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D:\A.Ouf\Work-Flow &amp; ERP\"/>
    </mc:Choice>
  </mc:AlternateContent>
  <xr:revisionPtr revIDLastSave="0" documentId="13_ncr:1_{9C360AAE-6899-40F9-A636-C1E24811599D}" xr6:coauthVersionLast="47" xr6:coauthVersionMax="47" xr10:uidLastSave="{00000000-0000-0000-0000-000000000000}"/>
  <bookViews>
    <workbookView xWindow="-120" yWindow="-120" windowWidth="29040" windowHeight="15840" firstSheet="1" activeTab="8" xr2:uid="{00000000-000D-0000-FFFF-FFFF00000000}"/>
  </bookViews>
  <sheets>
    <sheet name="10239 - Billed" sheetId="5" r:id="rId1"/>
    <sheet name="10239 - Estimation" sheetId="4" r:id="rId2"/>
    <sheet name="Actual Costs" sheetId="3" r:id="rId3"/>
    <sheet name="10239 - Ratio" sheetId="2" r:id="rId4"/>
    <sheet name="Material" sheetId="6" r:id="rId5"/>
    <sheet name="Sheet5" sheetId="10" r:id="rId6"/>
    <sheet name="Sheet4" sheetId="9" r:id="rId7"/>
    <sheet name="Material (2)" sheetId="8" r:id="rId8"/>
    <sheet name="Sheet6" sheetId="11" r:id="rId9"/>
  </sheets>
  <externalReferences>
    <externalReference r:id="rId10"/>
  </externalReferences>
  <definedNames>
    <definedName name="_xlnm._FilterDatabase" localSheetId="4" hidden="1">Material!$C$3:$J$271</definedName>
    <definedName name="_xlnm._FilterDatabase" localSheetId="7" hidden="1">'Material (2)'!$A$3:$B$70</definedName>
    <definedName name="_xlnm._FilterDatabase" localSheetId="5" hidden="1">Sheet5!$A$3:$H$71</definedName>
    <definedName name="_xlcn.WorksheetConnection_10239Ratio.xlsxTable11" hidden="1">Table1[]</definedName>
    <definedName name="_xlnm.Print_Area" localSheetId="1">'10239 - Estimation'!$B$3:$H$38</definedName>
    <definedName name="_xlnm.Print_Area" localSheetId="8">Table2[#All]</definedName>
    <definedName name="_xlnm.Print_Titles" localSheetId="2">'Actual Costs'!$4:$4</definedName>
    <definedName name="_xlnm.Print_Titles" localSheetId="6">Sheet4!$3:$4</definedName>
    <definedName name="_xlnm.Recorder">#REF!</definedName>
    <definedName name="TopSheetSummary">'[1]T.SHEET-INDIRECTS'!#REF!</definedName>
  </definedNames>
  <calcPr calcId="191029"/>
  <pivotCaches>
    <pivotCache cacheId="0" r:id="rId11"/>
    <pivotCache cacheId="1" r:id="rId12"/>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10239 - Ratio.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7" i="11" l="1"/>
  <c r="K4" i="11"/>
  <c r="Q4" i="11"/>
  <c r="O7" i="11"/>
  <c r="Q7" i="11" s="1"/>
  <c r="M17" i="11"/>
  <c r="L7" i="11" l="1"/>
  <c r="J10" i="11"/>
  <c r="I10" i="11"/>
  <c r="A4" i="11"/>
  <c r="A5" i="11"/>
  <c r="A6" i="11"/>
  <c r="A7" i="11"/>
  <c r="A8" i="11"/>
  <c r="A9" i="11"/>
  <c r="A3" i="11"/>
  <c r="H10" i="11"/>
  <c r="F49" i="10"/>
  <c r="H49" i="10" s="1"/>
  <c r="F48" i="10"/>
  <c r="H48" i="10" s="1"/>
  <c r="F38" i="10"/>
  <c r="F37" i="10"/>
  <c r="F31" i="10"/>
  <c r="H31" i="10" s="1"/>
  <c r="F16" i="10"/>
  <c r="H16" i="10" s="1"/>
  <c r="F4" i="10"/>
  <c r="H4" i="10" s="1"/>
  <c r="H38" i="10"/>
  <c r="H37" i="10"/>
  <c r="E71" i="10" l="1"/>
  <c r="D71" i="10"/>
  <c r="K271" i="6"/>
  <c r="K270" i="6"/>
  <c r="K269" i="6"/>
  <c r="K268" i="6"/>
  <c r="K267" i="6"/>
  <c r="K266" i="6"/>
  <c r="K265" i="6"/>
  <c r="K264" i="6"/>
  <c r="K263" i="6"/>
  <c r="K262" i="6"/>
  <c r="K261" i="6"/>
  <c r="K260" i="6"/>
  <c r="K259" i="6"/>
  <c r="K258" i="6"/>
  <c r="K257" i="6"/>
  <c r="K256" i="6"/>
  <c r="K255" i="6"/>
  <c r="K254" i="6"/>
  <c r="K253" i="6"/>
  <c r="K252" i="6"/>
  <c r="K251" i="6"/>
  <c r="K250" i="6"/>
  <c r="K249" i="6"/>
  <c r="K248" i="6"/>
  <c r="K247" i="6"/>
  <c r="K246" i="6"/>
  <c r="K245" i="6"/>
  <c r="K244" i="6"/>
  <c r="K243" i="6"/>
  <c r="K242" i="6"/>
  <c r="K241" i="6"/>
  <c r="K240" i="6"/>
  <c r="K239" i="6"/>
  <c r="K238" i="6"/>
  <c r="K237" i="6"/>
  <c r="K236" i="6"/>
  <c r="K235" i="6"/>
  <c r="K234" i="6"/>
  <c r="K233" i="6"/>
  <c r="K232" i="6"/>
  <c r="K231" i="6"/>
  <c r="K230" i="6"/>
  <c r="K229" i="6"/>
  <c r="K228" i="6"/>
  <c r="K227" i="6"/>
  <c r="K226" i="6"/>
  <c r="K225" i="6"/>
  <c r="K224" i="6"/>
  <c r="K223" i="6"/>
  <c r="K222" i="6"/>
  <c r="K221" i="6"/>
  <c r="K220" i="6"/>
  <c r="K219" i="6"/>
  <c r="K218" i="6"/>
  <c r="K217" i="6"/>
  <c r="K216" i="6"/>
  <c r="K215" i="6"/>
  <c r="K214" i="6"/>
  <c r="K213" i="6"/>
  <c r="K212" i="6"/>
  <c r="K211" i="6"/>
  <c r="K210" i="6"/>
  <c r="K209" i="6"/>
  <c r="K208" i="6"/>
  <c r="K207" i="6"/>
  <c r="K206" i="6"/>
  <c r="K205" i="6"/>
  <c r="K204" i="6"/>
  <c r="K203" i="6"/>
  <c r="K202" i="6"/>
  <c r="K201" i="6"/>
  <c r="K200" i="6"/>
  <c r="K199" i="6"/>
  <c r="K198" i="6"/>
  <c r="K197" i="6"/>
  <c r="K196" i="6"/>
  <c r="K195" i="6"/>
  <c r="K194" i="6"/>
  <c r="K193" i="6"/>
  <c r="K192" i="6"/>
  <c r="K191" i="6"/>
  <c r="K190" i="6"/>
  <c r="K189" i="6"/>
  <c r="K188" i="6"/>
  <c r="K187" i="6"/>
  <c r="K186" i="6"/>
  <c r="K185" i="6"/>
  <c r="K184" i="6"/>
  <c r="K183" i="6"/>
  <c r="K182" i="6"/>
  <c r="K181" i="6"/>
  <c r="K180" i="6"/>
  <c r="K179" i="6"/>
  <c r="K178" i="6"/>
  <c r="K177" i="6"/>
  <c r="K176" i="6"/>
  <c r="K175" i="6"/>
  <c r="K174" i="6"/>
  <c r="K173" i="6"/>
  <c r="K172" i="6"/>
  <c r="K171" i="6"/>
  <c r="K170" i="6"/>
  <c r="K169" i="6"/>
  <c r="K168" i="6"/>
  <c r="K167" i="6"/>
  <c r="K166" i="6"/>
  <c r="K165" i="6"/>
  <c r="K164" i="6"/>
  <c r="K163" i="6"/>
  <c r="K162" i="6"/>
  <c r="K161" i="6"/>
  <c r="K160" i="6"/>
  <c r="K159" i="6"/>
  <c r="K158" i="6"/>
  <c r="K157" i="6"/>
  <c r="K156" i="6"/>
  <c r="K155" i="6"/>
  <c r="K154" i="6"/>
  <c r="K153" i="6"/>
  <c r="K152" i="6"/>
  <c r="K151" i="6"/>
  <c r="K150" i="6"/>
  <c r="K149" i="6"/>
  <c r="K148" i="6"/>
  <c r="K147" i="6"/>
  <c r="K146" i="6"/>
  <c r="K145" i="6"/>
  <c r="K144" i="6"/>
  <c r="K143" i="6"/>
  <c r="K142" i="6"/>
  <c r="K141" i="6"/>
  <c r="K140" i="6"/>
  <c r="K139" i="6"/>
  <c r="K138" i="6"/>
  <c r="K137" i="6"/>
  <c r="K136" i="6"/>
  <c r="K135" i="6"/>
  <c r="K134" i="6"/>
  <c r="K133" i="6"/>
  <c r="K132" i="6"/>
  <c r="K131" i="6"/>
  <c r="K130" i="6"/>
  <c r="K129" i="6"/>
  <c r="K128" i="6"/>
  <c r="K127" i="6"/>
  <c r="K126" i="6"/>
  <c r="K125" i="6"/>
  <c r="K124" i="6"/>
  <c r="K123" i="6"/>
  <c r="K122" i="6"/>
  <c r="K121" i="6"/>
  <c r="K120" i="6"/>
  <c r="K119" i="6"/>
  <c r="K118" i="6"/>
  <c r="K117" i="6"/>
  <c r="K116" i="6"/>
  <c r="K115" i="6"/>
  <c r="K114" i="6"/>
  <c r="K113" i="6"/>
  <c r="K112" i="6"/>
  <c r="K111" i="6"/>
  <c r="K110" i="6"/>
  <c r="K109" i="6"/>
  <c r="K108" i="6"/>
  <c r="K107" i="6"/>
  <c r="K106" i="6"/>
  <c r="K105" i="6"/>
  <c r="K104" i="6"/>
  <c r="K103" i="6"/>
  <c r="K102" i="6"/>
  <c r="K101" i="6"/>
  <c r="K100" i="6"/>
  <c r="K99" i="6"/>
  <c r="K98" i="6"/>
  <c r="K97" i="6"/>
  <c r="K96" i="6"/>
  <c r="K95" i="6"/>
  <c r="K94" i="6"/>
  <c r="K93" i="6"/>
  <c r="K92" i="6"/>
  <c r="K91" i="6"/>
  <c r="K90" i="6"/>
  <c r="K89" i="6"/>
  <c r="K88" i="6"/>
  <c r="K87" i="6"/>
  <c r="K86" i="6"/>
  <c r="K85" i="6"/>
  <c r="K84" i="6"/>
  <c r="K83" i="6"/>
  <c r="K82" i="6"/>
  <c r="K81" i="6"/>
  <c r="K80" i="6"/>
  <c r="K79" i="6"/>
  <c r="K78" i="6"/>
  <c r="K77" i="6"/>
  <c r="K76" i="6"/>
  <c r="K75" i="6"/>
  <c r="K74" i="6"/>
  <c r="K73" i="6"/>
  <c r="K72" i="6"/>
  <c r="K71" i="6"/>
  <c r="K70" i="6"/>
  <c r="K69" i="6"/>
  <c r="K68" i="6"/>
  <c r="K67" i="6"/>
  <c r="K66" i="6"/>
  <c r="K65" i="6"/>
  <c r="K64" i="6"/>
  <c r="K63" i="6"/>
  <c r="K62" i="6"/>
  <c r="K61" i="6"/>
  <c r="K60" i="6"/>
  <c r="K59" i="6"/>
  <c r="K58" i="6"/>
  <c r="K57" i="6"/>
  <c r="K56" i="6"/>
  <c r="K55" i="6"/>
  <c r="K54" i="6"/>
  <c r="K53" i="6"/>
  <c r="K52" i="6"/>
  <c r="K51" i="6"/>
  <c r="K50" i="6"/>
  <c r="K49" i="6"/>
  <c r="K48" i="6"/>
  <c r="K47" i="6"/>
  <c r="K46" i="6"/>
  <c r="K45" i="6"/>
  <c r="K44" i="6"/>
  <c r="K43" i="6"/>
  <c r="K42" i="6"/>
  <c r="K41" i="6"/>
  <c r="K40" i="6"/>
  <c r="K39" i="6"/>
  <c r="K38" i="6"/>
  <c r="K37" i="6"/>
  <c r="K36" i="6"/>
  <c r="K35" i="6"/>
  <c r="K34" i="6"/>
  <c r="K33" i="6"/>
  <c r="K32" i="6"/>
  <c r="K31" i="6"/>
  <c r="K30" i="6"/>
  <c r="K29" i="6"/>
  <c r="K28" i="6"/>
  <c r="K27" i="6"/>
  <c r="K26" i="6"/>
  <c r="K25" i="6"/>
  <c r="K24" i="6"/>
  <c r="K23" i="6"/>
  <c r="K22" i="6"/>
  <c r="K21" i="6"/>
  <c r="K20" i="6"/>
  <c r="K19" i="6"/>
  <c r="K18" i="6"/>
  <c r="K17" i="6"/>
  <c r="K16" i="6"/>
  <c r="K15" i="6"/>
  <c r="K14" i="6"/>
  <c r="K13" i="6"/>
  <c r="K12" i="6"/>
  <c r="K11" i="6"/>
  <c r="K10" i="6"/>
  <c r="K9" i="6"/>
  <c r="K8" i="6"/>
  <c r="K7" i="6"/>
  <c r="K6" i="6"/>
  <c r="K5" i="6"/>
  <c r="K4" i="6"/>
  <c r="J273" i="6"/>
  <c r="K273" i="6"/>
  <c r="I273" i="6"/>
  <c r="K272" i="6"/>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2" i="8"/>
  <c r="E43" i="8"/>
  <c r="E44" i="8"/>
  <c r="E45" i="8"/>
  <c r="E46" i="8"/>
  <c r="E47" i="8"/>
  <c r="E48" i="8"/>
  <c r="E49" i="8"/>
  <c r="E50" i="8"/>
  <c r="E51" i="8"/>
  <c r="E52" i="8"/>
  <c r="E53" i="8"/>
  <c r="E54" i="8"/>
  <c r="E55" i="8"/>
  <c r="E56" i="8"/>
  <c r="E57" i="8"/>
  <c r="E58" i="8"/>
  <c r="E60" i="8"/>
  <c r="E61" i="8"/>
  <c r="E62" i="8"/>
  <c r="E63" i="8"/>
  <c r="E64" i="8"/>
  <c r="E65" i="8"/>
  <c r="E66" i="8"/>
  <c r="E67" i="8"/>
  <c r="E68" i="8"/>
  <c r="E69" i="8"/>
  <c r="E70"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4" i="8"/>
  <c r="E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4" i="8"/>
  <c r="H35" i="4"/>
  <c r="K35" i="4"/>
  <c r="K22" i="4"/>
  <c r="K23" i="4"/>
  <c r="K24" i="4"/>
  <c r="K25" i="4"/>
  <c r="K26" i="4"/>
  <c r="K27" i="4"/>
  <c r="K28" i="4"/>
  <c r="K29" i="4"/>
  <c r="K30" i="4"/>
  <c r="K31" i="4"/>
  <c r="K32" i="4"/>
  <c r="K33" i="4"/>
  <c r="K34" i="4"/>
  <c r="H20" i="4"/>
  <c r="H16" i="4"/>
  <c r="J16" i="4" s="1"/>
  <c r="K20" i="4"/>
  <c r="K18" i="4"/>
  <c r="K19" i="4"/>
  <c r="K17" i="4"/>
  <c r="K16" i="4"/>
  <c r="K10" i="4"/>
  <c r="K11" i="4"/>
  <c r="K12" i="4"/>
  <c r="K13" i="4"/>
  <c r="K14" i="4"/>
  <c r="K15" i="4"/>
  <c r="M22" i="4"/>
  <c r="K21" i="4"/>
  <c r="L22" i="4" s="1"/>
  <c r="D71" i="8" l="1"/>
  <c r="F4" i="8"/>
  <c r="E71" i="8"/>
  <c r="F67" i="8"/>
  <c r="F59" i="8"/>
  <c r="F51" i="8"/>
  <c r="F43" i="8"/>
  <c r="F35" i="8"/>
  <c r="F27" i="8"/>
  <c r="F19" i="8"/>
  <c r="F11" i="8"/>
  <c r="F66" i="8"/>
  <c r="F58" i="8"/>
  <c r="F50" i="8"/>
  <c r="F42" i="8"/>
  <c r="F34" i="8"/>
  <c r="F26" i="8"/>
  <c r="F18" i="8"/>
  <c r="F10" i="8"/>
  <c r="F65" i="8"/>
  <c r="F57" i="8"/>
  <c r="F49" i="8"/>
  <c r="F41" i="8"/>
  <c r="F33" i="8"/>
  <c r="F25" i="8"/>
  <c r="F17" i="8"/>
  <c r="F9" i="8"/>
  <c r="F64" i="8"/>
  <c r="F56" i="8"/>
  <c r="F48" i="8"/>
  <c r="F40" i="8"/>
  <c r="F32" i="8"/>
  <c r="F24" i="8"/>
  <c r="F16" i="8"/>
  <c r="F8" i="8"/>
  <c r="F63" i="8"/>
  <c r="F55" i="8"/>
  <c r="F47" i="8"/>
  <c r="F39" i="8"/>
  <c r="F31" i="8"/>
  <c r="F23" i="8"/>
  <c r="F15" i="8"/>
  <c r="F7" i="8"/>
  <c r="F60" i="8"/>
  <c r="F44" i="8"/>
  <c r="F36" i="8"/>
  <c r="F28" i="8"/>
  <c r="F20" i="8"/>
  <c r="F12" i="8"/>
  <c r="F70" i="8"/>
  <c r="F62" i="8"/>
  <c r="F54" i="8"/>
  <c r="F46" i="8"/>
  <c r="F38" i="8"/>
  <c r="F30" i="8"/>
  <c r="F22" i="8"/>
  <c r="F14" i="8"/>
  <c r="F6" i="8"/>
  <c r="F68" i="8"/>
  <c r="F52" i="8"/>
  <c r="F69" i="8"/>
  <c r="F61" i="8"/>
  <c r="F53" i="8"/>
  <c r="F45" i="8"/>
  <c r="F37" i="8"/>
  <c r="F29" i="8"/>
  <c r="F21" i="8"/>
  <c r="F13" i="8"/>
  <c r="F5" i="8"/>
  <c r="C4" i="2"/>
  <c r="G19" i="5"/>
  <c r="J34" i="4"/>
  <c r="J33" i="4"/>
  <c r="J32" i="4"/>
  <c r="J31" i="4"/>
  <c r="I30" i="4"/>
  <c r="J30" i="4" s="1"/>
  <c r="I29" i="4"/>
  <c r="J29" i="4" s="1"/>
  <c r="H28" i="4"/>
  <c r="J28" i="4" s="1"/>
  <c r="H27" i="4"/>
  <c r="J27" i="4" s="1"/>
  <c r="I26" i="4"/>
  <c r="J26" i="4" s="1"/>
  <c r="I25" i="4"/>
  <c r="J25" i="4" s="1"/>
  <c r="H24" i="4"/>
  <c r="J24" i="4" s="1"/>
  <c r="H23" i="4"/>
  <c r="J23" i="4" s="1"/>
  <c r="I22" i="4"/>
  <c r="J22" i="4" s="1"/>
  <c r="I21" i="4"/>
  <c r="J21" i="4" s="1"/>
  <c r="I19" i="4"/>
  <c r="J19" i="4" s="1"/>
  <c r="I18" i="4"/>
  <c r="J18" i="4" s="1"/>
  <c r="H17" i="4"/>
  <c r="J17" i="4" s="1"/>
  <c r="H15" i="4"/>
  <c r="J15" i="4" s="1"/>
  <c r="H14" i="4"/>
  <c r="J14" i="4" s="1"/>
  <c r="I13" i="4"/>
  <c r="J13" i="4" s="1"/>
  <c r="H12" i="4"/>
  <c r="J12" i="4" s="1"/>
  <c r="H11" i="4"/>
  <c r="J11" i="4" s="1"/>
  <c r="J10" i="4"/>
  <c r="H9" i="4"/>
  <c r="H8" i="4"/>
  <c r="E4" i="2"/>
  <c r="F71" i="8" l="1"/>
  <c r="G4" i="2"/>
  <c r="H36" i="4"/>
  <c r="H38" i="4" s="1"/>
  <c r="D4" i="2" s="1"/>
  <c r="M9" i="4"/>
  <c r="K8" i="4"/>
  <c r="J9" i="4"/>
  <c r="K9" i="4"/>
  <c r="J8" i="4"/>
  <c r="J36" i="4" s="1"/>
  <c r="J38" i="4" l="1"/>
  <c r="G7" i="2"/>
  <c r="F4" i="2"/>
  <c r="H4" i="2"/>
  <c r="I4" i="2" s="1"/>
  <c r="J4" i="2" s="1"/>
  <c r="L9" i="4"/>
  <c r="L4" i="11" l="1"/>
  <c r="L10" i="11" s="1"/>
  <c r="K10"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DAF9C5A-0FD1-4BAB-B38B-2C041655B90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A7D66C-695C-43AE-8E2E-32A6101E7AC5}" name="WorksheetConnection_10239 - Ratio.xlsx!Table1" type="102" refreshedVersion="8" minRefreshableVersion="5">
    <extLst>
      <ext xmlns:x15="http://schemas.microsoft.com/office/spreadsheetml/2010/11/main" uri="{DE250136-89BD-433C-8126-D09CA5730AF9}">
        <x15:connection id="Table1">
          <x15:rangePr sourceName="_xlcn.WorksheetConnection_10239Ratio.xlsxTable11"/>
        </x15:connection>
      </ext>
    </extLst>
  </connection>
</connections>
</file>

<file path=xl/sharedStrings.xml><?xml version="1.0" encoding="utf-8"?>
<sst xmlns="http://schemas.openxmlformats.org/spreadsheetml/2006/main" count="2693" uniqueCount="516">
  <si>
    <t>Contract</t>
  </si>
  <si>
    <t>Values</t>
  </si>
  <si>
    <t>رقم مركز التكلفة6</t>
  </si>
  <si>
    <t>اسم المشروع</t>
  </si>
  <si>
    <t>مسـلسـل</t>
  </si>
  <si>
    <t>وصف القيد</t>
  </si>
  <si>
    <t>رقم الحساب 5</t>
  </si>
  <si>
    <t>اسم الحساب</t>
  </si>
  <si>
    <t>رقم المستند 3</t>
  </si>
  <si>
    <t>رقم الصنف</t>
  </si>
  <si>
    <t>اسم الصنف</t>
  </si>
  <si>
    <t>Sum of الكمية</t>
  </si>
  <si>
    <t>Sum of مديــن</t>
  </si>
  <si>
    <t>Sum of دائـــن</t>
  </si>
  <si>
    <t xml:space="preserve"> خامات _ اكسسوارات  _AC.</t>
  </si>
  <si>
    <t>خامات_ براغي خابور سنفره اخري   _  TOOL.</t>
  </si>
  <si>
    <t xml:space="preserve"> خامات _سليكون  _ خامات _SILI.</t>
  </si>
  <si>
    <t xml:space="preserve"> خامات _ ألومنيوم _ ALU_ خامات.</t>
  </si>
  <si>
    <t>خامات _ربر _ خامات _GAS.</t>
  </si>
  <si>
    <t>خامات _رول تيب و ستريتش_ خامات ST_ROOL</t>
  </si>
  <si>
    <t>خامات _3M لواصق _ خامات -poli</t>
  </si>
  <si>
    <t>POLI40004</t>
  </si>
  <si>
    <t>2400044 - شريط حمايه الماني 100متر POLI FILM</t>
  </si>
  <si>
    <t>GAS30001</t>
  </si>
  <si>
    <t>GASKET EPDM: 270145GASKET FOR MID SEALKAP2 - BEC/A092039E</t>
  </si>
  <si>
    <t>AC200103</t>
  </si>
  <si>
    <t>02270000 - اكسسوارات مسكه مفصلات سرايا (بريما/كريمون)GIESSE</t>
  </si>
  <si>
    <t>GAS30102</t>
  </si>
  <si>
    <t>A092054E - GASKET - 234713 (R014008E)</t>
  </si>
  <si>
    <t>ALU100832</t>
  </si>
  <si>
    <t>32437 -TRANSOM CLEAT/6000/1013</t>
  </si>
  <si>
    <t>ST80003</t>
  </si>
  <si>
    <t>STRETCH WRAP FILM SIZE15CM20MIC*500M_PROD 26592</t>
  </si>
  <si>
    <t>GAS30021</t>
  </si>
  <si>
    <t>EPDM: 235546 ( A092001E)/KAP2/R014004E</t>
  </si>
  <si>
    <t>SILI70078</t>
  </si>
  <si>
    <t>DOWSIL 791 BLACK 310 ML/ 4024907</t>
  </si>
  <si>
    <t xml:space="preserve"> خامات _صوف صخري   _ROCK.</t>
  </si>
  <si>
    <t>ALU101567</t>
  </si>
  <si>
    <t>62023 - ALUMINUM TUBE 20*40*2MM</t>
  </si>
  <si>
    <t xml:space="preserve"> خامات _كلادينج ولكسان    _ CLA.</t>
  </si>
  <si>
    <t>CLA6052</t>
  </si>
  <si>
    <t>131400303983 - ALUCOPANEL FR ACP S4485 RAL 9003 SIZE 5800*15</t>
  </si>
  <si>
    <t>ROCK50019</t>
  </si>
  <si>
    <t>CPN 10-050*050-0120*060 - صوف صخري كثافه 50كجم /م3 مقاس 1.20</t>
  </si>
  <si>
    <t>TOOL90001405</t>
  </si>
  <si>
    <t xml:space="preserve"> - DIN7981 A4  4.8*13</t>
  </si>
  <si>
    <t>TOOL90002318</t>
  </si>
  <si>
    <t>DIN 7981 A4 3.5*13 TAPPINGSCREW PAN HEAD</t>
  </si>
  <si>
    <t>SILI70017</t>
  </si>
  <si>
    <t>SWK060079780 - WK-WN BLACK 9F 300ML CARTG SILICONE BLACK</t>
  </si>
  <si>
    <t>ALU100227</t>
  </si>
  <si>
    <t>CLEAT FOR DOOR FRAME/6000/SABIC - HOUSING/ALUPCO/M.F/17808</t>
  </si>
  <si>
    <t>ALU101325</t>
  </si>
  <si>
    <t>CLEAT FOR FRAME-17863</t>
  </si>
  <si>
    <t>ALU101667</t>
  </si>
  <si>
    <t>3758 -ALUMINUM ANGLE 40*40*3MM</t>
  </si>
  <si>
    <t>TOOL90000014</t>
  </si>
  <si>
    <t>2105858 - SAFTY STUD ANCHOR HST3 M16*135 35/15</t>
  </si>
  <si>
    <t>ALU101255</t>
  </si>
  <si>
    <t>17868 - ALUMINUM ANGLE</t>
  </si>
  <si>
    <t>ALU100503</t>
  </si>
  <si>
    <t>ADAPTOR 36MM FOR STG/M.F/6200/35405/</t>
  </si>
  <si>
    <t>ALU100363</t>
  </si>
  <si>
    <t>MULLION 170MM//6000/COLORED/STOCK/ALUPCO/35430</t>
  </si>
  <si>
    <t>TOOL90002091</t>
  </si>
  <si>
    <t>DIN 7981 A4 4.8*16</t>
  </si>
  <si>
    <t>ALU101342</t>
  </si>
  <si>
    <t>32877 - ALUMINUM FIXATION SHOE BRACKET</t>
  </si>
  <si>
    <t>ALU102164</t>
  </si>
  <si>
    <t>AJUMINUTUPE-62016</t>
  </si>
  <si>
    <t>GAS30030</t>
  </si>
  <si>
    <t>A092002E - EPDM:235917 (R014017E)GASKET FOR ISOLATOR</t>
  </si>
  <si>
    <t>GAS30174</t>
  </si>
  <si>
    <t>isolator 14.5 mm reynolds-t261</t>
  </si>
  <si>
    <t>GAS30038</t>
  </si>
  <si>
    <t>A092013E - EPDM GASKET TSG20 6MM</t>
  </si>
  <si>
    <t>ALU102546</t>
  </si>
  <si>
    <t>EXTRUDED ALUMINUM WALL MOUNTED BRACKET ALLOW 6082 -- 24553</t>
  </si>
  <si>
    <t>GAS30277</t>
  </si>
  <si>
    <t>1.0MM*1.45MTR*20MTR EPDM MEMBRANCE</t>
  </si>
  <si>
    <t>ALU101103</t>
  </si>
  <si>
    <t>AT1702-PANEL-OPEN IN</t>
  </si>
  <si>
    <t>GAS30077</t>
  </si>
  <si>
    <t>A092032E - MIDSEAL-A064083E</t>
  </si>
  <si>
    <t>ALU101484</t>
  </si>
  <si>
    <t>62060 - FRAME ALUMINUM TUBE 80*40</t>
  </si>
  <si>
    <t>ALU101571</t>
  </si>
  <si>
    <t>23700 - ALUMINUM ANGLE 150*15*1MM</t>
  </si>
  <si>
    <t>TOOL90001977</t>
  </si>
  <si>
    <t>RFS640 RAPID FIRE SEAL FISHER-516539</t>
  </si>
  <si>
    <t>ALU101321</t>
  </si>
  <si>
    <t>ALUMINUM TUBE 180*100*2.5MM TH</t>
  </si>
  <si>
    <t>AC200616</t>
  </si>
  <si>
    <t>24030 - GLAZING CLAMP</t>
  </si>
  <si>
    <t>ALU100035</t>
  </si>
  <si>
    <t>expansion sleeve for mullion/32380/مشروع برج الزاحم بمكة</t>
  </si>
  <si>
    <t>ALU102437</t>
  </si>
  <si>
    <t>ALUPCO MULLION 250MM_35537</t>
  </si>
  <si>
    <t>ALU102104</t>
  </si>
  <si>
    <t>ALUMINUM ANGLE 15*15*1.5MM_60003</t>
  </si>
  <si>
    <t>ALU101964</t>
  </si>
  <si>
    <t>mullion add-35520</t>
  </si>
  <si>
    <t>TOOL90000628</t>
  </si>
  <si>
    <t>024-10 - صاموله استانلس ستيل 10م -304</t>
  </si>
  <si>
    <t>TOOL90002078</t>
  </si>
  <si>
    <t>din 912 a4 m8*30</t>
  </si>
  <si>
    <t>ALU100492</t>
  </si>
  <si>
    <t>GLASS SUPPORT 30MM/6000/M.F/STOCK/ALUPCO/32456</t>
  </si>
  <si>
    <t>ALU101347</t>
  </si>
  <si>
    <t>35422 - CLAMP BLOCK 17MM</t>
  </si>
  <si>
    <t>ALU101358</t>
  </si>
  <si>
    <t>32390 - ALUMINUM BRACKET FIXATION SLAB</t>
  </si>
  <si>
    <t>ALU102540</t>
  </si>
  <si>
    <t>GUTMANN 465011 INSERT PROFILE</t>
  </si>
  <si>
    <t>POLI40007</t>
  </si>
  <si>
    <t>PROTECTION TAPE</t>
  </si>
  <si>
    <t>ALU102625</t>
  </si>
  <si>
    <t>SPANDREL PROFILE</t>
  </si>
  <si>
    <t>ALU102505</t>
  </si>
  <si>
    <t>ALUMINUM TUBE 25*25*2MM</t>
  </si>
  <si>
    <t>ALU102657</t>
  </si>
  <si>
    <t>ALUMINUM ANGLE 40*40*3MM</t>
  </si>
  <si>
    <t>TOOL90002801</t>
  </si>
  <si>
    <t>ISO S762 A2 M8*70/70 SOCKET HEAD CAP SCREW</t>
  </si>
  <si>
    <t>مشروع _ مستشفي فقيه _ شركة الخريجي للتجارة والمقاو</t>
  </si>
  <si>
    <t>إذن صرف (911)</t>
  </si>
  <si>
    <t>إذن صرف (989)</t>
  </si>
  <si>
    <t>إذن صرف (1008)</t>
  </si>
  <si>
    <t>إذن صرف (1165)</t>
  </si>
  <si>
    <t>CLA6111</t>
  </si>
  <si>
    <t>ALUMINUM COMPOSTIVE PANEL FR528 AP1 1250MM*3660MM*4MM</t>
  </si>
  <si>
    <t>إذن صرف (1534)</t>
  </si>
  <si>
    <t>إذن صرف (1818)</t>
  </si>
  <si>
    <t>ALU100061</t>
  </si>
  <si>
    <t>TRANSOM 50MM/6000/مشروع برج الزاحم بمكة المكرمة/1013/ALUPCO/</t>
  </si>
  <si>
    <t>إذن صرف (1830)</t>
  </si>
  <si>
    <t>إذن صرف (1929)</t>
  </si>
  <si>
    <t>إذن صرف (1959)</t>
  </si>
  <si>
    <t>إذن صرف (2148)</t>
  </si>
  <si>
    <t>إذن صرف (2154)</t>
  </si>
  <si>
    <t>إذن صرف (2155)</t>
  </si>
  <si>
    <t>إذن صرف (2397)</t>
  </si>
  <si>
    <t>إذن صرف (2465)</t>
  </si>
  <si>
    <t>إذن صرف (2645)</t>
  </si>
  <si>
    <t>إذن صرف (2666)</t>
  </si>
  <si>
    <t>إذن صرف (2689)</t>
  </si>
  <si>
    <t>إذن صرف (2746)</t>
  </si>
  <si>
    <t>إذن صرف (2747)</t>
  </si>
  <si>
    <t>إذن صرف (2748)</t>
  </si>
  <si>
    <t>إذن صرف (2749)</t>
  </si>
  <si>
    <t>إذن صرف (2754)</t>
  </si>
  <si>
    <t>إذن صرف (2762)</t>
  </si>
  <si>
    <t>إذن صرف (2768)</t>
  </si>
  <si>
    <t>إذن صرف (2781)</t>
  </si>
  <si>
    <t>إذن صرف (2785)</t>
  </si>
  <si>
    <t>إذن صرف (2786)</t>
  </si>
  <si>
    <t>إذن صرف (2787)</t>
  </si>
  <si>
    <t>إذن صرف (2788)</t>
  </si>
  <si>
    <t>إذن صرف (2791)</t>
  </si>
  <si>
    <t>إذن صرف (2799)</t>
  </si>
  <si>
    <t>ALU100501</t>
  </si>
  <si>
    <t>TRANSOM 170MM/6000/COLORED/STOCK/ALUPCO/35431</t>
  </si>
  <si>
    <t>إذن صرف (2810)</t>
  </si>
  <si>
    <t>إذن صرف (2812)</t>
  </si>
  <si>
    <t>إذن صرف (2822)</t>
  </si>
  <si>
    <t>إذن صرف (2824)</t>
  </si>
  <si>
    <t>إذن صرف (2829)</t>
  </si>
  <si>
    <t>إذن صرف (2843)</t>
  </si>
  <si>
    <t>إذن صرف (2933)</t>
  </si>
  <si>
    <t>إذن صرف (2947)</t>
  </si>
  <si>
    <t>إذن صرف (2986)</t>
  </si>
  <si>
    <t>إذن صرف (2974)</t>
  </si>
  <si>
    <t>إذن صرف (2978)</t>
  </si>
  <si>
    <t>إذن صرف (2989)</t>
  </si>
  <si>
    <t>إذن صرف (2991)</t>
  </si>
  <si>
    <t>إذن صرف (2992)</t>
  </si>
  <si>
    <t>إذن صرف (2993)</t>
  </si>
  <si>
    <t>إذن صرف (2994)</t>
  </si>
  <si>
    <t>إذن صرف (2995)</t>
  </si>
  <si>
    <t>إذن صرف (2996)</t>
  </si>
  <si>
    <t>إذن صرف (3004)</t>
  </si>
  <si>
    <t>إذن صرف (3005)</t>
  </si>
  <si>
    <t>SILI70107</t>
  </si>
  <si>
    <t>WK - GP - SILICONE -SWK 060091552</t>
  </si>
  <si>
    <t>إذن صرف (3015)</t>
  </si>
  <si>
    <t>إذن صرف (3037)</t>
  </si>
  <si>
    <t>إذن صرف (3039)</t>
  </si>
  <si>
    <t>إذن صرف (3051)</t>
  </si>
  <si>
    <t>TOOL90002198</t>
  </si>
  <si>
    <t>DIN 1587 A4 M10</t>
  </si>
  <si>
    <t>إذن صرف (3055)</t>
  </si>
  <si>
    <t>ALU102165</t>
  </si>
  <si>
    <t>BRACKET FOR LOUVER-24859</t>
  </si>
  <si>
    <t>إذن صرف (3161)</t>
  </si>
  <si>
    <t>إذن صرف (3162)</t>
  </si>
  <si>
    <t>إذن صرف (3171)</t>
  </si>
  <si>
    <t>إذن صرف (3176)</t>
  </si>
  <si>
    <t>إذن صرف (3183)</t>
  </si>
  <si>
    <t>إذن صرف (3186)</t>
  </si>
  <si>
    <t>إذن صرف (3196)</t>
  </si>
  <si>
    <t>إذن صرف (3211)</t>
  </si>
  <si>
    <t>إذن صرف (3240)</t>
  </si>
  <si>
    <t>إذن صرف (3256)</t>
  </si>
  <si>
    <t>إذن صرف (3257)</t>
  </si>
  <si>
    <t>إذن صرف (3281)</t>
  </si>
  <si>
    <t>إذن صرف (3310)</t>
  </si>
  <si>
    <t>إذن صرف (3321)</t>
  </si>
  <si>
    <t>إذن صرف (3328)</t>
  </si>
  <si>
    <t>إذن صرف (3338)</t>
  </si>
  <si>
    <t>إذن صرف (3365)</t>
  </si>
  <si>
    <t>إذن صرف (3381)</t>
  </si>
  <si>
    <t>إذن صرف (3395)</t>
  </si>
  <si>
    <t>إذن صرف (3396)</t>
  </si>
  <si>
    <t>إذن صرف (3397)</t>
  </si>
  <si>
    <t>إذن صرف (3398)</t>
  </si>
  <si>
    <t>إذن صرف (3402)</t>
  </si>
  <si>
    <t>إذن صرف (3409)</t>
  </si>
  <si>
    <t>إذن صرف (3410)</t>
  </si>
  <si>
    <t>إذن صرف (3419)</t>
  </si>
  <si>
    <t>إذن صرف (3421)</t>
  </si>
  <si>
    <t>إذن صرف (3435)</t>
  </si>
  <si>
    <t>إذن صرف (3436)</t>
  </si>
  <si>
    <t>إذن صرف (3437)</t>
  </si>
  <si>
    <t>إذن صرف (3438)</t>
  </si>
  <si>
    <t>إذن صرف (3439)</t>
  </si>
  <si>
    <t>إذن صرف (3440)</t>
  </si>
  <si>
    <t>إذن صرف (3459)</t>
  </si>
  <si>
    <t>إذن صرف (3221)</t>
  </si>
  <si>
    <t>إذن صرف (3466)</t>
  </si>
  <si>
    <t>إذن صرف (3475)</t>
  </si>
  <si>
    <t>إذن صرف (3480)</t>
  </si>
  <si>
    <t>إذن صرف (3487)</t>
  </si>
  <si>
    <t>إذن صرف (3491)</t>
  </si>
  <si>
    <t>إذن صرف (3495)</t>
  </si>
  <si>
    <t>إذن صرف (3507)</t>
  </si>
  <si>
    <t>إذن صرف (3518)</t>
  </si>
  <si>
    <t>إذن صرف (3519)</t>
  </si>
  <si>
    <t>إذن صرف (3520)</t>
  </si>
  <si>
    <t>إذن صرف (3526)</t>
  </si>
  <si>
    <t>إذن صرف (3533)</t>
  </si>
  <si>
    <t>إذن صرف (3538)</t>
  </si>
  <si>
    <t>إذن صرف (3539)</t>
  </si>
  <si>
    <t>إذن صرف (3546)</t>
  </si>
  <si>
    <t>إذن صرف (3547)</t>
  </si>
  <si>
    <t>إذن صرف (3548)</t>
  </si>
  <si>
    <t>إذن صرف (3550)</t>
  </si>
  <si>
    <t>إذن صرف (3555)</t>
  </si>
  <si>
    <t>إذن صرف (3559)</t>
  </si>
  <si>
    <t>إذن صرف (3560)</t>
  </si>
  <si>
    <t>إذن صرف (3562)</t>
  </si>
  <si>
    <t>إذن صرف (3566)</t>
  </si>
  <si>
    <t>إذن صرف (3578)</t>
  </si>
  <si>
    <t>إذن صرف (3580)</t>
  </si>
  <si>
    <t>إذن صرف (3582)</t>
  </si>
  <si>
    <t>إذن صرف (3583)</t>
  </si>
  <si>
    <t>إذن صرف (3584)</t>
  </si>
  <si>
    <t>إذن صرف (3585)</t>
  </si>
  <si>
    <t>إذن صرف (3586)</t>
  </si>
  <si>
    <t>إذن صرف (3591)</t>
  </si>
  <si>
    <t>إذن صرف (3592)</t>
  </si>
  <si>
    <t>إذن صرف (3593)</t>
  </si>
  <si>
    <t>إذن صرف (3598)</t>
  </si>
  <si>
    <t>إذن صرف (3599)</t>
  </si>
  <si>
    <t>إذن صرف (3601)</t>
  </si>
  <si>
    <t>إذن صرف (3604)</t>
  </si>
  <si>
    <t>إذن صرف (3609)</t>
  </si>
  <si>
    <t>إذن صرف (3615)</t>
  </si>
  <si>
    <t>إذن صرف (3619)</t>
  </si>
  <si>
    <t>إذن صرف (3620)</t>
  </si>
  <si>
    <t>إذن صرف (3664)</t>
  </si>
  <si>
    <t>إذن صرف (3665)</t>
  </si>
  <si>
    <t>إذن صرف (3741)</t>
  </si>
  <si>
    <t>إذن صرف (3750)</t>
  </si>
  <si>
    <t>إذن صرف (3796)</t>
  </si>
  <si>
    <t>إذن صرف (3802)</t>
  </si>
  <si>
    <t>إذن صرف (3803)</t>
  </si>
  <si>
    <t>TOOL90002806</t>
  </si>
  <si>
    <t>ANCHOR ROD HAS -U 8.8 M16*300</t>
  </si>
  <si>
    <t>إذن صرف (3834)</t>
  </si>
  <si>
    <t>إذن صرف (3843)</t>
  </si>
  <si>
    <t>إذن صرف (4060)</t>
  </si>
  <si>
    <t>إذن صرف (4089)</t>
  </si>
  <si>
    <t>إذن صرف (4126)</t>
  </si>
  <si>
    <t>ALU101965</t>
  </si>
  <si>
    <t>adaptor-41018</t>
  </si>
  <si>
    <t>إذن صرف (4131)</t>
  </si>
  <si>
    <t>إذن صرف (4169)</t>
  </si>
  <si>
    <t>إذن صرف (4171)</t>
  </si>
  <si>
    <t>ALU102629</t>
  </si>
  <si>
    <t>ALUPCO FRAME W/O ARCHTRAVE AT I500</t>
  </si>
  <si>
    <t>إذن صرف (4185)</t>
  </si>
  <si>
    <t>إذن صرف (4204)</t>
  </si>
  <si>
    <t>إذن صرف (4220)</t>
  </si>
  <si>
    <t>ALU100366</t>
  </si>
  <si>
    <t>MULLION 195MM/5200/STOCK/ALUPCO/32393</t>
  </si>
  <si>
    <t>إذن صرف (4215)</t>
  </si>
  <si>
    <t>إذن صرف (4222)</t>
  </si>
  <si>
    <t>إذن صرف (4232)</t>
  </si>
  <si>
    <t>إذن صرف (4239)</t>
  </si>
  <si>
    <t>إذن صرف (4244)</t>
  </si>
  <si>
    <t>إذن صرف (4246)</t>
  </si>
  <si>
    <t>إذن صرف (4261)</t>
  </si>
  <si>
    <t>إذن صرف (4271)</t>
  </si>
  <si>
    <t>إذن صرف (4292)</t>
  </si>
  <si>
    <t>إذن صرف (4333)</t>
  </si>
  <si>
    <t>ROCK50031</t>
  </si>
  <si>
    <t>ROCKWOOL THICKNESS 50NN-CPN10 - 050*45-0120*060</t>
  </si>
  <si>
    <t>إذن صرف (4349)</t>
  </si>
  <si>
    <t>إذن صرف (4353)</t>
  </si>
  <si>
    <t>إذن صرف (4366)</t>
  </si>
  <si>
    <t>إذن صرف (4368)</t>
  </si>
  <si>
    <t>إذن صرف (4391)</t>
  </si>
  <si>
    <t>إذن صرف (4447)</t>
  </si>
  <si>
    <t>إذن صرف (4449)</t>
  </si>
  <si>
    <t>إذن صرف (4450)</t>
  </si>
  <si>
    <t>ف/492-مستخلص 2-اعمال تركيبات-شركة الخريجى للتجارة و المقاولات-المدينة المنورة</t>
  </si>
  <si>
    <t>إذن صرف (4479)</t>
  </si>
  <si>
    <t>إذن صرف (4493)</t>
  </si>
  <si>
    <t>إذن صرف (4502)</t>
  </si>
  <si>
    <t>إذن صرف (4503)</t>
  </si>
  <si>
    <t>إذن صرف (4504)</t>
  </si>
  <si>
    <t>إذن صرف (4515)</t>
  </si>
  <si>
    <t>إذن صرف (4523)</t>
  </si>
  <si>
    <t>إذن صرف (4524)</t>
  </si>
  <si>
    <t>إذن صرف (4539)</t>
  </si>
  <si>
    <t>إذن صرف (4542)</t>
  </si>
  <si>
    <t>إذن صرف (4552)</t>
  </si>
  <si>
    <t>إذن صرف (4557)</t>
  </si>
  <si>
    <t>إذن صرف (4559)</t>
  </si>
  <si>
    <t>إذن صرف (4564)</t>
  </si>
  <si>
    <t>إذن صرف (4578)</t>
  </si>
  <si>
    <t>إذن صرف (4604)</t>
  </si>
  <si>
    <t>إذن صرف (4620)</t>
  </si>
  <si>
    <t>إذن صرف (4621)</t>
  </si>
  <si>
    <t>إذن صرف (4627)</t>
  </si>
  <si>
    <t>إذن صرف (4628)</t>
  </si>
  <si>
    <t>إذن صرف (4632)</t>
  </si>
  <si>
    <t>إذن صرف (4633)</t>
  </si>
  <si>
    <t>إذن صرف (4642)</t>
  </si>
  <si>
    <t>إذن صرف (4648)</t>
  </si>
  <si>
    <t>إذن صرف (4658)</t>
  </si>
  <si>
    <t>إذن صرف (4665)</t>
  </si>
  <si>
    <t>إذن صرف (4666)</t>
  </si>
  <si>
    <t>إذن صرف (4667)</t>
  </si>
  <si>
    <t>إذن صرف (4681)</t>
  </si>
  <si>
    <t>إذن صرف (4686)</t>
  </si>
  <si>
    <t>إذن صرف (4687)</t>
  </si>
  <si>
    <t>إذن صرف (4690)</t>
  </si>
  <si>
    <t>إذن صرف (4706)</t>
  </si>
  <si>
    <t>إذن صرف (4754)</t>
  </si>
  <si>
    <t>إذن صرف (4765)</t>
  </si>
  <si>
    <t>إذن صرف (4776)</t>
  </si>
  <si>
    <t>إذن صرف (4778)</t>
  </si>
  <si>
    <t>إذن صرف (4798)</t>
  </si>
  <si>
    <t>إذن صرف (4890)</t>
  </si>
  <si>
    <t>إذن صرف (4893)</t>
  </si>
  <si>
    <t>إذن صرف (4897)</t>
  </si>
  <si>
    <t>إذن صرف (4922)</t>
  </si>
  <si>
    <t>CLA6136</t>
  </si>
  <si>
    <t>4mm thickness-alc016 pure</t>
  </si>
  <si>
    <t>إذن صرف (4974)</t>
  </si>
  <si>
    <t>إذن صرف (4976)</t>
  </si>
  <si>
    <t>إذن صرف (4978)</t>
  </si>
  <si>
    <t>إذن صرف (4980)</t>
  </si>
  <si>
    <t>إذن صرف (4983)</t>
  </si>
  <si>
    <t>إذن صرف (4985)</t>
  </si>
  <si>
    <t>إذن صرف (4986)</t>
  </si>
  <si>
    <t>إذن صرف (5013)</t>
  </si>
  <si>
    <t>إذن صرف (5017)</t>
  </si>
  <si>
    <t>إذن صرف (5018)</t>
  </si>
  <si>
    <t>إذن صرف (5039)</t>
  </si>
  <si>
    <t>إذن صرف (5040)</t>
  </si>
  <si>
    <t>إذن صرف (5043)</t>
  </si>
  <si>
    <t>إذن صرف (5046)</t>
  </si>
  <si>
    <t>إذن صرف (5048)</t>
  </si>
  <si>
    <t>إذن صرف (5072)</t>
  </si>
  <si>
    <t>إذن صرف (5089)</t>
  </si>
  <si>
    <t>إذن صرف (5106)</t>
  </si>
  <si>
    <t>إذن صرف (5139)</t>
  </si>
  <si>
    <t>إذن صرف (5140)</t>
  </si>
  <si>
    <t>ALU102692</t>
  </si>
  <si>
    <t>T LETTER SECTION PROFILE 20*20 1.6MM</t>
  </si>
  <si>
    <t>إذن صرف (5143)</t>
  </si>
  <si>
    <t>إذن صرف (5147)</t>
  </si>
  <si>
    <t>إذن صرف (5148)</t>
  </si>
  <si>
    <t>إذن صرف (5157)</t>
  </si>
  <si>
    <t>إذن صرف (5158)</t>
  </si>
  <si>
    <t>إذن صرف (5159)</t>
  </si>
  <si>
    <t>إذن صرف (5176)</t>
  </si>
  <si>
    <t>إذن صرف (5184)</t>
  </si>
  <si>
    <t>إذن صرف (5191)</t>
  </si>
  <si>
    <t>إذن صرف (5194)</t>
  </si>
  <si>
    <t>إذن صرف (5195)</t>
  </si>
  <si>
    <t>إذن صرف (5196)</t>
  </si>
  <si>
    <t>إذن صرف (5207)</t>
  </si>
  <si>
    <t>إذن صرف (5214)</t>
  </si>
  <si>
    <t>إذن صرف (5216)</t>
  </si>
  <si>
    <t>إذن صرف (5219)</t>
  </si>
  <si>
    <t>TOOL90001471</t>
  </si>
  <si>
    <t>HDG M10*230MM L THREADED ROD /2NUT GR-8.8 HDG M10*230MML</t>
  </si>
  <si>
    <t>إذن صرف (5226)</t>
  </si>
  <si>
    <t>إذن صرف (5227)</t>
  </si>
  <si>
    <t>إذن صرف (5238)</t>
  </si>
  <si>
    <t>إذن صرف (5239)</t>
  </si>
  <si>
    <t>إذن صرف (5245)</t>
  </si>
  <si>
    <t>إذن صرف (5249)</t>
  </si>
  <si>
    <t>إذن صرف (5255)</t>
  </si>
  <si>
    <t>إذن صرف (5266)</t>
  </si>
  <si>
    <t>إذن صرف (5274)</t>
  </si>
  <si>
    <t>إذن صرف (5275)</t>
  </si>
  <si>
    <t>ALU102101</t>
  </si>
  <si>
    <t>ALUMINUM TUPE-62120</t>
  </si>
  <si>
    <t>إذن صرف (5277)</t>
  </si>
  <si>
    <t>ALU102041</t>
  </si>
  <si>
    <t>aluminume-62084</t>
  </si>
  <si>
    <t>إذن صرف (5281)</t>
  </si>
  <si>
    <t>إذن صرف (5285)</t>
  </si>
  <si>
    <t>إذن صرف (5291)</t>
  </si>
  <si>
    <t>إذن صرف (5292)</t>
  </si>
  <si>
    <t>إذن صرف (5294)</t>
  </si>
  <si>
    <t>إذن صرف (5297)</t>
  </si>
  <si>
    <t>إذن صرف (5327)</t>
  </si>
  <si>
    <t>إذن صرف (5328)</t>
  </si>
  <si>
    <t>إذن صرف (5374)</t>
  </si>
  <si>
    <t>إذن صرف (5377)</t>
  </si>
  <si>
    <t>إذن صرف (5385)</t>
  </si>
  <si>
    <t>ف/544-مستخلص 4-اعمال تركيبات-شركة الخريجى للتجارة و المقاولات-المدينة المنورة</t>
  </si>
  <si>
    <t>10239 Total</t>
  </si>
  <si>
    <t>Grand Total</t>
  </si>
  <si>
    <t>10239 - SOLIMAN FAKEEH HOSPITAL</t>
  </si>
  <si>
    <t>MATERIAL COST &amp; LABOR COST - MAIN SUMMARY</t>
  </si>
  <si>
    <t>DESCRIPTION</t>
  </si>
  <si>
    <t>QTY</t>
  </si>
  <si>
    <t>PRICE/UNIT</t>
  </si>
  <si>
    <t>TOTAL</t>
  </si>
  <si>
    <t>Qtty</t>
  </si>
  <si>
    <t>U-Price</t>
  </si>
  <si>
    <t>Total</t>
  </si>
  <si>
    <t>ALUMINUM (KG) - TYPE 1</t>
  </si>
  <si>
    <t>ALUMINUM (KG) - TYPE 2</t>
  </si>
  <si>
    <t>GLASS</t>
  </si>
  <si>
    <t>GLASS BACK PAINT</t>
  </si>
  <si>
    <t>ROCK WOOL (M2)</t>
  </si>
  <si>
    <t>G. SHEET (M2)</t>
  </si>
  <si>
    <t>CURVING FOR TRANSOM</t>
  </si>
  <si>
    <t>MAN HOUR</t>
  </si>
  <si>
    <t>4MM ACP CLASS B1 (SR/M2)</t>
  </si>
  <si>
    <t>SUBFRAME</t>
  </si>
  <si>
    <t>MISC. COST</t>
  </si>
  <si>
    <t>STEEL STIF. (SR/KG)</t>
  </si>
  <si>
    <t>LOUVERS</t>
  </si>
  <si>
    <t>2MM LEAD STRIPS FOR RADIATION ATTENUATION (LM)</t>
  </si>
  <si>
    <t>9MM LX-57B RADIATION SHIELDING GLASS (2.0MM PB LEAD EQUIVALENT) (M2)</t>
  </si>
  <si>
    <t>SS U CHANNEL 50X20X2MM (LM)</t>
  </si>
  <si>
    <t>ANCHORS (NO.)</t>
  </si>
  <si>
    <t>12MM CLEAR GLASS</t>
  </si>
  <si>
    <t>U CHANNEL</t>
  </si>
  <si>
    <t>OTHERS</t>
  </si>
  <si>
    <t>SPECIAL ACCESSORIES</t>
  </si>
  <si>
    <t>EXTRA COST / M2 FOR C.W.</t>
  </si>
  <si>
    <t>OTHER ACCESSORIES</t>
  </si>
  <si>
    <t>MAN HRS COST - STANDARD ITEMS</t>
  </si>
  <si>
    <t>TOTAL OF MATERIAL COST &amp; MAN HRS =</t>
  </si>
  <si>
    <t>Ratio</t>
  </si>
  <si>
    <t>Total Contract Price =</t>
  </si>
  <si>
    <t>Budget Notes :</t>
  </si>
  <si>
    <t>1-  There is approved additional scope for handrail not part of this budget will be submitted separately</t>
  </si>
  <si>
    <t>2-  We submitted variation price for ACP change from B1 to A2 however our budget is still based on B1 type since the VO is not yet approved by sales/site team</t>
  </si>
  <si>
    <t>3-  As per contract boq there is two cladding items with different price (one normal ACP fixed by usual lightweight subframe and other fixed on cw system) as per our technical they changed some of the normal cladding items to other fixed on cw system item so our project team shall invoice all the changed quantitiy to ACP/CW rate</t>
  </si>
  <si>
    <t>0933-(R07)-22 SOLIMAN FAKEEH HOSPITAL-KHEREIJI Budget - A.xlsx</t>
  </si>
  <si>
    <t>:إسـم المـركــز</t>
  </si>
  <si>
    <t>:رقـم المـركـز</t>
  </si>
  <si>
    <t>الرصيـــد</t>
  </si>
  <si>
    <t>دائـــن</t>
  </si>
  <si>
    <t>مديــن</t>
  </si>
  <si>
    <t>الشــــــــــــرح</t>
  </si>
  <si>
    <t>رقم القيــــد</t>
  </si>
  <si>
    <t>مسلسل فرعى</t>
  </si>
  <si>
    <t>يومية فرعية</t>
  </si>
  <si>
    <t>رقـم المستند</t>
  </si>
  <si>
    <t>تـاريــخ</t>
  </si>
  <si>
    <t>:الرصيــد السـابق</t>
  </si>
  <si>
    <t>ف/459-مستخلص 1-اعمال تركيبات-شركة الخريجى للتجارة و المقاولات-المدينة المنورة</t>
  </si>
  <si>
    <t>2023/9/11</t>
  </si>
  <si>
    <t>2023/10/31</t>
  </si>
  <si>
    <t>ف/510-مستخلص 3-اعمال تركيبات-شركة الخريجى للتجارة و المقاولات-المدينة المنورة</t>
  </si>
  <si>
    <t>2023/11/30</t>
  </si>
  <si>
    <t>2023/12/31</t>
  </si>
  <si>
    <t>اجمالــي المركــــــز</t>
  </si>
  <si>
    <t>Billed</t>
  </si>
  <si>
    <t>Cost Estimation</t>
  </si>
  <si>
    <t>Actual Cost</t>
  </si>
  <si>
    <t>Total Cost</t>
  </si>
  <si>
    <t>Ratio As per Costs</t>
  </si>
  <si>
    <t>Unbilled</t>
  </si>
  <si>
    <t>Total Revenue</t>
  </si>
  <si>
    <t>Value</t>
  </si>
  <si>
    <t>Overheads As Budget</t>
  </si>
  <si>
    <t>الحساب</t>
  </si>
  <si>
    <t>Avarage</t>
  </si>
  <si>
    <t>Amount</t>
  </si>
  <si>
    <t>Sum of Sum of الكمية</t>
  </si>
  <si>
    <t>Sum of Sum of مديــن</t>
  </si>
  <si>
    <t>Column1</t>
  </si>
  <si>
    <t>MTO-sn</t>
  </si>
  <si>
    <t>Item No</t>
  </si>
  <si>
    <t>Item Name</t>
  </si>
  <si>
    <t>Actual Amount</t>
  </si>
  <si>
    <t>Ratio up/-Down</t>
  </si>
  <si>
    <t>Actual Qtty</t>
  </si>
  <si>
    <t>Budget Qtty</t>
  </si>
  <si>
    <t>Diff Qtty</t>
  </si>
  <si>
    <t>Budget Amount</t>
  </si>
  <si>
    <t>Diff Amount</t>
  </si>
  <si>
    <t>Ratio up/-Down2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</si>
</sst>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 #,##0.00_-;_-* &quot;-&quot;??_-;_-@_-"/>
    <numFmt numFmtId="164" formatCode="_-* #,##0.00\ _ج_._م_._‏_-;\-* #,##0.00\ _ج_._م_._‏_-;_-* &quot;-&quot;??\ _ج_._م_._‏_-;_-@_-"/>
    <numFmt numFmtId="165" formatCode="#;#\-"/>
    <numFmt numFmtId="166" formatCode="#,##0.00;#,##0.00\-"/>
    <numFmt numFmtId="167" formatCode="_-* #,##0_-;\-* #,##0_-;_-* &quot;-&quot;??_-;_-@_-"/>
  </numFmts>
  <fonts count="10" x14ac:knownFonts="1">
    <font>
      <sz val="11"/>
      <color theme="1"/>
      <name val="Arial"/>
      <family val="2"/>
      <scheme val="minor"/>
    </font>
    <font>
      <sz val="11"/>
      <color theme="1"/>
      <name val="Arial"/>
      <family val="2"/>
      <scheme val="minor"/>
    </font>
    <font>
      <sz val="11"/>
      <name val="Arial"/>
      <family val="1"/>
    </font>
    <font>
      <b/>
      <sz val="11"/>
      <color theme="1"/>
      <name val="Arial"/>
      <family val="2"/>
      <scheme val="minor"/>
    </font>
    <font>
      <b/>
      <sz val="14"/>
      <color theme="1"/>
      <name val="Arial"/>
      <family val="2"/>
      <scheme val="minor"/>
    </font>
    <font>
      <b/>
      <sz val="12"/>
      <color theme="1"/>
      <name val="Arial"/>
      <family val="2"/>
      <scheme val="minor"/>
    </font>
    <font>
      <sz val="10"/>
      <color indexed="8"/>
      <name val="Arial"/>
      <family val="2"/>
    </font>
    <font>
      <sz val="11"/>
      <color indexed="8"/>
      <name val="Times New Roman"/>
      <family val="1"/>
    </font>
    <font>
      <sz val="9"/>
      <color indexed="8"/>
      <name val="Times New Roman"/>
      <family val="1"/>
    </font>
    <font>
      <sz val="10"/>
      <color indexed="8"/>
      <name val="Times New Roman"/>
      <family val="1"/>
    </font>
  </fonts>
  <fills count="3">
    <fill>
      <patternFill patternType="none"/>
    </fill>
    <fill>
      <patternFill patternType="gray125"/>
    </fill>
    <fill>
      <patternFill patternType="solid">
        <fgColor rgb="FFFFFF00"/>
        <bgColor indexed="64"/>
      </patternFill>
    </fill>
  </fills>
  <borders count="10">
    <border>
      <left/>
      <right/>
      <top/>
      <bottom/>
      <diagonal/>
    </border>
    <border>
      <left style="medium">
        <color auto="1"/>
      </left>
      <right style="dotted">
        <color auto="1"/>
      </right>
      <top style="medium">
        <color auto="1"/>
      </top>
      <bottom style="hair">
        <color auto="1"/>
      </bottom>
      <diagonal/>
    </border>
    <border>
      <left style="dotted">
        <color auto="1"/>
      </left>
      <right style="dotted">
        <color auto="1"/>
      </right>
      <top style="medium">
        <color auto="1"/>
      </top>
      <bottom style="hair">
        <color auto="1"/>
      </bottom>
      <diagonal/>
    </border>
    <border>
      <left style="dotted">
        <color auto="1"/>
      </left>
      <right style="medium">
        <color auto="1"/>
      </right>
      <top style="medium">
        <color auto="1"/>
      </top>
      <bottom style="hair">
        <color auto="1"/>
      </bottom>
      <diagonal/>
    </border>
    <border>
      <left style="medium">
        <color auto="1"/>
      </left>
      <right style="dotted">
        <color auto="1"/>
      </right>
      <top style="hair">
        <color auto="1"/>
      </top>
      <bottom style="hair">
        <color auto="1"/>
      </bottom>
      <diagonal/>
    </border>
    <border>
      <left style="dotted">
        <color auto="1"/>
      </left>
      <right style="dotted">
        <color auto="1"/>
      </right>
      <top style="hair">
        <color auto="1"/>
      </top>
      <bottom style="hair">
        <color auto="1"/>
      </bottom>
      <diagonal/>
    </border>
    <border>
      <left style="dotted">
        <color auto="1"/>
      </left>
      <right style="medium">
        <color auto="1"/>
      </right>
      <top style="hair">
        <color auto="1"/>
      </top>
      <bottom style="hair">
        <color auto="1"/>
      </bottom>
      <diagonal/>
    </border>
    <border>
      <left style="medium">
        <color auto="1"/>
      </left>
      <right style="dotted">
        <color auto="1"/>
      </right>
      <top style="hair">
        <color auto="1"/>
      </top>
      <bottom style="medium">
        <color auto="1"/>
      </bottom>
      <diagonal/>
    </border>
    <border>
      <left style="dotted">
        <color auto="1"/>
      </left>
      <right style="dotted">
        <color auto="1"/>
      </right>
      <top style="hair">
        <color auto="1"/>
      </top>
      <bottom style="medium">
        <color auto="1"/>
      </bottom>
      <diagonal/>
    </border>
    <border>
      <left style="dotted">
        <color auto="1"/>
      </left>
      <right style="medium">
        <color auto="1"/>
      </right>
      <top style="hair">
        <color auto="1"/>
      </top>
      <bottom style="medium">
        <color auto="1"/>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xf numFmtId="43" fontId="2" fillId="0" borderId="0" applyFont="0" applyFill="0" applyBorder="0" applyAlignment="0" applyProtection="0"/>
    <xf numFmtId="0" fontId="6" fillId="0" borderId="0">
      <alignment vertical="top"/>
    </xf>
  </cellStyleXfs>
  <cellXfs count="59">
    <xf numFmtId="0" fontId="0" fillId="0" borderId="0" xfId="0"/>
    <xf numFmtId="0" fontId="2" fillId="0" borderId="0" xfId="3"/>
    <xf numFmtId="43" fontId="0" fillId="0" borderId="0" xfId="4" applyFont="1"/>
    <xf numFmtId="43" fontId="0" fillId="0" borderId="0" xfId="1" applyFont="1"/>
    <xf numFmtId="0" fontId="4" fillId="0" borderId="0" xfId="0" applyFont="1" applyAlignment="1">
      <alignment vertical="center"/>
    </xf>
    <xf numFmtId="0" fontId="0" fillId="0" borderId="0" xfId="0" applyAlignment="1">
      <alignment vertical="center"/>
    </xf>
    <xf numFmtId="0" fontId="5" fillId="0" borderId="0" xfId="0" applyFont="1" applyAlignment="1">
      <alignment vertical="center"/>
    </xf>
    <xf numFmtId="0" fontId="3" fillId="0" borderId="1" xfId="0" applyFont="1" applyBorder="1" applyAlignment="1">
      <alignment horizontal="center" vertical="center"/>
    </xf>
    <xf numFmtId="0" fontId="3" fillId="0" borderId="2" xfId="0" applyFont="1" applyBorder="1" applyAlignment="1">
      <alignment horizontal="center" vertical="center"/>
    </xf>
    <xf numFmtId="0" fontId="3" fillId="0" borderId="3" xfId="0" applyFont="1" applyBorder="1" applyAlignment="1">
      <alignment horizontal="center" vertical="center"/>
    </xf>
    <xf numFmtId="43" fontId="0" fillId="0" borderId="0" xfId="1" applyFont="1" applyAlignment="1">
      <alignment vertical="center"/>
    </xf>
    <xf numFmtId="0" fontId="0" fillId="0" borderId="4" xfId="0" applyBorder="1" applyAlignment="1">
      <alignment vertical="center"/>
    </xf>
    <xf numFmtId="4" fontId="0" fillId="0" borderId="5" xfId="0" applyNumberFormat="1" applyBorder="1" applyAlignment="1">
      <alignment vertical="center"/>
    </xf>
    <xf numFmtId="0" fontId="0" fillId="0" borderId="5" xfId="0" applyBorder="1" applyAlignment="1">
      <alignment vertical="center"/>
    </xf>
    <xf numFmtId="43" fontId="0" fillId="0" borderId="5" xfId="1" applyFont="1" applyBorder="1" applyAlignment="1">
      <alignment vertical="center"/>
    </xf>
    <xf numFmtId="43" fontId="0" fillId="0" borderId="6" xfId="1" applyFont="1" applyBorder="1" applyAlignment="1">
      <alignment vertical="center"/>
    </xf>
    <xf numFmtId="164" fontId="0" fillId="0" borderId="0" xfId="0" applyNumberFormat="1" applyAlignment="1">
      <alignment vertical="center"/>
    </xf>
    <xf numFmtId="0" fontId="0" fillId="0" borderId="4" xfId="0" applyBorder="1" applyAlignment="1">
      <alignment vertical="center" wrapText="1"/>
    </xf>
    <xf numFmtId="3" fontId="0" fillId="0" borderId="5" xfId="0" applyNumberFormat="1" applyBorder="1" applyAlignment="1">
      <alignment vertical="center"/>
    </xf>
    <xf numFmtId="0" fontId="0" fillId="0" borderId="7" xfId="0" applyBorder="1" applyAlignment="1">
      <alignment vertical="center"/>
    </xf>
    <xf numFmtId="3" fontId="0" fillId="0" borderId="8" xfId="0" applyNumberFormat="1" applyBorder="1" applyAlignment="1">
      <alignment vertical="center"/>
    </xf>
    <xf numFmtId="0" fontId="0" fillId="0" borderId="8" xfId="0" applyBorder="1" applyAlignment="1">
      <alignment vertical="center"/>
    </xf>
    <xf numFmtId="43" fontId="0" fillId="0" borderId="8" xfId="1" applyFont="1" applyBorder="1" applyAlignment="1">
      <alignment vertical="center"/>
    </xf>
    <xf numFmtId="43" fontId="0" fillId="0" borderId="9" xfId="1" applyFont="1" applyBorder="1" applyAlignment="1">
      <alignment vertical="center"/>
    </xf>
    <xf numFmtId="3" fontId="0" fillId="0" borderId="0" xfId="0" applyNumberFormat="1" applyAlignment="1">
      <alignment vertical="center"/>
    </xf>
    <xf numFmtId="0" fontId="6" fillId="0" borderId="0" xfId="5">
      <alignment vertical="top"/>
    </xf>
    <xf numFmtId="0" fontId="8" fillId="0" borderId="0" xfId="5" applyFont="1" applyAlignment="1">
      <alignment horizontal="right" vertical="top" wrapText="1" readingOrder="1"/>
    </xf>
    <xf numFmtId="0" fontId="8" fillId="0" borderId="0" xfId="5" applyFont="1" applyAlignment="1">
      <alignment horizontal="center" vertical="top" wrapText="1" readingOrder="1"/>
    </xf>
    <xf numFmtId="0" fontId="8" fillId="0" borderId="0" xfId="5" applyFont="1" applyAlignment="1">
      <alignment horizontal="right" vertical="top"/>
    </xf>
    <xf numFmtId="43" fontId="2" fillId="0" borderId="0" xfId="3" applyNumberFormat="1"/>
    <xf numFmtId="4" fontId="6" fillId="0" borderId="0" xfId="5" applyNumberFormat="1">
      <alignment vertical="top"/>
    </xf>
    <xf numFmtId="0" fontId="0" fillId="0" borderId="0" xfId="0" pivotButton="1"/>
    <xf numFmtId="43" fontId="2" fillId="0" borderId="0" xfId="1" applyFont="1"/>
    <xf numFmtId="164" fontId="2" fillId="0" borderId="0" xfId="3" applyNumberFormat="1"/>
    <xf numFmtId="10" fontId="2" fillId="0" borderId="0" xfId="2" applyNumberFormat="1" applyFont="1"/>
    <xf numFmtId="43" fontId="0" fillId="0" borderId="0" xfId="0" applyNumberFormat="1" applyAlignment="1">
      <alignment vertical="center"/>
    </xf>
    <xf numFmtId="43" fontId="3" fillId="0" borderId="6" xfId="1" applyFont="1" applyBorder="1" applyAlignment="1">
      <alignment vertical="center"/>
    </xf>
    <xf numFmtId="43" fontId="3" fillId="0" borderId="0" xfId="0" applyNumberFormat="1" applyFont="1" applyAlignment="1">
      <alignment vertical="center"/>
    </xf>
    <xf numFmtId="167" fontId="0" fillId="0" borderId="0" xfId="1" applyNumberFormat="1" applyFont="1"/>
    <xf numFmtId="43" fontId="0" fillId="0" borderId="0" xfId="0" applyNumberFormat="1"/>
    <xf numFmtId="167" fontId="0" fillId="0" borderId="0" xfId="0" applyNumberFormat="1"/>
    <xf numFmtId="164" fontId="0" fillId="0" borderId="0" xfId="0" applyNumberFormat="1"/>
    <xf numFmtId="0" fontId="0" fillId="2" borderId="0" xfId="0" applyFill="1"/>
    <xf numFmtId="167" fontId="0" fillId="2" borderId="0" xfId="1" applyNumberFormat="1" applyFont="1" applyFill="1"/>
    <xf numFmtId="43" fontId="0" fillId="2" borderId="0" xfId="1" applyFont="1" applyFill="1"/>
    <xf numFmtId="167" fontId="0" fillId="0" borderId="0" xfId="1" applyNumberFormat="1" applyFont="1" applyFill="1"/>
    <xf numFmtId="43" fontId="0" fillId="0" borderId="0" xfId="1" applyFont="1" applyFill="1"/>
    <xf numFmtId="10" fontId="0" fillId="0" borderId="0" xfId="2" applyNumberFormat="1" applyFont="1"/>
    <xf numFmtId="10" fontId="0" fillId="0" borderId="0" xfId="2" applyNumberFormat="1" applyFont="1" applyAlignment="1">
      <alignment vertical="center"/>
    </xf>
    <xf numFmtId="10" fontId="0" fillId="0" borderId="0" xfId="0" applyNumberFormat="1" applyAlignment="1">
      <alignment vertical="center"/>
    </xf>
    <xf numFmtId="166" fontId="8" fillId="0" borderId="0" xfId="5" applyNumberFormat="1" applyFont="1" applyAlignment="1">
      <alignment horizontal="right" vertical="top"/>
    </xf>
    <xf numFmtId="0" fontId="8" fillId="0" borderId="0" xfId="5" applyFont="1" applyAlignment="1">
      <alignment horizontal="right" vertical="top" wrapText="1" readingOrder="1"/>
    </xf>
    <xf numFmtId="165" fontId="8" fillId="0" borderId="0" xfId="5" applyNumberFormat="1" applyFont="1" applyAlignment="1">
      <alignment horizontal="right" vertical="top"/>
    </xf>
    <xf numFmtId="0" fontId="7" fillId="0" borderId="0" xfId="5" applyFont="1" applyAlignment="1">
      <alignment horizontal="right" vertical="top"/>
    </xf>
    <xf numFmtId="165" fontId="9" fillId="0" borderId="0" xfId="5" applyNumberFormat="1" applyFont="1" applyAlignment="1">
      <alignment horizontal="right" vertical="top"/>
    </xf>
    <xf numFmtId="0" fontId="8" fillId="0" borderId="0" xfId="5" applyFont="1" applyAlignment="1">
      <alignment horizontal="center" vertical="top" wrapText="1" readingOrder="1"/>
    </xf>
    <xf numFmtId="0" fontId="8" fillId="0" borderId="0" xfId="5" applyFont="1" applyAlignment="1">
      <alignment horizontal="left" vertical="top" wrapText="1" readingOrder="1"/>
    </xf>
    <xf numFmtId="4" fontId="8" fillId="0" borderId="0" xfId="5" applyNumberFormat="1" applyFont="1" applyAlignment="1">
      <alignment horizontal="right" vertical="top"/>
    </xf>
    <xf numFmtId="0" fontId="4" fillId="0" borderId="0" xfId="0" applyFont="1" applyAlignment="1">
      <alignment horizontal="center" vertical="center"/>
    </xf>
  </cellXfs>
  <cellStyles count="6">
    <cellStyle name="Comma" xfId="1" builtinId="3"/>
    <cellStyle name="Comma 2" xfId="4" xr:uid="{72356DC6-1477-45C6-9278-FA46D0B58092}"/>
    <cellStyle name="Normal" xfId="0" builtinId="0"/>
    <cellStyle name="Normal 2" xfId="5" xr:uid="{664A029F-D49B-4680-9A4E-03013DE3AD07}"/>
    <cellStyle name="Normal 3" xfId="3" xr:uid="{D5880FF4-942B-4967-B8E8-B19E304E70C9}"/>
    <cellStyle name="Percent" xfId="2" builtinId="5"/>
  </cellStyles>
  <dxfs count="14">
    <dxf>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minor"/>
      </font>
      <numFmt numFmtId="14" formatCode="0.00%"/>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minor"/>
      </font>
      <numFmt numFmtId="14" formatCode="0.00%"/>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minor"/>
      </font>
      <alignment horizontal="general" vertical="center" textRotation="0" wrapText="0" indent="0" justifyLastLine="0" shrinkToFit="0" readingOrder="0"/>
    </dxf>
    <dxf>
      <alignment horizontal="general" vertical="center" textRotation="0" wrapText="0" indent="0" justifyLastLine="0" shrinkToFit="0" readingOrder="0"/>
    </dxf>
    <dxf>
      <numFmt numFmtId="35" formatCode="_-* #,##0.00_-;\-* #,##0.00_-;_-* &quot;-&quot;??_-;_-@_-"/>
    </dxf>
  </dxfs>
  <tableStyles count="1" defaultTableStyle="TableStyleMedium2" defaultPivotStyle="PivotStyleLight16">
    <tableStyle name="Invisible" pivot="0" table="0" count="0" xr9:uid="{C77F20A5-E10F-4016-AD5B-0A60AFA153AD}"/>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calcChain" Target="calcChain.xml"/><Relationship Id="rId26" Type="http://schemas.openxmlformats.org/officeDocument/2006/relationships/customXml" Target="../customXml/item8.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6.xml"/><Relationship Id="rId32"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5.xml"/><Relationship Id="rId28" Type="http://schemas.openxmlformats.org/officeDocument/2006/relationships/customXml" Target="../customXml/item10.xml"/><Relationship Id="rId10" Type="http://schemas.openxmlformats.org/officeDocument/2006/relationships/externalLink" Target="externalLinks/externalLink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590550</xdr:colOff>
      <xdr:row>49</xdr:row>
      <xdr:rowOff>114300</xdr:rowOff>
    </xdr:from>
    <xdr:to>
      <xdr:col>8</xdr:col>
      <xdr:colOff>247650</xdr:colOff>
      <xdr:row>78</xdr:row>
      <xdr:rowOff>123825</xdr:rowOff>
    </xdr:to>
    <xdr:pic>
      <xdr:nvPicPr>
        <xdr:cNvPr id="2" name="Picture 141">
          <a:extLst>
            <a:ext uri="{FF2B5EF4-FFF2-40B4-BE49-F238E27FC236}">
              <a16:creationId xmlns:a16="http://schemas.microsoft.com/office/drawing/2014/main" id="{F000C3F5-62A7-4022-9D82-B3039B5039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0991850"/>
          <a:ext cx="680085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Ibrahim%20Khalifa/Kap%2005/Prototype%20%2337/Budget%20Files/BUDGET%20BLDG%2383%20Site%23349%20REF.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AP SHEET"/>
      <sheetName val="TOPSHEET"/>
      <sheetName val="T.SHEET-INDIRECTS"/>
      <sheetName val="T.SHEET-STAFF"/>
      <sheetName val="T.SHEET-EQUIPMENT"/>
      <sheetName val="Summary ALL (Site #349)"/>
      <sheetName val="SW(1180)-DIV.2"/>
      <sheetName val="SW(1180)-DIV.3"/>
      <sheetName val="SW(1180)-DIV.10"/>
      <sheetName val="SW(1180)-DIV.13"/>
      <sheetName val="SW(1180)-DIV.15"/>
      <sheetName val="SW(1180)-DIV.16"/>
      <sheetName val="SW(1180)-Summary"/>
      <sheetName val="MB(1181)-DIV.2"/>
      <sheetName val="MB(1181)-DIV.3"/>
      <sheetName val="MB(1181)-DIV.4"/>
      <sheetName val="MB(1181)-DIV.5"/>
      <sheetName val="MB(1181)-DIV.6"/>
      <sheetName val="MB(1181)-DIV.7"/>
      <sheetName val="MB(1181)-DIV.8"/>
      <sheetName val="MB(1181)-DIV.9"/>
      <sheetName val="MB(1181)-DIV.10"/>
      <sheetName val="MB(1181)-DIV.11"/>
      <sheetName val="MB(1181)-DIV.12"/>
      <sheetName val="MB(1181)-DIV.14"/>
      <sheetName val="MB(1181)-DIV.15"/>
      <sheetName val="MB(1181)-DIV.16"/>
      <sheetName val="MB(1181)-Summary"/>
      <sheetName val="GBA(1182)-DIV.2"/>
      <sheetName val="GBA(1182)-DIV.3"/>
      <sheetName val="GBA(1182)-DIV.4"/>
      <sheetName val="GBA(1182)-DIV.5"/>
      <sheetName val="GBA(1182)-DIV.7"/>
      <sheetName val="GBA(1182)-DIV.8"/>
      <sheetName val="GBA(1182)-DIV.9"/>
      <sheetName val="GBA(1182)-DIV.10"/>
      <sheetName val="GBA(1182)-DIV.11"/>
      <sheetName val="GBA(1182)-DIV.12"/>
      <sheetName val="GBA(1182)-DIV.15"/>
      <sheetName val="GBA(1182)-DIV.16"/>
      <sheetName val="GBA(1182)Summary "/>
      <sheetName val="SRB(1182)-DIV.2"/>
      <sheetName val="SRB(1182)-DIV.3"/>
      <sheetName val="SRB(1182)-DIV.4"/>
      <sheetName val="SRB(1182)-DIV.5"/>
      <sheetName val="SRB(1182)-DIV.7"/>
      <sheetName val="SRB(1182)-DIV.8"/>
      <sheetName val="SRB(1182)-DIV.9"/>
      <sheetName val="SRB(1182)-DIV.10"/>
      <sheetName val="SRB(1182)-DIV.11"/>
      <sheetName val="SRB(1182)-DIV.12"/>
      <sheetName val="SRB(1182)-DIV.15"/>
      <sheetName val="SRB(1182)-DIV.16"/>
      <sheetName val="SRB(1182)-Summary"/>
      <sheetName val="ELR(1173)-DIV.2"/>
      <sheetName val="ELR(1173)-DIV.3"/>
      <sheetName val="ELR(1173)-DIV.4"/>
      <sheetName val="ELR(1173)-DIV.5"/>
      <sheetName val="ELR(1173)-DIV.7"/>
      <sheetName val="ELR(1173)-DIV.8"/>
      <sheetName val="ELR(1173)-DIV.9"/>
      <sheetName val="ELR(1173)-DIV.15"/>
      <sheetName val="ELR(1173)-DIV.16"/>
      <sheetName val="ELR(1173-Summary)"/>
      <sheetName val="SR-DIV.3"/>
      <sheetName val="SR-DIV.8"/>
      <sheetName val="SR-DIV.15"/>
      <sheetName val="SR-DIV.16"/>
      <sheetName val="SR-Summary"/>
      <sheetName val="GENERAL-DIV.2"/>
      <sheetName val="GENERAL-DIV.3"/>
      <sheetName val="GENERAL-DIV.16"/>
      <sheetName val="GENERA-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A.Ouf/Cost%20Control/Completion%20Ratio/All/ACC%20VS%20Item%20Model.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Abuouf" refreshedDate="45308.557279745371" createdVersion="8" refreshedVersion="8" minRefreshableVersion="3" recordCount="32155" xr:uid="{0748A0F1-F32E-4CE6-A8D8-312A5D253FFB}">
  <cacheSource type="worksheet">
    <worksheetSource ref="A1:R32156" sheet="ACC VS CC (4)" r:id="rId2"/>
  </cacheSource>
  <cacheFields count="18">
    <cacheField name="رقم المستند 3" numFmtId="0">
      <sharedItems containsString="0" containsBlank="1" containsNumber="1" containsInteger="1" minValue="1" maxValue="5401" count="5171">
        <n v="1"/>
        <n v="2"/>
        <n v="3"/>
        <n v="4"/>
        <n v="5"/>
        <n v="6"/>
        <n v="8"/>
        <n v="9"/>
        <n v="10"/>
        <n v="11"/>
        <n v="12"/>
        <n v="13"/>
        <n v="14"/>
        <n v="15"/>
        <n v="16"/>
        <n v="17"/>
        <n v="18"/>
        <n v="19"/>
        <n v="20"/>
        <n v="21"/>
        <n v="22"/>
        <n v="23"/>
        <n v="24"/>
        <n v="25"/>
        <n v="26"/>
        <n v="27"/>
        <n v="28"/>
        <n v="29"/>
        <n v="30"/>
        <n v="31"/>
        <n v="32"/>
        <n v="33"/>
        <n v="34"/>
        <n v="35"/>
        <n v="36"/>
        <n v="37"/>
        <n v="38"/>
        <n v="39"/>
        <n v="40"/>
        <n v="41"/>
        <n v="42"/>
        <n v="43"/>
        <n v="44"/>
        <n v="45"/>
        <n v="46"/>
        <n v="47"/>
        <n v="48"/>
        <n v="49"/>
        <n v="50"/>
        <n v="51"/>
        <n v="52"/>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7"/>
        <n v="108"/>
        <n v="109"/>
        <n v="110"/>
        <n v="111"/>
        <n v="112"/>
        <n v="114"/>
        <n v="115"/>
        <n v="116"/>
        <n v="118"/>
        <n v="119"/>
        <n v="120"/>
        <n v="123"/>
        <n v="124"/>
        <n v="125"/>
        <n v="126"/>
        <n v="127"/>
        <n v="128"/>
        <n v="129"/>
        <n v="130"/>
        <n v="131"/>
        <n v="132"/>
        <n v="133"/>
        <n v="134"/>
        <n v="135"/>
        <n v="136"/>
        <n v="137"/>
        <n v="138"/>
        <n v="139"/>
        <n v="140"/>
        <n v="141"/>
        <n v="146"/>
        <n v="147"/>
        <n v="148"/>
        <n v="149"/>
        <n v="150"/>
        <n v="151"/>
        <n v="152"/>
        <n v="153"/>
        <n v="154"/>
        <n v="155"/>
        <n v="156"/>
        <n v="157"/>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1"/>
        <n v="212"/>
        <n v="213"/>
        <n v="214"/>
        <n v="215"/>
        <n v="216"/>
        <n v="217"/>
        <n v="218"/>
        <n v="219"/>
        <n v="220"/>
        <n v="221"/>
        <n v="222"/>
        <n v="223"/>
        <n v="224"/>
        <n v="225"/>
        <n v="226"/>
        <n v="227"/>
        <n v="229"/>
        <n v="230"/>
        <n v="231"/>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2"/>
        <n v="293"/>
        <n v="294"/>
        <n v="295"/>
        <n v="296"/>
        <n v="297"/>
        <n v="298"/>
        <n v="299"/>
        <n v="300"/>
        <n v="301"/>
        <n v="302"/>
        <n v="303"/>
        <n v="304"/>
        <n v="305"/>
        <n v="306"/>
        <n v="307"/>
        <n v="308"/>
        <n v="309"/>
        <n v="310"/>
        <n v="311"/>
        <n v="312"/>
        <n v="313"/>
        <n v="314"/>
        <n v="315"/>
        <n v="316"/>
        <n v="317"/>
        <n v="318"/>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5"/>
        <n v="376"/>
        <n v="377"/>
        <n v="378"/>
        <n v="379"/>
        <n v="380"/>
        <n v="381"/>
        <n v="383"/>
        <n v="384"/>
        <n v="385"/>
        <n v="386"/>
        <n v="387"/>
        <n v="388"/>
        <n v="389"/>
        <n v="390"/>
        <n v="391"/>
        <n v="392"/>
        <n v="393"/>
        <n v="394"/>
        <n v="395"/>
        <n v="396"/>
        <n v="397"/>
        <n v="398"/>
        <n v="399"/>
        <n v="400"/>
        <n v="401"/>
        <n v="402"/>
        <n v="403"/>
        <n v="404"/>
        <n v="405"/>
        <n v="407"/>
        <n v="409"/>
        <n v="410"/>
        <n v="411"/>
        <n v="412"/>
        <n v="413"/>
        <n v="414"/>
        <n v="415"/>
        <n v="416"/>
        <n v="417"/>
        <n v="418"/>
        <n v="419"/>
        <n v="420"/>
        <n v="421"/>
        <n v="422"/>
        <n v="423"/>
        <n v="424"/>
        <n v="425"/>
        <n v="429"/>
        <n v="431"/>
        <n v="432"/>
        <n v="433"/>
        <n v="434"/>
        <n v="435"/>
        <n v="439"/>
        <n v="441"/>
        <n v="442"/>
        <n v="443"/>
        <n v="444"/>
        <n v="445"/>
        <n v="446"/>
        <n v="447"/>
        <n v="448"/>
        <n v="449"/>
        <n v="450"/>
        <n v="451"/>
        <n v="452"/>
        <n v="453"/>
        <n v="454"/>
        <n v="455"/>
        <n v="456"/>
        <n v="457"/>
        <n v="458"/>
        <n v="459"/>
        <n v="460"/>
        <n v="461"/>
        <n v="462"/>
        <n v="463"/>
        <n v="464"/>
        <n v="465"/>
        <n v="466"/>
        <n v="467"/>
        <n v="468"/>
        <n v="469"/>
        <n v="470"/>
        <n v="471"/>
        <n v="473"/>
        <n v="474"/>
        <n v="475"/>
        <n v="476"/>
        <n v="477"/>
        <n v="478"/>
        <n v="479"/>
        <n v="480"/>
        <n v="481"/>
        <n v="482"/>
        <n v="483"/>
        <n v="484"/>
        <n v="485"/>
        <n v="486"/>
        <n v="487"/>
        <n v="488"/>
        <n v="489"/>
        <n v="490"/>
        <n v="491"/>
        <n v="492"/>
        <n v="493"/>
        <n v="494"/>
        <n v="495"/>
        <n v="496"/>
        <n v="497"/>
        <n v="498"/>
        <n v="499"/>
        <n v="500"/>
        <n v="501"/>
        <n v="502"/>
        <n v="503"/>
        <n v="504"/>
        <n v="505"/>
        <n v="506"/>
        <n v="507"/>
        <n v="508"/>
        <n v="509"/>
        <n v="511"/>
        <n v="512"/>
        <n v="513"/>
        <n v="514"/>
        <n v="515"/>
        <n v="516"/>
        <n v="517"/>
        <n v="518"/>
        <n v="519"/>
        <n v="520"/>
        <n v="521"/>
        <n v="523"/>
        <n v="524"/>
        <n v="525"/>
        <n v="526"/>
        <n v="527"/>
        <n v="528"/>
        <n v="529"/>
        <n v="530"/>
        <n v="531"/>
        <n v="532"/>
        <n v="533"/>
        <n v="534"/>
        <n v="535"/>
        <n v="536"/>
        <n v="537"/>
        <n v="538"/>
        <n v="539"/>
        <n v="540"/>
        <n v="541"/>
        <n v="542"/>
        <n v="543"/>
        <n v="544"/>
        <n v="546"/>
        <n v="547"/>
        <n v="548"/>
        <n v="549"/>
        <n v="550"/>
        <n v="551"/>
        <n v="552"/>
        <n v="553"/>
        <n v="555"/>
        <n v="556"/>
        <n v="557"/>
        <n v="558"/>
        <n v="559"/>
        <n v="560"/>
        <n v="561"/>
        <n v="562"/>
        <n v="563"/>
        <n v="564"/>
        <n v="565"/>
        <n v="566"/>
        <n v="567"/>
        <n v="568"/>
        <n v="569"/>
        <n v="570"/>
        <n v="571"/>
        <n v="572"/>
        <n v="573"/>
        <n v="574"/>
        <n v="575"/>
        <n v="576"/>
        <n v="577"/>
        <n v="578"/>
        <n v="579"/>
        <n v="580"/>
        <n v="582"/>
        <n v="583"/>
        <n v="584"/>
        <n v="585"/>
        <n v="586"/>
        <n v="587"/>
        <n v="588"/>
        <n v="589"/>
        <n v="590"/>
        <n v="591"/>
        <n v="593"/>
        <n v="594"/>
        <n v="595"/>
        <n v="596"/>
        <n v="597"/>
        <n v="598"/>
        <n v="599"/>
        <n v="600"/>
        <n v="601"/>
        <n v="602"/>
        <n v="603"/>
        <n v="604"/>
        <n v="605"/>
        <n v="606"/>
        <n v="607"/>
        <n v="608"/>
        <n v="609"/>
        <n v="610"/>
        <n v="611"/>
        <n v="612"/>
        <n v="613"/>
        <n v="615"/>
        <n v="616"/>
        <n v="617"/>
        <n v="618"/>
        <n v="619"/>
        <n v="620"/>
        <n v="621"/>
        <n v="622"/>
        <n v="623"/>
        <n v="624"/>
        <n v="625"/>
        <n v="626"/>
        <n v="627"/>
        <n v="628"/>
        <n v="629"/>
        <n v="630"/>
        <n v="631"/>
        <n v="632"/>
        <n v="633"/>
        <n v="634"/>
        <n v="637"/>
        <n v="638"/>
        <n v="639"/>
        <n v="640"/>
        <n v="641"/>
        <n v="642"/>
        <n v="644"/>
        <n v="645"/>
        <n v="646"/>
        <n v="647"/>
        <n v="648"/>
        <n v="649"/>
        <n v="650"/>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5"/>
        <n v="826"/>
        <n v="827"/>
        <n v="828"/>
        <n v="829"/>
        <n v="830"/>
        <n v="831"/>
        <n v="832"/>
        <n v="833"/>
        <n v="834"/>
        <n v="835"/>
        <n v="836"/>
        <n v="837"/>
        <n v="838"/>
        <n v="839"/>
        <n v="840"/>
        <n v="842"/>
        <n v="843"/>
        <n v="845"/>
        <n v="846"/>
        <n v="847"/>
        <n v="848"/>
        <n v="849"/>
        <n v="850"/>
        <n v="851"/>
        <n v="852"/>
        <n v="854"/>
        <n v="855"/>
        <n v="856"/>
        <n v="857"/>
        <n v="858"/>
        <n v="859"/>
        <n v="860"/>
        <n v="861"/>
        <n v="862"/>
        <n v="863"/>
        <n v="864"/>
        <n v="865"/>
        <n v="866"/>
        <n v="867"/>
        <n v="868"/>
        <n v="869"/>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6"/>
        <n v="997"/>
        <n v="998"/>
        <n v="999"/>
        <n v="1000"/>
        <n v="1001"/>
        <n v="1002"/>
        <n v="1003"/>
        <n v="1004"/>
        <n v="1005"/>
        <n v="1006"/>
        <n v="1007"/>
        <n v="1008"/>
        <n v="1009"/>
        <n v="1010"/>
        <n v="1011"/>
        <n v="1012"/>
        <n v="1013"/>
        <n v="1014"/>
        <n v="1015"/>
        <n v="1016"/>
        <n v="1017"/>
        <n v="1018"/>
        <n v="1019"/>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9"/>
        <n v="1060"/>
        <n v="1061"/>
        <n v="1062"/>
        <n v="1063"/>
        <n v="1064"/>
        <n v="1065"/>
        <n v="1066"/>
        <n v="1067"/>
        <n v="1068"/>
        <n v="1069"/>
        <n v="1071"/>
        <n v="1072"/>
        <n v="1073"/>
        <n v="1074"/>
        <n v="1075"/>
        <n v="1076"/>
        <n v="1077"/>
        <n v="1078"/>
        <n v="1079"/>
        <n v="1080"/>
        <n v="1081"/>
        <n v="1082"/>
        <n v="1083"/>
        <n v="1084"/>
        <n v="1085"/>
        <n v="1086"/>
        <n v="1087"/>
        <n v="1088"/>
        <n v="1089"/>
        <n v="1090"/>
        <n v="1091"/>
        <n v="1092"/>
        <n v="1093"/>
        <n v="1094"/>
        <n v="1095"/>
        <n v="1096"/>
        <n v="1097"/>
        <n v="1098"/>
        <n v="1099"/>
        <n v="1100"/>
        <n v="1101"/>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1"/>
        <n v="1142"/>
        <n v="1143"/>
        <n v="1144"/>
        <n v="1145"/>
        <n v="1146"/>
        <n v="1147"/>
        <n v="1148"/>
        <n v="1149"/>
        <n v="1150"/>
        <n v="1151"/>
        <n v="1152"/>
        <n v="1153"/>
        <n v="1154"/>
        <n v="1155"/>
        <n v="1156"/>
        <n v="1157"/>
        <n v="1158"/>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5"/>
        <n v="1316"/>
        <n v="1317"/>
        <n v="1318"/>
        <n v="1319"/>
        <n v="1320"/>
        <n v="1321"/>
        <n v="1322"/>
        <n v="1323"/>
        <n v="1324"/>
        <n v="1325"/>
        <n v="1326"/>
        <n v="1327"/>
        <n v="1328"/>
        <n v="1329"/>
        <n v="1330"/>
        <n v="1331"/>
        <n v="1332"/>
        <n v="1333"/>
        <n v="1334"/>
        <n v="1335"/>
        <n v="1337"/>
        <n v="1338"/>
        <n v="1339"/>
        <n v="1341"/>
        <n v="1342"/>
        <n v="1343"/>
        <n v="1344"/>
        <n v="1345"/>
        <n v="1346"/>
        <n v="1347"/>
        <n v="1348"/>
        <n v="1349"/>
        <n v="1350"/>
        <n v="1351"/>
        <n v="1352"/>
        <n v="1353"/>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4"/>
        <n v="1395"/>
        <n v="1396"/>
        <n v="1397"/>
        <n v="1398"/>
        <n v="1399"/>
        <n v="1400"/>
        <n v="1401"/>
        <n v="1402"/>
        <n v="1403"/>
        <n v="1404"/>
        <n v="1405"/>
        <n v="1406"/>
        <n v="1407"/>
        <n v="1408"/>
        <n v="1409"/>
        <n v="1410"/>
        <n v="1411"/>
        <n v="1412"/>
        <n v="1413"/>
        <n v="1414"/>
        <n v="1415"/>
        <n v="1416"/>
        <n v="1417"/>
        <n v="1418"/>
        <n v="1420"/>
        <n v="1421"/>
        <n v="1422"/>
        <n v="1423"/>
        <n v="1424"/>
        <n v="1425"/>
        <n v="1426"/>
        <n v="1427"/>
        <n v="1428"/>
        <n v="1431"/>
        <n v="1432"/>
        <n v="1433"/>
        <n v="1434"/>
        <n v="1435"/>
        <n v="1436"/>
        <n v="1437"/>
        <n v="1438"/>
        <n v="1439"/>
        <n v="1440"/>
        <n v="1441"/>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600"/>
        <n v="1601"/>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5"/>
        <n v="1916"/>
        <n v="1917"/>
        <n v="1918"/>
        <n v="1919"/>
        <n v="1920"/>
        <n v="1922"/>
        <n v="1923"/>
        <n v="1924"/>
        <n v="1925"/>
        <n v="1926"/>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4"/>
        <n v="1995"/>
        <n v="1996"/>
        <n v="1997"/>
        <n v="1998"/>
        <n v="1999"/>
        <n v="2000"/>
        <n v="2001"/>
        <n v="2002"/>
        <n v="2003"/>
        <n v="2005"/>
        <n v="2006"/>
        <n v="2007"/>
        <n v="2008"/>
        <n v="2009"/>
        <n v="2010"/>
        <n v="2011"/>
        <n v="2012"/>
        <n v="2013"/>
        <n v="2014"/>
        <n v="2015"/>
        <n v="2016"/>
        <n v="2017"/>
        <n v="2018"/>
        <n v="2019"/>
        <n v="2020"/>
        <n v="2021"/>
        <n v="2022"/>
        <n v="2023"/>
        <n v="2024"/>
        <n v="2025"/>
        <n v="2026"/>
        <n v="2027"/>
        <n v="2029"/>
        <n v="2030"/>
        <n v="2031"/>
        <n v="2032"/>
        <n v="2033"/>
        <n v="2034"/>
        <n v="2035"/>
        <n v="2036"/>
        <n v="2037"/>
        <n v="2038"/>
        <n v="2039"/>
        <n v="2040"/>
        <n v="2041"/>
        <n v="2042"/>
        <n v="2043"/>
        <n v="2044"/>
        <n v="2045"/>
        <n v="2046"/>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6"/>
        <n v="2427"/>
        <n v="2428"/>
        <n v="2429"/>
        <n v="2430"/>
        <n v="2431"/>
        <n v="2432"/>
        <n v="2433"/>
        <n v="2434"/>
        <n v="2435"/>
        <n v="2436"/>
        <n v="2437"/>
        <n v="2438"/>
        <n v="2439"/>
        <n v="2440"/>
        <n v="2441"/>
        <n v="2442"/>
        <n v="2443"/>
        <n v="2444"/>
        <n v="2445"/>
        <n v="2446"/>
        <n v="2447"/>
        <n v="2449"/>
        <n v="2450"/>
        <n v="2451"/>
        <n v="2452"/>
        <n v="2453"/>
        <n v="2454"/>
        <n v="2455"/>
        <n v="2456"/>
        <n v="2457"/>
        <n v="2458"/>
        <n v="2459"/>
        <n v="2460"/>
        <n v="2461"/>
        <n v="2462"/>
        <n v="2463"/>
        <n v="2464"/>
        <n v="2465"/>
        <n v="2466"/>
        <n v="2467"/>
        <n v="2468"/>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2"/>
        <n v="2543"/>
        <n v="2544"/>
        <n v="2545"/>
        <n v="2546"/>
        <n v="2547"/>
        <n v="2548"/>
        <n v="2549"/>
        <n v="2550"/>
        <n v="2551"/>
        <n v="2553"/>
        <n v="2554"/>
        <n v="2555"/>
        <n v="2556"/>
        <n v="2558"/>
        <n v="2559"/>
        <n v="2560"/>
        <n v="2561"/>
        <n v="2562"/>
        <n v="2563"/>
        <n v="2564"/>
        <n v="2565"/>
        <n v="2566"/>
        <n v="2567"/>
        <n v="2568"/>
        <n v="2569"/>
        <n v="2570"/>
        <n v="2571"/>
        <n v="2572"/>
        <n v="2574"/>
        <n v="2575"/>
        <n v="2576"/>
        <n v="2577"/>
        <n v="2578"/>
        <n v="2579"/>
        <n v="2580"/>
        <n v="2581"/>
        <n v="2582"/>
        <n v="2583"/>
        <n v="2585"/>
        <n v="2586"/>
        <n v="2587"/>
        <n v="2588"/>
        <n v="2589"/>
        <n v="2590"/>
        <n v="2591"/>
        <n v="2592"/>
        <n v="2593"/>
        <n v="2594"/>
        <n v="2595"/>
        <n v="2596"/>
        <n v="2597"/>
        <n v="2598"/>
        <n v="2599"/>
        <n v="2600"/>
        <n v="2601"/>
        <n v="2602"/>
        <n v="2603"/>
        <n v="2604"/>
        <n v="2605"/>
        <n v="2606"/>
        <n v="2607"/>
        <n v="2608"/>
        <n v="2609"/>
        <n v="2610"/>
        <n v="2611"/>
        <n v="2612"/>
        <n v="2613"/>
        <n v="2615"/>
        <n v="2616"/>
        <n v="2617"/>
        <n v="2618"/>
        <n v="2619"/>
        <n v="2620"/>
        <n v="2621"/>
        <n v="2622"/>
        <n v="2623"/>
        <n v="2625"/>
        <n v="2626"/>
        <n v="2627"/>
        <n v="2628"/>
        <n v="2630"/>
        <n v="2631"/>
        <n v="2632"/>
        <n v="2633"/>
        <n v="2634"/>
        <n v="2635"/>
        <n v="2636"/>
        <n v="2637"/>
        <n v="2638"/>
        <n v="2639"/>
        <n v="2640"/>
        <n v="2641"/>
        <n v="2642"/>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7"/>
        <n v="2708"/>
        <n v="2709"/>
        <n v="2710"/>
        <n v="2711"/>
        <n v="2712"/>
        <n v="2713"/>
        <n v="2714"/>
        <n v="2715"/>
        <n v="2716"/>
        <n v="2717"/>
        <n v="2718"/>
        <n v="2719"/>
        <n v="2720"/>
        <n v="2721"/>
        <n v="2722"/>
        <n v="2723"/>
        <n v="2724"/>
        <n v="2725"/>
        <n v="2726"/>
        <n v="2727"/>
        <n v="2728"/>
        <n v="2729"/>
        <n v="2730"/>
        <n v="2731"/>
        <n v="2732"/>
        <n v="2735"/>
        <n v="2736"/>
        <n v="2737"/>
        <n v="2738"/>
        <n v="2739"/>
        <n v="2740"/>
        <n v="2741"/>
        <n v="2742"/>
        <n v="2743"/>
        <n v="2744"/>
        <n v="2745"/>
        <n v="2746"/>
        <n v="2747"/>
        <n v="2748"/>
        <n v="2749"/>
        <n v="2750"/>
        <n v="2751"/>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3"/>
        <n v="2804"/>
        <n v="2805"/>
        <n v="2806"/>
        <n v="2807"/>
        <n v="2808"/>
        <n v="2809"/>
        <n v="2810"/>
        <n v="2811"/>
        <n v="2812"/>
        <n v="2813"/>
        <n v="2814"/>
        <n v="2815"/>
        <n v="2817"/>
        <n v="2818"/>
        <n v="2820"/>
        <n v="2821"/>
        <n v="2822"/>
        <n v="2823"/>
        <n v="2824"/>
        <n v="2825"/>
        <n v="2826"/>
        <n v="2827"/>
        <n v="2828"/>
        <n v="2829"/>
        <n v="2830"/>
        <n v="2831"/>
        <n v="2832"/>
        <n v="2833"/>
        <n v="2834"/>
        <n v="2835"/>
        <n v="2836"/>
        <n v="2837"/>
        <n v="2839"/>
        <n v="2840"/>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7"/>
        <n v="2928"/>
        <n v="2929"/>
        <n v="2930"/>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9"/>
        <n v="3020"/>
        <n v="3021"/>
        <n v="3022"/>
        <n v="3023"/>
        <n v="3024"/>
        <n v="3026"/>
        <n v="3027"/>
        <n v="3028"/>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8"/>
        <n v="3099"/>
        <n v="3100"/>
        <n v="3101"/>
        <n v="3102"/>
        <n v="3103"/>
        <n v="3104"/>
        <n v="3105"/>
        <n v="3106"/>
        <n v="3107"/>
        <n v="3108"/>
        <n v="3109"/>
        <n v="3110"/>
        <n v="3111"/>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5"/>
        <n v="3266"/>
        <n v="3267"/>
        <n v="3268"/>
        <n v="3269"/>
        <n v="3270"/>
        <n v="3271"/>
        <n v="3272"/>
        <n v="3273"/>
        <n v="3274"/>
        <n v="3275"/>
        <n v="3276"/>
        <n v="3277"/>
        <n v="3278"/>
        <n v="3279"/>
        <n v="3280"/>
        <n v="3281"/>
        <n v="3282"/>
        <n v="3283"/>
        <n v="3284"/>
        <n v="3285"/>
        <n v="3286"/>
        <n v="3287"/>
        <n v="3288"/>
        <n v="3289"/>
        <n v="3290"/>
        <n v="3293"/>
        <n v="3294"/>
        <n v="3295"/>
        <n v="3296"/>
        <n v="3297"/>
        <n v="3298"/>
        <n v="3299"/>
        <n v="3300"/>
        <n v="3301"/>
        <n v="3302"/>
        <n v="3303"/>
        <n v="3304"/>
        <n v="3305"/>
        <n v="3306"/>
        <n v="3307"/>
        <n v="3308"/>
        <n v="3309"/>
        <n v="3310"/>
        <n v="3311"/>
        <n v="3312"/>
        <n v="3313"/>
        <n v="3314"/>
        <n v="3315"/>
        <n v="3316"/>
        <n v="3317"/>
        <n v="3318"/>
        <n v="3319"/>
        <n v="3320"/>
        <n v="3321"/>
        <n v="3322"/>
        <n v="3324"/>
        <n v="3325"/>
        <n v="3326"/>
        <n v="3327"/>
        <n v="3328"/>
        <n v="3329"/>
        <n v="3330"/>
        <n v="3331"/>
        <n v="3332"/>
        <n v="3333"/>
        <n v="3334"/>
        <n v="3335"/>
        <n v="3336"/>
        <n v="3338"/>
        <n v="3339"/>
        <n v="3340"/>
        <n v="3341"/>
        <n v="3342"/>
        <n v="3343"/>
        <n v="3344"/>
        <n v="3345"/>
        <n v="3346"/>
        <n v="3347"/>
        <n v="3348"/>
        <n v="3349"/>
        <n v="3350"/>
        <n v="3351"/>
        <n v="3352"/>
        <n v="3354"/>
        <n v="3355"/>
        <n v="3356"/>
        <n v="3358"/>
        <n v="3359"/>
        <n v="3360"/>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5"/>
        <n v="3406"/>
        <n v="3407"/>
        <n v="3408"/>
        <n v="3409"/>
        <n v="3410"/>
        <n v="3411"/>
        <n v="3412"/>
        <n v="3413"/>
        <n v="3414"/>
        <n v="3415"/>
        <n v="3416"/>
        <n v="3417"/>
        <n v="3418"/>
        <n v="3419"/>
        <n v="3420"/>
        <n v="3421"/>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6"/>
        <n v="3567"/>
        <n v="3568"/>
        <n v="3569"/>
        <n v="3570"/>
        <n v="3571"/>
        <n v="3572"/>
        <n v="3573"/>
        <n v="3575"/>
        <n v="3576"/>
        <n v="3577"/>
        <n v="3578"/>
        <n v="3580"/>
        <n v="3581"/>
        <n v="3582"/>
        <n v="3583"/>
        <n v="3584"/>
        <n v="3585"/>
        <n v="3586"/>
        <n v="3587"/>
        <n v="3588"/>
        <n v="3589"/>
        <n v="3590"/>
        <n v="3591"/>
        <n v="3592"/>
        <n v="3593"/>
        <n v="3594"/>
        <n v="3595"/>
        <n v="3596"/>
        <n v="3597"/>
        <n v="3598"/>
        <n v="3599"/>
        <n v="3600"/>
        <n v="3601"/>
        <n v="3602"/>
        <n v="3603"/>
        <n v="3604"/>
        <n v="3605"/>
        <n v="3606"/>
        <n v="3607"/>
        <n v="3608"/>
        <n v="3609"/>
        <n v="3610"/>
        <n v="3611"/>
        <n v="3613"/>
        <n v="3614"/>
        <n v="3615"/>
        <n v="3616"/>
        <n v="3617"/>
        <n v="3618"/>
        <n v="3619"/>
        <n v="3620"/>
        <n v="3621"/>
        <n v="3622"/>
        <n v="3623"/>
        <n v="3624"/>
        <n v="3625"/>
        <n v="3626"/>
        <n v="3627"/>
        <n v="3628"/>
        <n v="3630"/>
        <n v="3631"/>
        <n v="3632"/>
        <n v="3633"/>
        <n v="3634"/>
        <n v="3635"/>
        <n v="3636"/>
        <n v="3637"/>
        <n v="3638"/>
        <n v="3639"/>
        <n v="3640"/>
        <n v="3642"/>
        <n v="3643"/>
        <n v="3644"/>
        <n v="3645"/>
        <n v="3647"/>
        <n v="3648"/>
        <n v="3649"/>
        <n v="3650"/>
        <n v="3651"/>
        <n v="3652"/>
        <n v="3653"/>
        <n v="3654"/>
        <n v="3655"/>
        <n v="3656"/>
        <n v="3657"/>
        <n v="3659"/>
        <n v="3660"/>
        <n v="3661"/>
        <n v="3662"/>
        <n v="3663"/>
        <n v="3664"/>
        <n v="3665"/>
        <n v="3666"/>
        <n v="3667"/>
        <n v="3668"/>
        <n v="3669"/>
        <n v="3670"/>
        <n v="3671"/>
        <n v="3672"/>
        <n v="3673"/>
        <n v="3674"/>
        <n v="3676"/>
        <n v="3677"/>
        <n v="3678"/>
        <n v="3679"/>
        <n v="3681"/>
        <n v="3682"/>
        <n v="3683"/>
        <n v="3684"/>
        <n v="3685"/>
        <n v="3686"/>
        <n v="3687"/>
        <n v="3688"/>
        <n v="3689"/>
        <n v="3691"/>
        <n v="3692"/>
        <n v="3693"/>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5"/>
        <n v="3826"/>
        <n v="3827"/>
        <n v="3828"/>
        <n v="3829"/>
        <n v="3830"/>
        <n v="3831"/>
        <n v="3832"/>
        <n v="3833"/>
        <n v="3834"/>
        <n v="3835"/>
        <n v="3836"/>
        <n v="3837"/>
        <n v="3838"/>
        <n v="3839"/>
        <n v="3840"/>
        <n v="3842"/>
        <n v="3843"/>
        <n v="3844"/>
        <n v="3845"/>
        <n v="3846"/>
        <n v="3847"/>
        <n v="3848"/>
        <n v="3849"/>
        <n v="3850"/>
        <n v="3851"/>
        <n v="3852"/>
        <n v="3853"/>
        <n v="3854"/>
        <n v="3855"/>
        <n v="3856"/>
        <n v="3857"/>
        <n v="3858"/>
        <n v="3859"/>
        <n v="3860"/>
        <n v="3861"/>
        <n v="3862"/>
        <n v="3863"/>
        <n v="3864"/>
        <n v="3865"/>
        <n v="3866"/>
        <n v="3867"/>
        <n v="3868"/>
        <n v="3869"/>
        <n v="3870"/>
        <n v="3871"/>
        <n v="3873"/>
        <n v="3874"/>
        <n v="3875"/>
        <n v="3876"/>
        <n v="3877"/>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6"/>
        <n v="3927"/>
        <n v="3928"/>
        <n v="3930"/>
        <n v="3931"/>
        <n v="3932"/>
        <n v="3933"/>
        <n v="3934"/>
        <n v="3935"/>
        <n v="3936"/>
        <n v="3937"/>
        <n v="3938"/>
        <n v="3939"/>
        <n v="3940"/>
        <n v="3941"/>
        <n v="3942"/>
        <n v="3944"/>
        <n v="3945"/>
        <n v="3946"/>
        <n v="3947"/>
        <n v="3948"/>
        <n v="3949"/>
        <n v="3950"/>
        <n v="3951"/>
        <n v="3952"/>
        <n v="3953"/>
        <n v="3954"/>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70"/>
        <n v="4071"/>
        <n v="4072"/>
        <n v="4073"/>
        <n v="4074"/>
        <n v="4075"/>
        <n v="4076"/>
        <n v="4077"/>
        <n v="4078"/>
        <n v="4079"/>
        <n v="4080"/>
        <n v="4081"/>
        <n v="4082"/>
        <n v="4083"/>
        <n v="4084"/>
        <n v="4085"/>
        <n v="4086"/>
        <n v="4087"/>
        <n v="4088"/>
        <n v="4089"/>
        <n v="4090"/>
        <n v="4091"/>
        <n v="4092"/>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6"/>
        <n v="4237"/>
        <n v="4239"/>
        <n v="4240"/>
        <n v="4241"/>
        <n v="4242"/>
        <n v="4243"/>
        <n v="4244"/>
        <n v="4245"/>
        <n v="4246"/>
        <n v="4247"/>
        <n v="4248"/>
        <n v="4249"/>
        <n v="4251"/>
        <n v="4252"/>
        <n v="4253"/>
        <n v="4256"/>
        <n v="4257"/>
        <n v="4258"/>
        <n v="4259"/>
        <n v="4260"/>
        <n v="4261"/>
        <n v="4262"/>
        <n v="4263"/>
        <n v="4264"/>
        <n v="4265"/>
        <n v="4266"/>
        <n v="4267"/>
        <n v="4268"/>
        <n v="4269"/>
        <n v="4270"/>
        <n v="4271"/>
        <n v="4272"/>
        <n v="4273"/>
        <n v="4274"/>
        <n v="4275"/>
        <n v="4276"/>
        <n v="4277"/>
        <n v="4278"/>
        <n v="4279"/>
        <n v="4280"/>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31"/>
        <n v="4332"/>
        <n v="4333"/>
        <n v="4334"/>
        <n v="4335"/>
        <n v="4336"/>
        <n v="4337"/>
        <n v="4338"/>
        <n v="4339"/>
        <n v="4341"/>
        <n v="4342"/>
        <n v="4343"/>
        <n v="4344"/>
        <n v="4345"/>
        <n v="4346"/>
        <n v="4347"/>
        <n v="4348"/>
        <n v="4349"/>
        <n v="4350"/>
        <n v="4351"/>
        <n v="4352"/>
        <n v="4353"/>
        <n v="4354"/>
        <n v="4355"/>
        <n v="4356"/>
        <n v="4357"/>
        <n v="4358"/>
        <n v="4359"/>
        <n v="4360"/>
        <n v="4361"/>
        <n v="4362"/>
        <n v="4363"/>
        <n v="4364"/>
        <n v="4365"/>
        <n v="4366"/>
        <n v="4368"/>
        <n v="4369"/>
        <n v="4370"/>
        <n v="4371"/>
        <n v="4372"/>
        <n v="4373"/>
        <n v="4375"/>
        <n v="4376"/>
        <n v="4377"/>
        <n v="4378"/>
        <n v="4380"/>
        <n v="4381"/>
        <n v="4382"/>
        <n v="4383"/>
        <n v="4384"/>
        <n v="4385"/>
        <n v="4386"/>
        <n v="4387"/>
        <n v="4388"/>
        <n v="4389"/>
        <n v="4390"/>
        <n v="4391"/>
        <n v="4392"/>
        <n v="4393"/>
        <n v="4394"/>
        <n v="4395"/>
        <n v="4396"/>
        <n v="4398"/>
        <n v="4399"/>
        <n v="4400"/>
        <n v="4401"/>
        <n v="4402"/>
        <n v="4403"/>
        <n v="4405"/>
        <n v="4406"/>
        <n v="4407"/>
        <n v="4409"/>
        <n v="4410"/>
        <n v="4412"/>
        <n v="4415"/>
        <n v="4416"/>
        <n v="4417"/>
        <n v="4418"/>
        <n v="4419"/>
        <n v="4420"/>
        <n v="4421"/>
        <n v="4423"/>
        <n v="4424"/>
        <n v="4425"/>
        <n v="4426"/>
        <n v="4427"/>
        <n v="4428"/>
        <n v="4429"/>
        <n v="4430"/>
        <n v="4431"/>
        <n v="4432"/>
        <n v="4433"/>
        <n v="4434"/>
        <n v="4435"/>
        <n v="4436"/>
        <n v="4437"/>
        <n v="4438"/>
        <n v="4439"/>
        <n v="4440"/>
        <n v="4441"/>
        <n v="4442"/>
        <n v="4443"/>
        <n v="4444"/>
        <n v="4445"/>
        <n v="4446"/>
        <n v="4447"/>
        <n v="4448"/>
        <n v="4449"/>
        <n v="4450"/>
        <n v="4451"/>
        <n v="4452"/>
        <n v="4453"/>
        <n v="4454"/>
        <n v="4455"/>
        <n v="4456"/>
        <n v="4458"/>
        <n v="4459"/>
        <n v="4465"/>
        <n v="4466"/>
        <n v="4467"/>
        <n v="4468"/>
        <n v="4469"/>
        <n v="4470"/>
        <n v="4471"/>
        <n v="4473"/>
        <n v="4475"/>
        <n v="4476"/>
        <n v="4477"/>
        <n v="4478"/>
        <n v="4479"/>
        <n v="4480"/>
        <n v="4481"/>
        <n v="4482"/>
        <n v="4483"/>
        <n v="4484"/>
        <n v="4485"/>
        <n v="4486"/>
        <n v="4487"/>
        <n v="4490"/>
        <n v="4491"/>
        <n v="4492"/>
        <n v="4493"/>
        <n v="4495"/>
        <n v="4497"/>
        <n v="4498"/>
        <n v="4499"/>
        <n v="4500"/>
        <n v="4501"/>
        <n v="4502"/>
        <n v="4503"/>
        <n v="4504"/>
        <n v="4505"/>
        <n v="4506"/>
        <n v="4507"/>
        <n v="4508"/>
        <n v="4509"/>
        <n v="4511"/>
        <n v="4512"/>
        <n v="4513"/>
        <n v="4514"/>
        <n v="4515"/>
        <n v="4516"/>
        <n v="4517"/>
        <n v="4518"/>
        <n v="4520"/>
        <n v="4521"/>
        <n v="4522"/>
        <n v="4523"/>
        <n v="4524"/>
        <n v="4525"/>
        <n v="4526"/>
        <n v="4527"/>
        <n v="4528"/>
        <n v="4529"/>
        <n v="4531"/>
        <n v="4533"/>
        <n v="4534"/>
        <n v="4535"/>
        <n v="4536"/>
        <n v="4537"/>
        <n v="4539"/>
        <n v="4540"/>
        <n v="4541"/>
        <n v="4542"/>
        <n v="4543"/>
        <n v="4544"/>
        <n v="4545"/>
        <n v="4546"/>
        <n v="4547"/>
        <n v="4548"/>
        <n v="4549"/>
        <n v="4550"/>
        <n v="4551"/>
        <n v="4552"/>
        <n v="4553"/>
        <n v="4554"/>
        <n v="4556"/>
        <n v="4557"/>
        <n v="4558"/>
        <n v="4559"/>
        <n v="4560"/>
        <n v="4561"/>
        <n v="4562"/>
        <n v="4563"/>
        <n v="4564"/>
        <n v="4565"/>
        <n v="4566"/>
        <n v="4567"/>
        <n v="4568"/>
        <n v="4570"/>
        <n v="4571"/>
        <n v="4572"/>
        <n v="4573"/>
        <n v="4574"/>
        <n v="4575"/>
        <n v="4576"/>
        <n v="4577"/>
        <n v="4578"/>
        <n v="4579"/>
        <n v="4580"/>
        <n v="4581"/>
        <n v="4582"/>
        <n v="4583"/>
        <n v="4584"/>
        <n v="4585"/>
        <n v="4586"/>
        <n v="4587"/>
        <n v="4588"/>
        <n v="4589"/>
        <n v="4590"/>
        <n v="4591"/>
        <n v="4592"/>
        <n v="4593"/>
        <n v="4594"/>
        <n v="4595"/>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5"/>
        <n v="4706"/>
        <n v="4707"/>
        <n v="4708"/>
        <n v="4709"/>
        <n v="4710"/>
        <n v="4711"/>
        <n v="4712"/>
        <n v="4713"/>
        <n v="4714"/>
        <n v="4715"/>
        <n v="4716"/>
        <n v="4717"/>
        <n v="4718"/>
        <n v="4719"/>
        <n v="4720"/>
        <n v="4722"/>
        <n v="4723"/>
        <n v="4724"/>
        <n v="4725"/>
        <n v="4726"/>
        <n v="4727"/>
        <n v="4728"/>
        <n v="4729"/>
        <n v="4730"/>
        <n v="4732"/>
        <n v="4733"/>
        <n v="4734"/>
        <n v="4735"/>
        <n v="4736"/>
        <n v="4737"/>
        <n v="4738"/>
        <n v="4739"/>
        <n v="4741"/>
        <n v="4742"/>
        <n v="4743"/>
        <n v="4744"/>
        <n v="4745"/>
        <n v="4746"/>
        <n v="4747"/>
        <n v="4748"/>
        <n v="4749"/>
        <n v="4750"/>
        <n v="4751"/>
        <n v="4752"/>
        <n v="4753"/>
        <n v="4754"/>
        <n v="4755"/>
        <n v="4756"/>
        <n v="4757"/>
        <n v="4758"/>
        <n v="4759"/>
        <n v="4760"/>
        <n v="4761"/>
        <n v="4762"/>
        <n v="4763"/>
        <n v="4764"/>
        <n v="4765"/>
        <n v="4766"/>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5"/>
        <n v="4836"/>
        <n v="4837"/>
        <n v="4838"/>
        <n v="4839"/>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5"/>
        <n v="5066"/>
        <n v="5067"/>
        <n v="5068"/>
        <n v="5069"/>
        <n v="5070"/>
        <n v="5071"/>
        <n v="5072"/>
        <n v="5073"/>
        <n v="5074"/>
        <n v="5075"/>
        <n v="5076"/>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5"/>
        <n v="5136"/>
        <n v="5137"/>
        <n v="5138"/>
        <n v="5139"/>
        <n v="5140"/>
        <n v="5141"/>
        <n v="5142"/>
        <n v="5143"/>
        <n v="5144"/>
        <n v="5145"/>
        <n v="5146"/>
        <n v="5147"/>
        <n v="5148"/>
        <n v="5149"/>
        <n v="5150"/>
        <n v="5152"/>
        <n v="5153"/>
        <n v="5154"/>
        <n v="5155"/>
        <n v="5156"/>
        <n v="5157"/>
        <n v="5158"/>
        <n v="5159"/>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200"/>
        <n v="5201"/>
        <n v="5202"/>
        <n v="5204"/>
        <n v="5205"/>
        <n v="5206"/>
        <n v="5207"/>
        <n v="5208"/>
        <n v="5209"/>
        <n v="5210"/>
        <n v="5211"/>
        <n v="5213"/>
        <n v="5214"/>
        <n v="5215"/>
        <n v="5216"/>
        <n v="5217"/>
        <n v="5218"/>
        <n v="5219"/>
        <n v="5220"/>
        <n v="5221"/>
        <n v="5222"/>
        <n v="5223"/>
        <n v="5224"/>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70"/>
        <n v="5271"/>
        <n v="5272"/>
        <n v="5273"/>
        <n v="5274"/>
        <n v="5275"/>
        <n v="5276"/>
        <n v="5277"/>
        <n v="5278"/>
        <n v="5280"/>
        <n v="5281"/>
        <n v="5282"/>
        <n v="5283"/>
        <n v="5285"/>
        <n v="5286"/>
        <n v="5287"/>
        <n v="5288"/>
        <n v="5289"/>
        <n v="5290"/>
        <n v="5291"/>
        <n v="5292"/>
        <n v="5293"/>
        <n v="5294"/>
        <n v="5296"/>
        <n v="5297"/>
        <n v="5298"/>
        <n v="5299"/>
        <n v="5300"/>
        <n v="5301"/>
        <n v="5302"/>
        <n v="5303"/>
        <n v="5304"/>
        <n v="5305"/>
        <n v="5306"/>
        <n v="5307"/>
        <n v="5308"/>
        <n v="5309"/>
        <n v="5310"/>
        <n v="5311"/>
        <n v="5312"/>
        <n v="5313"/>
        <n v="5314"/>
        <n v="5315"/>
        <n v="5316"/>
        <n v="5317"/>
        <n v="5319"/>
        <n v="5320"/>
        <n v="5321"/>
        <n v="5324"/>
        <n v="5325"/>
        <n v="5326"/>
        <n v="5327"/>
        <n v="5328"/>
        <n v="5329"/>
        <n v="5330"/>
        <n v="5331"/>
        <n v="5332"/>
        <n v="5333"/>
        <n v="5334"/>
        <n v="5335"/>
        <n v="5336"/>
        <n v="5337"/>
        <n v="5338"/>
        <n v="5339"/>
        <n v="5340"/>
        <n v="5341"/>
        <n v="5342"/>
        <n v="5343"/>
        <n v="5344"/>
        <n v="5345"/>
        <n v="5346"/>
        <n v="5347"/>
        <n v="5348"/>
        <n v="5349"/>
        <n v="5350"/>
        <n v="5352"/>
        <n v="5353"/>
        <n v="5354"/>
        <n v="5355"/>
        <n v="5356"/>
        <n v="5357"/>
        <n v="5358"/>
        <n v="5359"/>
        <n v="5360"/>
        <n v="5361"/>
        <n v="5362"/>
        <n v="5364"/>
        <n v="5365"/>
        <n v="5367"/>
        <n v="5369"/>
        <n v="5370"/>
        <n v="5372"/>
        <n v="5374"/>
        <n v="5375"/>
        <n v="5376"/>
        <n v="5377"/>
        <n v="5379"/>
        <n v="5380"/>
        <n v="5381"/>
        <n v="5382"/>
        <n v="5384"/>
        <n v="5385"/>
        <n v="5386"/>
        <n v="5387"/>
        <n v="5388"/>
        <n v="5389"/>
        <n v="5392"/>
        <n v="5393"/>
        <n v="5395"/>
        <n v="5396"/>
        <n v="5397"/>
        <n v="5398"/>
        <n v="5399"/>
        <n v="5400"/>
        <n v="5401"/>
        <m/>
      </sharedItems>
    </cacheField>
    <cacheField name="دائـــن" numFmtId="0">
      <sharedItems containsString="0" containsBlank="1" containsNumber="1" containsInteger="1" minValue="35" maxValue="105"/>
    </cacheField>
    <cacheField name="مديــن" numFmtId="0">
      <sharedItems containsString="0" containsBlank="1" containsNumber="1" minValue="0.01" maxValue="4810965.7300000004"/>
    </cacheField>
    <cacheField name="وصف القيد" numFmtId="0">
      <sharedItems count="23744">
        <s v="إذن صرف (1)"/>
        <s v="إذن صرف (2)"/>
        <s v="إذن صرف (3)"/>
        <s v="إذن صرف (4)"/>
        <s v="إذن صرف (5)"/>
        <s v="إذن صرف (6)"/>
        <s v="إذن صرف (8)"/>
        <s v="إذن صرف (9)"/>
        <s v="إذن صرف (10)"/>
        <s v="إذن صرف (11)"/>
        <s v="إذن صرف (12)"/>
        <s v="إذن صرف (13)"/>
        <s v="إذن صرف (14)"/>
        <s v="إذن صرف (15)"/>
        <s v="إذن صرف (16)"/>
        <s v="إذن صرف (17)"/>
        <s v="إذن صرف (18)"/>
        <s v="إذن صرف (19)"/>
        <s v="إذن صرف (20)"/>
        <s v="إذن صرف (21)"/>
        <s v="إذن صرف (22)"/>
        <s v="إذن صرف (23)"/>
        <s v="إذن صرف (24)"/>
        <s v="إذن صرف (25)"/>
        <s v="إذن صرف (26)"/>
        <s v="إذن صرف (27)"/>
        <s v="إذن صرف (28)"/>
        <s v="إذن صرف (29)"/>
        <s v="إذن صرف (30)"/>
        <s v="إذن صرف (31)"/>
        <s v="إذن صرف (32)"/>
        <s v="إذن صرف (33)"/>
        <s v="إذن صرف (34)"/>
        <s v="إذن صرف (35)"/>
        <s v="إذن صرف (36)"/>
        <s v="إذن صرف (37)"/>
        <s v="إذن صرف (38)"/>
        <s v="إذن صرف (39)"/>
        <s v="إذن صرف (40)"/>
        <s v="إذن صرف (41)"/>
        <s v="إذن صرف (42)"/>
        <s v="إذن صرف (43)"/>
        <s v="إذن صرف (44)"/>
        <s v="إذن صرف (45)"/>
        <s v="إذن صرف (46)"/>
        <s v="إذن صرف (47)"/>
        <s v="إذن صرف (48)"/>
        <s v="إذن صرف (49)"/>
        <s v="إذن صرف (50)"/>
        <s v="إذن صرف (51)"/>
        <s v="إذن صرف (52)"/>
        <s v="إذن صرف (54)"/>
        <s v="إذن صرف (55)"/>
        <s v="إذن صرف (56)"/>
        <s v="إذن صرف (57)"/>
        <s v="إذن صرف (58)"/>
        <s v="إذن صرف (59)"/>
        <s v="إذن صرف (60)"/>
        <s v="إذن صرف (61)"/>
        <s v="إذن صرف (62)"/>
        <s v="إذن صرف (63)"/>
        <s v="إذن صرف (64)"/>
        <s v="إذن صرف (65)"/>
        <s v="إذن صرف (66)"/>
        <s v="إذن صرف (67)"/>
        <s v="إذن صرف (68)"/>
        <s v="إذن صرف (69)"/>
        <s v="إذن صرف (70)"/>
        <s v="إذن صرف (71)"/>
        <s v="إذن صرف (72)"/>
        <s v="إذن صرف (73)"/>
        <s v="إذن صرف (74)"/>
        <s v="إذن صرف (75)"/>
        <s v="إذن صرف (76)"/>
        <s v="إذن صرف (77)"/>
        <s v="إذن صرف (78)"/>
        <s v="إذن صرف (79)"/>
        <s v="إذن صرف (80)"/>
        <s v="إذن صرف (81)"/>
        <s v="إذن صرف (82)"/>
        <s v="إذن صرف (83)"/>
        <s v="إذن صرف (84)"/>
        <s v="إذن صرف (85)"/>
        <s v="إذن صرف (86)"/>
        <s v="إذن صرف (87)"/>
        <s v="إذن صرف (88)"/>
        <s v="إذن صرف (89)"/>
        <s v="إذن صرف (90)"/>
        <s v="إذن صرف (91)"/>
        <s v="إذن صرف (92)"/>
        <s v="إذن صرف (93)"/>
        <s v="إذن صرف (94)"/>
        <s v="إذن صرف (95)"/>
        <s v="إذن صرف (96)"/>
        <s v="إذن صرف (97)"/>
        <s v="إذن صرف (98)"/>
        <s v="إذن صرف (99)"/>
        <s v="إذن صرف (100)"/>
        <s v="إذن صرف (101)"/>
        <s v="إذن صرف (102)"/>
        <s v="إذن صرف (103)"/>
        <s v="إذن صرف (104)"/>
        <s v="إذن صرف (105)"/>
        <s v="إذن صرف (107)"/>
        <s v="إذن صرف (108)"/>
        <s v="إذن صرف (109)"/>
        <s v="إذن صرف (110)"/>
        <s v="إذن صرف (111)"/>
        <s v="إذن صرف (112)"/>
        <s v="إذن صرف (114)"/>
        <s v="إذن صرف (115)"/>
        <s v="إذن صرف (116)"/>
        <s v="إذن صرف (118)"/>
        <s v="إذن صرف (119)"/>
        <s v="إذن صرف (120)"/>
        <s v="إذن صرف (123)"/>
        <s v="إذن صرف (124)"/>
        <s v="إذن صرف (125)"/>
        <s v="إذن صرف (126)"/>
        <s v="إذن صرف (127)"/>
        <s v="إذن صرف (128)"/>
        <s v="إذن صرف (129)"/>
        <s v="إذن صرف (130)"/>
        <s v="إذن صرف (131)"/>
        <s v="إذن صرف (132)"/>
        <s v="إذن صرف (133)"/>
        <s v="إذن صرف (134)"/>
        <s v="إذن صرف (135)"/>
        <s v="إذن صرف (136)"/>
        <s v="إذن صرف (137)"/>
        <s v="إذن صرف (138)"/>
        <s v="إذن صرف (139)"/>
        <s v="إذن صرف (140)"/>
        <s v="إذن صرف (141)"/>
        <s v="إذن صرف (146)"/>
        <s v="إذن صرف (147)"/>
        <s v="إذن صرف (148)"/>
        <s v="إذن صرف (149)"/>
        <s v="إذن صرف (150)"/>
        <s v="إذن صرف (151)"/>
        <s v="إذن صرف (152)"/>
        <s v="إذن صرف (153)"/>
        <s v="إذن صرف (154)"/>
        <s v="إذن صرف (155)"/>
        <s v="إذن صرف (156)"/>
        <s v="إذن صرف (157)"/>
        <s v="إذن صرف (160)"/>
        <s v="إذن صرف (161)"/>
        <s v="إذن صرف (162)"/>
        <s v="إذن صرف (163)"/>
        <s v="إذن صرف (164)"/>
        <s v="إذن صرف (165)"/>
        <s v="إذن صرف (166)"/>
        <s v="إذن صرف (167)"/>
        <s v="إذن صرف (168)"/>
        <s v="إذن صرف (169)"/>
        <s v="إذن صرف (170)"/>
        <s v="إذن صرف (171)"/>
        <s v="إذن صرف (172)"/>
        <s v="إذن صرف (173)"/>
        <s v="إذن صرف (174)"/>
        <s v="إذن صرف (175)"/>
        <s v="إذن صرف (176)"/>
        <s v="إذن صرف (177)"/>
        <s v="إذن صرف (178)"/>
        <s v="إذن صرف (179)"/>
        <s v="إذن صرف (180)"/>
        <s v="إذن صرف (181)"/>
        <s v="إذن صرف (182)"/>
        <s v="إذن صرف (183)"/>
        <s v="إذن صرف (184)"/>
        <s v="إذن صرف (185)"/>
        <s v="إذن صرف (186)"/>
        <s v="إذن صرف (187)"/>
        <s v="إذن صرف (188)"/>
        <s v="إذن صرف (189)"/>
        <s v="إذن صرف (190)"/>
        <s v="إذن صرف (191)"/>
        <s v="إذن صرف (192)"/>
        <s v="إذن صرف (193)"/>
        <s v="إذن صرف (194)"/>
        <s v="إذن صرف (195)"/>
        <s v="إذن صرف (196)"/>
        <s v="إذن صرف (197)"/>
        <s v="إذن صرف (198)"/>
        <s v="إذن صرف (199)"/>
        <s v="إذن صرف (200)"/>
        <s v="إذن صرف (201)"/>
        <s v="إذن صرف (202)"/>
        <s v="إذن صرف (203)"/>
        <s v="إذن صرف (204)"/>
        <s v="إذن صرف (205)"/>
        <s v="إذن صرف (206)"/>
        <s v="إذن صرف (207)"/>
        <s v="إذن صرف (208)"/>
        <s v="إذن صرف (209)"/>
        <s v="إذن صرف (211)"/>
        <s v="إذن صرف (212)"/>
        <s v="إذن صرف (213)"/>
        <s v="إذن صرف (214)"/>
        <s v="إذن صرف (215)"/>
        <s v="إذن صرف (216)"/>
        <s v="إذن صرف (217)"/>
        <s v="إذن صرف (218)"/>
        <s v="إذن صرف (219)"/>
        <s v="إذن صرف (220)"/>
        <s v="إذن صرف (221)"/>
        <s v="إذن صرف (222)"/>
        <s v="إذن صرف (223)"/>
        <s v="إذن صرف (224)"/>
        <s v="إذن صرف (225)"/>
        <s v="إذن صرف (226)"/>
        <s v="إذن صرف (227)"/>
        <s v="إذن صرف (229)"/>
        <s v="إذن صرف (230)"/>
        <s v="إذن صرف (231)"/>
        <s v="إذن صرف (233)"/>
        <s v="إذن صرف (234)"/>
        <s v="إذن صرف (235)"/>
        <s v="إذن صرف (236)"/>
        <s v="إذن صرف (237)"/>
        <s v="إذن صرف (238)"/>
        <s v="إذن صرف (239)"/>
        <s v="إذن صرف (240)"/>
        <s v="إذن صرف (241)"/>
        <s v="إذن صرف (242)"/>
        <s v="إذن صرف (243)"/>
        <s v="إذن صرف (244)"/>
        <s v="إذن صرف (245)"/>
        <s v="إذن صرف (246)"/>
        <s v="إذن صرف (247)"/>
        <s v="إذن صرف (248)"/>
        <s v="إذن صرف (249)"/>
        <s v="إذن صرف (250)"/>
        <s v="إذن صرف (251)"/>
        <s v="إذن صرف (252)"/>
        <s v="إذن صرف (253)"/>
        <s v="إذن صرف (254)"/>
        <s v="إذن صرف (255)"/>
        <s v="إذن صرف (256)"/>
        <s v="إذن صرف (257)"/>
        <s v="إذن صرف (258)"/>
        <s v="إذن صرف (259)"/>
        <s v="إذن صرف (260)"/>
        <s v="إذن صرف (261)"/>
        <s v="إذن صرف (262)"/>
        <s v="إذن صرف (263)"/>
        <s v="إذن صرف (264)"/>
        <s v="إذن صرف (265)"/>
        <s v="إذن صرف (266)"/>
        <s v="إذن صرف (267)"/>
        <s v="إذن صرف (268)"/>
        <s v="إذن صرف (269)"/>
        <s v="إذن صرف (270)"/>
        <s v="إذن صرف (271)"/>
        <s v="إذن صرف (272)"/>
        <s v="إذن صرف (273)"/>
        <s v="إذن صرف (274)"/>
        <s v="إذن صرف (275)"/>
        <s v="إذن صرف (276)"/>
        <s v="إذن صرف (277)"/>
        <s v="إذن صرف (278)"/>
        <s v="إذن صرف (279)"/>
        <s v="إذن صرف (280)"/>
        <s v="إذن صرف (281)"/>
        <s v="إذن صرف (282)"/>
        <s v="إذن صرف (283)"/>
        <s v="إذن صرف (284)"/>
        <s v="إذن صرف (285)"/>
        <s v="إذن صرف (286)"/>
        <s v="إذن صرف (287)"/>
        <s v="إذن صرف (288)"/>
        <s v="إذن صرف (289)"/>
        <s v="إذن صرف (290)"/>
        <s v="إذن صرف (292)"/>
        <s v="إذن صرف (293)"/>
        <s v="إذن صرف (294)"/>
        <s v="إذن صرف (295)"/>
        <s v="إذن صرف (296)"/>
        <s v="إذن صرف (297)"/>
        <s v="إذن صرف (298)"/>
        <s v="إذن صرف (299)"/>
        <s v="إذن صرف (300)"/>
        <s v="إذن صرف (301)"/>
        <s v="إذن صرف (302)"/>
        <s v="إذن صرف (303)"/>
        <s v="إذن صرف (304)"/>
        <s v="إذن صرف (305)"/>
        <s v="إذن صرف (306)"/>
        <s v="إذن صرف (307)"/>
        <s v="إذن صرف (308)"/>
        <s v="إذن صرف (309)"/>
        <s v="إذن صرف (310)"/>
        <s v="إذن صرف (311)"/>
        <s v="إذن صرف (312)"/>
        <s v="إذن صرف (313)"/>
        <s v="إذن صرف (314)"/>
        <s v="إذن صرف (315)"/>
        <s v="إذن صرف (316)"/>
        <s v="إذن صرف (317)"/>
        <s v="إذن صرف (318)"/>
        <s v="إذن صرف (320)"/>
        <s v="إذن صرف (321)"/>
        <s v="إذن صرف (322)"/>
        <s v="إذن صرف (323)"/>
        <s v="إذن صرف (324)"/>
        <s v="إذن صرف (325)"/>
        <s v="إذن صرف (326)"/>
        <s v="إذن صرف (327)"/>
        <s v="إذن صرف (328)"/>
        <s v="إذن صرف (329)"/>
        <s v="إذن صرف (330)"/>
        <s v="إذن صرف (331)"/>
        <s v="إذن صرف (332)"/>
        <s v="إذن صرف (333)"/>
        <s v="إذن صرف (334)"/>
        <s v="إذن صرف (335)"/>
        <s v="إذن صرف (336)"/>
        <s v="إذن صرف (337)"/>
        <s v="إذن صرف (338)"/>
        <s v="إذن صرف (339)"/>
        <s v="إذن صرف (340)"/>
        <s v="إذن صرف (341)"/>
        <s v="إذن صرف (342)"/>
        <s v="إذن صرف (343)"/>
        <s v="إذن صرف (344)"/>
        <s v="إذن صرف (345)"/>
        <s v="إذن صرف (346)"/>
        <s v="إذن صرف (347)"/>
        <s v="إذن صرف (348)"/>
        <s v="إذن صرف (349)"/>
        <s v="إذن صرف (350)"/>
        <s v="إذن صرف (351)"/>
        <s v="إذن صرف (352)"/>
        <s v="إذن صرف (353)"/>
        <s v="إذن صرف (354)"/>
        <s v="إذن صرف (355)"/>
        <s v="إذن صرف (356)"/>
        <s v="إذن صرف (357)"/>
        <s v="إذن صرف (358)"/>
        <s v="إذن صرف (359)"/>
        <s v="إذن صرف (360)"/>
        <s v="إذن صرف (361)"/>
        <s v="إذن صرف (362)"/>
        <s v="إذن صرف (363)"/>
        <s v="إذن صرف (364)"/>
        <s v="إذن صرف (365)"/>
        <s v="إذن صرف (366)"/>
        <s v="إذن صرف (367)"/>
        <s v="إذن صرف (368)"/>
        <s v="إذن صرف (369)"/>
        <s v="إذن صرف (370)"/>
        <s v="إذن صرف (371)"/>
        <s v="إذن صرف (372)"/>
        <s v="إذن صرف (373)"/>
        <s v="إذن صرف (375)"/>
        <s v="إذن صرف (376)"/>
        <s v="إذن صرف (377)"/>
        <s v="إذن صرف (378)"/>
        <s v="إذن صرف (379)"/>
        <s v="إذن صرف (380)"/>
        <s v="إذن صرف (381)"/>
        <s v="إذن صرف (383)"/>
        <s v="إذن صرف (384)"/>
        <s v="إذن صرف (385)"/>
        <s v="إذن صرف (386)"/>
        <s v="إذن صرف (387)"/>
        <s v="إذن صرف (388)"/>
        <s v="إذن صرف (389)"/>
        <s v="إذن صرف (390)"/>
        <s v="إذن صرف (391)"/>
        <s v="إذن صرف (392)"/>
        <s v="إذن صرف (393)"/>
        <s v="إذن صرف (394)"/>
        <s v="إذن صرف (395)"/>
        <s v="إذن صرف (396)"/>
        <s v="إذن صرف (397)"/>
        <s v="إذن صرف (398)"/>
        <s v="إذن صرف (399)"/>
        <s v="إذن صرف (400)"/>
        <s v="إذن صرف (401)"/>
        <s v="إذن صرف (402)"/>
        <s v="إذن صرف (403)"/>
        <s v="إذن صرف (404)"/>
        <s v="إذن صرف (405)"/>
        <s v="إذن صرف (407)"/>
        <s v="إذن صرف (409)"/>
        <s v="إذن صرف (410)"/>
        <s v="إذن صرف (411)"/>
        <s v="إذن صرف (412)"/>
        <s v="إذن صرف (413)"/>
        <s v="إذن صرف (414)"/>
        <s v="إذن صرف (415)"/>
        <s v="إذن صرف (416)"/>
        <s v="إذن صرف (417)"/>
        <s v="إذن صرف (418)"/>
        <s v="إذن صرف (419)"/>
        <s v="إذن صرف (420)"/>
        <s v="إذن صرف (421)"/>
        <s v="إذن صرف (422)"/>
        <s v="إذن صرف (423)"/>
        <s v="إذن صرف (424)"/>
        <s v="إذن صرف (425)"/>
        <s v="إذن صرف (429)"/>
        <s v="إذن صرف (431)"/>
        <s v="إذن صرف (432)"/>
        <s v="إذن صرف (433)"/>
        <s v="إذن صرف (434)"/>
        <s v="إذن صرف (435)"/>
        <s v="إذن صرف (439)"/>
        <s v="إذن صرف (441)"/>
        <s v="إذن صرف (442)"/>
        <s v="إذن صرف (443)"/>
        <s v="إذن صرف (444)"/>
        <s v="إذن صرف (445)"/>
        <s v="إذن صرف (446)"/>
        <s v="إذن صرف (447)"/>
        <s v="إذن صرف (448)"/>
        <s v="إذن صرف (449)"/>
        <s v="إذن صرف (450)"/>
        <s v="إذن صرف (451)"/>
        <s v="إذن صرف (452)"/>
        <s v="إذن صرف (453)"/>
        <s v="إذن صرف (454)"/>
        <s v="إذن صرف (455)"/>
        <s v="إذن صرف (456)"/>
        <s v="إذن صرف (457)"/>
        <s v="إذن صرف (458)"/>
        <s v="إذن صرف (459)"/>
        <s v="إذن صرف (460)"/>
        <s v="إذن صرف (461)"/>
        <s v="إذن صرف (462)"/>
        <s v="إذن صرف (463)"/>
        <s v="إذن صرف (464)"/>
        <s v="إذن صرف (465)"/>
        <s v="إذن صرف (466)"/>
        <s v="إذن صرف (467)"/>
        <s v="إذن صرف (468)"/>
        <s v="إذن صرف (469)"/>
        <s v="إذن صرف (470)"/>
        <s v="إذن صرف (471)"/>
        <s v="إذن صرف (473)"/>
        <s v="إذن صرف (474)"/>
        <s v="إذن صرف (475)"/>
        <s v="إذن صرف (476)"/>
        <s v="إذن صرف (477)"/>
        <s v="إذن صرف (478)"/>
        <s v="إذن صرف (479)"/>
        <s v="إذن صرف (480)"/>
        <s v="إذن صرف (481)"/>
        <s v="إذن صرف (482)"/>
        <s v="إذن صرف (483)"/>
        <s v="إذن صرف (484)"/>
        <s v="إذن صرف (485)"/>
        <s v="إذن صرف (486)"/>
        <s v="إذن صرف (487)"/>
        <s v="إذن صرف (488)"/>
        <s v="إذن صرف (489)"/>
        <s v="إذن صرف (490)"/>
        <s v="إذن صرف (491)"/>
        <s v="إذن صرف (492)"/>
        <s v="إذن صرف (493)"/>
        <s v="إذن صرف (494)"/>
        <s v="إذن صرف (495)"/>
        <s v="إذن صرف (496)"/>
        <s v="إذن صرف (497)"/>
        <s v="إذن صرف (498)"/>
        <s v="إذن صرف (499)"/>
        <s v="إذن صرف (500)"/>
        <s v="إذن صرف (501)"/>
        <s v="إذن صرف (502)"/>
        <s v="إذن صرف (503)"/>
        <s v="إذن صرف (504)"/>
        <s v="إذن صرف (505)"/>
        <s v="إذن صرف (506)"/>
        <s v="إذن صرف (507)"/>
        <s v="إذن صرف (508)"/>
        <s v="إذن صرف (509)"/>
        <s v="إذن صرف (511)"/>
        <s v="إذن صرف (512)"/>
        <s v="إذن صرف (513)"/>
        <s v="إذن صرف (514)"/>
        <s v="إذن صرف (515)"/>
        <s v="إذن صرف (516)"/>
        <s v="إذن صرف (517)"/>
        <s v="إذن صرف (518)"/>
        <s v="إذن صرف (519)"/>
        <s v="إذن صرف (520)"/>
        <s v="إذن صرف (521)"/>
        <s v="إذن صرف (523)"/>
        <s v="إذن صرف (524)"/>
        <s v="إذن صرف (525)"/>
        <s v="إذن صرف (526)"/>
        <s v="إذن صرف (527)"/>
        <s v="إذن صرف (528)"/>
        <s v="إذن صرف (529)"/>
        <s v="إذن صرف (530)"/>
        <s v="إذن صرف (531)"/>
        <s v="إذن صرف (532)"/>
        <s v="إذن صرف (533)"/>
        <s v="إذن صرف (534)"/>
        <s v="إذن صرف (535)"/>
        <s v="إذن صرف (536)"/>
        <s v="إذن صرف (537)"/>
        <s v="إذن صرف (538)"/>
        <s v="إذن صرف (539)"/>
        <s v="إذن صرف (540)"/>
        <s v="إذن صرف (541)"/>
        <s v="إذن صرف (542)"/>
        <s v="إذن صرف (543)"/>
        <s v="إذن صرف (544)"/>
        <s v="إذن صرف (546)"/>
        <s v="إذن صرف (547)"/>
        <s v="إذن صرف (548)"/>
        <s v="إذن صرف (549)"/>
        <s v="إذن صرف (550)"/>
        <s v="إذن صرف (551)"/>
        <s v="إذن صرف (552)"/>
        <s v="إذن صرف (553)"/>
        <s v="إذن صرف (555)"/>
        <s v="إذن صرف (556)"/>
        <s v="إذن صرف (557)"/>
        <s v="إذن صرف (558)"/>
        <s v="إذن صرف (559)"/>
        <s v="إذن صرف (560)"/>
        <s v="إذن صرف (561)"/>
        <s v="إذن صرف (562)"/>
        <s v="إذن صرف (563)"/>
        <s v="إذن صرف (564)"/>
        <s v="إذن صرف (565)"/>
        <s v="إذن صرف (566)"/>
        <s v="إذن صرف (567)"/>
        <s v="إذن صرف (568)"/>
        <s v="إذن صرف (569)"/>
        <s v="إذن صرف (570)"/>
        <s v="إذن صرف (571)"/>
        <s v="إذن صرف (572)"/>
        <s v="إذن صرف (573)"/>
        <s v="إذن صرف (574)"/>
        <s v="إذن صرف (575)"/>
        <s v="إذن صرف (576)"/>
        <s v="إذن صرف (577)"/>
        <s v="إذن صرف (578)"/>
        <s v="إذن صرف (579)"/>
        <s v="إذن صرف (580)"/>
        <s v="إذن صرف (582)"/>
        <s v="إذن صرف (583)"/>
        <s v="إذن صرف (584)"/>
        <s v="إذن صرف (585)"/>
        <s v="إذن صرف (586)"/>
        <s v="إذن صرف (587)"/>
        <s v="إذن صرف (588)"/>
        <s v="إذن صرف (589)"/>
        <s v="إذن صرف (590)"/>
        <s v="إذن صرف (591)"/>
        <s v="إذن صرف (593)"/>
        <s v="إذن صرف (594)"/>
        <s v="إذن صرف (595)"/>
        <s v="إذن صرف (596)"/>
        <s v="إذن صرف (597)"/>
        <s v="إذن صرف (598)"/>
        <s v="إذن صرف (599)"/>
        <s v="إذن صرف (600)"/>
        <s v="إذن صرف (601)"/>
        <s v="إذن صرف (602)"/>
        <s v="إذن صرف (603)"/>
        <s v="إذن صرف (604)"/>
        <s v="إذن صرف (605)"/>
        <s v="إذن صرف (606)"/>
        <s v="إذن صرف (607)"/>
        <s v="إذن صرف (608)"/>
        <s v="إذن صرف (609)"/>
        <s v="إذن صرف (610)"/>
        <s v="إذن صرف (611)"/>
        <s v="إذن صرف (612)"/>
        <s v="إذن صرف (613)"/>
        <s v="إذن صرف (615)"/>
        <s v="إذن صرف (616)"/>
        <s v="إذن صرف (617)"/>
        <s v="إذن صرف (618)"/>
        <s v="إذن صرف (619)"/>
        <s v="إذن صرف (620)"/>
        <s v="إذن صرف (621)"/>
        <s v="إذن صرف (622)"/>
        <s v="إذن صرف (623)"/>
        <s v="إذن صرف (624)"/>
        <s v="إذن صرف (625)"/>
        <s v="إذن صرف (626)"/>
        <s v="إذن صرف (627)"/>
        <s v="إذن صرف (628)"/>
        <s v="إذن صرف (629)"/>
        <s v="إذن صرف (630)"/>
        <s v="إذن صرف (631)"/>
        <s v="إذن صرف (632)"/>
        <s v="إذن صرف (633)"/>
        <s v="إذن صرف (634)"/>
        <s v="إذن صرف (637)"/>
        <s v="إذن صرف (638)"/>
        <s v="إذن صرف (639)"/>
        <s v="إذن صرف (640)"/>
        <s v="إذن صرف (641)"/>
        <s v="إذن صرف (642)"/>
        <s v="إذن صرف (644)"/>
        <s v="إذن صرف (645)"/>
        <s v="إذن صرف (646)"/>
        <s v="إذن صرف (647)"/>
        <s v="إذن صرف (648)"/>
        <s v="إذن صرف (649)"/>
        <s v="إذن صرف (650)"/>
        <s v="إذن صرف (652)"/>
        <s v="إذن صرف (653)"/>
        <s v="إذن صرف (654)"/>
        <s v="إذن صرف (655)"/>
        <s v="إذن صرف (656)"/>
        <s v="إذن صرف (657)"/>
        <s v="إذن صرف (658)"/>
        <s v="إذن صرف (659)"/>
        <s v="إذن صرف (660)"/>
        <s v="إذن صرف (661)"/>
        <s v="إذن صرف (662)"/>
        <s v="إذن صرف (663)"/>
        <s v="إذن صرف (664)"/>
        <s v="إذن صرف (665)"/>
        <s v="إذن صرف (666)"/>
        <s v="إذن صرف (667)"/>
        <s v="إذن صرف (668)"/>
        <s v="إذن صرف (669)"/>
        <s v="إذن صرف (670)"/>
        <s v="إذن صرف (671)"/>
        <s v="إذن صرف (672)"/>
        <s v="إذن صرف (673)"/>
        <s v="إذن صرف (674)"/>
        <s v="إذن صرف (675)"/>
        <s v="إذن صرف (676)"/>
        <s v="إذن صرف (677)"/>
        <s v="إذن صرف (678)"/>
        <s v="إذن صرف (679)"/>
        <s v="إذن صرف (680)"/>
        <s v="إذن صرف (681)"/>
        <s v="إذن صرف (682)"/>
        <s v="إذن صرف (683)"/>
        <s v="إذن صرف (684)"/>
        <s v="إذن صرف (685)"/>
        <s v="إذن صرف (686)"/>
        <s v="إذن صرف (687)"/>
        <s v="إذن صرف (688)"/>
        <s v="إذن صرف (689)"/>
        <s v="إذن صرف (690)"/>
        <s v="إذن صرف (691)"/>
        <s v="إذن صرف (692)"/>
        <s v="إذن صرف (693)"/>
        <s v="إذن صرف (694)"/>
        <s v="إذن صرف (695)"/>
        <s v="إذن صرف (696)"/>
        <s v="إذن صرف (697)"/>
        <s v="إذن صرف (698)"/>
        <s v="إذن صرف (699)"/>
        <s v="إذن صرف (700)"/>
        <s v="إذن صرف (701)"/>
        <s v="إذن صرف (702)"/>
        <s v="إذن صرف (703)"/>
        <s v="إذن صرف (705)"/>
        <s v="إذن صرف (706)"/>
        <s v="إذن صرف (707)"/>
        <s v="إذن صرف (708)"/>
        <s v="إذن صرف (709)"/>
        <s v="إذن صرف (710)"/>
        <s v="إذن صرف (711)"/>
        <s v="إذن صرف (712)"/>
        <s v="إذن صرف (713)"/>
        <s v="إذن صرف (714)"/>
        <s v="إذن صرف (715)"/>
        <s v="إذن صرف (716)"/>
        <s v="إذن صرف (717)"/>
        <s v="إذن صرف (718)"/>
        <s v="إذن صرف (719)"/>
        <s v="إذن صرف (720)"/>
        <s v="إذن صرف (721)"/>
        <s v="إذن صرف (722)"/>
        <s v="إذن صرف (723)"/>
        <s v="إذن صرف (724)"/>
        <s v="إذن صرف (725)"/>
        <s v="إذن صرف (726)"/>
        <s v="إذن صرف (727)"/>
        <s v="إذن صرف (728)"/>
        <s v="إذن صرف (729)"/>
        <s v="إذن صرف (730)"/>
        <s v="إذن صرف (731)"/>
        <s v="إذن صرف (732)"/>
        <s v="إذن صرف (733)"/>
        <s v="إذن صرف (734)"/>
        <s v="إذن صرف (735)"/>
        <s v="إذن صرف (736)"/>
        <s v="إذن صرف (737)"/>
        <s v="إذن صرف (738)"/>
        <s v="إذن صرف (739)"/>
        <s v="إذن صرف (740)"/>
        <s v="إذن صرف (741)"/>
        <s v="إذن صرف (742)"/>
        <s v="إذن صرف (743)"/>
        <s v="إذن صرف (744)"/>
        <s v="إذن صرف (745)"/>
        <s v="إذن صرف (746)"/>
        <s v="إذن صرف (747)"/>
        <s v="إذن صرف (748)"/>
        <s v="إذن صرف (749)"/>
        <s v="إذن صرف (750)"/>
        <s v="إذن صرف (751)"/>
        <s v="إذن صرف (752)"/>
        <s v="إذن صرف (753)"/>
        <s v="إذن صرف (754)"/>
        <s v="إذن صرف (755)"/>
        <s v="إذن صرف (756)"/>
        <s v="إذن صرف (757)"/>
        <s v="إذن صرف (758)"/>
        <s v="إذن صرف (759)"/>
        <s v="إذن صرف (760)"/>
        <s v="إذن صرف (761)"/>
        <s v="إذن صرف (762)"/>
        <s v="إذن صرف (763)"/>
        <s v="إذن صرف (764)"/>
        <s v="إذن صرف (765)"/>
        <s v="إذن صرف (766)"/>
        <s v="إذن صرف (767)"/>
        <s v="إذن صرف (768)"/>
        <s v="إذن صرف (769)"/>
        <s v="إذن صرف (770)"/>
        <s v="إذن صرف (771)"/>
        <s v="إذن صرف (772)"/>
        <s v="إذن صرف (773)"/>
        <s v="إذن صرف (774)"/>
        <s v="إذن صرف (775)"/>
        <s v="إذن صرف (776)"/>
        <s v="إذن صرف (777)"/>
        <s v="إذن صرف (778)"/>
        <s v="إذن صرف (779)"/>
        <s v="إذن صرف (780)"/>
        <s v="إذن صرف (781)"/>
        <s v="إذن صرف (782)"/>
        <s v="إذن صرف (783)"/>
        <s v="إذن صرف (784)"/>
        <s v="إذن صرف (785)"/>
        <s v="إذن صرف (786)"/>
        <s v="إذن صرف (787)"/>
        <s v="إذن صرف (788)"/>
        <s v="إذن صرف (789)"/>
        <s v="إذن صرف (790)"/>
        <s v="إذن صرف (791)"/>
        <s v="إذن صرف (792)"/>
        <s v="إذن صرف (793)"/>
        <s v="إذن صرف (794)"/>
        <s v="إذن صرف (795)"/>
        <s v="إذن صرف (796)"/>
        <s v="إذن صرف (797)"/>
        <s v="إذن صرف (798)"/>
        <s v="إذن صرف (799)"/>
        <s v="إذن صرف (800)"/>
        <s v="إذن صرف (801)"/>
        <s v="إذن صرف (802)"/>
        <s v="إذن صرف (803)"/>
        <s v="إذن صرف (804)"/>
        <s v="إذن صرف (805)"/>
        <s v="إذن صرف (806)"/>
        <s v="إذن صرف (807)"/>
        <s v="إذن صرف (808)"/>
        <s v="إذن صرف (809)"/>
        <s v="إذن صرف (810)"/>
        <s v="إذن صرف (811)"/>
        <s v="إذن صرف (812)"/>
        <s v="إذن صرف (813)"/>
        <s v="إذن صرف (814)"/>
        <s v="إذن صرف (815)"/>
        <s v="إذن صرف (816)"/>
        <s v="إذن صرف (817)"/>
        <s v="إذن صرف (818)"/>
        <s v="إذن صرف (819)"/>
        <s v="إذن صرف (820)"/>
        <s v="إذن صرف (821)"/>
        <s v="إذن صرف (822)"/>
        <s v="إذن صرف (823)"/>
        <s v="إذن صرف (825)"/>
        <s v="إذن صرف (826)"/>
        <s v="إذن صرف (827)"/>
        <s v="إذن صرف (828)"/>
        <s v="إذن صرف (829)"/>
        <s v="إذن صرف (830)"/>
        <s v="إذن صرف (831)"/>
        <s v="إذن صرف (832)"/>
        <s v="إذن صرف (833)"/>
        <s v="إذن صرف (834)"/>
        <s v="إذن صرف (835)"/>
        <s v="إذن صرف (836)"/>
        <s v="إذن صرف (837)"/>
        <s v="إذن صرف (838)"/>
        <s v="إذن صرف (839)"/>
        <s v="إذن صرف (840)"/>
        <s v="إذن صرف (842)"/>
        <s v="إذن صرف (843)"/>
        <s v="إذن صرف (845)"/>
        <s v="إذن صرف (846)"/>
        <s v="إذن صرف (847)"/>
        <s v="إذن صرف (848)"/>
        <s v="إذن صرف (849)"/>
        <s v="إذن صرف (850)"/>
        <s v="إذن صرف (851)"/>
        <s v="إذن صرف (852)"/>
        <s v="إذن صرف (854)"/>
        <s v="إذن صرف (855)"/>
        <s v="إذن صرف (856)"/>
        <s v="إذن صرف (857)"/>
        <s v="إذن صرف (858)"/>
        <s v="إذن صرف (859)"/>
        <s v="إذن صرف (860)"/>
        <s v="إذن صرف (861)"/>
        <s v="إذن صرف (862)"/>
        <s v="إذن صرف (863)"/>
        <s v="إذن صرف (864)"/>
        <s v="إذن صرف (865)"/>
        <s v="إذن صرف (866)"/>
        <s v="إذن صرف (867)"/>
        <s v="إذن صرف (868)"/>
        <s v="إذن صرف (869)"/>
        <s v="إذن صرف (871)"/>
        <s v="إذن صرف (872)"/>
        <s v="إذن صرف (873)"/>
        <s v="إذن صرف (874)"/>
        <s v="إذن صرف (875)"/>
        <s v="إذن صرف (876)"/>
        <s v="إذن صرف (877)"/>
        <s v="إذن صرف (878)"/>
        <s v="إذن صرف (879)"/>
        <s v="إذن صرف (880)"/>
        <s v="إذن صرف (881)"/>
        <s v="إذن صرف (882)"/>
        <s v="إذن صرف (883)"/>
        <s v="إذن صرف (884)"/>
        <s v="إذن صرف (885)"/>
        <s v="إذن صرف (886)"/>
        <s v="إذن صرف (887)"/>
        <s v="إذن صرف (888)"/>
        <s v="إذن صرف (889)"/>
        <s v="إذن صرف (890)"/>
        <s v="إذن صرف (891)"/>
        <s v="إذن صرف (892)"/>
        <s v="إذن صرف (893)"/>
        <s v="إذن صرف (894)"/>
        <s v="إذن صرف (895)"/>
        <s v="إذن صرف (896)"/>
        <s v="إذن صرف (897)"/>
        <s v="إذن صرف (898)"/>
        <s v="إذن صرف (899)"/>
        <s v="إذن صرف (900)"/>
        <s v="إذن صرف (901)"/>
        <s v="إذن صرف (902)"/>
        <s v="إذن صرف (903)"/>
        <s v="إذن صرف (904)"/>
        <s v="إذن صرف (905)"/>
        <s v="إذن صرف (906)"/>
        <s v="إذن صرف (907)"/>
        <s v="إذن صرف (908)"/>
        <s v="إذن صرف (909)"/>
        <s v="إذن صرف (910)"/>
        <s v="إذن صرف (911)"/>
        <s v="إذن صرف (912)"/>
        <s v="إذن صرف (913)"/>
        <s v="إذن صرف (914)"/>
        <s v="إذن صرف (915)"/>
        <s v="إذن صرف (916)"/>
        <s v="إذن صرف (917)"/>
        <s v="إذن صرف (918)"/>
        <s v="إذن صرف (919)"/>
        <s v="إذن صرف (920)"/>
        <s v="إذن صرف (921)"/>
        <s v="إذن صرف (922)"/>
        <s v="إذن صرف (923)"/>
        <s v="إذن صرف (924)"/>
        <s v="إذن صرف (925)"/>
        <s v="إذن صرف (926)"/>
        <s v="إذن صرف (927)"/>
        <s v="إذن صرف (928)"/>
        <s v="إذن صرف (929)"/>
        <s v="إذن صرف (930)"/>
        <s v="إذن صرف (931)"/>
        <s v="إذن صرف (932)"/>
        <s v="إذن صرف (933)"/>
        <s v="إذن صرف (934)"/>
        <s v="إذن صرف (935)"/>
        <s v="إذن صرف (936)"/>
        <s v="إذن صرف (937)"/>
        <s v="إذن صرف (938)"/>
        <s v="إذن صرف (939)"/>
        <s v="إذن صرف (940)"/>
        <s v="إذن صرف (941)"/>
        <s v="إذن صرف (942)"/>
        <s v="إذن صرف (943)"/>
        <s v="إذن صرف (944)"/>
        <s v="إذن صرف (945)"/>
        <s v="إذن صرف (946)"/>
        <s v="إذن صرف (947)"/>
        <s v="إذن صرف (948)"/>
        <s v="إذن صرف (949)"/>
        <s v="إذن صرف (950)"/>
        <s v="إذن صرف (951)"/>
        <s v="إذن صرف (952)"/>
        <s v="إذن صرف (953)"/>
        <s v="إذن صرف (954)"/>
        <s v="إذن صرف (955)"/>
        <s v="إذن صرف (956)"/>
        <s v="إذن صرف (957)"/>
        <s v="إذن صرف (958)"/>
        <s v="إذن صرف (959)"/>
        <s v="إذن صرف (960)"/>
        <s v="إذن صرف (961)"/>
        <s v="إذن صرف (962)"/>
        <s v="إذن صرف (963)"/>
        <s v="إذن صرف (964)"/>
        <s v="إذن صرف (965)"/>
        <s v="إذن صرف (966)"/>
        <s v="إذن صرف (967)"/>
        <s v="إذن صرف (968)"/>
        <s v="إذن صرف (969)"/>
        <s v="إذن صرف (970)"/>
        <s v="إذن صرف (971)"/>
        <s v="إذن صرف (972)"/>
        <s v="إذن صرف (973)"/>
        <s v="إذن صرف (974)"/>
        <s v="إذن صرف (975)"/>
        <s v="إذن صرف (976)"/>
        <s v="إذن صرف (977)"/>
        <s v="إذن صرف (978)"/>
        <s v="إذن صرف (979)"/>
        <s v="إذن صرف (980)"/>
        <s v="إذن صرف (981)"/>
        <s v="إذن صرف (982)"/>
        <s v="إذن صرف (983)"/>
        <s v="إذن صرف (984)"/>
        <s v="إذن صرف (985)"/>
        <s v="إذن صرف (986)"/>
        <s v="إذن صرف (987)"/>
        <s v="إذن صرف (988)"/>
        <s v="إذن صرف (989)"/>
        <s v="إذن صرف (990)"/>
        <s v="إذن صرف (991)"/>
        <s v="إذن صرف (992)"/>
        <s v="إذن صرف (993)"/>
        <s v="إذن صرف (994)"/>
        <s v="إذن صرف (996)"/>
        <s v="إذن صرف (997)"/>
        <s v="إذن صرف (998)"/>
        <s v="إذن صرف (999)"/>
        <s v="إذن صرف (1000)"/>
        <s v="إذن صرف (1001)"/>
        <s v="إذن صرف (1002)"/>
        <s v="إذن صرف (1003)"/>
        <s v="إذن صرف (1004)"/>
        <s v="إذن صرف (1005)"/>
        <s v="إذن صرف (1006)"/>
        <s v="إذن صرف (1007)"/>
        <s v="إذن صرف (1008)"/>
        <s v="إذن صرف (1009)"/>
        <s v="إذن صرف (1010)"/>
        <s v="إذن صرف (1011)"/>
        <s v="إذن صرف (1012)"/>
        <s v="إذن صرف (1013)"/>
        <s v="إذن صرف (1014)"/>
        <s v="إذن صرف (1015)"/>
        <s v="إذن صرف (1016)"/>
        <s v="إذن صرف (1017)"/>
        <s v="إذن صرف (1018)"/>
        <s v="إذن صرف (1019)"/>
        <s v="إذن صرف (1021)"/>
        <s v="إذن صرف (1022)"/>
        <s v="إذن صرف (1023)"/>
        <s v="إذن صرف (1024)"/>
        <s v="إذن صرف (1025)"/>
        <s v="إذن صرف (1026)"/>
        <s v="إذن صرف (1027)"/>
        <s v="إذن صرف (1028)"/>
        <s v="إذن صرف (1029)"/>
        <s v="إذن صرف (1030)"/>
        <s v="إذن صرف (1031)"/>
        <s v="إذن صرف (1032)"/>
        <s v="إذن صرف (1033)"/>
        <s v="إذن صرف (1034)"/>
        <s v="إذن صرف (1035)"/>
        <s v="إذن صرف (1036)"/>
        <s v="إذن صرف (1037)"/>
        <s v="إذن صرف (1038)"/>
        <s v="إذن صرف (1039)"/>
        <s v="إذن صرف (1040)"/>
        <s v="إذن صرف (1041)"/>
        <s v="إذن صرف (1042)"/>
        <s v="إذن صرف (1043)"/>
        <s v="إذن صرف (1044)"/>
        <s v="إذن صرف (1045)"/>
        <s v="إذن صرف (1046)"/>
        <s v="إذن صرف (1047)"/>
        <s v="إذن صرف (1048)"/>
        <s v="إذن صرف (1049)"/>
        <s v="إذن صرف (1050)"/>
        <s v="إذن صرف (1051)"/>
        <s v="إذن صرف (1052)"/>
        <s v="إذن صرف (1053)"/>
        <s v="إذن صرف (1054)"/>
        <s v="إذن صرف (1055)"/>
        <s v="إذن صرف (1056)"/>
        <s v="إذن صرف (1057)"/>
        <s v="إذن صرف (1059)"/>
        <s v="إذن صرف (1060)"/>
        <s v="إذن صرف (1061)"/>
        <s v="إذن صرف (1062)"/>
        <s v="إذن صرف (1063)"/>
        <s v="إذن صرف (1064)"/>
        <s v="إذن صرف (1065)"/>
        <s v="إذن صرف (1066)"/>
        <s v="إذن صرف (1067)"/>
        <s v="إذن صرف (1068)"/>
        <s v="إذن صرف (1069)"/>
        <s v="إذن صرف (1071)"/>
        <s v="إذن صرف (1072)"/>
        <s v="إذن صرف (1073)"/>
        <s v="إذن صرف (1074)"/>
        <s v="إذن صرف (1075)"/>
        <s v="إذن صرف (1076)"/>
        <s v="إذن صرف (1077)"/>
        <s v="إذن صرف (1078)"/>
        <s v="إذن صرف (1079)"/>
        <s v="إذن صرف (1080)"/>
        <s v="إذن صرف (1081)"/>
        <s v="إذن صرف (1082)"/>
        <s v="إذن صرف (1083)"/>
        <s v="إذن صرف (1084)"/>
        <s v="إذن صرف (1085)"/>
        <s v="إذن صرف (1086)"/>
        <s v="إذن صرف (1087)"/>
        <s v="إذن صرف (1088)"/>
        <s v="إذن صرف (1089)"/>
        <s v="إذن صرف (1090)"/>
        <s v="إذن صرف (1091)"/>
        <s v="إذن صرف (1092)"/>
        <s v="إذن صرف (1093)"/>
        <s v="إذن صرف (1094)"/>
        <s v="إذن صرف (1095)"/>
        <s v="إذن صرف (1096)"/>
        <s v="إذن صرف (1097)"/>
        <s v="إذن صرف (1098)"/>
        <s v="إذن صرف (1099)"/>
        <s v="إذن صرف (1100)"/>
        <s v="إذن صرف (1101)"/>
        <s v="إذن صرف (1103)"/>
        <s v="إذن صرف (1104)"/>
        <s v="إذن صرف (1105)"/>
        <s v="إذن صرف (1106)"/>
        <s v="إذن صرف (1107)"/>
        <s v="إذن صرف (1108)"/>
        <s v="إذن صرف (1109)"/>
        <s v="إذن صرف (1110)"/>
        <s v="إذن صرف (1111)"/>
        <s v="إذن صرف (1112)"/>
        <s v="إذن صرف (1113)"/>
        <s v="إذن صرف (1114)"/>
        <s v="إذن صرف (1115)"/>
        <s v="إذن صرف (1116)"/>
        <s v="إذن صرف (1117)"/>
        <s v="إذن صرف (1118)"/>
        <s v="إذن صرف (1119)"/>
        <s v="إذن صرف (1120)"/>
        <s v="إذن صرف (1121)"/>
        <s v="إذن صرف (1122)"/>
        <s v="إذن صرف (1123)"/>
        <s v="إذن صرف (1124)"/>
        <s v="إذن صرف (1125)"/>
        <s v="إذن صرف (1126)"/>
        <s v="إذن صرف (1127)"/>
        <s v="إذن صرف (1128)"/>
        <s v="إذن صرف (1129)"/>
        <s v="إذن صرف (1130)"/>
        <s v="إذن صرف (1131)"/>
        <s v="إذن صرف (1132)"/>
        <s v="إذن صرف (1133)"/>
        <s v="إذن صرف (1134)"/>
        <s v="إذن صرف (1135)"/>
        <s v="إذن صرف (1136)"/>
        <s v="إذن صرف (1137)"/>
        <s v="إذن صرف (1138)"/>
        <s v="إذن صرف (1139)"/>
        <s v="إذن صرف (1141)"/>
        <s v="إذن صرف (1142)"/>
        <s v="إذن صرف (1143)"/>
        <s v="إذن صرف (1144)"/>
        <s v="إذن صرف (1145)"/>
        <s v="إذن صرف (1146)"/>
        <s v="إذن صرف (1147)"/>
        <s v="إذن صرف (1148)"/>
        <s v="إذن صرف (1149)"/>
        <s v="إذن صرف (1150)"/>
        <s v="إذن صرف (1151)"/>
        <s v="إذن صرف (1152)"/>
        <s v="إذن صرف (1153)"/>
        <s v="إذن صرف (1154)"/>
        <s v="إذن صرف (1155)"/>
        <s v="إذن صرف (1156)"/>
        <s v="إذن صرف (1157)"/>
        <s v="إذن صرف (1158)"/>
        <s v="إذن صرف (1161)"/>
        <s v="إذن صرف (1162)"/>
        <s v="إذن صرف (1163)"/>
        <s v="إذن صرف (1164)"/>
        <s v="إذن صرف (1165)"/>
        <s v="إذن صرف (1166)"/>
        <s v="إذن صرف (1167)"/>
        <s v="إذن صرف (1168)"/>
        <s v="إذن صرف (1169)"/>
        <s v="إذن صرف (1170)"/>
        <s v="إذن صرف (1171)"/>
        <s v="إذن صرف (1172)"/>
        <s v="إذن صرف (1173)"/>
        <s v="إذن صرف (1174)"/>
        <s v="إذن صرف (1175)"/>
        <s v="إذن صرف (1176)"/>
        <s v="إذن صرف (1177)"/>
        <s v="إذن صرف (1178)"/>
        <s v="إذن صرف (1179)"/>
        <s v="إذن صرف (1180)"/>
        <s v="إذن صرف (1181)"/>
        <s v="إذن صرف (1182)"/>
        <s v="إذن صرف (1183)"/>
        <s v="إذن صرف (1184)"/>
        <s v="إذن صرف (1185)"/>
        <s v="إذن صرف (1186)"/>
        <s v="إذن صرف (1187)"/>
        <s v="إذن صرف (1188)"/>
        <s v="إذن صرف (1189)"/>
        <s v="إذن صرف (1190)"/>
        <s v="إذن صرف (1191)"/>
        <s v="إذن صرف (1192)"/>
        <s v="إذن صرف (1193)"/>
        <s v="إذن صرف (1194)"/>
        <s v="إذن صرف (1195)"/>
        <s v="إذن صرف (1196)"/>
        <s v="إذن صرف (1197)"/>
        <s v="إذن صرف (1198)"/>
        <s v="إذن صرف (1199)"/>
        <s v="إذن صرف (1200)"/>
        <s v="إذن صرف (1201)"/>
        <s v="إذن صرف (1202)"/>
        <s v="إذن صرف (1203)"/>
        <s v="إذن صرف (1204)"/>
        <s v="إذن صرف (1205)"/>
        <s v="إذن صرف (1206)"/>
        <s v="إذن صرف (1207)"/>
        <s v="إذن صرف (1208)"/>
        <s v="إذن صرف (1209)"/>
        <s v="إذن صرف (1210)"/>
        <s v="إذن صرف (1211)"/>
        <s v="إذن صرف (1212)"/>
        <s v="إذن صرف (1213)"/>
        <s v="إذن صرف (1214)"/>
        <s v="إذن صرف (1215)"/>
        <s v="إذن صرف (1216)"/>
        <s v="إذن صرف (1217)"/>
        <s v="إذن صرف (1218)"/>
        <s v="إذن صرف (1219)"/>
        <s v="إذن صرف (1220)"/>
        <s v="إذن صرف (1221)"/>
        <s v="إذن صرف (1222)"/>
        <s v="إذن صرف (1223)"/>
        <s v="إذن صرف (1224)"/>
        <s v="إذن صرف (1225)"/>
        <s v="إذن صرف (1226)"/>
        <s v="إذن صرف (1227)"/>
        <s v="إذن صرف (1228)"/>
        <s v="إذن صرف (1230)"/>
        <s v="إذن صرف (1231)"/>
        <s v="إذن صرف (1232)"/>
        <s v="إذن صرف (1233)"/>
        <s v="إذن صرف (1234)"/>
        <s v="إذن صرف (1235)"/>
        <s v="إذن صرف (1236)"/>
        <s v="إذن صرف (1237)"/>
        <s v="إذن صرف (1238)"/>
        <s v="إذن صرف (1239)"/>
        <s v="إذن صرف (1240)"/>
        <s v="إذن صرف (1241)"/>
        <s v="إذن صرف (1242)"/>
        <s v="إذن صرف (1243)"/>
        <s v="إذن صرف (1244)"/>
        <s v="إذن صرف (1245)"/>
        <s v="إذن صرف (1246)"/>
        <s v="إذن صرف (1247)"/>
        <s v="إذن صرف (1248)"/>
        <s v="إذن صرف (1249)"/>
        <s v="إذن صرف (1250)"/>
        <s v="إذن صرف (1251)"/>
        <s v="إذن صرف (1252)"/>
        <s v="إذن صرف (1253)"/>
        <s v="إذن صرف (1254)"/>
        <s v="إذن صرف (1255)"/>
        <s v="إذن صرف (1256)"/>
        <s v="إذن صرف (1257)"/>
        <s v="إذن صرف (1258)"/>
        <s v="إذن صرف (1259)"/>
        <s v="إذن صرف (1260)"/>
        <s v="إذن صرف (1261)"/>
        <s v="إذن صرف (1262)"/>
        <s v="إذن صرف (1263)"/>
        <s v="إذن صرف (1264)"/>
        <s v="إذن صرف (1265)"/>
        <s v="إذن صرف (1266)"/>
        <s v="إذن صرف (1267)"/>
        <s v="إذن صرف (1268)"/>
        <s v="إذن صرف (1269)"/>
        <s v="إذن صرف (1270)"/>
        <s v="إذن صرف (1271)"/>
        <s v="إذن صرف (1272)"/>
        <s v="إذن صرف (1273)"/>
        <s v="إذن صرف (1274)"/>
        <s v="إذن صرف (1275)"/>
        <s v="إذن صرف (1276)"/>
        <s v="إذن صرف (1277)"/>
        <s v="إذن صرف (1278)"/>
        <s v="إذن صرف (1279)"/>
        <s v="إذن صرف (1280)"/>
        <s v="إذن صرف (1281)"/>
        <s v="إذن صرف (1282)"/>
        <s v="إذن صرف (1283)"/>
        <s v="إذن صرف (1284)"/>
        <s v="إذن صرف (1285)"/>
        <s v="إذن صرف (1286)"/>
        <s v="إذن صرف (1287)"/>
        <s v="إذن صرف (1288)"/>
        <s v="إذن صرف (1289)"/>
        <s v="إذن صرف (1290)"/>
        <s v="إذن صرف (1291)"/>
        <s v="إذن صرف (1292)"/>
        <s v="إذن صرف (1293)"/>
        <s v="إذن صرف (1294)"/>
        <s v="إذن صرف (1295)"/>
        <s v="إذن صرف (1296)"/>
        <s v="إذن صرف (1297)"/>
        <s v="إذن صرف (1298)"/>
        <s v="إذن صرف (1299)"/>
        <s v="إذن صرف (1300)"/>
        <s v="إذن صرف (1301)"/>
        <s v="إذن صرف (1302)"/>
        <s v="إذن صرف (1303)"/>
        <s v="إذن صرف (1304)"/>
        <s v="إذن صرف (1305)"/>
        <s v="إذن صرف (1306)"/>
        <s v="إذن صرف (1307)"/>
        <s v="إذن صرف (1308)"/>
        <s v="إذن صرف (1309)"/>
        <s v="إذن صرف (1310)"/>
        <s v="إذن صرف (1311)"/>
        <s v="إذن صرف (1312)"/>
        <s v="إذن صرف (1313)"/>
        <s v="إذن صرف (1315)"/>
        <s v="إذن صرف (1316)"/>
        <s v="إذن صرف (1317)"/>
        <s v="إذن صرف (1318)"/>
        <s v="إذن صرف (1319)"/>
        <s v="إذن صرف (1320)"/>
        <s v="إذن صرف (1321)"/>
        <s v="إذن صرف (1322)"/>
        <s v="إذن صرف (1323)"/>
        <s v="إذن صرف (1324)"/>
        <s v="إذن صرف (1325)"/>
        <s v="إذن صرف (1326)"/>
        <s v="إذن صرف (1327)"/>
        <s v="إذن صرف (1328)"/>
        <s v="إذن صرف (1329)"/>
        <s v="إذن صرف (1330)"/>
        <s v="إذن صرف (1331)"/>
        <s v="إذن صرف (1332)"/>
        <s v="إذن صرف (1333)"/>
        <s v="إذن صرف (1334)"/>
        <s v="إذن صرف (1335)"/>
        <s v="إذن صرف (1337)"/>
        <s v="إذن صرف (1338)"/>
        <s v="إذن صرف (1339)"/>
        <s v="إذن صرف (1341)"/>
        <s v="إذن صرف (1342)"/>
        <s v="إذن صرف (1343)"/>
        <s v="إذن صرف (1344)"/>
        <s v="إذن صرف (1345)"/>
        <s v="إذن صرف (1346)"/>
        <s v="إذن صرف (1347)"/>
        <s v="إذن صرف (1348)"/>
        <s v="إذن صرف (1349)"/>
        <s v="إذن صرف (1350)"/>
        <s v="إذن صرف (1351)"/>
        <s v="إذن صرف (1352)"/>
        <s v="إذن صرف (1353)"/>
        <s v="إذن صرف (1355)"/>
        <s v="إذن صرف (1356)"/>
        <s v="إذن صرف (1357)"/>
        <s v="إذن صرف (1358)"/>
        <s v="إذن صرف (1359)"/>
        <s v="إذن صرف (1360)"/>
        <s v="إذن صرف (1361)"/>
        <s v="إذن صرف (1362)"/>
        <s v="إذن صرف (1363)"/>
        <s v="إذن صرف (1364)"/>
        <s v="إذن صرف (1365)"/>
        <s v="إذن صرف (1366)"/>
        <s v="إذن صرف (1367)"/>
        <s v="إذن صرف (1368)"/>
        <s v="إذن صرف (1369)"/>
        <s v="إذن صرف (1370)"/>
        <s v="إذن صرف (1371)"/>
        <s v="إذن صرف (1372)"/>
        <s v="إذن صرف (1373)"/>
        <s v="إذن صرف (1374)"/>
        <s v="إذن صرف (1375)"/>
        <s v="إذن صرف (1376)"/>
        <s v="إذن صرف (1377)"/>
        <s v="إذن صرف (1378)"/>
        <s v="إذن صرف (1379)"/>
        <s v="إذن صرف (1380)"/>
        <s v="إذن صرف (1381)"/>
        <s v="إذن صرف (1382)"/>
        <s v="إذن صرف (1383)"/>
        <s v="إذن صرف (1384)"/>
        <s v="إذن صرف (1385)"/>
        <s v="إذن صرف (1386)"/>
        <s v="إذن صرف (1387)"/>
        <s v="إذن صرف (1388)"/>
        <s v="إذن صرف (1389)"/>
        <s v="إذن صرف (1390)"/>
        <s v="إذن صرف (1391)"/>
        <s v="إذن صرف (1392)"/>
        <s v="إذن صرف (1394)"/>
        <s v="إذن صرف (1395)"/>
        <s v="إذن صرف (1396)"/>
        <s v="إذن صرف (1397)"/>
        <s v="إذن صرف (1398)"/>
        <s v="إذن صرف (1399)"/>
        <s v="إذن صرف (1400)"/>
        <s v="إذن صرف (1401)"/>
        <s v="إذن صرف (1402)"/>
        <s v="إذن صرف (1403)"/>
        <s v="إذن صرف (1404)"/>
        <s v="إذن صرف (1405)"/>
        <s v="إذن صرف (1406)"/>
        <s v="إذن صرف (1407)"/>
        <s v="إذن صرف (1408)"/>
        <s v="إذن صرف (1409)"/>
        <s v="إذن صرف (1410)"/>
        <s v="إذن صرف (1411)"/>
        <s v="إذن صرف (1412)"/>
        <s v="إذن صرف (1413)"/>
        <s v="إذن صرف (1414)"/>
        <s v="إذن صرف (1415)"/>
        <s v="إذن صرف (1416)"/>
        <s v="إذن صرف (1417)"/>
        <s v="إذن صرف (1418)"/>
        <s v="إذن صرف (1420)"/>
        <s v="إذن صرف (1421)"/>
        <s v="إذن صرف (1422)"/>
        <s v="إذن صرف (1423)"/>
        <s v="إذن صرف (1424)"/>
        <s v="إذن صرف (1425)"/>
        <s v="إذن صرف (1426)"/>
        <s v="إذن صرف (1427)"/>
        <s v="إذن صرف (1428)"/>
        <s v="إذن صرف (1431)"/>
        <s v="إذن صرف (1432)"/>
        <s v="إذن صرف (1433)"/>
        <s v="إذن صرف (1434)"/>
        <s v="إذن صرف (1435)"/>
        <s v="إذن صرف (1436)"/>
        <s v="إذن صرف (1437)"/>
        <s v="إذن صرف (1438)"/>
        <s v="إذن صرف (1439)"/>
        <s v="إذن صرف (1440)"/>
        <s v="إذن صرف (1441)"/>
        <s v="إذن صرف (1443)"/>
        <s v="إذن صرف (1444)"/>
        <s v="إذن صرف (1445)"/>
        <s v="إذن صرف (1446)"/>
        <s v="إذن صرف (1447)"/>
        <s v="إذن صرف (1448)"/>
        <s v="إذن صرف (1449)"/>
        <s v="إذن صرف (1450)"/>
        <s v="إذن صرف (1451)"/>
        <s v="إذن صرف (1452)"/>
        <s v="إذن صرف (1453)"/>
        <s v="إذن صرف (1454)"/>
        <s v="إذن صرف (1455)"/>
        <s v="إذن صرف (1456)"/>
        <s v="إذن صرف (1457)"/>
        <s v="إذن صرف (1458)"/>
        <s v="إذن صرف (1459)"/>
        <s v="إذن صرف (1460)"/>
        <s v="إذن صرف (1461)"/>
        <s v="إذن صرف (1462)"/>
        <s v="إذن صرف (1463)"/>
        <s v="إذن صرف (1464)"/>
        <s v="إذن صرف (1465)"/>
        <s v="إذن صرف (1466)"/>
        <s v="إذن صرف (1467)"/>
        <s v="إذن صرف (1468)"/>
        <s v="إذن صرف (1469)"/>
        <s v="إذن صرف (1470)"/>
        <s v="إذن صرف (1471)"/>
        <s v="إذن صرف (1472)"/>
        <s v="إذن صرف (1473)"/>
        <s v="إذن صرف (1474)"/>
        <s v="إذن صرف (1475)"/>
        <s v="إذن صرف (1476)"/>
        <s v="إذن صرف (1477)"/>
        <s v="إذن صرف (1478)"/>
        <s v="إذن صرف (1479)"/>
        <s v="إذن صرف (1480)"/>
        <s v="إذن صرف (1481)"/>
        <s v="إذن صرف (1482)"/>
        <s v="إذن صرف (1483)"/>
        <s v="إذن صرف (1484)"/>
        <s v="إذن صرف (1485)"/>
        <s v="إذن صرف (1486)"/>
        <s v="إذن صرف (1487)"/>
        <s v="إذن صرف (1488)"/>
        <s v="إذن صرف (1489)"/>
        <s v="إذن صرف (1490)"/>
        <s v="إذن صرف (1491)"/>
        <s v="إذن صرف (1492)"/>
        <s v="إذن صرف (1493)"/>
        <s v="إذن صرف (1494)"/>
        <s v="إذن صرف (1495)"/>
        <s v="إذن صرف (1496)"/>
        <s v="إذن صرف (1497)"/>
        <s v="إذن صرف (1498)"/>
        <s v="إذن صرف (1499)"/>
        <s v="إذن صرف (1500)"/>
        <s v="إذن صرف (1501)"/>
        <s v="إذن صرف (1502)"/>
        <s v="إذن صرف (1504)"/>
        <s v="إذن صرف (1505)"/>
        <s v="إذن صرف (1506)"/>
        <s v="إذن صرف (1507)"/>
        <s v="إذن صرف (1508)"/>
        <s v="إذن صرف (1509)"/>
        <s v="إذن صرف (1510)"/>
        <s v="إذن صرف (1511)"/>
        <s v="إذن صرف (1512)"/>
        <s v="إذن صرف (1513)"/>
        <s v="إذن صرف (1514)"/>
        <s v="إذن صرف (1515)"/>
        <s v="إذن صرف (1516)"/>
        <s v="إذن صرف (1517)"/>
        <s v="إذن صرف (1518)"/>
        <s v="إذن صرف (1519)"/>
        <s v="إذن صرف (1520)"/>
        <s v="إذن صرف (1521)"/>
        <s v="إذن صرف (1522)"/>
        <s v="إذن صرف (1523)"/>
        <s v="إذن صرف (1524)"/>
        <s v="إذن صرف (1525)"/>
        <s v="إذن صرف (1526)"/>
        <s v="إذن صرف (1527)"/>
        <s v="إذن صرف (1528)"/>
        <s v="إذن صرف (1529)"/>
        <s v="إذن صرف (1530)"/>
        <s v="إذن صرف (1531)"/>
        <s v="إذن صرف (1532)"/>
        <s v="إذن صرف (1533)"/>
        <s v="إذن صرف (1534)"/>
        <s v="إذن صرف (1535)"/>
        <s v="إذن صرف (1536)"/>
        <s v="إذن صرف (1537)"/>
        <s v="إذن صرف (1538)"/>
        <s v="إذن صرف (1539)"/>
        <s v="إذن صرف (1540)"/>
        <s v="إذن صرف (1541)"/>
        <s v="إذن صرف (1542)"/>
        <s v="إذن صرف (1543)"/>
        <s v="إذن صرف (1544)"/>
        <s v="إذن صرف (1545)"/>
        <s v="إذن صرف (1546)"/>
        <s v="إذن صرف (1547)"/>
        <s v="إذن صرف (1548)"/>
        <s v="إذن صرف (1549)"/>
        <s v="إذن صرف (1550)"/>
        <s v="إذن صرف (1551)"/>
        <s v="إذن صرف (1552)"/>
        <s v="إذن صرف (1553)"/>
        <s v="إذن صرف (1554)"/>
        <s v="إذن صرف (1555)"/>
        <s v="إذن صرف (1557)"/>
        <s v="إذن صرف (1558)"/>
        <s v="إذن صرف (1559)"/>
        <s v="إذن صرف (1560)"/>
        <s v="إذن صرف (1561)"/>
        <s v="إذن صرف (1562)"/>
        <s v="إذن صرف (1563)"/>
        <s v="إذن صرف (1564)"/>
        <s v="إذن صرف (1565)"/>
        <s v="إذن صرف (1566)"/>
        <s v="إذن صرف (1567)"/>
        <s v="إذن صرف (1568)"/>
        <s v="إذن صرف (1569)"/>
        <s v="إذن صرف (1570)"/>
        <s v="إذن صرف (1571)"/>
        <s v="إذن صرف (1572)"/>
        <s v="إذن صرف (1573)"/>
        <s v="إذن صرف (1574)"/>
        <s v="إذن صرف (1575)"/>
        <s v="إذن صرف (1576)"/>
        <s v="إذن صرف (1577)"/>
        <s v="إذن صرف (1578)"/>
        <s v="إذن صرف (1579)"/>
        <s v="إذن صرف (1580)"/>
        <s v="إذن صرف (1581)"/>
        <s v="إذن صرف (1582)"/>
        <s v="إذن صرف (1583)"/>
        <s v="إذن صرف (1584)"/>
        <s v="إذن صرف (1585)"/>
        <s v="إذن صرف (1586)"/>
        <s v="إذن صرف (1587)"/>
        <s v="إذن صرف (1588)"/>
        <s v="إذن صرف (1589)"/>
        <s v="إذن صرف (1590)"/>
        <s v="إذن صرف (1591)"/>
        <s v="إذن صرف (1592)"/>
        <s v="إذن صرف (1593)"/>
        <s v="إذن صرف (1594)"/>
        <s v="إذن صرف (1595)"/>
        <s v="إذن صرف (1596)"/>
        <s v="إذن صرف (1597)"/>
        <s v="إذن صرف (1598)"/>
        <s v="إذن صرف (1600)"/>
        <s v="إذن صرف (1601)"/>
        <s v="إذن صرف (1603)"/>
        <s v="إذن صرف (1604)"/>
        <s v="إذن صرف (1605)"/>
        <s v="إذن صرف (1606)"/>
        <s v="إذن صرف (1607)"/>
        <s v="إذن صرف (1608)"/>
        <s v="إذن صرف (1609)"/>
        <s v="إذن صرف (1610)"/>
        <s v="إذن صرف (1611)"/>
        <s v="إذن صرف (1612)"/>
        <s v="إذن صرف (1613)"/>
        <s v="إذن صرف (1614)"/>
        <s v="إذن صرف (1615)"/>
        <s v="إذن صرف (1616)"/>
        <s v="إذن صرف (1617)"/>
        <s v="إذن صرف (1618)"/>
        <s v="إذن صرف (1619)"/>
        <s v="إذن صرف (1620)"/>
        <s v="إذن صرف (1621)"/>
        <s v="إذن صرف (1622)"/>
        <s v="إذن صرف (1623)"/>
        <s v="إذن صرف (1624)"/>
        <s v="إذن صرف (1625)"/>
        <s v="إذن صرف (1626)"/>
        <s v="إذن صرف (1627)"/>
        <s v="إذن صرف (1628)"/>
        <s v="إذن صرف (1629)"/>
        <s v="إذن صرف (1630)"/>
        <s v="إذن صرف (1631)"/>
        <s v="إذن صرف (1632)"/>
        <s v="إذن صرف (1633)"/>
        <s v="إذن صرف (1634)"/>
        <s v="إذن صرف (1635)"/>
        <s v="إذن صرف (1636)"/>
        <s v="إذن صرف (1637)"/>
        <s v="إذن صرف (1638)"/>
        <s v="إذن صرف (1639)"/>
        <s v="إذن صرف (1640)"/>
        <s v="إذن صرف (1641)"/>
        <s v="إذن صرف (1642)"/>
        <s v="إذن صرف (1643)"/>
        <s v="إذن صرف (1644)"/>
        <s v="إذن صرف (1645)"/>
        <s v="إذن صرف (1646)"/>
        <s v="إذن صرف (1647)"/>
        <s v="إذن صرف (1648)"/>
        <s v="إذن صرف (1649)"/>
        <s v="إذن صرف (1650)"/>
        <s v="إذن صرف (1651)"/>
        <s v="إذن صرف (1652)"/>
        <s v="إذن صرف (1653)"/>
        <s v="إذن صرف (1654)"/>
        <s v="إذن صرف (1655)"/>
        <s v="إذن صرف (1656)"/>
        <s v="إذن صرف (1657)"/>
        <s v="إذن صرف (1658)"/>
        <s v="إذن صرف (1659)"/>
        <s v="إذن صرف (1660)"/>
        <s v="إذن صرف (1661)"/>
        <s v="إذن صرف (1662)"/>
        <s v="إذن صرف (1663)"/>
        <s v="إذن صرف (1664)"/>
        <s v="إذن صرف (1665)"/>
        <s v="إذن صرف (1666)"/>
        <s v="إذن صرف (1667)"/>
        <s v="إذن صرف (1668)"/>
        <s v="إذن صرف (1669)"/>
        <s v="إذن صرف (1670)"/>
        <s v="إذن صرف (1671)"/>
        <s v="إذن صرف (1673)"/>
        <s v="إذن صرف (1674)"/>
        <s v="إذن صرف (1675)"/>
        <s v="إذن صرف (1676)"/>
        <s v="إذن صرف (1677)"/>
        <s v="إذن صرف (1678)"/>
        <s v="إذن صرف (1679)"/>
        <s v="إذن صرف (1680)"/>
        <s v="إذن صرف (1681)"/>
        <s v="إذن صرف (1682)"/>
        <s v="إذن صرف (1683)"/>
        <s v="إذن صرف (1684)"/>
        <s v="إذن صرف (1685)"/>
        <s v="إذن صرف (1686)"/>
        <s v="إذن صرف (1687)"/>
        <s v="إذن صرف (1688)"/>
        <s v="إذن صرف (1689)"/>
        <s v="إذن صرف (1690)"/>
        <s v="إذن صرف (1691)"/>
        <s v="إذن صرف (1692)"/>
        <s v="إذن صرف (1693)"/>
        <s v="إذن صرف (1694)"/>
        <s v="إذن صرف (1695)"/>
        <s v="إذن صرف (1696)"/>
        <s v="إذن صرف (1697)"/>
        <s v="إذن صرف (1698)"/>
        <s v="إذن صرف (1699)"/>
        <s v="إذن صرف (1700)"/>
        <s v="إذن صرف (1701)"/>
        <s v="إذن صرف (1702)"/>
        <s v="إذن صرف (1703)"/>
        <s v="إذن صرف (1704)"/>
        <s v="إذن صرف (1705)"/>
        <s v="إذن صرف (1706)"/>
        <s v="إذن صرف (1707)"/>
        <s v="إذن صرف (1708)"/>
        <s v="إذن صرف (1709)"/>
        <s v="إذن صرف (1710)"/>
        <s v="إذن صرف (1711)"/>
        <s v="إذن صرف (1712)"/>
        <s v="إذن صرف (1713)"/>
        <s v="إذن صرف (1714)"/>
        <s v="إذن صرف (1715)"/>
        <s v="إذن صرف (1716)"/>
        <s v="إذن صرف (1717)"/>
        <s v="إذن صرف (1718)"/>
        <s v="إذن صرف (1719)"/>
        <s v="إذن صرف (1720)"/>
        <s v="إذن صرف (1721)"/>
        <s v="إذن صرف (1722)"/>
        <s v="إذن صرف (1723)"/>
        <s v="إذن صرف (1724)"/>
        <s v="إذن صرف (1725)"/>
        <s v="إذن صرف (1726)"/>
        <s v="إذن صرف (1727)"/>
        <s v="إذن صرف (1728)"/>
        <s v="إذن صرف (1729)"/>
        <s v="إذن صرف (1730)"/>
        <s v="إذن صرف (1731)"/>
        <s v="إذن صرف (1732)"/>
        <s v="إذن صرف (1733)"/>
        <s v="إذن صرف (1734)"/>
        <s v="إذن صرف (1735)"/>
        <s v="إذن صرف (1736)"/>
        <s v="إذن صرف (1737)"/>
        <s v="إذن صرف (1738)"/>
        <s v="إذن صرف (1739)"/>
        <s v="إذن صرف (1740)"/>
        <s v="إذن صرف (1741)"/>
        <s v="إذن صرف (1742)"/>
        <s v="إذن صرف (1743)"/>
        <s v="إذن صرف (1744)"/>
        <s v="إذن صرف (1745)"/>
        <s v="إذن صرف (1746)"/>
        <s v="إذن صرف (1747)"/>
        <s v="إذن صرف (1748)"/>
        <s v="إذن صرف (1749)"/>
        <s v="إذن صرف (1750)"/>
        <s v="إذن صرف (1751)"/>
        <s v="إذن صرف (1752)"/>
        <s v="إذن صرف (1753)"/>
        <s v="إذن صرف (1754)"/>
        <s v="إذن صرف (1755)"/>
        <s v="إذن صرف (1756)"/>
        <s v="إذن صرف (1757)"/>
        <s v="إذن صرف (1758)"/>
        <s v="إذن صرف (1759)"/>
        <s v="إذن صرف (1760)"/>
        <s v="إذن صرف (1761)"/>
        <s v="إذن صرف (1762)"/>
        <s v="إذن صرف (1763)"/>
        <s v="إذن صرف (1764)"/>
        <s v="إذن صرف (1765)"/>
        <s v="إذن صرف (1766)"/>
        <s v="إذن صرف (1767)"/>
        <s v="إذن صرف (1768)"/>
        <s v="إذن صرف (1769)"/>
        <s v="إذن صرف (1770)"/>
        <s v="إذن صرف (1771)"/>
        <s v="إذن صرف (1772)"/>
        <s v="إذن صرف (1773)"/>
        <s v="إذن صرف (1774)"/>
        <s v="إذن صرف (1775)"/>
        <s v="إذن صرف (1776)"/>
        <s v="إذن صرف (1777)"/>
        <s v="إذن صرف (1778)"/>
        <s v="إذن صرف (1779)"/>
        <s v="إذن صرف (1780)"/>
        <s v="إذن صرف (1781)"/>
        <s v="إذن صرف (1782)"/>
        <s v="إذن صرف (1783)"/>
        <s v="إذن صرف (1784)"/>
        <s v="إذن صرف (1785)"/>
        <s v="إذن صرف (1786)"/>
        <s v="إذن صرف (1787)"/>
        <s v="إذن صرف (1788)"/>
        <s v="إذن صرف (1789)"/>
        <s v="إذن صرف (1790)"/>
        <s v="إذن صرف (1791)"/>
        <s v="إذن صرف (1792)"/>
        <s v="إذن صرف (1793)"/>
        <s v="إذن صرف (1794)"/>
        <s v="إذن صرف (1796)"/>
        <s v="إذن صرف (1797)"/>
        <s v="إذن صرف (1798)"/>
        <s v="إذن صرف (1799)"/>
        <s v="إذن صرف (1800)"/>
        <s v="إذن صرف (1801)"/>
        <s v="إذن صرف (1802)"/>
        <s v="إذن صرف (1803)"/>
        <s v="إذن صرف (1804)"/>
        <s v="إذن صرف (1805)"/>
        <s v="إذن صرف (1806)"/>
        <s v="إذن صرف (1807)"/>
        <s v="إذن صرف (1808)"/>
        <s v="إذن صرف (1809)"/>
        <s v="إذن صرف (1810)"/>
        <s v="إذن صرف (1811)"/>
        <s v="إذن صرف (1812)"/>
        <s v="إذن صرف (1813)"/>
        <s v="إذن صرف (1814)"/>
        <s v="إذن صرف (1815)"/>
        <s v="إذن صرف (1816)"/>
        <s v="إذن صرف (1817)"/>
        <s v="إذن صرف (1818)"/>
        <s v="إذن صرف (1819)"/>
        <s v="إذن صرف (1820)"/>
        <s v="إذن صرف (1821)"/>
        <s v="إذن صرف (1822)"/>
        <s v="إذن صرف (1823)"/>
        <s v="إذن صرف (1824)"/>
        <s v="إذن صرف (1825)"/>
        <s v="إذن صرف (1826)"/>
        <s v="إذن صرف (1827)"/>
        <s v="إذن صرف (1828)"/>
        <s v="إذن صرف (1829)"/>
        <s v="إذن صرف (1830)"/>
        <s v="إذن صرف (1831)"/>
        <s v="إذن صرف (1833)"/>
        <s v="إذن صرف (1834)"/>
        <s v="إذن صرف (1835)"/>
        <s v="إذن صرف (1836)"/>
        <s v="إذن صرف (1837)"/>
        <s v="إذن صرف (1838)"/>
        <s v="إذن صرف (1839)"/>
        <s v="إذن صرف (1840)"/>
        <s v="إذن صرف (1841)"/>
        <s v="إذن صرف (1842)"/>
        <s v="إذن صرف (1843)"/>
        <s v="إذن صرف (1844)"/>
        <s v="إذن صرف (1845)"/>
        <s v="إذن صرف (1846)"/>
        <s v="إذن صرف (1847)"/>
        <s v="إذن صرف (1848)"/>
        <s v="إذن صرف (1849)"/>
        <s v="إذن صرف (1850)"/>
        <s v="إذن صرف (1851)"/>
        <s v="إذن صرف (1852)"/>
        <s v="إذن صرف (1853)"/>
        <s v="إذن صرف (1854)"/>
        <s v="إذن صرف (1855)"/>
        <s v="إذن صرف (1856)"/>
        <s v="إذن صرف (1857)"/>
        <s v="إذن صرف (1858)"/>
        <s v="إذن صرف (1859)"/>
        <s v="إذن صرف (1860)"/>
        <s v="إذن صرف (1861)"/>
        <s v="إذن صرف (1862)"/>
        <s v="إذن صرف (1863)"/>
        <s v="إذن صرف (1864)"/>
        <s v="إذن صرف (1865)"/>
        <s v="إذن صرف (1866)"/>
        <s v="إذن صرف (1867)"/>
        <s v="إذن صرف (1868)"/>
        <s v="إذن صرف (1869)"/>
        <s v="إذن صرف (1870)"/>
        <s v="إذن صرف (1871)"/>
        <s v="إذن صرف (1872)"/>
        <s v="إذن صرف (1873)"/>
        <s v="إذن صرف (1874)"/>
        <s v="إذن صرف (1875)"/>
        <s v="إذن صرف (1876)"/>
        <s v="إذن صرف (1877)"/>
        <s v="إذن صرف (1878)"/>
        <s v="إذن صرف (1879)"/>
        <s v="إذن صرف (1880)"/>
        <s v="إذن صرف (1881)"/>
        <s v="إذن صرف (1882)"/>
        <s v="إذن صرف (1883)"/>
        <s v="إذن صرف (1884)"/>
        <s v="إذن صرف (1885)"/>
        <s v="إذن صرف (1886)"/>
        <s v="إذن صرف (1887)"/>
        <s v="إذن صرف (1888)"/>
        <s v="إذن صرف (1889)"/>
        <s v="إذن صرف (1890)"/>
        <s v="إذن صرف (1891)"/>
        <s v="إذن صرف (1892)"/>
        <s v="إذن صرف (1893)"/>
        <s v="إذن صرف (1894)"/>
        <s v="إذن صرف (1895)"/>
        <s v="إذن صرف (1896)"/>
        <s v="إذن صرف (1897)"/>
        <s v="إذن صرف (1898)"/>
        <s v="إذن صرف (1899)"/>
        <s v="إذن صرف (1900)"/>
        <s v="إذن صرف (1901)"/>
        <s v="إذن صرف (1902)"/>
        <s v="إذن صرف (1903)"/>
        <s v="إذن صرف (1904)"/>
        <s v="إذن صرف (1905)"/>
        <s v="إذن صرف (1906)"/>
        <s v="إذن صرف (1907)"/>
        <s v="إذن صرف (1908)"/>
        <s v="إذن صرف (1909)"/>
        <s v="إذن صرف (1910)"/>
        <s v="إذن صرف (1911)"/>
        <s v="إذن صرف (1912)"/>
        <s v="إذن صرف (1913)"/>
        <s v="إذن صرف (1915)"/>
        <s v="إذن صرف (1916)"/>
        <s v="إذن صرف (1917)"/>
        <s v="إذن صرف (1918)"/>
        <s v="إذن صرف (1919)"/>
        <s v="إذن صرف (1920)"/>
        <s v="إذن صرف (1922)"/>
        <s v="إذن صرف (1923)"/>
        <s v="إذن صرف (1924)"/>
        <s v="إذن صرف (1925)"/>
        <s v="إذن صرف (1926)"/>
        <s v="إذن صرف (1928)"/>
        <s v="إذن صرف (1929)"/>
        <s v="إذن صرف (1930)"/>
        <s v="إذن صرف (1931)"/>
        <s v="إذن صرف (1932)"/>
        <s v="إذن صرف (1933)"/>
        <s v="إذن صرف (1934)"/>
        <s v="إذن صرف (1935)"/>
        <s v="إذن صرف (1936)"/>
        <s v="إذن صرف (1937)"/>
        <s v="إذن صرف (1938)"/>
        <s v="إذن صرف (1939)"/>
        <s v="إذن صرف (1940)"/>
        <s v="إذن صرف (1941)"/>
        <s v="إذن صرف (1942)"/>
        <s v="إذن صرف (1943)"/>
        <s v="إذن صرف (1944)"/>
        <s v="إذن صرف (1945)"/>
        <s v="إذن صرف (1946)"/>
        <s v="إذن صرف (1947)"/>
        <s v="إذن صرف (1948)"/>
        <s v="إذن صرف (1949)"/>
        <s v="إذن صرف (1950)"/>
        <s v="إذن صرف (1951)"/>
        <s v="إذن صرف (1952)"/>
        <s v="إذن صرف (1953)"/>
        <s v="إذن صرف (1954)"/>
        <s v="إذن صرف (1955)"/>
        <s v="إذن صرف (1956)"/>
        <s v="إذن صرف (1957)"/>
        <s v="إذن صرف (1958)"/>
        <s v="إذن صرف (1959)"/>
        <s v="إذن صرف (1960)"/>
        <s v="إذن صرف (1961)"/>
        <s v="إذن صرف (1962)"/>
        <s v="إذن صرف (1963)"/>
        <s v="إذن صرف (1964)"/>
        <s v="إذن صرف (1965)"/>
        <s v="إذن صرف (1966)"/>
        <s v="إذن صرف (1967)"/>
        <s v="إذن صرف (1968)"/>
        <s v="إذن صرف (1969)"/>
        <s v="إذن صرف (1970)"/>
        <s v="إذن صرف (1971)"/>
        <s v="إذن صرف (1972)"/>
        <s v="إذن صرف (1973)"/>
        <s v="إذن صرف (1974)"/>
        <s v="إذن صرف (1975)"/>
        <s v="إذن صرف (1976)"/>
        <s v="إذن صرف (1977)"/>
        <s v="إذن صرف (1978)"/>
        <s v="إذن صرف (1979)"/>
        <s v="إذن صرف (1980)"/>
        <s v="إذن صرف (1981)"/>
        <s v="إذن صرف (1982)"/>
        <s v="إذن صرف (1983)"/>
        <s v="إذن صرف (1984)"/>
        <s v="إذن صرف (1985)"/>
        <s v="إذن صرف (1986)"/>
        <s v="إذن صرف (1987)"/>
        <s v="إذن صرف (1988)"/>
        <s v="إذن صرف (1989)"/>
        <s v="إذن صرف (1990)"/>
        <s v="إذن صرف (1991)"/>
        <s v="إذن صرف (1992)"/>
        <s v="إذن صرف (1994)"/>
        <s v="إذن صرف (1995)"/>
        <s v="إذن صرف (1996)"/>
        <s v="إذن صرف (1997)"/>
        <s v="إذن صرف (1998)"/>
        <s v="إذن صرف (1999)"/>
        <s v="إذن صرف (2000)"/>
        <s v="إذن صرف (2001)"/>
        <s v="إذن صرف (2002)"/>
        <s v="إذن صرف (2003)"/>
        <s v="إذن صرف (2005)"/>
        <s v="إذن صرف (2006)"/>
        <s v="إذن صرف (2007)"/>
        <s v="إذن صرف (2008)"/>
        <s v="إذن صرف (2009)"/>
        <s v="إذن صرف (2010)"/>
        <s v="إذن صرف (2011)"/>
        <s v="إذن صرف (2012)"/>
        <s v="إذن صرف (2013)"/>
        <s v="إذن صرف (2014)"/>
        <s v="إذن صرف (2015)"/>
        <s v="إذن صرف (2016)"/>
        <s v="إذن صرف (2017)"/>
        <s v="إذن صرف (2018)"/>
        <s v="إذن صرف (2019)"/>
        <s v="إذن صرف (2020)"/>
        <s v="إذن صرف (2021)"/>
        <s v="إذن صرف (2022)"/>
        <s v="إذن صرف (2023)"/>
        <s v="إذن صرف (2024)"/>
        <s v="إذن صرف (2025)"/>
        <s v="إذن صرف (2026)"/>
        <s v="إذن صرف (2027)"/>
        <s v="إذن صرف (2029)"/>
        <s v="إذن صرف (2030)"/>
        <s v="إذن صرف (2031)"/>
        <s v="إذن صرف (2032)"/>
        <s v="إذن صرف (2033)"/>
        <s v="إذن صرف (2034)"/>
        <s v="إذن صرف (2035)"/>
        <s v="إذن صرف (2036)"/>
        <s v="إذن صرف (2037)"/>
        <s v="إذن صرف (2038)"/>
        <s v="إذن صرف (2039)"/>
        <s v="إذن صرف (2040)"/>
        <s v="إذن صرف (2041)"/>
        <s v="إذن صرف (2042)"/>
        <s v="إذن صرف (2043)"/>
        <s v="إذن صرف (2044)"/>
        <s v="إذن صرف (2045)"/>
        <s v="إذن صرف (2046)"/>
        <s v="إذن صرف (2048)"/>
        <s v="إذن صرف (2049)"/>
        <s v="إذن صرف (2050)"/>
        <s v="إذن صرف (2051)"/>
        <s v="إذن صرف (2052)"/>
        <s v="إذن صرف (2053)"/>
        <s v="إذن صرف (2054)"/>
        <s v="إذن صرف (2055)"/>
        <s v="إذن صرف (2056)"/>
        <s v="إذن صرف (2057)"/>
        <s v="إذن صرف (2058)"/>
        <s v="إذن صرف (2059)"/>
        <s v="إذن صرف (2060)"/>
        <s v="إذن صرف (2061)"/>
        <s v="إذن صرف (2062)"/>
        <s v="إذن صرف (2063)"/>
        <s v="إذن صرف (2064)"/>
        <s v="إذن صرف (2065)"/>
        <s v="إذن صرف (2066)"/>
        <s v="إذن صرف (2067)"/>
        <s v="إذن صرف (2068)"/>
        <s v="إذن صرف (2069)"/>
        <s v="إذن صرف (2070)"/>
        <s v="إذن صرف (2071)"/>
        <s v="إذن صرف (2072)"/>
        <s v="إذن صرف (2073)"/>
        <s v="إذن صرف (2074)"/>
        <s v="إذن صرف (2075)"/>
        <s v="إذن صرف (2076)"/>
        <s v="إذن صرف (2077)"/>
        <s v="إذن صرف (2078)"/>
        <s v="إذن صرف (2079)"/>
        <s v="إذن صرف (2080)"/>
        <s v="إذن صرف (2081)"/>
        <s v="إذن صرف (2082)"/>
        <s v="إذن صرف (2083)"/>
        <s v="إذن صرف (2084)"/>
        <s v="إذن صرف (2086)"/>
        <s v="إذن صرف (2087)"/>
        <s v="إذن صرف (2088)"/>
        <s v="إذن صرف (2089)"/>
        <s v="إذن صرف (2090)"/>
        <s v="إذن صرف (2091)"/>
        <s v="إذن صرف (2092)"/>
        <s v="إذن صرف (2093)"/>
        <s v="إذن صرف (2094)"/>
        <s v="إذن صرف (2095)"/>
        <s v="إذن صرف (2096)"/>
        <s v="إذن صرف (2097)"/>
        <s v="إذن صرف (2098)"/>
        <s v="إذن صرف (2099)"/>
        <s v="إذن صرف (2100)"/>
        <s v="إذن صرف (2101)"/>
        <s v="إذن صرف (2102)"/>
        <s v="إذن صرف (2103)"/>
        <s v="إذن صرف (2104)"/>
        <s v="إذن صرف (2105)"/>
        <s v="إذن صرف (2106)"/>
        <s v="إذن صرف (2107)"/>
        <s v="إذن صرف (2108)"/>
        <s v="إذن صرف (2109)"/>
        <s v="إذن صرف (2110)"/>
        <s v="إذن صرف (2111)"/>
        <s v="إذن صرف (2112)"/>
        <s v="إذن صرف (2113)"/>
        <s v="إذن صرف (2114)"/>
        <s v="إذن صرف (2115)"/>
        <s v="إذن صرف (2116)"/>
        <s v="إذن صرف (2117)"/>
        <s v="إذن صرف (2118)"/>
        <s v="إذن صرف (2119)"/>
        <s v="إذن صرف (2120)"/>
        <s v="إذن صرف (2121)"/>
        <s v="إذن صرف (2122)"/>
        <s v="إذن صرف (2123)"/>
        <s v="إذن صرف (2124)"/>
        <s v="إذن صرف (2126)"/>
        <s v="إذن صرف (2127)"/>
        <s v="إذن صرف (2128)"/>
        <s v="إذن صرف (2129)"/>
        <s v="إذن صرف (2130)"/>
        <s v="إذن صرف (2131)"/>
        <s v="إذن صرف (2132)"/>
        <s v="إذن صرف (2133)"/>
        <s v="إذن صرف (2134)"/>
        <s v="إذن صرف (2135)"/>
        <s v="إذن صرف (2136)"/>
        <s v="إذن صرف (2137)"/>
        <s v="إذن صرف (2138)"/>
        <s v="إذن صرف (2139)"/>
        <s v="إذن صرف (2140)"/>
        <s v="إذن صرف (2141)"/>
        <s v="إذن صرف (2142)"/>
        <s v="إذن صرف (2143)"/>
        <s v="إذن صرف (2144)"/>
        <s v="إذن صرف (2145)"/>
        <s v="إذن صرف (2146)"/>
        <s v="إذن صرف (2147)"/>
        <s v="إذن صرف (2148)"/>
        <s v="إذن صرف (2149)"/>
        <s v="إذن صرف (2150)"/>
        <s v="إذن صرف (2151)"/>
        <s v="إذن صرف (2152)"/>
        <s v="إذن صرف (2153)"/>
        <s v="إذن صرف (2154)"/>
        <s v="إذن صرف (2155)"/>
        <s v="إذن صرف (2156)"/>
        <s v="إذن صرف (2157)"/>
        <s v="إذن صرف (2158)"/>
        <s v="إذن صرف (2159)"/>
        <s v="إذن صرف (2160)"/>
        <s v="إذن صرف (2161)"/>
        <s v="إذن صرف (2162)"/>
        <s v="إذن صرف (2164)"/>
        <s v="إذن صرف (2165)"/>
        <s v="إذن صرف (2166)"/>
        <s v="إذن صرف (2167)"/>
        <s v="إذن صرف (2168)"/>
        <s v="إذن صرف (2169)"/>
        <s v="إذن صرف (2170)"/>
        <s v="إذن صرف (2171)"/>
        <s v="إذن صرف (2172)"/>
        <s v="إذن صرف (2173)"/>
        <s v="إذن صرف (2174)"/>
        <s v="إذن صرف (2175)"/>
        <s v="إذن صرف (2176)"/>
        <s v="إذن صرف (2177)"/>
        <s v="إذن صرف (2178)"/>
        <s v="إذن صرف (2179)"/>
        <s v="إذن صرف (2180)"/>
        <s v="إذن صرف (2181)"/>
        <s v="إذن صرف (2182)"/>
        <s v="إذن صرف (2183)"/>
        <s v="إذن صرف (2184)"/>
        <s v="إذن صرف (2185)"/>
        <s v="إذن صرف (2186)"/>
        <s v="إذن صرف (2187)"/>
        <s v="إذن صرف (2188)"/>
        <s v="إذن صرف (2189)"/>
        <s v="إذن صرف (2190)"/>
        <s v="إذن صرف (2191)"/>
        <s v="إذن صرف (2192)"/>
        <s v="إذن صرف (2193)"/>
        <s v="إذن صرف (2194)"/>
        <s v="إذن صرف (2195)"/>
        <s v="إذن صرف (2196)"/>
        <s v="إذن صرف (2197)"/>
        <s v="إذن صرف (2198)"/>
        <s v="إذن صرف (2199)"/>
        <s v="إذن صرف (2200)"/>
        <s v="إذن صرف (2201)"/>
        <s v="إذن صرف (2202)"/>
        <s v="إذن صرف (2203)"/>
        <s v="إذن صرف (2204)"/>
        <s v="إذن صرف (2205)"/>
        <s v="إذن صرف (2206)"/>
        <s v="إذن صرف (2207)"/>
        <s v="إذن صرف (2208)"/>
        <s v="إذن صرف (2209)"/>
        <s v="إذن صرف (2210)"/>
        <s v="إذن صرف (2211)"/>
        <s v="إذن صرف (2212)"/>
        <s v="إذن صرف (2213)"/>
        <s v="إذن صرف (2214)"/>
        <s v="إذن صرف (2215)"/>
        <s v="إذن صرف (2216)"/>
        <s v="إذن صرف (2217)"/>
        <s v="إذن صرف (2218)"/>
        <s v="إذن صرف (2219)"/>
        <s v="إذن صرف (2221)"/>
        <s v="إذن صرف (2222)"/>
        <s v="إذن صرف (2223)"/>
        <s v="إذن صرف (2224)"/>
        <s v="إذن صرف (2225)"/>
        <s v="إذن صرف (2226)"/>
        <s v="إذن صرف (2227)"/>
        <s v="إذن صرف (2228)"/>
        <s v="إذن صرف (2229)"/>
        <s v="إذن صرف (2230)"/>
        <s v="إذن صرف (2231)"/>
        <s v="إذن صرف (2232)"/>
        <s v="إذن صرف (2233)"/>
        <s v="إذن صرف (2234)"/>
        <s v="إذن صرف (2235)"/>
        <s v="إذن صرف (2236)"/>
        <s v="إذن صرف (2237)"/>
        <s v="إذن صرف (2238)"/>
        <s v="إذن صرف (2239)"/>
        <s v="إذن صرف (2240)"/>
        <s v="إذن صرف (2241)"/>
        <s v="إذن صرف (2242)"/>
        <s v="إذن صرف (2243)"/>
        <s v="إذن صرف (2244)"/>
        <s v="إذن صرف (2245)"/>
        <s v="إذن صرف (2246)"/>
        <s v="إذن صرف (2247)"/>
        <s v="إذن صرف (2248)"/>
        <s v="إذن صرف (2249)"/>
        <s v="إذن صرف (2250)"/>
        <s v="إذن صرف (2251)"/>
        <s v="إذن صرف (2252)"/>
        <s v="إذن صرف (2253)"/>
        <s v="إذن صرف (2254)"/>
        <s v="إذن صرف (2255)"/>
        <s v="إذن صرف (2256)"/>
        <s v="إذن صرف (2257)"/>
        <s v="إذن صرف (2258)"/>
        <s v="إذن صرف (2259)"/>
        <s v="إذن صرف (2260)"/>
        <s v="إذن صرف (2261)"/>
        <s v="إذن صرف (2262)"/>
        <s v="إذن صرف (2263)"/>
        <s v="إذن صرف (2264)"/>
        <s v="إذن صرف (2265)"/>
        <s v="إذن صرف (2266)"/>
        <s v="إذن صرف (2267)"/>
        <s v="إذن صرف (2268)"/>
        <s v="إذن صرف (2269)"/>
        <s v="إذن صرف (2270)"/>
        <s v="إذن صرف (2271)"/>
        <s v="إذن صرف (2272)"/>
        <s v="إذن صرف (2273)"/>
        <s v="إذن صرف (2274)"/>
        <s v="إذن صرف (2275)"/>
        <s v="إذن صرف (2276)"/>
        <s v="إذن صرف (2277)"/>
        <s v="إذن صرف (2278)"/>
        <s v="إذن صرف (2279)"/>
        <s v="إذن صرف (2281)"/>
        <s v="إذن صرف (2282)"/>
        <s v="إذن صرف (2283)"/>
        <s v="إذن صرف (2284)"/>
        <s v="إذن صرف (2285)"/>
        <s v="إذن صرف (2286)"/>
        <s v="إذن صرف (2287)"/>
        <s v="إذن صرف (2288)"/>
        <s v="إذن صرف (2289)"/>
        <s v="إذن صرف (2290)"/>
        <s v="إذن صرف (2291)"/>
        <s v="إذن صرف (2292)"/>
        <s v="إذن صرف (2293)"/>
        <s v="إذن صرف (2294)"/>
        <s v="إذن صرف (2295)"/>
        <s v="إذن صرف (2296)"/>
        <s v="إذن صرف (2297)"/>
        <s v="إذن صرف (2298)"/>
        <s v="إذن صرف (2299)"/>
        <s v="إذن صرف (2300)"/>
        <s v="إذن صرف (2301)"/>
        <s v="إذن صرف (2302)"/>
        <s v="إذن صرف (2303)"/>
        <s v="إذن صرف (2304)"/>
        <s v="إذن صرف (2305)"/>
        <s v="إذن صرف (2306)"/>
        <s v="إذن صرف (2307)"/>
        <s v="إذن صرف (2308)"/>
        <s v="إذن صرف (2309)"/>
        <s v="إذن صرف (2310)"/>
        <s v="إذن صرف (2311)"/>
        <s v="إذن صرف (2312)"/>
        <s v="إذن صرف (2313)"/>
        <s v="إذن صرف (2314)"/>
        <s v="إذن صرف (2315)"/>
        <s v="إذن صرف (2316)"/>
        <s v="إذن صرف (2317)"/>
        <s v="إذن صرف (2318)"/>
        <s v="إذن صرف (2319)"/>
        <s v="إذن صرف (2320)"/>
        <s v="إذن صرف (2321)"/>
        <s v="إذن صرف (2322)"/>
        <s v="إذن صرف (2323)"/>
        <s v="إذن صرف (2324)"/>
        <s v="إذن صرف (2325)"/>
        <s v="إذن صرف (2326)"/>
        <s v="إذن صرف (2327)"/>
        <s v="إذن صرف (2328)"/>
        <s v="إذن صرف (2329)"/>
        <s v="إذن صرف (2330)"/>
        <s v="إذن صرف (2331)"/>
        <s v="إذن صرف (2332)"/>
        <s v="إذن صرف (2333)"/>
        <s v="إذن صرف (2334)"/>
        <s v="إذن صرف (2335)"/>
        <s v="إذن صرف (2336)"/>
        <s v="إذن صرف (2337)"/>
        <s v="إذن صرف (2338)"/>
        <s v="إذن صرف (2339)"/>
        <s v="إذن صرف (2340)"/>
        <s v="إذن صرف (2341)"/>
        <s v="إذن صرف (2342)"/>
        <s v="إذن صرف (2343)"/>
        <s v="إذن صرف (2344)"/>
        <s v="إذن صرف (2345)"/>
        <s v="إذن صرف (2346)"/>
        <s v="إذن صرف (2347)"/>
        <s v="إذن صرف (2348)"/>
        <s v="إذن صرف (2349)"/>
        <s v="إذن صرف (2350)"/>
        <s v="إذن صرف (2351)"/>
        <s v="إذن صرف (2352)"/>
        <s v="إذن صرف (2353)"/>
        <s v="إذن صرف (2354)"/>
        <s v="إذن صرف (2355)"/>
        <s v="إذن صرف (2356)"/>
        <s v="إذن صرف (2357)"/>
        <s v="إذن صرف (2358)"/>
        <s v="إذن صرف (2359)"/>
        <s v="إذن صرف (2360)"/>
        <s v="إذن صرف (2361)"/>
        <s v="إذن صرف (2362)"/>
        <s v="إذن صرف (2363)"/>
        <s v="إذن صرف (2364)"/>
        <s v="إذن صرف (2365)"/>
        <s v="إذن صرف (2366)"/>
        <s v="إذن صرف (2367)"/>
        <s v="إذن صرف (2368)"/>
        <s v="إذن صرف (2369)"/>
        <s v="إذن صرف (2370)"/>
        <s v="إذن صرف (2371)"/>
        <s v="إذن صرف (2372)"/>
        <s v="إذن صرف (2373)"/>
        <s v="إذن صرف (2374)"/>
        <s v="إذن صرف (2375)"/>
        <s v="إذن صرف (2376)"/>
        <s v="إذن صرف (2377)"/>
        <s v="إذن صرف (2378)"/>
        <s v="إذن صرف (2379)"/>
        <s v="إذن صرف (2380)"/>
        <s v="إذن صرف (2381)"/>
        <s v="إذن صرف (2382)"/>
        <s v="إذن صرف (2383)"/>
        <s v="إذن صرف (2384)"/>
        <s v="إذن صرف (2385)"/>
        <s v="إذن صرف (2386)"/>
        <s v="إذن صرف (2387)"/>
        <s v="إذن صرف (2388)"/>
        <s v="إذن صرف (2389)"/>
        <s v="إذن صرف (2390)"/>
        <s v="إذن صرف (2391)"/>
        <s v="إذن صرف (2392)"/>
        <s v="إذن صرف (2393)"/>
        <s v="إذن صرف (2394)"/>
        <s v="إذن صرف (2395)"/>
        <s v="إذن صرف (2396)"/>
        <s v="إذن صرف (2397)"/>
        <s v="إذن صرف (2398)"/>
        <s v="إذن صرف (2399)"/>
        <s v="إذن صرف (2400)"/>
        <s v="إذن صرف (2401)"/>
        <s v="إذن صرف (2402)"/>
        <s v="إذن صرف (2403)"/>
        <s v="إذن صرف (2404)"/>
        <s v="إذن صرف (2405)"/>
        <s v="إذن صرف (2406)"/>
        <s v="إذن صرف (2407)"/>
        <s v="إذن صرف (2408)"/>
        <s v="إذن صرف (2409)"/>
        <s v="إذن صرف (2410)"/>
        <s v="إذن صرف (2411)"/>
        <s v="إذن صرف (2412)"/>
        <s v="إذن صرف (2413)"/>
        <s v="إذن صرف (2414)"/>
        <s v="إذن صرف (2415)"/>
        <s v="إذن صرف (2416)"/>
        <s v="إذن صرف (2417)"/>
        <s v="إذن صرف (2418)"/>
        <s v="إذن صرف (2419)"/>
        <s v="إذن صرف (2420)"/>
        <s v="إذن صرف (2421)"/>
        <s v="إذن صرف (2422)"/>
        <s v="إذن صرف (2423)"/>
        <s v="إذن صرف (2424)"/>
        <s v="إذن صرف (2426)"/>
        <s v="إذن صرف (2427)"/>
        <s v="إذن صرف (2428)"/>
        <s v="إذن صرف (2429)"/>
        <s v="إذن صرف (2430)"/>
        <s v="إذن صرف (2431)"/>
        <s v="إذن صرف (2432)"/>
        <s v="إذن صرف (2433)"/>
        <s v="إذن صرف (2434)"/>
        <s v="إذن صرف (2435)"/>
        <s v="إذن صرف (2436)"/>
        <s v="إذن صرف (2437)"/>
        <s v="إذن صرف (2438)"/>
        <s v="إذن صرف (2439)"/>
        <s v="إذن صرف (2440)"/>
        <s v="إذن صرف (2441)"/>
        <s v="إذن صرف (2442)"/>
        <s v="إذن صرف (2443)"/>
        <s v="إذن صرف (2444)"/>
        <s v="إذن صرف (2445)"/>
        <s v="إذن صرف (2446)"/>
        <s v="إذن صرف (2447)"/>
        <s v="إذن صرف (2449)"/>
        <s v="إذن صرف (2450)"/>
        <s v="إذن صرف (2451)"/>
        <s v="إذن صرف (2452)"/>
        <s v="إذن صرف (2453)"/>
        <s v="إذن صرف (2454)"/>
        <s v="إذن صرف (2455)"/>
        <s v="إذن صرف (2456)"/>
        <s v="إذن صرف (2457)"/>
        <s v="إذن صرف (2458)"/>
        <s v="إذن صرف (2459)"/>
        <s v="إذن صرف (2460)"/>
        <s v="إذن صرف (2461)"/>
        <s v="إذن صرف (2462)"/>
        <s v="إذن صرف (2463)"/>
        <s v="إذن صرف (2464)"/>
        <s v="إذن صرف (2465)"/>
        <s v="إذن صرف (2466)"/>
        <s v="إذن صرف (2467)"/>
        <s v="إذن صرف (2468)"/>
        <s v="إذن صرف (2470)"/>
        <s v="إذن صرف (2471)"/>
        <s v="إذن صرف (2472)"/>
        <s v="إذن صرف (2473)"/>
        <s v="إذن صرف (2474)"/>
        <s v="إذن صرف (2475)"/>
        <s v="إذن صرف (2476)"/>
        <s v="إذن صرف (2477)"/>
        <s v="إذن صرف (2478)"/>
        <s v="إذن صرف (2479)"/>
        <s v="إذن صرف (2480)"/>
        <s v="إذن صرف (2481)"/>
        <s v="إذن صرف (2482)"/>
        <s v="إذن صرف (2483)"/>
        <s v="إذن صرف (2484)"/>
        <s v="إذن صرف (2485)"/>
        <s v="إذن صرف (2486)"/>
        <s v="إذن صرف (2487)"/>
        <s v="إذن صرف (2488)"/>
        <s v="إذن صرف (2489)"/>
        <s v="إذن صرف (2490)"/>
        <s v="إذن صرف (2491)"/>
        <s v="إذن صرف (2492)"/>
        <s v="إذن صرف (2493)"/>
        <s v="إذن صرف (2494)"/>
        <s v="إذن صرف (2495)"/>
        <s v="إذن صرف (2496)"/>
        <s v="إذن صرف (2497)"/>
        <s v="إذن صرف (2498)"/>
        <s v="إذن صرف (2499)"/>
        <s v="إذن صرف (2500)"/>
        <s v="إذن صرف (2501)"/>
        <s v="إذن صرف (2502)"/>
        <s v="إذن صرف (2503)"/>
        <s v="إذن صرف (2504)"/>
        <s v="إذن صرف (2505)"/>
        <s v="إذن صرف (2506)"/>
        <s v="إذن صرف (2507)"/>
        <s v="إذن صرف (2508)"/>
        <s v="إذن صرف (2509)"/>
        <s v="إذن صرف (2510)"/>
        <s v="إذن صرف (2511)"/>
        <s v="إذن صرف (2512)"/>
        <s v="إذن صرف (2513)"/>
        <s v="إذن صرف (2514)"/>
        <s v="إذن صرف (2515)"/>
        <s v="إذن صرف (2516)"/>
        <s v="إذن صرف (2517)"/>
        <s v="إذن صرف (2518)"/>
        <s v="إذن صرف (2519)"/>
        <s v="إذن صرف (2520)"/>
        <s v="إذن صرف (2521)"/>
        <s v="إذن صرف (2522)"/>
        <s v="إذن صرف (2523)"/>
        <s v="إذن صرف (2524)"/>
        <s v="إذن صرف (2525)"/>
        <s v="إذن صرف (2526)"/>
        <s v="إذن صرف (2527)"/>
        <s v="إذن صرف (2528)"/>
        <s v="إذن صرف (2529)"/>
        <s v="إذن صرف (2530)"/>
        <s v="إذن صرف (2531)"/>
        <s v="إذن صرف (2532)"/>
        <s v="إذن صرف (2533)"/>
        <s v="إذن صرف (2534)"/>
        <s v="إذن صرف (2535)"/>
        <s v="إذن صرف (2536)"/>
        <s v="إذن صرف (2537)"/>
        <s v="إذن صرف (2538)"/>
        <s v="إذن صرف (2539)"/>
        <s v="إذن صرف (2542)"/>
        <s v="إذن صرف (2543)"/>
        <s v="إذن صرف (2544)"/>
        <s v="إذن صرف (2545)"/>
        <s v="إذن صرف (2546)"/>
        <s v="إذن صرف (2547)"/>
        <s v="إذن صرف (2548)"/>
        <s v="إذن صرف (2549)"/>
        <s v="إذن صرف (2550)"/>
        <s v="إذن صرف (2551)"/>
        <s v="إذن صرف (2553)"/>
        <s v="إذن صرف (2554)"/>
        <s v="إذن صرف (2555)"/>
        <s v="إذن صرف (2556)"/>
        <s v="إذن صرف (2558)"/>
        <s v="إذن صرف (2559)"/>
        <s v="إذن صرف (2560)"/>
        <s v="إذن صرف (2561)"/>
        <s v="إذن صرف (2562)"/>
        <s v="إذن صرف (2563)"/>
        <s v="إذن صرف (2564)"/>
        <s v="إذن صرف (2565)"/>
        <s v="إذن صرف (2566)"/>
        <s v="إذن صرف (2567)"/>
        <s v="إذن صرف (2568)"/>
        <s v="إذن صرف (2569)"/>
        <s v="إذن صرف (2570)"/>
        <s v="إذن صرف (2571)"/>
        <s v="إذن صرف (2572)"/>
        <s v="إذن صرف (2574)"/>
        <s v="إذن صرف (2575)"/>
        <s v="إذن صرف (2576)"/>
        <s v="إذن صرف (2577)"/>
        <s v="إذن صرف (2578)"/>
        <s v="إذن صرف (2579)"/>
        <s v="إذن صرف (2580)"/>
        <s v="إذن صرف (2581)"/>
        <s v="إذن صرف (2582)"/>
        <s v="إذن صرف (2583)"/>
        <s v="إذن صرف (2585)"/>
        <s v="إذن صرف (2586)"/>
        <s v="إذن صرف (2587)"/>
        <s v="إذن صرف (2588)"/>
        <s v="إذن صرف (2589)"/>
        <s v="إذن صرف (2590)"/>
        <s v="إذن صرف (2591)"/>
        <s v="إذن صرف (2592)"/>
        <s v="إذن صرف (2593)"/>
        <s v="إذن صرف (2594)"/>
        <s v="إذن صرف (2595)"/>
        <s v="إذن صرف (2596)"/>
        <s v="إذن صرف (2597)"/>
        <s v="إذن صرف (2598)"/>
        <s v="إذن صرف (2599)"/>
        <s v="إذن صرف (2600)"/>
        <s v="إذن صرف (2601)"/>
        <s v="إذن صرف (2602)"/>
        <s v="إذن صرف (2603)"/>
        <s v="إذن صرف (2604)"/>
        <s v="إذن صرف (2605)"/>
        <s v="إذن صرف (2606)"/>
        <s v="إذن صرف (2607)"/>
        <s v="إذن صرف (2608)"/>
        <s v="إذن صرف (2609)"/>
        <s v="إذن صرف (2610)"/>
        <s v="إذن صرف (2611)"/>
        <s v="إذن صرف (2612)"/>
        <s v="إذن صرف (2613)"/>
        <s v="إذن صرف (2615)"/>
        <s v="إذن صرف (2616)"/>
        <s v="إذن صرف (2617)"/>
        <s v="إذن صرف (2618)"/>
        <s v="إذن صرف (2619)"/>
        <s v="إذن صرف (2620)"/>
        <s v="إذن صرف (2621)"/>
        <s v="إذن صرف (2622)"/>
        <s v="إذن صرف (2623)"/>
        <s v="إذن صرف (2625)"/>
        <s v="إذن صرف (2626)"/>
        <s v="إذن صرف (2627)"/>
        <s v="إذن صرف (2628)"/>
        <s v="إذن صرف (2630)"/>
        <s v="إذن صرف (2631)"/>
        <s v="إذن صرف (2632)"/>
        <s v="إذن صرف (2633)"/>
        <s v="إذن صرف (2634)"/>
        <s v="إذن صرف (2635)"/>
        <s v="إذن صرف (2636)"/>
        <s v="إذن صرف (2637)"/>
        <s v="إذن صرف (2638)"/>
        <s v="إذن صرف (2639)"/>
        <s v="إذن صرف (2640)"/>
        <s v="إذن صرف (2641)"/>
        <s v="إذن صرف (2642)"/>
        <s v="إذن صرف (2644)"/>
        <s v="إذن صرف (2645)"/>
        <s v="إذن صرف (2646)"/>
        <s v="إذن صرف (2647)"/>
        <s v="إذن صرف (2648)"/>
        <s v="إذن صرف (2649)"/>
        <s v="إذن صرف (2650)"/>
        <s v="إذن صرف (2651)"/>
        <s v="إذن صرف (2652)"/>
        <s v="إذن صرف (2653)"/>
        <s v="إذن صرف (2654)"/>
        <s v="إذن صرف (2655)"/>
        <s v="إذن صرف (2656)"/>
        <s v="إذن صرف (2657)"/>
        <s v="إذن صرف (2658)"/>
        <s v="إذن صرف (2659)"/>
        <s v="إذن صرف (2660)"/>
        <s v="إذن صرف (2661)"/>
        <s v="إذن صرف (2662)"/>
        <s v="إذن صرف (2663)"/>
        <s v="إذن صرف (2664)"/>
        <s v="إذن صرف (2665)"/>
        <s v="إذن صرف (2666)"/>
        <s v="إذن صرف (2667)"/>
        <s v="إذن صرف (2668)"/>
        <s v="إذن صرف (2669)"/>
        <s v="إذن صرف (2670)"/>
        <s v="إذن صرف (2671)"/>
        <s v="إذن صرف (2672)"/>
        <s v="إذن صرف (2673)"/>
        <s v="إذن صرف (2674)"/>
        <s v="إذن صرف (2675)"/>
        <s v="إذن صرف (2676)"/>
        <s v="إذن صرف (2677)"/>
        <s v="إذن صرف (2678)"/>
        <s v="إذن صرف (2679)"/>
        <s v="إذن صرف (2680)"/>
        <s v="إذن صرف (2681)"/>
        <s v="إذن صرف (2682)"/>
        <s v="إذن صرف (2683)"/>
        <s v="إذن صرف (2684)"/>
        <s v="إذن صرف (2685)"/>
        <s v="إذن صرف (2686)"/>
        <s v="إذن صرف (2687)"/>
        <s v="إذن صرف (2688)"/>
        <s v="إذن صرف (2689)"/>
        <s v="إذن صرف (2690)"/>
        <s v="إذن صرف (2691)"/>
        <s v="إذن صرف (2692)"/>
        <s v="إذن صرف (2693)"/>
        <s v="إذن صرف (2694)"/>
        <s v="إذن صرف (2695)"/>
        <s v="إذن صرف (2696)"/>
        <s v="إذن صرف (2697)"/>
        <s v="إذن صرف (2698)"/>
        <s v="إذن صرف (2699)"/>
        <s v="إذن صرف (2700)"/>
        <s v="إذن صرف (2701)"/>
        <s v="إذن صرف (2702)"/>
        <s v="إذن صرف (2703)"/>
        <s v="إذن صرف (2704)"/>
        <s v="إذن صرف (2705)"/>
        <s v="إذن صرف (2707)"/>
        <s v="إذن صرف (2708)"/>
        <s v="إذن صرف (2709)"/>
        <s v="إذن صرف (2710)"/>
        <s v="إذن صرف (2711)"/>
        <s v="إذن صرف (2712)"/>
        <s v="إذن صرف (2713)"/>
        <s v="إذن صرف (2714)"/>
        <s v="إذن صرف (2715)"/>
        <s v="إذن صرف (2716)"/>
        <s v="إذن صرف (2717)"/>
        <s v="إذن صرف (2718)"/>
        <s v="إذن صرف (2719)"/>
        <s v="إذن صرف (2720)"/>
        <s v="إذن صرف (2721)"/>
        <s v="إذن صرف (2722)"/>
        <s v="إذن صرف (2723)"/>
        <s v="إذن صرف (2724)"/>
        <s v="إذن صرف (2725)"/>
        <s v="إذن صرف (2726)"/>
        <s v="إذن صرف (2727)"/>
        <s v="إذن صرف (2728)"/>
        <s v="إذن صرف (2729)"/>
        <s v="إذن صرف (2730)"/>
        <s v="إذن صرف (2731)"/>
        <s v="إذن صرف (2732)"/>
        <s v="إذن صرف (2735)"/>
        <s v="إذن صرف (2736)"/>
        <s v="إذن صرف (2737)"/>
        <s v="إذن صرف (2738)"/>
        <s v="إذن صرف (2739)"/>
        <s v="إذن صرف (2740)"/>
        <s v="إذن صرف (2741)"/>
        <s v="إذن صرف (2742)"/>
        <s v="إذن صرف (2743)"/>
        <s v="إذن صرف (2744)"/>
        <s v="إذن صرف (2745)"/>
        <s v="إذن صرف (2746)"/>
        <s v="إذن صرف (2747)"/>
        <s v="إذن صرف (2748)"/>
        <s v="إذن صرف (2749)"/>
        <s v="إذن صرف (2750)"/>
        <s v="إذن صرف (2751)"/>
        <s v="إذن صرف (2753)"/>
        <s v="إذن صرف (2754)"/>
        <s v="إذن صرف (2755)"/>
        <s v="إذن صرف (2756)"/>
        <s v="إذن صرف (2757)"/>
        <s v="إذن صرف (2758)"/>
        <s v="إذن صرف (2759)"/>
        <s v="إذن صرف (2760)"/>
        <s v="إذن صرف (2761)"/>
        <s v="إذن صرف (2762)"/>
        <s v="إذن صرف (2763)"/>
        <s v="إذن صرف (2764)"/>
        <s v="إذن صرف (2765)"/>
        <s v="إذن صرف (2766)"/>
        <s v="إذن صرف (2767)"/>
        <s v="إذن صرف (2768)"/>
        <s v="إذن صرف (2769)"/>
        <s v="إذن صرف (2770)"/>
        <s v="إذن صرف (2771)"/>
        <s v="إذن صرف (2772)"/>
        <s v="إذن صرف (2773)"/>
        <s v="إذن صرف (2774)"/>
        <s v="إذن صرف (2775)"/>
        <s v="إذن صرف (2776)"/>
        <s v="إذن صرف (2777)"/>
        <s v="إذن صرف (2778)"/>
        <s v="إذن صرف (2779)"/>
        <s v="إذن صرف (2780)"/>
        <s v="إذن صرف (2781)"/>
        <s v="إذن صرف (2782)"/>
        <s v="إذن صرف (2783)"/>
        <s v="إذن صرف (2784)"/>
        <s v="إذن صرف (2785)"/>
        <s v="إذن صرف (2786)"/>
        <s v="إذن صرف (2787)"/>
        <s v="إذن صرف (2788)"/>
        <s v="إذن صرف (2789)"/>
        <s v="إذن صرف (2790)"/>
        <s v="إذن صرف (2791)"/>
        <s v="إذن صرف (2792)"/>
        <s v="إذن صرف (2793)"/>
        <s v="إذن صرف (2794)"/>
        <s v="إذن صرف (2795)"/>
        <s v="إذن صرف (2796)"/>
        <s v="إذن صرف (2797)"/>
        <s v="إذن صرف (2798)"/>
        <s v="إذن صرف (2799)"/>
        <s v="إذن صرف (2800)"/>
        <s v="إذن صرف (2801)"/>
        <s v="إذن صرف (2803)"/>
        <s v="إذن صرف (2804)"/>
        <s v="إذن صرف (2805)"/>
        <s v="إذن صرف (2806)"/>
        <s v="إذن صرف (2807)"/>
        <s v="إذن صرف (2808)"/>
        <s v="إذن صرف (2809)"/>
        <s v="إذن صرف (2810)"/>
        <s v="إذن صرف (2811)"/>
        <s v="إذن صرف (2812)"/>
        <s v="إذن صرف (2813)"/>
        <s v="إذن صرف (2814)"/>
        <s v="إذن صرف (2815)"/>
        <s v="إذن صرف (2817)"/>
        <s v="إذن صرف (2818)"/>
        <s v="إذن صرف (2820)"/>
        <s v="إذن صرف (2821)"/>
        <s v="إذن صرف (2822)"/>
        <s v="إذن صرف (2823)"/>
        <s v="إذن صرف (2824)"/>
        <s v="إذن صرف (2825)"/>
        <s v="إذن صرف (2826)"/>
        <s v="إذن صرف (2827)"/>
        <s v="إذن صرف (2828)"/>
        <s v="إذن صرف (2829)"/>
        <s v="إذن صرف (2830)"/>
        <s v="إذن صرف (2831)"/>
        <s v="إذن صرف (2832)"/>
        <s v="إذن صرف (2833)"/>
        <s v="إذن صرف (2834)"/>
        <s v="إذن صرف (2835)"/>
        <s v="إذن صرف (2836)"/>
        <s v="إذن صرف (2837)"/>
        <s v="إذن صرف (2839)"/>
        <s v="إذن صرف (2840)"/>
        <s v="إذن صرف (2842)"/>
        <s v="إذن صرف (2843)"/>
        <s v="إذن صرف (2844)"/>
        <s v="إذن صرف (2845)"/>
        <s v="إذن صرف (2846)"/>
        <s v="إذن صرف (2847)"/>
        <s v="إذن صرف (2848)"/>
        <s v="إذن صرف (2849)"/>
        <s v="إذن صرف (2850)"/>
        <s v="إذن صرف (2851)"/>
        <s v="إذن صرف (2852)"/>
        <s v="إذن صرف (2853)"/>
        <s v="إذن صرف (2854)"/>
        <s v="إذن صرف (2855)"/>
        <s v="إذن صرف (2856)"/>
        <s v="إذن صرف (2857)"/>
        <s v="إذن صرف (2858)"/>
        <s v="إذن صرف (2859)"/>
        <s v="إذن صرف (2860)"/>
        <s v="إذن صرف (2861)"/>
        <s v="إذن صرف (2862)"/>
        <s v="إذن صرف (2863)"/>
        <s v="إذن صرف (2864)"/>
        <s v="إذن صرف (2865)"/>
        <s v="إذن صرف (2866)"/>
        <s v="إذن صرف (2867)"/>
        <s v="إذن صرف (2868)"/>
        <s v="إذن صرف (2869)"/>
        <s v="إذن صرف (2870)"/>
        <s v="إذن صرف (2871)"/>
        <s v="إذن صرف (2872)"/>
        <s v="إذن صرف (2873)"/>
        <s v="إذن صرف (2874)"/>
        <s v="إذن صرف (2875)"/>
        <s v="إذن صرف (2876)"/>
        <s v="إذن صرف (2877)"/>
        <s v="إذن صرف (2878)"/>
        <s v="إذن صرف (2879)"/>
        <s v="إذن صرف (2880)"/>
        <s v="إذن صرف (2881)"/>
        <s v="إذن صرف (2882)"/>
        <s v="إذن صرف (2883)"/>
        <s v="إذن صرف (2884)"/>
        <s v="إذن صرف (2885)"/>
        <s v="إذن صرف (2886)"/>
        <s v="إذن صرف (2887)"/>
        <s v="إذن صرف (2888)"/>
        <s v="إذن صرف (2889)"/>
        <s v="إذن صرف (2891)"/>
        <s v="إذن صرف (2892)"/>
        <s v="إذن صرف (2893)"/>
        <s v="إذن صرف (2894)"/>
        <s v="إذن صرف (2895)"/>
        <s v="إذن صرف (2896)"/>
        <s v="إذن صرف (2897)"/>
        <s v="إذن صرف (2898)"/>
        <s v="إذن صرف (2899)"/>
        <s v="إذن صرف (2900)"/>
        <s v="إذن صرف (2901)"/>
        <s v="إذن صرف (2902)"/>
        <s v="إذن صرف (2903)"/>
        <s v="إذن صرف (2904)"/>
        <s v="إذن صرف (2905)"/>
        <s v="إذن صرف (2906)"/>
        <s v="إذن صرف (2907)"/>
        <s v="إذن صرف (2908)"/>
        <s v="إذن صرف (2909)"/>
        <s v="إذن صرف (2910)"/>
        <s v="إذن صرف (2911)"/>
        <s v="إذن صرف (2912)"/>
        <s v="إذن صرف (2913)"/>
        <s v="إذن صرف (2914)"/>
        <s v="إذن صرف (2915)"/>
        <s v="إذن صرف (2916)"/>
        <s v="إذن صرف (2917)"/>
        <s v="إذن صرف (2918)"/>
        <s v="إذن صرف (2919)"/>
        <s v="إذن صرف (2920)"/>
        <s v="إذن صرف (2921)"/>
        <s v="إذن صرف (2922)"/>
        <s v="إذن صرف (2923)"/>
        <s v="إذن صرف (2924)"/>
        <s v="إذن صرف (2925)"/>
        <s v="إذن صرف (2927)"/>
        <s v="إذن صرف (2928)"/>
        <s v="إذن صرف (2929)"/>
        <s v="إذن صرف (2930)"/>
        <s v="إذن صرف (2932)"/>
        <s v="إذن صرف (2933)"/>
        <s v="إذن صرف (2934)"/>
        <s v="إذن صرف (2935)"/>
        <s v="إذن صرف (2936)"/>
        <s v="إذن صرف (2937)"/>
        <s v="إذن صرف (2938)"/>
        <s v="إذن صرف (2939)"/>
        <s v="إذن صرف (2940)"/>
        <s v="إذن صرف (2941)"/>
        <s v="إذن صرف (2942)"/>
        <s v="إذن صرف (2943)"/>
        <s v="إذن صرف (2944)"/>
        <s v="إذن صرف (2945)"/>
        <s v="إذن صرف (2946)"/>
        <s v="إذن صرف (2947)"/>
        <s v="إذن صرف (2948)"/>
        <s v="إذن صرف (2949)"/>
        <s v="إذن صرف (2950)"/>
        <s v="إذن صرف (2951)"/>
        <s v="إذن صرف (2952)"/>
        <s v="إذن صرف (2953)"/>
        <s v="إذن صرف (2954)"/>
        <s v="إذن صرف (2955)"/>
        <s v="إذن صرف (2956)"/>
        <s v="إذن صرف (2957)"/>
        <s v="إذن صرف (2958)"/>
        <s v="إذن صرف (2959)"/>
        <s v="إذن صرف (2960)"/>
        <s v="إذن صرف (2961)"/>
        <s v="إذن صرف (2962)"/>
        <s v="إذن صرف (2963)"/>
        <s v="إذن صرف (2964)"/>
        <s v="إذن صرف (2965)"/>
        <s v="إذن صرف (2966)"/>
        <s v="إذن صرف (2967)"/>
        <s v="إذن صرف (2968)"/>
        <s v="إذن صرف (2969)"/>
        <s v="إذن صرف (2970)"/>
        <s v="إذن صرف (2971)"/>
        <s v="إذن صرف (2972)"/>
        <s v="إذن صرف (2973)"/>
        <s v="إذن صرف (2974)"/>
        <s v="إذن صرف (2975)"/>
        <s v="إذن صرف (2976)"/>
        <s v="إذن صرف (2977)"/>
        <s v="إذن صرف (2978)"/>
        <s v="إذن صرف (2979)"/>
        <s v="إذن صرف (2980)"/>
        <s v="إذن صرف (2981)"/>
        <s v="إذن صرف (2982)"/>
        <s v="إذن صرف (2983)"/>
        <s v="إذن صرف (2984)"/>
        <s v="إذن صرف (2985)"/>
        <s v="إذن صرف (2986)"/>
        <s v="إذن صرف (2987)"/>
        <s v="إذن صرف (2988)"/>
        <s v="إذن صرف (2989)"/>
        <s v="إذن صرف (2990)"/>
        <s v="إذن صرف (2991)"/>
        <s v="إذن صرف (2992)"/>
        <s v="إذن صرف (2993)"/>
        <s v="إذن صرف (2994)"/>
        <s v="إذن صرف (2995)"/>
        <s v="إذن صرف (2996)"/>
        <s v="إذن صرف (2997)"/>
        <s v="إذن صرف (2998)"/>
        <s v="إذن صرف (2999)"/>
        <s v="إذن صرف (3000)"/>
        <s v="إذن صرف (3001)"/>
        <s v="إذن صرف (3002)"/>
        <s v="إذن صرف (3003)"/>
        <s v="إذن صرف (3004)"/>
        <s v="إذن صرف (3005)"/>
        <s v="إذن صرف (3006)"/>
        <s v="إذن صرف (3007)"/>
        <s v="إذن صرف (3008)"/>
        <s v="إذن صرف (3009)"/>
        <s v="إذن صرف (3010)"/>
        <s v="إذن صرف (3011)"/>
        <s v="إذن صرف (3012)"/>
        <s v="إذن صرف (3013)"/>
        <s v="إذن صرف (3014)"/>
        <s v="إذن صرف (3015)"/>
        <s v="إذن صرف (3016)"/>
        <s v="إذن صرف (3017)"/>
        <s v="إذن صرف (3019)"/>
        <s v="إذن صرف (3020)"/>
        <s v="إذن صرف (3021)"/>
        <s v="إذن صرف (3022)"/>
        <s v="إذن صرف (3023)"/>
        <s v="إذن صرف (3024)"/>
        <s v="إذن صرف (3026)"/>
        <s v="إذن صرف (3027)"/>
        <s v="إذن صرف (3028)"/>
        <s v="إذن صرف (3030)"/>
        <s v="إذن صرف (3031)"/>
        <s v="إذن صرف (3032)"/>
        <s v="إذن صرف (3033)"/>
        <s v="إذن صرف (3034)"/>
        <s v="إذن صرف (3035)"/>
        <s v="إذن صرف (3036)"/>
        <s v="إذن صرف (3037)"/>
        <s v="إذن صرف (3038)"/>
        <s v="إذن صرف (3039)"/>
        <s v="إذن صرف (3040)"/>
        <s v="إذن صرف (3041)"/>
        <s v="إذن صرف (3042)"/>
        <s v="إذن صرف (3043)"/>
        <s v="إذن صرف (3044)"/>
        <s v="إذن صرف (3045)"/>
        <s v="إذن صرف (3046)"/>
        <s v="إذن صرف (3047)"/>
        <s v="إذن صرف (3048)"/>
        <s v="إذن صرف (3049)"/>
        <s v="إذن صرف (3050)"/>
        <s v="إذن صرف (3051)"/>
        <s v="إذن صرف (3052)"/>
        <s v="إذن صرف (3053)"/>
        <s v="إذن صرف (3054)"/>
        <s v="إذن صرف (3055)"/>
        <s v="إذن صرف (3056)"/>
        <s v="إذن صرف (3057)"/>
        <s v="إذن صرف (3058)"/>
        <s v="إذن صرف (3059)"/>
        <s v="إذن صرف (3060)"/>
        <s v="إذن صرف (3061)"/>
        <s v="إذن صرف (3062)"/>
        <s v="إذن صرف (3063)"/>
        <s v="إذن صرف (3064)"/>
        <s v="إذن صرف (3065)"/>
        <s v="إذن صرف (3066)"/>
        <s v="إذن صرف (3067)"/>
        <s v="إذن صرف (3068)"/>
        <s v="إذن صرف (3069)"/>
        <s v="إذن صرف (3070)"/>
        <s v="إذن صرف (3071)"/>
        <s v="إذن صرف (3072)"/>
        <s v="إذن صرف (3073)"/>
        <s v="إذن صرف (3074)"/>
        <s v="إذن صرف (3075)"/>
        <s v="إذن صرف (3076)"/>
        <s v="إذن صرف (3077)"/>
        <s v="إذن صرف (3078)"/>
        <s v="إذن صرف (3079)"/>
        <s v="إذن صرف (3080)"/>
        <s v="إذن صرف (3081)"/>
        <s v="إذن صرف (3082)"/>
        <s v="إذن صرف (3083)"/>
        <s v="إذن صرف (3084)"/>
        <s v="إذن صرف (3085)"/>
        <s v="إذن صرف (3086)"/>
        <s v="إذن صرف (3087)"/>
        <s v="إذن صرف (3088)"/>
        <s v="إذن صرف (3089)"/>
        <s v="إذن صرف (3090)"/>
        <s v="إذن صرف (3091)"/>
        <s v="إذن صرف (3092)"/>
        <s v="إذن صرف (3093)"/>
        <s v="إذن صرف (3094)"/>
        <s v="إذن صرف (3095)"/>
        <s v="إذن صرف (3096)"/>
        <s v="إذن صرف (3098)"/>
        <s v="إذن صرف (3099)"/>
        <s v="إذن صرف (3100)"/>
        <s v="إذن صرف (3101)"/>
        <s v="إذن صرف (3102)"/>
        <s v="إذن صرف (3103)"/>
        <s v="إذن صرف (3104)"/>
        <s v="إذن صرف (3105)"/>
        <s v="إذن صرف (3106)"/>
        <s v="إذن صرف (3107)"/>
        <s v="إذن صرف (3108)"/>
        <s v="إذن صرف (3109)"/>
        <s v="إذن صرف (3110)"/>
        <s v="إذن صرف (3111)"/>
        <s v="إذن صرف (3113)"/>
        <s v="إذن صرف (3114)"/>
        <s v="إذن صرف (3115)"/>
        <s v="إذن صرف (3116)"/>
        <s v="إذن صرف (3117)"/>
        <s v="إذن صرف (3118)"/>
        <s v="إذن صرف (3119)"/>
        <s v="إذن صرف (3120)"/>
        <s v="إذن صرف (3121)"/>
        <s v="إذن صرف (3122)"/>
        <s v="إذن صرف (3123)"/>
        <s v="إذن صرف (3124)"/>
        <s v="إذن صرف (3125)"/>
        <s v="إذن صرف (3126)"/>
        <s v="إذن صرف (3127)"/>
        <s v="إذن صرف (3128)"/>
        <s v="إذن صرف (3129)"/>
        <s v="إذن صرف (3130)"/>
        <s v="إذن صرف (3131)"/>
        <s v="إذن صرف (3132)"/>
        <s v="إذن صرف (3133)"/>
        <s v="إذن صرف (3134)"/>
        <s v="إذن صرف (3135)"/>
        <s v="إذن صرف (3136)"/>
        <s v="إذن صرف (3137)"/>
        <s v="إذن صرف (3138)"/>
        <s v="إذن صرف (3139)"/>
        <s v="إذن صرف (3140)"/>
        <s v="إذن صرف (3141)"/>
        <s v="إذن صرف (3142)"/>
        <s v="إذن صرف (3143)"/>
        <s v="إذن صرف (3144)"/>
        <s v="إذن صرف (3145)"/>
        <s v="إذن صرف (3146)"/>
        <s v="إذن صرف (3147)"/>
        <s v="إذن صرف (3148)"/>
        <s v="إذن صرف (3149)"/>
        <s v="إذن صرف (3150)"/>
        <s v="إذن صرف (3151)"/>
        <s v="إذن صرف (3152)"/>
        <s v="إذن صرف (3153)"/>
        <s v="إذن صرف (3154)"/>
        <s v="إذن صرف (3155)"/>
        <s v="إذن صرف (3156)"/>
        <s v="إذن صرف (3157)"/>
        <s v="إذن صرف (3158)"/>
        <s v="إذن صرف (3159)"/>
        <s v="إذن صرف (3160)"/>
        <s v="إذن صرف (3161)"/>
        <s v="إذن صرف (3162)"/>
        <s v="إذن صرف (3163)"/>
        <s v="إذن صرف (3164)"/>
        <s v="إذن صرف (3165)"/>
        <s v="إذن صرف (3166)"/>
        <s v="إذن صرف (3167)"/>
        <s v="إذن صرف (3168)"/>
        <s v="إذن صرف (3169)"/>
        <s v="إذن صرف (3170)"/>
        <s v="إذن صرف (3171)"/>
        <s v="إذن صرف (3172)"/>
        <s v="إذن صرف (3173)"/>
        <s v="إذن صرف (3174)"/>
        <s v="إذن صرف (3175)"/>
        <s v="إذن صرف (3176)"/>
        <s v="إذن صرف (3177)"/>
        <s v="إذن صرف (3178)"/>
        <s v="إذن صرف (3179)"/>
        <s v="إذن صرف (3180)"/>
        <s v="إذن صرف (3181)"/>
        <s v="إذن صرف (3182)"/>
        <s v="إذن صرف (3183)"/>
        <s v="إذن صرف (3184)"/>
        <s v="إذن صرف (3185)"/>
        <s v="إذن صرف (3186)"/>
        <s v="إذن صرف (3187)"/>
        <s v="إذن صرف (3188)"/>
        <s v="إذن صرف (3189)"/>
        <s v="إذن صرف (3190)"/>
        <s v="إذن صرف (3191)"/>
        <s v="إذن صرف (3192)"/>
        <s v="إذن صرف (3193)"/>
        <s v="إذن صرف (3194)"/>
        <s v="إذن صرف (3195)"/>
        <s v="إذن صرف (3196)"/>
        <s v="إذن صرف (3197)"/>
        <s v="إذن صرف (3198)"/>
        <s v="إذن صرف (3199)"/>
        <s v="إذن صرف (3200)"/>
        <s v="إذن صرف (3201)"/>
        <s v="إذن صرف (3202)"/>
        <s v="إذن صرف (3203)"/>
        <s v="إذن صرف (3204)"/>
        <s v="إذن صرف (3205)"/>
        <s v="إذن صرف (3206)"/>
        <s v="إذن صرف (3207)"/>
        <s v="إذن صرف (3208)"/>
        <s v="إذن صرف (3209)"/>
        <s v="إذن صرف (3210)"/>
        <s v="إذن صرف (3211)"/>
        <s v="إذن صرف (3212)"/>
        <s v="إذن صرف (3213)"/>
        <s v="إذن صرف (3214)"/>
        <s v="إذن صرف (3215)"/>
        <s v="إذن صرف (3216)"/>
        <s v="إذن صرف (3217)"/>
        <s v="إذن صرف (3218)"/>
        <s v="إذن صرف (3219)"/>
        <s v="إذن صرف (3220)"/>
        <s v="إذن صرف (3221)"/>
        <s v="إذن صرف (3222)"/>
        <s v="إذن صرف (3223)"/>
        <s v="إذن صرف (3224)"/>
        <s v="إذن صرف (3225)"/>
        <s v="إذن صرف (3226)"/>
        <s v="إذن صرف (3227)"/>
        <s v="إذن صرف (3228)"/>
        <s v="إذن صرف (3229)"/>
        <s v="إذن صرف (3230)"/>
        <s v="إذن صرف (3231)"/>
        <s v="إذن صرف (3232)"/>
        <s v="إذن صرف (3233)"/>
        <s v="إذن صرف (3234)"/>
        <s v="إذن صرف (3235)"/>
        <s v="إذن صرف (3236)"/>
        <s v="إذن صرف (3237)"/>
        <s v="إذن صرف (3238)"/>
        <s v="إذن صرف (3239)"/>
        <s v="إذن صرف (3240)"/>
        <s v="إذن صرف (3241)"/>
        <s v="إذن صرف (3242)"/>
        <s v="إذن صرف (3243)"/>
        <s v="إذن صرف (3244)"/>
        <s v="إذن صرف (3245)"/>
        <s v="إذن صرف (3246)"/>
        <s v="إذن صرف (3247)"/>
        <s v="إذن صرف (3248)"/>
        <s v="إذن صرف (3249)"/>
        <s v="إذن صرف (3250)"/>
        <s v="إذن صرف (3251)"/>
        <s v="إذن صرف (3252)"/>
        <s v="إذن صرف (3253)"/>
        <s v="إذن صرف (3254)"/>
        <s v="إذن صرف (3255)"/>
        <s v="إذن صرف (3256)"/>
        <s v="إذن صرف (3257)"/>
        <s v="إذن صرف (3258)"/>
        <s v="إذن صرف (3259)"/>
        <s v="إذن صرف (3260)"/>
        <s v="إذن صرف (3261)"/>
        <s v="إذن صرف (3262)"/>
        <s v="إذن صرف (3263)"/>
        <s v="إذن صرف (3265)"/>
        <s v="إذن صرف (3266)"/>
        <s v="إذن صرف (3267)"/>
        <s v="إذن صرف (3268)"/>
        <s v="إذن صرف (3269)"/>
        <s v="إذن صرف (3270)"/>
        <s v="إذن صرف (3271)"/>
        <s v="إذن صرف (3272)"/>
        <s v="إذن صرف (3273)"/>
        <s v="إذن صرف (3274)"/>
        <s v="إذن صرف (3275)"/>
        <s v="إذن صرف (3276)"/>
        <s v="إذن صرف (3277)"/>
        <s v="إذن صرف (3278)"/>
        <s v="إذن صرف (3279)"/>
        <s v="إذن صرف (3280)"/>
        <s v="إذن صرف (3281)"/>
        <s v="إذن صرف (3282)"/>
        <s v="إذن صرف (3283)"/>
        <s v="إذن صرف (3284)"/>
        <s v="إذن صرف (3285)"/>
        <s v="إذن صرف (3286)"/>
        <s v="إذن صرف (3287)"/>
        <s v="إذن صرف (3288)"/>
        <s v="إذن صرف (3289)"/>
        <s v="إذن صرف (3290)"/>
        <s v="إذن صرف (3293)"/>
        <s v="إذن صرف (3294)"/>
        <s v="إذن صرف (3295)"/>
        <s v="إذن صرف (3296)"/>
        <s v="إذن صرف (3297)"/>
        <s v="إذن صرف (3298)"/>
        <s v="إذن صرف (3299)"/>
        <s v="إذن صرف (3300)"/>
        <s v="إذن صرف (3301)"/>
        <s v="إذن صرف (3302)"/>
        <s v="إذن صرف (3303)"/>
        <s v="إذن صرف (3304)"/>
        <s v="إذن صرف (3305)"/>
        <s v="إذن صرف (3306)"/>
        <s v="إذن صرف (3307)"/>
        <s v="إذن صرف (3308)"/>
        <s v="إذن صرف (3309)"/>
        <s v="إذن صرف (3310)"/>
        <s v="إذن صرف (3311)"/>
        <s v="إذن صرف (3312)"/>
        <s v="إذن صرف (3313)"/>
        <s v="إذن صرف (3314)"/>
        <s v="إذن صرف (3315)"/>
        <s v="إذن صرف (3316)"/>
        <s v="إذن صرف (3317)"/>
        <s v="إذن صرف (3318)"/>
        <s v="إذن صرف (3319)"/>
        <s v="إذن صرف (3320)"/>
        <s v="إذن صرف (3321)"/>
        <s v="إذن صرف (3322)"/>
        <s v="إذن صرف (3324)"/>
        <s v="إذن صرف (3325)"/>
        <s v="إذن صرف (3326)"/>
        <s v="إذن صرف (3327)"/>
        <s v="إذن صرف (3328)"/>
        <s v="إذن صرف (3329)"/>
        <s v="إذن صرف (3330)"/>
        <s v="إذن صرف (3331)"/>
        <s v="إذن صرف (3332)"/>
        <s v="إذن صرف (3333)"/>
        <s v="إذن صرف (3334)"/>
        <s v="إذن صرف (3335)"/>
        <s v="إذن صرف (3336)"/>
        <s v="إذن صرف (3338)"/>
        <s v="إذن صرف (3339)"/>
        <s v="إذن صرف (3340)"/>
        <s v="إذن صرف (3341)"/>
        <s v="إذن صرف (3342)"/>
        <s v="إذن صرف (3343)"/>
        <s v="إذن صرف (3344)"/>
        <s v="إذن صرف (3345)"/>
        <s v="إذن صرف (3346)"/>
        <s v="إذن صرف (3347)"/>
        <s v="إذن صرف (3348)"/>
        <s v="إذن صرف (3349)"/>
        <s v="إذن صرف (3350)"/>
        <s v="إذن صرف (3351)"/>
        <s v="إذن صرف (3352)"/>
        <s v="إذن صرف (3354)"/>
        <s v="إذن صرف (3355)"/>
        <s v="إذن صرف (3356)"/>
        <s v="إذن صرف (3358)"/>
        <s v="إذن صرف (3359)"/>
        <s v="إذن صرف (3360)"/>
        <s v="إذن صرف (3362)"/>
        <s v="إذن صرف (3363)"/>
        <s v="إذن صرف (3364)"/>
        <s v="إذن صرف (3365)"/>
        <s v="إذن صرف (3366)"/>
        <s v="إذن صرف (3367)"/>
        <s v="إذن صرف (3368)"/>
        <s v="إذن صرف (3369)"/>
        <s v="إذن صرف (3370)"/>
        <s v="إذن صرف (3371)"/>
        <s v="إذن صرف (3372)"/>
        <s v="إذن صرف (3373)"/>
        <s v="إذن صرف (3374)"/>
        <s v="إذن صرف (3375)"/>
        <s v="إذن صرف (3376)"/>
        <s v="إذن صرف (3377)"/>
        <s v="إذن صرف (3378)"/>
        <s v="إذن صرف (3379)"/>
        <s v="إذن صرف (3380)"/>
        <s v="إذن صرف (3381)"/>
        <s v="إذن صرف (3382)"/>
        <s v="إذن صرف (3383)"/>
        <s v="إذن صرف (3384)"/>
        <s v="إذن صرف (3385)"/>
        <s v="إذن صرف (3386)"/>
        <s v="إذن صرف (3387)"/>
        <s v="إذن صرف (3388)"/>
        <s v="إذن صرف (3389)"/>
        <s v="إذن صرف (3390)"/>
        <s v="إذن صرف (3391)"/>
        <s v="إذن صرف (3392)"/>
        <s v="إذن صرف (3393)"/>
        <s v="إذن صرف (3394)"/>
        <s v="إذن صرف (3395)"/>
        <s v="إذن صرف (3396)"/>
        <s v="إذن صرف (3397)"/>
        <s v="إذن صرف (3398)"/>
        <s v="إذن صرف (3399)"/>
        <s v="إذن صرف (3400)"/>
        <s v="إذن صرف (3401)"/>
        <s v="إذن صرف (3402)"/>
        <s v="إذن صرف (3403)"/>
        <s v="إذن صرف (3405)"/>
        <s v="إذن صرف (3406)"/>
        <s v="إذن صرف (3407)"/>
        <s v="إذن صرف (3408)"/>
        <s v="إذن صرف (3409)"/>
        <s v="إذن صرف (3410)"/>
        <s v="إذن صرف (3411)"/>
        <s v="إذن صرف (3412)"/>
        <s v="إذن صرف (3413)"/>
        <s v="إذن صرف (3414)"/>
        <s v="إذن صرف (3415)"/>
        <s v="إذن صرف (3416)"/>
        <s v="إذن صرف (3417)"/>
        <s v="إذن صرف (3418)"/>
        <s v="إذن صرف (3419)"/>
        <s v="إذن صرف (3420)"/>
        <s v="إذن صرف (3421)"/>
        <s v="إذن صرف (3423)"/>
        <s v="إذن صرف (3424)"/>
        <s v="إذن صرف (3425)"/>
        <s v="إذن صرف (3426)"/>
        <s v="إذن صرف (3427)"/>
        <s v="إذن صرف (3428)"/>
        <s v="إذن صرف (3429)"/>
        <s v="إذن صرف (3430)"/>
        <s v="إذن صرف (3431)"/>
        <s v="إذن صرف (3432)"/>
        <s v="إذن صرف (3433)"/>
        <s v="إذن صرف (3434)"/>
        <s v="إذن صرف (3435)"/>
        <s v="إذن صرف (3436)"/>
        <s v="إذن صرف (3437)"/>
        <s v="إذن صرف (3438)"/>
        <s v="إذن صرف (3439)"/>
        <s v="إذن صرف (3440)"/>
        <s v="إذن صرف (3441)"/>
        <s v="إذن صرف (3442)"/>
        <s v="إذن صرف (3443)"/>
        <s v="إذن صرف (3444)"/>
        <s v="إذن صرف (3445)"/>
        <s v="إذن صرف (3446)"/>
        <s v="إذن صرف (3447)"/>
        <s v="إذن صرف (3448)"/>
        <s v="إذن صرف (3449)"/>
        <s v="إذن صرف (3450)"/>
        <s v="إذن صرف (3451)"/>
        <s v="إذن صرف (3452)"/>
        <s v="إذن صرف (3453)"/>
        <s v="إذن صرف (3454)"/>
        <s v="إذن صرف (3455)"/>
        <s v="إذن صرف (3456)"/>
        <s v="إذن صرف (3457)"/>
        <s v="إذن صرف (3458)"/>
        <s v="إذن صرف (3459)"/>
        <s v="إذن صرف (3460)"/>
        <s v="إذن صرف (3461)"/>
        <s v="إذن صرف (3462)"/>
        <s v="إذن صرف (3463)"/>
        <s v="إذن صرف (3464)"/>
        <s v="إذن صرف (3465)"/>
        <s v="إذن صرف (3466)"/>
        <s v="إذن صرف (3467)"/>
        <s v="إذن صرف (3468)"/>
        <s v="إذن صرف (3469)"/>
        <s v="إذن صرف (3470)"/>
        <s v="إذن صرف (3471)"/>
        <s v="إذن صرف (3472)"/>
        <s v="إذن صرف (3473)"/>
        <s v="إذن صرف (3474)"/>
        <s v="إذن صرف (3475)"/>
        <s v="إذن صرف (3476)"/>
        <s v="إذن صرف (3477)"/>
        <s v="إذن صرف (3478)"/>
        <s v="إذن صرف (3479)"/>
        <s v="إذن صرف (3480)"/>
        <s v="إذن صرف (3481)"/>
        <s v="إذن صرف (3482)"/>
        <s v="إذن صرف (3483)"/>
        <s v="إذن صرف (3484)"/>
        <s v="إذن صرف (3485)"/>
        <s v="إذن صرف (3486)"/>
        <s v="إذن صرف (3487)"/>
        <s v="إذن صرف (3488)"/>
        <s v="إذن صرف (3489)"/>
        <s v="إذن صرف (3490)"/>
        <s v="إذن صرف (3491)"/>
        <s v="إذن صرف (3492)"/>
        <s v="إذن صرف (3493)"/>
        <s v="إذن صرف (3494)"/>
        <s v="إذن صرف (3495)"/>
        <s v="إذن صرف (3496)"/>
        <s v="إذن صرف (3497)"/>
        <s v="إذن صرف (3498)"/>
        <s v="إذن صرف (3499)"/>
        <s v="إذن صرف (3500)"/>
        <s v="إذن صرف (3501)"/>
        <s v="إذن صرف (3502)"/>
        <s v="إذن صرف (3503)"/>
        <s v="إذن صرف (3504)"/>
        <s v="إذن صرف (3505)"/>
        <s v="إذن صرف (3506)"/>
        <s v="إذن صرف (3507)"/>
        <s v="إذن صرف (3508)"/>
        <s v="إذن صرف (3509)"/>
        <s v="إذن صرف (3510)"/>
        <s v="إذن صرف (3511)"/>
        <s v="إذن صرف (3512)"/>
        <s v="إذن صرف (3513)"/>
        <s v="إذن صرف (3514)"/>
        <s v="إذن صرف (3515)"/>
        <s v="إذن صرف (3516)"/>
        <s v="إذن صرف (3517)"/>
        <s v="إذن صرف (3518)"/>
        <s v="إذن صرف (3519)"/>
        <s v="إذن صرف (3520)"/>
        <s v="إذن صرف (3521)"/>
        <s v="إذن صرف (3522)"/>
        <s v="إذن صرف (3523)"/>
        <s v="إذن صرف (3524)"/>
        <s v="إذن صرف (3525)"/>
        <s v="إذن صرف (3526)"/>
        <s v="إذن صرف (3527)"/>
        <s v="إذن صرف (3528)"/>
        <s v="إذن صرف (3529)"/>
        <s v="إذن صرف (3530)"/>
        <s v="إذن صرف (3531)"/>
        <s v="إذن صرف (3532)"/>
        <s v="إذن صرف (3533)"/>
        <s v="إذن صرف (3534)"/>
        <s v="إذن صرف (3535)"/>
        <s v="إذن صرف (3536)"/>
        <s v="إذن صرف (3537)"/>
        <s v="إذن صرف (3538)"/>
        <s v="إذن صرف (3539)"/>
        <s v="إذن صرف (3540)"/>
        <s v="إذن صرف (3541)"/>
        <s v="إذن صرف (3542)"/>
        <s v="إذن صرف (3543)"/>
        <s v="إذن صرف (3544)"/>
        <s v="إذن صرف (3545)"/>
        <s v="إذن صرف (3546)"/>
        <s v="إذن صرف (3547)"/>
        <s v="إذن صرف (3548)"/>
        <s v="إذن صرف (3549)"/>
        <s v="إذن صرف (3550)"/>
        <s v="إذن صرف (3551)"/>
        <s v="إذن صرف (3552)"/>
        <s v="إذن صرف (3553)"/>
        <s v="إذن صرف (3554)"/>
        <s v="إذن صرف (3555)"/>
        <s v="إذن صرف (3556)"/>
        <s v="إذن صرف (3557)"/>
        <s v="إذن صرف (3558)"/>
        <s v="إذن صرف (3559)"/>
        <s v="إذن صرف (3560)"/>
        <s v="إذن صرف (3561)"/>
        <s v="إذن صرف (3562)"/>
        <s v="إذن صرف (3563)"/>
        <s v="إذن صرف (3566)"/>
        <s v="إذن صرف (3567)"/>
        <s v="إذن صرف (3568)"/>
        <s v="إذن صرف (3569)"/>
        <s v="إذن صرف (3570)"/>
        <s v="إذن صرف (3571)"/>
        <s v="إذن صرف (3572)"/>
        <s v="إذن صرف (3573)"/>
        <s v="إذن صرف (3575)"/>
        <s v="إذن صرف (3576)"/>
        <s v="إذن صرف (3577)"/>
        <s v="إذن صرف (3578)"/>
        <s v="إذن صرف (3580)"/>
        <s v="إذن صرف (3581)"/>
        <s v="إذن صرف (3582)"/>
        <s v="إذن صرف (3583)"/>
        <s v="إذن صرف (3584)"/>
        <s v="إذن صرف (3585)"/>
        <s v="إذن صرف (3586)"/>
        <s v="إذن صرف (3587)"/>
        <s v="إذن صرف (3588)"/>
        <s v="إذن صرف (3589)"/>
        <s v="إذن صرف (3590)"/>
        <s v="إذن صرف (3591)"/>
        <s v="إذن صرف (3592)"/>
        <s v="إذن صرف (3593)"/>
        <s v="إذن صرف (3594)"/>
        <s v="إذن صرف (3595)"/>
        <s v="إذن صرف (3596)"/>
        <s v="إذن صرف (3597)"/>
        <s v="إذن صرف (3598)"/>
        <s v="إذن صرف (3599)"/>
        <s v="إذن صرف (3600)"/>
        <s v="إذن صرف (3601)"/>
        <s v="إذن صرف (3602)"/>
        <s v="إذن صرف (3603)"/>
        <s v="إذن صرف (3604)"/>
        <s v="إذن صرف (3605)"/>
        <s v="إذن صرف (3606)"/>
        <s v="إذن صرف (3607)"/>
        <s v="إذن صرف (3608)"/>
        <s v="إذن صرف (3609)"/>
        <s v="إذن صرف (3610)"/>
        <s v="إذن صرف (3611)"/>
        <s v="إذن صرف (3613)"/>
        <s v="إذن صرف (3614)"/>
        <s v="إذن صرف (3615)"/>
        <s v="إذن صرف (3616)"/>
        <s v="إذن صرف (3617)"/>
        <s v="إذن صرف (3618)"/>
        <s v="إذن صرف (3619)"/>
        <s v="إذن صرف (3620)"/>
        <s v="إذن صرف (3621)"/>
        <s v="إذن صرف (3622)"/>
        <s v="إذن صرف (3623)"/>
        <s v="إذن صرف (3624)"/>
        <s v="إذن صرف (3625)"/>
        <s v="إذن صرف (3626)"/>
        <s v="إذن صرف (3627)"/>
        <s v="إذن صرف (3628)"/>
        <s v="إذن صرف (3630)"/>
        <s v="إذن صرف (3631)"/>
        <s v="إذن صرف (3632)"/>
        <s v="إذن صرف (3633)"/>
        <s v="إذن صرف (3634)"/>
        <s v="إذن صرف (3635)"/>
        <s v="إذن صرف (3636)"/>
        <s v="إذن صرف (3637)"/>
        <s v="إذن صرف (3638)"/>
        <s v="إذن صرف (3639)"/>
        <s v="إذن صرف (3640)"/>
        <s v="إذن صرف (3642)"/>
        <s v="إذن صرف (3643)"/>
        <s v="إذن صرف (3644)"/>
        <s v="إذن صرف (3645)"/>
        <s v="إذن صرف (3647)"/>
        <s v="إذن صرف (3648)"/>
        <s v="إذن صرف (3649)"/>
        <s v="إذن صرف (3650)"/>
        <s v="إذن صرف (3651)"/>
        <s v="إذن صرف (3652)"/>
        <s v="إذن صرف (3653)"/>
        <s v="إذن صرف (3654)"/>
        <s v="إذن صرف (3655)"/>
        <s v="إذن صرف (3656)"/>
        <s v="إذن صرف (3657)"/>
        <s v="إذن صرف (3659)"/>
        <s v="إذن صرف (3660)"/>
        <s v="إذن صرف (3661)"/>
        <s v="إذن صرف (3662)"/>
        <s v="إذن صرف (3663)"/>
        <s v="إذن صرف (3664)"/>
        <s v="إذن صرف (3665)"/>
        <s v="إذن صرف (3666)"/>
        <s v="إذن صرف (3667)"/>
        <s v="إذن صرف (3668)"/>
        <s v="إذن صرف (3669)"/>
        <s v="إذن صرف (3670)"/>
        <s v="إذن صرف (3671)"/>
        <s v="إذن صرف (3672)"/>
        <s v="إذن صرف (3673)"/>
        <s v="إذن صرف (3674)"/>
        <s v="إذن صرف (3676)"/>
        <s v="إذن صرف (3677)"/>
        <s v="إذن صرف (3678)"/>
        <s v="إذن صرف (3679)"/>
        <s v="إذن صرف (3681)"/>
        <s v="إذن صرف (3682)"/>
        <s v="إذن صرف (3683)"/>
        <s v="إذن صرف (3684)"/>
        <s v="إذن صرف (3685)"/>
        <s v="إذن صرف (3686)"/>
        <s v="إذن صرف (3687)"/>
        <s v="إذن صرف (3688)"/>
        <s v="إذن صرف (3689)"/>
        <s v="إذن صرف (3691)"/>
        <s v="إذن صرف (3692)"/>
        <s v="إذن صرف (3693)"/>
        <s v="إذن صرف (3695)"/>
        <s v="إذن صرف (3696)"/>
        <s v="إذن صرف (3697)"/>
        <s v="إذن صرف (3698)"/>
        <s v="إذن صرف (3699)"/>
        <s v="إذن صرف (3700)"/>
        <s v="إذن صرف (3701)"/>
        <s v="إذن صرف (3702)"/>
        <s v="إذن صرف (3703)"/>
        <s v="إذن صرف (3704)"/>
        <s v="إذن صرف (3705)"/>
        <s v="إذن صرف (3706)"/>
        <s v="إذن صرف (3707)"/>
        <s v="إذن صرف (3708)"/>
        <s v="إذن صرف (3709)"/>
        <s v="إذن صرف (3710)"/>
        <s v="إذن صرف (3711)"/>
        <s v="إذن صرف (3712)"/>
        <s v="إذن صرف (3713)"/>
        <s v="إذن صرف (3714)"/>
        <s v="إذن صرف (3715)"/>
        <s v="إذن صرف (3716)"/>
        <s v="إذن صرف (3717)"/>
        <s v="إذن صرف (3718)"/>
        <s v="إذن صرف (3719)"/>
        <s v="إذن صرف (3720)"/>
        <s v="إذن صرف (3721)"/>
        <s v="إذن صرف (3722)"/>
        <s v="إذن صرف (3723)"/>
        <s v="إذن صرف (3724)"/>
        <s v="إذن صرف (3725)"/>
        <s v="إذن صرف (3726)"/>
        <s v="إذن صرف (3727)"/>
        <s v="إذن صرف (3728)"/>
        <s v="إذن صرف (3729)"/>
        <s v="إذن صرف (3730)"/>
        <s v="إذن صرف (3731)"/>
        <s v="إذن صرف (3732)"/>
        <s v="إذن صرف (3733)"/>
        <s v="إذن صرف (3734)"/>
        <s v="إذن صرف (3735)"/>
        <s v="إذن صرف (3736)"/>
        <s v="إذن صرف (3737)"/>
        <s v="إذن صرف (3738)"/>
        <s v="إذن صرف (3739)"/>
        <s v="إذن صرف (3740)"/>
        <s v="إذن صرف (3741)"/>
        <s v="إذن صرف (3742)"/>
        <s v="إذن صرف (3743)"/>
        <s v="إذن صرف (3744)"/>
        <s v="إذن صرف (3745)"/>
        <s v="إذن صرف (3746)"/>
        <s v="إذن صرف (3747)"/>
        <s v="إذن صرف (3748)"/>
        <s v="إذن صرف (3749)"/>
        <s v="إذن صرف (3750)"/>
        <s v="إذن صرف (3751)"/>
        <s v="إذن صرف (3752)"/>
        <s v="إذن صرف (3753)"/>
        <s v="إذن صرف (3754)"/>
        <s v="إذن صرف (3755)"/>
        <s v="إذن صرف (3756)"/>
        <s v="إذن صرف (3757)"/>
        <s v="إذن صرف (3758)"/>
        <s v="إذن صرف (3759)"/>
        <s v="إذن صرف (3761)"/>
        <s v="إذن صرف (3762)"/>
        <s v="إذن صرف (3763)"/>
        <s v="إذن صرف (3764)"/>
        <s v="إذن صرف (3765)"/>
        <s v="إذن صرف (3766)"/>
        <s v="إذن صرف (3767)"/>
        <s v="إذن صرف (3768)"/>
        <s v="إذن صرف (3769)"/>
        <s v="إذن صرف (3770)"/>
        <s v="إذن صرف (3771)"/>
        <s v="إذن صرف (3772)"/>
        <s v="إذن صرف (3773)"/>
        <s v="إذن صرف (3774)"/>
        <s v="إذن صرف (3775)"/>
        <s v="إذن صرف (3776)"/>
        <s v="إذن صرف (3777)"/>
        <s v="إذن صرف (3778)"/>
        <s v="إذن صرف (3779)"/>
        <s v="إذن صرف (3780)"/>
        <s v="إذن صرف (3781)"/>
        <s v="إذن صرف (3782)"/>
        <s v="إذن صرف (3783)"/>
        <s v="إذن صرف (3784)"/>
        <s v="إذن صرف (3785)"/>
        <s v="إذن صرف (3786)"/>
        <s v="إذن صرف (3787)"/>
        <s v="إذن صرف (3788)"/>
        <s v="إذن صرف (3789)"/>
        <s v="إذن صرف (3790)"/>
        <s v="إذن صرف (3791)"/>
        <s v="إذن صرف (3792)"/>
        <s v="إذن صرف (3793)"/>
        <s v="إذن صرف (3794)"/>
        <s v="إذن صرف (3795)"/>
        <s v="إذن صرف (3796)"/>
        <s v="إذن صرف (3797)"/>
        <s v="إذن صرف (3798)"/>
        <s v="إذن صرف (3799)"/>
        <s v="إذن صرف (3800)"/>
        <s v="إذن صرف (3801)"/>
        <s v="إذن صرف (3802)"/>
        <s v="إذن صرف (3803)"/>
        <s v="إذن صرف (3804)"/>
        <s v="إذن صرف (3805)"/>
        <s v="إذن صرف (3806)"/>
        <s v="إذن صرف (3807)"/>
        <s v="إذن صرف (3808)"/>
        <s v="إذن صرف (3809)"/>
        <s v="إذن صرف (3810)"/>
        <s v="إذن صرف (3811)"/>
        <s v="إذن صرف (3812)"/>
        <s v="إذن صرف (3813)"/>
        <s v="إذن صرف (3814)"/>
        <s v="إذن صرف (3815)"/>
        <s v="إذن صرف (3816)"/>
        <s v="إذن صرف (3817)"/>
        <s v="إذن صرف (3818)"/>
        <s v="إذن صرف (3819)"/>
        <s v="إذن صرف (3820)"/>
        <s v="إذن صرف (3821)"/>
        <s v="إذن صرف (3822)"/>
        <s v="إذن صرف (3823)"/>
        <s v="إذن صرف (3825)"/>
        <s v="إذن صرف (3826)"/>
        <s v="إذن صرف (3827)"/>
        <s v="إذن صرف (3828)"/>
        <s v="إذن صرف (3829)"/>
        <s v="إذن صرف (3830)"/>
        <s v="إذن صرف (3831)"/>
        <s v="إذن صرف (3832)"/>
        <s v="إذن صرف (3833)"/>
        <s v="إذن صرف (3834)"/>
        <s v="إذن صرف (3835)"/>
        <s v="إذن صرف (3836)"/>
        <s v="إذن صرف (3837)"/>
        <s v="إذن صرف (3838)"/>
        <s v="إذن صرف (3839)"/>
        <s v="إذن صرف (3840)"/>
        <s v="إذن صرف (3842)"/>
        <s v="إذن صرف (3843)"/>
        <s v="إذن صرف (3844)"/>
        <s v="إذن صرف (3845)"/>
        <s v="إذن صرف (3846)"/>
        <s v="إذن صرف (3847)"/>
        <s v="إذن صرف (3848)"/>
        <s v="إذن صرف (3849)"/>
        <s v="إذن صرف (3850)"/>
        <s v="إذن صرف (3851)"/>
        <s v="إذن صرف (3852)"/>
        <s v="إذن صرف (3853)"/>
        <s v="إذن صرف (3854)"/>
        <s v="إذن صرف (3855)"/>
        <s v="إذن صرف (3856)"/>
        <s v="إذن صرف (3857)"/>
        <s v="إذن صرف (3858)"/>
        <s v="إذن صرف (3859)"/>
        <s v="إذن صرف (3860)"/>
        <s v="إذن صرف (3861)"/>
        <s v="إذن صرف (3862)"/>
        <s v="إذن صرف (3863)"/>
        <s v="إذن صرف (3864)"/>
        <s v="إذن صرف (3865)"/>
        <s v="إذن صرف (3866)"/>
        <s v="إذن صرف (3867)"/>
        <s v="إذن صرف (3868)"/>
        <s v="إذن صرف (3869)"/>
        <s v="إذن صرف (3870)"/>
        <s v="إذن صرف (3871)"/>
        <s v="إذن صرف (3873)"/>
        <s v="إذن صرف (3874)"/>
        <s v="إذن صرف (3875)"/>
        <s v="إذن صرف (3876)"/>
        <s v="إذن صرف (3877)"/>
        <s v="إذن صرف (3879)"/>
        <s v="إذن صرف (3880)"/>
        <s v="إذن صرف (3881)"/>
        <s v="إذن صرف (3882)"/>
        <s v="إذن صرف (3883)"/>
        <s v="إذن صرف (3884)"/>
        <s v="إذن صرف (3885)"/>
        <s v="إذن صرف (3886)"/>
        <s v="إذن صرف (3887)"/>
        <s v="إذن صرف (3888)"/>
        <s v="إذن صرف (3889)"/>
        <s v="إذن صرف (3890)"/>
        <s v="إذن صرف (3891)"/>
        <s v="إذن صرف (3892)"/>
        <s v="إذن صرف (3893)"/>
        <s v="إذن صرف (3894)"/>
        <s v="إذن صرف (3895)"/>
        <s v="إذن صرف (3896)"/>
        <s v="إذن صرف (3897)"/>
        <s v="إذن صرف (3898)"/>
        <s v="إذن صرف (3899)"/>
        <s v="إذن صرف (3900)"/>
        <s v="إذن صرف (3901)"/>
        <s v="إذن صرف (3902)"/>
        <s v="إذن صرف (3903)"/>
        <s v="إذن صرف (3904)"/>
        <s v="إذن صرف (3905)"/>
        <s v="إذن صرف (3906)"/>
        <s v="إذن صرف (3907)"/>
        <s v="إذن صرف (3908)"/>
        <s v="إذن صرف (3909)"/>
        <s v="إذن صرف (3910)"/>
        <s v="إذن صرف (3911)"/>
        <s v="إذن صرف (3912)"/>
        <s v="إذن صرف (3913)"/>
        <s v="إذن صرف (3914)"/>
        <s v="إذن صرف (3915)"/>
        <s v="إذن صرف (3916)"/>
        <s v="إذن صرف (3917)"/>
        <s v="إذن صرف (3918)"/>
        <s v="إذن صرف (3919)"/>
        <s v="إذن صرف (3920)"/>
        <s v="إذن صرف (3921)"/>
        <s v="إذن صرف (3922)"/>
        <s v="إذن صرف (3923)"/>
        <s v="إذن صرف (3924)"/>
        <s v="إذن صرف (3926)"/>
        <s v="إذن صرف (3927)"/>
        <s v="إذن صرف (3928)"/>
        <s v="إذن صرف (3930)"/>
        <s v="إذن صرف (3931)"/>
        <s v="إذن صرف (3932)"/>
        <s v="إذن صرف (3933)"/>
        <s v="إذن صرف (3934)"/>
        <s v="إذن صرف (3935)"/>
        <s v="إذن صرف (3936)"/>
        <s v="إذن صرف (3937)"/>
        <s v="إذن صرف (3938)"/>
        <s v="إذن صرف (3939)"/>
        <s v="إذن صرف (3940)"/>
        <s v="إذن صرف (3941)"/>
        <s v="إذن صرف (3942)"/>
        <s v="إذن صرف (3944)"/>
        <s v="إذن صرف (3945)"/>
        <s v="إذن صرف (3946)"/>
        <s v="إذن صرف (3947)"/>
        <s v="إذن صرف (3948)"/>
        <s v="إذن صرف (3949)"/>
        <s v="إذن صرف (3950)"/>
        <s v="إذن صرف (3951)"/>
        <s v="إذن صرف (3952)"/>
        <s v="إذن صرف (3953)"/>
        <s v="إذن صرف (3954)"/>
        <s v="إذن صرف (3956)"/>
        <s v="إذن صرف (3957)"/>
        <s v="إذن صرف (3958)"/>
        <s v="إذن صرف (3959)"/>
        <s v="إذن صرف (3960)"/>
        <s v="إذن صرف (3961)"/>
        <s v="إذن صرف (3962)"/>
        <s v="إذن صرف (3963)"/>
        <s v="إذن صرف (3964)"/>
        <s v="إذن صرف (3965)"/>
        <s v="إذن صرف (3966)"/>
        <s v="إذن صرف (3967)"/>
        <s v="إذن صرف (3968)"/>
        <s v="إذن صرف (3969)"/>
        <s v="إذن صرف (3970)"/>
        <s v="إذن صرف (3971)"/>
        <s v="إذن صرف (3972)"/>
        <s v="إذن صرف (3973)"/>
        <s v="إذن صرف (3974)"/>
        <s v="إذن صرف (3975)"/>
        <s v="إذن صرف (3976)"/>
        <s v="إذن صرف (3977)"/>
        <s v="إذن صرف (3978)"/>
        <s v="إذن صرف (3979)"/>
        <s v="إذن صرف (3980)"/>
        <s v="إذن صرف (3981)"/>
        <s v="إذن صرف (3982)"/>
        <s v="إذن صرف (3983)"/>
        <s v="إذن صرف (3984)"/>
        <s v="إذن صرف (3985)"/>
        <s v="إذن صرف (3986)"/>
        <s v="إذن صرف (3987)"/>
        <s v="إذن صرف (3988)"/>
        <s v="إذن صرف (3989)"/>
        <s v="إذن صرف (3990)"/>
        <s v="إذن صرف (3991)"/>
        <s v="إذن صرف (3992)"/>
        <s v="إذن صرف (3993)"/>
        <s v="إذن صرف (3994)"/>
        <s v="إذن صرف (3995)"/>
        <s v="إذن صرف (3996)"/>
        <s v="إذن صرف (3997)"/>
        <s v="إذن صرف (3998)"/>
        <s v="إذن صرف (3999)"/>
        <s v="إذن صرف (4000)"/>
        <s v="إذن صرف (4001)"/>
        <s v="إذن صرف (4002)"/>
        <s v="إذن صرف (4003)"/>
        <s v="إذن صرف (4004)"/>
        <s v="إذن صرف (4005)"/>
        <s v="إذن صرف (4006)"/>
        <s v="إذن صرف (4007)"/>
        <s v="إذن صرف (4008)"/>
        <s v="إذن صرف (4009)"/>
        <s v="إذن صرف (4010)"/>
        <s v="إذن صرف (4011)"/>
        <s v="إذن صرف (4012)"/>
        <s v="إذن صرف (4013)"/>
        <s v="إذن صرف (4014)"/>
        <s v="إذن صرف (4015)"/>
        <s v="إذن صرف (4016)"/>
        <s v="إذن صرف (4017)"/>
        <s v="إذن صرف (4018)"/>
        <s v="إذن صرف (4019)"/>
        <s v="إذن صرف (4020)"/>
        <s v="إذن صرف (4021)"/>
        <s v="إذن صرف (4022)"/>
        <s v="إذن صرف (4023)"/>
        <s v="إذن صرف (4024)"/>
        <s v="إذن صرف (4025)"/>
        <s v="إذن صرف (4026)"/>
        <s v="إذن صرف (4027)"/>
        <s v="إذن صرف (4028)"/>
        <s v="إذن صرف (4029)"/>
        <s v="إذن صرف (4031)"/>
        <s v="إذن صرف (4032)"/>
        <s v="إذن صرف (4033)"/>
        <s v="إذن صرف (4034)"/>
        <s v="إذن صرف (4035)"/>
        <s v="إذن صرف (4036)"/>
        <s v="إذن صرف (4037)"/>
        <s v="إذن صرف (4038)"/>
        <s v="إذن صرف (4039)"/>
        <s v="إذن صرف (4040)"/>
        <s v="إذن صرف (4041)"/>
        <s v="إذن صرف (4042)"/>
        <s v="إذن صرف (4043)"/>
        <s v="إذن صرف (4044)"/>
        <s v="إذن صرف (4045)"/>
        <s v="إذن صرف (4046)"/>
        <s v="إذن صرف (4047)"/>
        <s v="إذن صرف (4048)"/>
        <s v="إذن صرف (4049)"/>
        <s v="إذن صرف (4050)"/>
        <s v="إذن صرف (4051)"/>
        <s v="إذن صرف (4052)"/>
        <s v="إذن صرف (4053)"/>
        <s v="إذن صرف (4054)"/>
        <s v="إذن صرف (4055)"/>
        <s v="إذن صرف (4056)"/>
        <s v="إذن صرف (4057)"/>
        <s v="إذن صرف (4058)"/>
        <s v="إذن صرف (4059)"/>
        <s v="إذن صرف (4060)"/>
        <s v="إذن صرف (4061)"/>
        <s v="إذن صرف (4062)"/>
        <s v="إذن صرف (4063)"/>
        <s v="إذن صرف (4064)"/>
        <s v="إذن صرف (4065)"/>
        <s v="إذن صرف (4066)"/>
        <s v="إذن صرف (4067)"/>
        <s v="إذن صرف (4070)"/>
        <s v="إذن صرف (4071)"/>
        <s v="إذن صرف (4072)"/>
        <s v="إذن صرف (4073)"/>
        <s v="إذن صرف (4074)"/>
        <s v="إذن صرف (4075)"/>
        <s v="إذن صرف (4076)"/>
        <s v="إذن صرف (4077)"/>
        <s v="إذن صرف (4078)"/>
        <s v="إذن صرف (4079)"/>
        <s v="إذن صرف (4080)"/>
        <s v="إذن صرف (4081)"/>
        <s v="إذن صرف (4082)"/>
        <s v="إذن صرف (4083)"/>
        <s v="إذن صرف (4084)"/>
        <s v="إذن صرف (4085)"/>
        <s v="إذن صرف (4086)"/>
        <s v="إذن صرف (4087)"/>
        <s v="إذن صرف (4088)"/>
        <s v="إذن صرف (4089)"/>
        <s v="إذن صرف (4090)"/>
        <s v="إذن صرف (4091)"/>
        <s v="إذن صرف (4092)"/>
        <s v="إذن صرف (4094)"/>
        <s v="إذن صرف (4095)"/>
        <s v="إذن صرف (4096)"/>
        <s v="إذن صرف (4097)"/>
        <s v="إذن صرف (4098)"/>
        <s v="إذن صرف (4099)"/>
        <s v="إذن صرف (4100)"/>
        <s v="إذن صرف (4101)"/>
        <s v="إذن صرف (4102)"/>
        <s v="إذن صرف (4103)"/>
        <s v="إذن صرف (4104)"/>
        <s v="إذن صرف (4105)"/>
        <s v="إذن صرف (4106)"/>
        <s v="إذن صرف (4107)"/>
        <s v="إذن صرف (4108)"/>
        <s v="إذن صرف (4109)"/>
        <s v="إذن صرف (4110)"/>
        <s v="إذن صرف (4111)"/>
        <s v="إذن صرف (4112)"/>
        <s v="إذن صرف (4113)"/>
        <s v="إذن صرف (4114)"/>
        <s v="إذن صرف (4115)"/>
        <s v="إذن صرف (4116)"/>
        <s v="إذن صرف (4117)"/>
        <s v="إذن صرف (4118)"/>
        <s v="إذن صرف (4119)"/>
        <s v="إذن صرف (4120)"/>
        <s v="إذن صرف (4121)"/>
        <s v="إذن صرف (4122)"/>
        <s v="إذن صرف (4123)"/>
        <s v="إذن صرف (4124)"/>
        <s v="إذن صرف (4125)"/>
        <s v="إذن صرف (4126)"/>
        <s v="إذن صرف (4127)"/>
        <s v="إذن صرف (4128)"/>
        <s v="إذن صرف (4129)"/>
        <s v="إذن صرف (4130)"/>
        <s v="إذن صرف (4131)"/>
        <s v="إذن صرف (4132)"/>
        <s v="إذن صرف (4133)"/>
        <s v="إذن صرف (4134)"/>
        <s v="إذن صرف (4135)"/>
        <s v="إذن صرف (4136)"/>
        <s v="إذن صرف (4137)"/>
        <s v="إذن صرف (4138)"/>
        <s v="إذن صرف (4139)"/>
        <s v="إذن صرف (4140)"/>
        <s v="إذن صرف (4141)"/>
        <s v="إذن صرف (4142)"/>
        <s v="إذن صرف (4143)"/>
        <s v="إذن صرف (4144)"/>
        <s v="إذن صرف (4145)"/>
        <s v="إذن صرف (4146)"/>
        <s v="إذن صرف (4147)"/>
        <s v="إذن صرف (4148)"/>
        <s v="إذن صرف (4149)"/>
        <s v="إذن صرف (4150)"/>
        <s v="إذن صرف (4151)"/>
        <s v="إذن صرف (4152)"/>
        <s v="إذن صرف (4153)"/>
        <s v="إذن صرف (4154)"/>
        <s v="إذن صرف (4155)"/>
        <s v="إذن صرف (4156)"/>
        <s v="إذن صرف (4157)"/>
        <s v="إذن صرف (4158)"/>
        <s v="إذن صرف (4159)"/>
        <s v="إذن صرف (4160)"/>
        <s v="إذن صرف (4161)"/>
        <s v="إذن صرف (4162)"/>
        <s v="إذن صرف (4163)"/>
        <s v="إذن صرف (4164)"/>
        <s v="إذن صرف (4165)"/>
        <s v="إذن صرف (4166)"/>
        <s v="إذن صرف (4167)"/>
        <s v="إذن صرف (4168)"/>
        <s v="إذن صرف (4169)"/>
        <s v="إذن صرف (4170)"/>
        <s v="إذن صرف (4171)"/>
        <s v="إذن صرف (4172)"/>
        <s v="إذن صرف (4173)"/>
        <s v="إذن صرف (4174)"/>
        <s v="إذن صرف (4175)"/>
        <s v="إذن صرف (4176)"/>
        <s v="إذن صرف (4177)"/>
        <s v="إذن صرف (4178)"/>
        <s v="إذن صرف (4179)"/>
        <s v="إذن صرف (4180)"/>
        <s v="إذن صرف (4181)"/>
        <s v="إذن صرف (4183)"/>
        <s v="إذن صرف (4184)"/>
        <s v="إذن صرف (4185)"/>
        <s v="إذن صرف (4186)"/>
        <s v="إذن صرف (4187)"/>
        <s v="إذن صرف (4188)"/>
        <s v="إذن صرف (4189)"/>
        <s v="إذن صرف (4190)"/>
        <s v="إذن صرف (4191)"/>
        <s v="إذن صرف (4192)"/>
        <s v="إذن صرف (4193)"/>
        <s v="إذن صرف (4194)"/>
        <s v="إذن صرف (4195)"/>
        <s v="إذن صرف (4196)"/>
        <s v="إذن صرف (4197)"/>
        <s v="إذن صرف (4198)"/>
        <s v="إذن صرف (4199)"/>
        <s v="إذن صرف (4200)"/>
        <s v="إذن صرف (4201)"/>
        <s v="إذن صرف (4202)"/>
        <s v="إذن صرف (4203)"/>
        <s v="إذن صرف (4204)"/>
        <s v="إذن صرف (4205)"/>
        <s v="إذن صرف (4206)"/>
        <s v="إذن صرف (4207)"/>
        <s v="إذن صرف (4208)"/>
        <s v="إذن صرف (4209)"/>
        <s v="إذن صرف (4210)"/>
        <s v="إذن صرف (4211)"/>
        <s v="إذن صرف (4212)"/>
        <s v="إذن صرف (4213)"/>
        <s v="إذن صرف (4214)"/>
        <s v="إذن صرف (4215)"/>
        <s v="إذن صرف (4216)"/>
        <s v="إذن صرف (4217)"/>
        <s v="إذن صرف (4218)"/>
        <s v="إذن صرف (4219)"/>
        <s v="إذن صرف (4220)"/>
        <s v="إذن صرف (4221)"/>
        <s v="إذن صرف (4222)"/>
        <s v="إذن صرف (4223)"/>
        <s v="إذن صرف (4224)"/>
        <s v="إذن صرف (4225)"/>
        <s v="إذن صرف (4226)"/>
        <s v="إذن صرف (4227)"/>
        <s v="إذن صرف (4228)"/>
        <s v="إذن صرف (4229)"/>
        <s v="إذن صرف (4230)"/>
        <s v="إذن صرف (4231)"/>
        <s v="إذن صرف (4232)"/>
        <s v="إذن صرف (4233)"/>
        <s v="إذن صرف (4234)"/>
        <s v="إذن صرف (4236)"/>
        <s v="إذن صرف (4237)"/>
        <s v="إذن صرف (4239)"/>
        <s v="إذن صرف (4240)"/>
        <s v="إذن صرف (4241)"/>
        <s v="إذن صرف (4242)"/>
        <s v="إذن صرف (4243)"/>
        <s v="إذن صرف (4244)"/>
        <s v="إذن صرف (4245)"/>
        <s v="إذن صرف (4246)"/>
        <s v="إذن صرف (4247)"/>
        <s v="إذن صرف (4248)"/>
        <s v="إذن صرف (4249)"/>
        <s v="إذن صرف (4251)"/>
        <s v="إذن صرف (4252)"/>
        <s v="إذن صرف (4253)"/>
        <s v="إذن صرف (4256)"/>
        <s v="إذن صرف (4257)"/>
        <s v="إذن صرف (4258)"/>
        <s v="إذن صرف (4259)"/>
        <s v="إذن صرف (4260)"/>
        <s v="إذن صرف (4261)"/>
        <s v="إذن صرف (4262)"/>
        <s v="إذن صرف (4263)"/>
        <s v="إذن صرف (4264)"/>
        <s v="إذن صرف (4265)"/>
        <s v="إذن صرف (4266)"/>
        <s v="إذن صرف (4267)"/>
        <s v="إذن صرف (4268)"/>
        <s v="إذن صرف (4269)"/>
        <s v="إذن صرف (4270)"/>
        <s v="إذن صرف (4271)"/>
        <s v="إذن صرف (4272)"/>
        <s v="إذن صرف (4273)"/>
        <s v="إذن صرف (4274)"/>
        <s v="إذن صرف (4275)"/>
        <s v="إذن صرف (4276)"/>
        <s v="إذن صرف (4277)"/>
        <s v="إذن صرف (4278)"/>
        <s v="إذن صرف (4279)"/>
        <s v="إذن صرف (4280)"/>
        <s v="إذن صرف (4282)"/>
        <s v="إذن صرف (4283)"/>
        <s v="إذن صرف (4284)"/>
        <s v="إذن صرف (4285)"/>
        <s v="إذن صرف (4286)"/>
        <s v="إذن صرف (4287)"/>
        <s v="إذن صرف (4288)"/>
        <s v="إذن صرف (4289)"/>
        <s v="إذن صرف (4290)"/>
        <s v="إذن صرف (4291)"/>
        <s v="إذن صرف (4292)"/>
        <s v="إذن صرف (4293)"/>
        <s v="إذن صرف (4294)"/>
        <s v="إذن صرف (4295)"/>
        <s v="إذن صرف (4296)"/>
        <s v="إذن صرف (4297)"/>
        <s v="إذن صرف (4298)"/>
        <s v="إذن صرف (4299)"/>
        <s v="إذن صرف (4300)"/>
        <s v="إذن صرف (4301)"/>
        <s v="إذن صرف (4302)"/>
        <s v="إذن صرف (4303)"/>
        <s v="إذن صرف (4304)"/>
        <s v="إذن صرف (4305)"/>
        <s v="إذن صرف (4306)"/>
        <s v="إذن صرف (4307)"/>
        <s v="إذن صرف (4308)"/>
        <s v="إذن صرف (4309)"/>
        <s v="إذن صرف (4310)"/>
        <s v="إذن صرف (4311)"/>
        <s v="إذن صرف (4312)"/>
        <s v="إذن صرف (4313)"/>
        <s v="إذن صرف (4314)"/>
        <s v="إذن صرف (4315)"/>
        <s v="إذن صرف (4316)"/>
        <s v="إذن صرف (4317)"/>
        <s v="إذن صرف (4318)"/>
        <s v="إذن صرف (4319)"/>
        <s v="إذن صرف (4320)"/>
        <s v="إذن صرف (4321)"/>
        <s v="إذن صرف (4322)"/>
        <s v="إذن صرف (4323)"/>
        <s v="إذن صرف (4324)"/>
        <s v="إذن صرف (4325)"/>
        <s v="إذن صرف (4326)"/>
        <s v="إذن صرف (4331)"/>
        <s v="إذن صرف (4332)"/>
        <s v="إذن صرف (4333)"/>
        <s v="إذن صرف (4334)"/>
        <s v="إذن صرف (4335)"/>
        <s v="إذن صرف (4336)"/>
        <s v="إذن صرف (4337)"/>
        <s v="إذن صرف (4338)"/>
        <s v="إذن صرف (4339)"/>
        <s v="إذن صرف (4341)"/>
        <s v="إذن صرف (4342)"/>
        <s v="إذن صرف (4343)"/>
        <s v="إذن صرف (4344)"/>
        <s v="إذن صرف (4345)"/>
        <s v="إذن صرف (4346)"/>
        <s v="إذن صرف (4347)"/>
        <s v="إذن صرف (4348)"/>
        <s v="إذن صرف (4349)"/>
        <s v="إذن صرف (4350)"/>
        <s v="إذن صرف (4351)"/>
        <s v="إذن صرف (4352)"/>
        <s v="إذن صرف (4353)"/>
        <s v="إذن صرف (4354)"/>
        <s v="إذن صرف (4355)"/>
        <s v="إذن صرف (4356)"/>
        <s v="إذن صرف (4357)"/>
        <s v="إذن صرف (4358)"/>
        <s v="إذن صرف (4359)"/>
        <s v="إذن صرف (4360)"/>
        <s v="إذن صرف (4361)"/>
        <s v="إذن صرف (4362)"/>
        <s v="إذن صرف (4363)"/>
        <s v="إذن صرف (4364)"/>
        <s v="إذن صرف (4365)"/>
        <s v="إذن صرف (4366)"/>
        <s v="إذن صرف (4368)"/>
        <s v="إذن صرف (4369)"/>
        <s v="إذن صرف (4370)"/>
        <s v="إذن صرف (4371)"/>
        <s v="إذن صرف (4372)"/>
        <s v="إذن صرف (4373)"/>
        <s v="إذن صرف (4375)"/>
        <s v="إذن صرف (4376)"/>
        <s v="إذن صرف (4377)"/>
        <s v="إذن صرف (4378)"/>
        <s v="إذن صرف (4380)"/>
        <s v="إذن صرف (4381)"/>
        <s v="إذن صرف (4382)"/>
        <s v="إذن صرف (4383)"/>
        <s v="إذن صرف (4384)"/>
        <s v="إذن صرف (4385)"/>
        <s v="إذن صرف (4386)"/>
        <s v="إذن صرف (4387)"/>
        <s v="إذن صرف (4388)"/>
        <s v="إذن صرف (4389)"/>
        <s v="إذن صرف (4390)"/>
        <s v="إذن صرف (4391)"/>
        <s v="إذن صرف (4392)"/>
        <s v="إذن صرف (4393)"/>
        <s v="إذن صرف (4394)"/>
        <s v="إذن صرف (4395)"/>
        <s v="إذن صرف (4396)"/>
        <s v="إذن صرف (4398)"/>
        <s v="إذن صرف (4399)"/>
        <s v="إذن صرف (4400)"/>
        <s v="إذن صرف (4401)"/>
        <s v="إذن صرف (4402)"/>
        <s v="إذن صرف (4403)"/>
        <s v="إذن صرف (4405)"/>
        <s v="إذن صرف (4406)"/>
        <s v="إذن صرف (4407)"/>
        <s v="إذن صرف (4409)"/>
        <s v="إذن صرف (4410)"/>
        <s v="إذن صرف (4412)"/>
        <s v="إذن صرف (4415)"/>
        <s v="إذن صرف (4416)"/>
        <s v="إذن صرف (4417)"/>
        <s v="إذن صرف (4418)"/>
        <s v="إذن صرف (4419)"/>
        <s v="إذن صرف (4420)"/>
        <s v="إذن صرف (4421)"/>
        <s v="إذن صرف (4423)"/>
        <s v="إذن صرف (4424)"/>
        <s v="إذن صرف (4425)"/>
        <s v="إذن صرف (4426)"/>
        <s v="إذن صرف (4427)"/>
        <s v="إذن صرف (4428)"/>
        <s v="إذن صرف (4429)"/>
        <s v="إذن صرف (4430)"/>
        <s v="إذن صرف (4431)"/>
        <s v="إذن صرف (4432)"/>
        <s v="إذن صرف (4433)"/>
        <s v="إذن صرف (4434)"/>
        <s v="إذن صرف (4435)"/>
        <s v="إذن صرف (4436)"/>
        <s v="إذن صرف (4437)"/>
        <s v="إذن صرف (4438)"/>
        <s v="إذن صرف (4439)"/>
        <s v="إذن صرف (4440)"/>
        <s v="إذن صرف (4441)"/>
        <s v="إذن صرف (4442)"/>
        <s v="إذن صرف (4443)"/>
        <s v="إذن صرف (4444)"/>
        <s v="إذن صرف (4445)"/>
        <s v="إذن صرف (4446)"/>
        <s v="إذن صرف (4447)"/>
        <s v="إذن صرف (4448)"/>
        <s v="إذن صرف (4449)"/>
        <s v="إذن صرف (4450)"/>
        <s v="إذن صرف (4451)"/>
        <s v="إذن صرف (4452)"/>
        <s v="إذن صرف (4453)"/>
        <s v="إذن صرف (4454)"/>
        <s v="إذن صرف (4455)"/>
        <s v="إذن صرف (4456)"/>
        <s v="إذن صرف (4458)"/>
        <s v="إذن صرف (4459)"/>
        <s v="إذن صرف (4465)"/>
        <s v="إذن صرف (4466)"/>
        <s v="إذن صرف (4467)"/>
        <s v="إذن صرف (4468)"/>
        <s v="إذن صرف (4469)"/>
        <s v="إذن صرف (4470)"/>
        <s v="إذن صرف (4471)"/>
        <s v="إذن صرف (4473)"/>
        <s v="إذن صرف (4475)"/>
        <s v="إذن صرف (4476)"/>
        <s v="إذن صرف (4477)"/>
        <s v="إذن صرف (4478)"/>
        <s v="إذن صرف (4479)"/>
        <s v="إذن صرف (4480)"/>
        <s v="إذن صرف (4481)"/>
        <s v="إذن صرف (4482)"/>
        <s v="إذن صرف (4483)"/>
        <s v="إذن صرف (4484)"/>
        <s v="إذن صرف (4485)"/>
        <s v="إذن صرف (4486)"/>
        <s v="إذن صرف (4487)"/>
        <s v="إذن صرف (4490)"/>
        <s v="إذن صرف (4491)"/>
        <s v="إذن صرف (4492)"/>
        <s v="إذن صرف (4493)"/>
        <s v="إذن صرف (4495)"/>
        <s v="إذن صرف (4497)"/>
        <s v="إذن صرف (4498)"/>
        <s v="إذن صرف (4499)"/>
        <s v="إذن صرف (4500)"/>
        <s v="إذن صرف (4501)"/>
        <s v="إذن صرف (4502)"/>
        <s v="إذن صرف (4503)"/>
        <s v="إذن صرف (4504)"/>
        <s v="إذن صرف (4505)"/>
        <s v="إذن صرف (4506)"/>
        <s v="إذن صرف (4507)"/>
        <s v="إذن صرف (4508)"/>
        <s v="إذن صرف (4509)"/>
        <s v="إذن صرف (4511)"/>
        <s v="إذن صرف (4512)"/>
        <s v="إذن صرف (4513)"/>
        <s v="إذن صرف (4514)"/>
        <s v="إذن صرف (4515)"/>
        <s v="إذن صرف (4516)"/>
        <s v="إذن صرف (4517)"/>
        <s v="إذن صرف (4518)"/>
        <s v="إذن صرف (4520)"/>
        <s v="إذن صرف (4521)"/>
        <s v="إذن صرف (4522)"/>
        <s v="إذن صرف (4523)"/>
        <s v="إذن صرف (4524)"/>
        <s v="إذن صرف (4525)"/>
        <s v="إذن صرف (4526)"/>
        <s v="إذن صرف (4527)"/>
        <s v="إذن صرف (4528)"/>
        <s v="إذن صرف (4529)"/>
        <s v="إذن صرف (4531)"/>
        <s v="إذن صرف (4533)"/>
        <s v="إذن صرف (4534)"/>
        <s v="إذن صرف (4535)"/>
        <s v="إذن صرف (4536)"/>
        <s v="إذن صرف (4537)"/>
        <s v="إذن صرف (4539)"/>
        <s v="إذن صرف (4540)"/>
        <s v="إذن صرف (4541)"/>
        <s v="إذن صرف (4542)"/>
        <s v="إذن صرف (4543)"/>
        <s v="إذن صرف (4544)"/>
        <s v="إذن صرف (4545)"/>
        <s v="إذن صرف (4546)"/>
        <s v="إذن صرف (4547)"/>
        <s v="إذن صرف (4548)"/>
        <s v="إذن صرف (4549)"/>
        <s v="إذن صرف (4550)"/>
        <s v="إذن صرف (4551)"/>
        <s v="إذن صرف (4552)"/>
        <s v="إذن صرف (4553)"/>
        <s v="إذن صرف (4554)"/>
        <s v="إذن صرف (4556)"/>
        <s v="إذن صرف (4557)"/>
        <s v="إذن صرف (4558)"/>
        <s v="إذن صرف (4559)"/>
        <s v="إذن صرف (4560)"/>
        <s v="إذن صرف (4561)"/>
        <s v="إذن صرف (4562)"/>
        <s v="إذن صرف (4563)"/>
        <s v="إذن صرف (4564)"/>
        <s v="إذن صرف (4565)"/>
        <s v="إذن صرف (4566)"/>
        <s v="إذن صرف (4567)"/>
        <s v="إذن صرف (4568)"/>
        <s v="إذن صرف (4570)"/>
        <s v="إذن صرف (4571)"/>
        <s v="إذن صرف (4572)"/>
        <s v="إذن صرف (4573)"/>
        <s v="إذن صرف (4574)"/>
        <s v="إذن صرف (4575)"/>
        <s v="إذن صرف (4576)"/>
        <s v="إذن صرف (4577)"/>
        <s v="إذن صرف (4578)"/>
        <s v="إذن صرف (4579)"/>
        <s v="إذن صرف (4580)"/>
        <s v="إذن صرف (4581)"/>
        <s v="إذن صرف (4582)"/>
        <s v="إذن صرف (4583)"/>
        <s v="إذن صرف (4584)"/>
        <s v="إذن صرف (4585)"/>
        <s v="إذن صرف (4586)"/>
        <s v="إذن صرف (4587)"/>
        <s v="إذن صرف (4588)"/>
        <s v="إذن صرف (4589)"/>
        <s v="إذن صرف (4590)"/>
        <s v="إذن صرف (4591)"/>
        <s v="إذن صرف (4592)"/>
        <s v="إذن صرف (4593)"/>
        <s v="إذن صرف (4594)"/>
        <s v="إذن صرف (4595)"/>
        <s v="إذن صرف (4597)"/>
        <s v="إذن صرف (4598)"/>
        <s v="إذن صرف (4599)"/>
        <s v="إذن صرف (4600)"/>
        <s v="إذن صرف (4601)"/>
        <s v="إذن صرف (4602)"/>
        <s v="إذن صرف (4603)"/>
        <s v="إذن صرف (4604)"/>
        <s v="إذن صرف (4605)"/>
        <s v="إذن صرف (4606)"/>
        <s v="إذن صرف (4607)"/>
        <s v="إذن صرف (4608)"/>
        <s v="إذن صرف (4609)"/>
        <s v="إذن صرف (4610)"/>
        <s v="إذن صرف (4611)"/>
        <s v="إذن صرف (4612)"/>
        <s v="إذن صرف (4613)"/>
        <s v="إذن صرف (4614)"/>
        <s v="إذن صرف (4615)"/>
        <s v="إذن صرف (4616)"/>
        <s v="إذن صرف (4617)"/>
        <s v="إذن صرف (4618)"/>
        <s v="إذن صرف (4619)"/>
        <s v="إذن صرف (4620)"/>
        <s v="إذن صرف (4621)"/>
        <s v="إذن صرف (4622)"/>
        <s v="إذن صرف (4623)"/>
        <s v="إذن صرف (4624)"/>
        <s v="إذن صرف (4625)"/>
        <s v="إذن صرف (4626)"/>
        <s v="إذن صرف (4627)"/>
        <s v="إذن صرف (4628)"/>
        <s v="إذن صرف (4629)"/>
        <s v="إذن صرف (4630)"/>
        <s v="إذن صرف (4631)"/>
        <s v="إذن صرف (4632)"/>
        <s v="إذن صرف (4633)"/>
        <s v="إذن صرف (4634)"/>
        <s v="إذن صرف (4636)"/>
        <s v="إذن صرف (4637)"/>
        <s v="إذن صرف (4638)"/>
        <s v="إذن صرف (4639)"/>
        <s v="إذن صرف (4640)"/>
        <s v="إذن صرف (4641)"/>
        <s v="إذن صرف (4642)"/>
        <s v="إذن صرف (4643)"/>
        <s v="إذن صرف (4644)"/>
        <s v="إذن صرف (4645)"/>
        <s v="إذن صرف (4646)"/>
        <s v="إذن صرف (4647)"/>
        <s v="إذن صرف (4648)"/>
        <s v="إذن صرف (4649)"/>
        <s v="إذن صرف (4650)"/>
        <s v="إذن صرف (4651)"/>
        <s v="إذن صرف (4652)"/>
        <s v="إذن صرف (4653)"/>
        <s v="إذن صرف (4654)"/>
        <s v="إذن صرف (4655)"/>
        <s v="إذن صرف (4656)"/>
        <s v="إذن صرف (4657)"/>
        <s v="إذن صرف (4658)"/>
        <s v="إذن صرف (4659)"/>
        <s v="إذن صرف (4660)"/>
        <s v="إذن صرف (4661)"/>
        <s v="إذن صرف (4662)"/>
        <s v="إذن صرف (4663)"/>
        <s v="إذن صرف (4664)"/>
        <s v="إذن صرف (4665)"/>
        <s v="إذن صرف (4666)"/>
        <s v="إذن صرف (4667)"/>
        <s v="إذن صرف (4668)"/>
        <s v="إذن صرف (4669)"/>
        <s v="إذن صرف (4670)"/>
        <s v="إذن صرف (4671)"/>
        <s v="إذن صرف (4672)"/>
        <s v="إذن صرف (4673)"/>
        <s v="إذن صرف (4674)"/>
        <s v="إذن صرف (4675)"/>
        <s v="إذن صرف (4676)"/>
        <s v="إذن صرف (4677)"/>
        <s v="إذن صرف (4678)"/>
        <s v="إذن صرف (4679)"/>
        <s v="إذن صرف (4680)"/>
        <s v="إذن صرف (4681)"/>
        <s v="إذن صرف (4682)"/>
        <s v="إذن صرف (4683)"/>
        <s v="إذن صرف (4684)"/>
        <s v="إذن صرف (4685)"/>
        <s v="إذن صرف (4686)"/>
        <s v="إذن صرف (4687)"/>
        <s v="إذن صرف (4688)"/>
        <s v="إذن صرف (4689)"/>
        <s v="إذن صرف (4690)"/>
        <s v="إذن صرف (4691)"/>
        <s v="إذن صرف (4692)"/>
        <s v="إذن صرف (4693)"/>
        <s v="إذن صرف (4694)"/>
        <s v="إذن صرف (4695)"/>
        <s v="إذن صرف (4696)"/>
        <s v="إذن صرف (4697)"/>
        <s v="إذن صرف (4698)"/>
        <s v="إذن صرف (4699)"/>
        <s v="إذن صرف (4700)"/>
        <s v="إذن صرف (4701)"/>
        <s v="إذن صرف (4702)"/>
        <s v="إذن صرف (4703)"/>
        <s v="إذن صرف (4705)"/>
        <s v="إذن صرف (4706)"/>
        <s v="إذن صرف (4707)"/>
        <s v="إذن صرف (4708)"/>
        <s v="إذن صرف (4709)"/>
        <s v="إذن صرف (4710)"/>
        <s v="إذن صرف (4711)"/>
        <s v="إذن صرف (4712)"/>
        <s v="إذن صرف (4713)"/>
        <s v="إذن صرف (4714)"/>
        <s v="إذن صرف (4715)"/>
        <s v="إذن صرف (4716)"/>
        <s v="إذن صرف (4717)"/>
        <s v="إذن صرف (4718)"/>
        <s v="إذن صرف (4719)"/>
        <s v="إذن صرف (4720)"/>
        <s v="إذن صرف (4722)"/>
        <s v="إذن صرف (4723)"/>
        <s v="إذن صرف (4724)"/>
        <s v="إذن صرف (4725)"/>
        <s v="إذن صرف (4726)"/>
        <s v="إذن صرف (4727)"/>
        <s v="إذن صرف (4728)"/>
        <s v="إذن صرف (4729)"/>
        <s v="إذن صرف (4730)"/>
        <s v="إذن صرف (4732)"/>
        <s v="إذن صرف (4733)"/>
        <s v="إذن صرف (4734)"/>
        <s v="إذن صرف (4735)"/>
        <s v="إذن صرف (4736)"/>
        <s v="إذن صرف (4737)"/>
        <s v="إذن صرف (4738)"/>
        <s v="إذن صرف (4739)"/>
        <s v="إذن صرف (4741)"/>
        <s v="إذن صرف (4742)"/>
        <s v="إذن صرف (4743)"/>
        <s v="إذن صرف (4744)"/>
        <s v="إذن صرف (4745)"/>
        <s v="إذن صرف (4746)"/>
        <s v="إذن صرف (4747)"/>
        <s v="إذن صرف (4748)"/>
        <s v="إذن صرف (4749)"/>
        <s v="إذن صرف (4750)"/>
        <s v="إذن صرف (4751)"/>
        <s v="إذن صرف (4752)"/>
        <s v="إذن صرف (4753)"/>
        <s v="إذن صرف (4754)"/>
        <s v="إذن صرف (4755)"/>
        <s v="إذن صرف (4756)"/>
        <s v="إذن صرف (4757)"/>
        <s v="إذن صرف (4758)"/>
        <s v="إذن صرف (4759)"/>
        <s v="إذن صرف (4760)"/>
        <s v="إذن صرف (4761)"/>
        <s v="إذن صرف (4762)"/>
        <s v="إذن صرف (4763)"/>
        <s v="إذن صرف (4764)"/>
        <s v="إذن صرف (4765)"/>
        <s v="إذن صرف (4766)"/>
        <s v="إذن صرف (4768)"/>
        <s v="إذن صرف (4769)"/>
        <s v="إذن صرف (4770)"/>
        <s v="إذن صرف (4771)"/>
        <s v="إذن صرف (4772)"/>
        <s v="إذن صرف (4773)"/>
        <s v="إذن صرف (4774)"/>
        <s v="إذن صرف (4775)"/>
        <s v="إذن صرف (4776)"/>
        <s v="إذن صرف (4777)"/>
        <s v="إذن صرف (4778)"/>
        <s v="إذن صرف (4779)"/>
        <s v="إذن صرف (4780)"/>
        <s v="إذن صرف (4781)"/>
        <s v="إذن صرف (4782)"/>
        <s v="إذن صرف (4783)"/>
        <s v="إذن صرف (4784)"/>
        <s v="إذن صرف (4785)"/>
        <s v="إذن صرف (4786)"/>
        <s v="إذن صرف (4787)"/>
        <s v="إذن صرف (4788)"/>
        <s v="إذن صرف (4789)"/>
        <s v="إذن صرف (4790)"/>
        <s v="إذن صرف (4791)"/>
        <s v="إذن صرف (4792)"/>
        <s v="إذن صرف (4793)"/>
        <s v="إذن صرف (4794)"/>
        <s v="إذن صرف (4795)"/>
        <s v="إذن صرف (4796)"/>
        <s v="إذن صرف (4797)"/>
        <s v="إذن صرف (4798)"/>
        <s v="إذن صرف (4799)"/>
        <s v="إذن صرف (4800)"/>
        <s v="إذن صرف (4801)"/>
        <s v="إذن صرف (4802)"/>
        <s v="إذن صرف (4803)"/>
        <s v="إذن صرف (4804)"/>
        <s v="إذن صرف (4805)"/>
        <s v="إذن صرف (4806)"/>
        <s v="إذن صرف (4807)"/>
        <s v="إذن صرف (4808)"/>
        <s v="إذن صرف (4809)"/>
        <s v="إذن صرف (4810)"/>
        <s v="إذن صرف (4811)"/>
        <s v="إذن صرف (4812)"/>
        <s v="إذن صرف (4813)"/>
        <s v="إذن صرف (4814)"/>
        <s v="إذن صرف (4815)"/>
        <s v="إذن صرف (4816)"/>
        <s v="إذن صرف (4817)"/>
        <s v="إذن صرف (4818)"/>
        <s v="إذن صرف (4819)"/>
        <s v="إذن صرف (4820)"/>
        <s v="إذن صرف (4821)"/>
        <s v="إذن صرف (4822)"/>
        <s v="إذن صرف (4823)"/>
        <s v="إذن صرف (4824)"/>
        <s v="إذن صرف (4825)"/>
        <s v="إذن صرف (4826)"/>
        <s v="إذن صرف (4827)"/>
        <s v="إذن صرف (4828)"/>
        <s v="إذن صرف (4829)"/>
        <s v="إذن صرف (4830)"/>
        <s v="إذن صرف (4831)"/>
        <s v="إذن صرف (4832)"/>
        <s v="إذن صرف (4833)"/>
        <s v="إذن صرف (4835)"/>
        <s v="إذن صرف (4836)"/>
        <s v="إذن صرف (4837)"/>
        <s v="إذن صرف (4838)"/>
        <s v="إذن صرف (4839)"/>
        <s v="إذن صرف (4841)"/>
        <s v="إذن صرف (4842)"/>
        <s v="إذن صرف (4843)"/>
        <s v="إذن صرف (4844)"/>
        <s v="إذن صرف (4845)"/>
        <s v="إذن صرف (4846)"/>
        <s v="إذن صرف (4847)"/>
        <s v="إذن صرف (4848)"/>
        <s v="إذن صرف (4849)"/>
        <s v="إذن صرف (4850)"/>
        <s v="إذن صرف (4851)"/>
        <s v="إذن صرف (4852)"/>
        <s v="إذن صرف (4853)"/>
        <s v="إذن صرف (4854)"/>
        <s v="إذن صرف (4855)"/>
        <s v="إذن صرف (4856)"/>
        <s v="إذن صرف (4857)"/>
        <s v="إذن صرف (4858)"/>
        <s v="إذن صرف (4859)"/>
        <s v="إذن صرف (4860)"/>
        <s v="إذن صرف (4861)"/>
        <s v="إذن صرف (4862)"/>
        <s v="إذن صرف (4863)"/>
        <s v="إذن صرف (4864)"/>
        <s v="إذن صرف (4865)"/>
        <s v="إذن صرف (4866)"/>
        <s v="إذن صرف (4867)"/>
        <s v="إذن صرف (4868)"/>
        <s v="إذن صرف (4869)"/>
        <s v="إذن صرف (4870)"/>
        <s v="إذن صرف (4871)"/>
        <s v="إذن صرف (4872)"/>
        <s v="إذن صرف (4873)"/>
        <s v="إذن صرف (4874)"/>
        <s v="إذن صرف (4875)"/>
        <s v="إذن صرف (4876)"/>
        <s v="إذن صرف (4877)"/>
        <s v="إذن صرف (4878)"/>
        <s v="إذن صرف (4879)"/>
        <s v="إذن صرف (4880)"/>
        <s v="إذن صرف (4881)"/>
        <s v="إذن صرف (4882)"/>
        <s v="إذن صرف (4883)"/>
        <s v="إذن صرف (4884)"/>
        <s v="إذن صرف (4885)"/>
        <s v="إذن صرف (4886)"/>
        <s v="إذن صرف (4887)"/>
        <s v="إذن صرف (4888)"/>
        <s v="إذن صرف (4889)"/>
        <s v="إذن صرف (4890)"/>
        <s v="إذن صرف (4891)"/>
        <s v="إذن صرف (4892)"/>
        <s v="إذن صرف (4893)"/>
        <s v="إذن صرف (4894)"/>
        <s v="إذن صرف (4895)"/>
        <s v="إذن صرف (4896)"/>
        <s v="إذن صرف (4897)"/>
        <s v="إذن صرف (4898)"/>
        <s v="إذن صرف (4899)"/>
        <s v="إذن صرف (4900)"/>
        <s v="إذن صرف (4901)"/>
        <s v="إذن صرف (4902)"/>
        <s v="إذن صرف (4903)"/>
        <s v="إذن صرف (4904)"/>
        <s v="إذن صرف (4905)"/>
        <s v="إذن صرف (4906)"/>
        <s v="إذن صرف (4907)"/>
        <s v="إذن صرف (4908)"/>
        <s v="إذن صرف (4909)"/>
        <s v="إذن صرف (4910)"/>
        <s v="إذن صرف (4911)"/>
        <s v="إذن صرف (4912)"/>
        <s v="إذن صرف (4913)"/>
        <s v="إذن صرف (4914)"/>
        <s v="إذن صرف (4915)"/>
        <s v="إذن صرف (4916)"/>
        <s v="إذن صرف (4917)"/>
        <s v="إذن صرف (4918)"/>
        <s v="إذن صرف (4919)"/>
        <s v="إذن صرف (4920)"/>
        <s v="إذن صرف (4921)"/>
        <s v="إذن صرف (4922)"/>
        <s v="إذن صرف (4923)"/>
        <s v="إذن صرف (4924)"/>
        <s v="إذن صرف (4925)"/>
        <s v="إذن صرف (4926)"/>
        <s v="إذن صرف (4927)"/>
        <s v="إذن صرف (4928)"/>
        <s v="إذن صرف (4929)"/>
        <s v="إذن صرف (4930)"/>
        <s v="إذن صرف (4931)"/>
        <s v="إذن صرف (4932)"/>
        <s v="إذن صرف (4933)"/>
        <s v="إذن صرف (4934)"/>
        <s v="إذن صرف (4935)"/>
        <s v="إذن صرف (4936)"/>
        <s v="إذن صرف (4937)"/>
        <s v="إذن صرف (4938)"/>
        <s v="إذن صرف (4939)"/>
        <s v="إذن صرف (4940)"/>
        <s v="إذن صرف (4941)"/>
        <s v="إذن صرف (4942)"/>
        <s v="إذن صرف (4943)"/>
        <s v="إذن صرف (4944)"/>
        <s v="إذن صرف (4945)"/>
        <s v="إذن صرف (4946)"/>
        <s v="إذن صرف (4947)"/>
        <s v="إذن صرف (4948)"/>
        <s v="إذن صرف (4949)"/>
        <s v="إذن صرف (4950)"/>
        <s v="إذن صرف (4951)"/>
        <s v="إذن صرف (4952)"/>
        <s v="إذن صرف (4953)"/>
        <s v="إذن صرف (4954)"/>
        <s v="إذن صرف (4955)"/>
        <s v="إذن صرف (4956)"/>
        <s v="إذن صرف (4957)"/>
        <s v="إذن صرف (4958)"/>
        <s v="إذن صرف (4959)"/>
        <s v="إذن صرف (4960)"/>
        <s v="إذن صرف (4963)"/>
        <s v="إذن صرف (4964)"/>
        <s v="إذن صرف (4965)"/>
        <s v="إذن صرف (4966)"/>
        <s v="إذن صرف (4967)"/>
        <s v="إذن صرف (4968)"/>
        <s v="إذن صرف (4969)"/>
        <s v="إذن صرف (4970)"/>
        <s v="إذن صرف (4971)"/>
        <s v="إذن صرف (4972)"/>
        <s v="إذن صرف (4973)"/>
        <s v="إذن صرف (4974)"/>
        <s v="إذن صرف (4975)"/>
        <s v="إذن صرف (4976)"/>
        <s v="إذن صرف (4977)"/>
        <s v="إذن صرف (4978)"/>
        <s v="إذن صرف (4979)"/>
        <s v="إذن صرف (4980)"/>
        <s v="إذن صرف (4981)"/>
        <s v="إذن صرف (4982)"/>
        <s v="إذن صرف (4983)"/>
        <s v="إذن صرف (4984)"/>
        <s v="إذن صرف (4985)"/>
        <s v="إذن صرف (4986)"/>
        <s v="إذن صرف (4987)"/>
        <s v="إذن صرف (4988)"/>
        <s v="إذن صرف (4989)"/>
        <s v="إذن صرف (4990)"/>
        <s v="إذن صرف (4991)"/>
        <s v="إذن صرف (4992)"/>
        <s v="إذن صرف (4993)"/>
        <s v="إذن صرف (4994)"/>
        <s v="إذن صرف (4995)"/>
        <s v="إذن صرف (4996)"/>
        <s v="إذن صرف (4997)"/>
        <s v="إذن صرف (4998)"/>
        <s v="إذن صرف (4999)"/>
        <s v="إذن صرف (5000)"/>
        <s v="إذن صرف (5001)"/>
        <s v="إذن صرف (5002)"/>
        <s v="إذن صرف (5003)"/>
        <s v="إذن صرف (5004)"/>
        <s v="إذن صرف (5005)"/>
        <s v="إذن صرف (5006)"/>
        <s v="إذن صرف (5007)"/>
        <s v="إذن صرف (5008)"/>
        <s v="إذن صرف (5009)"/>
        <s v="إذن صرف (5010)"/>
        <s v="إذن صرف (5011)"/>
        <s v="إذن صرف (5012)"/>
        <s v="إذن صرف (5013)"/>
        <s v="إذن صرف (5014)"/>
        <s v="إذن صرف (5015)"/>
        <s v="إذن صرف (5016)"/>
        <s v="إذن صرف (5017)"/>
        <s v="إذن صرف (5018)"/>
        <s v="إذن صرف (5019)"/>
        <s v="إذن صرف (5020)"/>
        <s v="إذن صرف (5021)"/>
        <s v="إذن صرف (5022)"/>
        <s v="إذن صرف (5023)"/>
        <s v="إذن صرف (5024)"/>
        <s v="إذن صرف (5025)"/>
        <s v="إذن صرف (5026)"/>
        <s v="إذن صرف (5027)"/>
        <s v="إذن صرف (5028)"/>
        <s v="إذن صرف (5029)"/>
        <s v="إذن صرف (5030)"/>
        <s v="إذن صرف (5031)"/>
        <s v="إذن صرف (5032)"/>
        <s v="إذن صرف (5033)"/>
        <s v="إذن صرف (5034)"/>
        <s v="إذن صرف (5035)"/>
        <s v="إذن صرف (5036)"/>
        <s v="إذن صرف (5037)"/>
        <s v="إذن صرف (5038)"/>
        <s v="إذن صرف (5039)"/>
        <s v="إذن صرف (5040)"/>
        <s v="إذن صرف (5041)"/>
        <s v="إذن صرف (5042)"/>
        <s v="إذن صرف (5043)"/>
        <s v="إذن صرف (5044)"/>
        <s v="إذن صرف (5045)"/>
        <s v="إذن صرف (5046)"/>
        <s v="إذن صرف (5047)"/>
        <s v="إذن صرف (5048)"/>
        <s v="إذن صرف (5049)"/>
        <s v="إذن صرف (5050)"/>
        <s v="إذن صرف (5051)"/>
        <s v="إذن صرف (5052)"/>
        <s v="إذن صرف (5053)"/>
        <s v="إذن صرف (5054)"/>
        <s v="إذن صرف (5055)"/>
        <s v="إذن صرف (5056)"/>
        <s v="إذن صرف (5057)"/>
        <s v="إذن صرف (5058)"/>
        <s v="إذن صرف (5059)"/>
        <s v="إذن صرف (5060)"/>
        <s v="إذن صرف (5061)"/>
        <s v="إذن صرف (5062)"/>
        <s v="إذن صرف (5063)"/>
        <s v="إذن صرف (5065)"/>
        <s v="إذن صرف (5066)"/>
        <s v="إذن صرف (5067)"/>
        <s v="إذن صرف (5068)"/>
        <s v="إذن صرف (5069)"/>
        <s v="إذن صرف (5070)"/>
        <s v="إذن صرف (5071)"/>
        <s v="إذن صرف (5072)"/>
        <s v="إذن صرف (5073)"/>
        <s v="إذن صرف (5074)"/>
        <s v="إذن صرف (5075)"/>
        <s v="إذن صرف (5076)"/>
        <s v="إذن صرف (5078)"/>
        <s v="إذن صرف (5079)"/>
        <s v="إذن صرف (5080)"/>
        <s v="إذن صرف (5081)"/>
        <s v="إذن صرف (5082)"/>
        <s v="إذن صرف (5083)"/>
        <s v="إذن صرف (5084)"/>
        <s v="إذن صرف (5085)"/>
        <s v="إذن صرف (5086)"/>
        <s v="إذن صرف (5087)"/>
        <s v="إذن صرف (5088)"/>
        <s v="إذن صرف (5089)"/>
        <s v="إذن صرف (5090)"/>
        <s v="إذن صرف (5091)"/>
        <s v="إذن صرف (5092)"/>
        <s v="إذن صرف (5093)"/>
        <s v="إذن صرف (5094)"/>
        <s v="إذن صرف (5095)"/>
        <s v="إذن صرف (5096)"/>
        <s v="إذن صرف (5097)"/>
        <s v="إذن صرف (5098)"/>
        <s v="إذن صرف (5099)"/>
        <s v="إذن صرف (5100)"/>
        <s v="إذن صرف (5101)"/>
        <s v="إذن صرف (5102)"/>
        <s v="إذن صرف (5103)"/>
        <s v="إذن صرف (5104)"/>
        <s v="إذن صرف (5105)"/>
        <s v="إذن صرف (5106)"/>
        <s v="إذن صرف (5107)"/>
        <s v="إذن صرف (5108)"/>
        <s v="إذن صرف (5109)"/>
        <s v="إذن صرف (5110)"/>
        <s v="إذن صرف (5111)"/>
        <s v="إذن صرف (5112)"/>
        <s v="إذن صرف (5113)"/>
        <s v="إذن صرف (5114)"/>
        <s v="إذن صرف (5115)"/>
        <s v="إذن صرف (5116)"/>
        <s v="إذن صرف (5117)"/>
        <s v="إذن صرف (5118)"/>
        <s v="إذن صرف (5119)"/>
        <s v="إذن صرف (5120)"/>
        <s v="إذن صرف (5121)"/>
        <s v="إذن صرف (5122)"/>
        <s v="إذن صرف (5123)"/>
        <s v="إذن صرف (5124)"/>
        <s v="إذن صرف (5125)"/>
        <s v="إذن صرف (5126)"/>
        <s v="إذن صرف (5127)"/>
        <s v="إذن صرف (5128)"/>
        <s v="إذن صرف (5129)"/>
        <s v="إذن صرف (5130)"/>
        <s v="إذن صرف (5131)"/>
        <s v="إذن صرف (5132)"/>
        <s v="إذن صرف (5133)"/>
        <s v="إذن صرف (5135)"/>
        <s v="إذن صرف (5136)"/>
        <s v="إذن صرف (5137)"/>
        <s v="إذن صرف (5138)"/>
        <s v="إذن صرف (5139)"/>
        <s v="إذن صرف (5140)"/>
        <s v="إذن صرف (5141)"/>
        <s v="إذن صرف (5142)"/>
        <s v="إذن صرف (5143)"/>
        <s v="إذن صرف (5144)"/>
        <s v="إذن صرف (5145)"/>
        <s v="إذن صرف (5146)"/>
        <s v="إذن صرف (5147)"/>
        <s v="إذن صرف (5148)"/>
        <s v="إذن صرف (5149)"/>
        <s v="إذن صرف (5150)"/>
        <s v="إذن صرف (5152)"/>
        <s v="إذن صرف (5153)"/>
        <s v="إذن صرف (5154)"/>
        <s v="إذن صرف (5155)"/>
        <s v="إذن صرف (5156)"/>
        <s v="إذن صرف (5157)"/>
        <s v="إذن صرف (5158)"/>
        <s v="إذن صرف (5159)"/>
        <s v="إذن صرف (5161)"/>
        <s v="إذن صرف (5162)"/>
        <s v="إذن صرف (5163)"/>
        <s v="إذن صرف (5164)"/>
        <s v="إذن صرف (5165)"/>
        <s v="إذن صرف (5166)"/>
        <s v="إذن صرف (5167)"/>
        <s v="إذن صرف (5168)"/>
        <s v="إذن صرف (5169)"/>
        <s v="إذن صرف (5170)"/>
        <s v="إذن صرف (5171)"/>
        <s v="إذن صرف (5172)"/>
        <s v="إذن صرف (5173)"/>
        <s v="إذن صرف (5174)"/>
        <s v="إذن صرف (5175)"/>
        <s v="إذن صرف (5176)"/>
        <s v="إذن صرف (5177)"/>
        <s v="إذن صرف (5178)"/>
        <s v="إذن صرف (5179)"/>
        <s v="إذن صرف (5180)"/>
        <s v="إذن صرف (5181)"/>
        <s v="إذن صرف (5182)"/>
        <s v="إذن صرف (5183)"/>
        <s v="إذن صرف (5184)"/>
        <s v="إذن صرف (5185)"/>
        <s v="إذن صرف (5186)"/>
        <s v="إذن صرف (5187)"/>
        <s v="إذن صرف (5188)"/>
        <s v="إذن صرف (5189)"/>
        <s v="إذن صرف (5190)"/>
        <s v="إذن صرف (5191)"/>
        <s v="إذن صرف (5192)"/>
        <s v="إذن صرف (5193)"/>
        <s v="إذن صرف (5194)"/>
        <s v="إذن صرف (5195)"/>
        <s v="إذن صرف (5196)"/>
        <s v="إذن صرف (5197)"/>
        <s v="إذن صرف (5198)"/>
        <s v="إذن صرف (5200)"/>
        <s v="إذن صرف (5201)"/>
        <s v="إذن صرف (5202)"/>
        <s v="إذن صرف (5204)"/>
        <s v="إذن صرف (5205)"/>
        <s v="إذن صرف (5206)"/>
        <s v="إذن صرف (5207)"/>
        <s v="إذن صرف (5208)"/>
        <s v="إذن صرف (5209)"/>
        <s v="إذن صرف (5210)"/>
        <s v="إذن صرف (5211)"/>
        <s v="إذن صرف (5213)"/>
        <s v="إذن صرف (5214)"/>
        <s v="إذن صرف (5215)"/>
        <s v="إذن صرف (5216)"/>
        <s v="إذن صرف (5217)"/>
        <s v="إذن صرف (5218)"/>
        <s v="إذن صرف (5219)"/>
        <s v="إذن صرف (5220)"/>
        <s v="إذن صرف (5221)"/>
        <s v="إذن صرف (5222)"/>
        <s v="إذن صرف (5223)"/>
        <s v="إذن صرف (5224)"/>
        <s v="إذن صرف (5226)"/>
        <s v="إذن صرف (5227)"/>
        <s v="إذن صرف (5228)"/>
        <s v="إذن صرف (5229)"/>
        <s v="إذن صرف (5230)"/>
        <s v="إذن صرف (5231)"/>
        <s v="إذن صرف (5232)"/>
        <s v="إذن صرف (5233)"/>
        <s v="إذن صرف (5234)"/>
        <s v="إذن صرف (5235)"/>
        <s v="إذن صرف (5236)"/>
        <s v="إذن صرف (5237)"/>
        <s v="إذن صرف (5238)"/>
        <s v="إذن صرف (5239)"/>
        <s v="إذن صرف (5240)"/>
        <s v="إذن صرف (5241)"/>
        <s v="إذن صرف (5242)"/>
        <s v="إذن صرف (5243)"/>
        <s v="إذن صرف (5244)"/>
        <s v="إذن صرف (5245)"/>
        <s v="إذن صرف (5246)"/>
        <s v="إذن صرف (5247)"/>
        <s v="إذن صرف (5248)"/>
        <s v="إذن صرف (5249)"/>
        <s v="إذن صرف (5250)"/>
        <s v="إذن صرف (5251)"/>
        <s v="إذن صرف (5252)"/>
        <s v="إذن صرف (5253)"/>
        <s v="إذن صرف (5254)"/>
        <s v="إذن صرف (5255)"/>
        <s v="إذن صرف (5256)"/>
        <s v="إذن صرف (5257)"/>
        <s v="إذن صرف (5258)"/>
        <s v="إذن صرف (5259)"/>
        <s v="إذن صرف (5260)"/>
        <s v="إذن صرف (5261)"/>
        <s v="إذن صرف (5262)"/>
        <s v="إذن صرف (5263)"/>
        <s v="إذن صرف (5264)"/>
        <s v="إذن صرف (5265)"/>
        <s v="إذن صرف (5266)"/>
        <s v="إذن صرف (5267)"/>
        <s v="إذن صرف (5270)"/>
        <s v="إذن صرف (5271)"/>
        <s v="إذن صرف (5272)"/>
        <s v="إذن صرف (5273)"/>
        <s v="إذن صرف (5274)"/>
        <s v="إذن صرف (5275)"/>
        <s v="إذن صرف (5276)"/>
        <s v="إذن صرف (5277)"/>
        <s v="إذن صرف (5278)"/>
        <s v="إذن صرف (5280)"/>
        <s v="إذن صرف (5281)"/>
        <s v="إذن صرف (5282)"/>
        <s v="إذن صرف (5283)"/>
        <s v="إذن صرف (5285)"/>
        <s v="إذن صرف (5286)"/>
        <s v="إذن صرف (5287)"/>
        <s v="إذن صرف (5288)"/>
        <s v="إذن صرف (5289)"/>
        <s v="إذن صرف (5290)"/>
        <s v="إذن صرف (5291)"/>
        <s v="إذن صرف (5292)"/>
        <s v="إذن صرف (5293)"/>
        <s v="إذن صرف (5294)"/>
        <s v="إذن صرف (5296)"/>
        <s v="إذن صرف (5297)"/>
        <s v="إذن صرف (5298)"/>
        <s v="إذن صرف (5299)"/>
        <s v="إذن صرف (5300)"/>
        <s v="إذن صرف (5301)"/>
        <s v="إذن صرف (5302)"/>
        <s v="إذن صرف (5303)"/>
        <s v="إذن صرف (5304)"/>
        <s v="إذن صرف (5305)"/>
        <s v="إذن صرف (5306)"/>
        <s v="إذن صرف (5307)"/>
        <s v="إذن صرف (5308)"/>
        <s v="إذن صرف (5309)"/>
        <s v="إذن صرف (5310)"/>
        <s v="إذن صرف (5311)"/>
        <s v="إذن صرف (5312)"/>
        <s v="إذن صرف (5313)"/>
        <s v="إذن صرف (5314)"/>
        <s v="إذن صرف (5315)"/>
        <s v="إذن صرف (5316)"/>
        <s v="إذن صرف (5317)"/>
        <s v="إذن صرف (5319)"/>
        <s v="إذن صرف (5320)"/>
        <s v="إذن صرف (5321)"/>
        <s v="إذن صرف (5324)"/>
        <s v="إذن صرف (5325)"/>
        <s v="إذن صرف (5326)"/>
        <s v="إذن صرف (5327)"/>
        <s v="إذن صرف (5328)"/>
        <s v="إذن صرف (5329)"/>
        <s v="إذن صرف (5330)"/>
        <s v="إذن صرف (5331)"/>
        <s v="إذن صرف (5332)"/>
        <s v="إذن صرف (5333)"/>
        <s v="إذن صرف (5334)"/>
        <s v="إذن صرف (5335)"/>
        <s v="إذن صرف (5336)"/>
        <s v="إذن صرف (5337)"/>
        <s v="إذن صرف (5338)"/>
        <s v="إذن صرف (5339)"/>
        <s v="إذن صرف (5340)"/>
        <s v="إذن صرف (5341)"/>
        <s v="إذن صرف (5342)"/>
        <s v="إذن صرف (5343)"/>
        <s v="إذن صرف (5344)"/>
        <s v="إذن صرف (5345)"/>
        <s v="إذن صرف (5346)"/>
        <s v="إذن صرف (5347)"/>
        <s v="إذن صرف (5348)"/>
        <s v="إذن صرف (5349)"/>
        <s v="إذن صرف (5350)"/>
        <s v="إذن صرف (5352)"/>
        <s v="إذن صرف (5353)"/>
        <s v="إذن صرف (5354)"/>
        <s v="إذن صرف (5355)"/>
        <s v="إذن صرف (5356)"/>
        <s v="إذن صرف (5357)"/>
        <s v="إذن صرف (5358)"/>
        <s v="إذن صرف (5359)"/>
        <s v="إذن صرف (5360)"/>
        <s v="إذن صرف (5361)"/>
        <s v="إذن صرف (5362)"/>
        <s v="إذن صرف (5364)"/>
        <s v="إذن صرف (5365)"/>
        <s v="إذن صرف (5367)"/>
        <s v="إذن صرف (5369)"/>
        <s v="إذن صرف (5370)"/>
        <s v="إذن صرف (5372)"/>
        <s v="إذن صرف (5374)"/>
        <s v="إذن صرف (5375)"/>
        <s v="إذن صرف (5376)"/>
        <s v="إذن صرف (5377)"/>
        <s v="إذن صرف (5379)"/>
        <s v="إذن صرف (5380)"/>
        <s v="إذن صرف (5381)"/>
        <s v="إذن صرف (5382)"/>
        <s v="إذن صرف (5384)"/>
        <s v="إذن صرف (5385)"/>
        <s v="إذن صرف (5386)"/>
        <s v="إذن صرف (5387)"/>
        <s v="إذن صرف (5388)"/>
        <s v="إذن صرف (5389)"/>
        <s v="إذن صرف (5392)"/>
        <s v="إذن صرف (5393)"/>
        <s v="إذن صرف (5395)"/>
        <s v="إذن صرف (5396)"/>
        <s v="إذن صرف (5397)"/>
        <s v="إذن صرف (5398)"/>
        <s v="إذن صرف (5399)"/>
        <s v="إذن صرف (5400)"/>
        <s v="إذن صرف (5401)"/>
        <s v="تسوية حساب الجزاءات ووسيط الرواتب عن شهر يناير 2023"/>
        <s v="تسوية حساب جزاءات العاملين والحسابات الوسيطة عن شهر ديسمبر 2023"/>
        <s v="تسوية حساب جزاءات العاملين والرواتب الوسيطة ابريل 2023"/>
        <s v="تسوية حساب جزاءات العاملين والرواتب الوسيطة عن شهر مايو 2023"/>
        <s v="تسوية حساب جزاءات العامين والحسابات الوسيطة المحملة على مراكز التكلفة"/>
        <s v="تسوية حساب جزاءات العاملين والحساب الوسيط عن شهر مارس 2023"/>
        <s v="تسوية حساب جزاءات العاملين والحسابات الوسيطة عن شهر يونيو 2023"/>
        <s v="تسوية حساب جزاءات العاملين والرواتب الوسيطة عن شهر يوليو 2023"/>
        <s v="تسوية حساب جزاءات العاملين والحساب الوسيط"/>
        <s v="تسوية حساب جزاءات العاملين والحساب الوسيط - سبتمبر 2023"/>
        <s v="تسوية حساب جزاءات العاملين والرواتب الوسيطة عن شهر اكتوبر 2023"/>
        <s v="تسوية حساب الرواتب الوسيطة وجزاءات العاملين عن شهر نوفمبر 2023"/>
        <s v="قيد استحقاق رواتب لشهر. 1 - 2023"/>
        <s v="سداد نقدي فرق راتب جواد فاروق -1174"/>
        <s v="قيد استحقاق رواتب لشهر. 2 - 2023"/>
        <s v="اثبات مستحقات-عامر عبدالرحيم عوض_1142-راتب مارس 2023"/>
        <s v="اثبات مستحقات-عامر عبدالرحيم عوض_1142-راتب فبراير 2023"/>
        <s v="قيد استحقاق رواتب لشهر. 3 - 2023"/>
        <s v="اثبات مستحقات-مؤمن حسين كمال_1078-راتب 19 يوم مايو 2023"/>
        <s v="قيد استحقاق رواتب لشهر. 4 - 2023"/>
        <s v="اثبات مستحقات-مؤمن حسين كمال_1078-فرق راتب مايو 2023+بدل الاجازة"/>
        <s v="اثبات مستحقات-م/مؤمن محمود اسعد_1072-راتب يونيو 2023"/>
        <s v="قيد استحقاق رواتب لشهر. 5 - 2023"/>
        <s v="اثبات مستحقات-لؤى صبحى النجار_1098-راتب يونيو 2023"/>
        <s v="اثبات مستحقات-لؤى صبحى النجار_1098-راتب 1 يوم يوليو 2023"/>
        <s v="قيد استحقاق رواتب لشهر. 6 - 2023"/>
        <s v="قيد استحقاق رواتب لشهر. 7 - 2023"/>
        <s v="اثبات مستحقات-محمود فؤاد نصار_1013-راتب11 يوم اغسطس 2023"/>
        <s v="اثبات مستحقات-محمود فؤاد نصار_1013-راتب يوليو 2023"/>
        <s v="قيد استحقاق رواتب لشهر. 8 - 2023"/>
        <s v="استحقاق راتب  23 يوم عن شهر سبتمبر 2023 -ياسين محمد ياسين"/>
        <s v="قيد استحقاق رواتب لشهر. 9 - 2023"/>
        <s v="قيد استحقاق رواتب لشهر. 10 - 2023"/>
        <s v="تسوية حساب لتحميلة على مركز التكلفة"/>
        <s v="قيد استحقاق رواتب لشهر. 11 - 2023"/>
        <s v="قيد استحقاق رواتب لشهر. 12 - 2023"/>
        <s v="استحقاق بدل سكن 23  يوم عن شهر سبتمبر 2023 -ياسين محمد ياسين"/>
        <s v="استحقاق فاتورة رقم 156 - المكان العالى - رحلة عمل"/>
        <s v="استحقاق بدل انتقال 23يوم عن شهر سبتمبر 2023 -ياسين محمد ياسين"/>
        <s v="استحقاق رسوم مرافقين  23يوم عن شهر سبتمبر 2023 -ياسين محمد ياسين"/>
        <s v="سداد مكافاة مولود م.مؤمن حسين  - الفرنسي"/>
        <s v="سداد مكافاة مؤمن اسعد مولود جديد - الفرنسي"/>
        <s v="اثبات مبلغ  سداد تجديد اقامه مؤمن اسعد"/>
        <s v="سداد مصاريف تجديد اقامات مناولة معتز - الفرنسي"/>
        <s v="سداد مصاريف تجديد اقامات - الاهلى واجهات"/>
        <s v="سداد مصاريف تجديد اقامات - الفرنسي"/>
        <s v="سداد مصاريف تجديد اقامات ونقل كفالات - الاهلى واجهات"/>
        <s v="سداد مصاريف نقل كفالة وتجديد اقامة - الاهلى واجهات"/>
        <s v="سداد  مصاريف تجديد اقامات - الاهلى واجهات"/>
        <s v="سداد مصاريف تجديد اقامات وخروج وعودة - الاستثمار"/>
        <s v="سداد مصاريف تجديد اقامات - الاستثمار"/>
        <s v="سداد نقدي فحص اقامات"/>
        <s v="سداد نقدي رسوم تجديد اقامه م. مؤمن حسين"/>
        <s v="سداد مصاريف تجديد اقامات_الاستثمار"/>
        <s v=" سداد من البنك السعودي للاستثمار كروت عمل"/>
        <s v="سداد  من البنك السعودي للاستثمار كروت عمل"/>
        <s v="سداد من البنك السعودي للاستثمار سداد  تجديد اقامه+ كارت عمل"/>
        <s v="سداد من البنك السعودي للاستثمار رخصه عمل موظفين"/>
        <s v="حوالة_سداد مصاريف التامين الطبي للمبيعات_الفرنسي"/>
        <s v="اقفال مصروف مقدم عن فاتورة رقم 69425718 - التعاونية - تامين طبى عن الفترة من 2022/10/25 حتى 2023/10/24"/>
        <s v="اقفال مصروف مقدم عن  فاتورة رقم 54421553 عن تامين طبى عن الفترة من 2022/03/17 حتى 2023/03/16"/>
        <s v="اقفال مصروف مقدم عن  فاتورة رقم 65881255-التعاونية -عن تامين طبى للافراد عن الفترة من 24-09-2022 حتى 23-09-2023"/>
        <s v="اقفال مصروف مقدم عن فاتورة رقم 52427245 عن تامين طبى عن الفترة من 2022/01/25 حتى 2023/01/24"/>
        <s v="اقفال المصروف المقدم عن ستحقاق فاتورة رقم 52427245 عن تامين طبى عن الفترة من 2022/03/23 حتى 2023/03/22"/>
        <s v="استحقاق فاتورة رقم 79857381 - التعاونية - تامين طبى عن الفترة من 2023/03/23 - حتى 2024/03/22"/>
        <s v="سداد مصاريف تامين طبى - الاهلى"/>
        <s v="سداد تامين طبى للاقامة - الاهلى واجهات"/>
        <s v="استحقاق فاتورة التعاونية - 73924308-  تامين الطبي - عن الفترة من 25/1/2023 حتى 24/1/2024"/>
        <s v="استحقاق فاتورة رقم 78614304 - التعاونية - وثيقة الزجاج - الفترة من 2023/03/17 حتى 2024/13/16"/>
        <s v="استحقاق فاتورة رقم 89306761 - التعاونية  - تامين طبى - عن الفنرة من 2023/09/23 حتى 2024/09/23"/>
        <s v="استحقاق فاتورة رقم 92617155 - التعاونية - عن الفترة من 2023/10/25 حتى 2024/10/24"/>
        <s v="سداد من البنك الفرنسي - تامين طبي عائلة - م. مؤمن حسين"/>
        <s v="سداد تامين طبى اضافة مولودم .مؤمن - الفرنسي"/>
        <s v="اثبات فواتير علاج ا- احسان"/>
        <s v="تسويه عهدة محمود فؤاد نصار  رسوم تجديد الهيئه المحاسبية"/>
        <s v="استحقاق فاتورة رقم 1343713 - DHL - مصاريف بريد"/>
        <s v="استحقاق فاتورة رقم 1528863 - DHL - بريد"/>
        <s v="استحقاق فاتورة رقم 1647935 - DHL - مصاريف شحن"/>
        <s v="استحقاق فاتورة رقم 1757833 - DHL - مصاريف شحن"/>
        <s v="استحقاق فاتورة رقم 1939145 -  DHL - مصاريف شحنات"/>
        <s v="استحقاق فاتورة رقم 2192076 - DHL - مصاريف شحنات بريد"/>
        <s v="تسوية عهده / محمود فواد محمد نصار طباعه كروت + شاشة 7 بوصة"/>
        <s v="تسوية عهده / محمود فواد محمد نصار طباعه"/>
        <s v="تسوية عهدة /احمد وحيد-المشتريات هرد ديسك 2 تيرا للقسم التسعير"/>
        <s v="تسوية عهدة / محمود فؤاد محمد نصار -  فاتورة 2348 - 5/3/2023 - طباعه  1000 كرت"/>
        <s v="تسويه عهدة مشتريات احمد وحيد ف.رقم - 76879  حبر تسعير"/>
        <s v="تسوية عهدة - محمود فؤاد محمد نصار - فاتورة طباعه اضافي بروفايل الشركة مشروع قصر الحكم"/>
        <s v="تسوية عهدة _ على الطنطاوى -  طباعه عرض سعر و تغليفه"/>
        <s v="تسوية عهدة احمد وحيد - فاتورة 9709 - احبار"/>
        <s v="تسوية عهده _ محمد فؤاد نصار _ مشتريات - فاتورة21328 - قلم بريما ازرق + اقلام ماركر"/>
        <s v="تسوية عهده _ محمد فؤاد نصار _ مشتريات - فاتورة 21211 - ماوس+ قلم ماركر"/>
        <s v="تسوية عهدة_ محمود نصار - فاتورة 309 - طباعه شهادات على فلين"/>
        <s v="تسوية عهده محمود نصار - فاتورة 1027 - طباعه تقديمات شركه ACC  مشروع الانماء"/>
        <s v="تسوية عهده محمود نصار - فاتورة 1017 - طباعه بروفايل اضافي الشركة مشروع ايكيا المدينه"/>
        <s v="تسوية عهدة _ على الطنطاوى - فاتورة 1030 - طباعه كتالوج للشركة"/>
        <s v="تسوية عهدة_ احمد وحيد-المشتريات - فاتورة2128 - ادوات مكتبية"/>
        <s v="تسوية عهدة_ محمود نصار - فاتورة ادوات مكتبية"/>
        <s v="تسوية - عهده محمود فؤاد نصار -  فاتورة  طباعه بروفايل الشركة - مشروع العجلان - شركة ابار"/>
        <s v="تسوية عهده _ لؤي صبحي داوود النجار - فاتورة 1117 - طباعه اوراق مشروع الخبر"/>
        <s v="تسوية عهده _ لؤي صبحي داوود النجار - فاتورة 1191 - طباعه اوراق"/>
        <s v="تسوية عهده لؤي النجار انتظار  غسيل سيارة"/>
        <s v="تسوية عهدة _ على الطنطاوى - بنزين سيارة"/>
        <s v="تسوية عهدة _ على الطنطاوى - عدد 7 فواتير بنزين"/>
        <s v="تسوية عهدة_ محمود نصار - عدد 6 فواتير بنزين"/>
        <s v="تسويه عهدة محمود فؤاد نصار  محروقات"/>
        <s v="تسوية عهده / محمود فواد محمد نصار بنزين"/>
        <s v="تسوية عهده / قصي حمدي تظليل سيارو محمود نصار 1943"/>
        <s v="تسوية عهدة / محمود فؤاد محمد نصار - عدد 14 فاتورة بنزين - سيارة  1943"/>
        <s v="تسوية عهدة_ محمود نصار - فاتورة بنزين سيارة"/>
        <s v="تسوية عهدة - محمود فؤاد محمد نصار - عدد 15 فاتورة بنزين"/>
        <s v="سداد نقدي محروقات كيا سبورتاج"/>
        <s v="تسوية عهدة_ محمود نصار - عدد 3  فاتورة بنزين"/>
        <s v="تسوية عهده محمود نصار - عدد 10 فواتير بنزين"/>
        <s v="تسوية - عهده محمود فؤاد نصار - عدد 6 فواتير بنزين"/>
        <s v="تسوية عهدة_ محمود نصار  - عدد 8 فواتير بنزين"/>
        <s v="تسويه عهدة مشتريات احمد وحيد ف.رقم - 8378 مصيدة ناموس"/>
        <s v="تسوية عهده _ محمد فؤاد نصار _ مشتريات  - فاتورة  ماوس"/>
        <s v="تسوية عهدة / احمد وحيد فاتورة  60144  شراء براغي سن صاج 3/4 * 8"/>
        <s v="تسوية عهدة _ قصي حمدي راشد ابوعليا - فاتورة صيانه و شحن مكيف"/>
        <s v="تسويه عهدة محمود فؤاد نصار  ليموزين"/>
        <s v="استحقاق فاتورة رقم 1 - المكان العالى - رحلات للمبيعات"/>
        <s v="استحقاق فاتورة رقم 1 - المكان العالى - محمود نصار"/>
        <s v="استحقاق فاتورة رقم 1 - المكان العالى - لؤى النجار"/>
        <s v="استحقاق فاتورة رقم 1 - المكان العالى - عامر القصراوى"/>
        <s v="تسوية عهدة / مصطفى رجاء تاكسي"/>
        <s v="تسوية عهدة / لؤي النجار انتظار السارة بالمطار بجدة"/>
        <s v="تسوية عهدة / لؤي النجار انتظار السارة بالدمام"/>
        <s v="تسوية عهده لؤي النجار انتظار بمطار"/>
        <s v="استحقاق فاتورة رقم 3 - المكان العالى - رحلة عمل - مصطفى عبد المحسن"/>
        <s v="استحقاق فاتورة رقم 3 - المكان العالى - رحلة عمل - م.لؤى النجار"/>
        <s v="استحقاق فاتورة رقم 154 - المكان العالى - مؤمن عبد العال -شهر مارس 2023"/>
        <s v="استحقاق فاتورة رقم 154 - المكان العالى - مصطفى عبد المحسن -شهر مارس 2023"/>
        <s v="استحقاق فاتورة رقم 155 - المكان العالى - قيمة تذاكر سفر - على الطنطاوى"/>
        <s v="تسوية عهدة _ على الطنطاوى - موقف مطار"/>
        <s v="تسوية عهدة _ على الطنطاوى - تذاكر رحلة عمل الي العلا - ا.محمود نصار + ا.علي طنطاوي"/>
        <s v="استحقاق فاتورة رقم 914 - المكان العالى - تذاكر طيران - محمود نصار"/>
        <s v="تسوية عهده _ لؤي صبحي داوود النجار - تذاكر طيران جده"/>
        <s v="تسوية عهده _ لؤي صبحي داوود النجار - فاتورة مواقف مطار"/>
        <s v="سداد نقدي تصديقات"/>
        <s v="سداد من البنك السعودي للاستثمار تصديقات"/>
        <s v="تحويل من البنك الفرنسي  تصديقات"/>
        <s v="تسويه عهدة محمود فؤاد نصار  صيانه"/>
        <s v="تسويه عهدة محمود فؤاد نصار  صيانه 10000 كيا"/>
        <s v="تسوية عهده / محمود فواد محمد نصارغسيل بستم سيارة"/>
        <s v="تسوية عهدة / محمود فؤاد محمد نصار - صيانة سيارة 1943"/>
        <s v="تسوية عهدة_ محمود نصار - فاتورة صيانه السيارة"/>
        <s v="تسوية عهده قصي حمدي ابو عليا -فاتورة  غسيل سيارة"/>
        <s v="تسوية عهدة_ محمود نصار - فاتورة 234992 -صيانه سيارة 40الف"/>
        <s v="تسوية - عهده محمود فؤاد نصار -  فاتورة 1392 - تركيب فحمات + خرط هوبات"/>
        <s v="تسوية - عهده محمود فؤاد نصار -  فاتورة 2827 - فحمات"/>
        <s v="تسوية - عهده محمود فؤاد نصار -  فاتورة غسيل سيارة"/>
        <s v="تسوية - عهده محمود فؤاد نصار -  فاتورة صيانه دورية 45 الف كم"/>
        <s v="تسوية عهدة / مصطفى رجاء ايجار سيارة"/>
        <s v="تسوية عهدة / لؤي النجار  ايجار سيارة"/>
        <s v="تسوية عهده لؤي النجار ايجار سيارة"/>
        <s v="تسوية عهدة _ على الطنطاوى - ايجار سيارة"/>
        <s v="تسوية عهده محمود نصار -  عدد  2 فاتورة ايجار سيارة فترة صيانه السيارة"/>
        <s v="تسوية عهدة_ محمود نصار - فاتورة ايجار سيارة - زيارة مشروع الانماء  -شركة ACC"/>
        <s v="سداد نقدي رسوم  شحن  اوراق الي جدة"/>
        <s v="سداد نقدي شحن اوراق المبيعات"/>
        <s v="اثبات فواتير تم سدادها  من فيزا ا-سامر - فاتوره شحن من مؤسسه سناس"/>
        <s v="سداد مصاريف خروج وعودة - الاهلى واجهات"/>
        <s v="سداد مصاريف تاشيرات الخروج والعودة - الفرنسي"/>
        <s v="سداد من البنك السعودي للاستثمار  خروج وعودة"/>
        <s v="تسوية عهدة / مصطفى رجاء ايجار غرفة بفندق"/>
        <s v="تسوية عهدة / لؤي النجار   لايجار غرفة بفتدق"/>
        <s v="تسوية عهده لؤي النجار ايجار سيارة ليلة بفندق للشخصين"/>
        <s v="تسوية عهدة /  لؤي صبحي داوود النجار ايجار غرفة يوم 29/3/2023"/>
        <s v="تسوية عهدة _ على الطنطاوى - ايجار غرفة مزدوجه ليلة واحده"/>
        <s v=" سداد من الصندوق مصروفات فندق مشروع حديقه الملك سلمان 1000 يورو"/>
        <s v="تسوية عهده _ لؤي صبحي داوود النجار - فاتورة ايجار غرفة من 29/10/2023 الي 30/10/2023"/>
        <s v="سداد مصاريف نقل كفالة مصطفى رجاء  - الفرنسي"/>
        <s v="سداد قيمة عدد 1 تاشيرة للمبيعات - الفرنسي"/>
        <s v="تسوية عهده لؤي النجار انتظار  وجبات ضيافة بالمشاريع STC + موبكو"/>
        <s v="تسوية عهدة / محمود فؤاد محمد نصار - ضيافة شركة قطوف"/>
        <s v="تسوية عهدة - محمود فؤاد محمد نصار - فاتورة ضيافة زيارة شركة ساسكو مشروع الما"/>
        <s v="تسوية عهدة - محمود فؤاد محمد نصار - فاتورة ضيافة شركة ACC  - بنك الانماء"/>
        <s v="تسوية عهدة _ على الطنطاوى - غداء عمل يومين"/>
        <s v="تسوية عهده لؤي صبحي النجار - فاتورة ضيافه"/>
        <s v="تسوية عهده _ لؤي صبحي داوود النجار - ضيافه زيارة للشركة - مشروع Avenue"/>
        <s v="تسوية عهده _ لؤي صبحي داوود النجار - غداء زيارة الدمام - م.اسامه"/>
        <s v="تسوية عهده _ لؤي صبحي داوود النجار - ضيافه زيارة للشركة - مشروع بنك الانماء"/>
        <s v="تسوية عهده _ لؤي صبحي داوود النجار - ضيافه زيارة للشركة - مشروع King Down"/>
        <s v="تسوية عهده محمود نصار - فاتورة ضيافة شركة ACC - مشروع بنك الانماء"/>
        <s v="تسوية عهده محمود نصار - فاتورة ضيافة  شركة نسما - مشروع افينو"/>
        <s v="تسوية عهدة_ محمود نصار - فاتورة ضيافه شركة حسن علام - مشروع امالا"/>
        <s v="تسوية عهدة_ محمود نصار - فاتورة ضيافه شركة ACC - مشروع بنك الانماء"/>
        <s v="تسوية - عهده محمود فؤاد نصار -  عدد 2 فاتورة ضيافه مشروع امالا - حسن علام"/>
        <s v="تسوية عهدة_ محمود نصار - فاتورة هارد ديسك"/>
        <s v="اثبات قيد التامينات الاجتماعية المستحقةعام 2023"/>
        <s v="رد المبلغ المخصوم بالخطا على م.حامد - الفرنسي"/>
        <s v="اثبات مستحقات-د/صابر عبدالسلام_104-راتب 1يوم يوليو 2023"/>
        <s v="اثبات مستحقات-د/صابر عبدالسلام_104-راتب يونيو 2023"/>
        <s v="رد المبالغ المخصومة من راتب شهر سبتمبر 2023 - د.صابر"/>
        <s v="اثبات مبلغ تم خصمه من راتب محمد احمد عثمان عن شهر ديسمبر 2022"/>
        <s v="اثبات مستحقات- احمد علاء احمد سالم_1108-راتب 19 يوم مايو 2023"/>
        <s v="سداد فرق راتب شهر فبراير ومارس 2023 - الفرنسي"/>
        <s v="تسوية اجازة ا/ هشام احمد راضي - يوم 1/4/2023 - عمره رمضان"/>
        <s v="اثبات مستحقات-ا/ايمن حمدى _1038-راتب يونيو 2023"/>
        <s v="اثبات مستحقات-معتز محمد بكير_1040-راتب 1 يوم يوليو 2023"/>
        <s v="اثبات مستحقات-معتز محمد بكير_1040-راتب يونيو 2023"/>
        <s v="اثبات مستحقات-ا/ايمن حمدى _1038-راتب 1 يوم يوليو 2023"/>
        <s v="اثبات مستحقات اجازة-احمد محمد عبدالحميد غطاس_1054-راتب يونيو 2023"/>
        <s v="اثبات مستحقات اجازة-احمد محمد عبدالحميد غطاس_1054-راتب يوليو2023"/>
        <s v="اثبات مستحقات - احمد عرفة عبد السلام خير الله - 1023 - راتب شهر يوليو 2023 + 11 يوم عن شهر اغسطس 2023"/>
        <s v="اثبات مستحقات  -هشام احمد محمد راضي 1004 - الراتب عن يوم عمل  شهر سبتمبر 2023"/>
        <s v="اثبات مستحقات  -هشام احمد محمد راضي 1004 - الراتب عن شهر اغسطس 2023"/>
        <s v="استحقاق تصفية ا. هيثم عامر - 1122 - راتب 15 يوم عن شهر سبتمبر 2023"/>
        <s v="سداد نقدي فرق راتب الشبراوي  -1097"/>
        <s v="اثبات مستحقات-سامر على دياب_1012-راتب فبراير 2023"/>
        <s v="اثبات مستحقات-سامر على دياب_1012-راتب 3 ايام مارس 2023"/>
        <s v=" عمالة مؤجره مؤسسة سور العاصمة للمقاولات حبيب فاتورة 100077 عن شهر مارس 2023 المستودعات"/>
        <s v="اثبات راتب شهر يوليو 2023+4/8/2023 اجازة غير مستحقة   الشبراوي عبدالبديع _ 1097"/>
        <s v="اثبات مستحقات اجازة احمد وحيد يوسف راتب شهر اغسطس 2023"/>
        <s v="اثبات مستحقات اجازة احمد وحيد يوسف راتب يوم من شهر سبتمبر 2023"/>
        <s v="استحقاق تصفية - مصطفى صبحي محمود الجزار 1024 -   راتب 13يوم عن شهر اكتوبر 2023"/>
        <s v="استحقاق تصفية - مصطفى صبحي محمود الجزار 1024 -  راتب شهر سبتمبر 2023"/>
        <s v="اثبات راتب ديسمبر 2023-محمد فؤاد سراج_4582"/>
        <s v="اثبات مستحقات-حمدى السيد احمد الناغى_4453-راتب 16 يوم يوليو 2023"/>
        <s v="اثبات مستحقات-حمدى السيد احمد الناغى_4453-راتب شهر يونيو 2023"/>
        <s v="سداد مكافاة رواتب نوفمبر 2023 - الاستثمار"/>
        <s v="استحقاق راتب شهر يناير 2023"/>
        <s v="استحقاق راتب فبراير 2023"/>
        <s v="استحقاق راتب مارس 2023 - ملحه"/>
        <s v="استحقاق راتب ابريل 2023 - ملحه"/>
        <s v="استحقاق راتب ملحة عن شهر مايو 2023"/>
        <s v="استحقاق راتب ملحة عن شهر يونيو 2023 - ملحه"/>
        <s v="استحقاق راتب شهر يوليو 2023 - ملحه"/>
        <s v="استحقاق راتب شهر اغسطس 2023 - ملحه"/>
        <s v="اثبات راتب شهر اغسطس 2023 - السعودة"/>
        <s v="سداد ما تم خصمه من راتب اغسطس فيصل الخبرانى - الفرنسي"/>
        <s v="استحقاق راتب شهر سبتمبر 2023 - ملحه"/>
        <s v="استحقاق راتب ملحة عن شهر اكتوبر 2023"/>
        <s v="استحقاق راتب ملحة عن شهر نوفمبر 2023"/>
        <s v="اثبات مستحقات-عبدالله نايف جاموس_3237-راتب ديسمبر 2023"/>
        <s v="اثبات راتب شهر يوليو 2023+ 11/8/2023اجازه مستحقة  من تاريخ 11/9/2022الي 11/8/2023 محمد احمد عثمان _ 1176"/>
        <s v="اثبات مستحقات - احمد عرفة عبد السلام خير الله - 1023 - بدل سكن"/>
        <s v="اثبات مستحقات  -هشام احمد محمد راضي 1004 - بدل سكن عن يوم عمل  شهر سبتمبر 2023"/>
        <s v="اثبات مستحقات  -هشام احمد محمد راضي 1004 - بدل سكن عن  شهر اغسطس 2023"/>
        <s v="استحقاق تصفية ا. هيثم عامر - 1122 - بدل سكن  15 يوم عن شهر سبتمبر 2023"/>
        <s v="اثبات مستحقات - احمد عرفة عبد السلام خير الله - 1023 - بدل انتقال"/>
        <s v="اثبات مستحقات  -هشام احمد محمد راضي 1004 - بدل انتقال عن يوم عمل  شهر سبتمبر 2023"/>
        <s v="اثبات مستحقات  -هشام احمد محمد راضي 1004 - بدل انتقال عن  شهر اغسطس 2023"/>
        <s v="استحقاق تصفية ا. هيثم عامر - 1122 - بدل انتقال  15 يوم عن شهر سبتمبر 2023"/>
        <s v="تسويه عهده / قصي  غسيل سيارة"/>
        <s v="تسوية عهدة / تهامي عبد العال عبد الونيس   انتظار مطار سيارة د/صابر"/>
        <s v="سداد نقدي اعمال سكان الاداره الماليه -4336 نافيز سليم"/>
        <s v="اثبات اجر اضافى-محمد فؤاد سراج_4582-مخازن"/>
        <s v="اثبات اضافى-حمدى الناغى_4453"/>
        <s v="اثبات اضافى-حمد السيد الناغى_4453-"/>
        <s v="اثبات استحقاق اجر اضافي راج كومار جورنج 4370 - عدد 74 ساعه - شهر سبتمبر 2023"/>
        <s v="اثبات اجر اضافي - مبشر صابر 1093 - 47 ساعه - عن شهر اكتوبر 2023"/>
        <s v="استحقاق تصفية - مصطفى صبحي محمود الجزار 1024 -   بدلات اخرى شهر سبتمبر 2023"/>
        <s v="استحقاق تصفية - مصطفى صبحي محمود الجزار 1024 -   بدلات اخرى عن 13يوم شهر اكتوبر 2023"/>
        <s v="سداد مصاريف المقابل المالى  للدكتور صابر - الفرنسي"/>
        <s v="سداد المقابل المالى م.حامد - الفرنسي"/>
        <s v="سداد مصاريف تجديد اقامة  للدكتور صابر - الفرنسي"/>
        <s v="سداد تجديد اقامة م.حامد - الفرنسي"/>
        <s v="سداد مصاريف خروج وعودة - الاستثمار"/>
        <s v="سداد رخصة عمل - م.وليد عبد العزيز   - من البنك الفرنسي"/>
        <s v="سداد مصاريف تجديد اقامات - الا هلى واجهات"/>
        <s v="سداد مصاريف تجديد اقامات الموظفين - الاهلى واجهات"/>
        <s v="سداد تاشيره خروج وعودة ا- احمد عرفه تم سدادها من حساب  ا- احمد الغطاس"/>
        <s v="سداد من البنك السعودي للاستثمار خروج وعودة"/>
        <s v="تحويل من البنك الفرنسي  سداد اقامه ا- ايمن من البنك الفرنسي"/>
        <s v="سداد من البنك السعودي للاستثمار  تجديد اقامه"/>
        <s v="سداد مصاريف تجديد اقامة احمد غطاس - الفرنسي"/>
        <s v="اثبات تجديد اقامه ا- سامر دياب"/>
        <s v="سداد مصاريف تجديد اقامات موظفين ونقل كفالة - الفرنسي"/>
        <s v="سداد مصاريف تامين طبى - الاهلى واجهات"/>
        <s v="سداد من البنك السعودي للاستثمار - تجديد اقامه سونيل"/>
        <s v="سداد من البنك السعودي للاستثمار -رخصه عمل سونيل"/>
        <s v="سداد من البنك الاهلي واجهات تاشيرات خروج وعودة"/>
        <s v="سداد مصاريف تجديد اقامة موظفين - الاستثمار"/>
        <s v="سداد نقدي  تجديد اقامه محمد رجب"/>
        <s v="سداد مصاريف تجديد الاقامات - الاهلى واجهات"/>
        <s v="سداد تاشيرة خروج وعودة د.صابر - الفرنسي"/>
        <s v="سداد من البنك السعودي للاستثمار  تجديد اقامات"/>
        <s v="سداد من البنك السعودي للاستثمار   رخصه عمل"/>
        <s v="سداد مصاريف تجديد اقامة - الاستثمار"/>
        <s v="سداد من البنك السعودي للاستثمار  تاشيره خروج وعودة مايكل"/>
        <s v="سداد  من البنك السعودي للاستثمار  تجديد اقامه"/>
        <s v="سداد من البنك السعودي للاستثمار سداد كارت عمل"/>
        <s v="سداد من البنك السعودي للاستثمار خروج وعودة احمد هلال"/>
        <s v="سداد من البنك السعودي للاستثمار  خروج وعودة م.حامد رحله عمل دبي"/>
        <s v="سداد مصاريف خروج وعودة - الا ستثمار"/>
        <s v="سداد مصاريف تاشيرة خروج وعودة رحلة عمل - الاستثمار"/>
        <s v="سداد مصاريف رحلة عمل - الاستثمار"/>
        <s v="حوالة بنكية- البنك الفرنسي  - احمد عرفة عبد السلام - مكافاة مولود"/>
        <s v="تحويل من البنك الفرنسي  مكافأه مولود جديد نصف شهر - احمد علاء"/>
        <s v="استحقاق تصفية ا. هيثم عامر - 1122 - مكافاه"/>
        <s v="اثبات المكافاة الخاصة للاستاذ مسلم حتى 30-04-2023 وتقفل فى حسابه الجارى"/>
        <s v="تحويل من البنك السعودي الفرنسي مكافأه ياسر احمد ماهر"/>
        <s v="سداد نقدي درع تكريم نهاية الخدمه - ا.هيثم عامر"/>
        <s v="اقفال مصروف مقدم عن  فاتورة رقم 69425718 - التعاونية - تامين طبى عن الفترة من 2022/10/25 حتى 2023/10/24"/>
        <s v="سداد مصاريف تامين طبي_الاستثمار"/>
        <s v="سداد مصاريف تامين طبى لتجديد الاقامات  - الفرنسي"/>
        <s v="سداد مصاريف تجديد الاقامات  - الفرنسي"/>
        <s v="اقفال المصروف المقدم عن تحميل المصنع بالتامين الطبى للعمالة من حساب المنصورة عن الفترة من 2022/05/10 حتى 2023/05/10"/>
        <s v="سداد التامينات الاجتماعية لانظمة - الفرنسي"/>
        <s v="سداد التامينات الاجتماعية لمصنع الخشب - الفرنسي"/>
        <s v="سداد مصاريف التامينات الاجتماعية - الخشب  -  الفرنسي"/>
        <s v="سداد تامينات اجتماعية شركة انظمة الالمنيوم- الفرنسي"/>
        <s v="تحويل من البنك الفرنسي - تامينات اجتماعية انظمه - سبتمبر 2023"/>
        <s v="تحويل من البنك الفرنسي - تامينات اجتماعية واجهات للصناعات الخشبية - سبتمبر 2023"/>
        <s v="سداد دفعه من حساب التامينات الاجتماعية الاطارات - الانماء"/>
        <s v="سداد دفعه من حساب التامينات الاجتماعية - الانماء"/>
        <s v="ادوية و علاج خاص بالاستاذ / احمد عرفة"/>
        <s v="صرف قيم 80% علاج وادويه اسرة ا هشام  راضي حسب الائحة"/>
        <s v="سكن النسيم-مجدى"/>
        <s v="سكن النسيم-احمد علاء"/>
        <s v="سداد فواتير كهرباء سكن الموظفين - الفرنسي"/>
        <s v="سداد مصاريف كهرباء سكن الاداريين مناولة معتز - الفرنسي"/>
        <s v="سداد فواتير الكهرباء الخاص بسكن الموظفين مناولة معتز - الفرنسي"/>
        <s v="سداد تقدي فواتير المياه"/>
        <s v="سداد فواتير كهرباء أنظمة الإدارة"/>
        <s v="سداد فواتير كهرباء مصنع انظمة1"/>
        <s v="سداد فاتورة رقم 2195371689 عن  عدد 8 كوبونات مياه - الفرنسي"/>
        <s v="سداد نقدي  مياه سكن الاداره وليد حسن"/>
        <s v="كهرباء أنظمة الإدارة"/>
        <s v="كهرباء مصنع انظمة1"/>
        <s v="سداد نقدي كهرباء الادارة سكن النسيم"/>
        <s v="سداد فواتير كهرباء"/>
        <s v="سداد نقدي كهرباء الاداره سكن النسيم الشرقي 2 شهر"/>
        <s v="سداد نقدي مياه الاداره وليد حسن + مجدي حسن"/>
        <s v="تسويه عهدة احمد وحيد ف.رقم 15415 ورق + ماركر +ملاحظات"/>
        <s v="سداد نقدي حبر الماليه"/>
        <s v="تسويه عهدة - احمد وحيد يوسف ف.رقم 1988 خرامه + ورق تصوير +ملفات"/>
        <s v="سداد نقدي  حبر  الماليه"/>
        <s v="سداد نقدي   حبر الماليه"/>
        <s v="تسوية عهدة / أحمد وحيد - فاتورة 011928 - ورق تصوير + ملف بوكس"/>
        <s v="سداد نقدي -فاتورة 78337 - عدد 2 حبر طابعه"/>
        <s v="سداد نقدي - دبابيس + خلاعه"/>
        <s v="تسوية عهدة_ احمد وحيد-المشتريات - فاتورة 8630 - احبار + ورق تصوير + درام"/>
        <s v="تسوية عهدة_ احمد وحيد-المشتريات - فاتورة 13865 - اله حاسبة + سلة معاملات ورقية"/>
        <s v="سداد نقدي حبر  الماليه"/>
        <s v="سداد فواتير ادوات مكتبية"/>
        <s v="تسوية عهده _ محمد فؤاد نصار _ مشتريات - فاتورة 2303143  - احبار"/>
        <s v="تسوية عهدة_ احمد وحيد-المشتريات - فاتورة 705  - احبار"/>
        <s v="تسوية عهدة_ احمد وحيد-المشتريات - فاتورة 12079  - احبار"/>
        <s v="تسويه عهدة مشتريات احمد وحيد ف.رقم 2586 ورق تصوير + ملفات"/>
        <s v="تسويه عهدة احمد وحيد ف.رقم  72611 حبر المشتريات"/>
        <s v="سداد نقدي ختم المصنع"/>
        <s v="سداد نقدي  طباعة دفاتر فواتير المشتريات والمخازن"/>
        <s v="تسويه عهدة احمد وحيد ف.رقم 183 حبر"/>
        <s v="تسويه عهدة احمد وحيد ف.رقم  1513 حبر + ورق"/>
        <s v="تسويه عهدة احمد وحيد ف.رقم 73611 مشتريات + شؤن موظفين"/>
        <s v="تسويه عهدة احمد وحيد ف.رقم 2166 حبر"/>
        <s v="تسويه عهدة احمد وحيد ف.رقم  15509 حبر"/>
        <s v="تسوية عهدة / احمد وحيد فاتوره 360 حبر طباعه"/>
        <s v="تسوية عهدة / احمد وحيد فاتورة 3231 حبر + ورق تصوير"/>
        <s v="تسوية عهده / احمد وحيد فاتورة  3374  شراء خبر طابعه HP A 106"/>
        <s v="تسوية عهدة / احمد وحيد  فاتورة  3789 احبار طابعه"/>
        <s v="تسوية عهدة / احمد وحيد  فاتورة 5758 شراء احبار +درام طابعه"/>
        <s v="تسوية عهدة / احمد وحيد  فاتورة 06357 شراء حبر طابعه اسود"/>
        <s v="تسويه عهدة مشتريات احمد وحيد ف.رقم -  7249حبر"/>
        <s v="تسوية عهدة /  أحمد وحيد - فاتورة 06154 - حبر طابعه"/>
        <s v="تسوية عهدة احمد وحيد - فاتورة 78228 - حبر اسود"/>
        <s v="سداد تقدي - فاتورة 132- مطابع ورده الشرق للطباعه"/>
        <s v="تسوية عهدة_ احمد وحيد-المشتريات - فاتورة 9475- احبار"/>
        <s v="تسوية عهدة_ احمد وحيد-المشتريات - فاتورة ملف + اوراق تصوير + اقلام"/>
        <s v="تسوية عهدة_ احمد وحيد-المشتريات - فاتورة13733 - خلاعه + ملفات + حبر + اقلام"/>
        <s v="تسوية عهدة_ احمد وحيد-المشتريات - فاتورة8248 - حبر طباعه"/>
        <s v="تسوية عهدة_ احمد وحيد-المشتريات - فاتورة 8696 - احبار"/>
        <s v="تسوية عهدة_ احمد وحيد-المشتريات  -  فاتورة 80304 -  احبار المشتريات"/>
        <s v="تسوية عهدة_ احمد وحيد-المشتريات  -  فاتورة 9289 - احبار"/>
        <s v="تسوية عهده _ محمد فؤاد نصار _ مشتريات - فاتورة 10321 -احبار"/>
        <s v="تسوية عهده _ محمد فؤاد نصار _ مشتريات - فاتورة 21210 - اوراق + قلم ماركر"/>
        <s v="تسوية عهده _ محمد فؤاد نصار _ مشتريات - فاتورة 21660 - ادوات مكتبية"/>
        <s v="تسوية عهده _ محمد فؤاد نصار _ مشتريات - فاتورة 624 - احبار"/>
        <s v="تسوية عهده _ محمد فؤاد نصار _ مشتريات - فاتورة 2303144  - احبار"/>
        <s v="تسوية عهدة_ احمد وحيد-المشتريات - فاتورة 15059 - احبار"/>
        <s v="سداد نقدي مطبوعات مشتريات"/>
        <s v="تسوية عهدة_ احمد وحيد-المشتريات - فاتورة 16687 -احبار"/>
        <s v="تسوية عهدة_ احمد وحيد-المشتريات - فاتورة 1912 - ورق تصوير + اقلام مركر"/>
        <s v="تسوية عهدة_ احمد وحيد-المشتريات - فاتورة14168 - احبار"/>
        <s v="سداد نقدي مطبوعات  مخازن"/>
        <s v="تسوية عهدة_ احمد وحيد-المشتريات  - فاتورة 14909 - احبار"/>
        <s v="تسوية عهدة_ احمد وحيد-المشتريات - فاتورة 8359 - احبار"/>
        <s v="تسويه عهدة احمد وحيد ف.رقم  2016 حبر"/>
        <s v="تسويه عهدة احمد وحيد ف.رقم   5473 ورق + ملفات + مشبك"/>
        <s v="سداد نقدي - فاتورةعدد 2 حبر للطابعه"/>
        <s v="سداد نقدي حبر  الموارد البشريه"/>
        <s v="تسوية عهدة_ احمد وحيد-المشتريات - فاتورة 9091 -حبر طابعه"/>
        <s v="تسوية عهدة_ احمد وحيد-المشتريات - فاتورة  احبار"/>
        <s v="تسوية عهدة_ احمد وحيد-المشتريات - فاتورة  738 - ملفات + دبابيس + ورق ملاحظات"/>
        <s v="سداد نقدي ديرام + حبر شؤن الموظفين"/>
        <s v="تسويه عهدة مشتريات احمد وحيد ف.رقم - يانسون +شاي +قهوه+صحون"/>
        <s v="سداد نقدي طباعه كروت م. وليد"/>
        <s v="تسوية عهدة / احمد وحيد  فاتورة 76187 شراء احبار الوان"/>
        <s v="سداد نقدي - طباعة اوراق للشركة"/>
        <s v="سداد نقدي مطبوعات   310166664300003"/>
        <s v="سداد نقدي طباعه ورق رسمي  فاخر المصنع"/>
        <s v="استحقاق فاتورة 93 - مكتب خالد فهد السالم للترجمه - ترجمه لقضية MBL"/>
        <s v="سداد نقدي مطبوعات  كارت د.صابر"/>
        <s v="اثبات ايجار سكن النسيم الهفوف الفنرة من 10/1/2023 حتى 10/7/2023"/>
        <s v="تسوية عهده -سامر دياب - ايجار فندق من يوم 8-18 الي يوم 8-19"/>
        <s v="تسوية عهده -سامر دياب - ايجار فندق من يوم 8-17 الي يوم 8-18"/>
        <s v="قيد اغلاق الايجارات المقدمة من عام 2022-"/>
        <s v="اثبات ايجار سكن الادراة -شقة رقم 1 - النسيم - الفترة من 26/6/2023 حتى 26/12/2023"/>
        <s v="تسوية  عهدة _ اسلام ابراهيم زهران - ايجار شقه م. مايكل - شهر اكتوبر 2023"/>
        <s v="تسوية  عهدة _ اسلام ابراهيم زهران - ايجار شقه م.المهندس التركي  - من 25/10/2023 الي 31/11/2023"/>
        <s v="اثبات الايجارات-ايجار سكن م/مايكل-الفترة من 20/11/2023 حتى 20/5/2024"/>
        <s v="اثبات الايجارات-سكن الادارين الفترة من 10/7/2023 حتى 10/1/2024-"/>
        <s v="تسوية عهده _ محمد فؤاد نصار _ مشتريات  - فاتورة بنزين"/>
        <s v="سداد نقدي  محروقات  احمد العازمي"/>
        <s v="تسوية عهده م/ ابراهيم الرفاعي بنزين سيارة م / ابراهيم"/>
        <s v="سداد نقدي - فاتولرة بنزين سيارة 3132"/>
        <s v="سداد نقدي - فاتورة بنزين سيارة 3132"/>
        <s v="تسوية عهده _ م ابراهيم الرفاعي- عدد 7 فواتير بتزين"/>
        <s v="تسويه عهدة قصي حمدي راشد   محروقات م. وليد"/>
        <s v="تسويية عهده / قصي بنزين"/>
        <s v="تسوية عهدة / قصي رقعة  بنزين"/>
        <s v="تسوية عهد / قصي بنزين"/>
        <s v="تسويه عهده / قصي   بنزين"/>
        <s v="تسوية عهده / قصي بنزين"/>
        <s v="تسوية عهده / قصي  بنزين"/>
        <s v="تسوية عهدة / قصي حمدي     بنزين سيارة 2483"/>
        <s v="تسوية عهدة / قصي حمدي  بنزين سيارة يارس 9157"/>
        <s v="تسوية عهده / قصي حمدي  بنزين سيارة 9157"/>
        <s v="تسوية عهده / قصي حمدي بنزين يارس 9157"/>
        <s v="تسوية عهدة / تهامي عبد العال بنزين سيارة يارس 9157"/>
        <s v="سداد نقدي محروقات"/>
        <s v="تسويه عهدة قصي حمدي راشد -محروقات"/>
        <s v="تسويه عهدة قصي حمدي راشد - محروقات"/>
        <s v="تسويه عهدة  قصي حمدي راشد محروقات"/>
        <s v="تسوية عهده / قصي حمدي بنزين"/>
        <s v="تسوية عهدة /  لؤي صبحي داوود النجار عدد 16 فاتورة بنزين سيارة 2883"/>
        <s v="سداد نقدي  محروقات"/>
        <s v="سداد نقدي   محروقات اكس تريل"/>
        <s v="تسويه عهدة قصي حمدي راشد محروقات"/>
        <s v="تسويه عهدة قصي حمدي محروقات"/>
        <s v="تسويه عهدة قصي حمدي سفر الدمام محروقات"/>
        <s v="تسويه عهدة  قصي حمدي راشد   محروقات"/>
        <s v="تسوية عهدة / قصي  تجديد بنزين8528"/>
        <s v="تسوية عهده  قصي  بنزين 8528"/>
        <s v="تسويه عهده / قصي حمدي بنزين 8528"/>
        <s v="تسوية عهده / قصي حمدي بنزين سيارة 8528"/>
        <s v="تسوية عهده / قصي حمدي  بنزين سيارة 8528"/>
        <s v="تسوية عهدة / تهامي عبد العال  بنزين سيارة 8528"/>
        <s v="تسوية عهدة / قصي حمدي راشد ابوعليا  بنزين للسيارة 8528"/>
        <s v="تسوية عهدة / تهامي عبد العال عبد الونيس   بنزين سيارة 8528"/>
        <s v="سداد نقدي محروقات كورولا"/>
        <s v="سداد نقدي  محروقات كورولا 2021"/>
        <s v="سداد نقدي   محروقات"/>
        <s v="سداد نقدي  محروقات الماليه"/>
        <s v="سداد نقدي  - فاتورة بنزين سيارة رقم3132"/>
        <s v="سداد نقدي فاتورة بنزين سيارة 3132"/>
        <s v="تسوية عهدة _ قصي حمدي راشد ابوعليا - فاتورةبنزين  سيارة 3132"/>
        <s v="سداد نقدي - فاتورة بنزين 3132"/>
        <s v="سداد نقدي - فاتورة  بنزين سيارة 3132"/>
        <s v="سداد نقدي فاتورة بنزين"/>
        <s v="سداد نقدي محروقات الماليه"/>
        <s v="تسوية عهدة _ قصي حمدي راشد ابوعليا - فاتورة بنزين سيارة 3132"/>
        <s v="سداد نقدي  محروقات كرولا"/>
        <s v="سداد نقدي محروقات كورولا 2021"/>
        <s v="سداد نقدي  محروقات ماليه"/>
        <s v="سداد نقدي - فاتورة بنزين"/>
        <s v="سداد نقدي محروقات كورولا  -"/>
        <s v="سداد نقدي غسيل كورولا"/>
        <s v="سدادنقدي محروقات كورولا"/>
        <s v="سداد نقدي  محروقات كورولا"/>
        <s v="سداد نقدي  محروقات د.صابر"/>
        <s v="سداد نقدي  محروقات  د.صابر"/>
        <s v="سداد نقدي فاتورة بنزين سيارة 4257"/>
        <s v="سداد نقدي - فاتورة بنزين سيارة 4257"/>
        <s v="سداد نقدي - فاتورة بزين سيارة 4257"/>
        <s v="سداد نقدي محروقات لاند كروزر"/>
        <s v="سدادنقدي محروقات لاند كروزر"/>
        <s v="سداد نقدي محروقات لاندكروزر -4257"/>
        <s v="سداد نقدي  محروقات لاند كروزر"/>
        <s v="تسوية عهده _ م ابراهيم الرفاعي- فاتورة غسيل سيارة"/>
        <s v="تسويه عهدة قصي حمدي راشد  غسيل سياره"/>
        <s v="تسويه عهدة قصي حمدي راشد -وزن ازرعه"/>
        <s v="تسويه عهدة قصي حمدي راشد - مساحات"/>
        <s v="تسويه عهدة قصي حمدي راشد - صيانه"/>
        <s v="تسويه عهدة قصي حمدي راشد - رسوم فحص"/>
        <s v="تسويه عهدة قصي حمدي راشد - معطر"/>
        <s v="تسويه عهدة  قصي حمدي راشد صيانه"/>
        <s v="تسوية عهدة /  لؤي صبحي داوود النجار عدد فاتورة غسيل سيارة 2883"/>
        <s v="سداد نقدي  لمبات سياره اكس تريل"/>
        <s v="تسويه عهدة قصي حمدي راشد  صيانه اكس تريل"/>
        <s v="تسويه عهدة قصي حمدي راشد  رسوم فحص"/>
        <s v="تسويه عهدة قصي حمدي راشد بنشر"/>
        <s v="تسويه عهدة قصي حمدي راشد  كفرات نيسان"/>
        <s v="تسويه عهدة قصي حمدي راشد غسيل"/>
        <s v="تسويه عهدة قصي حمدي بنشر"/>
        <s v="تسويه عهدة قصي حمدي صيانه اكس تريل"/>
        <s v="تسوية عهده / قصي غسيل سيارة"/>
        <s v="تسوية عهدة / تهامي عبد العال عبد الونيس   تقرير تقدير للسيارة 8528"/>
        <s v="سداد نقدي   مساحات كورولا"/>
        <s v="سداد نقدي   غسيل كورولا"/>
        <s v="تسوية عهدة / قصي اعمال صيانه كورولا"/>
        <s v="سداد نقدي بنشر"/>
        <s v="سداد نقدي  بنشر"/>
        <s v="تسوية غهدة / قصي حمدي عازل حراري لسيارة 3132"/>
        <s v="سداد نقدي  غسيل كورولا"/>
        <s v="تسوية عهدة / قصي حمدي راشد ابوعليا  صيانة دورية سيارة 3132"/>
        <s v="سداد نقدي غسيل"/>
        <s v="تسوية عهدة /قصي حمدي راشد ابوعليا وزن سياره كورولا"/>
        <s v="تسوية عهدة /قصي حمدي راشد ابوعليا  ليد سياره كورولا"/>
        <s v="تسوية عهدة /قصي حمدي راشد ابوعليا كفرات كورولا"/>
        <s v="سداد نقدي  غسيل سياره"/>
        <s v="تسوية - عهدة _ قصي حمدي راشد ابوعليا - فاتورة صيانه سيارة 3132"/>
        <s v="سداد نقدي - فاتورة بنشر سيارة 3132"/>
        <s v="تسوية عهدة_ محمد جمال محمد رجب - فاتورة بطارية سيارة 3132"/>
        <s v="سداد نقدي غسيل سياره كورولا"/>
        <s v="تسوية عهدة _ قصي حمدي راشد ابوعليا - فاتورة126675 -  بواجى"/>
        <s v="تسوية عهدة _ قصي حمدي راشد ابوعليا - فاتورة غسيل سيارة"/>
        <s v="سداد نقدي  حمايه كشافات + معطر كورولا"/>
        <s v="تسوية عهده قصي حمدي - فسيل سيارة"/>
        <s v="سداد نقدي غسيل سياره"/>
        <s v="سداد نقدي صيانه كورولا"/>
        <s v="سداد نقدي صيانه كورولا ترصيص 30011796210003"/>
        <s v="سداد نقدي صيانه كورولا 2023 - 90 الف كيلو تغير زيت + فلتر"/>
        <s v="سداد نقدي بنشر كورولا"/>
        <s v="سداد نقدي  مساحات  كورولا"/>
        <s v="سداد نقدي صيانه سياره كورولا 2021  خرط هوبات + فحمات"/>
        <s v="سداد نقدي صيانه كورولا كفرات جديده"/>
        <s v="سداد نقدي صيانه كورولا ميزان"/>
        <s v="سداد نقدي صيانه كورولا صيانه 98000 كيلو 300159478400003"/>
        <s v="سداد نقدي صيانه كورولا صيانه 98000 كيلو"/>
        <s v="تسويه عهدة قصي حمدي راشد غسيل لاند كروزر"/>
        <s v="فواتير صيانه لاند كروزر تم سدادها من حساب د.صابر"/>
        <s v="سداد نقدي فاتورة بنشر"/>
        <s v="تسوية عهدة _ قصي حمدي راشد ابوعليا -فاتورة غسيل سيارة"/>
        <s v="سداد نقدي مناديل"/>
        <s v="سداد نقدي   مناديل"/>
        <s v="تسوية عهدة / أحمد وحيد - فاتورة 01758 - صاعق ناموس"/>
        <s v="تسوية عهدة / أحمد وحيد - فاتورة 4699 - اقلام ازرق"/>
        <s v="سداد نقدي - فاتورة  كالون وحدة الادراج"/>
        <s v="سداد نقدي مناديل الماليه"/>
        <s v="تسوية عهدة_ احمد وحيد-المشتريات - فاتورة 10163 - نجف ديكور"/>
        <s v="تسويه عهدة احمد وحيد ف.رقم   14960  قفل  خابور كمبيوتر"/>
        <s v="تسوية عهدة / احمد وحيد  فاتورة  4463  شراء حبر طابعة + سماعة راس"/>
        <s v="تسويه عهدة مشتريات احمد وحيد ف.رقم - 1172 كورد ستراب"/>
        <s v="تسوية عهدة_ احمد وحيد-المشتريات - فاتورة 9678 - مروحه"/>
        <s v="تسوية  عهدة _ اسلام ابراهيم زهران  - فاتورة 19790 - صرف حوض"/>
        <s v="تسوية عهدة / احمد وحيد فاتورة  7393 خلاط"/>
        <s v="تسويه عهدة احمد وحيد ف.رقم رسوم شحن"/>
        <s v="تسويه عهدة احمد وحيد ف.رقم 6698 لمبات ليد"/>
        <s v="تسوية عهده / محمد عثمان خوذة"/>
        <s v="تسوية عهدة /احمد وحيد-المشتريات  تغير بطارية ريموت"/>
        <s v="تسوية عهدة / احمد وحيد فاتورة  68503  شراء سماعات اذن"/>
        <s v="تسوية عهدة / احمد وحيد شراء صابون صحون + مناديل + مبيد ريد + منظف حمام"/>
        <s v="تسوية عهدة_ احمد وحيد-المشتريات - فاتورة- 0892- لمبة 50 وات مكتب م.وليد"/>
        <s v="سداد نقدي ليد مكتب د. صابر"/>
        <s v="سداد نقدي فاتوره نسخ  مفاتيح الاداره"/>
        <s v="سداد نقدي  سباكه سكن  الاداره وليد حسن + مجدي حسن"/>
        <s v="سداد نقدي تركيب لوحه مضاءه المصنع"/>
        <s v="تسوية عهدة / محمد احمد محمد عثمان - 8/4/2023 - فاتورة S41923 -  افوميتر"/>
        <s v="تسوية عهدة / أحمد وحيد - فاتورة 5775 -  فلاشة 16 جيجا"/>
        <s v="تسوية عهدة / أحمد وحيد - فاتورة 10865 -  فلاشة 16 جيجا + لوحة اعلانات 120*90"/>
        <s v="تسوية عهدة /  أحمد وحيد - فاتورة13176 - ماوس + كيبورد"/>
        <s v="عهدة_ احمد وحيد-المشتريات - فاتورة  -  سي دي + ماوس"/>
        <s v="تسوية عهدة_ احمد وحيد-المشتريات - فاتورة 7203 - كيبورد+ ماوس - المكتب الفني"/>
        <s v="تسوية عهدة مشتريات احمد وحيد - هارد ديسك شئزن موظفين"/>
        <s v="تسوية عهدة_ احمد وحيد-المشتريات - فاتورة  هارد ديسك - المشتريات"/>
        <s v="تسويه عهده / قصي   منظفات"/>
        <s v="سداد نقدي فاتوره فرن كلاس برو 70 لتر سكن الاداره - محمد فؤاد - وليد عطية - مجدي حسن"/>
        <s v="فاتورة رقم 53241894 - التعاونية - تامين سيارات عن الفترة من 2022/02/08 حتى 2023/02/07"/>
        <s v="اقفال مصروف مقدم عن  فاتورة تامين سيارات عن الفترة من 08-02-2022 حتى 08-02-2023 - التعاونية"/>
        <s v="تحويل من البنك الفرنسي تامين سيارات سياره يارس"/>
        <s v="سداد القسط رقم 6 - عبد اللطيف جميل - سيارة رقم  ر د و  4930"/>
        <s v="سداد فواتير مناولة ا.ايمن - الفرنسي"/>
        <s v="سداد فواتير - الفرنسي"/>
        <s v="سداد القسط رقم 8 - عبد اللطيف جميل - ر د ط 1889 - ساب"/>
        <s v="حوالة-سداد اقساط سيارات"/>
        <s v="تسويه عهدة محمد عثمان  it    كيبورد + ماوس"/>
        <s v="تسويه عهدة محمد عثمان  it    صياانه لاب توب"/>
        <s v="تسوية عهدة محمد عثمان - فاتورة 952 - صيانه لاب توب"/>
        <s v="اثبات فاتوره صيانه طابعه سند العروبه"/>
        <s v="استحقاق فاتورة 26977 - مجموعه النظم التطبيقيه - اعاده تركيب برنامج الحسابات العامة عدد 2 جهاز"/>
        <s v="اثبات فاتوره مؤسسه النظم التطبيقيه فاتوره رقم 26872 تركيب ترخيص برنامج الرواتب شؤؤن الموظفين"/>
        <s v="تسويه عهدة احمد وحيد يوسف  ف.رقم  ماوس + كيبورد"/>
        <s v="تسويه عهدة احمد وحيد ف.رقم 13343 دونجل الاداره"/>
        <s v="تسويه عهدة محمد عثمان  it    اكسس بوينت + حامل + افيزا"/>
        <s v="سداد نقدي بطاريه لابتوب م. حامد"/>
        <s v="سداد فاتورة سيرفر اودو 59.80 $ - فيزا"/>
        <s v="تسوية عهدة_ محمد احمد محمد عثمان - فاتورة 4547 كابلات"/>
        <s v="تسوية عهدة_ محمد احمد محمد عثمان - فاتورة 2148 صيانه طابعه"/>
        <s v="عهدة / احمد وحيد-المشتريات - 1/5/2023 -  هارد ديسك 3 تيرا"/>
        <s v="تسوية عهدة / محمد احمد محمد عثمان - 8/4/2023 - فاتورة 05452 - عد 2 فلاشة م.محمد الرفاعي + م. محمد يسري"/>
        <s v="تسوية عهدة / محمد احمد محمد عثمان - 8/4/2023 - فاتورة 004114 - عده it"/>
        <s v="تسوية عهدة / محمد احمد محمد عثمان - 18/3/2023 - فاتورة 1436 -  صيانة برنتر المخزن + الجودة"/>
        <s v="سداد نقدي - صيانه عدد 2 طابعه"/>
        <s v="تسوية عهدة_ محمد احمد محمد عثمان - فاتورة0879 - تغير بطارية لاب توب م. ابراهيم الرفاعي"/>
        <s v="تسوية عهدة_ محمد احمد محمد عثمان - فاتورة0920  - صيانه لاب توب تغير كيبورد + فريم و مفصلات الشاشه و بطارية -م.كومار +م.احمد حسين"/>
        <s v="تسوية عهدة محمد عثمان - فاتورة 18035 - كارت شبكه"/>
        <s v="استحقاق فاتورة 38816 - الشركة السعودية لتوكيلات زيروكس - صيانه البلوتر"/>
        <s v="تسوية عهدة_ احمد وحيد-المشتريات  - فاتورة جهاز GPS"/>
        <s v="تسوية عهدة _ قصي حمدي راشد ابوعليا - فاتورة 7259 - سي دي روم"/>
        <s v="تسوية عهده - م.ابراهيم الرفاعي - تسديد اشتراك برنامج POPS  - لمده 3 اشهر بدايه من شهر نوفمبر 2023 - مبلغ 2250 دولار"/>
        <s v="استحقاق فاتورة رقم 1 - المكان العالى - 3 تاشيرات دبى"/>
        <s v="استحقاق فاتورة رقم 1 - المكان العالى - تذاكر م.وليد"/>
        <s v="استحقاق فاتورة رقم 1 - المكان العالى - تذاكر ا.جميل"/>
        <s v="سداد تذكرة سفر الى برلين"/>
        <s v="استحقاق تذكرة سفر الى برلين - 2663.74 EUR"/>
        <s v="استحقاق تذكرة سفر الى برلين - 2805.98 EUR"/>
        <s v="استحقاق فاتورة رقم 155 - المكان العالى - قيمة تذاكر سفر - م.وليد"/>
        <s v="استحقاق فاتورة رقم 914 - المكان العالى - تذاكر طيران - م.وليد -رحلة عمل."/>
        <s v="استحقاق فاتورة رقم 100072 AW Engineering Service GmbH - 3900 EUR - رحلة عمل"/>
        <s v="استحقاق فاتورة رقم 1 - المكان العالى - تذاكر سفر حلمى"/>
        <s v="استحقاق فاتورة رقم 1 - المكان العالى - رحلة عمل د.صابر"/>
        <s v="تسوية عهده -سامر دياب - عدد 13 انتقالات بلموزين"/>
        <s v="تسوية عهده -سامر دياب - تذاكر رحلة عمل لدبي"/>
        <s v="اثبات فاتوره ليموزين مصطفي الجزار"/>
        <s v="سداد نقدي ليموزين"/>
        <s v="تسوية عهده / محمد عثمان تغير شاشه لاب توب نادر محمد"/>
        <s v="تسوية عهدة / تهامي عبد العال انتظار المطار"/>
        <s v="استحقاق فاتورة رقم 1 - المكان العالى - رحلة عمل - م.محمد مجاهد"/>
        <s v="استحقاق فاتورة رقم 1 - المكان العالى - رحلة عمل ا.جميل"/>
        <s v="استحقاق فاتورة رقم 3 - المكان العالى - رحلة عمل - م.حامد"/>
        <s v="استحقاق فاتورة رقم 156 - المكان العالى - رحلة عمل م.وليد"/>
        <s v="سداد نقدي  انتظار مطار"/>
        <s v="تسوية عهدة_ محمد احمد محمد عثمان - فاتورة3047 -  عدد 2 فاتورة تاكسي من و الي حراج الكمبيوتر العليا"/>
        <s v="اثبات تذاكر مايكل تم سدادها من حسابه"/>
        <s v="تسويه عهدة قصي حمدي راشد انتظار مطار"/>
        <s v="تسوية عهدة / محمد احمد محمد عثمان -  عدد 5 فواتير تاكسي من و الي المصنع"/>
        <s v="تسوية عهدة محمد عثمان - عدد 2 فاتورة انتقالات من و الي المصنع و العليا"/>
        <s v="سداد رسوم تجديد هيئة المهندسين - الاستثمار"/>
        <s v="سداد مصاريف رسوم هيئة المحاسبين - الفرنسي"/>
        <s v="سداد نقدي رسوم تجديد رخصه قيادة  احمد عرفه"/>
        <s v="سداد نقدي رسوم تجديد الهيئه السعودية للمحاسبين احمد علاء"/>
        <s v="سداد نقدي رسوم خروج وعودة احمد علاء"/>
        <s v="سداد نقدي رسوم تجديد الهيئه السعوديه للمحاسبين ا- احمد الغطاس"/>
        <s v="تعزيز الصندوق  رسوم تصديقات"/>
        <s v="حوالة-سداد اشتراك هيئة المحاسبين ا-هشام"/>
        <s v="تسوية عهده -سامر دياب - تاشيرة دبي"/>
        <s v="تسوية عهده -سامر دياب - تاشيرة خروج و عوده"/>
        <s v="تسوية عهده -سامر دياب - رسوم دخول المنطقه الحرة"/>
        <s v="سداد من حساب ا- سامر  رسوم هيئه المحاسبين"/>
        <s v="سداد نقدي رسوم شحن الغرفه التجارية"/>
        <s v="سداد من البنك السعودي للاستثمار  سداد نقاط مقيم"/>
        <s v="سداد من البنك السعودي للاستثمار شراء نقاط مقيم"/>
        <s v="سداد من البنك السعودي للاستثمار شحن المحفظه المالية"/>
        <s v="سداد من البنك الفرنسي فواتير - تصديق نقاط مقيم"/>
        <s v="سداد  من البنك السعودي للاستثمار   تصديق"/>
        <s v="سداد رسوم تعديل سجل انظمة لادخال المنصورة في السجل_اهلي وجهات"/>
        <s v="سداد رسوم تجديد العنوان الوطنى مناولة معتز - الفرنسي"/>
        <s v="سداد اضافات على منصة قوى مناولة ا.ايمن - الفرنسي"/>
        <s v="سداد رسوم نقاط مقيم - الفرنسي"/>
        <s v="سداد رسوم اجراءات التقييم الذاتى - الفرنسي"/>
        <s v="سداد مصاريف رسوم مقيم - الفرنسي"/>
        <s v="سداد مصاريف شحن غرفة تجارية - الفرنسي"/>
        <s v="سداد رسوم قوى لسجلات انظمة والمقاولات مناولة ا.ايمن - الفرنسي"/>
        <s v="سداد رسوم تقرير سمه - الفرنسي"/>
        <s v="سداد رسوم شحن الغرفة التجارية مقاولات - زجاج-خشب - ساب"/>
        <s v="سداد رسوم شحن المحفظة مناولة معتز - الفرنسي"/>
        <s v="سداد رسوم نقاط مقيم - الاهلى واجهات"/>
        <s v="سداد رسوم تجديدي رخصة البلدية مناولة ا.ايمن - الفرنسي"/>
        <s v="سداد فاتورة ايميل المصنع مناولة ا.ايمن - الفرنسي"/>
        <s v="سداد رسوم شحن الغرفة التجارية - الفرنسي"/>
        <s v="سداد رسوم شحن غرفة تجارية - الاهلى واجهات"/>
        <s v="سداد رسوم شحن غرفة تجارية  - الاهلى واجهات"/>
        <s v="سداد رسوم خدمة تم - الاهلى واجهات"/>
        <s v="سداد مصاريف الاعتراض على الاحكام لقضية شركة كيناز - الفرنسي"/>
        <s v="سداد رسوم شحن غرفة تجارية مناولة معتز - الفرنسي"/>
        <s v="سداد رسوم تاشيرة مناولة ا.ايمن - الفرنسي"/>
        <s v="سداد رسوم فاتورة مقيم  - الفرنسي"/>
        <s v="سداد مصاريف تعديل نشاط السجل التجارى - الاهلى"/>
        <s v="سداد نقدي رسوم تصديق"/>
        <s v="سداد رسوم الترخيص الاستثمارى - الفرنسي"/>
        <s v="سداد نقدي -  رسوم تجديد اشتراك منصة قوى 75 % انظمة من اصل 2645"/>
        <s v="سداد نقدي -  رسوم تجديد اشتراك تم"/>
        <s v="سداد نقدي - رسوم اشترالك مقيم شامل 75 % انظمة من اصل 2645"/>
        <s v="سداد فاتورة رقم 416  - فيص الحكيمى - رسوم وكالة تعديل السجل"/>
        <s v="سداد رسوم تعديل سجل تجارى  - الفرنسي"/>
        <s v="سداد فاتورة رقم 417 - فيص الحكيمى - رسوم وكالة تعديل السجل"/>
        <s v="سداد رسوم مقيم - الاستثمار"/>
        <s v="سداد رسوم غرفة تجارية مناولة ا.ايمن - ساب"/>
        <s v="تعزيز الصندوق - رسوم تعريف راتب احمد مصطفى الطوخي"/>
        <s v="شحن رسوم تصديقات"/>
        <s v="سداد مصاريف نقاط مقيم - الاستثمار"/>
        <s v=" رسوم شحن للغرفة التجارية مناولة ا. ايمن - الفرنسي"/>
        <s v="سداد نقدي مستحقات تصفية - رسوم تفويض تاشيره عمل"/>
        <s v="سداد نقدي - رسوم تصديق - غرفة الرياض"/>
        <s v="سداد نقدي - رسوم سعي لايجار سكن مكتب الذياني للعقارات"/>
        <s v="سداد رسوم الغرفة التجارية مناولة معتز - الفرنسي"/>
        <s v="تعزيز الصندوق - رسوم زيارة عائلية - شفيق احمد"/>
        <s v="سداد رسوم مصاريف خدمة مقيم - الاستثمار"/>
        <s v="سداد مصاريف شراء نقاط مقيم - الاستثمار"/>
        <s v="اثبات فاتورة 1002 - اثبات شهاده ISO - شركة منصور المساعد"/>
        <s v="سداد رسوم نقاط مقيم - الاستثمار"/>
        <s v="سداد رسوم منصة اعتماد - الفرنسي"/>
        <s v="سداد رسوم شراء كراسة شروط مناقصة - الفرنسي"/>
        <s v="سداد تجديد اشتراك السنوي لبرنامج شيكات الاصدار المميز- 142.01 دينار"/>
        <s v="سداد من البنك الفرنسي شحن المحفظه الماليه الغرفه التجارية"/>
        <s v="سداد رسوم نقل ملكية رخصة البلدية - الفرنسي"/>
        <s v="سداد رسو تصديقات - الفرنسي"/>
        <s v="سداد مصاريف رسوم تم - الاهلى"/>
        <s v="سداد رسوم تحديث بيانات السجل التجارى - الاستثمار"/>
        <s v="سداد رسوم تقرير سمه"/>
        <s v="تحويل من البنك الفرنسي ترجمه"/>
        <s v="تحويل من البنك الفرنسي رسوم ترجمه"/>
        <s v="سداد رسوم تعديل سجل تجارى - الاستثمار"/>
        <s v="سداد من البنك السعودي للاستثمار  شراء نقاط مقيم"/>
        <s v="تحويل من البنك الفرنسي اتعاب وكاله المحامي"/>
        <s v="سداد من البنك الفرنسي -  شحن المحافظة الالكترونيه للغرفة التجارية - مصنع الخشب"/>
        <s v="اشتراك في باقه خدمه مقيم  مصنع الالمنيوم تم سدادها من حساب ا- مسلم"/>
        <s v="سداد من البنك السعودي للاستثمار اصدار تفاويض سيارات"/>
        <s v="سداد من البنك السعودي للاستثمار شحن نقاط مقيم المصنع"/>
        <s v="سداد من البنك السعودي للاستثمار سداد رسوم تجديد السجل التجاري ورشه واجهات الرياض للزجاج لمدة سنه"/>
        <s v="سداد من البنك السعودي للاستثمار  رسوم خدماتي اصدار تفويض مركبه"/>
        <s v="سداد فاتورة رقم 468348621 عن رسوم برنامج اودو - 144.90 دولار"/>
        <s v="سداد من البنك السعودي للاستثمار رسوم تجديد سجل انظمه االمنيوم للمقاولات"/>
        <s v="اثبات الايجارات-ايجار سكن م/مايكل-الفترة من 20/11/2023 حتى 20/5/2024-سعى"/>
        <s v="سداد رسوم نقاط مقيم - الا ستثمار"/>
        <s v="سداد رسوم تصديق عقود عمل - الاستثمار"/>
        <s v="سداد فاتورة اضافة مشتركين منصة قوى - الفرنسي"/>
        <s v="سداد رسوم شحن غرفة تجارية الخشب - الفرنسي"/>
        <s v="سداد مصاريف شراء مقيم - الاستثمار"/>
        <s v="سداد رسوم شحن المحفظة المالية"/>
        <s v="سداد فاتورة رقم 470834358 عن رسوم برنامج اودو - 144.90 دولار"/>
        <s v="سداد رسوم تجديد استمارة سيارات - الفرنسي"/>
        <s v="تسوية عهده - سامر دياب - سدد جوال د.صابر"/>
        <s v="سداد فواتير جوال ا/سامر"/>
        <s v="سداد فواتير جوال د /صابر"/>
        <s v="سداد فاتورة جوال ا. سامر مناولة ا.ايمن - الفرنسي"/>
        <s v="تسوية عهدة / احمد وحيد  فاتورة 9325958  راوتر + ادابتور"/>
        <s v="سداد جوال دكتور صابر - الفرنسي"/>
        <s v="سداد نقدي فاتوره انترنت المستودع مصطفي"/>
        <s v="سداد فاتوره جوال ا-سامر من حسابه"/>
        <s v="سداد فاتوره جوال  د.صابر  من حسابه"/>
        <s v="سداد نقدي   رسوم اشتراك نت المستودع"/>
        <s v="سداد نقدي - فاتورة انترنت المستودع"/>
        <s v="سداد نقدي  انترنت المستودع"/>
        <s v="سداد فواتير جوال  من حساب ا- سامر"/>
        <s v="سداد فاتوره انترنت المستودع من حساب مصطفي الجزار"/>
        <s v="تسوية عهده - سامر دياب - سدد جوال سامر دياب"/>
        <s v="سداد من حساب  مصطفي الجزار فاتوره نت  المستودع"/>
        <s v="سداد من حساب ا- سامر فاتوره جوال -ا-سامر"/>
        <s v="اثبات سداد فاتوره  هاتف ا سامر تثبت الي حسابه"/>
        <s v="اثبات فواتير تم سدادها  من فيزا ا-سامر - فاتوره هاتف ا- سامر"/>
        <s v="استحقاق فاتورة رقم 1257873 - DHL - البريد"/>
        <s v="سداد فواتير نت المصنع"/>
        <s v="سداد خطوط STC - ساب"/>
        <s v="استحقاق فاتورة رقم 82 - حلول مدينة الرياض - اشتراك النت عن الفترة من 2023/01/01 حتى 2023/06/30"/>
        <s v="سداد  هاتف د. صابر يثبت الي حسابه"/>
        <s v="سداد فاتورة هاتف - الفرنسي"/>
        <s v="سداد فاتورة الايميل مناولة ا.ايمن - ساب"/>
        <s v="سداد فاتوره جوال د. صابر تثبت الي حسابه"/>
        <s v="تسوية عهده / محمد عثمان اشتراك انترنت 5g stc"/>
        <s v="سداد فاتورة هاتف المصنع مناولة ا.ايمن - الفرنسي"/>
        <s v="سداد فاتورة الايميلات مناولة ا. ايمن - الفرنسي"/>
        <s v="سداد فاتورة خطوط الهاتف للمصنع  مناولة ا.ايمن  - الفرنسي"/>
        <s v="سداد نقدي - فاتورة  الايميل الخاص بالمصنع"/>
        <s v="سداد نقدي - فاتورة  انترنت الخاص بالمصنع"/>
        <s v="سداد فاتورة جوال د.صابر عن شهر مايو 2023"/>
        <s v="سداد فاتورة جوال أ.سامر دياب عن شهر مايو 2023"/>
        <s v="سداد مصاريف النت للمصنع  مناولة ا.ايمن - الفرنسي"/>
        <s v="سداد - فاتورة موبايل دكتور صابر عن شهر يونيو 2023"/>
        <s v="سداد - فاتورة موبايل ا.سامر دياب عن شهر يونيو 2023"/>
        <s v="سداد فواتير هاتف STC - الفرنسي"/>
        <s v="استحقاق فاتورة رقم 116 - حلول مدينة الرياض - اشتراك النت عن الفترة من 2023/07/01 حتى 2023/12/31"/>
        <s v="سداد فاتورة موبيلى - ايميلات الشركة"/>
        <s v="تحويل من البنك الاول سداد  حسابات خطوط المصنع"/>
        <s v="سداد فواتير ايميلات الشركة"/>
        <s v="سداد من البنك الفرنسي فواتير + جمارك +  خطوط المصنع + نقاط مقيم"/>
        <s v="حوالة-سداد فواتير STC لموظفى الشركة"/>
        <s v="تحويل من البنك الاول - فاتورة موبايلي"/>
        <s v="سداد من حساب ا- سامر فاتوره جوال -د.صابر"/>
        <s v="سداد نقدي فاتوره جوال د.صابر"/>
        <s v="حوالة-رسوم هاتف"/>
        <s v="حوالة-سداد فواتير هاتف STC"/>
        <s v="تحويل من بنك الانماء - سداد فاتورة ايميل المصنع"/>
        <s v="حوالة-سداد فاتورة STC"/>
        <s v="سداد فاتورة رقم 29817235 عن رسوم عدد 32 ايميل - 259.2 دولار"/>
        <s v="حوالة سداد فواتير-هاتف مايكل"/>
        <s v="حوالة سداد فواتير-هاتف"/>
        <s v="تسوية عهدة_ محمد احمد محمد عثمان - فاتورة انترنت شهر 9&amp;10&amp;11&amp;12"/>
        <s v="سداد فاتورة الايميلات - الفرنسي"/>
        <s v="فاتوره هاتف د. صابر تم سدادها من حسابه"/>
        <s v="سداد فواتير stc شهر أكتوبر 2023"/>
        <s v="فاتورة STC للموظفين شهر نوفمبر 2023"/>
        <s v="سداد فاتورة رقم 31192712 عن رسوم عدد 32 ايميل - 292.9 دولار"/>
        <s v="سدد من البنك الفرنسي -  فاتورة ايميل الشركة - مناولة ا. ايمن"/>
        <s v="تسوية عهدة / محمد احمد محمد عثمان - 12/4/2023 - اشتراك انترنت لمدة 4 اشهر"/>
        <s v="تسوية عهدة_ محمد احمد محمد عثمان - فاتورة انترنت STC 5G الادارة - شهر مايو &amp; يونيو 2023"/>
        <s v="تسوية عهدة محمد عثمان - فاتورة شهر 7&amp;8 انترنت المصنع"/>
        <s v="تمويل فاتورة رقم 162  شركة الوبكو  من الاعتماد  رقم _C070294 001 بقيمة534916.82 في تاريخ28/8/2023"/>
        <s v="سداد تمويل فاتورة رقم 162  شركة الوبكو  من الاعتماد  رقم _C070294 001 بقيمة534916.82 في تاريخ28/8/2023"/>
        <s v="اقفال مصروف مقدم عن مصاريف تجديد التسهيلات البنكيه الفرنسي عام 2022 من تاريخ 10/3/02021 الي تاريخ 31/12/2021"/>
        <s v="رد التامين النقدي  لضمان الدفعة المقدمة مشروع سليمان الحبيبR 123013 ليصبح 1418460.93- حتي 31/1/2024"/>
        <s v="سداد تمويل  شركة سمارت اكسس سوليوشن ف رقم/ 2164 مبلغ487600  - تمويلات تاريخ 13/7/2022الي 9/1/2023قيمة505053.15"/>
        <s v="رد التامين النقدي  لضمان الدفعة المقدمة مشروع المركز المالي 310 R 122435 ليصبح 1915418.25- حتي 31/1/2024"/>
        <s v="سداد تمويل  فاتوره رقم 12اوراق دفع اعتماد  خبراء الالواح قيمة 177549.91  لمده 180 يوم  حتي12/1/2023"/>
        <s v="سداد تمويل  فاتوره رقم 13اوراق دفع اعتماد  خبراء الالواح قيمة 275958.56  لمده 180 يوم  حتي19/1/2023"/>
        <s v="تحويل بنكي-ضمان جدية شركة الوبكو 2000.000 قيمة 15% من الاعتماد ينتهي  تاريخ 15/4/2023 رقم _C070294"/>
        <s v="تحويل بنكي-ضمان جدية شركة السعودي الامريكي  2000.000 قيمة 15% من الاعتماد ينتهي  تاريخ 12/4/2023 رقم _C070283"/>
        <s v="تحويل بنكي-ضمان جدية شركة المتولي  5000.000 قيمة 15% من الاعتماد ينتهي  تاريخ 10/4/2023 رقم _C070306"/>
        <s v="سداد استحقاق اوراق دفع  ف/209_ زجاج 6 ملي شفاف +طبقة بي في بي+6 ملي ستبوري تيتنيوم+12ملي سبيزير+8ملي كلير_شركة فيوتشر جلاس_المركز المالي سكاي ووك"/>
        <s v="تمويل فاتورة رقم 209 اعتماد فيوتشر بقيمة 82192.67 لمدة 120 يوم حتي 20/7/2023 بقيمة 86149.31"/>
        <s v="ردجزء من  -ضمان جدية شركة السعودي الامريكي  2000.000 قيمة 15% من الاعتماد ينتهي  تاريخ 12/4/2023 رقم _C070283"/>
        <s v="تمويل فاتورة رقم 01/01/283  شركة السعودي الامريكي  من الاعتماد  رقم _C070283 بقيمة 445477.82 في تاريخ 3/8/2023"/>
        <s v="تمويل فاتورة رقم ALU -2023-1  شركة المتولي من الاعتماد  رقم _C070306 بقيمة 133605.59 في تاريخ 10/8/2023"/>
        <s v="سداد فاتورة رقم ALU -2023-1  شركة المتولي من الاعتماد  رقم _C070306تمويل فواتير بقيمة 500000"/>
        <s v="تمويل  فاتوره رقم 1 تمويلات اعتماد سانجوبان مدة 85 يوم قيمة 58861.69 دولار حتي 6/8/2023بقيمة 197469.49"/>
        <s v="سداد  اوراق دفع  فاتوره رقم 1 تمويلات اعتماد سانجوبان مدة 85 يوم قيمة 58861.69 دولار حتي 6/2/2023بقيمة 220731.34"/>
        <s v="تمويل  فاتوره رقم 2 تمويلات اعتماد سانجوبان مدة 85 يوم قيمة 56135دولار حتي 10/8/2023بقيمة 188173.73"/>
        <s v="رد التامين النقدي  لضمان الدفعة المقدمة الفوزان  R 119655 ليصبح 17378.37- حتي 30/7/2023"/>
        <s v="تمويل  فاتورة رقم 02/01/283  شركة السعودي الامريكي  من الاعتماد  رقم C070283 002 تمويل فواتير بقيمة 2000000"/>
        <s v="ردجزء من  -ضمان جدية شركة السعودي الامريكي  2000.000 قيمة 15% من الاعتماد ينتهي  تاريخ 12/4/2023 رقم C070283 002"/>
        <s v="سداد فاتورة رقم 162  شركة الوبكو  من الاعتماد  رقم _C070294-001 تمويل فواتير بقيمة600000"/>
        <s v="تحويل بنكي- زيادة الاعتماد 300000 ريال ضمان جدية شركة المتولي  500.000 قيمة 15% من الاعتماد ينتهي  تاريخ 10/4/2023 رقم 001_C070306"/>
        <s v="تمويل فاتورة رقم 8942 شركة الوبكو  من الاعتماد  رقم _C070294 002 بقيمة445629.08 في تاريخ3/9/2023"/>
        <s v="سداد فاتورة رقم 8924 شركة الوبكو  من الاعتماد  رقم _C070294-002 تمويل فواتير بقيمة500000"/>
        <s v="  تمويلات رواتب من البنك الفرنسي حسب الاتفاقيه الرواتب لمده 60 يوم حتي 6/6/2023بقيمة 2063918"/>
        <s v="سداد فاتورة رقم 203 شركة الوبكو  من الاعتماد  رقم _C070294-003 تمويل فواتير بقيمة500000"/>
        <s v="تمويل فاتورة رقم 203 شركة الوبكو  من الاعتماد  رقم _C070294 003 بقيمة445653.73 في تاريخ4/9/2023"/>
        <s v="خصم مصاريف تمويل تقييم الارض - الرياض"/>
        <s v="سداد فاتورة رقم 03/02/283  شركة السعودي الامريكي  من الاعتماد  رقم C070283 003 تمويل فواتير بقيمة 2000000"/>
        <s v="سداد رصيد شركة الوبند  عن طريق اعتماد بنكى - 108095.39 $ - الفرنسي تاريخ 14/3/2023"/>
        <s v="تمويل بنكي- قيمة  108095.39دولار قيمة 15% من الاعتماد الوبند  لمدة 180 يوم رقم001 بقيمة 336984.03 تاريخ 14/3/2023 C069651 003"/>
        <s v="سداد تمويلات مستخلصات شابورجي رقم 2  من البنك الفرنسي نسبة 80% حسب الاتفاقيه  لمده 90 يوم حتي 23/3/2023بقيمة2736342.85"/>
        <s v=" تمويلات مستخلصات شابورجي رقم 3 من البنك الفرنسي نسبة 80% حسب الاتفاقيه  لمده 90 يوم حتي 21/6/2023بقيمة692201.2"/>
        <s v="سداد فاتورة رقم 04/02/283  شركة السعودي الامريكي  من الاعتماد  رقم C070283 004 تمويل فواتير بقيمة445462.9 بتاريخ 2/10/2023"/>
        <s v="تمويل فاتورة رقم 309 اعتماد فيوتشر بقيمة 216769.9 لمدة 120 يوم حتي 3/10/2023 بقيمة 227229.7 رقم الاعتماد C069075 003"/>
        <s v="استحقاق فاتورة رقم 313 - FUTURE GLASS - زجاج -  KAFD -45510 AED عدد 7 حبة بتاريخ 17/4/2023 لمدة 120 يوم رقم C069075 004"/>
        <s v="تمويل فاتورة رقم 313 اعتماد فيوتشر بقيمة 39999.89 لمدة 120 يوم حتي 29/10/2023 بقيمة 41933.88 رقم الاعتماد C069075 004"/>
        <s v="تمويل  فاتوره رقم 3 تمويلات اعتماد سانجوبان مدة 120يوم قيمة 12345.96دولار قيمة 39452.44حتي 29/10/2023بقيمة 41359.97"/>
        <s v="سداد فاتورة رقم 42000260 شركة الوبكو  من الاعتماد  رقم _C070294-004 تمويل فواتير بقيمة400000"/>
        <s v="تمويل فاتورة رقم 42000260 شركة الوبكو  من الاعتماد  رقم _C070294 004 بقيمة355550.28 في تاريخ2/11/2023"/>
        <s v="ضمان الجدية _ALUK_ بقيمة 899929.18 AED ينتهي في 20/8/2023 بقيمة 139600بنسبة 15%_ اعتماد C071016"/>
        <s v="تمويل فاتورة رقم ALU -2023-2  شركة المتولي من الاعتماد  رقم 002_C070306 بقيمة311340.44 في تاريخ 20/11/2023"/>
        <s v="ضمان الجدية شركة عدة ومسمار اعتماد رقم C071170 قيمة الاعتماد 387668 ينتهي 20/8/2023نسبة 15% بقيمة 58200"/>
        <s v="ضمان الجدية مؤسسة رمال ورماح  اعتماد رقم C071204 قيمة الاعتماد 294687 ينتهي 28/8/2023نسبة 15% بقيمة 44200"/>
        <s v=" سداد تمويل فاتوره رقم 199تمويلات اعتماد  فيوتشر قيمة 166407.09من تاريخ 6/12/2022حتي 4/6/2023 بقيمة 174492.48"/>
        <s v="مصاريف تمديد  التامين النقدي  لضمان اعمال مشروع سليمان الحبيبR125364"/>
        <s v="رد التامين النقدي  لضمان الدفعة المقدمة مشروع سليمان الحبيبR123013 ليصبح 405983- حتي 31/1/2024"/>
        <s v="رد ضمان الجدية -  التامين النقدي لاعتماد فيوتشر رقم C069075 005ليصل اجمالي التامين 112000"/>
        <s v="اعادة تمويل فاتورة  بنكي- قيمة  199670.2  دولار  الاعتماد فورستر لمدة 6 شهور رقم C069450 من تاريخ 15/6/2023 الي 13/7/2023 بقيمة 639622.52"/>
        <s v="سداد تمويل فاتورة  بنكي- قيمة  199670.2  دولار  الاعتماد فورستر لمدة 6 شهور رقم C069450 من تاريخ 19/12/2022 الي 15/6/2023 بقيمة 665071.59"/>
        <s v="  سداد تمويلات رواتب من البنك الفرنسي حسب الاتفاقيه الرواتب لمده 60 يوم حتي 6/6/2023بقيمة 2063918"/>
        <s v="  تمويلات رواتب من البنك الفرنسي حسب الاتفاقيه الرواتب لمده 60 يوم حتي 12/10/2023بقيمة 2062784"/>
        <s v="ضمان بنكي دفعة المقدمة 100% محمد الراشد  قيمة 2860000 رقم RLG6706379 الي تاريخ 31/3/2024"/>
        <s v="سداد  تمويلات مستخلصات شابورجي رقم 3 من البنك الفرنسي نسبة 80% حسب الاتفاقيه  لمده 90 يوم حتي 21/6/2023بقيمة692201.2"/>
        <s v="اعادة تمويلات مستخلصات شابورجي رقم 3 من البنك الفرنسي نسبة 80% حسب الاتفاقيه  لمده 90 يوم حتي 20/11/2023بقيمة704338.5"/>
        <s v="ضمان بنكي دفعة المقدمة 15% SEVAN شابورجي من قيمة 166931.33ينتهي في 30.9.2023 ليصبح 1112875.5"/>
        <s v="تسوية سداد من البنك شهر 6 2023 مصاريف سداد مبكر"/>
        <s v="ضمان الجدية دورما بقيمة 364792 ريال   رقم C071249  ينتهي في 30/8/2023 قيمة 54700"/>
        <s v="اعادة تمويل فاتورة  بنكي- قيمة  199670.2  دولار  الاعتماد فورستر لمدة 6 شهور رقم C069450 من تاريخ 13/7/2023الي20/8/2023 بقيمة 641291.94"/>
        <s v="سداد  تمويل فاتورة  بنكي- قيمة  199670.2  دولار  الاعتماد فورستر لمدة 6 شهور رقم C069450 من تاريخ 15/6/2023 الي 13/7/202"/>
        <s v="سداد تمويل فاتورة رقم 209 اعتماد فيوتشر بقيمة 82192.67 لمدة 120 يوم حتي 20/7/2023 بقيمة 86149.31"/>
        <s v="قبول خطاب اعتماد ALUK _رقم C071061004"/>
        <s v="تسوية البنك 7.2023"/>
        <s v="قبول خطاب اعتماد METMAII STEEL _رقم C070306003"/>
        <s v="قبول خطاب اعتماد ALUK _رقم C071061003"/>
        <s v="قبول خطاب اعتماد ALUK _رقم C071061006"/>
        <s v="قبول خطاب اعتماد ALUK _رقم C071061005"/>
        <s v="قبول خطاب اعتماد _رقم Y027145"/>
        <s v="قبول خطاب اعتماد ALUK _رقم C071061007"/>
        <s v="قبول خطاب اعتماد ALUK _رقم C071061001"/>
        <s v="ضمان بنكي ضمان ابتدائي  1% جامعة نجران   ينتهي في 30.10.2023- قيمة خطاب الضمان 156975"/>
        <s v="سداد تمويل فاتورة رقم 01/01/283  شركة السعودي الامريكي  من الاعتماد  رقم _C070283 بقيمة 445477.82 في تاريخ 3/8/2023"/>
        <s v="سداد تمويل  فاتوره رقم 1 تمويلات اعتماد سانجوبان مدة 85 يوم قيمة 58861.69 دولار حتي 6/8/2023بقيمة 197469.49"/>
        <s v="اعادة تمويل  فاتوره رقم 1 تمويلات اعتماد سانجوبان مدة 85 يوم قيمة 58861.69 دولار حتي 10/9/2023بقيمة190078.33"/>
        <s v="خصم مصاريف تمويل البنك الفرنسي عن الفترة من 2023/05/07 حتى 2024/04/30 - الفرنسي"/>
        <s v="اعادة تمويل فاتورة رقم ALU -2023-1  شركة المتولي من الاعتماد  رقم _C070306 بقيمة 128568.8 في تاريخ 10/9/2023"/>
        <s v="سداد تمويل فاتورة رقم ALU -2023-1  شركة المتولي من الاعتماد  رقم _C070306 بقيمة 133605.59 في تاريخ 10/8/2023"/>
        <s v="سداد تمويل  فاتوره رقم 2 تمويلات اعتماد سانجوبان مدة 85 يوم قيمة 56135دولار حتي 10/8/2023بقيمة 188173.73"/>
        <s v="اعادة تمويل  فاتوره رقم 2 تمويلات اعتماد سانجوبان مدة 85 يوم قيمة 56135دولار حتي 10/9/2023بقيمة181079.79"/>
        <s v="سداد تمويل  فاتورة رقم 02/01/283  شركة السعودي الامريكي  من الاعتماد  رقم C070283 002 تمويل فواتير بقيمة 445383.47"/>
        <s v="ضمان الجدية مؤسسة رمال ورماح  اعتماد رقم C071703 قيمة الاعتماد 332032 ينتهي 28/8/2023نسبة 15% بقيمة 49800"/>
        <s v="سداد اعادة تمويل فاتورة  بنكي- قيمة  199670.2  دولار  الاعتماد فورستر لمدة 6 شهور رقم C069450 من تاريخ 13/7/2023الي20/8/2023"/>
        <s v="تمويل فاتورة رقم 6 ALUK     من الاعتماد  رقم _C071061-006 تمويل فواتير بقيمة47847.53  قيمة التمويل 50125.46في تاريخ 22/2/2024"/>
        <s v="تمويل فاتورة رقم 1 ALUK     من الاعتماد  رقم _C071061-001 تمويل فواتير بقيمة29721.2  قيمة التمويل 31145.31 في تاريخ 18/2/2024"/>
        <s v="استحقاق فاتورة سداد رقم 1  - رمال ورماح -   001  C071703 تاريخ18/2/2024- مدة 180 يوم"/>
        <s v="قبول خطاب اعتماد ALUK _رقم C071061 008"/>
        <s v="تمويل فاتورة رقم 5 ALUK     من الاعتماد  رقم _C071061-005 تمويل فواتير بقيمة63211.77  قيمة التمويل 66221.16في تاريخ 22/2/2024"/>
        <s v="قبول خطاب اعتماد ALUK _رقم C071061"/>
        <s v="سداد تمويل فاتورة رقم 203شركة الوبكو-من الاعتماد بقيمة 445629.08-فى  C070294 002 _تاريخ 3/9/2023"/>
        <s v="اعادة  تمويل فاتورة رقم 8924 شركة الوبكو  من الاعتماد  رقم _C070294 002 بقيمة435785.12 في تاريخ3/12/2023"/>
        <s v="سداد تمويل فاتورة رقم 203شركة الوبكو  من الاعتماد  رقم _C070294 002 بقيمة445629.08 في تاريخ3/9/2023"/>
        <s v="تمويل فاتورة   شركة ALUK من الاعتماد  رقم C071061 بتاريخ 2024/02/22"/>
        <s v="اعادة تمويل فاتورة ALUK من الاعتماد  رقم _C071061 بقيمة 136161.37 في تاريخ 26/02/2024"/>
        <s v="سداد تمويل فاتورة رقم ALU -2023-1  شركة المتولي من الاعتماد  رقم _C070306  في تاريخ 10/09/2023"/>
        <s v="سداد تمويل  فاتوره رقم 2 تمويلات اعتماد سانجوبان مدة 85 يوم حتي 10/09/2023"/>
        <s v="سداد تمويل  فاتوره رقم 1 تمويلات اعتماد سانجوبان مدة 85 يوم  حتي 10/09/2023"/>
        <s v="تمويل فاتورة رقم 3 ALUK     من الاعتماد  رقم _C071061-003 تمويل فواتير بقيمة 331888.19  قيمة التمويل 348414.24 في تاريخ 2024/03/07"/>
        <s v="سداد تمويل فاتورة الوبوند اعتماد ALUBOND رقم  CO69364 بمبلغ108095.39 $ حق 12/09/2023"/>
        <s v="سداد تمويل فاتورة رقم 03/02/283  شركة السعودي الامريكي  من الاعتماد  رقم 003_C070283 بقيمة445583.81 في تاريخ 3/8/2023"/>
        <s v="اعادة  تمويل فاتورة رقم 03/02/283  شركة السعودي الامريكي  من الاعتماد  رقم 003_C070283 بقيمة438460.88 في تاريخ 3/8/2023"/>
        <s v="التامين النقدى لضمان بنكي 15%  من الدفعة المقدمة 100% محمد الراشد  قيمة 2860000 رقم A00514 الي تاريخ 31/3/2024"/>
        <s v="ضمان الجدية دورما بقيمة 500000 ريال   رقم M000188  ينتهي في 16/12/2023 قيمة 75000"/>
        <s v="تمويل فاتورة رقم ALU -2023-3  شركة المتولي من الاعتماد  رقم 003_C070306 بقيمة300000 في تاريخ 21/03/2024"/>
        <s v="تمويل فاتورة رقم  ALUK     من الاعتماد  رقم _C071061-007 تمويل فواتير بقيمة 185646.05  قيمة التمويل 192024.85 في تاريخ2024/03/21"/>
        <s v="سداد تمويل فاتورة رقم 04/02/283-شركة السعودى الامريكى -من الاعتماد بقيمة 445462.90-فى  C070283 004 _تاريخ 2/10/2023"/>
        <s v="سداد تمويل فاتورة رقم 309 اعتماد فيوتشر بقيمة 216769.9 لمدة 120 يوم حتي 3/10/2023 بقيمة 227229.7 رقم الاعتماد C069075 003"/>
        <s v="اعادة  تمويل فاتورة رقم 309 اعتماد فيوتشر بقيمة 216769.9 لمدة 120 يوم حتي 3/11/2023 بقيمة 220273.27 رقم الاعتماد C069075 003"/>
        <s v="  سداد تمويلات رواتب من البنك الفرنسي حسب الاتفاقيه الرواتب لمده 60 يوم حتي 12/10/2023بقيمة 2062784"/>
        <s v=" اعادة  تمويلات رواتب من البنك الفرنسي حسب الاتفاقيه الرواتب لمده 60 يوم حتي 8/2/2024بقيمة 2068244"/>
        <s v="تمويل  قيمة فاتورة   اعتماد رقم001 C071249 قيمة 310073 ينتهي في 14/4/2024 بقيمة 325059.5 دورما"/>
        <s v="سداد تمويل فاتورة رقم 313 اعتماد فيوتشر بقيمة 39999.89 لمدة 120 يوم حتي 29/10/2023 بقيمة 41933.88 رقم الاعتماد C069075 004"/>
        <s v="سداد تمويل  فاتوره رقم 3 تمويلات اعتماد سانجوبان مدة 120يوم قيمة 12345.96دولار قيمة 39452.44حتي 29/10/2023بقيمة 41359.97"/>
        <s v="سداد تمويل فاتورة رقم 42000260 شركة الوبكو  من الاعتماد  رقم _C070294 004 بقيمة355550.28 في تاريخ2/11/2023"/>
        <s v="سداد اعادة تمويلات مستخلصات شابورجي رقم 3 من البنك الفرنسي نسبة 80% حسب الاتفاقيه  لمده 90 يوم حتي 20/11/2023بقيمة704338.5"/>
        <s v="اعادة تمويل فاتورة رقم ALU -2023-2  شركة المتولي من الاعتماد  رقم 002_C070306 بقيمة302165.94 في تاريخ 18/1/2024"/>
        <s v="سداد فاتورة رقم ALU -2023-2  شركة المتولي من الاعتماد  رقم 002_C070306تمويل فواتير بقيمة 350000"/>
        <s v=" تمويلات رواتب من البنك الفرنسي حسب الاتفاقيه الرواتب لمده 60 يوم حتي 21/3/2024بقيمة 1034287.67"/>
        <s v="رد ضمان بنكي دفعة المقدمة 15% SEVAN شابورجي من قيمة 44473.11ينتهي في 31/3/2024ليصبح 296487.38"/>
        <s v="ضمان بنكي دفعة المقدمة 15%ماركو  بقيمة 429000ينتهي في 30/9/2024ليصبح 2860000"/>
        <s v="سداد اعادة  تمويل فاتورة رقم 309 اعتماد فيوتشر بقيمة 216769.9 لمدة 120 يوم حتي 30/11/2023 بقيمة 220273.27 رقم الاعتماد C069075"/>
        <s v=" تمويل فاتورة رقم 43002640 شركة الوبكو  من الاعتماد  رقم _C070294 002 بقيمة525492.25 في تاريخ26/5/2024"/>
        <s v="سداد اعادة  تمويل فاتورة رقم 8924 شركة الوبكو  من الاعتماد  رقم _C070294 002 بقيمة435785.12 في تاريخ3/12/2023"/>
        <s v="تمويل فاتورة شركة عدة ومسمار اعتماد رقم001 C071170 قيمة الاعتماد 346175.66 ينتهي 30/5/2024قيمة الفاتورة 329518"/>
        <s v="ضمان بنكي نهائي 15%نوفوتيل  بقيمة 81375ينتهي في 18/3/2024ليصبح 542500"/>
        <s v="تمويل فاتورة رمال ورماح اعتماد رقم001 C071204 قيمة الاعتماد 262508.76 ينتهي 13/6/2024قيمة الفاتورة 250483.95"/>
        <s v="تمويل فاتورة  دورما   اعتمادرقم001 M000188 قيمة الاعتماد 287156.86 ينتهي 25/6/2024قيمة الفاتورة 274030.65"/>
        <s v="تحويل من البنك الفرنسي  مكافاه نصف شهر مولود جديد م. ياسر محمود عادل"/>
        <s v="حوالة-رسوم بنكية -شركة العراب كاب 4"/>
        <s v="تحويل من البنك الفرنسي عهدة قصي حمدي راشد"/>
        <s v="حوالة_عهدة مشاريع_محمد عماد الدين_الفرنسي"/>
        <s v="حوالة_دفعة من الحساب_شركة النافع للحديد_الفرنسي"/>
        <s v="حوالة_دفعة من الحساب_شركة منافع الصناعية المحدودة_الفرنسي"/>
        <s v="حوالة_دفعة من الحساب_المصنع السعودى للسقالات المعدنية_الفرنسي"/>
        <s v="حوالة_دفعة من الحساب_شركة ماب الاتحاد للتجارة والمقاولات_الفرنسي"/>
        <s v="تدعيم بنك اهلي انظمة لصرف رواتب السعوديين عن شهر ديسمبر2022_الفرنسي"/>
        <s v="حوالة_دفعة من الحساب_شركة كلاسيك_4806.25 درهم اماراتي_الانماء"/>
        <s v="حوالة_دفعة من الحساب_شركة SWEBIS MIDDLE EAST_8160USD_الانماء"/>
        <s v="حوالة_سداد ف/2328_رسوم جمركية_العضاض_الفرنسي"/>
        <s v="حوالة_سداد مصاريف التامين الطبي للمبيعات+سداد رسوم تجديد عضوية هيئة المهندسين الخاصة بالمنهدس احمد هلال لتجديد الاقامة_الفرنسي"/>
        <s v="حوالة- سداد ف/12272022_قطع غيار_سفاجا_4760DHS_الانماء"/>
        <s v="حوالة_دفعة من الحساب_دوفاست_30000درهم اماراتي_الفرنسي"/>
        <s v="سداد دفعه من مستحقات عمولة م.وليد 12131 يورو عن شهر يناير 2023- الانماء الي شركة المانيا"/>
        <s v="حوالة-اثبات مصاريف بنكية -شركة شيد"/>
        <s v="حوالة-سداد ايجار سكن النسيم 2-سكن الهفوف لمدة 6 شهور حتى 10/7/2023"/>
        <s v="تدعيم بنك البلاد لتغطية شيكات من البنك الفرنسي"/>
        <s v="حوالة_عهدة مشتريات_محمد فؤاد نصار_الفرنسي."/>
        <s v="حوالة_دفعة العازمي من تقنية البناء خصما من جاري أ.مسلم_الانماء"/>
        <s v="حوالة_دفعة من الحساب_جوتمان 500000درهم اماراتي_الانماء"/>
        <s v="حوالة_دفعة من الحساب_شركة الاسقف العربية للعزل الحرارى_الفرنسي"/>
        <s v="حوالة_سداد مستحقات_عبدالمقصود محمد جمال الدين-1039_الفرنسي"/>
        <s v="حوالة_سداد مستحقات_الدرين اليجو رانادا_1152_الفرنسي"/>
        <s v="تدعيم تاهيل الحلول للرواتب من البنك الفرنسي"/>
        <s v="تدعيم الاهلي انظمة للرواتب من الفرنسي"/>
        <s v="تدعيم الاستثمار للرواتب من الفرنسي"/>
        <s v="سداد رواتب شهر ديسمبر 2022 - الاستثمار"/>
        <s v="حوالة ايجار شقة 14 عمارة بن لادن من 1/1/2023حتي 31/3/2023 _سليمان الحبيب"/>
        <s v="حوالة ايجار شقة 6 عمارة بن لادن من 1/1/2023حتي 31/3/2023 _سليمان الحبيب"/>
        <s v="سداد من البنك الفرنسي  رواتب العمال عن شهر ديسمبر - 2022"/>
        <s v="تسيل فاتورة اعتماد مستندى -شركة التعفف-البنك الاهلى"/>
        <s v="حوالة-دفعة من الحساب-مؤسسة زاخر الرائدة التجارية"/>
        <s v="حوالة-دفعة من الحساب-مؤسسة محمد عبدالله الزهرانى"/>
        <s v="حوالة-دفعة من الحساب-مؤسسة العين المحدودة للمقاولات"/>
        <s v="حوالة-دفعة من الحساب-مؤسسة احمد فراج الرفاعى"/>
        <s v="حوالة-دفعة من الحساب-شركة هند ناصر الدوسرى"/>
        <s v="حوالة-دفعة من الحساب-مؤسسة البلاد الرائدة"/>
        <s v="حوالة-دفعة من الحساب-مؤسسة عثمان العجروشى"/>
        <s v="حوالة-دفعة من الحساب-شركة بشائر للمقاولات"/>
        <s v="حوالة-دفعة من الحساب-مؤسسة حسن حمدان الاحمدى الحربى"/>
        <s v="حوالة-دفعة من الحساب-شركة مصنع درفات"/>
        <s v="حوالة-دفعة من الحساب-شركة مزايا الاداء"/>
        <s v="حوالة-دفعة من الحساب-مؤسسة نهضة الاولى للمقاولات"/>
        <s v="حوالة-دفعة من الحساب-مؤسسة لوله حسين على كعبى"/>
        <s v="حوالة-دفعة من الحساب-مؤسسة اسيا"/>
        <s v="حوالة-دفعة من الحساب-مؤسسة تواصل التعمير"/>
        <s v="حوالة-دفعة من الحساب-مؤسسة رمال و رماح"/>
        <s v="حوالة-دفعة من الحساب-مؤسسة عبدالرحمن على على فقيهى"/>
        <s v="حوالة-دفعة من الحساب-شركة فارس الريم للمقاولات"/>
        <s v="حوالة-دفعة من الحساب-مؤسسة هيا حسين العقيدى"/>
        <s v="حوالة-دفعة من الحساب-مؤسسة فهد سمير سمران الحربى"/>
        <s v="حوالة-دفعة من الحساب-مؤسسة العنود على احمد مباركى"/>
        <s v="حوالة-دفعة من الحساب-مؤسسة انظمة الموارد للمقاولات"/>
        <s v="تحويل من البنك الفرنسي صرف رواتب العمال الكاش عن شهر ديسمبر 2022 مشروع نيو م"/>
        <s v="تحويل من البنك الفرنسي صرف رواتب العمال عن شهر ديسمبر 2022"/>
        <s v="تدعيم بنك ساب لتحويل جلاستك من الفرنسي"/>
        <s v="حوالة_سداد جزء من مستحقات طارق محمد علي احمد-1151_الفرنسي"/>
        <s v="حوالة_عهدة مشاريع_رضا سمير عبد الحميد_الفرنسي"/>
        <s v="حوالة_سداد ف/16350_زجاج من جارديان_الفرنسي"/>
        <s v="حوالة_دفعة _بترو فاست_الانماء"/>
        <s v="سداد رسوم منصة قوي لتاهيل المسكن_الفرنسي"/>
        <s v="سداد دفعه من حساب مركز دبى - 200000AED - الانماء"/>
        <s v="سداد راتب ديسمبر 2022 - الاهلى"/>
        <s v="سداد راتب ديسمبر 2022 - تاهيل"/>
        <s v="حوالة-دفعة من الحساب-مؤسسة نظم المتميزة للمقاولات"/>
        <s v="خصم مصاريف بنكية - الفرنسي"/>
        <s v="حوالة_سداد ف/567_تقنيات الدهان للتجارة _الفرنسي"/>
        <s v="حوالة_دفعة من الحساب_ABCD INTERNATIONAL_200EUR_الفرنسي"/>
        <s v="حوالة_عهدة مشتريات_محمد فؤاد نصار_الفرنسي"/>
        <s v="سداد رواتب عن شهر ديسمبر 2022 من البنك الفرنسي"/>
        <s v="حوالة_سداد ف/7190121327_شركة زيروكس_الفرنسي"/>
        <s v="حوالة_دفعة من الحساب_ افاق الحلول للتجارة_الفرنسي"/>
        <s v="حوالة_سداد مصاريف الاشراف علي المصنع الجديد_المنابر للاستشارات الهندسية_الفرنسي"/>
        <s v="حوالة_دفعة من الحساب_مؤسسة تقنية الابواب التجاريه_الفرنسي"/>
        <s v="حوالة_دفعة من الحساب_ شركة ابناء ابرهيم عبد الرحمن المانع للتجارة _الفرنسي"/>
        <s v="سداد راتب ديسمبر 2022 - م. عبد العزيز العنيق - الفرنسي"/>
        <s v="تحويل من البنك الفرنسي راتب احمد غازي الخلف عن شهر ديسمبر 2022"/>
        <s v="تدعيم بنك ساب لتحويل انترتك+كينج لونغ من الفرنسي"/>
        <s v="سداد روات عن شهر ديسمبر 2022 من البنك الفرنسي"/>
        <s v="حوالة_دفعة من الحساب_ صناعة تقنية الزجاج جلاستك_15812.230 دينار بحريني_الفرنسي"/>
        <s v="حوالة_دفعة من الحساب_الشركة السعودية الامريكية للزجاج_الفرنسي"/>
        <s v="حوالة_دفعة مقدمة 50%_ مصنع ابراهيم يوسف العوضي_الفرنسي"/>
        <s v="حوالة_دفعة من الحساب_شركة تجار مواد البناء العالمية المحدودة_الفرنسي"/>
        <s v="تدعيم اهلي واجهات لسداد تجديد اقامات وكروت عمل ونقل كفالات_الفرنسي"/>
        <s v="رد دفعه من قيمة تمويل الارض حساب الجارى ا.جميل - الفرنسي"/>
        <s v="رد دفعه من قيمة تمويل الارض حساب الجارى ا.مسلم  - الفرنسي"/>
        <s v="رد دفعه من قيمة تمويل الارض حساب الجارى ا.شركة سدك  - الفرنسي"/>
        <s v="تعزيز الصندوق من البنك الفرنسي"/>
        <s v="حوالة_عهدة مشاريع_سيد عبد الظهير محمد _الفرنسي"/>
        <s v="حوالة_عهدة مشاريع_م.حامد احمد _الفرنسي"/>
        <s v="حوالة_دفعة من الحساب_مؤسسة مزنة السبيعى للنقل البرى_الفرنسي"/>
        <s v="حوالة_مقابل ف/544بملغ-8694-+ف/539 بمبلغ-17710-_ورشة التشكيل العربى للمنتجات المعدنية_الفرنسي"/>
        <s v="حوالة_سداد ف/1211_حبر لماكينة تصوير المكتب الفني_الفرنسي"/>
        <s v="سداد مصاريف غداء الاجتماع الشهري المشاريع"/>
        <s v="حوالة_دفعة من الحساب_تحمل الفاتورة علي البلاد الرائدة_شركة توماس بيل رايت السعودية_الفرنسي"/>
        <s v="حوالة_عهدة مشتريات_احمد وحيد يوسف_الفرنسي"/>
        <s v="حوالة_سداد عهدة م.كريم جمال_الفرنسي"/>
        <s v="حوالة_سداد رسوم مرافقين باسم عطية قحف_الفرنسي"/>
        <s v="حوالة_سداد مستحقات محمد احمد فؤاد محي_الفرنسي"/>
        <s v="حوالة_سداد مستحقات سك نصر الدين_الفرنسي"/>
        <s v="سداد فرق رواتب عن شهراكتوبر ونوفمبر  2022 من البنك الفرنسي"/>
        <s v="حوالة_سداد ايجار سيارة محمد افضل خان_الفرنسي"/>
        <s v="حوالة_دفعة من الحساب_شركة مصنع شبك وحديد التقنية العليا_الفرنسي"/>
        <s v="سداد رسوم تامين الطبي _الفرنسي"/>
        <s v="سداد مصاريف تامين طبى وتجديد اقامة مناولة معتز - الفرنسي"/>
        <s v="سداد مستحقات ادجار الان 1155 - الفرنسي"/>
        <s v="تحويل من البنك الفرنسي عهدة احمد السيد الوصيف"/>
        <s v="تعزيز الصندوق  من البنك الاهلي انظمة"/>
        <s v="سداد فاتورة رقم 600324 - مناع للزجاج - خصما من مصنع الزجاج"/>
        <s v="سداد مستحقات شركة انترتيك - 9768$ - ساب"/>
        <s v="سداد دفعه من حساب GUTMAN - 445000 AED - الانماء"/>
        <s v="سداد دفعه من حساب السعودى الامريكى - الفرنسي"/>
        <s v="تحويل من البنك الفرنسي عهدة خالد الحوتي"/>
        <s v="تحويل من البنك الفرنسي عهدة ماجد الزمامري"/>
        <s v="تحويل من البنك الفرنسي عهدة مشتريات احمد وحيد"/>
        <s v="اعتماد مستندى-سداد جزء من مستخلص 12-شركة السيف-برج ساب"/>
        <s v="سداد دفعه من الحساب - النافع للحديد - الفرنسي"/>
        <s v="سداد دفعه من الحساب - تقنية الابواب التجارية - الفرنسي"/>
        <s v="تحويلات بنكية تدعيم بنك البلاد - الفرنسي"/>
        <s v="تحويل من البنك الفرنسي عهدة امانات"/>
        <s v="تحويل من البنك الفرنسي عهدة  مشتريات احمد وحيد"/>
        <s v="اعتماد مستندى-سداد دفعة من مستخلص 10 موقع 22-شركة العراب"/>
        <s v="سداد راتب ديسمبر 2022"/>
        <s v="سداد نقدي  راتب محمد شعيب خان عن شهر ديسمبر 2022 عماله خارجية"/>
        <s v="سداد نقدي  فرق راتب محمد صلاح عدلان عن شهر ديسمبر 2022"/>
        <s v="سداد رسوم تجديد استمارة سيارات مناولة معتز - الفرنسي"/>
        <s v="سداد دفعه من حساب شركة عبد العزيز المعجل - الفرنسي"/>
        <s v="سداد دفعه من حساب شركة انظمة المستقبل الحديث - الفرنسي"/>
        <s v="سداد دفعه من حساب DUFAST - 67000 AED - الفرنسي"/>
        <s v="سداد رسوم سابر شحنة DBMSC - الفرنسي"/>
        <s v="سداد نقدى سلفة احمد صادق حسن 1181 - الفرنسي"/>
        <s v="سداد مستحقات محمد ارشاد  اريان - الفرنسي"/>
        <s v="تحويل من البنك الفرنسي عهدة رضا سمير"/>
        <s v="سداد دفعه من حساب شركة كين لونج - 1747 $ - ساب"/>
        <s v="تحويل من البنك الفرنسي عهدة محمد عماد   بدل مناطق نائية للعمال عن شهر ديسمبر"/>
        <s v="تحويل من البنك الفرنسي سلفه محمود ياسر تخصم  علي 5 شهور"/>
        <s v="تحويل من البنك الفرنسي عهدة محمد عماد   بدل مناطق نائية للعمال عن شهر نوفمبر"/>
        <s v="سداد دفعه من حساب - فيزيكو السعودية - الفرنسي"/>
        <s v="رد حوالة معتز الى حساب المصنع - الفرنسي"/>
        <s v="سداد دفعه من حساب ابراهيم المانع - الفرنسي"/>
        <s v="تحويلات بنكية تدعيم البنك الفرنسي - ساب"/>
        <s v="سداد دفعه الى حساب INTERTEK - 7900$ - ساب"/>
        <s v="تحويلات بنكية تدعيم البنك الفرنسي - الاهلى انظمة"/>
        <s v="سداد دفعه من عمولات محمود نصار - الفرنسي"/>
        <s v="سداد صيانة دورية كمبروسر الدهان - الفرنسي"/>
        <s v="سداد رسوم سابر شحنة حديد DBMSC - الفرنسي"/>
        <s v="سداد مستحقات انس جمال4511 - الفرنسي"/>
        <s v="سداد مصاريف تجديد اقامات مناولة ا.معتز - الفرنسي"/>
        <s v="تحويل من البنك  الفرنسي عهدة مجدي حسن"/>
        <s v="تحويل من البنك  الفرنسي عهدة احمد السيد الوصيف"/>
        <s v="تحويل من البنك  الفرنسي عهدة احمد وحيد يوسف"/>
        <s v="تحويل من البنك  الفرنسي  عهدة  محمد ربيع"/>
        <s v="تحويل من البنك الفرنسي تدعيم الصندوق"/>
        <s v="تحويلات بنكية تدعيم البنك الاهلى - الفرنسي"/>
        <s v="تحويلات بنكية تدعيم البنك الفرنسي - الفرنسي"/>
        <s v="سداد دفعة الاولى 60% من وثيقة الخشب- التعاونية"/>
        <s v=" سداد نقدي سلفه  مصطفي غازي  بدل سكن 6 شهور تخصم علي 6 شهور"/>
        <s v="سداد مكافاة العاملين عن عام 2022 - الفرنسي"/>
        <s v="سداد دفعه مقدمة لبطاطين ضد الحريق - مرجان - 808.5 AED"/>
        <s v="تحويلات بنكية تدعيم البنك الفرنسي - الانماء"/>
        <s v="سداد دفعه من حساب محمد حسن الحكيم - الفرنسي"/>
        <s v="سداد فاتورة رقم 2393 -  العضاض - شحنة زجاج جلاستك - الفرنسي"/>
        <s v="تحويل من البنك الفرنسي عهدة حمدي سيف"/>
        <s v="تحويل من البنك الفرنسي عهدة بدوي الاحمري"/>
        <s v="تحويل من البنك الفرنسي عهدة  قصي حمدي راشد"/>
        <s v="تحويل من البنك الفرنسي عهدة  احمد وحيد"/>
        <s v="سداد دفعه من حساب شركة دوم الواجهات - الفرنسي"/>
        <s v="سداد مستحقات رضا سمير - الفرنسي"/>
        <s v="سداد دفعه من حساب اعمار المغارات للمقاولات - الفرنسي"/>
        <s v="سداد مستحقات طارق على - الفرنسي"/>
        <s v="تحويلات بنكية تدعيم بنك الاهلى واجهات -  البنك الفرنسي"/>
        <s v="سداد دفعه من حساب ABCD - 2800 EUR - الانماء"/>
        <s v="تحويل من البنك الفرنسي عهدة احمد وحيد"/>
        <s v="سداد فاتورة رقم 321 - تقنيات الدهان برميل هاردتوب وجالون منشف مناولة احمد السيد - الفرنسي"/>
        <s v="سداد قيمة قطع غيار 3680 EUR - INANMAK LC- الفرنسي"/>
        <s v="سداد دفعه من حساب شركة توماس بيل - الفرنسي"/>
        <s v="تحويل من البنك الفرنسي  تعزيز الصندوق"/>
        <s v="تحويل من البنك الفرنسي عهدة سيد عبد الظاهر"/>
        <s v="تحويل من البنك الفرنسي عهدة احمد عبد الهادي"/>
        <s v="سداد جزء من مستحقات م.وليد - الفرنسي"/>
        <s v="سداد مصاريف منوعه مناولة ا.ايمن - الفرنسي"/>
        <s v="تحويلات بنكية تدعيم الاهلى واجهات - الفرنسي"/>
        <s v="سداد مستحقات عبد العزيز منيف العلوى - الفرنسي"/>
        <s v="سداد دفعه من حساب اعمار المغارات - الفرنسي"/>
        <s v="حوالة-سداد ايجار عمارة السلى 18 شقة -الفترة من 24/1/2023 حتى 24/7/2023"/>
        <s v="حوالة-دفعة من الحساب-مؤسسة احمد فرج جابر"/>
        <s v="حوالة-دفعة من الحساب-مؤسسة حسن محمد حمدان الاحمدى"/>
        <s v="حوالة-دفعة من الحساب-مؤسسة عبدالله محمد الزهرانى"/>
        <s v="حوالة-دفعة من الحساب-مؤسسة النهضة الاولى للمقاولات"/>
        <s v="حوالة-دفعة من الحساب-مؤسسة عبدالعليم رجاء الله"/>
        <s v="حوالة-دفعة من الحساب-مصنع درفات"/>
        <s v="حوالة-دفعة من الحساب-مؤسسة عثمان على عبدالعزيز العجروشى"/>
        <s v="حوالة-دفعة من الحساب-شركة المسؤول للمقاولات"/>
        <s v="حوالة-دفعة من الحساب-مؤسسة العين المحدودة"/>
        <s v="حوالة-دفعة من الحساب-مؤسسة هيا حسين العقيدى للمقاولات"/>
        <s v="حوالة-دفعة من الحساب-مؤسسة مزايا الاداء  للمقاولات"/>
        <s v="حوالة-دفعة من الحساب-مؤسسة اسلوب الدولية"/>
        <s v="حوالة-دفعة من الحساب-شركة ضوء اسيا للمقاولات"/>
        <s v="حوالة-دفعة من الحساب-مؤسسة رمال و رماح للمقاولات"/>
        <s v="حوالة-دفعة من الحساب-شركة فارس الريم"/>
        <s v="حوالة-دفعة من الحساب-مؤسسة فهد سمير سمران"/>
        <s v="سداد دفعه من حساب مؤسسة ماسة المعدات - الفرنسي"/>
        <s v="سداد مصاريف تامين طبى - الفرنسي"/>
        <s v="سداد مصاريف منوعه مناولة معتز- الفرنسي"/>
        <s v="سداد مستحقات سيد مصطفى- الفرنسي"/>
        <s v="سداد دفعه من حساب شركة الشرق الاوسط - الفرنسي"/>
        <s v="سداد دفعه من حساب شركة كلاسيك - 59205AED - الانماء"/>
        <s v="سداد دفعه من حساب شركة بغلف - 5120AED - الانماء"/>
        <s v="تحويل من البنك الفرنسي عهدة  محمد الزواوي"/>
        <s v="تحويل من البنك الفرنسي عهدة  علاء صلاح"/>
        <s v="تحويل من البنك الفرنسي عهدة  ماجد اقبال طالب"/>
        <s v="خصم مصاريف الرواتب الشهرية - الاهلى"/>
        <s v="سداد فاتورة رقم 838-  مناع للزجاج - خصما من مصنع الزجاج"/>
        <s v="سداد دفعه من حساب مؤسسة سعاد الحارثى - الفرنسي"/>
        <s v="تحويل من بنك ساب  عهدة مشتريات احمد وحيد"/>
        <s v="تحويلات بنكية تدعيم البنك الفرنسي - الا هلى"/>
        <s v="سداد دفعه من حساب سارى الليل - الفرنسي"/>
        <s v="سداد دفعه من حساب شركة مزنة السبيعى - الفرنسي"/>
        <s v="سداد دفعه من حساب شركة ضمن - الفرنسي"/>
        <s v="سداد دفعه من حساب شركة فوسام - الفرنسي"/>
        <s v="سداد مستحقات افاق الحلول - الفرنسي"/>
        <s v="سداد دفعه من حساب شركة عثمان العصيمى - الفرنسي"/>
        <s v="سداد دفعه من حساب شركة تقنية الالات والمعدات الحديثة - الفرنسي"/>
        <s v="سداد دفعه من حساب شركة سفاجا - 790 AED - الانماء"/>
        <s v="سداد دفعه من حساب شركة احمد عيسى - 12169 AED - الانماء"/>
        <s v="سداد دفعه من حساب شركة PELLINI SPA - 1693.2 EUR - الانماء"/>
        <s v="تحويل من البنك الفرنسي عهدة ايمن البدري"/>
        <s v="تحويل من البنك الفرنسي عهدة م. جهاد بكير"/>
        <s v="سداد مصاريف نت مشروع STC - الفرنسي"/>
        <s v="Monthly Payroll Charges For 5 Emplo"/>
        <s v="Monthly Payroll Charges For 7 Emplo"/>
        <s v="Monthly Payroll Charges For 2 Emplo"/>
        <s v="Annual Fee Charges For 1 Employees"/>
        <s v="Monthly Payroll Charges For 61 Empl"/>
        <s v="Monthly Payroll Charges For 1 Emplo"/>
        <s v="Annual Fee Charges For 2 Employees"/>
        <s v="Monthly Payroll Charges For 12 Empl"/>
        <s v="Monthly Payroll Charges For 8 Emplo"/>
        <s v="Monthly Payroll Charges For 3 Emplo"/>
        <s v="حوالة -سداد ايجار شقة رقم 2 عمارة طيبة لمدة 6 شهور ورسوم تصديق 125"/>
        <s v="سداد دفعه من حساب مؤسسة روافع قمة الانجاز - الفرنسي"/>
        <s v="سداد مصاريف ضيافة لمستشفى فقيه - الفرنسي"/>
        <s v="تحويل من البنك الفرنسي نقليات"/>
        <s v="تحويل من البنك الفرنسي عهدة  خالد الحوتي"/>
        <s v="تحويل من البنك الفرنسي عهدة جون فليب"/>
        <s v="سداد دفعه من مستحقات عمولة م.وليد 11932 EUR عن شهر فبراير 2023-الانماء الي شركة المانيا"/>
        <s v="سداد قسط الثالث سيارة كوستر ب ص ط 3367  مناولة ا.ايمن - الفرنسي"/>
        <s v="سداد دفعه من حساب شركة الزامل - الفرنسي"/>
        <s v="سداد دفعه من حساب METRA SPL - 3525 EUR - الانماء"/>
        <s v="تحويل من البنك الفرنسي  نقليات"/>
        <s v="تحويل من البنك الفرنسي  عهدة احمد عبد الهادي"/>
        <s v="تحويل من البنك الفرنسي  عهدة مشتريات احمد وحيد"/>
        <s v="سداد دفعه من الحساب شركة مصدر - الفرنسي"/>
        <s v="سداد دفعه اخيرة من الحساب - سامى فيضى  - الفرنسي"/>
        <s v="سداد دفعه من الحساب - التعاونية لتقنية الطلاء - الفرنسي"/>
        <s v="سداد مصاريف شهادة سابر للحديد من بغلف"/>
        <s v="سداد دفعه من حساب مزنة السبيعى مناولة ا.ايمن - الفرنسي"/>
        <s v="سداد مصاريف INANMAK - 1650 EUR - الفرنسي"/>
        <s v="سداد مصاريف ضيافة الشركاء - الفرنسي"/>
        <s v="سداد مستحقات عبد الرحمن عبودى - الفرنسي"/>
        <s v="سداد دفعه من حساب شركة اتون - الفرنسي"/>
        <s v="سداد دفعه من حساب شركة SAFAGA - 4750 AED - الانماء"/>
        <s v="سداد سلفة يوسف الرشيدى خصم 1500 ريال شهريا - الفرنسي"/>
        <s v="سداد مصاريف تاشيرة استقدام مهندس للمكتب الفنى مناولة م.اسامة ابو حليمه - الفرنسي"/>
        <s v="تحويل من البنك الفرنسي عهدة محمد عثمان"/>
        <s v="حوالة-دفعة من الحساب-مؤسسة سارى الليل"/>
        <s v="حوالة-دفعة من الحساب-مؤسسة نظم التميز للمقاولات"/>
        <s v="سداد دفعه من حساب التعاونية تامين المركبات - الفرنيب"/>
        <s v="تحويل من البنك الفرنسي عهدة  حمدي سيف النصر"/>
        <s v="تحويل من البنك الفرنسي عهدة  احمد العجمي"/>
        <s v="تحويل من البنك الفرنسي عهدة  محمد سليم"/>
        <s v="تحويل من البنك الفرنسي عهدة  رضا سمير"/>
        <s v="تحويل من البنك الفرنسي محمد افضل خان ايجار سياره"/>
        <s v="تسيل فاتورة اعتماد مستندى-ف/89-دفعة مقدمة-شركة التعفف-مستشفى المرجان"/>
        <s v="تسيل فاتورة اعتماد مستندى-شركة التعفف مستشفى المرجان"/>
        <s v="سداد مصاريف منوعه مناولة معتز - الفرنسي"/>
        <s v="سداد دفعه من حساب فريق المتحدة للفحص - الفرنسى"/>
        <s v="سداد دفعه من حساب القرق والمطروشي - 10500 AED - الانماء"/>
        <s v="تدعيم الصندوق من البنك السعودي الفرنسي"/>
        <s v="تحويل من البنك الفرنسي عهدة مانا علي الله"/>
        <s v="تحويل من البنك الفرنسي مستحقات احمد السيد الوصيف"/>
        <s v="تحويل من البنك الفرنسي مستحقات انيش كوبادي-1125"/>
        <s v="تحويل من البنك الفرنسي عهدة سيد عشرات"/>
        <s v="تحويل من البنك الفرنسي عهدة ناصر عفيفي"/>
        <s v=" تحويل من البنك الفرنسي عهدة قصي حمدي راشد"/>
        <s v=" تحويل من البنك الفرنسي تعزيز الصندوق"/>
        <s v=" تحويل من البنك الفرنسي عهدة مشتريات احمد وحيد"/>
        <s v=" تحويل من البنك الفرنسي عهدة امانات"/>
        <s v="سداد دفعه من حساب القرق والمطروشي - 600 AED - الانماء"/>
        <s v="سداد دفعه من الحساب - هداية - الفرنسي"/>
        <s v="سداد راتب شهر يناير 2023 - الفرنسي"/>
        <s v="تحويلات بنكية تدعيم بنك الاهلى - الفرنسي"/>
        <s v="رد تدعيم  ا.مسلم - الفرنسي"/>
        <s v="تحويل من  البنك الفرنسي دفعه مؤسسه سما الهلال"/>
        <s v="تحويل من  البنك الفرنسي عهدة امانات"/>
        <s v="تحويل من  البنك الفرنسي عهدة ناصر عفيفي"/>
        <s v="حوالة-سداد ايجار شقة 209-210 شركة العواد للاستثمارات-ايجار 6 شهور الفترة من 8/1/2023 حتى 8/7/2023"/>
        <s v="حوالة-دفعة من الحساب-مؤسسة عارف بنيدر الحربى"/>
        <s v="سداد مكافات عن عام 2022 - الفرنسي"/>
        <s v="تحويل من  البنك الفرنسي عهدة احمد عبد الهادي"/>
        <s v="تحويل من  البنك الفرنسي عهدة مشتريات احمد وحيد"/>
        <s v="تحويل من  البنك الفرنسي عهدة عبد الرحمن الخضري"/>
        <s v="تحويلات بنكية تدعيم بنك البلاد - البنك الفرنسي"/>
        <s v="تحويلات بنكية تدعيم بنك الاهلى - البنك الفرنسي"/>
        <s v="تحويلات بنكية تدعيم بنك الفرنسي - الانماء"/>
        <s v="تحويلات بنكية تدعيم بنك الاستثمار - الفرنسي"/>
        <s v="تحويلات بنكية تدعيم تاهيل الحلول - الفرنسي"/>
        <s v="سداد دفعه من حساب م.وليد - الفرنسي"/>
        <s v="سداد دفعه من حساب رضا الوطنية للدهان - الفرنسي"/>
        <s v="سداد دفعه من حساب smart access - الفرنسي"/>
        <s v="سداد دفعه من حساب مقضب عمان التجارية - الفرنسي"/>
        <s v="سداد دفعه من حساب مصنع تقنية الالواح - الفرنسي"/>
        <s v="سداد دفعه من حساب مصدر للتجهيزات الفنية - الفرنسي"/>
        <s v="سداد دفعه من حساب شركة باحليوة - الفرنسي"/>
        <s v="سداد دفعه من حساب منصات البداية  - الفرنسي"/>
        <s v="سداد فاتورة رقم 144 استشارات شركة موارد القيادة - الفرنسي"/>
        <s v="سداد دفعه من حساب سيكا العربية - الفرنسي"/>
        <s v="سداد مستحقات عبد الرحمن الخضرى - الفرنسي"/>
        <s v="تحويل من البنك الفرنسي  عهدة  لؤي صبحي"/>
        <s v="سداد رواتب شهر يناير 2023 - الاهلى"/>
        <s v="سداد راتب شهر يناير 2023 - تاهيل الحلول"/>
        <s v="سداد مستحقات جبران بلداد - الفرنسي"/>
        <s v="سداد دفعه من مستحقات شركة الوسيلة الذهبية - الفرنسي"/>
        <s v="سداد دفعه مقدمة شركة منصور مساعد - الفرنسي"/>
        <s v="تحويلات بنكية تدعيم بنك الاهلى الخشب - الفرنسي"/>
        <s v="سداد مصاريف منوعه مناولة ا.ايمن  - الفرنسي"/>
        <s v="سداد دفعه من حساب شركة بروق الامان - الفرنسي"/>
        <s v="تحويلات بنكية تدعيم بنك الاستثمار - الانماء"/>
        <s v="سداد عمولة احسان - الاهلى انظمة"/>
        <s v="تحويلات بنكية تدعيم بنك الاستثمار - الاهلى انظمة"/>
        <s v="تدعيم الصندوق لسداد دفعه مزنة  - الاهلى"/>
        <s v="تحويل من البنك الفرنسي عهدة احمد العجمي"/>
        <s v="تحويل من البنك الفرنسي عهدة خالد صديق الحوتي"/>
        <s v="سداد فاتورة المنهل رقم 2316371689 - الفرنسي"/>
        <s v="سداد دفعه من مستحقات DHL - الفرنسي"/>
        <s v="حوالة-دفعة من الحساب-مؤسسة سور العاصمة"/>
        <s v="حوالة-دفعة من الحساب-مؤسسة رمال ورماح للمقاولات"/>
        <s v="سداد جزء من مستحقات بدوى الاحمرى - الفرنسي"/>
        <s v="سداد عهدة مصنع الخشب - الفرنسي"/>
        <s v="سداد مصاريف منوعة مناولة معتز - الفرنسي"/>
        <s v="تحويل من البنك الفرنسي عهدة رضوان العطار"/>
        <s v="حوالة-ايجار ورشة 7-8 مكتب مشاريع النور لمدة 6 شهور الفترة من 28/1/2023 حتى 27/7/2023"/>
        <s v="تحويل من البنك الفرنسي تعزيز الصندوق"/>
        <s v="تحويل من البنك الفرنسي عهدة محمد الصادق"/>
        <s v="تحويل من البنك الفرنسي عهدة محمود عبد اللطيف"/>
        <s v="سداد راتب شهر يناير 2023 - الاهلى"/>
        <s v="تحويلات بنكية تدعيم الاهلى - الفرنسي"/>
        <s v="سداد مستحقات مبشر صابر - الفرنسي"/>
        <s v="سداد دفعه من حساب ورشة التشكيل العربي - الفرنسي"/>
        <s v="سداد دفعه من حساب الزامل للتجارة - الفرنسي"/>
        <s v="حوالة-دفعة من الحساب-مؤسسة زاخر الرئدة التجارية"/>
        <s v="حوالة-دفعة من الحساب-مؤسسة حسن محمد عبدالله الزهرانى"/>
        <s v="حوالة-دفعة من الحساب-مؤسسة عارف بنيدر عبدالرحمن"/>
        <s v="حوالة-دفعة من الحساب-مؤسسة حسن محمد حمدان الحربى"/>
        <s v="سداد راتب شهر يناير 2023 - م.عبد العزيز عنيق - الفرنسي"/>
        <s v="سداد دفعه من حساب ريضا حلول المدينة - الفرنسي"/>
        <s v="سداد سلفة محمد محمود عبد اللطيف تخصم على 3 شهور - الفرنسي"/>
        <s v="تحويل من البنك الفرنسي رواتب موظفين خارجيين عن شهر يناير 2023"/>
        <s v="تحويلات بنكية تدعيم البنك الفرنسي - الاستثمار"/>
        <s v="سداد دفعه من حساب المكان العالى - الفرنسي"/>
        <s v="سداد دفعه من حساب ماسه المعدات الانشائية - الفرنسي"/>
        <s v="سداد دفعه من حساب الزامل - الفرنسي"/>
        <s v="سداد دفعه من حساب بروق الامان - الفرنسي"/>
        <s v="سداد دفعه من حساب رضا الوطنية - الفرنسي"/>
        <s v="سداد دفعه من حساب المنصات المتحركة - الفرنسي"/>
        <s v="سداد دفعه من حساب تقنية الابواب التجارية - الفرنسي"/>
        <s v="سداد دفعه الثالثة من حساب شركة التامين - الفرنسي"/>
        <s v="سداد دفعه من حساب شركة المعجل - الفرنسي"/>
        <s v="سداد دفعه من حساب سعاد الحارثى - الفرنسي"/>
        <s v="سداد دفعه من حساب شركة ضمن للمقاولات - الفرنسي"/>
        <s v="تحويلات بنكية تدعيم بنك ساب - الفرنسي"/>
        <s v="سداد دفعه شركة كين لونج - 482$ - الفرنسي"/>
        <s v="سداد دفعه محمد حسن الحكيم - الفرنسي"/>
        <s v="سداد دفعه من الحساب - تكنوجلاس - الفرنسي"/>
        <s v="تحويل من البنك الفرنسي عهدة مشتريات احمد وحيد -"/>
        <s v="تحويل من البنك الفرنسي عهدة محمد حفيظ الدين"/>
        <s v="سداد دفعه من الحساب - اعمار المغارات للمقاولات - الفرنسي"/>
        <s v="تحويل من البنك الفرنسي عهدة حمد السيد الوصيف"/>
        <s v="تحويلات بنكية تدعيم بنك البلاد - الانماء"/>
        <s v="سداد دفعه من حساب خالد الظافر - الفرنسي"/>
        <s v="تحويل من البنك الفرنسي عهدة حمدي سيف النصر"/>
        <s v="تسيل فاتورة اعتماد مستندى-شركة ارميتال"/>
        <s v="خصم المصاريف البنكية للرواتب - الاهلى انظمة"/>
        <s v="تحويل من البنك الفرنسي عهدة نادر المساح"/>
        <s v="تحويل من البنك الفرنسي  عهدة محمد نصار مصنع الخشب"/>
        <s v="تحويل من البنك الفرنسي عهدة محمد افتخار"/>
        <s v="مصاريف بنكية"/>
        <s v="Monthly Payroll Charges For 33 Empl"/>
        <s v="Sarie Charge for 2 Payments"/>
        <s v="Sarie Charge for 1 Payments"/>
        <s v="VAT amount for 2 Payments"/>
        <s v="VAT amount for 1 Payments"/>
        <s v="سداد دفعه مقدمة 50% من امر الشراء - مؤسسة المصدر الوطنى للمقاولات - الفرنسي"/>
        <s v="تحويلات بنكية تدعيم بنك الرياض - الفرنسي"/>
        <s v="سداد دفعه من حساب مصنع المنشار الماسى - الفرنسي"/>
        <s v="سداد دفعه من حساب مؤسسة رمال ورماح للمقاولات - الفرنسي"/>
        <s v="سداد دفعه من مصنع العاشورى - الفرنسي"/>
        <s v="سداد فاتورة رقم 294-299-300 - فيصل الحكمى - اتعاب وكالة تجارية"/>
        <s v="سداد دفعه مقدمة من مقبض عمان- الفرنسي"/>
        <s v="سداد دفعه من شركة اساس لتطوير وتشغيل المدن- الفرنسي"/>
        <s v="سداد مستحقات مؤسسة ولوف للتجارة - الفرنسي"/>
        <s v="سداد دفعه من مستحقات سيكا العربية- الفرنسي"/>
        <s v="سداد دفعه من الشركة العربية للزجاج المسطح- الفرنسي"/>
        <s v="سداد دفعه من حساب تاهيل المسكن مناولة محمد رجب -الفرنسي"/>
        <s v="سداد دفعه من حساب شركة واتر جيت 1250 AED - ساب"/>
        <s v="تدعيم الصندوق مناولة ا.ايمن - الفرنسي"/>
        <s v="تحويلات بنكية تدعيم الانماء - الفرنسي"/>
        <s v="سداد فرق راتب شهر يناير 2023 - اسماعيل عطيه"/>
        <s v="سداد دفعه من حسابالعالمية لتصنيع الزجاج - الفرنسي"/>
        <s v="سداد مكافاة مولود جديد محمد اسف - الفرنسي"/>
        <s v="تحويل من البنك الفرنسي  سلفه قصي حمدي راشد تخصم علي 4 شهور"/>
        <s v="تحويل من البنك الفرنسي  عهدة احمد السيد الوصيف"/>
        <s v="سداد دفعه من مستحقات عمولة م.وليد 12196 EUR عن شهر مارس 2023-الانماء الي شركة المانيا"/>
        <s v="حوالة-دفعة من الحساب-مؤسسة العين المحدودة للمقاولات العامة"/>
        <s v="حوالة-دفعة من الحساب-مؤسسة عثمان على العجروشى"/>
        <s v="حوالة-دفعة من الحساب-مؤسسة محمد عبدالله محمد الزهرانى"/>
        <s v="حوالة-دفعة من الحساب-مؤسسة حمدان الاحمدى الحربى"/>
        <s v="حوالة-دفعة من الحساب-شركة بشائر الخير للمقاولات"/>
        <s v="سداد فاتورة رقم 14086 - الشركة الوطنية للجلفنة - اعمال الجلفنة"/>
        <s v="تحويل من البنك الفرنسي عهدة محمد ربيع"/>
        <s v="تحويلات بنكية تدعيم بنك الانماء - الفرنسي"/>
        <s v="سداد باقة انترنت لمشروع STC - الفرنسي"/>
        <s v="تحويل من البنك الفرنسي عهدة نادر سلام"/>
        <s v="تحويل من البنك الفرنسي عهدة محمود ياسر"/>
        <s v="تحويل من البنك الفرنسي عهدة  قصي"/>
        <s v="تحويل من البنك الفرنسي عهدة  مانا علي الله راكا"/>
        <s v="تحويل من البنك الفرنسي عهدة محمد عماد"/>
        <s v="تحويل من البنك الفرنسي ايجار مستودع 3 شهور مشروع نيوم"/>
        <s v="سداد سلفه حسام نصار تخصم على شهر - الفرنسي"/>
        <s v="سداد سلفه ياسين لبد تخصم على 4 شهور - الفرنسي"/>
        <s v="سداد دفعه من حساب جوتن خصما من مصنع الدهان - الفرنسي"/>
        <s v="تحويلات بنكية تدعيم الاهلى انظمة - الفرنسي"/>
        <s v="تحويل من البنك الاهلي انظمه تدعيم الصندوق"/>
        <s v="حوالة-دفعة من الحساب-مؤسسة عبدالعليم رجاء الله البشرى"/>
        <s v="حوالة-دفعة من الحساب-مؤسسة عارف بينيدر بن عبدالرحمن الحربى"/>
        <s v="حوالة-دفعة من الحساب-شركة المسؤول للمقاولات العامة"/>
        <s v="سداد دفعه من حساب احمد عيس - 4400 AED - الانماء"/>
        <s v="تحويلات بنكية تدعيم بنك الاهلى واجهات - الفرنسي"/>
        <s v="سداد دفعه من حساب نافكو - 344322 AED - الانماء"/>
        <s v="سداد راتب شهر فبراير 2023 - الاهلى"/>
        <s v="حوالة-دفعة مقدمة 100%-شركة المهارات الذكية للمقاولات"/>
        <s v="سداد مصاريف ضيافة زيارة - الفرنسي"/>
        <s v="تحويل من البنك الفرنسي عهدة م.محمد مجاهد"/>
        <s v="سداد دفعه من حساب مؤسسة روافع قمة الانجاز - الفرنسى"/>
        <s v="سداد دفعه من حساب النافع للحديد - الفرنسى"/>
        <s v="سداد دفعه من حساب شركة لين للاستشارات المالية - الفرنسى"/>
        <s v="تحويلات بنكية تدعيم ساب - الفرنسي"/>
        <s v="حوالة-تدعيم الصندوق لسداد الايجار شقة 23-شركة عبدالاله بن صالح"/>
        <s v="رد تدعيم ا.مسلم - الفرنسي"/>
        <s v="تحويل من البنك الفرنسي  عهدة  حمدي سيف"/>
        <s v="تحويل من البنك الفرنسي  عهدة احمد العجمي"/>
        <s v="تحويل من البنك الفرنسي  عهدة  رضا سمير"/>
        <s v="تحويل من البنك الفرنسي عهدة محمد حفيظ"/>
        <s v="تحويل من البنك الفرنسي عهدة علاء صلاح"/>
        <s v="تحويلات بنكية تدعيم البنك الفرنسي - الرياض"/>
        <s v="تحويلات بنكية تدعيم مصنع الخشب - الفرنسي"/>
        <s v="سداد فاتورة رقم 2430371689 - شركة المنهل - كوبونات مياه"/>
        <s v="سداد دفعه من حساب DBMSC - 500000AED - الانماء"/>
        <s v="سداد القسط الاول من وثيقة الالمنيوم والزجاج - التعاونية - الفرنسي"/>
        <s v="سداد القسط الاول من وثيقة الزجاج - التعاونية - الفرنسي"/>
        <s v="تحويل من البنك الفرنسي  عهدة  خالد الحوتي"/>
        <s v="سداد دفعه تحمل على الحساب الجارى م.وليد - الفرنسي"/>
        <s v="سداد دفعه من حساب مكتب حامد - قضية الكفاح - الفرنسي"/>
        <s v="تحويل من البنك الفرنسي  تدعيم الصندوق"/>
        <s v="سداد دفعه من حساب شركة المنصورة - الرياض"/>
        <s v="سداد دفعه من حساب DHL - الفرنسي"/>
        <s v="تحويل من البنك الفرنسي سداد رواتب عماله خارجيه عن شهر فبراير 2023"/>
        <s v="تحويل من البنك الفرنسي سداد رواتب الموظفين عن شهر فبراير 2023"/>
        <s v="تحويل من البنك السعودي الفرنسي للعهدة / قصي حمدي"/>
        <s v="تحويل من البنك الفرنسي عهدة شريف شعبان"/>
        <s v="حوالة-دفعة من الحساب-شركة عبدالرحمن على الفقيهى"/>
        <s v="تحويلات بنكية تدعيك بنك ساب - الفرنسي"/>
        <s v="حوالة-سداد ايجار ورشة 360-شركة جرون"/>
        <s v="تسيل فاتورة اعتماد مستندى-شركة العراب - كاب B2"/>
        <s v="حوالة-دفعة من الحساب-مؤسسة عثمان عبدالعزيز العجروشى"/>
        <s v="سداد فاتورة رقم 20088 - شركة المخزن الايطالى - خصما من مصنع الزجاج"/>
        <s v="رد تدعيم ا.مسلم رواتب السعوديين  - الفرنسي"/>
        <s v="سداد دفعه من حساب م.وليد مناولة ا.هشام راضى - الفرنسي"/>
        <s v="تحويل من البنك الفرنسي  تدعيم البنك الاهلي للرواتب"/>
        <s v="سداد فاتورة رقم 7543 - رسوم سنوية عن عام 2023 - INTERTEK- 7925$"/>
        <s v="تحويلات بنكية تدعيم البنك الاهلى  - الفرنسي"/>
        <s v="سداد دفعه من الحساب - شركة عالم اللحام - الفرنسي"/>
        <s v="سداد دفعه من حساب شركة DOMUS - 848 EUR - الانماء"/>
        <s v="سداد دفعه مقدمة  - مصنع ابراهيم العوضى - الفرنسي"/>
        <s v="سداد دفعه مقدمة 100%  - العربية المتخصصة للصناعه - الفرنسي"/>
        <s v="سداد راتب شهر فبراير 2023 - الاهلى انظمة"/>
        <s v="سداد راتب شهر فبراير 2023 - تاهيل الحلول"/>
        <s v="سداد راتب شهر فبراير 2023 - م.عبد العزيز العنيق - الفرنسي"/>
        <s v="حوالة-دفعة من الحساب-ورشة سامى كاظم-سلمت بمعرفة احمد العجمى"/>
        <s v="سداد مستحقات يوسف الرشيدى - الفرنسي"/>
        <s v="سداد قيمة كنترول كريدل - منصات البداية التجارية - الفرنسي"/>
        <s v="تحويل من البنك السعودي الفرنسي للعهدة / خالد صديق الحوتي"/>
        <s v="تحويل من البنك السعودي الفرنسي  تعزيز الصندوق"/>
        <s v="تدعيم الصندوق - الفرنسي"/>
        <s v="سداد تامين الخاص بشركة الاطارات عن الفترة من 2023/04/05 حتى 2024/04/04 - الفرنسي"/>
        <s v="سداد عمولة شهر فبراير 2023 مصطفى رجاء - الفرنسي"/>
        <s v="سداد التعاونية لتامين السيارات - الفرنسي"/>
        <s v="سداد قيمة الاشراف عن شهر فبراير 2023 - المصنع الجديد - الفرنسي"/>
        <s v="سداد  فاتورة رقم 9060 - INTERTEK - مصاريف سفر - 480 $"/>
        <s v="تحويل من البنك السعودي الفرنسي للعهدة  الصندوق الرئيسي"/>
        <s v="تحويل من البنك السعودي الفرنسي للعهدة  مانا علي الله راكا"/>
        <s v="تحويل من البنك السعودي الفرنسي للعهدة  محمود محمد عبد اللطيف محمد"/>
        <s v="سداد دفعه من الحساب كين لونج - 182.40 $ - ساب"/>
        <s v="سداد دفعه مقدمة 50 %  من حساب شركة تكافل الراجحى - الفرنسي"/>
        <s v="تحويل من البنك الفرنسي عهدة التهامي عبد العال"/>
        <s v="حوالة-دفعة من الحساب-مؤسسة تواصل التعمير للمقاولات"/>
        <s v="حوالة-دفعة من الحساب-مقاول_رضا"/>
        <s v="حوالة-دفعة من الحساب-مؤسسةسارى الليل"/>
        <s v="حوالة-دفعة من الحساب-شركة مزايا الاداء للمقاولات"/>
        <s v="سداد دفعه من مستحقات اجازة احمد جمال 1007 - الفرنسي"/>
        <s v="سداد سلفة م.مصطفى مصلح 1185 - الفرنسي"/>
        <s v="سداد الدفعه الاولى من وجبات افطار رمضان بقيمة 156600 - الفرنسي"/>
        <s v="سداد مستحقات اجازةم.مجدى لطفى 1079 - الفرنسي"/>
        <s v="سداد دفعه من مستحقات اجازة عامر القصراوى 1142 - الفرنسي"/>
        <s v="سداد رسوم نقل وتخليص موان GUTMAN - 3450AED - الفرنسي"/>
        <s v="سداد الدفعه الثانية والاخيرة من وثيقة الخشب - الفرنسي"/>
        <s v="سداد دفعه مقدمة 50% من مؤسسة سقالات الرواد - الفرنسي"/>
        <s v="سداد دفعه من حساب شركة المكتب الفنى للاعمال الدولية - الفرنسي"/>
        <s v="سداد فواتير اقساط السيارات مناولة ا.ايمن - الفرنسي"/>
        <s v="تحويل من البنك الفرنسي تعزيز صندوق مصنع الخشب"/>
        <s v="تحويل من البنك الفرنسي عهدة تهامي عبد العال"/>
        <s v="تحويلات بنكية تدعيم بنك الفرنسي - الاستثمار"/>
        <s v="سداد 50% من قيمة وجبات افطار رمضان - الفرنسي"/>
        <s v="سداد دفعه من الحساب - PYROGUARD - 900$ - الانماء"/>
        <s v="خصم مصاريف بنكية - ساب"/>
        <s v="تسيل قاتورة اعتماد مستندى-شركة السيف كاب 2 تبوك"/>
        <s v="تحويل من البنك الفرنسي للعهدة / ناصر محمد عفيفي"/>
        <s v="تحويل من البنك السعودي الفرنسي للتعزيز الصندوق"/>
        <s v="تحويل من البنك الفرنسي للعهدة / لؤي صبحي داوود"/>
        <s v="تحويل من البنك الفرنسي للعهدة / محمود فواد محمد"/>
        <s v="تحويل من البنك الفرنسي للعهدة / م. جهاد محمد بكير"/>
        <s v="تحويل من البنك الفرنسي للعهدة / طارق محمد علي"/>
        <s v="تحويل من البنك الفرنسي للعهدة / باسم محمد عظية"/>
        <s v="تحويل من البنك الفرنسي للعهدة / اشرف مصطفى يونس"/>
        <s v="تحويلات بنكية تدعيم بنك الانماء وردها الى الحساب - الفرنسي"/>
        <s v="سداد فاتورة رقم 1171 - عبد الرحمن السهلى - رسوم سابر - الفرنسي"/>
        <s v="سداد دفعه مقدمة من امر الشراء الى بغلف بقيمة 87862 AED - الانماء"/>
        <s v="حوالة-ايجار سكن العمال لمدة 6 شهور الفترة من 15-3-2023 حتى 15-9-2023"/>
        <s v="سداد فاتورة رقم 336 - فيصل ابراهيم الحكمى - الفرنسي"/>
        <s v="تحويل من البنك الفرنسي عهدة سيد عبد الظهير"/>
        <s v="خصم الرسوم الشهرية للرواتب - الاهلى"/>
        <s v="تسيل اعتماد مستندى-شركة السيف -مشروع برج ساب"/>
        <s v="سداد رسوم سابر للحديد من DBMSTEEL - الفرنسي"/>
        <s v="خصم رسوم اصدار دفاتر شيكات - الفرنسي"/>
        <s v="سداد مستحقات شركة SILVER DOOR - 665AED - الانماء"/>
        <s v="سداد دفعه من حساب جلفانكو - الفرنسي"/>
        <s v="تحويل من البنك الفرنسي عهدة قصي"/>
        <s v="حوالة-دفعة من الحساب-مؤسسة بشائر الخير"/>
        <s v="تحويلات بنكية تدعيم بنك الفرنسي - البلاد"/>
        <s v="سداد 50 % من مصاريف  حفلة رمضان - الفرنسي"/>
        <s v="سداد دفعه من الحساب - الاندلس للابواب والمصاعد - الفرنسي"/>
        <s v="سداد دفعه من الحساب - جلاستك - 3434.93 BHD- الفرنسي"/>
        <s v="Sarie Charge for 3 Payments"/>
        <s v="Monthly Payroll Charges For 11 Empl"/>
        <s v="Monthly Payroll Charges For 60 Empl"/>
        <s v="Annual Fee Charges For 8 Employees"/>
        <s v="Monthly Payroll Charges For 6 Emplo"/>
        <s v="Annual Fee Charges For 9 Employees"/>
        <s v="VAT amount for 3 Payments"/>
        <s v="Annual Fee Charges For 7 Employees"/>
        <s v="سداد دفعه من الحساب -  شركة عالم اللحام للتجارة - الفرنسي"/>
        <s v="سداد دفعه من الحساب -  المكان العالى - الفرنسي"/>
        <s v="حوالة-دفعة من الحساب-مؤسسة الابداع و الدعاية"/>
        <s v="تحويلات بنكية تدعيم بنك الاهلى خشب - الفرنسي"/>
        <s v="سداد دفعه من الحساب - شركة ضمن البناء - الفرنسي"/>
        <s v="سداد دفعه من الحساب - شركة ماب الاتحاد للتجارة - الفرنسي"/>
        <s v="سداد دفعه من الحساب - مؤسسة ماسة للمعدات الانشائية - الفرنسي"/>
        <s v="سداد دفعه من مستحقات عمولة م.وليد 11967 EUR عن شهر  ابريل 2023-الانماء الي شركة المانيا"/>
        <s v="سداد الدفعه الثانية من وجبات الافطار تحمل على م.وليد - الفرنسي"/>
        <s v="سداد دفعه مقدمة من حساب نافكو - 34494 AED - الانماء"/>
        <s v="سداد جزء من عمولة احسان صديقى - الفرنسي"/>
        <s v="تحويلات بنكية تدعيم البنك الاهلى - الفرنسى"/>
        <s v="سداد دفعه من الحساب - مؤسسة الرافعه الذهبية - البنك الفرنسي"/>
        <s v="سداد راتب شهر مارس 2023 - الا هلى"/>
        <s v="تحويل من البنك الفرنسي عهدة محمد صلاح عدلان"/>
        <s v="سداد دفعه من حساب سناس البريد - الفرنسي"/>
        <s v="سداد دفعه من حساب تقنية الالات والمعدات الحديثة - الفرنسي"/>
        <s v="سداد دفعه من حساب DBMSC - 150000 AED - الانماء"/>
        <s v="سداد 50% الاخيرة من مصاريف افطار رمضان - الفرنسي"/>
        <s v="تحويل من البنك الاهلي انظمه تعزيز الصندوق"/>
        <s v="تحويل من البنك الفرنسي عهدة احمد وحيد يوسف"/>
        <s v="سدادالقسط الثانى من قسط سيارة احمد عبد الهادى  مناولة ا.ايمن - الفرنسي"/>
        <s v="سداد دفعه الى حساب م.وليد مناولة ا. مسلم - الانماء"/>
        <s v="سداد الدفعه المقدمة 30% من حساب ALUK - 376340 AED - الانماء"/>
        <s v="سداد دفعه الى حساب م.وليد  - الفرنسي"/>
        <s v="سداد الدفعه الثانية لوجبات الافطار البيك  - الفرنسي"/>
        <s v="سداد مستحقات حسام نصار - الفرنسي"/>
        <s v="سداد مستحقات عامر قصراوى - الفرنسي"/>
        <s v="سداد دفعه من الحساب - منصات البداية - الفرنسي"/>
        <s v="سداد فاتورة رقم 356 اتعاب مكتب فيصل للمحاماة لاصدار وكالة - الفرنسي"/>
        <s v="حوالة-مصاريف تشوين زجاج بمشروع Capital Gate"/>
        <s v="سداد دفعه مقدمة من شركة دهانات سابكوت المحدودة - الفرنسي"/>
        <s v="سداد الدفعه الاخيرة من حساب شركة المنابر - الفرنسي"/>
        <s v="حوالة-دفعة من الحساب-مؤسسة المهارات الذكية"/>
        <s v="تسيل فاتورة اعتماد مستندى-شركة السيف-كاب A2"/>
        <s v="تسيل فاتورة اعتماد مستندى-شركة التعفف-مستشفى المرجان"/>
        <s v="حوالة-دفعة من الحساب-شركة انظمة المستقبل الحديث للمقاولات"/>
        <s v="حوالة-دفعة من الحساب-مؤسسة فارس الريم للمقاولات"/>
        <s v="حوالة-دفعة من الحساب-مؤسسة عارف بيندر بن عبدالرحمن الحربى"/>
        <s v="حوالة-دفعة من الحساب-مؤسسة النهضة الاولى المتطورة للمقاولات"/>
        <s v="سداد دفعه من حساب ابراهيم يوسف العوضى - الفرنسي"/>
        <s v="سداد دفعه من حساب مصنع الاندلس للزجاج - الانماء"/>
        <s v="سداد دفعه من حساب شركة تقنيات الدهان يتم تحميل الفاتورة على البلاد الرائدة- الفرنسي"/>
        <s v="تحويل من البنك الفرنسي  سلفه فيصل محمد خبراني"/>
        <s v="تحويلات بنكية تدعيم الفرنسي - الانماء"/>
        <s v="سداد راتب شهر مارس 2023 - الاستثمار"/>
        <s v="سداد راتب شهر مارس 2023 - تاهيل الحلول الانماء"/>
        <s v="سداد دفعه من الحساب المكان العالى - الفرنسي"/>
        <s v="تحويل من البنك الفرنسي عهدة ممدوح مرزوق"/>
        <s v="حوالة-دفعة من الحساب-مؤسسة العنود احمد مباركى"/>
        <s v="حوالة-مصاريف بنكية عن اعتماد مستندى-شركة السيف-برج ساب"/>
        <s v="تحويل من البنك الفرنسي مستحقات  محمد رمضان خان"/>
        <s v="سداد راتب شهر مارس 2023 - الاهلى"/>
        <s v="سداد فواتير منوعه مناولة ا. ايمن - الفرنسي"/>
        <s v="سداد الدفعه الثالثة من بيت الشواية لافطار رمضان  - الفرنسي"/>
        <s v="تحويل من البنك الفرنسي باقي مستحقات سابقه محمود جلال ابو طير"/>
        <s v="تحويل من البنك الفرنسي   رواتب عن شهر مارس  2023"/>
        <s v="تحويل من البنك الفرنسي راتب عن شهر مارس 2023"/>
        <s v="تحويل من البنك الفرنسي رواتب عماله خارجيه المركز المالي"/>
        <s v="سداد راتب مارس 2023 - عبد السلام شيخ 4553 - الفرنسي"/>
        <s v="سداد عمولة شهر مارس 2023 - الفرنسي"/>
        <s v="سداد دفعه من حساب شركة المنصورة - الفرنسي"/>
        <s v="تحويل من البنك الفرنسي عهدة م. اشرف يونس"/>
        <s v="حوالة-دفعة من الحساب-ورشة سامى كاظم راضى-مناولة احمد العجمى"/>
        <s v="سداد دفعه مقدمة - تقنية الالواح - الفرنسي"/>
        <s v="سداد دفعه مقدمة - واجهات ذكية - الفرنسي"/>
        <s v="سداد مصاريف تخليص جمركى شحنة جلاستك - الفرنسي"/>
        <s v="سداد دفعه من حساب الشركة العربية لتشكيل وزخرفة المعادن - الفرنسي"/>
        <s v="تحويلات بنكية تدعيم الانماء - الرياض"/>
        <s v="سداد دفعه الى حساب بغلف - 300000AED - الانماء"/>
        <s v="سداد دفعه الى حساب DBMSC - 63229AED - الانماء"/>
        <s v="سداد دفعه الى حساب احمد عيسى -  - 9184.5 AED - الانماء"/>
        <s v="سداد دفعه من حساب الرافعة الذهبية للمقاولات - الفرنسي"/>
        <s v="سداد فاتورة رقم 71689 - المنهل - الفرنسي"/>
        <s v="سداد جزء من راتب ابريل 2023 - يوسف الرشيدى - الفرنسي"/>
        <s v="سداد قيمة دونجل - ORGADATA - 1800AED - الانماء"/>
        <s v="سداد دفعه من حساب شركة بغلف - 86643AED - الانماء"/>
        <s v="سداد جزء من مستحقات محمد افتخار - الفرنسي"/>
        <s v="سداد راتب شهر مارس 2023 - منى خيرى - الفرنسي"/>
        <s v="سداد الدفعه الرابعة والاخيرة من وجبات الافطار بيت الشواية - الفرنسي"/>
        <s v="سداد دفعه من الحساب - عثمان العصيمى - الفرنسي"/>
        <s v="سداد دفعه من الحساب - توفى ليد - الفرنسي"/>
        <s v="سداد مستحقات عمار سيف قائد - الفرنسي"/>
        <s v="سداد مستحقات محمود جلال ابو طير  - الفرنسي"/>
        <s v="سداد مستحقات ماجد اقبال - الفرنسي"/>
        <s v="سداد فاتورة مياه لسكن الموظفين  - الفرنسي"/>
        <s v="سداد فواتير منوعه  مناولة ا.ايمن  - الفرنسي"/>
        <s v="سداد دفعه من الحساب - اطلس المتطورة للمعدات الصناعية - الفرنسي"/>
        <s v="سداد دفعه من الحساب - المكان العالى - الفرنسي"/>
        <s v="تحويل من البنك الفرنسي راتب عبد الرحمن غسان عن شهر مارس"/>
        <s v="تحويل من البنك الفرنسي عهدة  ممدوح مرزوق"/>
        <s v="خصم مصاريف بنكية بنك ساب"/>
        <s v="سداد دفعه من حساب مؤسسة سقالات الرواد - الفرنسي"/>
        <s v="تحويل من البنك الفرنسي عهدة قصي حمدي"/>
        <s v="سداد راتب شهر مارس 2023 - م.وليد عبد العزيز - الفرنسي"/>
        <s v="خصم مصاريف بنكية خاصة بالفيزا - الفرنسي"/>
        <s v="سداد فاتورة رقم 230603603 - شركة مناع للزجاج - الفرنسي"/>
        <s v="سداد فاتورة رقم 1247 - رسوم سابر عبد الرحمن السهلى - الفرنسي"/>
        <s v="تحويل من البنك الفرنسي عهدة محمد الغندور"/>
        <s v="خصم مصاريف بنكية الخاص بالرواتب - الاهلى"/>
        <s v="تحويل من البنك الفرنسي عهدة محمد نصار مصنع الخشب"/>
        <s v="تحويل من البنك الفرنسي  مستحقات محمد فتحي طعيمة"/>
        <s v="تحويل من البنك الفرنسي  مستحقات محمد حفيظ"/>
        <s v="تحويل من البنك الفرنسي  مستحقات زميز محمد"/>
        <s v="سداد دفعه من حساب شركة طلال ابو غزالة - الفرنسي"/>
        <s v="سداد دفعه من حساب روافع قمة الانجاز - الفرنسي"/>
        <s v="سداد مكافاءة محمود ياسر - الفرنسي"/>
        <s v="سداد فاتورة كهرباء الكفاح مناولة ا.ايمن - الفرنسي"/>
        <s v="Annual Fee Charges For 4 Employees"/>
        <s v="سداد مستحقات م.وليد - الفرنسي"/>
        <s v="سداد دفعه من حساب جوماكو - الفرنسي"/>
        <s v="سداد مستحقات تامر محمد 4277 - الفرنسي"/>
        <s v="سداد عمولة مستحقة م.وليد عن شهر مايو 2023 - 11798.85EUR - الانماء"/>
        <s v="تحويل من البنك الفرنسي عهدة محمد صلاح"/>
        <s v="تحويل من البنك الفرنسي  عهدة قصي حمدي راشد"/>
        <s v="سداد دفعه من حساب شركة خالد الظافر - الفرنسي"/>
        <s v="خصم مصاريف بنكية لاصدار كشف الحساب - الاهلى"/>
        <s v="تحويلات بنكية تدعيم البنك الفرنسي- الاهلى انظمة"/>
        <s v="سداد فاتورة كهرباء سكن الاميرة - الفرنسي"/>
        <s v="تحويل من البنك الفرنسي مستحقات اجازة ياسر فاروق العادلي راتب ابريل +5 ايام من راتب مايو 2023"/>
        <s v="تحويل من البنك الفرنسي عهدة مشتريات"/>
        <s v="حوالة-دفعة من الحساب-مقاول_مهارات الذكية"/>
        <s v="سداد مستحقات احمد جمال الدين 1007 - الفرنسي"/>
        <s v="سداد مكافاة زواج عبد الرحمن الخضرى - الفرنسي"/>
        <s v="سداد مكافاة زواج ابراهيم محمود - الفرنسي"/>
        <s v="سداد فاتورة عبد الرحمن السهلى - سابر - الفرنسي"/>
        <s v="سداد دفعه من حساب شركة جاردين السعودية - الفرنسي"/>
        <s v="سداد راتب شهر ابريل 2023 -الاهلى"/>
        <s v="سداد دفعه مقدمة مكتب حمد للمحاماة - الفرنسي"/>
        <s v="سداد مصاريف تاشيرة ومخالفات مرورية  مناولة ا.ايمن - الفرنسي"/>
        <s v="سداد دفعه من حساب شركة المنصورة - بنك الرياض"/>
        <s v="تحويل من البنك الفرنسي عهدة لؤي النجار"/>
        <s v="تحويل من البنك الفرنسي عهدة  كريم جمال"/>
        <s v="سداد دفعه الى حساب المكان العالى - الفرنسي"/>
        <s v="تحويلات بنكية تدعيم البنك الفرنسي - البلاد"/>
        <s v="خصم مصاريف بنكية صراف رواتب - الفرنسي"/>
        <s v="سداد دفعه من حساب شركة اكسل للهندسة والمقاولات - الفرنسي"/>
        <s v="تحويلات بنكية تدعيم البنك الفرنسي - الاهلى"/>
        <s v="سدادعهدة - الفرنسي"/>
        <s v="تحويلات بنكية تدعيم بنك الانماء  - الفرنسي"/>
        <s v="سداد مستحقات رفع ضريبة الاستقطاع - الفرنسي"/>
        <s v="سداد رسوم دورة تدريبية للامن والسلامة - الفرنسي"/>
        <s v="سداد دفعه من حساب شركة العربية المختصة - الفرنسي"/>
        <s v="سداد دفعه من حساب مؤسسة اطلس المتطورة للمعدات الصناعية - الفرنسي"/>
        <s v="سداد دفعه الى حساب مؤسسة بدر خالج الولدعى - الفرنسي"/>
        <s v="سداد دفعه الى حساب مؤسسة الوقود والطاقة للتجارة والنقل - الفرنسي"/>
        <s v="سداد دفعه الى حساب مؤسسة درة العدد التجارية - الفرنسي"/>
        <s v="سداد دفعه الى حساب م.مجدى لطفى - الفرنسي"/>
        <s v="سداد دفعه الى حساب مؤسسة سامى فالح الشيبانى - الفرنسي"/>
        <s v="سداد علاج كامل خيرى - الفرنسي"/>
        <s v="سداد دفعه من حساب شركة DUFAST - 22500 AED - الانماء"/>
        <s v="سداد دفعه من حساب شركة سافاجا - 5480 AED - الانماء"/>
        <s v="سداد دفعه من حساب شركة بغلف - 94942.92 AED - الانماء"/>
        <s v="سداد دفعه من حساب شركة FORSTER - 2509.83 USD - الانماء"/>
        <s v="سداد دفعه من حساب كين لونج - 5660 USD - الانماء"/>
        <s v="سداد دفعه من حساب كين لونج - 1867.04 USD - الانماء"/>
        <s v="سداد دفعه من حساب DUFAST - 7500 AED - الانماء"/>
        <s v="سداد دفعه من حساب ELUMATEC - 11439.87 AED - الفرنسي"/>
        <s v="سداد دفعه من حساب ABCD - 918.88 EUR - الانماء"/>
        <s v="سداد راتب شهر ابريل 2023 - الاهلى"/>
        <s v="سداد فاتورة رقم 1289 - رسابر بغلف - الفرنسي"/>
        <s v="سداد دفعه مقدمة منصات البداية - الفرنسي"/>
        <s v="سداد مستحقات م.اشرف مصطفى - الفرنسي"/>
        <s v="حوالة-دفعة من الحساب-مؤسسة السور الواضح"/>
        <s v="سداد دفعه مقدمة من مكتب فيصل ابراهيم - الفرنسي"/>
        <s v="تدعيم الصندوق مناولة  معتز - الفرنسي"/>
        <s v="تدعيم الصندوق مناولة ا. ايمن - الفرنسي"/>
        <s v="سداد دفعه من حساب شركة كلاسيك - 79865 AED - الانماء"/>
        <s v="سداد دفعه من مستحقات تامر - الفرنسي"/>
        <s v="سداد عهدة مشتريات - الفرنسي"/>
        <s v="سداد مستحقات DHL - الفرنسي"/>
        <s v="سداد فاتورة رقم 1567-1571 - عقد صيانة مكاين كانون المكتب الفنى - سند العروبة - الفرنسي"/>
        <s v="رد دفعه من تدعيم ا.مسلم - الفرنسي"/>
        <s v="سداد عهدة احمد وحيد - الفرنسي"/>
        <s v="سداد عهدة ممدوح مرزوق - الفرنسي"/>
        <s v="سداد عهدة محمد عماد الدين - الفرنسي"/>
        <s v="تدعيم الصندوق- الفرنسي"/>
        <s v="تدعيم عهدة المشتريات - الفرنسي"/>
        <s v="سداد عهدة صلاح الدين - الفرنسي"/>
        <s v="حوالة-دفعة من الحساب-مؤسسة عارف بنيدر بن عبدالرحمن"/>
        <s v="سداد دفعه من حساب النافع للحديد - الفرنسي"/>
        <s v="سداد عهدة قصى - الفرنسي"/>
        <s v="سداد فاتورة رقم 9280 - رسوم اختبارات - خصما من مصنع الخشب - 6151.44AED"/>
        <s v="تسيل فاتورة اعتماد مستندى-شركة العراب-كاب B2"/>
        <s v="سداد راتب شهر ابريل 2023 - الاستثمار"/>
        <s v="تحويلات بنكية تدعيم بنك الاهلى انظمة - الفرنسي"/>
        <s v="تدعيم حساب تاهيل الحلول - الفرنسي"/>
        <s v="سداد عهدة م.اسماعيل مناولة احمد عبد الهادى - الفرنسي"/>
        <s v="سداد فواتير"/>
        <s v="حوالة-سداد كهرباء-الجبيل و الدمام"/>
        <s v="رد مبلغ راتب من تاهيل الحلول لسداده كاش - الفرنسي"/>
        <s v="سداد عهدة المشتريات - الفرنسي"/>
        <s v="سداد عهدة فهد العمرى - الفرنسي"/>
        <s v="سداد دفعه من حساب مؤسسة المنصات المتحركة - الفرنسي"/>
        <s v="سداد دفعه من حساب سقالات الرواد - الفرنسي"/>
        <s v="سداد دفعه من حساب شركة ماب - الفرنسي"/>
        <s v="سداد دفعه من حساب شركة المكان العالى - الفرنسي"/>
        <s v="سداد دفعه من حساب شركة مصدر للتجهيزات الفنية - الفرنسي"/>
        <s v="سداد دفعه من حساب مؤسسة الرافعة الذهبية - الفرنسي"/>
        <s v="حوالة-دفعة من الحساب-مؤسسة نظم المتميزة"/>
        <s v="حوالة-دفعة من الحساب-شركة بشائر الخير"/>
        <s v="حوالة-دفعة من الحساب-مؤسسة فارس الريم"/>
        <s v="حوالة-دفعة من الحساب-مؤسسة عبدالرحمن على على الفقيهى"/>
        <s v="حوالة-دفعة من الحساب-مؤسسة رمال ورماح"/>
        <s v="حوالة-دفعة من الحساب-مؤسسة ضوء اسيا"/>
        <s v="سداد مستحقات م.مؤمن حسين - الفرنسي"/>
        <s v="تسيل اعتماد مستندى-شركة العراب-كاب 4 ضد الرصاص"/>
        <s v="حوالة-سداد ايجار ورشة 21 - 22 - شركة ارض المتاجرة"/>
        <s v="حوالة-سداد ايجار ورشة 365 - 366 -شركة جرون"/>
        <s v="حوالة-سداد ايجار 4 شقق 10-11-14-15 شركة عبدالاله"/>
        <s v="سداد عهدة احمد وحيد المشتريات  - الفرنسي"/>
        <s v="سداد عهدة احمد الوصيف  - الفرنسي"/>
        <s v="سداد عهدة احمد وحيد المشتريات مناولة معتز - الفرنسي"/>
        <s v="سداد دفعه من حساب عبد الرحمن علوان - الفرنسي"/>
        <s v="سداد عمولة ابريل 2023 - الفرنسي"/>
        <s v="سداد راتب عبد السلام شيخ - الفرنسي"/>
        <s v="سداد راتب شهر ابريل 2023 - تاهيل الانماء"/>
        <s v="حوالة-ايجار مستودع 2-شركة انوار التميز للعقارات-احمد فهد الدسيمانى"/>
        <s v="سداد دفعه من حساب لين للاستشارات المالية - الفرنسي"/>
        <s v="سداد دفعه من حساب بغلف - الفرنسي"/>
        <s v="سداد دفعه من حساب شركة منافع - الفرنسي"/>
        <s v="سداد فاتورة رقم 2694371689 - مصنع المنهل - الفرنسي"/>
        <s v="سداد راتب شهر ابريل 2023-  الاستثمار"/>
        <s v="سداد راتب ابريل 2023 - عبد العزيز عنيق - الفرنسي"/>
        <s v="سداد عهدة احمد وحيد مناولة معتز - الفرنسي"/>
        <s v="سداد فاتورة رقم 1319 - السهلى - رسوم سابر - الفرنسي"/>
        <s v="حوالة تدعيم البنك الفرنسى من بنك الاستثمار"/>
        <s v="سداد دفعه من حساب مؤسسة الالات الدقيقة - الفرنسي"/>
        <s v="تدعيم الصندوق لسداد المقاولين - الفرنسي"/>
        <s v="سداد عهدة رضا سمير - الفرنسي"/>
        <s v="سداد عهدة المشتريات مناولة معتز - الفرنسي"/>
        <s v="سداد عهدة محمد عثمان - الفرنسي"/>
        <s v="حوالة-دفعة من الحساب-مؤسسة السور الواضح للمقاولات"/>
        <s v="سداد دفعه من حساب شركة توماس - الفرنسي"/>
        <s v="تحويلات بنكية تدعيم بنك الانماء - الرياض"/>
        <s v="سداد تدعيم المشتريات مناولة معتز - الفرنسي"/>
        <s v="سداد دفعه من حساب شركة بغلف - 223542 AED - الانماء"/>
        <s v="سداد الدفعه الثانية والاخيرة من حساب التعاونية - الفرنسي"/>
        <s v="حوالة بنكية راتب شهر ابريل 2023"/>
        <s v="سداد عهدة محمد صلاح عدلان - الفرنسي"/>
        <s v="سداد عهدة محمد ربيع - الفرنسي"/>
        <s v="سداد عهدة احمد السيد - الفرنسي"/>
        <s v="سداد عهدة حسام نصار - الفرنسي"/>
        <s v="سداد فاتورة رقم 117 - فيصل اليوسف - الفرنسي"/>
        <s v="سداد فاتورة رقم 230604410 - شركة مناع للزجاج - الفرنسي"/>
        <s v="سداد دفعه من حساب مؤسسة تواصل التعمير - الفرنسي"/>
        <s v="سداد دفعه مقدمة من حساب DUFAST - 22500AED - الفرنسي"/>
        <s v="تسيل اعتماد مستندى-شركة العراب-كاب B2 موقع 13"/>
        <s v="تحويل دفعه الى المشتريات مناولة معتز - الفرنسي"/>
        <s v="سداد دفعه من حساب مؤسسة منصات البداية - الفرنسي"/>
        <s v="سداد عهدة ناصر عفيفي - الفرنسي"/>
        <s v="سداد دفعه من حساب مؤسسة الرافعه الذهبية - الفرنسي"/>
        <s v="سداد عهدة امانات - الفرنسي"/>
        <s v="سداد دفعه من حساب مؤسسة الرافعة الذهبية للمقاولات - الفرنسي"/>
        <s v="سداد مستحقات ياسين لبد - الفرنسي"/>
        <s v="سداد مستحقات شركة موارد القيادة - الفرنسي"/>
        <s v="سداد مستحقات شركة المدافعه عن تحصيل شيك شركة تبراك 60000 ريال - الفرنسي"/>
        <s v="سداد دفعه من حساب شركة كين لونج - 13207.84 $ - الانماء"/>
        <s v="سداد دفعه من حساب شركة فورستر - 10263.71 $ - الانماء"/>
        <s v="سداد دفعه من حساب شركة شوكو 38001 AED - ساب"/>
        <s v="سداد دفعه من حساب شركة ضمن البناء - الفرنسي"/>
        <s v="حوالة-سداد فرق ايجار مستودع 2-شركة انوار التميز للعقارات"/>
        <s v="سداد عهدة المشتريات  - الفرنسي"/>
        <s v="سداد عهدة احمد عبد الهادى - الفرنسي"/>
        <s v="سداد عهدة محمد حفيظ الدين - الفرنسي"/>
        <s v="سداد دفعه من حساب تجار مواد البناء - الفرنسي"/>
        <s v="سداد دفعه من حساب مؤسسة اطلس المتطورة - الفرنسي"/>
        <s v="سداد دفعه من حساب شركة عالم اللحام للتحارة - الفرنسي"/>
        <s v="سداد دفعه من حساب شركة ماب الاتحاد - الفرنسي"/>
        <s v="سداد دفعه من حساب مكتب فهد القاسم - الفرنسي"/>
        <s v="سداد دفعه من حساب شركة طريق الكون - الفرنسي"/>
        <s v="سداد دفعه من حساب مصنع الاندلس للزجاج - الفرنسي"/>
        <s v="سداد دفعه من حساب الشركة العربية لزخرفة الزجاج - الفرنسي"/>
        <s v="خصم المصاريف الشهرية لرسوم الرواتب - الاهلى"/>
        <s v="تسيل فاتورة اعتماد مستندى-شركة الفوزان -مستشفى سابك"/>
        <s v="سداد ورد حوالة شريف شعبان - الفرنسي"/>
        <s v="تدعيم الصندوق مناولة معتز - الفرنسي"/>
        <s v="تدعيم الصندوق مناولة حلمى - الفرنسي"/>
        <s v="سداد بدل التذاكر م.عبد العظيم - الفرنسي"/>
        <s v="سداد عهدة م.جهاد - الفرنسي"/>
        <s v="سداد مستحقات م.محمد الزواوى - الفرنسي"/>
        <s v="سداد فاتورة رقم 48381807 - BENTLEY SYSTEMS - 15093.9$ - الانماء"/>
        <s v="حوالة بنكية راتب ابريل 2023 - احمد شاهزاد_ عمالة خارجيه"/>
        <s v="حوالة بنكية راتب ابريل 2023 - مدثر محمد محمود حسن"/>
        <s v="سداد عهدة قصي - الفرنسي"/>
        <s v="سداد رسوم تصريح تنقل داخل مكه  - الفرنسي"/>
        <s v="خصم مصاريف كشف حساب - الاهلى واجهات"/>
        <s v="سداد دفعه من مستخلص رقم 4 - شركة المنصورة - الرياض"/>
        <s v="سداد دفعه من الحساب - رواد الزمن - الفرنسي"/>
        <s v="حوالة بنكية - راتب سوم لال تامانج - راتب شهر ابريل 2023"/>
        <s v="سداد عهدة للمشتريات - الفرنسي"/>
        <s v="خصم مصاريف رفض شيك"/>
        <s v="اثبات المصاريف الشهرية للرواتب عن شهر مايو 2023 - الاستثمار"/>
        <s v="تحويلات بنكية فى حساب الاستثمار - الاهلى واجهات"/>
        <s v="سداد دفعه من الحساب - شركة سند العروبة - الفرنسي"/>
        <s v="تحويلات بنكية تدعيم بنك الانماء-  الفرنسي"/>
        <s v="سداد سلفة حسام مدحت عن طريق م.مجدى -  الفرنسي"/>
        <s v="سداد دفعه من حساب المكان العالى  -  الفرنسي"/>
        <s v="سداد عهدة قصى -  الفرنسي"/>
        <s v="تحويلات بنكية تدعيم البنك الفرنسي  -  الاهلى انظمة"/>
        <s v="سداد مستحقاقت عبد الرحمن علوان  -  الفرنسي"/>
        <s v="تدعيم الصندوق لسداد دفعة CO2  -  الفرنسي"/>
        <s v="سداد المستحق لشركة فورستر حتى مارس 2023 - 2329.80$ - الانماء"/>
        <s v="حوالة-دفعة من الحساب-مؤسسة عارف بيندر عبدالرحمن"/>
        <s v="حوالة-دفعة من الحساب-مقاول رضا"/>
        <s v="سداد دفعه من حساب شركة هلا العربية - الفرنسي"/>
        <s v="حوالة-سداد ايجار سكن دوبلكس للعمال-مكتب عبدالعزيز التويجرى"/>
        <s v="سداد دفعه من الحساب - DUFAST - 32500 AED - الفرنسي"/>
        <s v="سداد دفعه من حساب سند العروبة - الفرنسي"/>
        <s v="سداد عمولة مستحقة م.وليد عن شهر يونيو 2023 - 12152EUR - الانماء"/>
        <s v="سداد دفعه من حساب الشركة الفنية للزجاج - الفرنسي"/>
        <s v="سداد دفعه من حساب بغلف - 133224.8 AED - الانماء"/>
        <s v="سداد دفعه من حساب DBMSC - 486460 AED - الانماء"/>
        <s v="سداد راتب شهر مايو 2023 - الاهلى"/>
        <s v="حوالة واردة-تدعيم الصندوق من البنك السعودى الفرنسى"/>
        <s v="سداد دفعه من حساب امل الحياه للمقاولات - الفرنسي"/>
        <s v="سداد دفعه من حساب النافع - الفرنسي"/>
        <s v="سداد عهدة م. اسماعيل عطية - الفرنسي"/>
        <s v="سداد راتب شهر مايو 2023 - ياسين لبد- الفرنسي"/>
        <s v="سداد دفعه من حساب المنابر للاستشارات الهندسية - الفرنسي"/>
        <s v="سداد دفعه من حساب شركة مصنع المنهل - الفرنسي"/>
        <s v="حوالة دولية-]دفعة من المخططات والرسومات- Hassan Mohamed Reda Naf- دولار 1000"/>
        <s v="تعزيز الصندوق- مناولة حلمي"/>
        <s v="تعزيز الصندوق- مناولة معتز - مستحقات ميشل"/>
        <s v="سداد دفعه مقدمة من حساب شركة رؤية المساحه - الفرنسي"/>
        <s v="سداد دفعه من حساب شركة الفلزات - الفرنسي"/>
        <s v="سداد مستحقات عصام غسان - الفرنسي"/>
        <s v="سداد دفعه من حساب شركة رواد الزمن - الفرنسي"/>
        <s v="حوالة-دفعة من الحساب-المهارات الذكية"/>
        <s v="تعزيز الصندوق - حوالة بنكية - مناولة معتز - مستحقات اجازات"/>
        <s v="تعزيز الصندوق - حوالة بنكية - مناولة حلمي يوم 6/4 - مستحقات نقليات مزنة"/>
        <s v="سداد رسوم عهدة المشتريات - الفرنسي"/>
        <s v="سداد فاتورة رقم 67 - شركة الصقور - قطع غيار كريدل - الفرنسي"/>
        <s v="خصم رسوم شيك مرفوض - الفرنسي"/>
        <s v="سداد فاتورة رقم 6114 - تاهيل الحلول - الفرنسي"/>
        <s v="سداد جزء من حساب حسام مدحت مناولة م.مجدىلطفى - الفرنسى"/>
        <s v="سداد تسليم ارض المدينة الصناعية بالخرج - المرجع المكانى - الفرنسى"/>
        <s v="سداد عهدة هانى رجب مناولة ايراهيم الرفاعى - الفرنسى"/>
        <s v="سداد دفعه من حساب المنصورة - الرياض"/>
        <s v="سداد دفعه من حساب شركة عين الصيانة - الفرنسي"/>
        <s v="سداد عهدة محمد عماد - الفرنسي"/>
        <s v="سداد دفعه من حساب اعمال المغارات - الفرنسي"/>
        <s v="حوالة-دفعة من الحساب-شركة هند الدوسرى"/>
        <s v="سداد  عهدة احمد وحيد - الفرنسي"/>
        <s v="حوالة بنكية - الفرنسي - مناولة أ.أيمن - مزنه السبيعي"/>
        <s v="حوالة بنكية - الفرنسي - تعزيز الصندوق - مناولة حلمي"/>
        <s v="سداد دفعه من حساب العهدة سامر - الفرنسي"/>
        <s v="سداد عهدة احمد العجمى - الفرنسي"/>
        <s v="سداد فاتورة انترتيك - 1958.67 AED - الفرنسي"/>
        <s v="سداد عهدة م.اسماعيل عطية - الفرنسي"/>
        <s v="سداد عهدة المشتريات احمد وحيد - الفرنسي"/>
        <s v="سداد عهدة طارق محمد - الفرنسي"/>
        <s v="سداد عهدة م. طارق - الفرنسي"/>
        <s v="سداد مصاريف شحن ساسكو مناولة معتز - الفرنسي"/>
        <s v="تحويلات بنكية تدعيم بنك الفرنسي - الرياض"/>
        <s v="سداد مستحقات محمود عبد الغفار - الفرنسي"/>
        <s v="سداد عهدة م. اسماعيل - الفرنسي"/>
        <s v="سداد رد تدعيم ا.مسلم - الفرنسي"/>
        <s v="سداد دفعه من حساب بغلف - 237628 درهم - الانماء"/>
        <s v="سداد دفعه من حساب بيت التطور - الفرنسي"/>
        <s v="سداد دفعه من حساب مؤسسة تاهيل الحلول - الفرنسي"/>
        <s v="سداد دفعه من حساب الوبكو - الفرنسي"/>
        <s v="سداد دفعه من حساب ماسة المعدات الانشائية - الفرنسي"/>
        <s v="سداد فواتير ضيافة مناولة محمد رجب - الفرنسي"/>
        <s v="حوالة-دفعة من الحساب-مؤسسة انظمة الموارد"/>
        <s v="حوالة-دفعة من الحساب-مؤسسة شركة فارس الريم للمقاولات"/>
        <s v="حوالة-دفعة من الحساب-مؤسسة شركة العنود احمد مباركى"/>
        <s v="حوالة-دفعة من الحساب-مؤسسة هيا حسين"/>
        <s v="حوالة-دفعة من الحساب-مؤسسة شركة بشائر الخير للمقاولات"/>
        <s v="حوالة-دفعة من الحساب-مؤسسة ضوء اسيا للمقاولات"/>
        <s v="سداد دفعه من حساب المهارات الذكية - الفرنسي"/>
        <s v="تعزيز الصندوق - حوالة بنكيه - منتوله حلمي - عهده مشتريات"/>
        <s v="سداد دفعه من حساب زيروكس - الفرنسي"/>
        <s v="سداد دفعه من حساب كلاسيك - 48640AED - الانماء"/>
        <s v="سداد دفعه من حساب شركة الاندلس - الفرنسي"/>
        <s v="سداد دفعه من حساب مؤسسة المنصات المتحركة للتجارة - الفرنسي"/>
        <s v="سداد فواتير منوعه  مناولة ا. ايمن - الفرنسي"/>
        <s v="سداد مستحقات علاء المحلاوى - الفرنسي"/>
        <s v="سداد مصاريف ضيافة تكنال - الفرنسي"/>
        <s v="سداد عهدة احمد السيد نقليات - دفعة مزنة - الفرنسي"/>
        <s v="سداد مكافاة شهر مايو 2023 - المدير العام - الفرنسي"/>
        <s v="سداد راتب مايو 2023 - الاهلى"/>
        <s v="سداد دفعه من حساب الرافعه الذهبية - الفرنسي"/>
        <s v="سداد دفعه من حساب كين لونج - 415.96 $ - الانماء"/>
        <s v="سداد دفعه من عمولة لؤى - الفرنسي"/>
        <s v="سداد سلفة حسام نصار تخصم على شهرين - الفرنسي"/>
        <s v="سداد عهدة على حمزة - الفرنسي"/>
        <s v="سداد راتب من مستحقات لورينزو - الفرنسي"/>
        <s v="سداد اضافى محمود ابوطير - الفرنسي"/>
        <s v="سداد دفعه من مستحقات حسام مدحت مناولة م.مجدى لطفى - الفرنسي"/>
        <s v="سداد راتب مايو 2023 - الانماء"/>
        <s v="سداد راتب مايو 2023 - الاستثمار"/>
        <s v="سداد راتب مايو 2023 - الكاش"/>
        <s v="سداد مكافاة عن عام 2022 - الفرنسي"/>
        <s v="تعزيز الصندوق حواله بنكية مناولة معتز بكير  - ايجار سكن 15-6"/>
        <s v="تعزيز الصندوق حواله بنكية مناولة م.عبد العظيم - عهدة مشتريات 15-6"/>
        <s v="تعزيز الصندوق - حوالة بنكية - مناولة ا-يوسف - مزنه السبيعي + راتب زوهيب"/>
        <s v="سداد دفعه من حساب المشتريات - الفرنسي"/>
        <s v="سداد دفعه من حساب مؤسسة سامى الشيبانى - الفرنسي"/>
        <s v="سداد دفعه من حساب شركة رؤية المساحة - الفرنسي"/>
        <s v="سداد دفعه من حساب العمولات م.وليد - البنك الفرنسي"/>
        <s v="تحويلات بنكية تدعيم بنك الانماء - البنك الفرنسي"/>
        <s v="سداد عهدة المشتريات مناولة معتز - البنك الفرنسي"/>
        <s v="سداد مستحقات امير عبد العاطى - البنك الفرنسي"/>
        <s v="سداد عهدة سيد عبد الظاهر - البنك الفرنسي"/>
        <s v="سداد سلفة عبد الله الشهرانى - البنك الفرنسي"/>
        <s v="سداد فاتورة رقم 1532 - عبد الرحمن السهلى - الفرنسي"/>
        <s v="سداد دفعه للمنصورة من مستخلص رقم 5 - الرياض"/>
        <s v="سداد دفعه من حساب جلفنة المعادن - الفرنسي"/>
        <s v="سداد اعمال التصميم حاتم عبد الاول - الفرنسي"/>
        <s v="سداد دفعه من حساب انترتيك - الفرنسي"/>
        <s v="سداد دفعه من حساب مؤسسة المشير - الفرنسي"/>
        <s v="سداد دفعه من حساب - HUIZHOU APHRODITE - 802$- الانماء"/>
        <s v="سداد دفعه من حساب SAFAGA - 10700 AED - الانماء"/>
        <s v="سداد دفعه من حساب HYDRO BUILDING - 11482.81 BHD - الانماء"/>
        <s v="سداد دفعه من حساب كين لونج - 4917.40 $ - الانماء"/>
        <s v="سداد دفعه من حساب بغلف - 160973.28 AED - الانماء"/>
        <s v="تعزيز الصندوق - حوالة بنكية مناولة حلمي"/>
        <s v="حوالة-ف/470-مصاريف سعى لايجار ورشة-شركة النخيشى-مصنع الحديد"/>
        <s v="حوالة -سداد ايجار ورشة 1-2 لمدة 6 شهور حتى 20/12/2023 مصنع الحديد"/>
        <s v="سداد دفعه من حساب شركة OSA - 23490 AED - الانماء"/>
        <s v="سداد دفعه من حساب شركة جلاستك - 2548.75 BHD - الانماء"/>
        <s v="سداد مستحقات اسماعيل عطيه  1011 - الفرنسي"/>
        <s v="سداد دفعه من مستحقات قصي - الفرنسي"/>
        <s v="سداد مستحقات كومار 1167 - الفرنسي"/>
        <s v="تحويلات بنكية تدعيم البنك السعودى للاستثمار - الفرنسي"/>
        <s v="سداد عهدة المشتريات للبلاد الرائدة - الفرنسي"/>
        <s v="سداد دفعه من حساب العربية للزجاج المسطح - الفرنسي"/>
        <s v="سداد دفعه من حساب الشركة السعودية الامريكية - الفرنسي"/>
        <s v="سداد مستحقات ا.ايمن - الفرنسي"/>
        <s v="سداد دفعه من حساب بغلف - 26484.74 AED - الانماء"/>
        <s v="سداد مستحقات م.مؤمن - الفرنسي"/>
        <s v="سداد فواتير كهرباء مناولة معتز ومستحقاته - الفرنسي"/>
        <s v="سداد مستحقات احمد هلال - الفرنسي"/>
        <s v="سداد مستحقات م.جهاد - الفرنسي"/>
        <s v="تعزيز الصندوق - حوالة بنكية مناولة معتز - مزنه السبيعي"/>
        <s v="سداد دفعه من حساب الوكيل الدولى - الفرنسي"/>
        <s v="سداد فاتورة رقم 230605289 - مناع للزجاج - قضبان"/>
        <s v="سداد دفعه من مستحقات لورينزو - الفرنسي"/>
        <s v="سداد دفعه مقدمة من حساب شركة منصات البداية - الفرنسي"/>
        <s v="تعزيز الصندوق - حوالة بنكية - مناولة حلمي  - عهده مشتريات"/>
        <s v="تسيل فاتورة اعتماد مستندى-شركة ارميتال-مترو"/>
        <s v="تسيل فاتورة اعتماد مستندى-ف/117-دفعة مقدمة-شركة الفوزان للتجارة و المقاولات-مستشفى سابك"/>
        <s v="سداد دفعه من حساب عهدة امانات - الفرنسي"/>
        <s v="سداد راتب شهر ابريل + مايو 2023 - الفرنسي"/>
        <s v="سداد راتب مدثر عن شهر مايو 2023 - الفرنسي"/>
        <s v="سداد مصاريف رسوم الهيئة الهندسية م.ابراهيم محمود - الفرنسي"/>
        <s v="سداد راتب احمد شاهزاد عن شهر مايو 2023 - الفرنسي"/>
        <s v="سداد دفعه من حساب عهدة ناصر عفيفي - الفرنسي"/>
        <s v="سداد دفعه من حساب عهدة احمد عبد الهادى - الفرنسي"/>
        <s v="سداد مستحقات م.محمد مجاهد - الفرنسي"/>
        <s v="سداد مستحقات م.هشام محفوظ - الفرنسي"/>
        <s v="سداد مستحقات م.ايمن البدرى - الفرنسي"/>
        <s v="سداد دفعه من حساب عمولات م.لؤى - الفرنسي"/>
        <s v="حوالة-دفعة من الحساب-مؤسسة المهارات الذكية للمقاولات-"/>
        <s v="حوالة- ايجار سكن الادراة -شقة رقم 1 - النسيم - الفترة من 26/6/2023 حتى 26/12/2023"/>
        <s v="سداد دفعه من حساب انترتيك - 1958.67 AED - الانماء"/>
        <s v="رد حوالة شركة انترتيك - 1958.67 AED - الفرنسي"/>
        <s v=" 3 حوالة دولية-]دفعة من المخططات والرسومات- Hassan Mohamed Reda Naf- دولار 1750 للحوالة الواحدة"/>
        <s v="تعزيز الصندوق - حوالة بنكية مناولة حلمي - مزنه السبيعي"/>
        <s v="تعزيز الصندوق - حوالة بنكية - مناولة حلمي - المخططات + الرسومات"/>
        <s v="تعزيز الصندوق - حوالة بنكية - مناولة معتز - مزنه السبيعي"/>
        <s v="سداد عهدة مشروعات - الفرنسي"/>
        <s v="سداد عهدة حمدى سيف - الفرنسي"/>
        <s v="سداد دفعه من حساب مؤسسة العين المحدودة - الفرنسي"/>
        <s v="سداد دفعه من حساب مؤسسة زاخر الرائدة - الفرنسي"/>
        <s v="سداد دفعه من حساب مؤسسة حسن حمدان الاحمرى - الفرنسي"/>
        <s v="سداد تصفية لؤى النجار - الفرنسي"/>
        <s v="سداد فاتورة رقم 3152 -مصاريف تخليص جمركى - الفرنسي"/>
        <s v="سداد فواتير مناولة معتز - الفرنسي"/>
        <s v="سداد دفعه من حساب شركة شهاب - الفرنسي"/>
        <s v="تعزيز الصندوق -حوالة بنكية -  مناولة ا.هشام راضي - عهدة للمصنع بالعيد"/>
        <s v="سداد عهدة فرج جمعه - الفرنسي"/>
        <s v="سداد دفعه من حساب سارى الليل- الفرنسي"/>
        <s v="سداد راتب شهر يونيو 2023 - م.اسامة سامى - الفرنسي"/>
        <s v="سداد دفعه من حساب ورشة كاظم - الفرنسي"/>
        <s v="سداد فاتورة رقم 371689 - المنهل- الفرنسي"/>
        <s v="سداد 50% من قيمة ماكينة اللحام- الفرنسي"/>
        <s v="سداد دفعه من حساب POLYMERS -12600$- الفرنسي"/>
        <s v="خصم المصاريف الشهرية للرواتب - الاهلى انظمة"/>
        <s v="Monthly Payroll Charges For 4 Emplo"/>
        <s v="Monthly Payroll Charges For 18 Empl"/>
        <s v="Monthly Payroll Charges For 62 Empl"/>
        <s v="خصم مصاريف رفض شيك - البلاد"/>
        <s v="تسوية حسابات بنكية عن شهر يونيو 2023 - الفرنسي"/>
        <s v="تعزيز الصندوق - حوالة بنكية  - مناولة ا.هشام"/>
        <s v="سداد فاتورة طريق الكون وعهدة سامر - الفرنسي"/>
        <s v="سداد فرق راتب م.محمد عماد 1063 عن الفترة من 2022/10/01 حتى 2023/05/31 - الفرنسي"/>
        <s v="تعزيز الصندوق  -  حوالة بنكية - مناولة حلمي"/>
        <s v="سداد عهدة محمد رجب - الفرنسي"/>
        <s v="سداد راتب شهر يونيو 2023 - الاهلى"/>
        <s v="سداد نقدي - تجديد الاشتراك السنوي لبرنامج شيكات الاصدار المميز - مبلغ 142.01 دينار اردني"/>
        <s v="تعزيز الصندوق - حوالة بنكية - مناولة حلمي"/>
        <s v="سداد فاتورة هاتف م.محمد مجاهد - الفرنسي"/>
        <s v="سداد ايجار شقة النسيم - الفرنسي"/>
        <s v="سداد ايجار ورشة الحديد لمدة 3 شهور - الفرنسي"/>
        <s v="سداد دفعه من حساب HUIZHOU - 802$ - الانماء"/>
        <s v="سداد دفعه من حساب BAGHLAF - 17904.18 AED - الانماء"/>
        <s v="سداد دفعه من حساب شركة هند الدوسرى - الفرنسي"/>
        <s v="سداد دفعه من حساب مؤسسة مزنة السبيعى - الرياض"/>
        <s v="سداد دفعه من حساب POLYMERS-12600$ - الانماء"/>
        <s v="سداد دفعه مقدمة من حساب الشركة العربية لزخرفة الزجاج - الفرنسي"/>
        <s v="سداد دفعه مقدمة من حساب منصات البداية - الفرنسي"/>
        <s v="سداد مستحقات محمد ارشاد 1095  - الفرنسي"/>
        <s v="سداد دفعه من حساب اكسل - الفرنسي"/>
        <s v="سداد عهدة محمد رجب الصيانة - الفرنسي"/>
        <s v="سداد عهدة ماجد الزمامرى - الفرنسي"/>
        <s v="سداد دفعه من حساب مؤسسة درة العدد التجارية - الفرنسي"/>
        <s v="تعزيز الصندوف - حوالة بنكية - مناولة حلمي"/>
        <s v="تعزيز الصندوف - حوالة بنكية - مناولة حلمي - فواتير المياه"/>
        <s v="سداد دفعه من حساب شركة منابر - الرياض"/>
        <s v="سداد دفعه من حساب ماب - الفرنسي"/>
        <s v="سداد عهدة الى احمد وحيد - الفرنسي"/>
        <s v="سداد عهدة الى احمد السيد - الفرنسي"/>
        <s v="سداد عهدة رحلة عمل وعمولة مصطفى رجا - الفرنسي"/>
        <s v="سداد دفعه من حساب عبير الاطلس - الفرنسي"/>
        <s v="سداد دفعه من حساب منصات البداية - الفرنسي"/>
        <s v="سداد مصاريف رحلة عمل م.وليد - الفرنسي"/>
        <s v="سداد مستحقات الموظف احمد الطوخى 1163 - الفرنسي"/>
        <s v="سداد دفعه من حساب احمد عيس - 31381 AED - الانماء"/>
        <s v="سداد عمولة مستحقة م.وليد عن شهر يوليو 2023 - 11773EUR - الانماء"/>
        <s v="تحويل  من البنك الفرنسي عهدة احمد وحيد يوسف"/>
        <s v="سداد جزء من مخالصة خالد الحوتى - الفرنسي"/>
        <s v="سدد فاتورة رقم 230605948 - شركة مناع لزجاج - خصما من مصنع الزجاج"/>
        <s v="سداد دفعه من حساب DBMSC - 100000 AED - الانماء"/>
        <s v="سداد ايجار ورشة  361-362 - خصما من مصنع الخشب - الفرنسي"/>
        <s v="سداد عهدة محمد جمال رجب - الفرنسي"/>
        <s v="سداد دفعه من حساب ALUK - 28050 AED - الانماء"/>
        <s v="سداد دفعه مقدمة 30% من حساب م.محمد ابو شوق لمشروع سندالة - 2250$ - الفرنسي"/>
        <s v="سداد رواتب منسوبى المنصورة - الاهلى انظمة"/>
        <s v="تسيل فاتورة مستندية-ف/130-131-دفعة مقدمة 10%-شركة محمد الراشد للتجارة و المقاولات-Madina Gate"/>
        <s v="سداد دفعه من حساب تواصل التعمير - الفرنسي"/>
        <s v="تحويلات بنكية تدعيم البنك الاهلى - الانماء"/>
        <s v="تدعيم الصندوق حواله من البنك السعودي الفرنسي"/>
        <s v="شحن شرائح ساسكو من البنك السعودي الفرنسي"/>
        <s v="تحويلات بنكية تدعيم بنك الاهلى - الرياض"/>
        <s v="ايجار ورشة 361-362 - منيرة التويجرى عن الفترة من 2023/06/05 حنى 2023/12/04 - الفرنسي"/>
        <s v="تدعيم بنك الانماء تاهيل لسداد الرواتب - الفرنسي"/>
        <s v="سداد فاتورة المنهل عدد 8 دفاتر رقم 2992371689 - الفرنسي"/>
        <s v="تحويلات بنكية تدعيم البنك الاهلى - الرياض"/>
        <s v="تحويل  من البنك الفرنسي عهدة محمد جمال رجب"/>
        <s v="سداد راتب شهر يونيو 2023 - الاستثمار"/>
        <s v="سداد مصاريف تامين طبى عن الفترة من 2023/01/25 حتى 2024/01/24 - الفرنسي"/>
        <s v="سداد دفعه من حساب السور الواضح - الفرنسي"/>
        <s v="سداد رواتب شهر يونيو 2023 - تاهيل الحلول"/>
        <s v="سداد راتب  شهر يونيو 2023 - الاهلى"/>
        <s v="تحويل من البنك الفرنسي  رواتب العمال عن شهر يونيو 2023"/>
        <s v="تحويل من البنك الفرنسي تعزيز الصندوق مناوله احمد عبد الهادي"/>
        <s v="سداد دفعه من حساب طريق الكون - الفرنسي"/>
        <s v="سداد مستحقات حسن ابراهيم حسان - الفرنسي"/>
        <s v="سداد رد تدعيم الرواتب ومبلغ خاص بالتامين الطبى - الفرنسي"/>
        <s v="سداد دفعة من مستحقات HSFEEL - 1392.92$ - الانماء"/>
        <s v="سداد دفعه من الحساب - مؤسسة عبد الرحمن الفقيهى - الفرنسي"/>
        <s v="تحويل من البنك الفرنسي   تدعيم الصندوق"/>
        <s v="تحويل من البنك الفرنسي سداد رواتب عماله خارجيه عن شهر يونيو 2023 احمد شاهزاد"/>
        <s v="تحويل من البنك الفرنسي سداد رواتب عماله خارجيه عن شهر يونيو 2023 ساجان"/>
        <s v="تحويل من البنك الفرنسي  عهدة محمد جمال رجب"/>
        <s v="تحويل من البنك الفرنسي  عهدة علاء صلاح"/>
        <s v="تحويل  من البنك الفرنسي عهدة ااحمد وحيد يوسف"/>
        <s v="سداد دفعه من حساب مؤسسة حسن الحربى - الفرنسي"/>
        <s v="سداد دفعه من حساب مؤسسة العين - الفرنسي"/>
        <s v="سداد دفعه من حساب شركة فارس الريم - الفرنسي"/>
        <s v="سداد دفعه من حساب شركة مزايا الاداء - الفرنسي"/>
        <s v="سداد دفعه من حساب مؤسسة هيا العقيدى - الفرنسي"/>
        <s v="سداد دفعه من حساب درفات - الفرنسي"/>
        <s v="سداد دفعه من حساب الاندلس للزجاج - الفرنسي"/>
        <s v="سداد دفعه من حساب عارف الحربى - الفرنسي"/>
        <s v="سداد دفعه من حساب البلاد الرائدة - الفرنسي"/>
        <s v="سداد دفعه من حساب انظمة الموارد - الفرنسي"/>
        <s v="سداد فاتورة اعتماد شهادة الايزو - الفرنسي"/>
        <s v="سداد دفعه من حساب السعودى الامريكى - الانماء"/>
        <s v="سداد دفعه من حساب DUFAST - 5579 AED - الانماء"/>
        <s v="سداد مخالصة ابراهيم محمود 1043 - الرياض"/>
        <s v="سداد مستحقات على حمزة 1161 - الفرنسي"/>
        <s v="سداد دفعه من حساب الشركة العربية لتشكيل الزجاج - الفرنسي"/>
        <s v="تحويل  من البنك الفرنسي عهدة امانات"/>
        <s v="تحويل  من البنك الفرنسي عهدة  ممدوح مرزوق"/>
        <s v="تحويلات بنكية تدعيم البنك الفرنسى - الانماء"/>
        <s v="حوالة-رسوم تجديد الضمان البنكى لمشروع الحقيط"/>
        <s v="سداد دفعه من حساب تصفية خالد الحوتى - الفرنسي"/>
        <s v="سداد مستحقات م.عبد العظيم - الفرنسي"/>
        <s v="سدادعهدة م.حامد - الفرنسي"/>
        <s v="سداد دفعه من حساب فريق المتحدة للفحص - الفرنسي"/>
        <s v="تحويل من البنك الفرنسي  عهدة محمد عماد الدين"/>
        <s v="تحويل من البنك الفرنسي   اسماعيل مصطفي"/>
        <s v="تحويل من البنك الفرنسي  عهدة المشتريات احمد وحيد"/>
        <s v="سداد دفعه مزنة السبيعى - الفرنسي"/>
        <s v="سداد مصاريف تخليص جمركى وعهدة ا.سامر - الفرنسي"/>
        <s v="اثبات تسيل فاتورة اعتماد مستندى-شركة السيف-برج ساب"/>
        <s v="تسيل فاتورة اعتماد مستندى/ف/127-دفعة مقدمة 50%-شركة شابورجى بالونجى-Seven"/>
        <s v="تحويل من البنك الفرنسي عهدة تامر محمد"/>
        <s v="تحويل من البنك الفرنسي عهدة محمود نصار"/>
        <s v="تحويل من البنك الفرنسي عهدة محمد جمال رجب"/>
        <s v="حوالة بنكية- البنك الفرنسي  - سيكا العربية المحدودة  - دفعه من الحساب"/>
        <s v="حوالة بنكيه الفرنسي - مؤسسة سامى فالح الشيبانى- - فاتورة 570"/>
        <s v="حوالة بنكيه الفرنسي - تدعيم بنك الاستثمار - عهدة محمد رجب - اقامات- رسوم حكومية"/>
        <s v="سداد دفعه من حساب شركة سفوف - الفرنسي"/>
        <s v="سداد مصاريف رسوم سابر- عبد الرحمن السهلى - الفرنسي"/>
        <s v="سداد راتب يونيو 2023 سوم لال تامانج  - الفرنسي"/>
        <s v="سداد دفعه من حساب مؤسسة اطلس للمعدات الصناعية  - الفرنسي"/>
        <s v="تحويلات بنكية تدعيم البنك الفرنسي  - الانماء"/>
        <s v="سداد دفعه من حساب المنصورة  - الرياض"/>
        <s v="تحويلات بنكية تدعيم بنك الرياض  - الفرنسي"/>
        <s v="سداد دفعه من حساب شركة دقة الاهتمام - الفرنسي"/>
        <s v="سداد نقدي راتب شاه زهيب  عن شهر يونيو  2023"/>
        <s v="سداد عهدة  ومستحقات كريم جمال 1109 - الفرنسي"/>
        <s v="سداد عمولة شهر يونيو 2023 - الفرنسي"/>
        <s v="سداد دفعه من حساب شركة اسا ابلوى - الفرنسي"/>
        <s v="سداد مستحقات وعهدة طارق محمد على 1151 - الفرنسي"/>
        <s v="سداد دفعه من الحساب شركة المساحة الاقليمية - الفرنسي"/>
        <s v="حوالة-سداد ايجار عمارة اسطنبول الفنرة من 9/6/2023 حتى 10/12/2023"/>
        <s v="سداد مستحقات عبد السلام شيخ - الفرنسي"/>
        <s v="تحويل من البنك الفرنسي عهدة  محمود جلال"/>
        <s v="تحويل من البنك الفرنسي عهدة  علي طنطاوي"/>
        <s v="سداد راتب شهر يونيو 2023 - عبد العزيز العنيق - الفرنسي"/>
        <s v="سداد فاتورة الحياة امل - الفرنسي"/>
        <s v="سداد مكافاء شهر يونيو2023 ا. مسلم - الفرنسي"/>
        <s v="سداد ايجار مصنع الخشب الورشة 364-365 - الفترة من 5/6/2023 حتى 5/12/2023"/>
        <s v="سداد دفعه من حساب المنصورة للمقاولات - الفرنسي"/>
        <s v="سداد دفعه من حساب الرافعة الذهبية - الفرنسي"/>
        <s v="سداد دفعه من حساب شركة سودهير - الفرنسي"/>
        <s v="سداد مستحقات م. مجدى الشافعى - الفرنسي"/>
        <s v="سداد دفعه من حساب GUTMAN - 394981.90 AED - الانماء - دفعه مقدمة 20%"/>
        <s v="سداد دفعه من حساب المنابر للاستشارات - الرياض"/>
        <s v="سداد مستحقات عبد الحفيظ ممتاز - الفرنسي"/>
        <s v="حوالة-سداد ايجار مصنع تقنية الطلاء"/>
        <s v="حوالة واردة من حساب ا.مسلم - الاهلى انظمة"/>
        <s v="سداد دفعه من حساب شركة سفوف الرمال - الفرنسي"/>
        <s v="سداد عهدة احمد وحيد المشتريات - الفرنسي"/>
        <s v="سداد دفعه من حساب مزنة السيبعى - الفرنسي"/>
        <s v="Annual Fee Charges For 5 Employees"/>
        <s v="Annual Fee Charges For 24 Employees"/>
        <s v="Monthly Payroll Charges For 57 Empl"/>
        <s v="مصاريف بنكيى"/>
        <s v="تحويل من البنك الفرنسي  شركه المكتب الفني  للاعمال الدوليه"/>
        <s v="تحويل من بنك الرياض تدعيم البنك الفرنسي"/>
        <s v="تحويل من البنك الفرنسي  دفعه من الحساب فرع شركة الشرق الاوسط الحديث المحدودة"/>
        <s v="تحويل من البنك الفرنسي   ايجار سكن مكتب عبد الله محمد التويجري لمدة 6 شهور"/>
        <s v="تحويل من البنك الفرنسي   ايجار سكن شركة العواد للاستثمارات  لمدة 6 شهور"/>
        <s v="تحويل من البنك الفرنسي مستحقات اجازة جواد فاروق 1174"/>
        <s v="تحويل من بنك الانماء مبلغ 50000 درهم  شركة كلاسيك  دفعه  من الحساب"/>
        <s v="تحويل من البنك الفرنسي  مستحقات م. اسامه ابو حليمه + عهدة"/>
        <s v="تحويل من البنك الفرنسي تدعيم بنك الانماء  لسداد كلاسيك"/>
        <s v="تحويل من البنك الفرنسي  تدعيم البنك السعودي للاستثمار"/>
        <s v="تحويل من البنك الفرنسي  تدعيم بنك البلاد"/>
        <s v="تحويل من البنك الفرنسي  مستحقات احمد محمد عبد الحميد الغطاس"/>
        <s v="تحويل من بنك الانماء تجديد برنامج المكتب الفني اورجا داتا مبلغ 38556 درهم"/>
        <s v="ف/135-دفعة مقدمة-شركة الفوزان-مستشفى سابك"/>
        <s v="تحويل من البنك الفرنسي عهدة م. احمد هلال"/>
        <s v="تحويل من البنك الفرنسي  فاتوره مياه المصنع  - 8 دفاتر"/>
        <s v="حوالة-سداد دفعة مقاول الباطن-سارى الليل"/>
        <s v="تحويل من البنك الفرنسي عهدة احمد سعيد حسنين العجمي"/>
        <s v="تحويل من البنك الفرنسي تدعيم البنك السعودي للاستثمار"/>
        <s v="تحويل من بنك الانماء  شركة  كين لونج 11473.92 دولار"/>
        <s v="تحويل من البنك الفرنسي  دفعه من الحساب مؤسسه سناس"/>
        <s v="تحويل من البنك الفرنسي  باقي مستحقات خالد صديق الحوتي"/>
        <s v="تحويل من البنك الفرنسي دفعه من الحساب المصنع السعودي لجلفنه المعادن"/>
        <s v="تحويل من البنك الفرنسي مستحقات محمد افتخار احمد"/>
        <s v="تحويل من البنك الفرنسي عهدة مشتريات  احمد وحيد"/>
        <s v="تحويل من بنك الرياض الي حساب المنصوره"/>
        <s v="تحويل من البنك الاهلي انظمة تدعيم الانماء"/>
        <s v="تحويل من البنك الفرنسي  دفعه من الحساب  شركة ماب للاتحاد"/>
        <s v="تحويل من البنك الفرنسي  دفعه من الحساب  شركة خالد الظافر"/>
        <s v="تحويل من البنك الفرنسي  دفعه من الحساب  مصنع ابراهيم العوضى"/>
        <s v="تحويل من البنك الفرنسي  دفعه من الحساب الرافعه الذهبية"/>
        <s v="تحويل من البنك الفرنسي  دفعه من الحساب  شركة انماط الصناعيه"/>
        <s v="تحويل من البنك الفرنسي عهدة ا- سامر"/>
        <s v="تحويل من البنك الفرنسي  دفعه من الحساب مؤسسه محمد خليل ثويني"/>
        <s v="تحويل من البنك الفرنسي   دفعه تكافل الراجحي مشروع المركز المالي"/>
        <s v="تحويل من البنك الفرنسي مستحقات احمد عرفه"/>
        <s v="تحويل من البنك الفرنسي  جميع مستحقات  محمد فؤاد محي"/>
        <s v="تحويل من البنك الفرنسي    بدل انتقال عبد المقصود"/>
        <s v="تحويل من بنك الانماء  دفعه الشركة الوطنية لصناعه معدات  مكافحه الحريق - 14182.5 درهم"/>
        <s v="تحويل من البنك الفرنسي  دفعه شركه دوفاست مبلغ 31250  درهم"/>
        <s v="تحويل من بنك الانماء  دفعه مورد خارجي _ HUIZHOU APHRODITE 20244.30 دولار"/>
        <s v="حوالة-دفعة من الحساب-مؤسسة مهارة العصر للمقاولات"/>
        <s v="حوالة-دفعة من الحساب-مؤسسة النهضة الاولى المتطورة"/>
        <s v="حوالة-دفعة من الحساب-شركة دقة الاهتمام"/>
        <s v="حوالة-دفعة من الحساب-مؤسسة اثير للمقاولات العامة"/>
        <s v="حوالة-دفعة من الحساب-مؤسسة عبدالرحمن على الفقيهى"/>
        <s v="حوالة-دفعة من الحساب-مؤسسة الموارد للمقاولات"/>
        <s v="تحويل من البنك الفرنسي مؤسسه المرقب الذهبي للمقاولات"/>
        <s v="تحويل من البنك الفرنسي تدعيم بنك البلاد"/>
        <s v="تحويل من البنك الفرنسي  دفعه شركة المكان العالي  للسفر والسياحه"/>
        <s v="تحويل من البنك الفرنسي شركة منصه العرض للصناعات المعدنية - ايجار ورشه مصنع الخشب  خاصه بالدهانات من 12/7/2023 الي 14/11/2023"/>
        <s v="تسيل فاتورة اعتماد مستندى-دفعة من الاعمال - شركة السيف -كاب B2 تبوك"/>
        <s v="تحويل من البنك الفرنسي دفعه مؤسسه ماس السعوديه للتجاره"/>
        <s v="تحويل من البنك الفرنسي تصفيه فواتير قديمه"/>
        <s v="تحويل من البنك الفرنسي تدعيم بنك البلاد لتغطيه الشيكات المستحقه"/>
        <s v="تحويل من البنك الفرنسي  سلفه فيصل خبراني"/>
        <s v="تحويل من البنك الفرنسي سداد دفعه مؤسسه سقالات الرواد للمقاولات"/>
        <s v="حوالة الفرنسي - عهده ممدوح مرزوق"/>
        <s v="حوالة الفرنسي عهدة احمد عبد الهادى احمد"/>
        <s v="حوالة الفرنسي عهده  سامر دياب"/>
        <s v="حوالة الفرنسي - مستحقات تصفية محمد احمد محمد عثمان_1176"/>
        <s v="حوالة الفرنسي - عهدة محمد حفيظ الدين"/>
        <s v="حوالة الفرنسي - عهدة مانا على الله راكا"/>
        <s v="حوالة الفرنسي - المصنع السعودي لجلفنة المعادن - دفعه من الحساب"/>
        <s v="تحويل من بنك الانماء دفعه كين لونج مبلغ 1704.59 دولار"/>
        <s v="حواله  من البنك الفرنسي  دفعه مورد سان جوبان  مبلغ 2407 دولار"/>
        <s v=" تحويل من البنك الفرنسي  سداد فاتوره النت مؤسسه رياض حلول المدينه"/>
        <s v=" تحويل من البنك الفرنسي  دفعه من الحساب مؤسسه سقالات الرواد"/>
        <s v="حوالة -دفعة من الحساب-شركة المساحة الاقليمية"/>
        <s v="حوالة -دفعة من الحساب-مؤسسة البلاد الرائدة"/>
        <s v="تحويل من البنك الفرنسي - دفعه الشركة السعوديه الامريكية للزجاج"/>
        <s v="تحويل من البنك الفرنسي - شركة المدافعة للمحاماه والاستشارات"/>
        <s v="تحويل من البنك الفرنسي - مكتب خاد فهد السالم للترجمة - سداد فاتورة"/>
        <s v="تحويل من البنك الفرنسي - مستحقات  محمود نصار + جزء من عمولات+عهدة"/>
        <s v="تحويل من البنك الانماء دفعه شركه جوتمان"/>
        <s v="تحويل من بنك الانماء -  رد تدعيم ا- مسلم"/>
        <s v="تحويل من البنك الفرنسي تدعيم البنك الاهلي لسداد الرواتب"/>
        <s v="تحويل من البنك الفرنسي -  تدعيم  مؤسسه تاهيل حلول للمقاولات - رواتب"/>
        <s v="تحويل من بنك الانماء - تدعيم البنك الفرنسي"/>
        <s v="تحويل من البنك الفرنسي - عهدة_ احمد وحيد-المشتريات - مناولة معتز"/>
        <s v="تحويل من البنك الفرنسي - المرقب الذهبي للمقاولات  تأجير مان لفت - دفعه من الحساب"/>
        <s v="حوالة-سداد راتب يوليو 2023"/>
        <s v="تسيل فاتورة اعتماد مستندى-شركة العراب-كاب 4"/>
        <s v="تسيل فاتورة اعتماد مستندى-شركة السيف-"/>
        <s v="تحويل من ألبنك الفرنسي تدعيم بنك الاستثمار"/>
        <s v="تحويل من البنك الفرنسي تدعيم بنك الاستثمار"/>
        <s v="تحويل من البنك الانماء - مورد خارجي _ BFG INTERNATIONAL W.L.L -  دفعه من الحساب - مبلغ 20900 دولار"/>
        <s v="حوالة-سداد راتب يوليو 2023-عبدالعزيز العنيق"/>
        <s v="حوالة-صرف رواتب يوليو 2023-شركة المنصورة"/>
        <s v="حوالة-سداد ايجار ورشة 7-8 لمدة 6 شهور-مكتب مشاريع النور"/>
        <s v="تحويل من البنك الفرنسي دفعه من الحساب مؤسسه عبد الله محمد الخريف"/>
        <s v="تحويل من البنك الفرنسي - دفعه من الحساب - مؤسسة الوكيل الدولي للتجارة_اختبارات مواد"/>
        <s v="تحويل من البنك الفرنسي - دفعه من الحساب - مورد خدمة_ شركة خالد ظافر واخوانه"/>
        <s v="تحويل من البنك الفرنسي - دفعه من الحساب - شركة طريق الكون المحدوده"/>
        <s v="تحويل من البنك الفرنسي - دفعه من الحساب - شركة الاندلس القابضة - زجاج"/>
        <s v="تحويل من البنك الفرنسي - دفعه من الحساب - مؤسسة روافع قمة الانجاز لتأجير المعدات"/>
        <s v="تحويل من البنك الفرنسي - دفعه من الحساب - شركة منافع الصناعية المحدودة"/>
        <s v="تحويل من البنك الفرنسي - دفعه من الحساب - مورد خدمة_ مؤسسة سامى فالح الشيبانى- تأجير رافعه"/>
        <s v="تحويل من البنك الفرنسي - دفعه من الحساب - مؤسسة عالم اللحام للتجارة"/>
        <s v="تحويل من البنك الفرنسي - دفعه من الحساب -  شركة ماب الاتحاد للتجارة والمقاولات"/>
        <s v="تحويل من البنك الفرنسي - دفعه من الحساب -  مورد خدمة_ تكافل الراجحى للتامين"/>
        <s v="تحويل من البنك الفرنسي - دفعه من الحساب - شركة مصدر للتجهيزات الفنية"/>
        <s v="تحويل من البنك الفرنسي - دفعه من الحساب -  شركة سودهير لتأجير المعدات"/>
        <s v="تحويل من البنك الفرنسي - دفعه من الحساب - شركة المكان العالى التجاريه"/>
        <s v="تحويل من البنك الفرنسي - دفعه من الحساب - مؤسسة ماس السعودية للتجارة - ماكينات"/>
        <s v="تحويل من البنك الفرنسي - دفعه من الحساب - شركة أنظمة المستقبل الحديث للمقاولات"/>
        <s v="تحويل من البنك الفرنسي - دفعه من الحساب -  مؤسسة الرافعة الذهبية للمقاولات"/>
        <s v="تحويل من البنك الفرنسي - دفعه من الحساب -  مؤسسة ماسة المعدات الانشائيه"/>
        <s v="تحويل من البنك الفرنسي - دفعه من الحساب -شركة انماط الصناعيه للصناعه"/>
        <s v="تحويل من البنك الفرنسي -  دفعه من الحساب - شركة ضمن البناء للمقاولات العامة"/>
        <s v="تحويل من البنك الفرنسي - تعزيز الصندوق  -  مناولة معتز"/>
        <s v="تحويل من البنك الفرنسي - عهدة - قصي حمدي راشد -  مناولة معتز"/>
        <s v="تحويل من البنك الفرنسي - تخليص جمركي _ خامات"/>
        <s v="تحويل من البنك الفرنسي  دفعه مورد خارجي _ INANMAK JC VE DIS TICARET LTD. مبلغ 1140 يورو"/>
        <s v="تحويل من البنك الفرنسي  دفعه مورد خارجي _ INANMAK JC VE DIS TICARET LTD. مبلغ 2140 يورو"/>
        <s v="تحويل من بنك الانماء دفعه احمد عيسي رواش"/>
        <s v="سداد راتب م.وليد تحمل على المنصورة - الاستثمار"/>
        <s v="تحويل من البنك الفرنسيدفعه من عمولات م. وليد"/>
        <s v="تحويل من البنك الفرنسي - تخليص جمركي لشحنه حديد - مناولة معتز"/>
        <s v="تحويل من البنك الفرنسي - دفعه من الحساب -شركة الشرق الاوسط الحديث المحدودة"/>
        <s v="تحويل من البنك الفرنسي - عهدة - ماجد احمد الزمامرى"/>
        <s v="تحويل من البنك الفرنسي - عهدة - مانا على الله راكا"/>
        <s v="تحويل من البنك الفرنسي - عهدة - باسم محمد عطيه"/>
        <s v="تحويل من البنك الفرنسي - تخليص جمركي لشحنه حديد - مناولة  أ.أيمن"/>
        <s v="تحويل من البنك الفرنسي - عهدة - احمد وحيد - مناولة معتز"/>
        <s v="تحويل من البنك الفرنسي - دفعه من الحساب - مؤسسة اطلس المتطورة للمعدات الصناعية"/>
        <s v="تحويل من البنك الفرنسي - تدعيم بنك البلاد"/>
        <s v="تحويل من البنك الفرنسي -  عهدة_ علاء صلاح الدين محمد المحلاوى"/>
        <s v="تحويل من البنك الفرنسي -  عهدة_ احمد سعيد حسنين العجمى"/>
        <s v="تحويل من البنك الفرنسي - تعزيز الصندوق - مناولة معتز"/>
        <s v=" تحويل من البنك الفرنسي - تخليص جمركي _ خامات"/>
        <s v=" تحويل من البنك الفرنسي - تدعيم الصندوق"/>
        <s v="تحويل من بنك الانماء دفعه شركة كلاسيك مبلغ 60746 درهم"/>
        <s v="حوالة من البنك الفرنسي  - تخليص جمركي للخامات حديد - مناولة معتز"/>
        <s v="تحويل من البنك الفرنسي - عهدة_ احمد وحيد-المشتريات"/>
        <s v="تحويل من البنك الفرنسي - تعزيز الصندوق - مستحقات الزواوي"/>
        <s v="تحويل من  البنك الفرنسي   دفعه من العمولات علي طنطاوي"/>
        <s v="تحويل من  البنك الفرنسي   دفعه من العمولات مصطفي احمد رجاء"/>
        <s v="تحويل من  البنك الفرنسي   تعزيز الصندوق"/>
        <s v="تحويل من البنك الفرنسي شركة عين الصيانه"/>
        <s v="تحويل من  بنك الرياض  دفعه من الحساب شركة المنصوره"/>
        <s v="حوالة-سداد ايجار سكن المناخ الجديد 6 غرف+3 حمامات+1 مطبخ-شركة التويجرى الفترة من 23/8/2023 حتى 19/2/2024"/>
        <s v="تحويل من البنك الفرنسي - عهده  / سامر دياب"/>
        <s v="تحويل من البنك الفرنسي - مستحقات التصفية سونيل كومار امات بودها ناندان_ 1172"/>
        <s v="تحويل من البنك الفرنسي - مستحقات التصفية  محمد جمال محمد رجب _1084"/>
        <s v="تحويل من البنك الفرنسي - مستحقات التصفية تامر محمد احمد محمد_4277"/>
        <s v="تحويل من البنك الفرنسي - عهدة / احمد وحيد"/>
        <s v="تحويل من البنك الفرنسي -  الشركة السعودية للالات الصناعية المحدودة  - دفعه من الحساب"/>
        <s v="تحويل من البنك الفرنسي -  مورد_ شركة رواد الزمن التجارية  - دفعه من الحساب"/>
        <s v="تحويل من بنك الانماء  - تتدعيم البنك الفرنسي"/>
        <s v="تحويل من بنك الانماء - تأهيل الحلول تدعيم الصندوق"/>
        <s v="سداد نقدي تعزيز الصندوق  من البنك السعودي الفرنسي"/>
        <s v="تحويل من بنك الانماء دفعه مؤسسه لندنر مبلغ 97276 درهم"/>
        <s v="حوالة-رسوم بنكية-السيف ساب"/>
        <s v="سداد من البنك الفرنسي دفعه من الحساب مورد خارجي _ شركة EFP INTERNATIONAL B.V. مبلغ 6453.9 دولار"/>
        <s v="سداد من البنك الفرنسي دفعه من الحساب مورد خارجي _ شركة EFP INTERNATIONAL B.V. مبلغ 6039.09 دولار"/>
        <s v="تحويل من البنك الفرنسي عهدة احمد العجمي -"/>
        <s v="تحويل من البنك الفرنس فاتوره تغير ماكينه باص  هايس  2275 ربيع"/>
        <s v="تحويل من البنك الفرنسي عهدة حسام محمد سعد نصار"/>
        <s v="تحويل من البنك الفرنسي  سداد رسوم سابر"/>
        <s v="تحويل من بنك الانماء تدعيم البنك الفرنسي"/>
        <s v="تحويل من البنك الفرنسي شركه منصور المساعد"/>
        <s v="تحويل من البنك الفرنسي عهدة - محمد ربيع"/>
        <s v="تحويل من البنك الفرنسي عهدة - سامر دياب"/>
        <s v="حوالة-تدعيم حساب الفرنسى من الانماء"/>
        <s v="نحويل من البنك الفرنسي - تخليص جمركي خامات - مناولة معتز"/>
        <s v="نحويل من البنك الفرنسي - شركو روافد الجزيرة السعودية - ازاله اضرار حريق"/>
        <s v="تحويل  من  بنك الانماء تدعيم حساب البنك السعودي للاستثمار"/>
        <s v="تحويل  من البنك الفرنسي  عهدة احمد وحيد"/>
        <s v="تحويل من البنك الفرنسي  عهدة احمد وحيد"/>
        <s v="تحويل  من البنك الفرنسي   عهدة م. ابراهيم الرفاعي"/>
        <s v="تحويل  من البنك الفرنسي عهدة اسلام زهران"/>
        <s v="تسيل فاتورة اعتماد مستندى-شركة العراب كاب B2 10077"/>
        <s v="سداد نقدي باقي حساب اعمال مساحه محمد السيد عبد القوي"/>
        <s v="سداد نقدي سلفه عصام غسان الطير تخصم علي 4 شهور"/>
        <s v="تحويل من البنك الفرنسي  رسوم اصدار رخصه بناء عماره سكنية مدينة البوابه"/>
        <s v="تحويل من بنك الانماء  دفعه من عمولات م. وليد"/>
        <s v="تحويل من البنك الفرنسي عهدة اسماعيل عطية"/>
        <s v="تحويل من البنك الفرنسي  دفعه من الحساب شركة المدافعه"/>
        <s v="تحويل من بنك الانماء تدعيم بنك البلاد"/>
        <s v="سداد عمولة مستحقة م.وليد عن شهر اغسطس 2023 - 12315 EUR - الانماء"/>
        <s v="تحويل من البنك الفرنسي دفعه مؤسسه سامي فالح"/>
        <s v="حوالة-دفعة من الحساب-شركة مزايا الاداء للمقاولات العامة"/>
        <s v="حوالة-دفعة من الحساب-مؤسسة عبدالرحمن على فقيهى"/>
        <s v="حوالة-تدعيم الصندوق بدفعات مقاولى الباطن"/>
        <s v="حوالة-دفعة من الحساب-مؤسسة تواصل التكنولوجيا للمقاولات"/>
        <s v="تحويل من بنك الانماء  تدعيم البنك السعودي الفرنسي"/>
        <s v="سداد من البنك الفرنسي تخليص جمركي  حديد"/>
        <s v="حوالة-سداد رات مساح STC"/>
        <s v="تحويل من البنك الفرنسي دفعه من مستحقات حمدي سيف"/>
        <s v="سداد فاتوره مياه المصنع من البنك الفرنسي"/>
        <s v="تحويل من البنك الفرنسي مؤسسه سقالات الرواد"/>
        <s v="تحويل من البنك الفرنسي تخليص حمركي  بغلف  المصنع الجديد"/>
        <s v="تحويل من البنك الفرنسي تعزيز الصندوق لصرف دفعه مؤسسه مزنه السبيعي"/>
        <s v="تحويل من البنك الفرنسي دفعه شركة موارد القيادة تحمل علي مصنع الخشب"/>
        <s v="حوالة-دفعة من الحساب مؤسسة البلاد الرائدة"/>
        <s v="حوالة سداد راتب مساح STC"/>
        <s v="تحويل من البنك الفرنسي  تدعيم  الصندوق"/>
        <s v="تحويل من البنك الفرنسي  تدعيم بنك ساب"/>
        <s v="تحويل من البنك الفرنسي  عهدة م. محمد محمود الزواوي"/>
        <s v="تحويل من البنك الفرنسي الشركة العربيه لتشكيل وزخرفه المعادن"/>
        <s v="تحويل من البنك الفرنسي عهدة محمد افضل"/>
        <s v="سداد دفعه من الحساب -وتر جيت - 1887 AED- ساب"/>
        <s v="تحويل من البنك الفرنسي دفعه مؤسسه دره العدد"/>
        <s v="تحويل من البنك السعودي الفرنسي عهدة حسام نصار"/>
        <s v="تحويل من البنك السعودي الفرنسي عهدة محمد ربيع"/>
        <s v="تحويل من البنك السعودي الفرنسي دفعه مؤسسه توفي ليدز"/>
        <s v="تحويل من البنك السعودي الفرنسي عهدة احمد العجمي"/>
        <s v="تحويل من البنك السعودي الفرنسي عهدة مشتريات احمد وحيد"/>
        <s v="تحويل من البنك الفرنسي مستحقات اجازة احمد وحيد يوسف"/>
        <s v="تحويل من البنك الفرنسي تحويل من البنك الفرنسي لؤي صبحي النجار"/>
        <s v="تحويل من البنك الفرنسي مستحقات محمد الصادق"/>
        <s v="تحويل من  بنك الرياض  تدعيم البنك الفرنسي  -"/>
        <s v="تحويل من  بنك الانماء  دفعه  مؤسسه مورد خارجي _ HYDRO BUILDING SYSTEMS MIDDEL EAST -"/>
        <s v="تحويل من البنك الفرنسي  مؤسسه درة العدد التجارية"/>
        <s v="تحويل من البنك الفرنسي  مؤسسه سقالات الرواد للمقاولات"/>
        <s v="تسيل اعتماد مستندى-شركة محمد الراشد - MADINAH GATE"/>
        <s v="تحويل من البنك الفرنسي  شركة مكعبات البيئه"/>
        <s v="تحويل من البنك الفرنسي  صيانه طابعه"/>
        <s v="حوالة-دفعة من الحساب-مؤسسة زاخر"/>
        <s v="تحويل من بنك الرياض تدعيم البنك السعودي الفرنسي"/>
        <s v="تحويل من البنك الفرنسي دفعه من الحساب الشركه المتحده للصناعات الزجاجيه - الفوزان"/>
        <s v="حوالة-عهدة مشتريات - محمد فؤاد نصار"/>
        <s v="خصم مصاريف تجديد صرافات الرواتب - الفرنسي"/>
        <s v="تحويل من البنك الفرنسي مستحقات اجازه ا- هشام راضي + تعزيز الصندوق"/>
        <s v="حوالة-دفعة من الحساب-مؤسسة حسن محمد حمدان"/>
        <s v="تحويل من البنك الفرنسي عهدة محمد فؤاد نصار"/>
        <s v=" سداد من حساب  م. محمد حسن مجاهد  دفعة من المخططات والرسومات- Hassan Mohamed Reda Naf- 7000 دولار"/>
        <s v="تحويل من البنك الفرنسي دفعه مؤسسه طريق الكون"/>
        <s v="تحويل من البنك الفرنسي عهدة اسلام زهران"/>
        <s v="Annual Fee Charges For 6 Employees"/>
        <s v="Monthly Payroll Charges For 14 Empl"/>
        <s v="خصم مصاريف بنكية من حساب البنك الاهلى"/>
        <s v="تحويل من البنك الفرنسي عهدة مصنع الخشب"/>
        <s v="تحويل من البنك الاهلي تدعيم البنك الفرنسي"/>
        <s v="تحويل من البنك الفرنسي دفعه من الحساب الشركه الوطنيه لجلفنه الحديد"/>
        <s v="تحويل من البنك الفرنسي دفعه من الحساب شركة  الرافعه الذهبيه"/>
        <s v="سداد من البنك الفرنسي فندق عمرو حمدي لمدة 7 ايام"/>
        <s v="تحويل من البنك الفرنسي عهدة مانوج براجا"/>
        <s v="تحويل من البنك الفرنسي  وجبات المصنع"/>
        <s v="تحويل من البنك الفرنسي عهدة مشتريات محمد نصار"/>
        <s v="سداد دفعه من الحساب - شركة مقضب عمان - الفرنسي"/>
        <s v="سداد دفعه من الحساب - شركة الخليج لصناعات الزجاج - 155897 AED -  الانماء"/>
        <s v="سداد دفعه من الحساب - مؤسسة راكان هادى - خصما من مصنع الخشب -  الفرنسي"/>
        <s v="حوالة-رسوم بنكية"/>
        <s v="تحويل من البنك الفرنسي تدعيم مصنع الخشب"/>
        <s v="تحويل من البنك الفرنسي  تدعيم البنك الاهلي"/>
        <s v="تحويل من البنك الفرنسي  دفعه من العمولات م. وليد"/>
        <s v="سداد دفعه من الحساب - شركة عالم الهياكل - الفرنسي"/>
        <s v="حوالة-رسوم بنكية شركة السيف ساب"/>
        <s v="تحويل من البنك الفرنسي عهدة محمد نصار"/>
        <s v="تحويل من البنك الفرنسي تدعيم البنك الاهلي واجهات"/>
        <s v="تحويل من البنك الفرنسي مناوله م. طارق سلفه اسامه سامي عبد الجواد تخصم علي 3 دفعات بدايه من شهر 10"/>
        <s v="تحويل من البنك الفرنسي مستحقات اجازة ماجد الزمامري"/>
        <s v="تحويل من البنك الفرنسي  تصديقات+اصلاح باص + جمرك + كهرباء + دفعه مزنه"/>
        <s v="تحويل من البنك الفرنسي ايجار سكن  + سلفه ابراهيم رمزي 1199"/>
        <s v="سداد راتب شهر اغسطس 2023 - السعوديين"/>
        <s v="تسيل فاتورة اعتماد مستندى-شركة السيف - مشروع برج ساب"/>
        <s v="خصم مصاريف بنكية للرواتب - الفرنسي"/>
        <s v="تحويل من البنك الفرنسي دفعه من الحساب الشركة الوطنية للجلفنه"/>
        <s v="تحويل من البنك الفرنسي عهدة حسام نصار"/>
        <s v="تحويل من البنك الفرنسي صيانه طابعات المكتب الفني"/>
        <s v="سداد مستحقات الموظف محمد افتخار 1120 - الفرنسي"/>
        <s v="سداد المستحق - ياسر العادلى 1169 - الفرنسي"/>
        <s v="سداد مستحقات الموظف محمد ابراهيم 1141 - الفرنسي"/>
        <s v="سداد راتب اغسطس 2023 - المنصورة - الفرنسي"/>
        <s v="سداد راتب اغسطس 2023 - هاجر الشمرى - الفرنسي"/>
        <s v="حوالة-سداد ايجار شقة رقم 68-شركة عبدالاله-الفترة من 20/8/2023"/>
        <s v="تحويل من البنك الفرنسي عهدة محمود احمد غنيم"/>
        <s v="سداد دفعه من حساب شركة الراجحى للبناء والتعمير - الفرنسي"/>
        <s v="سداد دفعه من حساب مصنع فن الهوامير - الفرنسي"/>
        <s v="سداد فاتورة رقم 1711 - الازمنة المتقدمة - اصلاح نظام الاطفاء - الفرنسي"/>
        <s v="سداد دفعه من الحساب - 2700AED - بغلف -  الفرنسي"/>
        <s v="سداد دفعه من الحساب - دفعة مقدمة 30% - شركة ثرى الفا -  الفرنسي"/>
        <s v="سداد فاتورة رقم 230607983 - مناع للزجاج - اكسسوارات الزجاج - الفرنسي"/>
        <s v="سداد دفعه من الحساب - نماء الدار -  الفرنسي"/>
        <s v="حوالة دولية-سداد دفعة اعمال مخططات مشروع سندالة-م/محمد احمد ابراهيم ابوشوك - 3700 دولار"/>
        <s v="حوالة-دفعة من الحساب-مؤسسة حنين نجد للمقاولات"/>
        <s v="سداد دفعه من حساب الشركة العربية لمختبرات التربة - الفرنسي"/>
        <s v="سداد مستحقات سيد مصطفى 4383 - الفرنسي"/>
        <s v="تحويلات بنكية تدعيم بنك ساب - الانماء"/>
        <s v="تحويل من البنك الفرنسي عهدة علي الطنطاوي"/>
        <s v="سداد دفعه من الحساب - شوكو - 2014 AED - ساب"/>
        <s v="تحويل من البنك الفرنسي  عهدة رضا سمير"/>
        <s v="سداد دفعه من الحساب - بترا الانشاءات - الفرنسي"/>
        <s v="سداد دفعه من الحساب - فاتورة المدافعه للمحاماه - الفرنسي"/>
        <s v="سداد فاتورة رقم 1689 - المنهل - الفرنسي"/>
        <s v="تحويلات بنكية تدعيم البلاد - الفرنسي"/>
        <s v="تحويلات بنكية تدعيم الفرنسي - الاهلى"/>
        <s v="تحويلات بنكية تدعيم بنك البلاد - الاهلى"/>
        <s v="تحويلات بنكية تدعيم بنك الفرنسي - الاهلى"/>
        <s v="سداد سلفة فيصل الخبرانى - الفرنسي"/>
        <s v="تحويل من البنك الفرنسي  عهدة امانات"/>
        <s v="تحويل من البنك الفرنسي  عهدة محمد فؤاد نصار"/>
        <s v="تحويل من البنك الفرنسي احمد العجمي"/>
        <s v="سداد دفعه مقدمة - شركة الشرق الاوسط الحديث - الفرنسي"/>
        <s v="سداد دفعه من حساب مؤسسة ماس السعودية - الفرنسي"/>
        <s v="سداد دفعه من حساب شركة لندنر - 70090.71 AED - الانماء"/>
        <s v="سداد دفعه من حساب مسارات العالمية - الفرنسي"/>
        <s v="تحويلات بنكية تدعيم بنك الاستثمار - الاهلى واجهات"/>
        <s v="سداد دفعه من حساب سند العروبة للتجارة - الفرنسي"/>
        <s v="تحويل من البنك الفرنسي تدعيم بنك ساب"/>
        <s v="تحويل من البنك الفرنسي دفعه من الحساب الشركة الوطنيه للجلفنه والاعمدة"/>
        <s v="تحويل من البنك الفرنسي مستحقات اجازه رولين دي فيرا -1055"/>
        <s v="تحويل دفعه من الحساب البنك الفرنسي - مقاول عوض احمد فرغلي"/>
        <s v="تحويل من بنك الاول - دفعه من الحساب - شركة وتر جيت الشرق الاوسط. 5178 درهم"/>
        <s v="حوالة-تدعيم البنك الفرنسى من البنك السعودى للاستثمار"/>
        <s v="تحويل من البنك الفرنسي دفعه من الحساب المرقب الذهبي"/>
        <s v="تحويل من البنك الفرنسي مستحقات اجازه عارف رابح الرشيدي"/>
        <s v="تحويل من البنك الفرنسي دفعه من الحساب المكان العالي"/>
        <s v="تحويل من البنك الفرنسي صيانه طابعه المكتب الفني"/>
        <s v="تحويل من البنك الفرنسي ستحقات رولين  دي فيرا -1055"/>
        <s v="سداد راتب شهر اغسطس 2023 - الفرنسي"/>
        <s v="سداد دفعه من حساب مكتب خالد فهد للترجمة - الفرنسي"/>
        <s v="حوالة-سداد ايجار ورشة 70-71-مصنع الزجاج"/>
        <s v="سداد نقدي اعمال الدراسه لاكتواري  عن عام 2020 حسب طلب مكتب ابو غزاله"/>
        <s v="تحويل مستحقات تصفية - ا-هيثم عامر - البنك الفرنسي"/>
        <s v="تحويل دفعه من الحساب شركة توكل لوساطة التامين - البنك الفرنسي"/>
        <s v="تحويل دفعه من الحساب مورد خارجي _ تايجر ستيل - النمر للصناعات المعدنية. - البنك الانماء - 83702 درهم"/>
        <s v="تحويل من البنك الفرنسي - راتب اغسطس 2023 - شوق بدوي سفر"/>
        <s v="تحويل من البنك الفرنسي - عهدة _مانوج براجا"/>
        <s v="حوالة_سداد دفعة تحت الحساب_POLYMET INDUSTRIES LLC_9600AED_الانماء"/>
        <s v="تحويل من البنك الفرنسي  شركة الاتصالات المتنقله شريحه نت باوتك"/>
        <s v="تحويل من البنك الفرنسي تدعيم بنك السعودي للاستثمار"/>
        <s v="تحويل من البنك الفرنسي تدعيم بنك الانماء"/>
        <s v="تحويل من البنك الفرنسي فاتوره زجاج 8175 شركة مناع"/>
        <s v="حوالة -سداد ايجار ورشة 19-20 -مكتب مشاريع النور"/>
        <s v="تحويل من البنك السعودي الفرنسي راتب  16 يوم من سبتمبر 2023"/>
        <s v="تحويل من البنك السعودي الفرنسي راتب  شهر اغسطس 2023"/>
        <s v="تحويل من البنك الفرنسي - عهده احمد سعيد العجمي"/>
        <s v="حوالة-تدعيم البنك الاهلى من بنك الانماء"/>
        <s v="تحويل البنك -  تدعيم بنك البلاد من  البنك الفرنسي"/>
        <s v="تحويل عهده قصي حمدي راشد  - البنك الفرنسي"/>
        <s v="تحويل عهده قصي حمدي راشد  -  شركة الشرق الاوسط الحديث المحدودة -  البنك الفرنسي"/>
        <s v="التحويل من البنك الفرتسي مؤسسة تاهيل الحلول - رواتب"/>
        <s v="التحويل من البنك الفرتسي تدعيم بنك البلاد"/>
        <s v="التحويل من البنك الفرتسي تدعيم بنك الاهلي -رواتب"/>
        <s v="التحويل من البنك الفرتسي تدعيم بنك الاستثمار"/>
        <s v="تحويل من البنك الفرنسي - مستحقات اجازه محمد رجب شعبان الضببي"/>
        <s v="تحويل من البنك الفرنسي - عهده _ محمد فؤاد نصار _ مشتريات"/>
        <s v="تحويل من البنك الفرنسي - تخليص جمركي لشحنه من كلاسيك - مناوله معتز"/>
        <s v="سداد راتب شهر اغسطس 2021 - الاهلى"/>
        <s v="سداد رواتب منسويى شركة المنصورة - الاهلى"/>
        <s v="تحويل من البنك الفرنسي - مناوله حلمي - تعزيز الصندوق"/>
        <s v="تحويل من البنك الفرنسي - دفعه من الحساب - مورد _ مؤسسة التلال الزجاجيه للتجاره"/>
        <s v="تحويل من البنك الفرنسي - دفعه من الحساب - مورد _ شركة خالد ظافر واخوانه"/>
        <s v="تحويل من البنك الفرنسي - دفعه من الحساب - مورد _ مؤسسة المنصات المتحركة للتجارة"/>
        <s v="تحويل من البنك الفرنسي - دفعه من الحساب - شركة اسا ابلوي لانظمه المداخل"/>
        <s v="تحويل من البنك الفرنسي - دفعه من الحساب - الشركة الوطنية للجلفنة والاعمال الحديديه"/>
        <s v="سداد راتب شهر اغسطس 2023 - الاهلى"/>
        <s v="سداد راتب شهر اغسطس 2023 - تاهيل الحلول"/>
        <s v="تحويل من البنك الفرنسي عهدة طارق محمد"/>
        <s v="تحويل من البنك الفرنسي  مكافاه نصف شهر مولود جديد م. محمد عماد"/>
        <s v="تحويل من البنك الفرنسي - عهدة _ قصي حمدي راشد ابوعليا"/>
        <s v="تحويل من البنك الفرنسي  عهده _ محمد فؤاد نصار _ مشتريات - مناولة - ا. سامر"/>
        <s v="تحويل من البنك الفرنسي -دفعه من الحساب  - مورد نقدي _شركة زيروكس 0"/>
        <s v="تحويل من البنك الفرنسي -دفعه من الحساب  - شركة سند العروبة للتجارة"/>
        <s v="تحويل من البنك الفرنسي -دفعه من الحساب  - مؤسسة سناس للتجاره - DHL0"/>
        <s v="تحويل من البنك الفرنسي - عهدة_ عمرو حمدى على العمرى"/>
        <s v="حوالة-سداد فواتير"/>
        <s v="حوالة-دفعة من الاعمال"/>
        <s v="حوالة-دفعة من الحساب-مؤسسة زاخر الرائدة"/>
        <s v="حوالة-دفعة من الحساب-مؤسسة حنين نجد"/>
        <s v="حوالة-دفعة من الحساب-مؤسسة اعمدة النجاح"/>
        <s v="تحويل من البنك الفرنسي  - دفعه من الحساب - شركعه العربية للبلاستيك"/>
        <s v="تحويل من البنك الفرنسي  - دفعه من الحساب - شركه الجوهرة الماسية المحدوده"/>
        <s v="تحويل من البنك الفرنسي  - عهده_ احمد السيد احمد الوصيف"/>
        <s v="تحويل من البنك الفرنسي  - دفعه من الحساب -  شركة بتراء الانشاءات للمقاولات"/>
        <s v="تحويل من البنك الفرنسي - مستحقات + تذاكر محمد عماد الدين محمد عبد القادر"/>
        <s v="تحويل من البنك الفرنسي - راتب شهر اغسطس 2023  ياسين محمد ياسين لبد"/>
        <s v="تحويل من البنك الفرنسي  - عهدة_ احمد عبد الهادى احمد"/>
        <s v="تحويل من البنك الفرنسي  - مستحقات اجازه + تذاكر"/>
        <s v="تحويل من البنك الفرنسي - سلفة _ طارق محمد علي احمد - خصما على 3 دفعات من الراتب بداية من 1/10/2023"/>
        <s v="تحويل من البنك الفرنسي - تدعيم بنك الانماء"/>
        <s v="تحويل من البنك الفرنسي - دفعه من الحساب - مورد خدمة_اتحاد الاتجاهات للصناعات المعدنية"/>
        <s v="تحويل من البنك الفرنسي - ]دفعه من الحساب - GUTMANN SYSTEMS MIDDLE - 110038 AED"/>
        <s v="تحويل من البنك الفرنسي - راتب اغسطس 2023 - عبدالعزيز محمد حمادة عنيق"/>
        <s v="تحويل من البنك الفرنسي - دفعه من حساب -  مؤسسة الرافعة الذهبية للمقاولات"/>
        <s v="تحويل من البنك الفرنسي -عهدة_ محمد مجاهد"/>
        <s v="تحويل من البنك الفرنسي - دفعه من المستحقات"/>
        <s v="تحويل من البنك الفرنسي -رد خصم من راتب اغسطس 2023 - حسام محمد سعد محمد نصار"/>
        <s v="تحويل من البنك الفرنسي - دفعه من الحساب - مورد_ شركة عبد العزيز وسعد المعجل"/>
        <s v="تحويل من البنك الفرنسي - مكافاه مولود - شكيب جاسم"/>
        <s v="تحويل من البنك الفرنسي - دفعه من حساب - شركة الخليج لانتاج البودره"/>
        <s v="سداد مكافاة ا. مسلم عن شهر اغسطس 2023"/>
        <s v="حوالة سداد فواتير"/>
        <s v="حوالة-دفعة من الحساب-مساح زوبير_STC"/>
        <s v="حوالة-سداد ايجار ورشة 360-مصنع الحديد"/>
        <s v="تحويل البنك الفرنسي - دفعه من الحساب - INANMAK JC VE DIS TICARET LTD. - 3720EUR"/>
        <s v="تحويل البنك الفرنسي - INANMAK JC VE DIS TICARET LTD.- 5486.40 EUR"/>
        <s v="تحويل من البنك الفرنسي اسلام ابراهيم زهران_"/>
        <s v="تحويل من البنك الفرنسي عهده احمد العجمي"/>
        <s v="تحويل البنك الفرنسي عهده فرج جمعه"/>
        <s v="تحويل من البنك الفرنسي - دفعه مقدمه 20% شركة غدير غرم الله"/>
        <s v="تحويل من البنك الفرنسي - تخليص جمركي - خامات حديد من DBMSC"/>
        <s v="تحويل من البنك الاهلي واجهات - تدعيم البنك الفرنسي"/>
        <s v="تحويل من البنك الاهلي واجهات - تدعيم الصندوق"/>
        <s v="تحويل من البنك الفرنسي - عهده محمد فؤاد نصار"/>
        <s v="تحويل من البنك الفرنسي - عمولات مستحقه _مصطفى احمد رجاء"/>
        <s v="تحويل من البنك الفرنسي - دفعه من الحساب - العين المحدودة للمقاولات"/>
        <s v="تحويل من البنك الفرنسي  - مصنع تقنية الطلاء للصناعه_مصنع الدهان"/>
        <s v="تحويل من البنك الفرنسي فواتير م. ابراهيم الرفاعي  رحله عمل دبي"/>
        <s v="تحويل من البنك الفرنسي دفعه من الحساب"/>
        <s v="خصم رسوم بنكية - ساب"/>
        <s v="تحويل من البنك الفرنسي دفعه من الحساب مؤسسه روافع قمه الانجاز"/>
        <s v="تحويل من البنك الفرنسي رسوم تخليص جمركي عينه من bfg مشروع المركز المالي"/>
        <s v="تحويل من البنك الفرنسي - دفعه من الحساب - مورد خدمة_ المرقب الذهبي للمقاولات"/>
        <s v="تحويل من البنك الفرنسي -  تخليص جمركي  - شحنه حديد من DBMSC"/>
        <s v="تحويل من البنك الانماء - دفعه من الحساب - TATA STEEL INTERNATIONAL MIDDLE EAST - مبلغ 10031 درهم"/>
        <s v="تحويل من البنك الانماء - دفعه من الحساب - الفطيم اليمنت _ AL FUTTAIM - مبلغ 38750 درهم"/>
        <s v="تحويل من البنك الانماء - دفعه من الحساب - 0GUANGDONG KING LONG - مبلغ 668 دولار"/>
        <s v="تحويل من البنك الفرنسي - تدعيم مصنع الخشب - مناوله احمد مصطفى"/>
        <s v="تحويل من البنك الفرنسي -  عهدة _ اسلام ابراهيم زهران"/>
        <s v="تحويل من البنك الفرنسي -  مستحقات تصفية - ممدوح سيد مصطفي محمد_4790"/>
        <s v="سداد دفعه من حساب سقالات الرواد للمقاولات - الفرنسي"/>
        <s v="خصم رسوم الشهرية للرواتب - الاهلى"/>
        <s v="استحقاق فاتورة رقم 71698 - مصنع المنهل - مياه"/>
        <s v="تحويل من البنك الفرنسي عهدة احمد السيد الوصيف -وليد شريف"/>
        <s v="Monthly Payroll Charges For 13 Empl"/>
        <s v="تحويل من البنك الفرنسي - دفعه من الحساب - مؤسسة الوكيل الدولي للتجارة"/>
        <s v="تحويل من البنك الفرنسي - دفعه من الحساب - مؤسسة سامى فالح الشيبانى"/>
        <s v="تحويل من البنك الفرنسي - عهده - احمد السيد الوصيف"/>
        <s v="تحويل من البنك الفرنسي - دفعه من الحساب - امل الحياه للمقاولات"/>
        <s v="تحويل من البنك الفرنسي - دفعه من الحساب - شركة دوم الواجهات المحدودة"/>
        <s v="تحويل من البنك الاهلي -  تدعيم البنك الفرنسي"/>
        <s v="تحويل من البنك الرياض - دفعه من حساب المنصورة"/>
        <s v="تحويل من البنك الفرنسي - مورد_ شركة رواد الزمن التجارية"/>
        <s v="تحويل من البنك الاهلي - تدعيم البنك الفرنسي"/>
        <s v="اعادة تمويل فاتورة رقم 04/02/283-شركة السعودى الامريكى -من الاعتماد بقيمة 445462.90-فى  C070283 004 _تاريخ 22/01/2024"/>
        <s v="مردود 55-دفعة مقدمة -نايف الصعيرى-مسجد شرورة"/>
        <s v="سداد دفعه من حساب سافاجا - 4500 AED - الانماء"/>
        <s v="تحويل من البنك الفرنسي عهدة احمد عبد الهادي دفعه ايجار سكن تبوك"/>
        <s v="تحويل من البنك الفرنسي - مستحقات التصفية - ناصر محمد عفيفي شادي_ 4375"/>
        <s v="تحويل من البنك الفرنسي - تدعيم بنك الاستثمار"/>
        <s v="تحويل من البنك الفرنسي - دفعه من الحساب - مؤسسة درة العدد التجارية"/>
        <s v="تدعيم البنك الفرنسي من البنك الاهلي انظمه"/>
        <s v="سداد دفعه من حساب دفعة المنصورة - الرياض"/>
        <s v="رسوم اصدار دفاتر شيكات بنك البلاد"/>
        <s v="تحويل من البنك الفرنسي - تدعيم البنك الاهلي"/>
        <s v="تحويل من البنك الفرنسي - دفعه من الحساب - مؤسسة مكائن الخليج للتجارة - جوماكو"/>
        <s v="تحويل من البنك الفرنسي - ايجار مستودع تبوك - فراس يحيي"/>
        <s v="تحويل من البنك الفرنسي - دفعه من الحساب - مورد_ شركة رواد الزمن التجارية"/>
        <s v="تحويل من البنك الفرنسي - مورد_ شركة مناع للزجاج - دفعه من الحساب"/>
        <s v="تحويل من البنك الفرنسي - تخليص جمركي خامات - مناوله ا.سامر دياب"/>
        <s v="تحويل من البنك الفرنسي - عهدة_  م- محمد احمد عبد النبى"/>
        <s v="تحويل من البنك الفرنسي -عهدة_ احمد عبد الهادى احمد"/>
        <s v="تحويل من البنك الفرنسي -عهدة _ قصي حمدي راشد ابوعليا"/>
        <s v="تحويل من البنك الاول - تدعيم البنك الفرنسي"/>
        <s v="تحويل من البنك الفرنسي - دفعه من الحساب - مقاول عمالة  _ مؤسسة  فال"/>
        <s v=" تحويل من البنك الفرنسي سداد فاتوره زين  خط نت مشروع stc لمدة سنه"/>
        <s v="تحويل من بنك الانماء  دفعه من الحساب مؤسسه اديكس انترناشيونال"/>
        <s v="تحويل من البنك الاول - عهدة_ احمد وحيد-المشتريات"/>
        <s v="تحويل من  بنك الرياض تدعيم البنك الفرنسي"/>
        <s v="تحويل من البنك الفرنسي عهدة عبد الرحمن الخضري"/>
        <s v="تحويل من البنك الفرنسي عهدة م. ابراهيم الرفاعي"/>
        <s v="تحويل من البنك الفرنسي مجدي لطفي تعزيز صندوق مصنع الطلاء"/>
        <s v="حوالة-دفعة من الحساب-مقاولى الكاش جده"/>
        <s v="حوالة-دفعة من الحساب-مصنع فن الهوامير"/>
        <s v="حوالة-سداد دفعة ايجار-مؤسسة خلف"/>
        <s v="تحويل من البنك الفرنسي تدعيم البنك الاهلي انظمه"/>
        <s v="تحويل من البنك الفرنسي - عهده _ سامر دياب"/>
        <s v="تحويل من البنك الفرنسي - مستحقات تصفية - محمد فؤاد محمد علي نصار"/>
        <s v="تحويل من البنك الفرنسي - مؤسسة النمر لمواد البناء - دفعه من الحساب - خصما على مصنع الخشب"/>
        <s v="تحويل من البنك الفرنسي مستحقات محمد افضل خان"/>
        <s v="تحويل من البنك الفرنسي مستحقات محمد فؤاد نصار تذاكر سفر"/>
        <s v="تحويل من البنك الفرنسي مستحقات مصطفي صبحي الجزار"/>
        <s v="تحويل من البنك الانماء - تدعيم البنك الفرنسي"/>
        <s v="تحويل من البنك الفرنسي -  مؤسسة منصات البداية التجاريه - دفعه من الحساب"/>
        <s v="تحويل من بنك الرياض - تدعيم البنك الفرنسي"/>
        <s v="حوالة -سداد قيمة اعمال مخططات-م محمد احمد ابراهيم محمد ابو شوك"/>
        <s v="سداد راتب شهر سبتمبر 2023 - الاهلى"/>
        <s v="تحويل من البنك الفرنسي - تدعيم صندوق مصنع الخشب"/>
        <s v="تحويل من البنك الفرنسي - عهدة_ احمد وحيد-المشتريات."/>
        <s v="تحويل من بنك الانماء - تدعيم بنك البلاد"/>
        <s v="تحويل من البنك الفرنسي - دفعه من الحساب"/>
        <s v="تحويل من البنك الفرنسي - عهدة_ م- جهاد محمد بكير سلامة"/>
        <s v="تحويل من البنك الفرنسي - عهدة_ م حامد احمد حامد"/>
        <s v="تحويل من البنك الفرنسي -  تامر محمد احمد محمد صالح"/>
        <s v="تحويل من البنك الفرنسي دفعه من الحساب شركة الرافعات العربيه للمقاولات"/>
        <s v="حوالة-سداد ايجار 3 شقق 10-11-12-عبدالله محمد عبدالرحمن التويجرى-الفترة من 25/9/2023 حتى 25/3/2024"/>
        <s v="تدعيم الصندوق من البنك الفرنسى طرف م محمد مجاهد"/>
        <s v="حوالة-سداد قيمة اعمال مخططات-م حسن محمد رضا نافع - 2000 دولار"/>
        <s v="حوالة-اعمال مخطططات-م حسن محمد رضا نافع - 1100 دولار"/>
        <s v="تحويل من البنك الفرنسي عهدة_ احمد وحيد-المشتريات"/>
        <s v="تحويل من البنك الفرنسي - عهده _ احمد سعيد حسنين العجمى"/>
        <s v="تحويل من البنك الفرنسي - تدعيم بنك الانماء - Dufast"/>
        <s v="تحويل من البنك الفرنسي - تمديد خروج و عوده عائلة م. وليد عبد العزيز"/>
        <s v="تحويل من البنك الفرنسي - عهدة_  باسم محمد عطيه قحف"/>
        <s v="تحويل من البنك الفرنسي - عهده _ محمد الصادق امين صادق"/>
        <s v="تحويل من البنك الفرنسي - عهدة_مانا على الله راكا"/>
        <s v="تحويل من البنك الفرنسي - تاجير رافعه 3 طن للعمل بالرماله - خصما على ضمن البناء - مناولة احمد السيد"/>
        <s v="تحويل من البنك الفرنسي - عهدة_  محمد محمود الزواوي"/>
        <s v="تحويل من البنك الفرنسي - عهدة_ محمد احمد محمد عثمان"/>
        <s v="تحويل من البنك الفرنسي - دفعه من الحساب -  شركة المكان العالى التجاريه"/>
        <s v="تحويل من البنك الفرنسي - رسوم تجديد رخصة البلديه مصنع الخشب"/>
        <s v="تحويل من البنك الفرنسي - مستحقات التصفية - محمد نور احمد محمد"/>
        <s v="تحويل من البنك الفرنسي - دفعه من الحساب - مصنع جولدن جلاس للزجاج"/>
        <s v="حوالة-سداد قيمة اعمال مخططات-م حسن محمد رضا نافع- 3100 دولار"/>
        <s v="حوالة-سداد قيمة اعمال مخططات-م حسن محمد رضا نافع- 1300دولار"/>
        <s v="حوالة-دفعة من الحساب-شركة المنصورة"/>
        <s v="تحويل من البنك الفرنسي - دفعه من الحساب - مؤسسة منصات البداية التجاريه"/>
        <s v="تحويل من البنك الفرنسي - دفعه من الحساب - مؤسسة اعمار المغارات للمقاولات"/>
        <s v="تحويل من البنك الفرنسي - دفعه من الحساب - مؤسسة سقالات الرواد للمقاولات"/>
        <s v="تحويل من البنك الفرنسي - دفعه من الحساب - شركة بتراء الانشاءات للمقاولات"/>
        <s v="تحويل من البنك الفرنسي - فاتورة 2839 - شركة المصنع الاهلي لطلاء المعادن"/>
        <s v="تحويل من البنك الفرنسي عهدة م. اسماعيل عطية"/>
        <s v="تحويل من البنك الفرنسي - سداد راتب سبتمبر 2023"/>
        <s v="تحويل من البنك الفرنسي - سداد ايجار يخصم على شركة ضمن البناء"/>
        <s v="تحويل من البنك الفرنسي -فاتورة رقم 25823 - الشركة العربة للزجاج المسطح"/>
        <s v="حوالة-سداد ايجار مستود 6-مكتب مشاريع النور - الفترة من 26/9/2023 حتى 25/3/2024"/>
        <s v="تحويل من بنك الانماء  دفعه من الحساب دوفاست  مبلغ 28250 درهم"/>
        <s v="سداد فواتير منوعه مناولة ا/يمن"/>
        <s v="حوالة-سداد ايجار ورشة 21-22 لمدة 3 شهور -شركة ارض المتاجرة الفترة من 25/9/2023 حتى 24/12/2023"/>
        <s v="تحويل من البنك الفرنسي - عهدة _ على الطنطاوى"/>
        <s v="تحويل من البنك الفرنسي - دفعه من الحساب - مقاول _  البلاد الرائدة"/>
        <s v="تحويل من البنك الفرنسي - دفعه من الحساب - شركة مصنع المنهل للمياة المحدودة"/>
        <s v="تحويل من البنك الفرنسي - راتب شهر سبتمبر 2023 - رواتب السعوديين"/>
        <s v="تحويل من البنك الفرنسي - دفعه من الحساب - مقاول _عاصم حمد ابراهيم الخميس"/>
        <s v="تحويل من البنك الفرنسي - شركة المكان العالى التجاريه - دفعه من الحساب"/>
        <s v="سداد دفعه من حساب - اليت لسحب الالمنيوم - 1882.44 AED - الانماء"/>
        <s v="حوالة-دفعة من الحساب-شركة الكفاءة المحدودة"/>
        <s v="سداد رواتب شهر سبتمبر 2023 - الاستثمار"/>
        <s v="تحويل من البنك الفرنسي عهدة عمرو العمري"/>
        <s v="تحويل من البنك الفرنسي عهدة م.اسماعيل عطية"/>
        <s v="تحويل من البنك الفرنسي عهدة مشتريات احمد وحيد مناوله ا-هشام"/>
        <s v="تحويل من البنك الفرنسي عهدة مشتريات احمد وحيد مناوله معتز"/>
        <s v="تحويل من البنك الفرنسي - شركة سيكا العربيه السعودية المحدوده - دفعه من الحساب"/>
        <s v="تحويل من بنك الانماء تدعيم البنك الاهلي انظمه"/>
        <s v="تحويل من البنك الفرنسي تدعيم مؤسسه تأهيل الحلول رواتب"/>
        <s v="تسيل فاتورة اعتماد مستندى-اعمال مستخلص 2-شركة محمد الراشد-MADINA GATE"/>
        <s v="تحويل من البنك الفرنسي م. وليد"/>
        <s v="تحويل من البنك الفرنسي - شركة توكل لوساطة التامين - دفعه من الحساب"/>
        <s v="تحويل من البنك الفرنسي - مورد خدمة_ الشركة الوطنية للجلفنة والاعمال الحديدية- دفعه من الحساب"/>
        <s v="تحويل من بنك الانماء - مورد خارجي _ ADEX INTERNATIONAL LLC - دفعه من الحساب - 32680.30 درهم"/>
        <s v="سداد رواتب شهر سبتمبر 2023 - الاهلى"/>
        <s v="حوالة واردة-تدعيم مصنع الخشب برواتب العمالة الخارجية"/>
        <s v="حوالة واردة-رواتب سبتمبر 2023"/>
        <s v="سداد راتب شهر سبتمبر 2023 - تاهيل الحلول"/>
        <s v="تحويل من بنك الفرنسي - عهدة_ احمد وحيد-المشتريات - مناولة معتز"/>
        <s v="تحويل من بنك الانماء - شركة لندنر الشرق الاوسط. - دفعه من الحساب - 95599 درهم"/>
        <s v="تحويل من البنك الاول - مورد خارجي _  شركة وتر جيت الشرق الاوسط. - دفعه من الحساب - 1800 درهم"/>
        <s v="تحويل من بنك الانماء - سداد قسط باص كوستر 23 راكب + فاتورة ايميل المصنع"/>
        <s v="سداد راتب شهر  سبتمبر 2023 - الاهلى"/>
        <s v="سداد دفعه من الحساب - EFP - 11172.88 EUR - الفرنسي"/>
        <s v="سداد دفعه من الحساب - EFP - 2080 USD - الفرنسي"/>
        <s v="تحويل من البنك الفرنسي - دفعه من الحساب - مؤسسة النمر لمواد البناء - خصما على مصنع الخشب"/>
        <s v="تحويل من البنك الفرنسي - الشركة السعودية الامريكية للزجاج - دفعه من الحساب"/>
        <s v="تحويل من البنك الفرنسي - سداد شريحة زين نت لمده سنه"/>
        <s v="تحويل من البنك الفرنسي - شركة المدافعة للمحاماه والاستشارات - الدفعه الاخيرة اتعاب تبراك"/>
        <s v="حوالة-دفعة من حساب المنصورة اعمال سكن العمال"/>
        <s v="تحويل من البنك الفرنسي - تدعيم البنك الاهلي - لصرف الرواتب"/>
        <s v="سداد نقدي عهدة رضوان العطار"/>
        <s v="سداد نقدي مياه"/>
        <s v="تحويل من البنك الفرنسي - مؤسسة المنصات المتحركة للتجارة - دفعه من الحساب"/>
        <s v="تحويل من البنك الفرنسي - معارض الشرق الاوسط لتنظيم المعارض-مكعبات - دفعه من الحساب"/>
        <s v="تحويل من البنك الفرنسي - تدعيم بنك الاهلي"/>
        <s v="تحويل من البنك الفرنسي - مؤسسة عبير الاطلس للتجارة - دفعه من الحساب"/>
        <s v="تحويل من البنك الفرنسي  - عهدة _ قصي حمدي راشد ابوعليا"/>
        <s v="تحويل من البنك الفرنسي - شركة زيروكس - دفعه من الحساب"/>
        <s v="تحويل من البنك الفرنسي - تعزيز الصندوق - مناولة - حلمي"/>
        <s v="تحويل من البنك الفرنسي -  عهدة_ احمد وحيد-المشتريات"/>
        <s v="تحويل من البنك الفرنسي -  راتب شهر سبتمبر 2023"/>
        <s v="تحويل من البنك الفرنسي - سداد فاتورة 9557 - شركة مناع للزجاج"/>
        <s v="تحويل من البنك الفرنسي - سداد فاتورة 194 - شركة مقضب عمان التجارية"/>
        <s v="تحويل من البنك السعودي للاستثمار تعزيز الصندوق"/>
        <s v="سداد مكافاء شهر سبتمبر 2023 ا. مسلم - الفرنسي"/>
        <s v="خصم مصاريف بنكية شهرية - ساب"/>
        <s v="تسيل فاتورة-شركة العراب-موقع 20 كاب B2"/>
        <s v="سداد نقدي اتعاب  ecl  للعام المالي عن 2022 -احمد سعيد مصطفي"/>
        <s v="تحويل ممن البنك الفرنسي - عهده_ احمد السيد احمد الوصيف"/>
        <s v="تحويل من البنك الفرنسي دفعه من الحساب شركه تقنيات الدهان للتجاره"/>
        <s v="تحويل من البنك الفرنسي رسوم عمل شهادات سابر 51 شهادة"/>
        <s v="تحويل من البنك الفرنسي كوبونات مياه المصنع"/>
        <s v="تحويل من البنك الفرنسي اعمال تقدير ecl  لعام 2022 الميزانيه"/>
        <s v="رسوم تحويل"/>
        <s v="سداد دفعه من حساب فورستر - 24351 دولار - الانماء"/>
        <s v="سداد دفعه من حساب TATA STEEL - 24351AED  - الانماء"/>
        <s v="سداد دفعه من حساب AHMED ESSA - 70000AED  - الانماء"/>
        <s v="تحويل من البنك الفرنسي - تعزيز الصندوق - مناولة احمد علاء"/>
        <s v="تحويل من  البنك الفرنسي - عهدة_ عمرو حمدى على العمرى"/>
        <s v="تحويل من  البنك الفرنسي - شركة موارد القياده للخدمات التجاريه - خصما على مصنع الخشب"/>
        <s v="تحويل من  البنك الفرنسي - تتدعيم بنك الانماء"/>
        <s v="تحويل من  البنك الفرنسي - شركة خالد ظافر واخوانه - دفعه من الحساب"/>
        <s v="تحويل من البنك الفرنسي - مؤسسة مكائن الخليج للتجارة - جوماكو- دفعه من الحساب"/>
        <s v="تحويل من البنك الفرنسي دفعه من الحساب مؤسسه منصات البداية"/>
        <s v="تحويل من البنك الفرنسي - عهده _ لؤي صبحي داوود النجار"/>
        <s v="تحويل من البنك الفرنسي - دفعه من الحساب - الشركة الوطنية للجلفنة والاعمال الحديدي"/>
        <s v="تحويل من البنك الفرنسي - عهده محمد نور احمد محمد 1175"/>
        <s v="حوالة-رسوم بنكية -مصاريف اعتماد التعفف مستشفى المرجان"/>
        <s v="سداد دفعه من مسحوبات م. وليد - الفرنسي"/>
        <s v="تسيل فاتورة اعتماد مستندى-اعمال مستخلص 3-شركة محمد الراشد-MADINA GATE"/>
        <s v="سداد نقدي سلفه عصام غسان"/>
        <s v="تحويل من البنك الفرنسي - عهدة _نادر محمد سلام"/>
        <s v="تحويل من البنك الفرنسي - عهدة_ وليد ابراهيم محمود ابراهيم 4624"/>
        <s v="تحويل من البنك الفرنسي - عهدة _ سمير سيد بيومى على _ 4798"/>
        <s v="تحويل من البنك الفرنسي - دفعه من الحساب - اتحاد الاتجاهات للصناعات المعدنية - قص"/>
        <s v="تحويل من البنك الفرنسي - تتدعيم بنك الانماء"/>
        <s v="حوالة-تدعيم الصندوق من البك الفرنسى"/>
        <s v="حوالة دولية-دفعة مقدمة من اعمال مخططات-شركة Dairy Land For Milk and Food- دولار 2667.27"/>
        <s v="سداد من البنك الفرنسي -  شحن المحافظة الالكترونيه للغرفة التجارية - مصنع الخشب + تخليص جمركي + تاشيرة عامل"/>
        <s v="تحويل من البنك الفرنسي - عهدة_ احمد عبد الهادى احمد"/>
        <s v="تحويل من البنك الفرنسي - عهدة_ محمد حفيظ الدين"/>
        <s v="تحويل من البنك الانماء -مورد خارجي _  SAFAGA TRADING LLC - دفعه من الحساب - 6150 درهم"/>
        <s v="تحويل من البنك الانماء - شركة الخليج لصناعات الزجاج - GULF GL - دفعه من الحساب - 313533.07 درهم"/>
        <s v="تحويل من البنك الانماء -GUTMANN SYSTEMS MIDDLE EAST FZCO - دفعه من الحساب - 7480.50 درهم"/>
        <s v="تحويل من البنك الفرنسي - دفعه من الحساب -المرقب الذهبي للمقاولات"/>
        <s v="تحويل من البنك الفرنسي - دفعه من الحساب - شركة رواد الزمن التجارية"/>
        <s v="تحويل من البنك الفرنسي - دفعه من الحساب - شركة ابناء ابرهيم عبد الرحمن المانع للتجارة"/>
        <s v="تحويل من البنك الفرنسي - دفعه من الحساب - عهدة_ الربيع وحيد عبدالسلام"/>
        <s v="تحويل من البنك الفرنسي - دفعه من الحساب - مؤسسة الرافعة الذهبية للمقاولات"/>
        <s v="سداد دفعه من حساب HYDRO BUILIDING - 13293BHD - الانماء"/>
        <s v="تحويل من البنك الفرنسي -  الشركة العربية للمختبرات والتربة - دفعه من الحساب"/>
        <s v="حوالة-رسوم بنكية-العراب كاب B2"/>
        <s v="سداد دفعه من حساب ARTHUR BESTCONSULTING - 6000USD - الانماء"/>
        <s v="تحويل من البنك الفرنسي - دفعه من الحساب - مؤسسة الوكيل الدولي للتجارة_اختبارات"/>
        <s v="تحويل من البنك الفرنسي - تتدعيم بنك الاستثمار"/>
        <s v="تحويل من البنك الفرنسي - تدعيم البنك البلاد"/>
        <s v="تحويل من البنك الفرنسي - دفعه من الحساب - الشركة السعودية الامريكية للزجاج"/>
        <s v="تحويل من البنك الفرنسي - الدفعه النهائية من اتعاب ميزانية 2022 -  شركة طلال ابو غزالة وشركاه"/>
        <s v="حوالة-دفعة من الحساب-مؤسسة هند ناصر الدوسرى"/>
        <s v="سداد عهدة م.محمد الزواوى - الفرنسي"/>
        <s v="سداد عهدة م.هشام محفوظ - الفرنسي"/>
        <s v="سداد دفعه من حساب المدافعة - الفرنسي"/>
        <s v="سداد فاتورة رقم 630 شركة اساس لتطوير وتشغيل المدن - الفرنسى"/>
        <s v="سداد دفعه من الحساب - GUTMAN - 194550AED - الانماء"/>
        <s v="خصم مصاريف اصدار شيكات"/>
        <s v="تحويل من البنك الاهلي انظمه  تدعيم البنك الفرنسي"/>
        <s v="حوالة-ايجار ورشة 366-365 لمدة 6 شهور من 7/10/2023 حتى 7/1/2024"/>
        <s v="مصاريف سداد من بنك الاستثمار"/>
        <s v="حوالة-دفعة من الحساب-مؤسسة الشغف العالى"/>
        <s v="تحويل من البنك الفرنسي   - سلفة يوسف الرشيدي - تخصم على شهرين"/>
        <s v="تحويل من البنك الفرنسي   - تتدعيم البنك البلاد"/>
        <s v="تحويل من البنك الفرنسي - عهدة مشتريات احمد وحيد - مناولة معتز"/>
        <s v="تحويل من البنك الانماء  - تتدعيم البنك الفرنسي"/>
        <s v="حوالة-مصاريف بنكية عن حوالة شركة DDairy Land For Milk and Food Industries"/>
        <s v="حوالة-دفعة من الحساب المقاولين الكاش جده"/>
        <s v="تحويل من البنك الفرنسي - شركة الاخشاب العالمية المحدوده - دفعه من الحساب"/>
        <s v="تحويل من البنك الفرنسي -  مؤسسة الشارد للتجارة - دفعه من الحساب"/>
        <s v="تحويل من البنك الفرنسي -  مؤسسة درة العدد التجارية - دفعه من الحساب"/>
        <s v="تحويل من البنك الفرنسي -  مصدر للتجهيزات الفنية - دفعه من الحساب"/>
        <s v="تحويل من البنك الفرنسي -  الشركة المتحدة للصناعات الزجاجية- الفوزان - دفعه من الحساب"/>
        <s v="تحويل من البنك الفرنسي -  مؤسسة سقالات الرواد للمقاولات - دفعه من الحساب"/>
        <s v="تحويل من البنك الفرنسي -  مؤسسة اطلس المتطورة للمعدات الصناعية - دفعه من الحساب"/>
        <s v="تحويل من بنك الانماء - مورد خارجي _ تايجر ستيل - النمر للصناعات المعدنية.-  دفعه من الحساب - 200439 درهم"/>
        <s v="تحويل من بنك الانماء - مورد خارجي _GUTMANN SYSTEMS MIDDLE EAST FZCO-  دفعه من الحساب - 194550 درهم"/>
        <s v="تحويل من بنك الانماء - مورد خارجي _ HUIZHOU APHRODITE.-  دفعه من الحساب - 3170 دولار"/>
        <s v="تحويل من البنك الفرنسي - تدعيم الصندوق - مناولة احمد علاء"/>
        <s v="تحويل من البنك الفرنسي - تدعيم بنك الاسثمار"/>
        <s v="تحويل من البنك الفرنسي - عهدة_ احمد عبد الهادى احمد عبد الهادى"/>
        <s v="تحويل من البنك الفرنسي - عهدة _ محمد صلاح عدلان ابراهيم"/>
        <s v="تحويل من البنك الفرنسي - شركة الخليج لانتاج  البودرة البولي - دفعه من الحساب - خصما على مصنع الدهان"/>
        <s v="تحويل من البنك الفرنسي - شركة جوتن - دفعه من الحساب - خصما على مصنع الدهان"/>
        <s v="تحويل من بنك الانماء - تدعيم البنك الاهلي - جزء من رواتب السعوديين"/>
        <s v="تحويل من البنك الفرنسي م. وليد  قيمه تذكره سفر ابراهيم صديقي - مشروع الراشد اخشاب تحمل علي مصنع الخشب"/>
        <s v="حوالة-دفعة من الحساب-مؤسسة شموخ العاصمة"/>
        <s v="حوالة-دفعة من الحساب-مؤسسة الاريحة للمقاولات"/>
        <s v="حوالة-دفعة من الحساب-مؤسسة عبر العطاء للمقاولات"/>
        <s v="حوالة-دفعة من الحساب-مؤسسة ماثر الاطلال للمقاولات"/>
        <s v="حوالة-دفعة من الحساب-مؤسسة اعمال نجاح"/>
        <s v="حوالة-عهدة محمد حمزه"/>
        <s v="حوالة-تدعيم حساب الصندوق"/>
        <s v="حوالة خارجية-دفعة من حساب مخططات مشروع VIP-محمد طران- دولار 157.27"/>
        <s v="تحويل من البنك الفرنسي دفعه من الحساب شركة ثلاثي الامداد للتجارة"/>
        <s v="تجويل من البنك الفرنسي - عهدة_ احمد وحيد-المشتريات"/>
        <s v="تحويل من البنك الاهلي - تتدعيم البنك الفرنسي"/>
        <s v="تحويل من البنك الفرنسي -  شركة علم - مشكلة الاسقف العربية"/>
        <s v="تسيل فاتورة اعتماد مستندى-شركة نسما للصناعات المتحدة-"/>
        <s v="حوالة-ايجار سكن تبوك للعمال لمدة شهر"/>
        <s v="خصم المصاريف السنوية للرواتب - الفرنسي"/>
        <s v="تحويل من البنك الفرنسي -  شركة ثلاثى الامداد للتجارة - دفعه من الحساب"/>
        <s v="تحويل من البنك الفرنسي - مقاول _  شموخ العاصمة للمقاولات _ STC - دفعه من الحساب"/>
        <s v="تحويل من البنك الفرنسي -  مقاول باطن_زوبير _STC- دفعه من الحساب"/>
        <s v="تحويل من البنك الفرنسي -  مقاول _ محمد صادق1 عمالة خارجية - دفعه من الحساب"/>
        <s v="تحويل من البنك الفرنسي - عهده مصنع الدهان"/>
        <s v="تحويل من البنك الفرنسي - تدعيم الصندوق - دفعه لمفاول الدهات - مناولة معتز"/>
        <s v="تحويل من البنك الفرنسي - مؤسسة زاخر الرائدة التجارية - دفعه من الحساب"/>
        <s v="تحويل من البنك الفرنسي - تدعيم البنك الاهلي - لصرف الرواتب اكتوبر 2023"/>
        <s v="تحويل من البنك الفرنسي - شركة اعمده النجاح للمقاولات - دفعه من الحساب"/>
        <s v="تحويل من البنك الفرنسي -  مقاول عمالة _ تواصل التعمير للمقاولات - دفعه من الحساب"/>
        <s v="تحويل من البنك الفرنسي - شركة دقة الاهتمام- دفعه من الحساب"/>
        <s v="تحويل من البنك الفرنسي -  مقاول عمالة _ مؤسسة انظمة الموارد للمقاولات - دفعه من الحساب"/>
        <s v="تحويل من البنك الفرنسي - م. وليد عبد العزيز - مسحوبات شخصيه"/>
        <s v="تحويل من البنك الفرنسي - مقاول _ حنين نجد STC - دفعه من الحساب"/>
        <s v="تحويل بنك الانماء - مورد خارجي _  احمد عيس لتجارة ادوات الوارش - دفعه من الحساب - 30000 درهم"/>
        <s v="تحويل من البنك الفرنسي - ضيافه مشروع المركز المالي - مناوله ا.مسلم"/>
        <s v="صرف راتب شهر اكتوبر 2023 - الاهلى"/>
        <s v="تحويل من البنك الفرنسي - دفعه من العمولة - مصطفى احمد رجاء عبد الوهاب"/>
        <s v="تحويل من البنك الفرتسي - عهدة_ م- جهاد محمد بكير سلامة"/>
        <s v="تحويل من البنك الفرتسي - عهدة _ قصي حمدي راشد ابوعليا"/>
        <s v="تحويل من البنك الفرنسي   ف.رقم 11571 مؤسسه تأهيل الحلول شراء سلك حديدي مشروع stc"/>
        <s v="تحويل من البنك الفرنسي دفعه من الحساب مؤسسه المرقب الذهب"/>
        <s v="تحويل من البنك الفرنسي - مكافاه عدد 2  مولد جديد - عمار سيف قائد"/>
        <s v="تحويل من البنك الفرنسي - ايجار عدد 4 شقق - ايجار شهرين - شركة عبد الاله بن صالح المهليب"/>
        <s v="تحويل من البنك الفرنسي عهدة   محمود عبد  اللطيف"/>
        <s v="تسيل فاتورة اعتماد مستندى-شركة العراب-كاب B2 موقع 22"/>
        <s v="سداد راتب شهر اكتوبر 2023 - الاهلى"/>
        <s v="تحويل من بنك الانماء دفعه من الحساب مورد خارجي _ HYDRO BUILDING SYSTEMS MIDDEL EAST -  2939درهم"/>
        <s v="تحويل من بنك الانماء  تدعيم بنك البلاد"/>
        <s v="تحويل من البنك الفرنسي عهدة حسين جلال"/>
        <s v="تحويل من البنك السعودي الفرنسي دفعه من الحساب  شركه النافع للحديد"/>
        <s v="تحويل من البنك الفرنسي عهدة  محمود نصار"/>
        <s v="تحويل من البنك الفرنسي سلفه محمد ربيع محمود تخصم علي 3 شهور"/>
        <s v="تحويل من البنك الفرنسي نقليات المصنع مشروع stc"/>
        <s v="تحويل من البنك الفرنسي دفعه من الحساب شركة الحاسبات السريعه"/>
        <s v="تحويل من بنك الانماء دفعه من الحساب مورد خارجي _ شركة الوبوند_EUROCON BUILDING مبلغ 36217$"/>
        <s v="تحويل من بنك الانماء دفعه من الحساب مورد خارجي _  JAGRAM PRO S.A  مبلغ 499 يورو  تحمل علي مصنع الخشب"/>
        <s v="تحويل من البنك الفرنسي دفعه من الحساب مؤسسه عبد المجيد منصور الرويلي  رسوم صابر"/>
        <s v="تحويل من البنك الفرنسي - مورد خدمة_ مؤسسة سامى فالح الشيبانى - دفعه من الحساب"/>
        <s v="تحويل من البنك الفرنسي - تتدعيم بنك الاستثمار - عهده اتش ار"/>
        <s v="تحويل من البنك الفرنسي - تتدعيم مصنع الخشب - عهده"/>
        <s v="تحويل من البنك الفرنسي - تدعيم الصندوق - مناولة معتز"/>
        <s v="سداد من البنك الفرنسي - عدد 3 فواتير مكيفات + لاب توب - مناولة ا.ايمن"/>
        <s v="تحويل من البنك الفرنسي دفعه من الحساب مؤسسه دره العدد التجارية"/>
        <s v="تحويل من البنك الفرنسي دفعه من الحساب شركة انظمه المستقبل الحديث رخام"/>
        <s v="تحويل من بنك الانماء سداد فاتوره ايلوماتيك  رقم 14149 ديسك قص + ريش مبلغ 7989.84 درهم"/>
        <s v="حوالة-رسوم اعتماد مستندى السيف مشروع تبوك"/>
        <s v="حوالة-سداد ايجار ورشة 13-14 لمدة 6 شهور-مكتب مشاريع النور"/>
        <s v="حوالة-دفعة من الاعمال-سكن العمال"/>
        <s v="حوالة-رسوم اعتماد مستندى شركة ارميتال"/>
        <s v="تحويل من البنك الفرنسي  دفعه من الحساب مؤسسه العنود علي احمد مبارك"/>
        <s v="تحويل من البنك الفرنسي  سلفه سيد عشرات  حسين شيرازي تخصم علي 4 شهور"/>
        <s v="تحويل من البنك الفرنسي دفعه من الحساب  شركة ابناء ابراهيم المانع"/>
        <s v="تحويل من البنك الاهلي انظمه تدعيم البنك الفرنسي"/>
        <s v="تحويل من البنك الفرنسي تدعيم بنك الانماء لسداد دفعه نافكو"/>
        <s v="تحويل من البنك الفرنسي عهدة مصنع الخشب مناوله احمد مصطفي الطوخي"/>
        <s v="تحويل من البنك الفرنسي اتعاب رخضه البلديه"/>
        <s v="تحويل من بنك الانماء دفعه من الحساب الشركه الوطنية لصناعه معدات مكافحه الحريق 14182 درهم"/>
        <s v="تحويل من البنك الفرنسي مستحقات اجازة م. عبد الرحمن سلامه"/>
        <s v="تحويل من البنك الفرنسي  شركه مطاعم بعلبك  ضيافه 25 شخص الزياره ضيافه عمل"/>
        <s v="تحويل من البنك الفرنسي تدعيم الصندوق لسداد دفعه صادق"/>
        <s v="تحويل من البنك الفرنسي  مستحقات اجازة تامر السيد"/>
        <s v="تحويل من البنك الفرنسي راتب عن شهر اكتوبر 2023 يوسف نوران الرشيدي"/>
        <s v="حوالة-سداد اقساط سيارات من البنك الفرنسي"/>
        <s v="حوالة-سداد ايجار ورشة 17-18-مكتب مشاريع النور"/>
        <s v="حوالة-شحن محفظة الالكترونية"/>
        <s v="تحويل من البنك الفرنسي  شركه مناع للزجاج دفعه من الحساب مقابل فاتوره رقم 10412"/>
        <s v="تحويل من البنك الفرنسي  ايجار سكن مايكل لمدة 6 شهور شركه عبد الاله بن صالح المهيلب"/>
        <s v="تحويل من البنك الفرنسي دفعه من الحساب شركه سيكا العربيه المحدودة"/>
        <s v="تحويل من البنك الفرنسي  دفعه من الحساب شركه الرافعات العربيه للمقاولات"/>
        <s v="تحويل من البنك الفرنسي  سداد تذكره جيسي بانسيل تحمل علي المصنع مناوله ا- هشام"/>
        <s v="تحويل من البنك الفرنسي تدعيم الصندوق لصرف  دفعه من الحساب مقاول كامل كريز"/>
        <s v="تحويل من البنك الفرنسي -  مؤسسة تاهيل الحلول التجارية"/>
        <s v="تحويل من البنك الفرنسي -  تدعيم البنك الاهلي"/>
        <s v="تحويل من البنك الفرنسي -  تدعيم بنك الاستثمار"/>
        <s v="تحويل من البنك الفرنسي - تعزيز الصندوق - مناولة حلمي"/>
        <s v="تحويل من البنك الفرنسي  -  تدعيم بنك الانماء"/>
        <s v="تحويل من البنك الفرنسي  -  عهدة_ احمد وحيد-المشتريات"/>
        <s v="تحويل من البنك الفرنسي  -  عهدة _ قصي حمدي راشد ابوعليا"/>
        <s v="تحويل من البنك الفرنسي - سداد فواتير علاج لمده 6 اشهر  - كامل خيري كامل السيد - مناولة ا.هشام"/>
        <s v="تحويل من البنك الفرنسي - عهدة_ تامر محمد احمد محمد صالح"/>
        <s v="تحويل من بنك الانماء  - مورد خارجي _ بغلف الظافر - BEGHLAF AL ZAFER - دفعه من الحساب - 41155 درهم"/>
        <s v="تحويل من بنك الانماء  - مورد خارجي _  POLYMET INDUSTRIES LLC - دفعه من الحساب  - 14475 درهم"/>
        <s v="تحويل من البنك الفرنسي - عهده _ احمد هلال"/>
        <s v="تحويل من البنك الفرنسي - شركة فلاتر الصحراء - دفعه من الحساب - خصما على مصنع الطلاء"/>
        <s v="تحويل من البنك الفرنسي   - تدعيم  بنك الاستثمار"/>
        <s v="تحويل من البنك الفرنسي   - تدعيم البنك الاهلي"/>
        <s v="تحويل من البنك الفرنسي   - مؤسسة تاهيل الحلول"/>
        <s v="تحويلات بنكية تدعيم الاستثمار - الاهلى"/>
        <s v="سداد راتب اكتوبر 2023 - الاهلى"/>
        <s v="تحويل من بنك الرياض دفعه من الحساب شركة المنصوره"/>
        <s v="سداد راتب شهر اكتوبر 2023 - الانماء"/>
        <s v="حوالة-مصاريف بنكية"/>
        <s v="تحويل من البنك الاهلي انظمه شركة المنصور لسداد الرواتب"/>
        <s v="تحويل من البنك الفرنسي - شركة مصنع المنهل للمياه المحدوده - فاتورة 2955371698"/>
        <s v="تحويل من البنك الفرنسي - تخليص جمركي _ خامات من تكنال - فاتورة 3805 - شركة ابراهيم عبد العزيز العضاض"/>
        <s v="تحويل من البنك الفرنسي - تخليص جمركي _ خامات - من شركة النمر"/>
        <s v="سداد راتب شهر اكتوبر 2023 - الاستثمار"/>
        <s v="سداد من البنك الفرنسي - فاتورة 608 - شركة الهرم الرابع للمقاولات - ايجار مضخه"/>
        <s v="تحويل من البنك الفرنسي - عهدة_ م- اسماعيل مصطفى عطية"/>
        <s v="تحويل من البنك الفرنسي -  شركة اكسل للهندسة والمقاولات  - دفعه من الحساب"/>
        <s v="تحويل من البنك الفرنسي -  شركة سند العروبة للتجارة  - دفعه من الحساب"/>
        <s v="تحويل من البنك الفرنسي -  تسوية فواتير محمد نور احمد محمد"/>
        <s v="تحويل من البنك الفرنسي - عهدة _ ناصر عفيفي"/>
        <s v="تحويل من البنك الفرنسي - مؤسسة سناس للتجاره  - دفعه من الحساب"/>
        <s v="تدعيم الصندوق تحويل من البنك السعودي الفرنسي"/>
        <s v="سداد نقدي رواتب عن شهر اكتوبر 2023"/>
        <s v="تحويل من البنك الفرنسي -جزء من  سلفة - محمود جلال ابو طير -   تخصم على 3 دفعات"/>
        <s v="تحويل من بنك الرياض دفعه من الحساب شركه المنصوره"/>
        <s v="تحويل من البنك الفرنسي دفعه من الحساب مقاول التأثيرات"/>
        <s v="تسيل فاتورة اعتماد مستندى-شركة محمد محمد الراشد-Madina Gate"/>
        <s v="تحويل من البنك الفرنسي - راتب 27 يوم + اضافي  - مبشر صابر شيما _ 1093"/>
        <s v="تحويل من البنك الفرنسي عهدة محمد الزواوي"/>
        <s v="تحويل من بنك  الرياض دفعه من الحساب مؤسسه المنصوره"/>
        <s v="تحويل من البنك الفرنسي - تدعيم مصنع الخشب - مناولة احمد مصطفى"/>
        <s v="تحويل من البنك الفرنسي - دفعه من العمولة - صطفى احمد رجاء"/>
        <s v="تحويل من البنك الفرنسي - مكافاة شهر اكتوبر 2023"/>
        <s v="تحويل من البنك الفرنسي - ؤسسة الوكيل الدولي للتجارة_اختبارات مواد - دفعه من الحساب"/>
        <s v="تحويل من البنك الفرنسي -  تكافل الراجحى للتامين  - دفعه من الحساب"/>
        <s v="تحويل من البنك الفرنسي -  مؤسسه الخليجية المتطورة للغازات الصناعيه  - دفعه من الحساب"/>
        <s v="تحويل من البنك الفرنسي - مؤسسة الرافعة الذهبية للمقاولات - دفعه من الحساب"/>
        <s v="تحويل من البنك الفرنسي - مورد_ شركة ثلاثى الامداد للتجارة - دفعه من الحساب"/>
        <s v="تحويل من بنك الانماء - مورد خارجي _ HYDRO BUILDING SYSTEMS MIDDEL EAST - دفعه من الحساب -2641.5 درهم بحريني"/>
        <s v="تحويل من بنك ساب - تدعيم البنك الفرنسي"/>
        <s v="تحويل من البنك الفرنسي - مكتب مشاريع النور - ايجار ورشه 15&amp;16 - لمده سته اشهر"/>
        <s v="تحويل من البنك الفرنسي - عبدالعزيز محمد حمادة عنيق  -  راتب اكتوبر 2023"/>
        <s v="تحويل من البنك الفرنسي - عهده_ احمد السيد احمد الوصيف"/>
        <s v="تحويل من البنك الفرنسي -  سلفة تخصم من الراتب على 3 اشهر  -  ناصر محمد عفيفي شادي"/>
        <s v="تحويل من البنك الفرنسي -  تدعيم الصندوق - مناولة معتز"/>
        <s v="تحويل من البنك الفرنسي -  سلفة - محمد احمد محمد عثمان - تخصم من الراتب"/>
        <s v="تحويل من البنك الفرنسي - مورد خدمة_ المرقب الذهبي للمقاولات - دفعه من الحساب"/>
        <s v="تحويل من البنك الفرنسي - عهدة_ حسام محمد سعد محمد نصار"/>
        <s v="تحويل من بنك الانماء - مورد خارجي _ UNEED GLOBAL SUPPLY CHAIN GROUP - دفعه من الحساب - 4984 دولار"/>
        <s v="حوالة-ف/12339-رسوم سعى ايجار ورشة 15-16-مكتب مشاريع النور"/>
        <s v="تحويل من البنك الفرنسي - عهدة_ وليد ابراهيم محمود ابراهيم"/>
        <s v="تحويل من البنك الفرنسي - مستحقات تصفية اجازة - حمدي سيف النصر علي"/>
        <s v="تحويل من البنك الفرنسي - مستحقات تصفية اجازة - حسين محمد جلال"/>
        <s v="تحويل من البنك الفرنسي - غرامات البلدية رخصة مصنع الخشب و الحديد"/>
        <s v="تحويل من البنك الفرنسي -  الشركة العربية للمختبرات والتربة"/>
        <s v="تحويل من البنك الفرنسي - استشارات هندسية للمكتب الفني - م.براء صالح"/>
        <s v="سداد دفعه مقدمة 50% - اليت لسحب الالمنيوم - 2226.18 AED - الانماء"/>
        <s v="تحويلات بنكية تدعيم حساب الفرنسي - الاهلى انظمة"/>
        <s v="سداد دفعه من الحساب - HYDRO BUILDING - 1372 BHD - الانماء"/>
        <s v="تحويل من البنك الفرنسي راتب احمد غازي الخلف عن شهر اكتوبر 2023"/>
        <s v="تحويل من البنك الفرنسي -  عهدة_مانا على الله راكا"/>
        <s v="تحويل من البنك الفرنسي - مؤسسة مزنة السبيعى للنقل البرى - دفعه من الحساب"/>
        <s v="تحويل من البنك الفرنسي - فاتورة 93 - مكتب خالد فهد السالم للترجمه"/>
        <s v="تحويل من البنك الفرنسي - مورد خدمة_ شركة المكان العالى التجاريه - دفعه من الحساب"/>
        <s v="خصم مصاريف الرسوم الشهرية للرواتب - الاهلى انظمة"/>
        <s v="تحويل من البنك الفرنسي -  شركة المكان العالى التجاريه - دفعه من الحساب"/>
        <s v="تحويل من البنك الفرنسي - عهدة _  تهامي عبد العال عبد الونيس"/>
        <s v="تحويل من البنك الفرنسي -  عهدة_ احمد وحيد-المشتريات - مناولة معتز"/>
        <s v="تحويل من البنك الفرنسي اعمال مساحه  مقاول محمد معوض  مشروع مديدة"/>
        <s v="تحويل من البنك الفرنسي  دفعه من الحساب مؤسسه اثير للمقاولات"/>
        <s v="تحويل من البنك الفرنسي  دفعه من الحساب مؤسسه روابط الطرق للمقاولات"/>
        <s v="تسيل فاتورة اعتماد مستندى-شركة ارميتال-المترو"/>
        <s v="تحويل من البنك الفرنسي  رواتب عماله خارجيه المصنع عن شهر اكتوبر 2023"/>
        <s v="تحويل من البنك الفرنسي - مطاعم بعلبك - غداء عمل للادارة"/>
        <s v="تحويل من البنك الفرنسي - تدعيم الانماء"/>
        <s v="سداد فواتير سفر وانتقال لاعمال الاختبارات 5834.57 EUR - المدينة جيت - الانماء"/>
        <s v="تحويل من البنك الفرنسي دفعه  مؤسسه البندري سعود العنزي"/>
        <s v="تحويل من البنك الفرنسي دفعه  مقاول عماله محمد صادق"/>
        <s v="تحويل من البنك الفرنسي  -  مؤسسة الرافعة الذهبية للمقاولات - دفعه من الحساب"/>
        <s v="تحويل من البنك الفرنسي  -  عهدة_ احمد وحيد-المشتريات - مناولة معتز"/>
        <s v="تحويل من البنك الفرنسي  - شركة فولاذ الخليج - طلبية حديد مصنع الخشب"/>
        <s v="تحويل من البنك الفرنسي  - الشركة المتحدة للصناعات الزجاجية- الفوزان - دفعه من الحساب"/>
        <s v="تحويل من البنك الفرنسي  -  شركة هدايه السعوديه المحدوده - دفعه من الحساب"/>
        <s v="سداد المتبقى من مكافاة شهر اكتوبر 2023 - الاستثمار"/>
        <s v="Monthly Payroll Charges For 56 Empl"/>
        <s v="تحويل من البنك الفرنسي - عهدة_ رضا سمير عبد الحميد"/>
        <s v="تحويل من البنك الفرنسي - عهدة_ سيد عبدالظهير محمد"/>
        <s v="تحويل من البنك الفرنسي - عهدة - محمود محمد عبد اللطيف"/>
        <s v="تحويل من البنك الفرنسي - فاتورة 3831 - تخليص جمركي _ المنيوم و اكسسوارت من تكنال"/>
        <s v="تحويل من البنك الفرنسي - شركة النافع للحديد - دفعه من الحساب"/>
        <s v="تحويل من البنك الفرنسي - تدعيم الاستثمار"/>
        <s v="تحويل من البنك الفرنسي - مؤسسة المصدر الوطنى للمقاولات - دفعه من الحساب"/>
        <s v="تحويل من البنك الفرنسي - عهده مجدي لطفي محمد الشافعي"/>
        <s v="تحويل من البنك الفرنسي - رسوم اصدار شهاده البيئة - مؤسسة مجد الخزامي"/>
        <s v="تحويل من البنك الفرنسي - الشركة السعودية الخليجيه -سيبكو - دفعه من الحساب - تخصم على مصنع الخشب"/>
        <s v="تحويل من البنك الفرنسي - شركة محمد حمد الاحمد - ايجار معدات - دفعه مقدمه 50%"/>
        <s v="تحويل من البنك الفرنسي - مؤسسة عبد المجيد منصور لافى الرويلى - دفعه من الحساب"/>
        <s v="تحويل من البنك الفرنسي - شركة خالد ظافر واخوانه - دفعه من الحساب"/>
        <s v="تحويل من بنك الانماء - مورد خارجي _  POLIFILM PROTECTION MANUFACTURING- دفعه من الحساب - 1752.68 يورو"/>
        <s v="تحويل من بنك الانماء - مورد خارجي _  مورد خارجي _DUFAST INTERNATIONAL TRADING LLCFZ. - دفعه من الحساب - 10000درهم"/>
        <s v="تحويل من بنك الانماء - مورد خارجي _ TATA STEEL INTERNATIONAL MIDDLE EAST - دفعه من الحساب - 96421.36 درهم"/>
        <s v="تحويل من البنك الفرنسي - مؤسسة رواسى المستقبل لتاجير المعدات - فاتورة 333"/>
        <s v="تحويل من البنك الفرنسي - شركة المتقدمة التقنية اللاسلكية - دفعه من الحساب"/>
        <s v="تحويل من البنك الفرنسي دفعات مقاولي الباطن  -مؤسسه اعمدة النجاح"/>
        <s v="تحويل من البنك الفرنسي دفعات مقاولي الباطن  -مؤسسه البحار الرائق"/>
        <s v="تحويل من البنك الفرنسي دفعات مقاولي الباطن  -مؤسسه  حنين نجد"/>
        <s v="تحويل من البنك الفرنسي دفعات مقاولي الباطن  -مؤسسه مأثر الاطلال"/>
        <s v="تحويل من البنك الفرنسي دفعات مقاولي الباطن  -مؤسسه انظمه الموارد للمقاولات"/>
        <s v="تحويل من البنك الفرنسي دفعات مقاولي الباطن  -مؤسسه عارف بنيدر الحربي"/>
        <s v="تحويل من البنك الفرنسي دفعات مقاولي الباطن - مؤسسه العين المحدودة"/>
        <s v="تحويل من البنك الفرنسي دفعات مقاولي الباطن - مؤسسه الشغف العالي"/>
        <s v="تحويل من البنك الفرنسي دفعات مقاولي الباطن - مؤسسه يحي خبراني"/>
        <s v="تحويل من البنك الفرنسي دفعات مقاولي الباطن - مؤسسه البندري سعود"/>
        <s v="تحويل من البنك الفرنسي دفعات مقاولي الباطن - مؤسسه عبر العطاء"/>
        <s v="تحويل من البنك الفرنسي  تعزيز الصندوق+دفعات مقاولي الباطن"/>
        <s v="تحويل من البنك الفرنسي  دفعات مقاولي الباطن  -  مناوله م. محمد حمزه - سيد سمرا"/>
        <s v="حوالة سداد ايجار سكن المناخ-الفترة من 9/11/2023 حتى 9/5/2024"/>
        <s v="سداد دفعه من حساب AW Engineering Service GmbH - 3900 EUR - الانماء"/>
        <s v="تحويل من البنك الفرنسي -عهدة_ احمد وحيد-المشتريات - مناولة معتز"/>
        <s v="حوالة-ايجار مستودع 2-مكتب انور التميز للعقارات"/>
        <s v="رد حوالة خارجية-دفعة من حساب مخططات مشروع VIP-محمد طران- دولار 157.27"/>
        <s v="سداد نقدي دفعة من حساب مخططات مشروع VIP-محمد طران"/>
        <s v="تحويل من البنك الفرنسي - على الطنطاوى 1188 - سلفة"/>
        <s v="تحويل من البنك الفرنسي دفعه من الحساب مؤسسه المنصورة مناوله محمد زيتون"/>
        <s v="تحويل من البنك الفرنسي دفعه من الحساب شركة ثلاثي الامداد"/>
        <s v="تحويل من البنك الفرنسي دفعات مقاولي الباطن  شركة فارس الريم"/>
        <s v="تحويل من البنك الفرنسي دفعات مقاولي الباطن  مؤسسه  البندري سعود"/>
        <s v="تحويل من البنك الفرنسي دفعات مقاولي الباطن  مؤسسه  اثير للمقاولات"/>
        <s v="تحويل من البنك الفرنسي دفعات  مقاولي الباطن مؤسسه التأثيرات"/>
        <s v="تحويل من البنك الفرنسي دفعات مقاولي الباطن  مؤسسه   هيا  حسين العقيدي"/>
        <s v="تحويل من البنك الفرنسي دفعات مقاولي الباطن  مؤسسه العنود للمقاولات"/>
        <s v="تحويل من البنك الفرنسي دفعات مقاولي الباطن  مؤسسه  فال  الاعمال"/>
        <s v="تحويل من البنك الفرنسي دفعات مقاولي الباطن  مؤسسه  عبد الرحمن الفقيهي"/>
        <s v="تحويل من البنك الفرنسي دفعات مقاولي الباطن  مؤسسه  عارف بنيدر"/>
        <s v="تحويل من البنك الفرنسي دفعات مقاولي الباطن  مؤسسه  حنين نجد"/>
        <s v="تحويل من البنك الفرنسي دفعات مقاولي الباطن  مؤسسه حسن محمد حمدان"/>
        <s v="تحويل من البنك الفرنسي دفعات مقاولي الباطن  مؤسسه اعمدة النجاح"/>
        <s v="تحويل من البنك الفرنسي -  عهدة_ احمد وحيد-المشتريات - منازلة معتز"/>
        <s v="تحويل من البنك الفرنسي -  شركة مقضب عمان التجارية - دفعه من الحساب"/>
        <s v="تحويل من البنك الفرنسي دفعه من الحساب مؤسسه دمثه للمقاولات"/>
        <s v="سداد عمولة ن.محمد حسن الحكيم عن مشروع امالا شركة حسن علام"/>
        <s v="حوالة سداد ايجار مستودع 367-الفترة من 10/6/2023 حتى 10/12/2023 -مصنع الحديد"/>
        <s v="حوالة سداد رسوم سعى"/>
        <s v="حوالة-ايجار شقة بتبوك للعمال-جامع تبوك"/>
        <s v="تحويل من البنك الفرنسي - شركة رواد الزمن التجارية - دفعه من الحساب"/>
        <s v="تحويل من البنك الفرنسي عهدة احمد سعيد حسنين"/>
        <s v="تحويل من البنك الفرنسي دفعه من الحساب شركة دقه الاهتمام"/>
        <s v="تحويل من البنك الفرنسي دفعه من حساب الوجبات محمود ابو ضيف"/>
        <s v="تحويل من بنك الانماء - مورد خارجي _DUFAST INTERNATIONAL TRADING LLCFZ. - دفعه من الحساب - 3600 درهم"/>
        <s v="تحويل من بنك الانماء -  ALHATIMI TRADING FZE - الحاتمى للتجار. - دفعه من الحساب -3425 درهم"/>
        <s v="تحويل من بنك الانماء - METALLIC SHEET FACTORYشركة كلاسيك. - دفعه من الحساب -100000 درهم"/>
        <s v="تحويل من البنك الفرنسي دفعه من حساب اعمال مساحه مشروع التخصصي"/>
        <s v="سداد رواتب  نوفمبر 2023 - الاهلى"/>
        <s v="سداد دفعه من حساب الهرم الرابع مقابل اعمال الخرسانة- الفرنسي"/>
        <s v="سداد بدل تذاكر شهر نوفمبر 2023 - مايكل - الفرنسي"/>
        <s v="تحويلات بنكية تدعيم البنك الاهلى- الفرنسي"/>
        <s v="سداد عهدة لايجار الفوركليفت - م.محمد الزواوى - الفرنسي"/>
        <s v="سداد دفعه من حساب تقنيات الدهان - الفرنسي"/>
        <s v="تحويل من بنك الرياض  دفعه من الحساب مؤسسه المنصورة"/>
        <s v="سداد دفعه من حساب UNEED GLOBAL - 6500 $ - الانماء"/>
        <s v="سداد دفعه من حساب شركة الازمنة المتقدمة - الفرنسي"/>
        <s v="تحويل من البنك الفرنسي سداد فاتوره المناع للزجاج ف.رقم 11330  خصما من مصنع الزجاج"/>
        <s v="تحويلات بنكية تدعيم البنك الاستثمار - الرياض"/>
        <s v="سداد دفعه الى حساب م. وليد - الفرنسي"/>
        <s v="تحويلات بنكية تدعيم البنك الفرنسي- الانماء"/>
        <s v="تحويلات بنكية تدعيم الاستثمار - الفرنسي"/>
        <s v="سداد فاتورة رقم 20230022 عن سفر وانتقال 12203.7 EUR -  الانماء"/>
        <s v="سداد رواتب نوفمبر 2023 - الاهلى"/>
        <s v="خصم مصاريف بنكية الانماء لتاهيل الحلول"/>
        <s v="سداد راتب شهر نوفمبر 2023 - الانماء"/>
        <s v="سداد دفعه من حساب الخليجية المتطورة للغازات الصناعية - الفرنسي"/>
        <s v="سداد دفعه من حساب عالم اللحام - الفرنسي"/>
        <s v="سداد دفعه من حساب مؤسسة الشارد للتجارة - الفرنسي"/>
        <s v="سداد دفعه من حساب مصدر التجهيزات الفنية - الفرنسي"/>
        <s v="سداد دفعه من حساب عبد الله الخريف - الفرنسي"/>
        <s v="تحويل من البنك الفرنسي دفعه من الحساب مؤسسه البلاد الرائدة"/>
        <s v="سداد دفعه من حساب شركة الخليج لانتاج البودرة - الفرنسي"/>
        <s v="تحويل من البنك الفرنسي دفعات مقاولي  مؤسسه اثير"/>
        <s v="تحويل من البنك الفرنسي دفعات مقاولي ماثر الاطلال"/>
        <s v="تحويل من البنك الفرنسي دفعات مقاولي دقه الاهتمام"/>
        <s v="تحويل من البنك الفرنسي دفعات مقاولي مؤسسه دمثه"/>
        <s v="تحويل من البنك الفرنسي دفعات مقاولي  انظمه الموارد"/>
        <s v="تحويل من البنك الفرنسي دفعات مقاولي شركة زاخر"/>
        <s v="تحويل من البنك الفرنسي دفعات مقاولي حنين نجد"/>
        <s v="تحويل من البنك الفرنسي دفعات مقاولي البندري سعود"/>
        <s v="تحويل من البنك الفرنسي دفعات مقاولي الاريجه"/>
        <s v="تحويل من البنك الفرنسي دفعات مقاولي ااعمدة النجاح"/>
        <s v="تحويل من البنك الفرنسي دفعات مقاولي عارف بنيدر"/>
        <s v="تحويل من البنك الفرنسي دفعات مقاولي  مؤسسه تواصل التعمير"/>
        <s v="تحويل من البنك الفرنسي دفعات مقاولي  شرك ثري لفا"/>
        <s v="سداد دفعه من حساب شركة التلال الزجاجية - الفرنسي"/>
        <s v="سداد دفعه من حساب مؤسسة المرقب الذهبى - الفرنسي"/>
        <s v="سداد دفعه من حساب مؤسسة ماسة المعدات الانشائية - الفرنسي"/>
        <s v="سداد دفعه من حساب جوتن - الفرنسي"/>
        <s v="سداد دفعه من حساب عبد المجيد لافى الرويلى - الفرنسي"/>
        <s v="سداد دفعه من حساب خالد ظافر - الفرنسي"/>
        <s v="سداد دفعه من حساب الوطنية للجلفنة والاعمال الحديدية - الفرنسي"/>
        <s v="سداد دفعه من حساب رواد الزمن التجارية - الفرنسي"/>
        <s v="سداد دفعه من حساب تكافل الراجحى - الفرنسي"/>
        <s v="تحويل من البنك الفرنس يدفعه مقاول كاش جدة مناوله تامر محمد"/>
        <s v="سداد دفعه من حساب الوكيل الدولى اختبارات المواد - الفرنسي"/>
        <s v="سداد دفعه من حساب مؤسسة درة العدد - الفرنسي"/>
        <s v="سداد دفعه من حساب مصنع ابراهيم العوضى - الفرنسي"/>
        <s v="سداد راتب نوفمبر 2023 - عبد العزيز العنيق - الفرنسي"/>
        <s v="سداد دفعه من حساب شركة منافع الصناعية المحدودة - الفرنسي"/>
        <s v="سداد دفعه من حساب شركة غدير غرم الله الغامدى - الفرنسي"/>
        <s v="سداد مكافاة شهر نوفمبر 2023"/>
        <s v="سداد راتب شهر نوفمبر 2023 - الاستثمار"/>
        <s v="تحويلات بنكية تدعيم بنك الاهلى انظمة - الاستثمار"/>
        <s v="تسيل فاتورة اعتماد مستندى-شركة العراب-كاب 4 موقع 117"/>
        <s v="تحويلات بنكية تدعيم البنك الاهلى - الاستثمار"/>
        <s v="تحويل من البنك الفرنسي دفعات مقاولي مؤسسه التاثيرات الهندسيه"/>
        <s v="سداد دفعه من حساب سامى الشيبانى - الفرنسي"/>
        <s v="سداد دفعه من حساب شركة انماط الصناعية - الفرنسي"/>
        <s v="سداد دفعه مقدمة شركة مصنع تقنية الالواح - الفرنسي"/>
        <s v="سداد فاتورة رقم 511 - مؤسسة امل الحياه - الفرنسي"/>
        <s v="سداد مستحقات محمد نور - الفرنسي"/>
        <s v="سداد عهدة تامر محمد احمد - الفرنسي"/>
        <s v="تحويل من البنك الفرنسي - شركة تشب العربية للتامين التعاونى - دفعه من الحساب"/>
        <s v="تحويل من البنك الفرنسي - فريق المتحدة للفحص TUV - دفعه من الحساب"/>
        <s v="تحويل من بنك الانماء - تتدعيم البنك الفرنسي"/>
        <s v="تحويل من بنك الانماء -  مورد خارجي _  فورستر سويسرا - دفعه من الحساب - 646.56 دولار"/>
        <s v="تحويل من بنك الانماء -   METALLIC SHEET FACTORYشركة كلاسيك. - دفعه من الحساب - 48638 درهم"/>
        <s v="تحويل من بنك الانماء -  مورد خارجي _ HUIZHOU APHRODITE - دفعه من الحساب - 48936.70 دولار"/>
        <s v="تحويل من بنك الانماء - احمد عيس لتجارة ادوات الوارش - دفعه من الحساب - 29182 درهم"/>
        <s v="تحويل من بنك الانماء -  شركة كين لونج - Kin Long - الصينية. - دفعه من الحساب - 6654 دولار"/>
        <s v="تحويل من البنك الفرنسي دفعه من الحساب مؤسسه اسرع الاعمال للمقاولات"/>
        <s v="سداد دفعه من الحساب - تقنيات الدهان للتجارة - الفرنسي"/>
        <s v="سداد دفعه من الحساب - ADEX INTERNATIONAL - 36439AED - الانماء"/>
        <s v="سداد فاتورة المنهل رقم 55371689 - الفرنسي"/>
        <s v="سداد دفعه من حساب مؤسسة محمد عبد الله الزهرانى - الفرنسي"/>
        <s v="تحويل من البنك الفرنسي - مصنع ابراهيم يوسف العوضي - دفعه من الحساب"/>
        <s v="سداد دفعه من حساب التصفية النهائية - الفرنسي"/>
        <s v="تحويل من البنك الفرنسي دفعه من حساب اعمال دهان  شركه تكوين المتكامله المحدودة مشروع المترو 3e2"/>
        <s v="ف/159-ف/160-دفعة مقدمة 10%-شركة محمد محمد الراشد-Madina Gate"/>
        <s v="تحويل من البنك الفرنسي - عهدة_ احمد وحيد-المشتريات - مناولة احمد وحيد"/>
        <s v="سداد مصاريف رحلة عمل على المدينة جيت - الفرنسي"/>
        <s v="سداد راتب نوفمبر 2023 - الاهلى"/>
        <s v="تحويل من البنك الفرنسي - مستحقات نهاية الخدمة - طارق محمد علي احمد"/>
        <s v="تحويل من البنك الفرنسي -  عهدة _ محمد عماد الدين محمد عبدالقادر"/>
        <s v="تحويل من البنك الفرنسي -  عهده _ احمد سعيد حسنين العجمى"/>
        <s v="تحويل من البنك الفرنسي -  عهدة_ محمود نصار"/>
        <s v="تحويل من البنك الفرنسي -  محمد صلاح عدلان ابراهيم - مستحقات اجازه"/>
        <s v="تحويل من البنك الفرنسي -  عهدة _ محمد صلاح عدلان ابراهيم"/>
        <s v="تحويل من البنك الفرنسي -  اسلام جميل السيد الصراوى - سلفة - تخصم على 4 اشهر"/>
        <s v="تحويل من البنك الفرنسي - تدعيم بنك الاستثمار - شئون موظفين"/>
        <s v="تحويل من البنك الفرنسي - دفعه من العمولة - احسان صديق"/>
        <s v="تحويل من البنك الفرنسي - مورد_ مؤسسة درة العدد التجارية - دفعه من الحساب"/>
        <s v="سداد فواتير شهر أكتوبر 2023"/>
        <s v="سداد مصاريف شهر نوفمبر 2023 م.شادى البدوىمناولة م.هشام - الفرنسي"/>
        <s v="تحويل من البنك الفرنسي دفعه من الحساب مقاول مؤسسه الشغف العالي"/>
        <s v="سداد عهدة ا.ايمن - ساب"/>
        <s v="سداد دفعه من حساب لندنر - 86389.96 AED - الانماء"/>
        <s v="سداد دفعه من حساب فورستر - 101971.15$ - الانماء"/>
        <s v="تحويل من البنك الفرنسي -   شركة تقنية القبب للصناعة"/>
        <s v="تحويل من البنك الفرنسي - مورد_ الشركة السعودية الامريكية للزجاج - دفعه من الحساب"/>
        <s v="سداد دفعه من حساب عمولة محمود نصار - الفرنسي"/>
        <s v="سداد دفعه من الحساب - STRUCTURFLEX MIDDLE EAST CONTRACTING - 84000AED - الانماء"/>
        <s v="سداد دفعه من حساب تقنيات الجلفنة - الفرنسي"/>
        <s v="سداد دفعه من حساب شركة الرافعات العربية - الفرنسي"/>
        <s v="تحويل من بنك الانماء - الفطيم اليمنت _ AL FUTTAIM - دفعه من الحساب - 38750 درهم"/>
        <s v="تحويل من البنك الفرنسي دفعه من الحساب مؤسسه اسرع الاعمال"/>
        <s v="سداد دفعة حساب شركة مناع للزجاج - الفرنسي"/>
        <s v="سداد بناء السكن الجديد - الفرنسي"/>
        <s v="سداد دفعه من حساب شركة سيكا - الفرنسي"/>
        <s v="سداد دفعه من حساب عهدة عمرو العمرى - الفرنسي"/>
        <s v="سداد مستحقات ريزالدى 1026 - الفرنسي"/>
        <s v="تحويلات بنكية تدعيم البنك الفرنسى - ساب"/>
        <s v="سداد دفعه من حساب الازمنة المتقدمة - الفرنسي"/>
        <s v="تدعيم الصندوق تحويل من البنك الفرنسي"/>
        <s v="خصم ايجار مستودع مواد الاسقف العربية - الفرنسي"/>
        <s v="سداد عهدة رمضان سعيد - الفرنسي"/>
        <s v="سداد عهدة تهامى - الفرنسي"/>
        <s v="سداد العمولة الشهرية مصطفى رجا - الفرنسي"/>
        <s v="سداد دفعه من حساب شركة تقنية الجلفنة - الفرنسي"/>
        <s v="سداد دفعه من حساب عهدة المشتريات - الفرنسي"/>
        <s v="تحويل من البنك الفرنسي - م . حامد احمد حامد - دفعه من المستحق"/>
        <s v="سداد الدفعه الثانية من وثيقة التامين انظمة - الفرنسي"/>
        <s v="سداد عهدة تهامى عبد العال - الفرنسي"/>
        <s v="سداد عهدة لؤى النجار - الفرنسي"/>
        <s v="تدعيم الصندوق مناوله احمد السيد - الفرنسي"/>
        <s v="تحويل من البنك الفرنسي دفعه من الحساب شركة التاثيرات  الهندسيه impact"/>
        <s v="سداد دفعه من حساب درة العدد - الفرنسي"/>
        <s v="سداد دفعه من حساب اليت لسحب الالمنيوم - 1852.82 AED - الانماء"/>
        <s v="سداد رصيد الحاسبات السريعة - الفرنسي"/>
        <s v="سداد مصاريف تخليص جمركى - الفرنسي"/>
        <s v="سداد عهدة م.محمد مجاهد - الفرنسي"/>
        <s v="سداد عهدة عمرو حمدى - الفرنسي"/>
        <s v="سداد عهدة محمد نصار - الفرنسي"/>
        <s v="سداد دفعة شركة تحت الشمس للصناعة - الفرنسي"/>
        <s v="سداد دفعة شركة الازمنة المتقدمة - الفرنسي"/>
        <s v="سداد عهدة م.اسماعيل - الفرنسي"/>
        <s v="خصم مصاريف بنكية - الاهلى"/>
        <s v="تحويل من البنك الفرنسي عهدة م. حامد"/>
        <s v="تحويل من البنك الفرنسي باقي حساب محمد معوض -التخصصي"/>
        <s v="سداد فاتورة رقم 20230024 عن سفر وانتقال 12357.29 EUR -  الانماء"/>
        <s v="سدد من البنك الفرنسي -  مناولة ا.ايمن"/>
        <s v="تحويل من البنك الاول - مصاريف ضيافه اجتماع مجلس الادارة 25/9"/>
        <s v="تسوية عهدة_ احمد وحيد-المشتريات - فاتورة قهوه عربي"/>
        <s v="سداد نقدي   ضيافه  مكتب المراجعه"/>
        <s v="سداد نقدي غداء عمل  مكتب المراجعه"/>
        <s v="مصاريف حفلة ا.هيثم"/>
        <s v="سدد من البنك الفرنسي -  ضيافة مكتب طلال ابو غزالة"/>
        <s v="تسويه عهدة احمد وحيد ف.رقم  456 شاي + شكر"/>
        <s v="تسويه عهدة مشتريات احمد وحيد ف.رقم - 312 شاي +سكر"/>
        <s v="تسوية عهدة_ احمد وحيد-المشتريات  -  فاتورة شاي + سكر"/>
        <s v="سداد من حساب ا- سامر غداء عمل مشتريات"/>
        <s v="تسوية عهدة_ احمد وحيد-المشتريات - فاتورة سكر + شاي"/>
        <s v="سداد نقدي وجبات المستودع"/>
        <s v="تسويه عهدة محمد فؤاد نصار ف.رقم 56 شاي + اكياس + معطر"/>
        <s v="تسويه عهدة محمد فؤاد نصار  ف.رقم  كاسات"/>
        <s v="تسويه عهدة محمد فؤاد نصار  ف.رقم  مياه + مناديل + سكر +قهوه"/>
        <s v="تسويه عهدة احمد وحيد يوسف  ف.رقم  71 منشفه + مساحه"/>
        <s v="تسويه عهدة احمد وحيد يوسف  ف.رقم   66 مياه + سكر + شاي + قهوه"/>
        <s v="تسويه عهدة احمد وحيد ف.رقم 35 شاي +قهوه+مناديل"/>
        <s v="تسويه عهدة احمد وحيد ف.رقم 394 كاسات ضيافه"/>
        <s v="تسويه عهدة احمد وحيد ف.رقم  شاي + سكر + قهوه"/>
        <s v="تسويه عهدة احمد وحيد ف.رقم   يانسون"/>
        <s v="تسويه عهدة احمد وحيد ف.رقم 247 شاي + قهوه +مياه"/>
        <s v="تسويه عهدة احمد وحيد ف.رقم   8765  مياه"/>
        <s v="تسوية عهدة / احمد وحيد فاتوره رقم 456 شاي + مياه"/>
        <s v="تسوية عهدة / احمد وحيد فاتوره رقم 42652 بن تركي"/>
        <s v="تسويه عهدة - احمد وحيد يوسف ف.رقم 43437 هيل مطحون ++بن"/>
        <s v="تسوية عهدة / احمد وحيد شاي - بن سكر"/>
        <s v="تسوية عهدة / احمد وحيد فاتور كاسات بلاستيك"/>
        <s v="تسوية عهده / احمد وحيد فاتورة شراء مستلزمات بوفية بن + شاي +منظفات+كاسات + مياه"/>
        <s v="تسوية عهدة / احمد وحيد مناديل + شاي + قهوه + كاسات +مياه نوفا"/>
        <s v="تسوية عهدة / احمد وحيد ملاعق + شواك + بن العميد"/>
        <s v="تسوية عهدة / احمد وحيد  شراء مستلزمات البوفية عدد 3 فواتير"/>
        <s v="عهدة / احمد وحيد-المشتريات - 1/5/2023 -  فاتورة 0075 -  كاسات + مساحة يلاط + شاي"/>
        <s v="عهدة / احمد وحيد-المشتريات - 1/5/2023 - سكر + نسكافية + صابون + مياه نوفا"/>
        <s v="تسوية عهدة / أحمد وحيد - فاتورة كاسات + ملاعق + سكر + قهوه + قهوه"/>
        <s v="تسوية عهدة / احمد وحيد - فاتورة مشتريات مياه + شاي + منظف حمام + كاسات"/>
        <s v="تسوية عهدة / احمد وحيد - فاتورة مشتريات بن"/>
        <s v="تسوية عهدة / احمد وحيد - فاتورة سخان قهوه"/>
        <s v="تسوية عهدة / احمد وحيد- فاتورة شاي + قهوه + مطهرة + سكر"/>
        <s v="تسوية عهدة احمد وحيد - فاتورة شاي +مناديل + معطر + قهوه"/>
        <s v="عهدة_ احمد وحيد-المشتريات - فاتورة مياه نوفا +بن + اكياس"/>
        <s v="تسوية عهدة_ احمد وحيد-المشتريات - عدد 2 فاتورة- مياه نوفا +شاي +قهوه +كاسات"/>
        <s v="سدلد نقدي - فاتورة ضافة"/>
        <s v="تسوية عهدة_ احمد وحيد-المشتريات -  عدد 2 فاتورة ضيافة مياه + شاي + سكر + اكواب"/>
        <s v="تسوية عهدة مشتريات احمد وحيد - عدد 2  فاتورة ضيافة"/>
        <s v="سداد نقدي - ضيافه مكتب المراجعه"/>
        <s v="سداد نقدي - ضيافة مكتب المراجعه"/>
        <s v="تسوية عهدة_ احمد وحيد-المشتريات - فاتورة 0019 - منظف + اعشاب + صابون"/>
        <s v="تسوية عهدة_ احمد وحيد-المشتريات - عدد 2 فاتورة ضيافه"/>
        <s v="تسوية عهدة_ احمد وحيد-المشتريات - فاتورة منظفات + كاسات + سكر + شاي + قهوه"/>
        <s v="تسوية عهدة_ احمد وحيد-المشتريات - عدد 2 فاتورة بن + شاي + سكر + كاسات + مياه"/>
        <s v="تسوية عهدة_ احمد وحيد-المشتريات - فاتور مياه +صابون + كاسات + شاي +قهوه"/>
        <s v="تسوية عهدة_ احمد وحيد-المشتريات  -   فاتورة كاسات + شاي + قهوه + مناديل"/>
        <s v="تسوية عهدة_ احمد وحيد-المشتريات - عدد 2 فاتورة شاي + قهوه + مياه + سكر + كاسات"/>
        <s v="تسوية عهدة احمد وحيد - فاتورة كاسات + شاي + مياه + قهوه + مناديل"/>
        <s v="تسوية عهدة_ احمد وحيد-المشتريات - فاتورة 22 - سكر + مناديل + بن + صابون + معطر+ كاسات"/>
        <s v="تسوية عهده _ محمد فؤاد نصار _ مشتريات - فاتورة قهوه + كاسات + شاي + صابون + مياه"/>
        <s v="تسوية عهده _ محمد فؤاد نصار _ مشتريات - فاتورةكاسات + مياه + شاي + سكر + بن"/>
        <s v="تسوية عهده _ محمد فؤاد نصار _ مشتريات  - عدد 2 فاتورة سكر+قهوه +شاي + مياه + كاسات"/>
        <s v="تسوية عهده _ محمد فؤاد نصار _ مشتريات - فاتورة شاي +  قهوه + مياه + سكر"/>
        <s v="تسوية عهده _ محمد فؤاد نصار _ مشتريات  - فاتورة ضيافه"/>
        <s v="تسوية عهدة_ احمد وحيد-المشتريات - فاتورة بن + مياه + كاسات + شاي"/>
        <s v="تسوية عهدة_ احمد وحيد-المشتريات - فاتورة مناديل + شاي + قهوه"/>
        <s v="تسوية عهدة_ احمد وحيد-المشتريات - فاتورة 39  - مياه + كاسات + اعشاب + مناديل"/>
        <s v="تسوية عهدة_ احمد وحيد-المشتريات - فاتورة ضيافة - معطر + كاسات + سكر + شاي + قهوه + مناديل"/>
        <s v="تسوية عهدة_ احمد وحيد-المشتريات  - فاتورة 106 -  صابون + زعفران"/>
        <s v="تسوية عهدة_ احمد وحيد-المشتريات  - فاتورة - كاسات + قهوه + شاي + سكر"/>
        <s v="تسوية عهدة_ احمد وحيد-المشتريات -  عدد 2 فاتورة قهوه تركي + شاي +سكر +مناديل + مياه"/>
        <s v="تسوية عهدة_ احمد وحيد-المشتريات - فاتورة بن"/>
        <s v="تسوية عهدة_ احمد وحيد-المشتريات - فاتورة شاي + كاسات + سكر + مناديل + مياه"/>
        <s v="تسوية عهدة_ احمد وحيد-المشتريات - فاتورة طوفرية ميلامين"/>
        <s v="تسوية عهدة_ احمد وحيد-المشتريات - فاتورة شاي + كاسات + اكياس + سكر"/>
        <s v="تسوية عهدة_ احمد وحيد-المشتريات - فاتورة شاي + سكر + كاسات"/>
        <s v="تسوية عهدة_ احمد وحيد-المشتريات - فاتورة بن العميد"/>
        <s v="تسوية عهدة_ احمد وحيد-المشتريات - فاتورة شاي +اكياس + سكر + كاسات"/>
        <s v="تسوية عهدة_ احمد وحيد-المشتريات - فاتورة 75 - طرمبة ماء شحن"/>
        <s v="تسوية عهدة_ احمد وحيد-المشتريات - فاتورة 74 - منشفه + ملاعق +مياه +صابون"/>
        <s v="تسوية عهدة_ احمد وحيد-المشتريات - فاتورة شاي + كاسات + ملاعق"/>
        <s v="تسوية عهدة_ احمد وحيد-المشتريات  - فاتورة 88 - غلاية مياه 15 لتر"/>
        <s v="تسوية عهدة_ احمد وحيد-المشتريات  - فاتورة شاي + كاسات + بن"/>
        <s v="تسوية عهدة_ احمد وحيد-المشتريات  - فاتورة سخن قهوه"/>
        <s v="تسوية عهدة_ احمد وحيد-المشتريات  - فاتورة شاي + كاسات +اكياس"/>
        <s v="تسوية عهدة_ احمد وحيد-المشتريات  - فاتورة مياه"/>
        <s v="تسويه عهدة مشتريات احمد وحيد ف.رقم 58 شاي + سكر + كاسات قهوه"/>
        <s v="تسويه عهدة مشتريات احمد وحيد ف.رقم 81 سكر + شاي"/>
        <s v="تسويه عهدة مشتريات احمد وحيد ف.رقم 1247  بن العميد"/>
        <s v="تسويه عهدة مشتريات احمد وحيد ف.رقم 18 هيل +سله +مياه"/>
        <s v="تسوية عهدة_ احمد وحيد-المشتريات - فاتورة كلوركس + صابون"/>
        <s v="تسوية عهدة_ احمد وحيد-المشتريات - فاتورة شاي + كاسات + سكر + اكياس"/>
        <s v="تسوية عهدة_ احمد وحيد-المشتريات - فاتورة شاي + سكر +قهوه"/>
        <s v="تسوية عهدة /احمد وحيد-المشتريات  سكر + شاي + صابون + مناديل + كاسات"/>
        <s v="تسوية عهدة /احمد وحيد-المشتريات  مياه نوفا"/>
        <s v="تسوية عهدة /احمد وحيد-المشتريات  بن العميد"/>
        <s v="تسوية عهدة / احمد وحيد  فاتورة  007  شراء صابون + مناديل"/>
        <s v="فاتوره  غداء عمل تم سدادها من حساب ا- مسلم"/>
        <s v="اضحية الشركة في عيد الاضحي المبارك عام 2023"/>
        <s v="سداد نقدي - فاتورة ضيافة مكتب المراجعه"/>
        <s v="سداد نقدي  غداء عمل"/>
        <s v="حوالة-مصاريف ضيافة"/>
        <s v="تسوية فاتورة ضيافة - عهده سامر دياب"/>
        <s v="سداد نقدي فواتير  غداء عمل  مايكل"/>
        <s v="تسوية عهده _ لؤي صبحي داوود النجار - ضيافة ززيارة مصنع السوفيل المدينه"/>
        <s v="سداد مصاريف نقل كفالة   - الا ستثمار"/>
        <s v="سداد من البنك السعودي للاستثمار تاشيره عمل"/>
        <s v="تحويل من البنك الفرنسي - سداد منصه قوى عدد 10 موظفين كارت عمل"/>
        <s v="سداد من البنك الفرنسي -  تفويض تاشيرة عامل"/>
        <s v="استحقاق فاتورة رقم 2534 - طلال ابو غزالة - المتبقى من الدفعه المقدمة"/>
        <s v="سداد نقدي -  اتعاب مراجعه تحول عن سنه 2022&amp;2023"/>
        <s v="استحقاق فاتورة رقم 1021 - القاسم - اتعاب مهنية ضريبة القيمة المضافة عن شهر يناير 2023"/>
        <s v="استحقاق فاتورة رقم 1052 - القاسم - اتعاب مهنية ضريبة القيمة المضافة عن شهر فبراير 2023"/>
        <s v="استحقاق فاتورة رقم 1077 - القاسم - اتعاب مهنية ضريبة القيمة المضافة عن شهر مارس 2023"/>
        <s v="استحقاق فاتورة رقم 1119 - القاسم - اتعاب مهنية ضريبة القيمة المضافة عن شهر ابريل 2023"/>
        <s v="استحقاق فاتورة رقم 1151 - القاسم - اتعاب مهنية ضريبة القيمة المضافة عن شهر مايو 2023"/>
        <s v="استحقاق فاتورة رقم 1169 - القاسم - اتعاب مهنية ضريبة القيمة المضافة عن شهر يونيو2023"/>
        <s v="استحقاق فاتورة رقم 1194 - القاسم - اتعاب مهنية ضريبة القيمة المضافة عن شهر يوليو 2023"/>
        <s v="سداد نقدي اتعاب ضريبه الاستقطاع عن شهر اغسطس + سبتمبر + اكتوبر + نوفمبر 2023"/>
        <s v="سداد فاتورة رقم 299 - فيصل الحكمى - اتعاب وكالة تجارية"/>
        <s v="سداد فاتورة رقم 294 - فيصل الحكمى - اتعاب وكالة تجارية"/>
        <s v="سداد فاتورة رقم 300 - فيصل الحكمى - اتعاب رهن عقار"/>
        <s v="استحقاق فاتورة رقم 2554 - طلال ابو غزالة - باقى اتعاب زكاة 2022"/>
        <s v="استحقاق فاتورة رقم 160 - مسارات العالمية للتدريب - تزويد خدمة العمل عن بعد عن الفترة من 2023/02/14 حتى 2023/05/14"/>
        <s v="استحقاق فاتورة رقم 163 - موارد القيادة - استشارات وحلول موائمة"/>
        <s v="اسحقاق فاتورة رقم 1023020006 - شركة المدافعه - اتعاب مهنية"/>
        <s v="استحقاق فاتورة رقم 279 - مكتب حمد العنزى للمحاماه - اتعاب تحول الشركة الى مساهمة"/>
        <s v="سداد نقدي اتعاب محامي استشارات قانونيه"/>
        <s v="استحقاق فاتورة رقم 117 - فيصل ابراهيم اليوسف - اتعاب تقرير الاكتوارى"/>
        <s v="استحقاق فاتورة رقم 1023050013 - شركة المدافعه - اتعاب الدفعه الاولى من قضية تبراك"/>
        <s v="استحقاق فاتورة رقم 1023050014 - شركة المدافعه - اتعاب الدفعه الثانية من قضية تبراك"/>
        <s v="استحقاق فاتورة رقم 173 - مسارات العالمية - خدمة عن بعد عن الفترة من 2023/05/18 حتى 2023/08/18"/>
        <s v="استحقاق فاتورة رقم 785 - يقين - خدمات استشارية"/>
        <s v="حوالة-سداد ضريبة الاستقطاع عن شهر يونيو 2023-غرامة"/>
        <s v="حوالة-سداد ضريبة الاستقطاع عن شهر مارس 2023-غرامة"/>
        <s v="استحقاق فاتوره رقم - 80020 شكه المدافعه للمحاماه والاستشارات - اتعاب محاماه"/>
        <s v="استحقاق فاتورة رقم 197 - مسارات العالمية - خدمة عن بعد عن الفترة من 2023/08/18 حتى 2023/11/18"/>
        <s v="سداد نقدي اتعاب ضريبه استقطاع عن شهر مايو + يونيو + يوليو 2023"/>
        <s v="استحقاق فاتورة رقم 1226 - مكتب القاسم - اتعاب استشارية عن شهر اغسطس 2023"/>
        <s v="استحقاق فاتورة رقم 1128 - القاسم - اتعاب تغيير بيانات المكلف"/>
        <s v="استحقاق فاتورة رقم 991 - القاسم  - اتعاب مهنية عن ضريبة ديسمبر 2022"/>
        <s v="استحقاق فاتورة رقم 1023090027 - المدافعه - دفعة تبراك"/>
        <s v="استحقاق فاتورة 1023020006- شركة المدافعة للمحاماه والاستشارات - الدفعه الاخيرة اتعاب قضية تبراك"/>
        <s v="استحقاق فاتورة رقم 1247 - القاسم - اتعاب ضريبة شهر سبتمبر 2023"/>
        <s v="استحقاق فاتورة رقم 1023100033 - المدافعة - اتعاب مهنية قضية الكفاح"/>
        <s v="استحقاق فاتورة رقم 3013 - طلال ابو غزالة - اتعاب ميزانية 2022 - الدفعه الاخيرة"/>
        <s v="استحقاق فاتورة رقم 1278 - القاسم - اتعاب استشارية عن ضريبة شهر اكتوبر 2023"/>
        <s v="استحقاق فاتورة رقم 231 - مسارات للتدريب - خدمة عمل عن بعد من تاريخ  2023/11/18 حتى 2024/02/18"/>
        <s v="استحقاق فاتورة رقم 1297 - القاسم - اتعاب مهنية - ضريبة القيمة المضافة نوفمبر 2023"/>
        <s v="تسوية عهدة / احمد وحيد فاتورة  فك + تركيب مكيف هواء"/>
        <s v="سداد نقدي اعمال دهان غرفه الاجتماعات"/>
        <s v="سداد نقدي  ادوات سباكه صيانه سكن النسيم الشرقي"/>
        <s v="سداد نقدي اعمال صيانه خزانات الاداره"/>
        <s v="سداد نقدي صيانه صرف الاداره"/>
        <s v="ايداع ش/118-دفعة من الحساب-شركة تبراك"/>
        <s v="استحقاق فاتورة رقم 517476 - اليانز - تامين على معدات المصنع عن الفترة من 2023/08/22 حتى 2024/08/21"/>
        <s v="ربط هيئة الزكاه والدخل واحتساب الزكاة الشرعية عن القؤائم المالية عام 2021 بقيمة 225969.14 حيث الموجود بالمخصص مكون سابقا قيمة 193361.78 وتم التكوين بالفرق"/>
        <s v="اثبات ضريبة الاستقطاع عن شهر يناير   2023 انظمة"/>
        <s v="اثبات ضريبة الاستقطاع عن شهر فبراير   2023 انظمة"/>
        <s v="اثبات ضريبة الاستقطاع عن شهر مارس   2023 انظمة"/>
        <s v="اثبات ضريبة الاستقطاع عن شهر ابريل 4.2023  انظمة"/>
        <s v="ستحقاق ضريبة القيمة المضافه شهر 5.2023-   انظمة"/>
        <s v="ستحقاق ضريبة القيمة المضافه شهر 6.2023-   انظمة"/>
        <s v="ستحقاق ضريبة القيمة المضافه شهر 7.2023-   انظمة"/>
        <s v="استحقاق ضريبة استقطاع اغسطس 2023"/>
        <s v="استحقاق ضريبة استقطاع سبتمبر  2023"/>
        <s v="استحقاق ضريبة استقطاع اكتوبر  2023"/>
        <s v="استحقاق ضريبة استقطاع شهر نوفمبر 2023"/>
        <s v="اهلاك - الاصول الثابته لاداره عام 2023 اثاث وتجهيزات وحاسبات وسيارات وحاويات"/>
        <s v="تسوية عهدة_ محمود نصار  - ايجار سيارة"/>
        <s v="اثبات مصروف فؤائد السيارت عام 2023 حسب  معيار IFRS 16"/>
        <s v="سداد قسط رقم 4 - كيا ر د ط 1943 -  مناولة ا.ايمن - ساب"/>
        <s v="سداد المصاريف الادارية  سيارةهايلكس غمارتين 2023 غمارة  لوجة ب ص و 1953- احمد عبدالهادي - الفرنسي"/>
        <s v="استبعاد سياره باص كوستر23 راكب لوحة ب ص ل 7321- تمويل تاجير سيارات  عبداللطيف جميل- مصروف فؤائد تمويلالتي تخص العام 2023"/>
        <s v=" تحويل من بنك الانماء  -  سداد قسط  سيارة كورولا3132"/>
        <s v=" تحويل من بنك الانماء  -  سداد قسط  سيارة تويوتا هايلكس 9134"/>
        <s v=" تحويل من بنك الانماء  -  سداد قسط  سيارة اكسبلورر  9320"/>
        <s v=" تحويل من بنك الانماء  -  سداد قسط  سيارة فورد تيريتوري 4930"/>
        <s v=" تحويل من بنك الانماء  -  سداد قسط  سيارة كيا سبورتاج1943"/>
        <s v="تحويل من بنك الانماء - سداد قسط باص كوستر 23 راكب"/>
        <s v="اثبات مكافاة خاصة للمدير العام عن ميزانية عام 2022 نظير مجهوداتة  في تخليص المشاريع واتمام العقود حتي 31/12/2023"/>
        <s v="اثبات المكافاة الخاصة للاستاذ مسلم من تاريخ 1/5/2023 الي 30/11/2023 وتقفل فى حسابه الجارى حسب قرار مجلس الادارة المعتمد من الشركاء"/>
        <s v="سداد نقدي سلفه ارزتوني باكا -4838"/>
        <s v="سداد نقدي سلفه نيم حوسان -4839"/>
        <s v="اثبات مستحقات-محمود جلال ابو طير_1154-راتب 25 يوم ابريل 2023 - STC"/>
        <s v="اثبات تصفية مستحقات الدرين اليجو رانادا-1152_راتب 6 ايام عن شهر يناير2023"/>
        <s v="اثبات مبلغ  رفع الخصم عن تأخيرات محمد حفيظ الدين -1121"/>
        <s v="اثبات مستحقات اجازة-انيش كودباى محمد_1125-راتب يناير 2023"/>
        <s v="اثبات مستحقات اجازة-انيش كودباى محمد_1125-راتب فبراير 2023"/>
        <s v="اثبات مستحقات-عبدالعزيز منيف_3142-راتب 15 يوم يناير 2023"/>
        <s v="تسوية حساب المصروف المحمل على مصاريف التصنيع"/>
        <s v="اثبات مستحقات-انيش كودباى محمد_1125-بدل اجازة حتى 10/2/2023"/>
        <s v="اثبات مستحقات اجازة-احمد جمال فرج_1007-راتب مارس 2023"/>
        <s v="اثبات مستحقات-عبدالرحمن غسان علوان_1128-راتب مارس 2023"/>
        <s v="اثبات مستحقات-عمار سيف قائد_1166-راتب 25 يوم ابريل 2023"/>
        <s v="اثبات مستحقات-محمد حفيظ الدين_1121-راتب ابريل 2023"/>
        <s v="استحقاق راتب عن الفترة من 2023/04/01 حتى 2023/04/17 -م.عبد الرحمن علوان"/>
        <s v="اثبات مستحقات-لورينزو بونيلا ديزون_1137-راتب مايو 2023"/>
        <s v="اثبات مستحقات-محمد افتخار علم_1170-راتب مايو 2023"/>
        <s v="اثبات مستحقات-محمد افتخار علم_1170-راتب 16 يوم يونيو 2023"/>
        <s v="اثبات مستحقات-محمد انتظار محمد_1173-راتب مايو 2023"/>
        <s v="اثبات مستحقات-محمد انتظار محمد_1173-راتب 16 يوم يونيو 2023"/>
        <s v="اثبات مستحقات-كين دانيال فانجسان_1140-راتب 23 يوم يونيو 2023"/>
        <s v="اثبات مستحقات-م/هشام فتحى_1001-راتب 1 يوم يوليو 2023"/>
        <s v="اثبات مستحقات-م/هشام فتحى_1001-راتب يونيو 2023"/>
        <s v="اثبات مستحقات-م/احمد احمد محمد هلال_106-راتب يونيو 2023"/>
        <s v="اثبات مستحقات-م/احمد احمد محمد هلال_106-راتب 1يوليو 2023"/>
        <s v="اثبات مستحقات-ايمن محمد حسن البدرى_1061-راتب ي1يوم يوليو 2023"/>
        <s v="اثبات مستحقات-ايمن محمد حسن البدرى_1061-راتب يونيو 2023"/>
        <s v="اثبات مستحقات-م/محمد حسن مجاهد_1091-راتب يونيو 2023"/>
        <s v="اثبات مستحقات-م/محمد حسن مجاهد_1091-راتب يوليو 2023"/>
        <s v="اثبات مستحقات-ياسر محمود عادل_1111-راتب 1 يوم يوليو 2023"/>
        <s v="اثبات مستحقات-ياسر محمود عادل_1111-راتب يونيو 2023"/>
        <s v="اثبات مستحقات-ايمن محمد حسن البدرى_1061-راتب يوليو 2023"/>
        <s v="اثبات مستحقات اجازة-محمد ارشاد اريان_1095-راتب يوليو 2023"/>
        <s v="اثبات مستحقات اجازة-محمد ارشاد اريان_1095-راتب يونيو 2023"/>
        <s v="اثبات اضافي شهر يونيو 2023 م. اسامه ابو حليمه"/>
        <s v="اثبات راتب شهر يوليو + 4/8/2023 اجازه  مستحقة  من تاريخ 14/7/2022 الي 4/8/2023  جواد فاروق _ 1174"/>
        <s v="اثبات مستحقات-رولين دى فيرا_1055-راتب اغسطس 2023"/>
        <s v="اثبات مستحقات-رولين دى فيرا_1055-راتب سبتمبر 2023"/>
        <s v="استحقاق تصفية محمد عبد الله امان الله  - راتب 15 يوم من شهر سبتمبر 2023"/>
        <s v="اثبات استحقاق تصفية  محمد افضل خان - راتب  13 يوم من شهر اكتوبر  2023"/>
        <s v="اثبات استحقاق تصفية  محمد افضل خان - راتب شهر سبتمبر 2023"/>
        <s v="استحقاق راتب 15 يوم من شهر اكتوبر 2023 - بران تامبي برابهاكران 1195"/>
        <s v="اثبات تصفية - راتب 21 يوم من شهر اكتوبر 2023 - وليد عادل عابدين بشير 1204"/>
        <s v="اثبات تصفية راتب 20 يوم من ديسمبر 2023 - ريزالدي مارفيل اوروغا - 1026"/>
        <s v="اثبات تصفية  راتب شهر نوفمبر 2023 - احمد يحيي حسونه علي - 4332"/>
        <s v="اثبات تصفية راتب15 يوم من ديسمبر 2023 - حماده محمد حسونه - 4613"/>
        <s v="اثبات تصفية  راتب شهر ديسمبر 2023 - سك ناصر عبد المجيد - 1018"/>
        <s v="اثبات تصفية  راتب15 يوم من ديسمبر 2023 - احمد يحيي حسونه علي - 4332"/>
        <s v="اثبات تصفية راتب شهر نوفمبر2023 - حماده محمد حسونه - 4613"/>
        <s v="اثبات مستحقات-طارق محمد على_1151-راتب نوفمبر 2023"/>
        <s v="اثبات مستحقات-طارق محمد على_1151-راتب ديسمبر 2023"/>
        <s v="اثبات مستحقات-الدرين اليجو رانادا_1152-راتب ديسمبر 2023"/>
        <s v="اثبات راتب ديسمبر 2023-ادجار الان جونز_1155"/>
        <s v="سداد نقدي  يوم تم خصمه من الراتب محمد سعيد زيان -4676"/>
        <s v="اثبات مستحقات-محمد كمال سليم ابو موجه_1126-راتب مارس 2023"/>
        <s v="اثبات مستحقات-جيزوش ارفالو بيلدا_4024-راتب مايو"/>
        <s v="اثبات مستحقات-جيزوش ارفالو بيلدا_4024-راتب ابريل 2023"/>
        <s v="اثبات مستحقات-رينو توراليبا_4563-راتب 23 يونيو 2023"/>
        <s v="اثبات مستحقات-جابر مامرجان يامسون_1129-راتب يونيو 2023"/>
        <s v="اثبات مستحقات-جابر مامرجان يامسون_1129-راتب 1 يوليو 2023"/>
        <s v="اثبات مستحقات-كومار افضل افضل_1167-راتب يوليو 2023"/>
        <s v="اثبات مستحقات-كومار افضل افضل_1167-راتب يونيو 2023"/>
        <s v="اثبات مستحقات_نافاس احمد سليم-4336__راتب 17 يوم عن شهر يوليو 2023"/>
        <s v="اثبات راتب 10 ايام عن شهر يوليو 2023 - البرت ريفيرا -4837"/>
        <s v="اثبات استحقاق راتب شهر اكتوبر 2023 - محمد عمر صادق 4797"/>
        <s v="اثبات استحقاق تصفية - عبد الرحمن محمد سلامه سلامه  1041 - راتب 15 يوم شهر نوفمبر  2023"/>
        <s v="اثبات استحقاق تصفية - عبد الرحمن محمد سلامه سلامه  1041 - راتب شهر اكتوبر 2023"/>
        <s v="سداد نقدي  يوم تم خصمه من الراتب  ربيع وحيد -4238"/>
        <s v="اثبات مستحقات-قصى حمدى_1070-راتب 1 يوم يوليو 2023"/>
        <s v="اثبات مستحقات-قصى حمدى_1070-راتب يونيو 2023"/>
        <s v="اثبات مستحقات-محمد جمال محمد رجب_1084-راتب اغسطس 2023"/>
        <s v="اثبات راتب و اضافى نوفمبر 2023-على ياسر عبدالسلام_4886-صيانة"/>
        <s v="اثبات مستحقات اجازة-زبير اسماعيل_4251-راتب يناير 2023-مصنع الحديد"/>
        <s v="اثبات مستحقات-محمد نور نوبى_4198-راتب يناير 2023"/>
        <s v="اثبات مستحقات-اشيش دونغ_4416-راتب فبراير مصنع الحديد"/>
        <s v="اثبات مستحقات-على سعيد حسن حسين حسين_4250-بدل اجازة من تاريخ 28/1/2021 حتى 31/3/2023-راتب مارس"/>
        <s v="اثبات مستحقات-شاكر حسين_4253-راتب مارس 2023"/>
        <s v="اثبات مستحقات-شاكر حسين_4253-راتب 14 يوم ابريل 2023"/>
        <s v="اثبات مستحقات اجازة-رجب حسن حسن_4581-راتب مارس 2032"/>
        <s v="اثبات مستحقات اجازة-رجب حسن حسن_4581-راتب 15 يوم ابريل 2023"/>
        <s v="اثبات مستحقات-محمد ابراهيم السيد_4249-راتب مارس 2023"/>
        <s v="اثبات مستحقات-محمد ابراهيم السيد_4249-راتب 7 ايام ابريل 2023"/>
        <s v="اثبات مستحقات-موريس رايس_4110-راتب مارس 2023"/>
        <s v="اثبات مستحقات-محمد ابراهيم احمد مصطفى_4252-راتب 25 يوم ابريل 2023"/>
        <s v="اثبات مستحقات-محمد منصور محمد_4634-راتب 19 يوم ابريل 2023"/>
        <s v="اثبات مستحقات-عزيزول حق يمن مياه_4463-راتب ابريل 2023"/>
        <s v="اثبات مستحقات-ياسر عبدالله بسيونى_4469-راتب 19 يوم شهر ابريل2023"/>
        <s v="اثبات مستحقات-عزيزول حق يمن مياه_4463- 5 ايام مايو 2023"/>
        <s v="اثبات مستحقات-ديلا اوسين رحمن_4259-راتب 19 يوم مايو 2023"/>
        <s v="اثبات مستحقات-محمد جمال الدين_4254-راتب 19 يوم مايو 2023"/>
        <s v="اثبات مستحقات-وليد محمد عطية_4509-راتب 2 يوم يونيو 2023"/>
        <s v="اثبات مستحقات-وليد محمد عطية_4509-راتب مايو 2023"/>
        <s v="اثبات مستحقات-محمد معراج انصارى_4244-راتب مايو 2023"/>
        <s v="اثبات مستحقات-رضا عبدالنبى احمد_4719-راتب يونيو 2023"/>
        <s v="اثبات مستحقات-محمد معراج انصارى_4244-راتب 9 ايام يونيو 2023"/>
        <s v="اثبات مستحقات-رضا عبدالنبى احمد_4719-راتب 14 يوليو 2023"/>
        <s v="اثبات مستحقات-محمد عبدرشد_4242-راتب يونيو 2023"/>
        <s v="اثبات مستحقات-محمد عبدرشد_4242-راتب 7 ايام يوليو 2023"/>
        <s v="اثبات مستحقات-محمد معراج_4244-رفرق راتب"/>
        <s v="استحقاق فرق راتب اجازة العمرة - م.محمد حسن مجاهد عم شهر مايو 2023"/>
        <s v="اثبات مستحقات-علاء صلاح عبدالرحمن_4809"/>
        <s v="استحقاق راتب ملحة عن شهر يونيو 2023 - السيد رضوان"/>
        <s v="اثبات راتب شهراغسطس  2023 اجازة غير مستحقة   احمد عوض  طلبة _ 4479"/>
        <s v="اثبات مستحقات-اناسيتو بولالا ديراماس_4029-راتب 15 يوم اغسطس 2023"/>
        <s v="اثبات مستحقات-اناسيتو بولالا ديراماس_4029-راتب يوليو 2023"/>
        <s v="استحقاق تصفية - هشام محمد عبد الرحيم  4430 - راتب شهر اغسطس 2023"/>
        <s v="استحقاق تصفية - وليد سامي عبد الماجد حسين 4795 - راتب  شهر سبتمبر 2023"/>
        <s v="استحقاق تصفية - هشام محمد عبد الرحيم  4430 - 15 يوم راتب شهر سبتمبر 2023"/>
        <s v="استحقاق تصفية - وليد سامي عبد الماجد حسين 4795 - راتب 4 ايام عمل  شهر اكتوبر 2023"/>
        <s v="استحقاق تصفية - علي محمد عبد الوهاب الجمل 4476 - راتب شهر سبتمبر 2023"/>
        <s v="استحقاق تصفية - علي محمد عبد الوهاب الجمل 4476 - راتب 6 ايام عمل  شهر اكتوبر 2023"/>
        <s v="استحقاق تصفية - حسين عواد سليمان 4438 - 20يوم راتب شهر اكتوبر 2023"/>
        <s v="اثبات راتب شهر اكتوبر 2023 وليد عبد الحميد عبد الله السيد -"/>
        <s v="اثبات راتب  25 يوم  من شهر اكتوبر 2023 - شريف عادل محمد رياض - 4388"/>
        <s v="اثبات تصفية راتب 15 يوم من ديسمبر 2023 - محمود محمد محمود - 4811"/>
        <s v="اثبات تصفية راتب + 15 يوم من ديسمبر 2023 - طه محمد احمد عبد الفناح - 4513"/>
        <s v="اثبات تصفية راتب   شهر نوفمبر 2023 - محمود محمد محمود - 4811"/>
        <s v="اثبات تصفية راتب شهر نوفمبر  2023 - طه محمد احمد عبد الفناح - 4513"/>
        <s v="اثبات تصفية راتب   شهر نوفمبر 2023 - فيروز محمد ادريس - 4782"/>
        <s v="اثبات تصفية راتب  15يوم من شهر ديسمبر  2023 - فيروز محمد ادريس - 4782"/>
        <s v="اثبات تصفية راتب شهر نوفمبر 2023  - محمود كامل عبد المحسن - 1153"/>
        <s v="اثبات مستحقات-ربيع محمد حسن_4808-راتب نوفمبر 2023"/>
        <s v="اثبات مستحقات-ربيع محمد حسن_4808-راتب 8 ايام ديسمبر 2023"/>
        <s v="اثبات مستحقات-راتب ديسمبر 2023-م/عبدالعظيم على _1064-مصنع الحديد"/>
        <s v="اثبات راتب ديسمبر 2023-جيران بلداد_4062-"/>
        <s v="اثبات راتب ديسمبر 2023-ماجد محمد السيد_4818"/>
        <s v="اثبات مستحقات اجازة-ابراب نصير احمد_4053-راتب شعر يناير 2023"/>
        <s v="اثبات مستحقات اجازة-جيران بلدان_4062-راتب يناير 2023"/>
        <s v="اثبات مستحقات اجازة-جيران بلدان_4062-راتب فبراير 2023"/>
        <s v="اثبات مستحقات اجازة-حسين محمد جلال_4032-راتب مارس 2023"/>
        <s v="اثبات مستحقات-محمود احمد محمد_4057-راتب مارس 2023"/>
        <s v="اثبات مستحقات-كمال محمد عبودى_4046-راتب 14 يوم ابريل 2023"/>
        <s v="اثبات مستحقات-كمال محمد عبودى_4046-راتب مارس 2023"/>
        <s v="اثبات مستحقات-رام سودهار شارما_4317-10 ايام مايو 2023"/>
        <s v="اثبات مستحقات-رام سودهار شارما_4317-راتب ابريل 2023"/>
        <s v="اثبات مستحقات-علاءالدين احمد محمد_4073-راتب ابريل2023"/>
        <s v="اثبات مستحقات-السيد درويش_4321-راتب 19 يوم من شهر ابريل 2023"/>
        <s v="اثبات مستحقات-بامبى فالنسى_4542-راتب ابريل 2023"/>
        <s v="اثبات مستحقات-ايرمى ماتيو ساوال_4544-راتب ابريل 2023"/>
        <s v="اثبات مستحقات-حسن على حسن شريف_4235-راتب مايو 2023"/>
        <s v="اثبات مستحقات-حسن على حسن شريف_4235-راتب 16 يوم يونيو 2023"/>
        <s v="اثبات مستحقات-شادى عاطف على_راتب اغسطس 2023"/>
        <s v="اثبات مستحقات-شادى عاطف على_راتب سبتمبر 2023"/>
        <s v="اثبات استحقاق يوم خصم من الراتب للشهر ابريل 2023-محمد محمود محمد علوان _ 4655"/>
        <s v="اثبات مستحقات-محمد محمود علوان_4655-راتب مايو 2023"/>
        <s v="اثبات مستحقات-محمد محمود علوان_4655-راتب 2يونيو2023"/>
        <s v="اثبات مستحقات-تشارلى مارفيل_4262-راتب 23 يونيو 2023"/>
        <s v="اثبات مستحقات-اولميبيو مونغ_4202-راتب 15 يوم يونيو 2023"/>
        <s v="اثبات مستحقات-اولميبيو مونغ_4202-راتب مايو 2023"/>
        <s v="اثبات مستحقات-علام بسيونى_4753-راتب 14 يوم يوليو 2023"/>
        <s v="اثبات مستحقات-علام بسيونى_4753-راتب يونيو 2023"/>
        <s v="اثبات مستحقات-صابر السعيد احمد_4714-راتب 19 يوم يونيو 2023"/>
        <s v="اثبات مستحقات-جبير احمد محمد_4204-راتب يونيو 2023"/>
        <s v="اثبات مستحقات-جبير احمد محمد_4204-راتب 14 يوم يوليو 2023"/>
        <s v="سداد نقدي - راتب شهر مايو 2023 - عدد 3 يوم عمل - شيخ ساجد"/>
        <s v="سداد نقدي - راتب شهر مايو 2023 - السيد رضا السيد رضوان"/>
        <s v="سداد نقدي - 10 ايام عمل عن شهر يونيو 2023 - محمود محمد بسيوني"/>
        <s v="اثبات راتب 31/7/2023مستحقة  من تاريخ 21/11/2021 الي 31/7/2023   سليم حسين نجدي _ 4016"/>
        <s v="اثبات راتب 31/7/2023 مستحقة  من تاريخ 9/8/2021 الي 31/7/2023  امين حسن احمد عبدالعال _ 4300"/>
        <s v="اثبات مستحقات نهاية فترة التجربة  -احمد رمضان احمد 4850 - راتب 18 يوم عمل شهر اغسطس 2023"/>
        <s v="استحقاق تصفية راج كومار جورنج - راتب  8 ايام شهر اكتوبر"/>
        <s v="استحقاق تصفية راج كومار جورنج - راتب شهر سبتمبر 2023"/>
        <s v="اثبات استحقاق شعبان احمد ابو المجد - راتب 16 يوم من شهر سبتمبر 2023"/>
        <s v="استحقاق راتب 17 يوم عن شهر سبتمبر 2023 - احمد عبد الرازق السيد عبده"/>
        <s v="اثبات استحقاق راتب 11 يوم تجربة  - محمد مشور رحمن  - 11 يوم عمل شهر سبتمبر 2023"/>
        <s v="اثبات استحقاق راتب 20 يوم شهر اكتوبر 2023 - ابراهيم جميل ذكي"/>
        <s v="اثيات تصفية راتب شهر اكتوبر 2023 - محمد لطفي محمد مصطفى 4584"/>
        <s v="اثبات استحقاق راتب شهر اكتوبر 2023 - محمود حلمي ابراهيم سليم - 4475"/>
        <s v="اثبات استحقاق تصفية - اسامه مصطفى مصطفى ابراهيم شلبي 4457 - راتب 10 ايام  شهر نوفمبر 2023"/>
        <s v="اثبات استحقاق تصفية - اسامه مصطفى مصطفى ابراهيم شلبي 4457 - راتب شهر اكتوبر 2023"/>
        <s v="اثبات استحقاق تصفية - رافي فالينسيا ادفيكولا 4026 - راتب شهر اكتوبر 2023"/>
        <s v="اثبات راتب -تيك بهادور سونار - 4537 - عن شهر سبتمبر 2023"/>
        <s v="اثبات فرق راتب شهر اكتوبر 2023 -محمود حلمى ابراهيم فريج - 4475"/>
        <s v="اثبات تصفيةراتب شهر نوفمبر 2023 - جيس جونيور يابا بانسيل - 4045"/>
        <s v="اثبات تصفية  راتب شهر نوفمبر 2023- انس احمد ظافر خان  - 4305"/>
        <s v="اثبات تصفية  راتب 15 يوم شهر ديسمبر  2023- انس احمد ظافر خان  - 4305"/>
        <s v="ذمم_ كيين دانيال  _1140"/>
        <s v="اثبات راتب ديسمبر 2023-راضى محمد عبدالجواد_4155"/>
        <s v="اثبات تصفية مستحقات الدرين اليجو رانادا-1152_بدل سكن 6 ايام عن شهر يناير2023"/>
        <s v="استحقاق تصفية محمد عبد الله امان الله  -بدل سكن 15 يوم من شهر سبتمبر 2023"/>
        <s v="اثبات استحقاق تصفية  محمد افضل خان - بدل سكن   13 يوم من شهر اكتوبر  2023"/>
        <s v="اثبات استحقاق تصفية  محمد افضل خان - بدل سكن  شهر سبتمبر  2023"/>
        <s v="استحقاق بدل سكن 15 يوم من شهر اكتوبر 2023 - بران تامبي برابهاكران 1195"/>
        <s v="اثبات تصفية بدل سكن  20 يوم من ديسمبر 2023 - ريزالدي مارفيل اوروغا - 1026"/>
        <s v="اثبات تصفية  بدل سكن  شهر ديسمبر 2023 - سك ناصر عبد المجيد - 1018"/>
        <s v="اثبات مستحقات_نافاس احمد سليم-4336__بدل سكن 17 يوم عن شهر يوليو 2023"/>
        <s v="اثبات مستحقات-قرق راتب شهر يوليو -محمود كامل عبدالمحسن السمرى_1153"/>
        <s v="اثبات استحقاق تصفية - عبد الرحمن محمد سلامه سلامه  1041 - بدل سكن 15 يوم شهر نوفمبر  2023"/>
        <s v="اثبات استحقاق تصفية - عبد الرحمن محمد سلامه سلامه  1041 - بدل سكن شهر اكتوبر 2023"/>
        <s v="اثبات بدل انتقال +بدل سكن حمادة حسونه -4613 عن شهر مارس 2023"/>
        <s v="اثبات تصفية بدل سكن  شهر نوفمبر 2023  - محمود كامل عبد المحسن - 1153"/>
        <s v="اثبات-فرق بدل سكن-محروس السيد_4352"/>
        <s v="اثبات-بدل سكن و بدل انتقال-محمود ياسر_4147-تصنيع"/>
        <s v="سداد نقدي  بدل سكن ابراهيم حلمي"/>
        <s v="اثبات تصفية مستحقات الدرين اليجو رانادا-1152_بدل انتقال 6 ايام عن شهر يناير2023"/>
        <s v="استحقاق تصفية محمد عبد الله امان الله  -بدل انتقال 15 يوم من شهر سبتمبر 2023"/>
        <s v="اثبات استحقاق تصفية  محمد افضل خان - بدل انتقال  شهر سبتمبر  2023"/>
        <s v="اثبات استحقاق تصفية  محمد افضل خان - بدل انتقال   13 يوم من شهر اكتوبر  2023"/>
        <s v="استحقاق بدل انتقال 15 يوم من شهر اكتوبر 2023 - بران تامبي برابهاكران 1195"/>
        <s v="اثبات تصفية بدل انتقال  20 يوم من ديسمبر 2023 - ريزالدي مارفيل اوروغا - 1026"/>
        <s v="اثبات تصفية  بدل انتقال  شهر ديسمبر 2023 - سك ناصر عبد المجيد - 1018"/>
        <s v="اثبات مستحقات_نافاس احمد سليم-4336__بدل انتقال 17 يوم عن شهر يوليو 2023"/>
        <s v="اثبات استحقاق تصفية - عبد الرحمن محمد سلامه سلامه  1041 - بدل انتقال  15 يوم شهر نوفمبر 2023"/>
        <s v="اثبات استحقاق تصفية - عبد الرحمن محمد سلامه سلامه  1041 - بدل انتقال شهر اكتوبر 2023"/>
        <s v="اثبات تصفية بدل انتقال  شهر نوفمبر 2023  - محمود كامل عبد المحسن - 1153"/>
        <s v="اثبات مستحقات-تامر محمد احمد_4277-راتب 18 يوم اغسطس"/>
        <s v="سداد نقدي  بدل انتقال ابراهيم حلمي"/>
        <s v="اثبات بدل انتقال -تيك بهادور سونار - 4537 - عن شهر سبتمبر 2023"/>
        <s v="فاتوره ليموزين - رولين"/>
        <s v="اثبات فرق تذاكر-احمد عوض طلبه_4479"/>
        <s v="تسوية عهده احمد السيد الوصيف - تاكسي"/>
        <s v="اثبات مستحقات-محمد منير حسين_4778-"/>
        <s v="اثبات اجر اضافى- ادجار الان جونزا_1155-مكتب فنى-خريص"/>
        <s v="اثبات اجر اضافى- طه محمد عبدالفتاح_4513"/>
        <s v="اثبات اجر اضافى-  فيروز محمد ادريس_4782"/>
        <s v="اثبات اجر اضافى- احمد يحي حسونه_4332"/>
        <s v="اثبات اجر اضافى- محمد محمود حموده_4811"/>
        <s v="اثبات اجر اضافى- ربيع محمد حسن علوان_4808"/>
        <s v="اثبات اجر اضافى-حماده حسونه عطوه_4613-"/>
        <s v="اثبات اجر اضافى-ادجار الان جونزا_1155"/>
        <s v="اثبات مستحقات-اناسيتو بولالا ديراماس_4029"/>
        <s v="اثبات اجر اضافى م-محمود جلال طير_1154-STC"/>
        <s v="اثبات اجر اضافى-جيس جونيور يايا_4045-STC"/>
        <s v="اثبات اجر اضافى- محمد ابو الخير_4661"/>
        <s v="اثبات اجر اضافى -محمد حفيظ الدين_1121"/>
        <s v="اثبات اجر اضافى -ذميز محمد بوتور_1159"/>
        <s v="اثبات اجر اضافى- محمد افتخار_1170"/>
        <s v="اثبات اضافي  للرسام يسري بدوي -1194 - 30 ساعه عن شهر يوليو 2023"/>
        <s v="اثبات اجر اضافي رولين دي فيرا الجندرو عدد 65ساعة عن شهر سبتمبر  2023"/>
        <s v="اثبات اضافى-رولين دى فيرا_1055"/>
        <s v="اثبات اجر اضافي - ساعتين - انيش مانجاتو توماس - شهر يوليو و اغسطس 2023"/>
        <s v="اثبات استحقاق اجر اضافي - محمد افضل خان - عدد 23 ساعة - شهر اكتوبر 2023"/>
        <s v="اثبات اجر اضافي م. اسامه سامي عبد الجواد - عدد 23 ساعه - عن شهر اكتوبر 2023"/>
        <s v="اثبات اجر اضافى-سك ناصر_1018-"/>
        <s v="اثبات مستحقات-اجر اضاى-جابار مامرجان يامسون_1129"/>
        <s v="اثبات اجر اضافي علام بسيوني عدد 85 ساعة عن شهر يونيو 2023"/>
        <s v="اثبات راتب -زوبير شاه_4251-مصنع الحديد"/>
        <s v="اثبات راتب -محمد نور_4198-مصنع الحديد"/>
        <s v="اثبات اجر اضافى - جيرى بلدان_4062-يناير و فبراير 2023"/>
        <s v="اثبات اجر اضافى -اشياش دونغ_4417-مصنع الحديد"/>
        <s v="اثبات اجر اضافى-محمد الشاطر_4249"/>
        <s v="اثبات اشعار اضافى-محمد ابراهيم_4252-مصنع الحديد"/>
        <s v="اثبات اشعار اضافى-ياسر عبدالله_4469-مصنع الحديد"/>
        <s v="اثبات اضافى-وليد عطية_4509"/>
        <s v="اثبات اجر اضافى- وليد عطيه_4509"/>
        <s v="اثبات اضافي  رضا توفيق ابو سريع -4247"/>
        <s v="اثبات اضافي  محمد ياسر توفيق-4847"/>
        <s v="اثبات اضافى-احمد عوض طلبه_4479"/>
        <s v="اثبات اضافى-هشام الطوخى_4430"/>
        <s v="اثبات اجر اضافي وليد سامي عبد المجيد  عدد 120.5 ساعه عن شهر سبتمبر 2023"/>
        <s v="اثبات اضافي وليد عبد الحميد  - 4437 - عدد 173 ساعه - شهر اكتوبر 2023"/>
        <s v="اثبات اجر اضافي عن 25 يوم  من شهر اكتوبر 2023 - شريف عادل محمد رياض - 4388"/>
        <s v="اثبات اجر اضافى-طه محمد عبدالفتاح_4513"/>
        <s v="اثبات اجر اضافى-محمود محمد_4811"/>
        <s v="اثبات اجر اضافى-حماده حسونه عطوه_4613"/>
        <s v="اثبات اجر اضافى-احمد يحى حسونه_4332-"/>
        <s v="اثبات اجر اضافى-فيروز محمد_4782"/>
        <s v="اثبات اجر اضافى-جيرى بلدان_4062"/>
        <s v="اثبات اجر اضافى-ماجد محمد المهدى_4818"/>
        <s v="اثبات راتب -ابراب ابراب_4053-المصنع"/>
        <s v="اثبات مستحقات-حسين محمد جلال_4032-اجر اضافى شهر مارس 2023"/>
        <s v="اثبات اجر اضافى-رجب علوان_4581"/>
        <s v="اثبات اجر اضافى -علاء الدين احمد_4073"/>
        <s v="اثبات مستحقات-محمد الغندور_4159-"/>
        <s v="اثبات اضافى-شادى عاطف_4353"/>
        <s v="اثبات اجر اضافى- ديلوار_4259-المصنع"/>
        <s v="اثبات مستحقات-اجر اضافى - حسن شريف_4235"/>
        <s v="اثبات مستحقات-اجر اضافى - محمد محمود علوان_4655"/>
        <s v="اثبات اجر اضافي كريسانتور راميلا فاغيبيتان عن شهر مايو 2023"/>
        <s v="اثبات اشعار اضافى-حسن شريف_4235-"/>
        <s v="اثبات مستحقات-اجر اضافى-صابر احمد_4714"/>
        <s v="اثبات اجر اضافي جير احمد عدد 5 ساعة عن شهر يونيو 2023"/>
        <s v="اثبات اجر اضافي محمد عبد رشيد عدد 43.5ساعة عن شهر يونيو 2023"/>
        <s v="اثبات اجر اضافي علام بسيوني عن شهر يوليو2023"/>
        <s v="اثبات اجر اضافي رضا عبد النبي عن شهر يوليو 2023"/>
        <s v="اثبات اجر اضافي رضا عبد النبي عن شهر يونيو 2023"/>
        <s v="اثبات مستحقات نهاية فترة التجربة  -احمد رمضان احمد 4850 - اجر اضافي شهر اغسطس 2023"/>
        <s v="اثبات اجر اضافيهشام محمد الطوخي عدد 76ساعة عن شهر سبتمبر  2023"/>
        <s v="اثبات اجر اضافي شادي عاطف  عدد 40ساعة عن شهر سبتمبر  2023"/>
        <s v="استحقاق اجر اضافي  17 يوم عن شهر سبتمبر 2023 - احمد عبد الرازق السيد عبده"/>
        <s v="اثبات اجر اضافي - 30 ساعه  - بريم لاميو  - شهر اغسطس 2023"/>
        <s v="اثبات استحقاق اجر اضافي منيرج سونوار _ 4501 - عدد 14 ساعه - شهر سبتمبر 2023"/>
        <s v="اثبات استحقاق اضافي 20 يوم شهر اكتوبر 2023 - ابراهيم جميل ذكي"/>
        <s v="اثبات اجر اضافي - عدد79.5 ساعه - حسين عواد شملول - شهر اكتوبر 2023"/>
        <s v="اثبات اجر اضافي - عدد39 ساعه - بيمال يوغي - شهر اكتوبر 2023"/>
        <s v="اثبات استحقاق تصفية - اسامه مصطفى مصطفى ابراهيم شلبي 4457 - اجر اضافي 10 ايام  شهر نوفمبر 2023"/>
        <s v="اثبات استحقاق تصفية - اسامه مصطفى مصطفى ابراهيم شلبي 4457 - اجر اضافي  شهر اكتوبر2023"/>
        <s v="اثبات اضافي رافي فالينسيا    - 4026 - عدد 64 ساعه - شهر اكتوبر 2023"/>
        <s v="اثبات اضافي محمد منير   - 4103 - عدد 38 ساعه - شهر اكتوبر 2023"/>
        <s v="اثبات اضافي محمود حلمي   - 4475 - عدد 180 ساعه - شهر اكتوبر 2023"/>
        <s v="اثبات اضافي محمود حلمي  - 4475 - عدد 27 ساعه - شهر اكتوبر 2023"/>
        <s v="اثبات اضافي - محمد عمر صادق عمر 4797 - عدد 57 ساعه - عن شهر اكتوبر 2023"/>
        <s v="اثبات اضافي -تنفير احمد - 4102  - عدد 34 ساعه - عن شهر اكتوبر 2023"/>
        <s v="اثبات اجر اضافي - اسامة مصطفى شلبي - عدد 97 ساعه - شهر اكتوبر 2023"/>
        <s v="اثيات اجر اضافي - مبروك رجب - عدد 230 ساعه -شهر اكتوبر نوفمبر 2023"/>
        <s v="اثيات اجر اضافي - غازي محمد - عدد 204 ساعه - شهر اكتوبر نوفمبر 2023"/>
        <s v="اثبات اجر اضافي - رجتيش باسوان - عدد 70 ساعه - عن شهر نوفمبر 2023"/>
        <s v="اثبات اجر اضافي - شهر نوفمبر 2023 - عدد 11 ساعه - مجاهد عاتق"/>
        <s v="اثبات اجر اضافي - شهر نوفمبر 2023 - عدد 75 ساعه - وقار حيدر"/>
        <s v="اثبات اجر اضافي - شهر نوفمبر 2023 - عدد 11 ساعه - عنايات"/>
        <s v="اثبات اجر اضافي - شهر نوفمبر 2023 - عدد 82.5 ساعه - محمد عبد الحليم"/>
        <s v="اثبات اجر اضافي - شهر نوفمبر 2023 - عدد 61 ساعه - فرهاد ال شير فل"/>
        <s v="اثبات اجر اضافي - شهر نوفمبر 2023 - عدد 51 ساعه - بيشنو برساد"/>
        <s v="اثبات اجر اضافى- أنس احمد ظاهر_4305"/>
        <s v="اثبات اجر اضافى-راضى عبدالغنى_4155"/>
        <s v="تسويه عهدة قصي حمدي سفر الدمام  بدل طعام"/>
        <s v="استحقاق تصفية محمد عبد الله امان الله  -بدل طعام 15 يوم من شهر سبتمبر 2023"/>
        <s v="اثبات تصفية  بدل طعام  شهر ديسمبر 2023 - سك ناصر عبد المجيد - 1018"/>
        <s v="اثبات مستحقات_نافاس احمد سليم-4336__بدل طعام 17 يوم عن شهر يوليو 2023"/>
        <s v="اثبات مستحقات-ضياء الرحمن محمد_4519-راتب ابريل 2023"/>
        <s v="تسوية عهدة _ محمود ياسر عبد العزيز - بدل طعام عن 6 ايام عمل خارج الرياض"/>
        <s v="استحقاق تصفية راج كومار جورنج - بدل طعام  8 ايام شهر اكتوبر"/>
        <s v="استحقاق تصفية راج كومار جورنج - بدل طعام شهر سبتمبر 2023"/>
        <s v="اثبات استحقاق تصفية - رافي فالينسيا ادفيكولا 4026 - بدل طعام شهر اكتوبر 2023"/>
        <s v="اثبات تصفية بدل طعام  شهر نوفمبر 2023 - جيس جونيور يابا بانسيل - 4045"/>
        <s v="اثبات تصفية  بدل ثابت + بدل طعام  شهر نوفمبر  2023- انس احمد ظافر خان  - 4305"/>
        <s v="اثبات تصفية  بدل ثابت + بدل طعام 15 يوم شهر ديسمبر  2023- انس احمد ظافر خان  - 4305"/>
        <s v="سداد نقدي مكافأه يوسف الشامي -4279 عن مجهوده في انهاء اعمال المنيوم مشروع سليمان الفقيه"/>
        <s v="سداد نقدي مكافأه محمد علوان -4655 عن مجهوده في انهاء اعمال المنيوم مشروع سليمان الفقيه"/>
        <s v="استحقاق مكافاة راتب شهر م.محمد مجاهد"/>
        <s v="سداد صرف قيمة التذكرة مكافاة المهندس عبد العظيم"/>
        <s v="اثبات خروج وعودة  ا- سامر الي دبي تم سدادها من حسابه"/>
        <s v="تسويه حساب عهدة ا- سامر رحله عمل دبي مشروع مشروع نيوم وسندالا ومدينه جيت - تذكره+ فندق + وجبات + ليموزين"/>
        <s v="سداد رسوم تاشيرة خروج وعودة الموظف الدرين_اهلي وجهات"/>
        <s v="تكرار سداد رسوم تاشيرة خروج وعودة الموظف الدرين_وتم الرد من وجهات_الفرنسي"/>
        <s v="سداد مصاريف تاشيرة خروج وعودة - الاهلى واجهات"/>
        <s v="سداد مصاريف تجديد اقامات موظفين - الاهلى واجهات"/>
        <s v="سداد مصاريف تجديد اقامات موظفين - الفرنسي"/>
        <s v="سداد مصاريف تجديد اقامات موظفين ونقل كفالة   - الفرنسي"/>
        <s v="سداد مصاريف تجديد اقامات - واجهات الرياض"/>
        <s v="سداد مصاريف اقامات - الاستثمار"/>
        <s v="سداد مصاريف تغير مهنة - الاستثمار"/>
        <s v="سداد مصاريف تاشيرات خروج وعودة وتجديد اقامات - الاستثمار"/>
        <s v="سداد مصاريف تامين طبى  - الاستثمار"/>
        <s v="سداد مصاريف تاشيرة خروج وعودة - الاستثمار"/>
        <s v="سداد من البنك السعودي للاستثمار كارت عمل"/>
        <s v="سداد من البنك السعودي للاستثمار اصدار اقامات"/>
        <s v="سداد من البنك السعودي للاستثمار  سداد كارت عمل"/>
        <s v="سداد من البنك السعودي للاستثمار  كارت عمل"/>
        <s v="سداد من البنك السعودي للاستثمار رخصه عمل"/>
        <s v="سداد مصاريف تجديد اقامات وخروج وعمودة - الاستثمار"/>
        <s v="سداد  من البنك السعودي للاستثمار   كروت عمل"/>
        <s v="سداد من البنك السعودي للاستثمار  تجديد  اقامات"/>
        <s v="سداد من البنك السعودي للاستثمار كروت عمل"/>
        <s v="سداد من البنك السعودي للاستثمار تجديد اقامه"/>
        <s v="سداد مصاريف تجديد اقامات -الاستثمار"/>
        <s v="سداد مصاريف نقل كفالة وتجديد اقامات  - الاهلى واجهات"/>
        <s v="سداد مصاريف تجديد اقامات الموظفين - الفرنسي"/>
        <s v="سداد مصاريف تجديد اقامات - ساب"/>
        <s v="سداد تاشيرات خروج وعودة - الفرنسي"/>
        <s v="سداد مصاريف تجديد اقامات موظفين ونقل كفالة محمد عمر صادق  - الفرنسي"/>
        <s v="سداد قيمة تجديد اقامات - الفرنسي"/>
        <s v="سداد نقدي رسوم خروج وعودة سليم نجدي"/>
        <s v="سداد من البنك السعودي للاستثمار  رخص عمل"/>
        <s v="سداد مصاريف تجديد اقامات ونقل كفالة - الاستثمار"/>
        <s v="سداد من بنك الاستثمار كارت عمل 2عمال المنيوم"/>
        <s v="سداد مصاريف كارت عمل_الاستثمار"/>
        <s v="سداد من البنك السعودي للاستثمار تجديد كارت عمل"/>
        <s v="سداد  من البنك السعودي للاستثمار  تجديد اقامات"/>
        <s v="سداد من البنك السعودي للاستثمار تجديد كروت عمل"/>
        <s v="سداد رسوم كارت عمل _اهلي وجهات"/>
        <s v="سداد رسوم اصدار اقامة الجوازات_الفرنسي"/>
        <s v="سداد مصاريف تغير مهن السائقين لبى سائق شاحنة  - الفرنسي"/>
        <s v="سداد مصاريف تعديل مهن - الاهلى واجهات"/>
        <s v="سداد مصاريف تجديد اقامة - الفرنسي"/>
        <s v="سداد مصاريف تجديد اقامة - الاهلى واجهات"/>
        <s v="سداد مصاريف تجديد اقامة  العمال - الاهلى واجهات"/>
        <s v="سداد مصاريف تجديد اقامات - الاهلى"/>
        <s v="سداد مصاريف تجديد اقامات  - الفرنسي"/>
        <s v="سداد من البنك السعودي للاستثمار -رخصه عمل اناسيتو -"/>
        <s v="سداد من البنك السعودي للاستثمار - تجديد اقامه  اناسيتو"/>
        <s v="سداد من البنك السعودي للاستثمار  اقامات"/>
        <s v="سداد مصاريف كارت عمل_الاهلي واجهات"/>
        <s v="سداد مصاريف خروج وعودة_الاستثمار"/>
        <s v="سداد من البنك السعودي للاستثمار  تجديد  كارت عمل"/>
        <s v="سداد من البنك السعودي للاستثمار خروج وعودة محمود السمري"/>
        <s v="سداد مصاريف تجديد اقامات  الاستثمار"/>
        <s v="سداد مصاريف خروج وعودة م.عبد العظيم - الاستثمار"/>
        <s v="سداد فاتورة تمديد تاشيرة خروج وعودة - الاهلى واجهات"/>
        <s v="سداد مصاريف تجديد اقامات_الاهلي واجهات"/>
        <s v="سداد من البنك الفرنسي - تجديد اقامه - وليد عبد الحميد عبد الله السيد - 4437"/>
        <s v="سداد رخصة عمل - تهامي عبد العال عبد الونيس  - من البنك الفرنسي"/>
        <s v="سداد مصاريف تامين طبى مناولة معتز - الفرنسي"/>
        <s v="سداد مصاريف التامين الطبى - الفرنسي"/>
        <s v="سداد مصاريف تامين طبى - الاستثمار"/>
        <s v="سداد من البنك السعودي للاستثمار تأمين طبي"/>
        <s v="سداد تامين طبى - الاهلى واجهات"/>
        <s v="سداد من البنك السعودي للاستثمار تامين"/>
        <s v="سداد من البنك السعودي للاستثمار تامين طبي"/>
        <s v="سداد مصاريف التامين الطبى - الاستثمار"/>
        <s v="اقفال مصروف مقدم عن فاتورة رقم 52290702 - التعاونية - تامين طبى - عن الفترة من 2022/01/15 حتى 2023/04/14"/>
        <s v="سداد رسوم تامين الطبي_الفرنسي"/>
        <s v="سداد من البنك الفرنسي - تامين طبي - معتز محمد - 3149374583"/>
        <s v="سداد نقدي  كشوفات وعلاج  محمد الشرقاوي"/>
        <s v="سداد نقدي علاج محمد لطفي"/>
        <s v="سداد نقدي   كشوفات ربيع وحيد"/>
        <s v="سداد نقدي  كشف وعلاج ربيع وحيد"/>
        <s v="سداد نقدي كشوفات ربيع وحيد"/>
        <s v="سداد نقدي ادويه وعلاج ربيع"/>
        <s v="سداد نقدي فاتورة مرهم حريق"/>
        <s v="سداد نقدي - فواتير علاج شاه علام"/>
        <s v="سداد نقدي - عدد  3 فاتورة علاج محمد ياسر"/>
        <s v="سداد نقدي مصاريف علاج علي سعيد"/>
        <s v="تسوية عهدة / أحمد وحيد - فاتورة 01795 -  صيدلية فايبر كبيرة"/>
        <s v="سداد نقدي عدد 2 فاتورة علاج / عبد الستار رفعت عبد الستار - اصابة عمل"/>
        <s v="سداد نقدي -  عدد 7 فواتير علاج تانكا بخادور - اصابه عمل"/>
        <s v="تسوية عهدة علام بسيوني - فاتوره علاج"/>
        <s v="تسوية عهدة _حسن ابراهيم حسان - عدد  6 فواتير علاج و اشاعات"/>
        <s v="تسوية عهدة _ قصي حمدي راشد ابوعليا -فاتورة فحص طبي الغندور"/>
        <s v="اثبات فواتير علاج رجب علوان اصابه عمل"/>
        <s v="سداد نقدي ادويه وعلاج رجب علوان"/>
        <s v="اثبات بدل نهاية خدمه من 3/11/2019 الي 25/10/2023 شريف عادل محمد رياض - 4388"/>
        <s v="استحقاق فاتورة رقم 119 - نما الدار - اعمال قص"/>
        <s v="استحقاق فاتورة 245 - شركة نماء الدار للمقاولات العامة - قص ليزر"/>
        <s v="استحقاق فاتورة 259 - شركة نماء الدار للمقاولات العامة - قص ليزر"/>
        <s v="استحقاق فاتورة رقم96 - نما الدار - اعمال قص"/>
        <s v="استحقاق فاتورة 256 - شركة نماء الدار للمقاولات العامة - قص ليزر"/>
        <s v="استحقاق فاتورة 270 - شركة نماء الدار للمقاولات العامة - قص ليزر"/>
        <s v="استحقاق فاتورة 274 - شركة نماء الدار للمقاولات العامة - قص ليزر"/>
        <s v="استحقاق فاتورة 257 - شركة نماء الدار للمقاولات العامة - قص ليزر"/>
        <s v="استحقاق فاتورة 263 - شركة نماء الدار للمقاولات العامة - قص ليزر"/>
        <s v="استحقاق فاتورة رقم 219- شركة  نماء الدار للمقاولات العامة  - اعمال قص"/>
        <s v="استحقاق فاتورة رقم 224- شركة  نماء الدار للمقاولات العامة  - اعمال قص"/>
        <s v="استحقاق فاتورة رقم 158- شركة  نماء الدار للمقاولات العامة  - اعمال قص"/>
        <s v="استحقاق فاتورة رقم172 - شركة  نماء الدار للمقاولات العامة  - اعمال قص"/>
        <s v="استحقاق فاتورة رقم 167 - شركة  نماء الدار للمقاولات العامة  - اعمال قص"/>
        <s v="استحقاق فاتورة رقم 213- شركة  نماء الدار للمقاولات العامة  - اعمال قص"/>
        <s v="استحقاق فاتورة رقم 169- شركة  نماء الدار للمقاولات العامة  - اعمال قص"/>
        <s v="استحقاق فاتورة رقم 220- شركة  نماء الدار للمقاولات العامة  - اعمال قص"/>
        <s v="استحقاق فاتورة رقم 171- شركة  نماء الدار للمقاولات العامة  - اعمال قص"/>
        <s v="استحقاق فاتورة رقم 193- شركة  نماء الدار للمقاولات العامة  - اعمال قص"/>
        <s v="استحقاق فاتورة 2387 - شركة رفيفكم للمقاولات - قص و لف صاج"/>
        <s v="استحقاق فاتورة رقم 159- شركة  نماء الدار للمقاولات العامة  - اعمال قص"/>
        <s v="استحقاق فاتورة 243 - شركة نماء الدار للمقاولات العامة - قص ليزر"/>
        <s v="استحقاق فاتورة 2384 - شركة رفيفكم للمقاولات - قص صاج"/>
        <s v="استحقاق فاتورة رقم 198- شركة  نماء الدار للمقاولات العامة  - اعمال قص"/>
        <s v="استحقاق فاتورة 248 - شركة نماء الدار للمقاولات العامة - قص ليزر"/>
        <s v="استحقاق فاتورة 231 - شركة نماء الدار للمقاولات العامة - قص ليزر"/>
        <s v="استحقاق فاتورة 262 - شركة نماء الدار للمقاولات العامة - قص ليزر"/>
        <s v="استحقاق فاتورة 2383 - شركة رفيفكم للمقاولات - قص و لف صاج"/>
        <s v="استحقاق فاتورة رقم 228- شركة  نماء الدار للمقاولات العامة  - اعمال قص"/>
        <s v="استحقاق فاتورة رقم 161 - شركة  نماء الدار للمقاولات العامة  - اعمال قص"/>
        <s v="استحقاق فاتورة رقم 162 - شركة  نماء الدار للمقاولات العامة  - اعمال قص"/>
        <s v="استحقاق فاتورة رقم 215- شركة  نماء الدار للمقاولات العامة  - اعمال قص"/>
        <s v="استحقاق فاتورة رقم 147- شركة  نماء الدار للمقاولات العامة  - اعمال قص"/>
        <s v="استحقاق فاتورة رقم 146- شركة  نماء الدار للمقاولات العامة  - اعمال قص"/>
        <s v="استحقاق فاتورة رقم 155- شركة  نماء الدار للمقاولات العامة  - اعمال قص"/>
        <s v="استحقاق فاتورة رقم 229- شركة  نماء الدار للمقاولات العامة  - اعمال قص"/>
        <s v="استحقاق فاتورة رقم 110 - نما الدار - اعمال قص"/>
        <s v="استحقاق فاتورة رقم 101 - نما الدار - اعمال قص"/>
        <s v="استحقاق فاتورة رقم 103 - نما الدار - اعمال قص"/>
        <s v="استحقاق فاتورة رقم 107 - نما الدار - اعمال قص"/>
        <s v="استحقاق فاتورة رقم104 - نما الدار - اعمال قص"/>
        <s v="استحقاق فاتورة رقم129 - شركة  نماء الدار للمقاولات العامة  - اعمال قص"/>
        <s v="استحقاق فاتورة رقم105 - شركة  نماء الدار للمقاولات العامة  - اعمال قص"/>
        <s v="استحقاق فاتورة رقم99 - شركة  نماء الدار للمقاولات العامة  - اعمال قص"/>
        <s v="استحقاق فاتورة رقم102 - شركة  نماء الدار للمقاولات العامة  - اعمال قص"/>
        <s v="استحقاق فاتورة رقم 156- شركة  نماء الدار للمقاولات العامة  - اعمال قص"/>
        <s v="استحقاق فاتورة 2382 - شركة رفيفكم للمقاولات - قص صاج"/>
        <s v="استحقاق فاتورة رقم206 - شركة  نماء الدار للمقاولات العامة  - اعمال قص"/>
        <s v="استحقاق فاتورة رقم 202 - شركة  نماء الدار للمقاولات العامة  - اعمال قص"/>
        <s v="استحقاق فاتورة رقم 163 - شركة  نماء الدار للمقاولات العامة  - اعمال قص"/>
        <s v="استحقاق فاتورة رقم182- شركة  نماء الدار للمقاولات العامة  - اعمال قص"/>
        <s v="استحقاق فاتورة 2385 - شركة رفيفكم للمقاولات - قص صاج"/>
        <s v="استحقاق فاتورة رقم 170 - شركة  نماء الدار للمقاولات العامة  - اعمال قص"/>
        <s v="استحقاق فاتورة رقم 211- شركة  نماء الدار للمقاولات العامة  - اعمال قص"/>
        <s v="استحقاق فاتورة 240 - شركة نماء الدار للمقاولات العامة - قص ليزر"/>
        <s v="استحقاق فاتورة 279 - شركة نماء الدار للمقاولات العامة - قص ليزر"/>
        <s v="استحقاق فاتورة 280 - شركة نماء الدار للمقاولات العامة - قص ليزر"/>
        <s v="تسويه عهدة احمد وحيد يوسف ف.رقم -   1342 تخريم"/>
        <s v="استحقاق فاتورة رقم 100 - نما الدار - اعمال قص"/>
        <s v="استحقاق فاتورة 20 - ورشة التشكيل العربي -قص المونيوم 6مم"/>
        <s v="استحقاق فاتورة رقم 152- شركة  نماء الدار للمقاولات العامة  - اعمال قص"/>
        <s v="تسويه عهدة احمد وحيد يوسف ف.رقم -  1343  تخريم"/>
        <s v="استحقاق فاتورة 241 - شركة نماء الدار للمقاولات العامة - قص ليزر"/>
        <s v="استحقاق فاتورة رقم 226- شركة  نماء الدار للمقاولات العامة  - اعمال قص"/>
        <s v="استحقاق فاتورة 278 - شركة نماء الدار للمقاولات العامة - قص ليزر"/>
        <s v="استحقاق فاتورة 277 - شركة نماء الدار للمقاولات العامة - قص ليزر"/>
        <s v="استحقاق فاتورة رقم177 - شركة  نماء الدار للمقاولات العامة  - اعمال قص"/>
        <s v="استحقاق فاتورة 251 - شركة نماء الدار للمقاولات العامة - قص ليزر"/>
        <s v="استحقاق فاتورة 275 - شركة نماء الدار للمقاولات العامة - قص ليزر"/>
        <s v="استحقاق فاتورة رقم 210- شركة  نماء الدار للمقاولات العامة  - اعمال قص"/>
        <s v="استحقاق فاتورة رقم 157- شركة  نماء الدار للمقاولات العامة  - اعمال قص"/>
        <s v="استحقاق فاتورة رقم 185- شركة  نماء الدار للمقاولات العامة  - اعمال قص"/>
        <s v="استحقاق فاتورة رقم 106 - نما الدار - اعمال قص"/>
        <s v="استحقاق فاتورة رقم 127 - نما الدار - اعمال قص"/>
        <s v="استحقاق فاتورة رقم 128 - نما الدار - اعمال قص"/>
        <s v="استحقاق فاتورة رقم 131 - نما الدار - اعمال قص"/>
        <s v="استحقاق فاتورة رقم109 - نما الدار - اعمال قص"/>
        <s v="استحقاق فاتورة 265 - شركة نماء الدار للمقاولات العامة - قص ليزر"/>
        <s v="استحقاق فاتورة 261 - شركة نماء الدار للمقاولات العامة - قص ليزر"/>
        <s v="استحقاق فاتورة 260 - شركة نماء الدار للمقاولات العامة - قص ليزر"/>
        <s v="استحقاق فاتورة 264 - شركة نماء الدار للمقاولات العامة - قص ليزر"/>
        <s v="استحقاق فاتورة رقم 212- شركة  نماء الدار للمقاولات العامة  - اعمال قص"/>
        <s v="استحقاق فاتورة رقم 149- شركة  نماء الدار للمقاولات العامة  - اعمال قص"/>
        <s v="استحقاق فاتورة رقم 148- شركة  نماء الدار للمقاولات العامة  - اعمال قص"/>
        <s v="استحقاق فاتورة رقم 123 - نما الدار - اعمال قص"/>
        <s v="استحقاق فاتورة رقم116 - شركة  نماء الدار للمقاولات العامة  - اعمال قص"/>
        <s v="استحقاق فاتورة 234 - شركة نماء الدار للمقاولات العامة - قص ليزر"/>
        <s v="استحقاق فاتورة 233 - شركة نماء الدار للمقاولات العامة - قص ليزر"/>
        <s v="استحقاق فاتورة 273 - شركة نماء الدار للمقاولات العامة - قص ليزر"/>
        <s v="استحقاق فاتورة 244 - شركة نماء الدار للمقاولات العامة - قص ليزر"/>
        <s v="استحقاق فاتورة رقم 181- شركة  نماء الدار للمقاولات العامة  - اعمال قص"/>
        <s v="استحقاق فاتورة رقم 153- شركة  نماء الدار للمقاولات العامة  - اعمال قص"/>
        <s v="استحقاق فاتورة رقم 174- شركة  نماء الدار للمقاولات العامة  - اعمال قص"/>
        <s v="استحقاق فاتورة رقم175 - شركة  نماء الدار للمقاولات العامة  - اعمال قص"/>
        <s v="استحقاق فاتورة رقم 191- شركة  نماء الدار للمقاولات العامة  - اعمال قص"/>
        <s v="استحقاق فاتورة رقم 216- شركة  نماء الدار للمقاولات العامة  - اعمال قص"/>
        <s v="استحقاق فاتورة رقم 154- شركة  نماء الدار للمقاولات العامة  - اعمال قص"/>
        <s v="استحقاق فاتورة رقم 189- شركة  نماء الدار للمقاولات العامة  - اعمال قص"/>
        <s v="استحقاق فاتورة رقم 93 - نما الدار - اعمال قص"/>
        <s v="استحقاق فاتورة رقم 98 - نما الدار - اعمال قص"/>
        <s v="استحقاق فاتورة رقم 112 - نما الدار - اعمال قص"/>
        <s v="استحقاق فاتورة رقم 113 - نما الدار - اعمال قص"/>
        <s v="استحقاق فاتورة رقم 114 - نما الدار - اعمال قص"/>
        <s v="استحقاق فاتورة رقم 117 - نما الدار - اعمال قص"/>
        <s v="استحقاق فاتورة رقم 118 - نما الدار - اعمال قص"/>
        <s v="استحقاق فاتورة رقم 121 - نما الدار - اعمال قص"/>
        <s v="استحقاق فاتورة رقم 122 - نما الدار - اعمال قص"/>
        <s v="استحقاق فاتورة رقم 124 - نما الدار - اعمال قص"/>
        <s v="استحقاق فاتورة رقم 125 - نما الدار - اعمال قص"/>
        <s v="استحقاق فاتورة رقم 126 - نما الدار - اعمال قص"/>
        <s v="استحقاق فاتورة رقم 132 - نما الدار - اعمال قص"/>
        <s v="استحقاق فاتورة رقم 133 - نما الدار - اعمال قص"/>
        <s v="استحقاق فاتورة رقم108 - نما الدار - اعمال قص"/>
        <s v="استحقاق فاتورة رقم111 - نما الدار - اعمال قص"/>
        <s v="استحقاق فاتورة رقم95 - نما الدار - اعمال قص"/>
        <s v="استحقاق فاتورة رقم97 - نما الدار - اعمال قص"/>
        <s v="استحقاق فاتورة رقم94 - شركة  نماء الدار للمقاولات العامة  - اعمال قص"/>
        <s v="استحقاق فاتورة رقم120 - شركة  نماء الدار للمقاولات العامة  - اعمال قص"/>
        <s v="استحقاق فاتورة 276 - شركة نماء الدار للمقاولات العامة - قص ليزر"/>
        <s v="استحقاق فاتورة 2388 - شركة رفيفكم للمقاولات - قص و لف صاج"/>
        <s v="استحقاق فاتورة رقم 205- شركة  نماء الدار للمقاولات العامة  - اعمال قص"/>
        <s v="استحقاق فاتورة رقم 199- شركة  نماء الدار للمقاولات العامة  - اعمال قص"/>
        <s v="استحقاق فاتورة رقم 186- شركة  نماء الدار للمقاولات العامة  - اعمال قص"/>
        <s v="استحقاق فاتورة رقم201 - شركة  نماء الدار للمقاولات العامة  - اعمال قص"/>
        <s v="استحقاق فاتورة رقم204 - شركة  نماء الدار للمقاولات العامة  - اعمال قص"/>
        <s v="استحقاق فاتورة رقم 196 - شركة  نماء الدار للمقاولات العامة  - اعمال قص"/>
        <s v="استحقاق فاتورة رقم 200 - شركة  نماء الدار للمقاولات العامة  - اعمال قص"/>
        <s v="استحقاق فاتورة رقم 209- شركة  نماء الدار للمقاولات العامة  - اعمال قص"/>
        <s v="استحقاق فاتورة رقم 208- شركة  نماء الدار للمقاولات العامة  - اعمال قص"/>
        <s v="استحقاق فاتورة رقم 151- شركة  نماء الدار للمقاولات العامة  - اعمال قص"/>
        <s v="استحقاق فاتورة رقم 203- شركة  نماء الدار للمقاولات العامة  - اعمال قص"/>
        <s v="استحقاق فاتورة رقم 207- شركة  نماء الدار للمقاولات العامة  - اعمال قص"/>
        <s v="استحقاق فاتورة رقم 184- شركة  نماء الدار للمقاولات العامة  - اعمال قص"/>
        <s v="استحقاق فاتورة رقم 197- شركة  نماء الدار للمقاولات العامة  - اعمال قص"/>
        <s v="استحقاق فاتورة رقم115 - نما الدار - اعمال قص"/>
        <s v="استحقاق فاتورة 242 - شركة نماء الدار للمقاولات العامة - قص ليزر"/>
        <s v="استحقاق فاتورة 238 - شركة نماء الدار للمقاولات العامة - قص ليزر"/>
        <s v="استحقاق فاتورة 239 - شركة نماء الدار للمقاولات العامة - قص ليزر"/>
        <s v="استحقاق فاتورة 236 - شركة نماء الدار للمقاولات العامة - قص ليزر"/>
        <s v="استحقاق فاتورة 269 - شركة نماء الدار للمقاولات العامة - قص ليزر"/>
        <s v="استحقاق فاتورة رقم 190- شركة  نماء الدار للمقاولات العامة  - اعمال قص"/>
        <s v="استحقاق فاتورة رقم 180- شركة  نماء الدار للمقاولات العامة  - اعمال قص"/>
        <s v="استحقاق فاتورة رقم176 - شركة  نماء الدار للمقاولات العامة  - اعمال قص"/>
        <s v="استحقاق فاتورة رقم 195 - شركة  نماء الدار للمقاولات العامة  - اعمال قص"/>
        <s v="استحقاق فاتورة رقم 194- شركة  نماء الدار للمقاولات العامة  - اعمال قص"/>
        <s v="استحقاق فاتورة رقم 217- شركة  نماء الدار للمقاولات العامة  - اعمال قص"/>
        <s v="استحقاق فاتورة رقم 187- شركة  نماء الدار للمقاولات العامة  - اعمال قص"/>
        <s v="استحقاق فاتورة رقم179- شركة  نماء الدار للمقاولات العامة  - اعمال قص"/>
        <s v="استحقاق فاتورة رقم 150- شركة  نماء الدار للمقاولات العامة  - اعمال قص"/>
        <s v="استحقاق فاتورة رقم 130 - نما الدار - اعمال قص"/>
        <s v="استحقاق فاتورة 268 - شركة نماء الدار للمقاولات العامة - قص ليزر"/>
        <s v="استحقاق فاتورة رقم 222 - شركة  نماء الدار للمقاولات العامة  - اعمال قص"/>
        <s v="استحقاق فاتورة رقم 223- شركة  نماء الدار للمقاولات العامة  - اعمال قص"/>
        <s v="استحقاق فاتورة 235 - شركة نماء الدار للمقاولات العامة - قص ليزر"/>
        <s v="استحقاق فاتورة 232 - شركة نماء الدار للمقاولات العامة - قص ليزر"/>
        <s v="استحقاق فاتورة 237 - شركة نماء الدار للمقاولات العامة - قص ليزر"/>
        <s v="استحقاق فاتورة رقم178 - شركة  نماء الدار للمقاولات العامة  - اعمال قص"/>
        <s v="استحقاق فاتورة 266 - شركة نماء الدار للمقاولات العامة - قص ليزر"/>
        <s v="استحقاق فاتورة رقم173 - شركة  نماء الدار للمقاولات العامة  - اعمال قص"/>
        <s v="استحقاق فاتورة 230 - شركة نماء الدار للمقاولات العامة - قص ليزر"/>
        <s v="استحقاق فاتورة 258 - شركة نماء الدار للمقاولات العامة - قص ليزر"/>
        <s v="استحقاق فاتورة 267 - شركة نماء الدار للمقاولات العامة - قص ليزر"/>
        <s v="استحقاق فاتورة رقم 160- شركة  نماء الدار للمقاولات العامة  - اعمال قص"/>
        <s v="استحقاق فاتورة رقم 227- شركة  نماء الدار للمقاولات العامة  - اعمال قص"/>
        <s v="استحقاق فاتورة رقم 218- شركة  نماء الدار للمقاولات العامة  - اعمال قص"/>
        <s v="استحقاق فاتورة رقم 221- شركة  نماء الدار للمقاولات العامة  - اعمال قص"/>
        <s v="استحقاق فاتورة رقم 168 - شركة  نماء الدار للمقاولات العامة  - اعمال قص"/>
        <s v="استحقاق فاتورة رقم 214- شركة  نماء الدار للمقاولات العامة  - اعمال قص"/>
        <s v="استحقاق فاتورة رقم 225- شركة  نماء الدار للمقاولات العامة  - اعمال قص"/>
        <s v="استحقاق فاتورة رقم 145- شركة  نماء الدار للمقاولات العامة  - اعمال قص"/>
        <s v="استحقاق فاتورة 254 - شركة نماء الدار للمقاولات العامة - قص ليزر"/>
        <s v="استحقاق فاتورة 246 - شركة نماء الدار للمقاولات العامة - قص ليزر"/>
        <s v="استحقاق فاتورة 250 - شركة نماء الدار للمقاولات العامة - قص ليزر"/>
        <s v="استحقاق فاتورة 252 - شركة نماء الدار للمقاولات العامة - قص ليزر"/>
        <s v="استحقاق فاتورة 253 - شركة نماء الدار للمقاولات العامة - قص ليزر"/>
        <s v="استحقاق فاتورة 271 - شركة نماء الدار للمقاولات العامة - قص ليزر"/>
        <s v="استحقاق فاتورة رقم188 - شركة  نماء الدار للمقاولات العامة  - اعمال قص"/>
        <s v="استحقاق فاتورة 247 - شركة نماء الدار للمقاولات العامة - قص ليزر"/>
        <s v="استحقاق فاتورة 249 - شركة نماء الدار للمقاولات العامة - قص ليزر"/>
        <s v="استحقاق فاتورة 272 - شركة نماء الدار للمقاولات العامة - قص ليزر"/>
        <s v="استحقاق فاتورة رقم 183- شركة  نماء الدار للمقاولات العامة  - اعمال قص"/>
        <s v="استحقاق فاتورة رقم 167 - اتحاد الاتجاهات - اعمال خراطة"/>
        <s v="تسويه عهدة احمد وحيد ف.رقم 185  لف ماتور"/>
        <s v="تسويه عهدة احمد وحيد يوسف  ف.رقم 127  لف ماتور"/>
        <s v="تسوية عهده _ محمد فؤاد نصار _ مشتريات - فاتورة 2091 - لف المونيوم"/>
        <s v="استحقاق فاتورة 140 - مصنع اتحاد الاتجاهات للصناعات المعدنية - اعمال خراطه"/>
        <s v="تسوية عهدة_ احمد وحيد-المشتريات - فاتورة 36 - لف ماتورة مياه"/>
        <s v="تسوية عهدة _ قصي حمدي راشد ابوعليا  - لف ماتور دبل هيد"/>
        <s v="تسوية عهدة_ احمد وحيد-المشتريات - فاتورة 2090 - تصنيع ورد حديد"/>
        <s v="تسوية عهدة_ احمد وحيد-المشتريات - فاتورة تصليح حبة"/>
        <s v="اثبات فاتوره  ايجار   ديانا ب ط ر 1716 عن شهر نوفمبر 2023 للعمل في المصنع والمشاريع"/>
        <s v="اثبات فاتوره  ايجار   ديانا ب و م 2330 عن شهر مارس2023 للعمل في المصنع والمشاريع"/>
        <s v="اثبات فاتوره  ايجار   ديانا ب و م 2330 عن شهر ابريل 2023 للعمل في المصنع والمشاريع"/>
        <s v="تسوية / عهده_ احمد السيد احمد الوصيف - فاتورة 08037 - نقليات -  ارميتال"/>
        <s v="سداد نقدي - فاتورة نقليات 1200"/>
        <s v="سداد نقدي - فاتورة نقليات 0065"/>
        <s v="تسوية عهده احمد السيد الوصيف - فاتورة نقليات -  نقل مواد للمشروع ارميتال"/>
        <s v="سداد نقدي - نقليات مواد من المصنع"/>
        <s v="تسوية عهدة احمد السيد الوصيف - فاتورة 69 - نقليات للمواد من المصنع"/>
        <s v="تسوية عهدة احمد السيد الوصيف - فاتورة 62 - نقليات للمواد من المصنع"/>
        <s v="تسوية عهدة احمد السيد الوصيف - فاتورة 64 - نقليات للمواد من المصنع"/>
        <s v="تسوية عهدة احمد السيد الوصيف - فاتورة 68 - نقليات للمواد من المصنع"/>
        <s v="اثبات فاتوره  ايجار   ديانا ب ط ر 1716 عن شهر اغسطس 2023 للعمل في المصنع والمشاريع"/>
        <s v="سداد نقدي نقليات"/>
        <s v="سداد نقدي نقليات المصنع"/>
        <s v="اثبات فاتوره  ايجار   ديانا ب و م 2330 عن شهر اكتوبر 2023للعمل في المصنع والمشاريع"/>
        <s v="اثبات فاتوره  ايجار   ديانا ب و م 2330 عن شهر نوفمبر 2023للعمل في المصنع والمشاريع"/>
        <s v="سداد نقدي - فاتورة نقليات"/>
        <s v="اثبات فاتوره  ايجار   ديانا ب و م 2330 عن شهر اغسطس 2023 للعمل في المصنع والمشاريع"/>
        <s v="اثبات فاتوره  ايجار   ديانا ب ص م 2330 عن شهر سبتمبر2023 للعمل في المصنع والمشاريع"/>
        <s v="اثبات فاتوره  ايجار   ديانا ب ط ر 1716 عن شهر سبتمبر 2023 للعمل في المصنع والمشاريع"/>
        <s v="سداد نقدي - فاتورة نقليات 00061"/>
        <s v="سداد نقدي نقل مواد"/>
        <s v="سدادد نقدي نقليات"/>
        <s v="سداد نقدي - فاتورة 01325 نقليات"/>
        <s v="تسوية عهده_ احمد السيد احمد الوصيف - نقليات -  فاتورة 01332 - C76"/>
        <s v="تسوية / عهده_ احمد السيد احمد الوصيف - فاتورة 08002 - نقليات - مشروع C76"/>
        <s v="سداد نقدي فاتورة 08060 - نقليات"/>
        <s v="سداد نقدي فاتورة 08049 نقليات"/>
        <s v="تسوية / عهده_ احمد السيد احمد الوصيف - فاتورة 08033 - نقليات -  سابك"/>
        <s v="تسوية عهده_ احمد السيد احمد الوصيف - نقليات -  فاتورة 2003- CITC"/>
        <s v="تسوية عهده_ احمد السيد احمد الوصيف - نقليات -  فاتورة 08001- CITC"/>
        <s v="تسوية / عهده_ احمد السيد احمد الوصيف - فاتورة 08037 - نقليات -  Citc"/>
        <s v="سداد من حساب ا- سامر  رسوم شحن الحقيط"/>
        <s v="سداد نقدي - مصاريف شحن مواد"/>
        <s v="سداد نقدي شحن  مواد المركز المالي"/>
        <s v="اثبات فاتوره  ايجار   ديانا ب ص م 2330 عن شهر اغسطس 2023 للعمل في المصنع والمشاريع"/>
        <s v="اثبات فاتوره  ايجار   ديانا ب ط ر - 1716 عن شهر اكتوبر 2023للعمل في المصنع والمشاريع"/>
        <s v="تسوية / عهده_ احمد السيد احمد الوصيف - فاتورة 08002 - نقليات - مشروع سليمان الحبيب"/>
        <s v="سداد نقدي - فاتورة نقليات 03892 - مشروع خريص ارك"/>
        <s v="سداد نقدي  نقليات"/>
        <s v="تسوية / عهده_ احمد السيد احمد الوصيف - فاتورة 08037 - نقليات -  كابيتال"/>
        <s v="تسوية / عهده_ احمد السيد احمد الوصيف - فاتورة 08002 - نقليات - مشروع كايبتال"/>
        <s v="تسويه عهدة احمد وحيد ف.رقم   شحن"/>
        <s v="تسويه عهدة احمد وحيد ف.رقم  عينات stc"/>
        <s v="تسوية / عهده_ احمد السيد احمد الوصيف - فاتورة 08074 - نقليات -  STC"/>
        <s v="تسوية / عهده_ احمد السيد احمد الوصيف - فاتورة 08033 - نقليات -  Stc"/>
        <s v="سداد نقدي - فاتورة نقليات مشروع STC"/>
        <s v="تسوية عهده احمد السيد الوصيف - فاتورة نقليات -  نقل مواد للمشروع STC"/>
        <s v="سداد نقدي - فاتورة نقليات مواد من المصنع"/>
        <s v="سداد نقدي ايجار كرين لنقل وتنزيل 34 كرافان"/>
        <s v="سداد نقدي تنزيل زجاج"/>
        <s v="سداد نقدي نقليات داخليه"/>
        <s v="سداد فاتورة 1324 للنقليات داخلية - تسوية عهدة احمد السيد"/>
        <s v="سداد فاتورة 08019 للنقليات داخلية - تسوية عهدة احمد السيد"/>
        <s v="سداد فاتورة 8010 للنقليات داخلية - تسوية عهدة احمد السيد"/>
        <s v="سداد فاتورة 8004للنقليات داخلية - تسوية عهدة احمد السيد"/>
        <s v="سداد فاتورة 2001للنقليات داخلية - تسوية عهدة احمد السيد"/>
        <s v="سداد فاتورة 08017 للنقليات داخلية -  تسوية عهدة احمد السيد"/>
        <s v="سداد فاتورة 1334 للنقليات داخلية -  تسوية عهدة احمد السيد"/>
        <s v="سداد فاتورة 8009للنقليات داخلية - تسوية عهدة احمد السيد"/>
        <s v="سداد فاتورة 8011للنقليات داخلية - تسوية عهدة احمد السيد"/>
        <s v="سداد فاتورة 1345 للنقليات داخلية - تسوية عهدة احمد السيد"/>
        <s v="سداد فاتورة 1335 للنقليات داخلية -  تسوية عهدة احمد السيد"/>
        <s v="سداد فاتورة 8006للنقليات داخلية - تسوية عهدة احمد السيد"/>
        <s v="سداد فاتورة 8012للنقليات داخلية - تسوية عهدة احمد السيد"/>
        <s v="سداد نقدي - فاتورة 01336 نقليات"/>
        <s v="تسوية عهده_ احمد السيد احمد الوصيف - نقليات -  فاتورة 08005- المصنع الجديد"/>
        <s v="تسوية عهده_ احمد السيد احمد الوصيف - نقليات -  فاتورة 3628- المصنع الجديد"/>
        <s v="تسوية عهده_ احمد السيد احمد الوصيف - نقليات -  فاتورة 2002- المصنع الجديد"/>
        <s v="تسوية عهده_ احمد السيد احمد الوصيف - نقليات -  فاتورة 01341 - المصنع الجديد"/>
        <s v="تسوية عهده_ احمد السيد احمد الوصيف - نقليات -  فاتورة 3629- المصنع الجديد"/>
        <s v="تسوية عهده_ احمد السيد احمد الوصيف - نقليات -  فاتورة 08013- المصنع الجديد"/>
        <s v="تسوية عهده_ احمد السيد احمد الوصيف - نقليات -  فاتورة 08003- المصنع الجديد"/>
        <s v="تسوية عهده_ احمد السيد احمد الوصيف - نقليات -  فاتورة 4002- المصنع الجديد"/>
        <s v="تسوية عهده_ احمد السيد احمد الوصيف - نقليات -  فاتورة 01332 - المصنع الجديد"/>
        <s v="تسوية عهده_ احمد السيد احمد الوصيف - نقليات -  فاتورة 4005- المصنع الجديد"/>
        <s v="تسوية عهده_ احمد السيد احمد الوصيف - نقليات -  فاتورة 3627- المصنع الجديد"/>
        <s v="تسوية / عهده_ احمد السيد احمد الوصيف - فاتورة 08033 - نقليات -  المصنع الجديد"/>
        <s v="تسوية / عهده_ احمد السيد احمد الوصيف - فاتورة 08032 - نقليات -  االمصنع"/>
        <s v="تسوية / عهده_ احمد السيد احمد الوصيف - فاتورة 08042 - نقليات -  االمصنع"/>
        <s v="تسوية / عهده_ احمد السيد احمد الوصيف - جزء من اجمالي 8700 فاتورة 08007 - نقليات -  االمصنع"/>
        <s v="تسوية / عهده_ احمد السيد احمد الوصيف - فاتورة 08059 - نقليات - المصنع الجديد"/>
        <s v="تسوية / عهده_ احمد السيد احمد الوصيف - فاتورة 08031 - نقليات - المصنع الجديد"/>
        <s v="تسوية / عهده_ احمد السيد احمد الوصيف - فاتورة 08036 - نقليات - المصنع الجديد"/>
        <s v="تسوية / عهده_ احمد السيد احمد الوصيف - فاتورة 08040 - نقليات -  المصنع الجديد"/>
        <s v="تسوية / عهده_ احمد السيد احمد الوصيف - فاتورة 08025 - نقليات - المصنع الجديد"/>
        <s v="تسوية / عهده_ احمد السيد احمد الوصيف - فاتورة 08035 - نقليات - المصنع الجديد"/>
        <s v="تسوية / عهده_ احمد السيد احمد الوصيف - فاتورة 08034 - نقليات -  المصنع الجديد"/>
        <s v="تسوية / عهده_ احمد السيد احمد الوصيف - فاتورة 08023 - نقليات - المصنع الجديد"/>
        <s v="تسوية عهده_ احمد السيد احمد الوصيف - فاتورة 08044 - نقليات المصنع الجديد"/>
        <s v="سداد نقدي - جزء من فاتورة08007 نقليات للمصنع الجديد و المتبقي 2100"/>
        <s v="سداد نقدي - فاتورة نقليات المصنع الجديد"/>
        <s v="سداد نقدي - الباقي المستحق من فاتورة نقليات 08007"/>
        <s v="سداد نقدي - فاتورة نقليات 0063"/>
        <s v="سداد نقدي كرين للعمل بالموقع"/>
        <s v="تسوية عهده احمد السيد الوصيف - فاتورة نقليات -  نقل مواد للمشروع داتا سنتر"/>
        <s v="تسوية عهدة احمد السيد الوصيف - فاتورة 34 - نقليات للمواد من المصنع"/>
        <s v="تسوية عهدة_ احمد وحيد-المشتريات -  فاتورة 9601081001 - شحن عينات المنيوم"/>
        <s v="سداد نقدي    نقليات"/>
        <s v="سداد نقدي نقليات."/>
        <s v="سداد نقدي نقليات المصنع -"/>
        <s v="استحقاق فاتورة شحن الريش - ADEXINTERNATIONAL"/>
        <s v="سداد نقدي رسوم شحن ريش من اديكس سندالا"/>
        <s v="استحقاق فاتورة 13675 - شحن ريش -  ADEX INTERNATIONAL LLC درهم 34156.81"/>
        <s v="تسوية  عهده_ احمد السيد احمد الوصيف -  فاتورة شحن اغراض"/>
        <s v="تسوية عهدة / قصي حمدي راشد ابوعليا  شحن سيارة 3605 من شركة البسامي"/>
        <s v="تسويه عهدة قصي حمدي راشد شحن قطع غيار"/>
        <s v="تسويه عهدة قصي حمدي راشد سطحه"/>
        <s v="تسوية عهده / قصي حمدي شحن قطع غيار"/>
        <s v="تسوية عهدة / احمد وحيد فاتوره  5329 dhl"/>
        <s v="سداد نقدي رسوم شحن قطع غيار ماكينه اليوماتيك"/>
        <s v="سداد نقدي شحن قطع غيار"/>
        <s v="سداد من حساب ا- سامر  رسوم شحن  قطع غيار راوتر"/>
        <s v="سداد نقدي نقل استاندات"/>
        <s v="سداد نقدي نقليات مشروع كيرف سنتر"/>
        <s v="استحقاق فاتورة رقم 2023510 - مزنة السبيعى - مصاريف شحن"/>
        <s v="سداد نقدي شحن عينات  من تكنال"/>
        <s v="سداد نقدي   نقليات"/>
        <s v="سداد نقدي شحن سليكون"/>
        <s v="سداد نقدي  نقل مواد من المستودع"/>
        <s v="سداد نقدي - عدد 3 فواتير نقليات"/>
        <s v="تسوية عهدة / أحمد وحيد - فاتورة 418032 نقل ينيفورم"/>
        <s v="تسوية عهدة / احمد وحيد - شحنه ريش من دبي"/>
        <s v="تسوية عهدة / احمد وحيد - شحنه قطع غيار من الوماتيك"/>
        <s v="سداد نقدي - شحنه DHL"/>
        <s v="سداد نقدي - رسوم شحن ريش قص و تفريز"/>
        <s v="تسوية عهدة_ احمد وحيد-المشتريات - فاتورة اجور شحن قطع غيار"/>
        <s v="سداد نقدي - اجره سائق تريلا"/>
        <s v="سداد نقدي شحن"/>
        <s v="تسوية عهدة سامر دياب - فاتورة شحن قطع غيار"/>
        <s v="تسوية عهدة_ احمد وحيد-المشتريات - فاتورةشحن عينه DHL"/>
        <s v="سداد نقدي نقل مواد من المستودع"/>
        <s v="تسوية عهده - سامر دياب - شحن مواد DHL"/>
        <s v="تسوية عهدة _ قصي حمدي راشد ابوعليا - فاتورة شحن قطع غيار"/>
        <s v="تسوية عهده _ محمد فؤاد نصار _ مشتريات - فاتورة dhl - شحن مواد"/>
        <s v="تسوية عهده _ محمد فؤاد نصار _ مشتريات - فاتورة شحن  قطع غيار"/>
        <s v="استحقاق فاتورةه 80401 - مؤسسة سناس للتجاره - DHL فاتورة شحن مواد للمصنع"/>
        <s v="تسوية عهده _ محمد فؤاد نصار _ مشتريات - فاتورة شحن عينات DHL"/>
        <s v="سداد من حساب ا- سامر رسوم شحن قطع غيار ماكينه بلازما"/>
        <s v="استحقاق فاتورة رقم 2023720 - مزنة السبيعى - مصاريف شحن"/>
        <s v="استحقاق فاتورة 2017580 - مؤسسة سناس للتجاره - DHL0 - شحن مواد"/>
        <s v="تسوية عهدة_ احمد وحيد-المشتريات - فاتورة شحن قطع غيار كامينه الرواتر"/>
        <s v="تسوية عهدة_ احمد وحيد-المشتريات - فاتورة شحن قطع غيار"/>
        <s v="تسوية عهدة_ احمد وحيد-المشتريات - فاتورة شحن خامات DHL"/>
        <s v="سداد نقدي شحن  عينات من الصين"/>
        <s v="سداد نقدي اجرة سائق تريلا نقل مواد من المستودع"/>
        <s v="اثبات فواتير تم سدادها  من فيزا ا-سامر - فاتوره شحن مواد  من اليومتك"/>
        <s v="تسوية عهدة_ احمد وحيد-المشتريات - فاتورة 1141857 - رسوم شحن"/>
        <s v="استحقاق فاتورة رقم  2023495 - مزنة السبيعى - مصاريف نقل بغلف"/>
        <s v="استحقاق فاتورة رقم 2023525 - مؤسسة مزنة السبيعى - تخليص جمركى"/>
        <s v="سداد نقد مياه المصنع"/>
        <s v="سداد نقدي فواتير المياه"/>
        <s v="سداد نقدي فواتير مياه"/>
        <s v="سداد نقدي مياه المصنع"/>
        <s v="سداد نقدي مياه سكن النسيم وليد حسن + مجدي حسن"/>
        <s v="تحويل من البنك الفرنسي سداد كهرباء الاداره النسيم الشرقي شقه ا- مجدي + وليد"/>
        <s v="سداد فواتير كهرباء مصنع الحديد"/>
        <s v="سداد كهرباء سكن العمال"/>
        <s v="سداد فواتير كهرباء الحديد"/>
        <s v="سداد فواتير الحديد 21 22"/>
        <s v="سداد فواتير كهرباء ومياه سكن العمال"/>
        <s v="سداد فاتورة كهرباء 21-22  مناولة ا. ايمن - الفرنسي"/>
        <s v="كهرباء مصنع الحديد"/>
        <s v="الحديد 21 22"/>
        <s v="كهرباء الحديد"/>
        <s v="سداد نقدي نقليات + مياه"/>
        <s v="حوالة-سداد كهرباء مصنع الحديد"/>
        <s v="ورشة 8 حديد"/>
        <s v="حوالة سداد فواتير-كهرباء مصنع الحديد"/>
        <s v="كهرباء سكن الجبيل"/>
        <s v="كهرباء سكن العمال"/>
        <s v="كهرباء سكن الدمام"/>
        <s v="حوالة-سداد فاتورة مياه عمارة الشركة"/>
        <s v="سداد فواتير كهرباء مصنع أنظمة 3"/>
        <s v="سكن المناخ"/>
        <s v="تسوية عهدة_ م- اسماعيل مصطفى عطية - فاتورة مياه"/>
        <s v="سداد فواتير كهرباء مستودع 6"/>
        <s v="سداد فواتير كهرباء مستودع 2"/>
        <s v="سداد فواتير كهرباء مستودع 8"/>
        <s v="سداد فواتير كهرباء ورشة مؤقته"/>
        <s v="سداد فواتير كهرباء مستودع 7"/>
        <s v="سداد فواتير كهرباء مصنع انظمة2"/>
        <s v="سداد فواتير كهرباء 19- 20 - ساب"/>
        <s v="سداد فاتورة مياه سكن اسطنبول - ساب"/>
        <s v="سداد مصاريف كهرباء سكن المناخ مناولة معتز - الفرنسي"/>
        <s v="سداد مصاريف كهرباء عمارة طيبة مناولة معتز - الفرنسي"/>
        <s v="سداد فواتير شقة رقم 14 عبد الاله"/>
        <s v="سداد فواتير شقة رقم 11 عبد الاله"/>
        <s v="سداد فواتير شقة رقم 15 عبد الاله"/>
        <s v="سداد فواتير شقة 9"/>
        <s v="سداد فواتير شقة رقم 10 عبد الاله"/>
        <s v="سداد فاتورة كهرباء ورشة 14  مناولة ا. ايمن - الفرنسي"/>
        <s v="سداد فاتورة كهرباء 17-18  مناولة ا. ايمن - الفرنسي"/>
        <s v="سداد فاتورة كهرباء 19-20  مناولة ا. ايمن - الفرنسي"/>
        <s v="سداد فاتورة كهرباء لسكن العمال مناولة ا.ايمن  - الفرنسي"/>
        <s v="سداد فواتير كهرباء شقة 210 عمال"/>
        <s v="سداد فواتير كهرباء شقة 209 عمال"/>
        <s v="كهرباء مصنع انظمة2"/>
        <s v="شقة رقم 10 عبد الاله"/>
        <s v="كهرباء سكن عمال-عمارة طيبة"/>
        <s v="كهرباء شقة 4 عمال"/>
        <s v="كهرباء مستودع 7"/>
        <s v="شقة رقم 11 عبد الاله"/>
        <s v="شقة رقم 14 عبد الاله"/>
        <s v="كهرباء مستودع 8"/>
        <s v="كهرباء سكن إسطنبول"/>
        <s v="شقة رقم 15 عبد الاله"/>
        <s v="شقة 9"/>
        <s v="كهرباء شقة 209 عمال"/>
        <s v="كهرباء مصنع أنظمة 3"/>
        <s v="كهرباء شقة 3 عمال"/>
        <s v="كهرباء مستودع 2"/>
        <s v="كهرباء شقة 210 عمال"/>
        <s v="كهرباء ورشة مؤقته"/>
        <s v="سداد فاتورة كهرباء سكن اسطنبول - ساب"/>
        <s v="استحقاق فاتورة رقم 80371689 - مصنع المنهل - كوبونات مياه"/>
        <s v="مياه سكن العمال"/>
        <s v="سداد فواتير كهرباء مناولة معتز - الفرنسي"/>
        <s v="سداد فاتورة كهرباء سكن العمال - الفرنسي"/>
        <s v="سداد نقدي -  فاتورة2209 -  مياه للمصنع"/>
        <s v="سداد نقدي -  فاتورة2206 -  مياه للمصنع"/>
        <s v="سداد نقدي -  فاتورة2217 -  مياه للمصنع"/>
        <s v="سداد نقدي -  فاتورة2205 -  مياه للمصنع"/>
        <s v="سداد نقدي -  فاتورة1839 -  مياه للمصنع"/>
        <s v="سداد نقدي -  فاتورة2216 -  مياه للمصنع"/>
        <s v="سداد نقدي -  فاتورة2974 -  مياه للمصنع"/>
        <s v="سداد نقدي -  فاتورة1824 -  مياه للمصنع"/>
        <s v="سداد نقدي -  فاتورة2876 -  مياه للمصنع"/>
        <s v="سداد نقدي -  فاتورة 2840 -  مياه للمصنع"/>
        <s v="سداد نقدي -  فاتورة 2800 -  مياه للمصنع"/>
        <s v="سداد نقدي -  فاتورة 2913 -  مياه للمصنع"/>
        <s v="سداد نقدي -  فاتورة 2932 -  مياه للمصنع"/>
        <s v="سداد نقدي -  فاتورة2213 -  مياه للمصنع"/>
        <s v="سداد نقدي -  فاتورة2210 -  مياه للمصنع"/>
        <s v="سداد نقدي -  فاتورة2207 -  مياه للمصنع"/>
        <s v="سداد نقدي -  فاتورة1840 -  مياه للمصنع"/>
        <s v="سداد نقدي -  فاتورة2947 -  مياه للمصنع"/>
        <s v="سداد نقدي -  فاتورة1811 -  مياه للمصنع"/>
        <s v="سداد نقدي -  فاتورة 2942 -  مياه للمصنع"/>
        <s v="سداد نقدي -  فاتورة 2939 -  مياه للمصنع"/>
        <s v="سداد نقدي -  فاتورة2941 -  مياه للمصنع"/>
        <s v="سداد نقدي -  فاتورة 2935 -  مياه للمصنع"/>
        <s v="سداد نقدي -  فاتورة2940 -  مياه للمصنع"/>
        <s v="سداد نقدي -  فاتورة2932 -  مياه للمصنع"/>
        <s v="سداد نقدي -  فاتورة2248 -  مياه للمصنع"/>
        <s v="سداد نقدي -  فاتورة2236 -  مياه للمصنع"/>
        <s v="سداد نقدي -  فاتورة2966 -  مياه للمصنع"/>
        <s v="سداد نقدي -  فاتورة1809 -  مياه للمصنع"/>
        <s v="سداد نقدي -  فاتورة 2937 -  مياه للمصنع"/>
        <s v="سداد نقدي -  فاتورة 2944 -  مياه للمصنع"/>
        <s v="سداد نقدي -  فاتورة 2838 -  مياه للمصنع"/>
        <s v="سداد نقدي -  فاتورة 2934 -  مياه للمصنع"/>
        <s v="سداد نقدي -  فاتورة1810 -  مياه للمصنع"/>
        <s v="سداد نقدي -  فاتورة2892 -  مياه للمصنع"/>
        <s v="سداد نقدي -  فاتورة 2854 -  مياه للمصنع"/>
        <s v="سداد نقدي -  فاتورة 2933 -  مياه للمصنع"/>
        <s v="سداد نقدي -  فاتورة 2936 -  مياه للمصنع"/>
        <s v="سداد نقدي -  فاتورة2733 -  مياه للمصنع"/>
        <s v="سداد نقدي -  فاتورة2274 -  مياه للمصنع"/>
        <s v="سداد نقدي -  فاتورة2237 -  مياه للمصنع"/>
        <s v="سداد نقدي -  فاتورة2212 -  مياه للمصنع"/>
        <s v="سداد نقدي -  فاتورة 2943 -  مياه للمصنع"/>
        <s v="سداد نقدي -  فاتورة2938 -  مياه للمصنع"/>
        <s v="سداد نقدي -  فاتورة2945 -  مياه للمصنع"/>
        <s v="سداد نقدي -  فاتورة2735 -  مياه للمصنع"/>
        <s v="سداد نقدي -  فاتورة2239 -  مياه للمصنع"/>
        <s v="سداد نقدي -  فاتورة2238 -  مياه للمصنع"/>
        <s v="سداد نقدي -  فاتورة2211 -  مياه للمصنع"/>
        <s v="سداد نقدي -  فاتورة2208 -  مياه للمصنع"/>
        <s v="استحقاق فاتورة رقم 339 - الحياه امل - كوبونات مياه"/>
        <s v="تحويل من البنك الفرنسي  سداد كهرباء"/>
        <s v="سداد فواتير كهرباء سكن العمال"/>
        <s v="سداد فواتير كهرباء شقة 3 عمال"/>
        <s v="سداد فواتير كهرباء شقة 4 عمال"/>
        <s v="سداد فواتير كهرباء سكن إسطنبول"/>
        <s v="سداد فواتير سكن المناخ"/>
        <s v="سداد فواتير مياه"/>
        <s v="تسوية عهده - قصي حمدي ابو عليا -  فاتورة 17288 - اسلاك + تيب"/>
        <s v="حوالة سداد فواتير-كهرباء الورشة الجديدة"/>
        <s v="تسويه عهدة مشتريات احمد وحيد ف.رقم  23258 قلم ماركر +كفوف"/>
        <s v="تسويه عهدة احمد وحيد يوسف  ف.رقم  15195 ادوات مكتبيه"/>
        <s v="تسويه عهدة احمد وحيد يوسف  ف.رقم  884 حبر"/>
        <s v="تسوية عهدة / احمد وحيد فاتور 6447 ادوات مكتبية"/>
        <s v="تسوية عهدة / احمد وحيد فاتور  3104 حبر"/>
        <s v="تسوية عهدة / احمد وحيد فاتور 62003 قرص كمبيوتر"/>
        <s v="تسوية عهدة / احمد وحيد فاتور 15717 مسطرة"/>
        <s v="تسوية عهدة /احمد وحيد-المشتريات  فاتورة 4075 شراء درام طابعة"/>
        <s v="تسوية عهدة / احمد وحيد  فاتورة 16074 شراء اقلام + بطاريات + CD"/>
        <s v="تسوية عهدة / احمد وحيد  فاتورة 4903 شراء احبار الوان"/>
        <s v="تسوية عهدة / احمد وحيد  فاتورة 8773 شراء رول بلوتر 91*150 يارده"/>
        <s v="تسوية عهدة / احمد وحيد  فاتورة 57666 شراء اوراق تصوير A4+A3"/>
        <s v="تسويه عهدة مشتريات احمد وحيد ف.رقم -  65272  ماوس + كيبورد"/>
        <s v="تسويه عهدة مشتريات احمد وحيد ف.رقم - 4602 اله حاسبه"/>
        <s v="تسوية عهدة /  أحمد وحيد - فاتورة 06294 - مطبوعات + ورق تصوير+حبر"/>
        <s v="تسوية عهدة /  أحمد وحيد - فاتورة13043 - مطبوعات + ورق تصوير+ سي دي  + اقلام + خلاعه +مزيل"/>
        <s v="تسوية عهدة احمد وحيد - فاتورة 6710 - احبار"/>
        <s v="تسوية عهدة مشتريات احمد وحيد - فاتورة 8118 - احبار"/>
        <s v="تسوية عهدة_ احمد وحيد-المشتريات - فاتورة  0302 - احبار"/>
        <s v="تسوية عهدة احمد وحيد - فاتورة 80987 - احبار"/>
        <s v="تسوية عهدة احمد وحيد - فاتورة 19674 - حاسبة + سي دي +دباسة +اقلام + هايلات"/>
        <s v="تسوية عهدة احمد وحيد - فاتورة 9741 - ورق + احبار"/>
        <s v="تسوية عهده _ محمد فؤاد نصار _ مشتريات - فاتورة13127 - احبار"/>
        <s v="تسوية عهده _ محمد فؤاد نصار _ مشتريات - فاتورة13135 - احبار+ ورق"/>
        <s v="تسوية عهده _ محمد فؤاد نصار _ مشتريات - فاتورة 21007 - ادوات مكتبيه"/>
        <s v="تسوية عهده _ محمد فؤاد نصار _ مشتريات - فاتورة13128 - احبار+ ورق"/>
        <s v="تسوية عهده _ محمد فؤاد نصار _ مشتريات - فاتورة 2996 - احبار"/>
        <s v="تسوية عهده _ محمد فؤاد نصار _ مشتريات - فاتورة21661 - ورق تصوير"/>
        <s v="تسوية عهدة_ احمد وحيد-المشتريات - فاتورة 12042  - ورق تصوير + احبار"/>
        <s v="تسوية عهدة_ احمد وحيد-المشتريات - فاتورة 682  - ملفات + اقلام + ورق ملاحظات"/>
        <s v="اثبات فاتوره شركه سند العروبه  حبر + درام طابعه المكتب الفني"/>
        <s v="تسوية عهدة_ احمد وحيد-المشتريات - فاتورة 1694 - ورق تصوير + الة حاسبة"/>
        <s v="تسوية عهدة_ احمد وحيد-المشتريات - فاتورة ورق ملاحظات"/>
        <s v="تسوية عهدة_ احمد وحيد-المشتريات - فاتورة 2310- ورق تصوير"/>
        <s v="سداد نقدي  درع اكريلك لجيسي"/>
        <s v="تسوية عهدة_ احمد وحيد-المشتريات - فاتورة 4818 - اقلام + هايلات"/>
        <s v="تسوية عهدة_ احمد وحيد-المشتريات  - فاتورة 16286 - احبار"/>
        <s v="تسوية عهدة / محمود فؤاد محمد نصار -  فاتورة 676 - 17/4/2023 - طباعة اضافي اوراق بؤوفيل الشركة"/>
        <s v="تسويه عهدة احمد وحيد ف.رقم  15507 اقلام جاف"/>
        <s v="تسوية عهدة /  أحمد وحيد - فاتورة06295 - حبر طابعه"/>
        <s v="تسوية عهدة_ احمد وحيد-المشتريات - فاتورة8247 - احبار"/>
        <s v="تسوية عهدة_ احمد وحيد-المشتريات - فاتورة13732 - مسطرة + خلاعه + براية + ملفات"/>
        <s v="تسوية عهدة_ احمد وحيد-المشتريات - فاتورة 14159 - ملف + اقلام + دباسة + خلاعه"/>
        <s v="تسوية عهدة_ احمد وحيد-المشتريات - فاتورة 1914 - احبار + ورق تصوير"/>
        <s v="استحقاق فاتوره ايجار مورد خدمة_ مؤسسة نقليات ديانا ب و م 2330 عن شهر ديسمبر 2022"/>
        <s v="استحقاق فاتورة رقم 1 - فهد سمير الحربى - عمالة مؤجرة يونيو 2023"/>
        <s v="سداد نقدي  ايجار لوبد خؤيص ارك"/>
        <s v="سداد نقدي  ايجار كرين"/>
        <s v="استحقاق ف.رقم 11787 مؤسسه المرقب الذهبي - ايجار مان ليفت 40 متر  من يوم 9/9/2023 الي 8/10/2023"/>
        <s v="سداد نقدي ايجار  لوبد"/>
        <s v="تسوية عهدة _ قصي حمدي راشد ابوعليا - ايجار سطحة للنقل فورك لفت"/>
        <s v="سداد نقدي اجرة رافعه شوكية"/>
        <s v="استحقاق فواتير ايجار فوركلفت عن شهر اكتوبر 2023  حسين اليمني  - الشمري  -2283950539"/>
        <s v="استحقاق فواتير ايجار فوركلفت عن شهر اكتوبر 2023 بشير 2532936321"/>
        <s v="استحقاق فواتير ايجار فوركلفت عن شهر اكتوبر 2023 حبيب -2322811916"/>
        <s v="استحقاق فواتير ايجار فوركلفت عن شهر اكتوبر 2023 يحي احمد صالح الشمري 2477966655"/>
        <s v="تسوية عهدة / قصي حمدي راشد ابوعليا فاتورة 2117 تاجير سطحه للنقل السيارة 8804"/>
        <s v="تسوية عهدة / قصي حمدي راشد ابوعليا -  فاتورة 2117 - 23/4/2023 - سطحة للسيارة 8804"/>
        <s v="تسوية عهدة _ قصي حمدي راشد ابوعليا - ايجار سطحة سيارة 8804"/>
        <s v="تسوية عهدة _ قصي حمدي راشد ابوعليا - ايجار سطحة"/>
        <s v="تسوية عهدة _ قصي حمدي راشد ابوعليا - فاتورة ايجار سطحة"/>
        <s v="تسوية عهدة / قصي حمدي راشد ابوعليا - فاتورة 0573 - سطحة للنقل فورك لفت"/>
        <s v="تسوية عهدة _  تهامي عبد العال عبد الونيس  - فاتورةايجار سطحة"/>
        <s v="تسوية عهدة /قصي حمدي راشد ابوعليا  فاتورة  03591 لايجار سطحة  للنقل سيارة 8528 من و الي المصنع للتامين"/>
        <s v="تسوية عهدة /قصي حمدي راشد ابوعليا  فاتورة  0519 لايجار سطحة  للنقل سيارة 8528 نقل السيارة من موقع الحادث للمصنع"/>
        <s v="تسوية عهدة / قصي حمدي راشد ابوعليا  ايجار سطحة"/>
        <s v="استحقاق ايجار معدات عن شهر يناير 2023 - الشمرى"/>
        <s v="استحقاق ايجار معدات عن شهر يناير 2023 - اسامة"/>
        <s v="استحقاق فاتورة  رقم 146 - الشمرى - ايجار فوركليفت عن شهر فبراير 2023 - حسين"/>
        <s v="استحقاق فاتورة  رقم 66 - محمد على الخبرانى - ايجار فوركليفت عن شهر فبراير 2023 - ابوبكر"/>
        <s v="استحقاق ايجار فوركليفت عن شهر فبراير 2023 - اسامه"/>
        <s v="استحقاق فاتورة  رقم 147 - الشمرى - ايجار فوركليفت عن شهر فبراير 2023 - طارق"/>
        <s v="استحقاق فاتورة  رقم 152 - الشمرى - ايجار فوركليفت عن شهر مارس 2023 - طارق"/>
        <s v="استحقاق ايجار فوركليفت - اسامة عبد الباقى -  شهر مارس 2023"/>
        <s v="استحقاق فاتورة رقم 182 - ايجار فوركليفت - الشمرى -  شهر مارس 2023"/>
        <s v="استحقاق فاتورة رقم 495 - ايجار فوركليفت - ناصر السبيعى -  شهر مارس 2023"/>
        <s v="استحقاق ايجار فوركليفت - اسامه عبد الباقى"/>
        <s v="استحقاق - ايجار فوركليفت- فرق ايام العيد - مؤسسة الشمرى"/>
        <s v="استحقاق فاتورة رقم 164 - ايجار فوركليفت - مؤسسة الشمرى"/>
        <s v="سداد نقدي - ايجار فورك لفت عن 16 يوم عمل شهر ابريل 2023"/>
        <s v="استحقاق فاتورة رقم 180 - مؤسسة الشمرى - ايجار معدات - يحى احمد صالح"/>
        <s v="استحقاق فاتورة رقم 181 - مؤسسة الشمرى - ايجار معدات - طارق على"/>
        <s v="استحقاق ايجار فوركليفت عن شهر مايو 2023"/>
        <s v="استحقاق فاتورة رقم 437 - مؤسسة الشمرى - ايجار فوركليفت عن شهر يونيو 2023"/>
        <s v="استحقاق  - ايجار فوركليفت عن شهر يونيو 2023"/>
        <s v="استحقاق فاتورة رقم 438 - مؤسسة الشمرى - ايجار فوركليفت عن شهر يونيو 2023"/>
        <s v="استحقاق فاتورة رقم 607- مؤسسة الشمرى - ايجار فوركليفت عن شهر يوليو 2023"/>
        <s v="استحقاق  - ايجار فوركليفت عن شهر يوليو 2023"/>
        <s v="استحقاق ايجار فوركليفت عن شهر اغسطس 2023"/>
        <s v="استحقاق فاتورة رقم 165- مؤسسة الشمرى - ايجار فوركليفت عن شهر اغسطس 2023"/>
        <s v="استحقاق فاتورة رقم 166- مؤسسة الشمرى - ايجار فوركليفت عن شهر اغسطس 2023"/>
        <s v="استحقاق فاتورة رقم 167- مؤسسة الشمرى - ايجار فوركليفت عن شهر اغسطس 2023"/>
        <s v="استحقاق فاتورة رقم 617- مؤسسة الشمرى - ايجار فوركليفت عن شهر اغسطس 2023"/>
        <s v="استحقاق فاتورة رقم 163- مؤسسة الشمرى - ايجار فوركليفت عن شهر اغسطس 2023"/>
        <s v="استحقاق فاتورة رقم 622- مؤسسة الشمرى - ايجار فوركليفت عن شهر سبتمبر 2023"/>
        <s v="استحقاق فاتورة رقم 652- مؤسسة الشمرى - ايجار فوركليفت عن شهر سبتمبر 2023"/>
        <s v="استحقاق فاتورة رقم 621- مؤسسة الشمرى- يحي صالح - ايجار فوركليفت عن شهر سبتمبر 2023"/>
        <s v="استحقاق فاتورة رقم 620- مؤسسة الشمرى - ايجار فوركليفت عن شهر سبتمبر 2023"/>
        <s v="استحقاق فاتورة رقم 653- مؤسسة الشمرى - ايجار فوركليفت عن شهر سبتمبر 2023"/>
        <s v="استحقاق ايجار فوركليفت اسامة عبد الباقى عن شهر سبتمبر 2023"/>
        <s v="استحقاق  ايجار فورك ليفت عن شهر اكتوبر 2023 - اسامه عبد الباقي"/>
        <s v="استحقاق فاتورة رقم 642 - مؤسسة الشمرى - ايجار فوركليفت عن شهر نوفمبر 2023"/>
        <s v="استحقاق فاتورة رقم 644 - مؤسسة الشمرى - ايجار فوركليفت عن شهر نوفمبر 2023"/>
        <s v="استحقاق فاتورة رقم 641 - مؤسسة الشمرى - ايجار فوركليفت عن شهر نوفمبر 2023 - يحى صالح"/>
        <s v="استحقاق فاتورة رقم 1648 - لتاجير الفوركليف - ايجار فوركليفت عن شهر نوفمبر 2023 - بشير"/>
        <s v="استحقاق فاتورة رقم 643 - مؤسسة الشمرى - ايجار فوركليفت عن شهر نوفمبر 2023"/>
        <s v="استحقاق فاتورة رقم 1630 - لتاجير الفوركليف - ايجار فوركليفت عن شهر نوفمبر 2023 - حبيب"/>
        <s v="استحقاق فاتورة رقم 3650 - مؤسسة الشمرى - ايجار فوركليفت عن شهر نوفمبر 2023"/>
        <s v="استحقاق فاتورة  - ايجار فوركليفت عن شهر نوفمبر 2023 - اسامة"/>
        <s v="سداد نقدي ايجار رافعه شوكيه"/>
        <s v="تسوية عهدة / قصي حمدي راشد ابوعليا  ايجار سطحة للنقل باص للعبد اللطيف جميل"/>
        <s v="تسوية عهدة / قصي حمدي راشد ابوعليا - فاتورة 0537 -  ايجار سطحة"/>
        <s v="سداد نقدي - عدد 2 فاتورة نقل باص من السلي للصناعية"/>
        <s v="تسوية عهدة _ قصي حمدي راشد ابوعليا -  ايجار سطحة"/>
        <s v="تسوية عهدة _ قصي حمدي راشد ابوعليا - فاتورة 512 - رافعه"/>
        <s v="سداد نقدي - ايجار فورك لفت لنقل ستاند من المصنع للمصنع الخشب"/>
        <s v="سداد نقدي ايجار فورك لفت لنقل المنيوم من المصنع"/>
        <s v="تسوية عهده - قصي حمدي ابو عليا - فاتورة ايجار فورك لفت"/>
        <s v="تسوية عهدة _ قصي حمدي راشد ابوعليا - فاتورة 5104 -  ايجار سطحة"/>
        <s v="تسوية عهدة _ قصي حمدي راشد ابوعليا - فاتورة ايجار سطحة لتنزيل ماكينه"/>
        <s v="تسوية عهدة _ قصي حمدي راشد ابوعليا - فاتورة550 - ايجار سطحة"/>
        <s v="تسوية عهدة _ قصي حمدي راشد ابوعليا - فاتورة989 - ايجار سطحة"/>
        <s v="تسوية - عهدة_ شادي عاطف علي محمد - نقل باص"/>
        <s v="استحقاق فاتورة رقم 5960 - سودهير لتاجير المعدات - ايجار معدات - يونيو 2023"/>
        <s v="استحقاق فاتورة رقم 5958 - سودهير لتاجير المعدات - ايجار معدات - يونيو 2023"/>
        <s v="استحقاق فاتورة رقم 296 - الرافعة الذهبية - ايجار معدات يونيو 2023"/>
        <s v="موسسة الرافعة الذهبية للمقاولات فاتورة 208عن شهر يوليو 2023 ايجار كرين 35 طن يحمل علي المنصوره"/>
        <s v="استحقاق فاتورة رقم 8730 - سودهير لتاجير المعدات - اغسطس 2023 - خصما من شركة المنصورة"/>
        <s v="استحقاق فاتورة رقم 8732 - سودهير لتاجير المعدات - ايجار معدات - اغسطس 2023 - خصما من المنصورة"/>
        <s v="تسوية عهدة_ محمود احمد غنيم -   ايجار مستودع لمدة 3 شهور يونيو +يوليو + اغسطس 2023"/>
        <s v="استحقاق فاتورة 8 - مؤسسة مفهوم الالات التجارية  ايجار مستودع"/>
        <s v="ف/12227-ايجار ورشة 13-14 - مكتب مشاريع النور-الفترة من 25/10/2023 حتى 23/4/2023"/>
        <s v="ف/267-ايجار ورشة 360-عبدالعزيز بن صالح سليمان-الفترة من 11/3/2023 حتى 10/9/2023"/>
        <s v="ف/34-ايجار ورشة 21 - 22 بلوك 26 -شركة ارض المتاجرة-مصنع الحديد الفترة من 23/3/2023 حتى 22/6/2023"/>
        <s v="ف/5-ايجار ورشة 297 - 298 لمدة 6 شهور -شركة عبدالمحست العبد الكريم - الفنرة من 28/2/2023 حتى 28/8/2023"/>
        <s v="ف/289-ايجار ورشة 365 و 366 -الشيخ عبدالعزيز بن صالح بن سليمان التويجرى-الفترة من 17/4/2023 حتى 15/10/2023"/>
        <s v="اثبات ايجار ورشة 1-2 - لمدة 6 شهور الفترة من 20/6/2023 حتى 20/12/2023"/>
        <s v="ف/75-ايجار ورشة 21 - 22 بلوك 26 -شركة ارض المتاجرة-مصنع الحديد الفترة من 25/6/2023 حتى 24/9/2023"/>
        <s v="اثبات ايجار ورشة 360 - مصنع الحديد - الفترة من 1/9/2023 حتى 1/3/2023"/>
        <s v="ف/130-ايجار ورشة 21-22 مصنع الحديد-شركة ارض المتاجرة-الفترة من 25/9/2023 حتى 24/12/2023"/>
        <s v="اثبات الايجارات-ايجار مصنع الحديد الورشة 365 - 366 -الفترة من 7/10/2023 حتى 7/4/2024"/>
        <s v="ف/2/9616-ايجار ورشة مصنع انظمة الالمنيوم -مكتب مشاريع النور-الفترة من28/1/2023 حتى 27/7/2023"/>
        <s v="اشعار ايجار ورشة مصنع انظمة الالمنيوم -مكتب مشاريع النور-الفترة من28/1/2023 حتى 27/7/2023"/>
        <s v="ف9932-ايجار ورشة 19 - 20 - مكتب مشاريع النور للعقارات-الفترة من 6/3/2023 حتى 2/9/2023"/>
        <s v="ف/10831-ايجار ورشة 17-18 - مكتب مشاريع النور - الفترة من 6-5-2023 حتى 4-11-2023"/>
        <s v="ف/11609-ايجار ورشة 19 - 20 - مكتب مشاريع النور الفترة من 3/9/2023 حتى 3/3/2024"/>
        <s v="ف/11879-ايجار مستودع 6-مكتب مشاريع النور - الفترة من 26/9/2023 حتى 25/3/2023"/>
        <s v="ف/10385-ايجار ورشة 13-14-مكتب مشاريع النور-الفترة من 27/4/2023 حتى 24/10/2023"/>
        <s v="ف/10428-ايجار مستودع 6-مكتب مشاريع النور - الفترة من 29/3/2023 حتى 25/9/2023"/>
        <s v="ف/95-ايجار مستودع 2-ابراهيم سليمان الناصر-الفترة من 1/5/2023 الى 30/10/2023"/>
        <s v="اثبات-ايجار ورشة 7 - 8 -مكتب مشاريع النور - الفترة من 28/7/2023 حتى 25/1/2024"/>
        <s v="ف/11165-ايجار ورشة 7 - 8 -مكتب مشاريع النور - الفترة من 28/7/2023 حتى 25/1/2024"/>
        <s v="ف/12339/2-ايجار ورشة 15-16-مكتب مشاريع النور-الفترة من 30/11/2023 حتى 30/5/2024"/>
        <s v="ف/132-ايجار مستودع 2-ابراهيم سليمان الناصر-الفترة من 1-11-2023 حتى 1-12-2023"/>
        <s v="استحقاق فاتورةرقم 15 - مفهوم الالات - ايجارمستودع"/>
        <s v="استحقاق فاتورة رقم 22408 - مدن - فائدة التخصيص الشهرى"/>
        <s v="استحقاق فاتورة - مدن - تخصيص ارض الخرج"/>
        <s v="استحقاق فاتورة  - مدن - فائدة التخصيص الشهرى"/>
        <s v="استحقاق فاتورة رقم 25902 - مدن - فائدة التخصيص الشهرى"/>
        <s v="سداد من البنك الفرنسي فاتوره مدن لتصميم السكن الجديد للمصنع"/>
        <s v="استحقاق فاتورة رقم 20298 - مدن - فائدة الرسوم السنوية"/>
        <s v="استحقاق فاتورة رقم 20298 - مدن - فائدة التخصيص الشهرى"/>
        <s v="استحقاق فاتورة رقم 27995 - مدن - تخصيص ارض الخرج"/>
        <s v="استحقاق فاتورة رقم 27995 - مدن - فائدة التخصيص الشهرى"/>
        <s v="استحقاق فاتورة رقم 12272022 - سافاجا - ريش قص - 4760 DHS"/>
        <s v="تسويه عهدة قصي حمدي سفر الدمام  صيانه كريدلات"/>
        <s v="تسوية عهدة / قصي حمدي راشد ابوعليا overload &amp; contactor"/>
        <s v="تسوية عهدة / قصي حمدي راشد ابوعليا اصلاح كنترول + ماتور كرين"/>
        <s v="تسوية عهدة_ احمد وحيد-المشتريات - فاتورة 2142  -قلب ماكيتا"/>
        <s v="تسوية عهدة_ احمد وحيد-المشتريات - فاتورة 2139  - قلب ماكيتا"/>
        <s v="تسوية عهدة_ احمد وحيد-المشتريات - فاتورة 242764 -كولت 10مم"/>
        <s v="تسوية عهدة / قصي حمدي راشد ابوعليا  فاتورة  831 شراء سير مولد  للمصنع الجديد"/>
        <s v="تسوية عهدة / قصي حمدي راشد ابوعليا  فاتورة  830 شراء سير مولد  للمصنع الجديد"/>
        <s v="تسوية عهدة / قصي حمدي راشد ابوعليا  فاتورة  13858 شراء دينمو مولد 12 فولت"/>
        <s v="تسوية عهدة / قصي حمدي راشد ابوعليا فاتورة 17072 شراء فلتر للمولد المصنع الجديد"/>
        <s v="اثبات ف/10_عدد4 كريدل_مؤسسة مفهوم الالات التجاريه - مشروع سليمان الفقيه"/>
        <s v="تسوية عهدة مشتريات احمد وحيد - سند 2414  - قطع غيار طورش لحام"/>
        <s v="استحقاق فاتوره رقم - 436 شركه الشرق الاوسط الحديث للمقاولات -  فوهه قص +كاب تجميع +الكترود بلازما + نوزول  - مشروع سندالا"/>
        <s v="استحقاق فاتوره رقم - 437 شركه الشرق الاوسط الحديث للمقاولات -  فوهه قص +كاب تجميع +الكترود بلازما + نوزول  - مشروع سندالا"/>
        <s v="استحقاق فاتورة 111065 شركة النافع للحديد صاج اسود"/>
        <s v="تسوية عهده _ احمد سعيد حسنين العجمى - فاتورة اصلاح دريل"/>
        <s v="تسوية  تهامي عبد العال عبد الونيس  - فاتورة 132240 -اصلاح دورة اولسية للباص"/>
        <s v="تسوية عهده / قصي حمدي تغير كمبيوتر"/>
        <s v="تسوية عهد / قصي  بلف كنترول فورك لفت"/>
        <s v="تسوية عهدة / قصي حمدي راشد ابوعليا - فاتورة 220 - 30/4/2023 - خرطوم 3/8 &quot; +شد وصل 18 مم للفورك لفت"/>
        <s v="تسوية عهدة_ محمد جمال محمد رجب - فاتورة خرطوم 8مم"/>
        <s v="تسوية عهدة_ محمد جمال محمد رجب - فاتورة  لحام ريداتير"/>
        <s v="تسوية عهدة - قصي حمدي - فاتورة 19667 - اصلاح سلف رافعه 12 فولت"/>
        <s v="تسوية عهدة _ قصي حمدي راشد ابوعليا - فاتورة 5931 - فلتر لرافعه 3 طن"/>
        <s v="تسوية  تهامي عبد العال عبد الونيس  - فاتورة 24868 - اصلاح دينمو رافعه 3 طن"/>
        <s v="تسوية عهدة _  تهامي عبد العال عبد الونيس  - فاتورة صب اصابع بطارية"/>
        <s v="تسوية عهدة _ قصي حمدي راشد ابوعليا - فاتورة63094 -  لي موايه مكيف"/>
        <s v="تسويه عهدة محمد عثمان  it    صيانه طابعه"/>
        <s v="شركة توكيلات زيروكس السعودية فاتورة 124724 للشهر مارس  2023  صيانه ماكينات"/>
        <s v="تسوية عهدة / قصي حمدي راشد ابوعليا فاتورة 0338 اصلاح مكيف المكتب لفني"/>
        <s v="تسوية عهدة محمد جمال محمد رجب - صيانه مكيف"/>
        <s v="تسوية عهدة _ قصي حمدي راشد ابوعليا - فاتورة861 - صيانه مكيف"/>
        <s v="تسوية عهدة _ قصي حمدي راشد ابوعليا - اصلاح مكيف"/>
        <s v="تسوية عهده قصي حمدي -  فاتورة 974 - اصلاح مكيف"/>
        <s v="تسوية عهده / احمد وحيد فاتورة سن ديسك الالمنيوم الكبير + الصغير  و الدائري"/>
        <s v="تسوية عهدة / قصي حمدي راشد ابوعليا - فاتورة 0276 - اصلاح مكيف م: عبد الرحمن"/>
        <s v="استحقاق فاتورة رقم 6132023 - SAFAGA - 10700 AED"/>
        <s v="تسويه عهدة قصي حمدي راشد  عمل كنترول حمايه ماكينه وتر ديت"/>
        <s v="تسويه عهدة محمد فؤاد نصار ف.رقم - 385 صيانه"/>
        <s v="تسويه عهدة محمد فؤاد نصار  ف.رقم  2023-8 صيانه ماكينه بلاززما"/>
        <s v="تسويه عهدة قصي حمدي راشد  مسنن ماكينه الراوتر"/>
        <s v="تسويه عهدة قصي حمدي راشد  جير بوكس ماكينه الراوتر"/>
        <s v="تسويه عهدة احمد وحيد يوسف  ف.رقم شحن قطع غيار"/>
        <s v="تسويه عهدة قصي حمدي راشد  قطعه تورش  بلازما"/>
        <s v="تسويه عهدة قصي حمدي راشد  تايمر"/>
        <s v="تسويه عهدة  قصي حمدي راشد    كيس خرطوم رفعه"/>
        <s v="تسوية عهدة / قصي  بلف كنترول"/>
        <s v="تسوية عهده  قصي بلف كنترول"/>
        <s v="تسوية عهدة / احمد وحيد فاتوره 63 اصلاح دريل"/>
        <s v="تسوية عهدة / قصي نبل فورك لفت"/>
        <s v="تسويه عهدة - احمد وحيد يوسف ف.رقم  3743 كنتاكتربلي"/>
        <s v="تسوية عهدة / قصي حمدي   صيانة  المبرد  5axisو مراجعه الفريون و شحن الناقص"/>
        <s v="تسوية عهده / احمد وحيد فاتورة 142  سلندر دبل هيد"/>
        <s v="تسوية عهده / احمد وحيد فاتورة 133  زيت الة 5ASIS + 4AXIS"/>
        <s v="تسوية عهده / احمد وحيد فاتورة  لف ماتور منشار قص الالمنيوم"/>
        <s v="تسوية عهدة / قصي حمدي راشد ابوعليا  اجور فك و تركيب عدد 3 ماتور"/>
        <s v="تسوية عهدة / قصي حمدي راشد ابوعليا لف ماتور مع رمان بلي"/>
        <s v="تسوية عهدة / احمد وحيد  لف ماتور مياه 2/1 حصان"/>
        <s v="تسوية عهدة / اسلام ابراهيم زهران استبدال مكيف هواء شباك"/>
        <s v="تسوية عهدة / احمد وحيد  فاتورة 3064 شراء رمان بلي"/>
        <s v="تسوية عهدة / احمد وحيد  فاتورة 0520 لف ماتور منشار الالمنيوم"/>
        <s v="تسوية عهدة /  احمد وحيد-المشتريات - 30/4/2023 - فاتورة 0003 - لف ماتورة منشار قص المنيوم"/>
        <s v="اثبات ف/9 _مؤسسة مفهوم الالات التجاريه -  المصنع  شفاط المنيوم 220 فولت"/>
        <s v="تسويه عهدة قصي حمدي راشد  مغذي كهرباء"/>
        <s v="استحقاق فاتورة رقم 107722 - ELUMATEC - 5178.14 AED - قطع غيار ماكينة اليوماتيك"/>
        <s v="تسويه عهدة مشتريات احمد وحيد ف.رقم 2194 قطع غيار"/>
        <s v="تسويه عهدة مشتريات احمد وحيد ف.رقم 51530 قطع غيار"/>
        <s v="تسويه عهدة قصي حمدي راشد صياه الات تركيب مجموعه دبل هيد"/>
        <s v="تسويه عهدة قصي حمدي راشد صيانه جير ماتوره ماكينه بلازما مبلغ 850 يورو"/>
        <s v="تسوية عهدة قصي راشد ابو عليا_اغراض كهرباء لماكينة الفريزة _مصنع الحديد"/>
        <s v="تسويه عهدة احمد وحيد ف.رقم  2023-15 قطع غيار ماكينه بلازما"/>
        <s v="تسويه عهدة احمد وحيد ف.رقم  29 صيانه باكم حديد"/>
        <s v="تسويه عهدة  قصي حمدي راشد صيانه كونترول هايبر  بلازما"/>
        <s v="استحقاق فاتورة رقم 120938 - معمار للمعدات الانشائية - صيانة دريل"/>
        <s v="استحقاق فاتورة رقم 2371 - طريق الكون - اصلاح كمبروسر"/>
        <s v="استحقاق فاتورة رقم 2403 - طريق الكون - اصلاح كمبروسر مصنع الحديد"/>
        <s v="استحقاق فاتورة رقم 1535 - الالات الدقيقة - قطع غيار"/>
        <s v="استحقاق فاتورة رقم 04302023 - سافاجا - ريش قص"/>
        <s v="استحقاق فاتورة رقم 319 - مؤسسة الالات الدقيقة - صيانة قطع غيار الراوتر"/>
        <s v="استحقاق فاتورة رقم 128 - رواد الزمن - تيوب لماكينة الراوتر"/>
        <s v="استحقاق فاتورة رقم 123119 - معمار للمعدات الانشائية - صيانة دريل"/>
        <s v="استحقاق فاتورة رقم 107455 - ELUMATEC - 2304.18 AED - قطع غيار ماكينة اليوماتيك"/>
        <s v="تسوية عهدة _ قصي حمدي راشد ابوعليا - فاتورة865 - صيانه مكيف"/>
        <s v="ف/ 809003- 1شركه انماك قطع غيار بلازما  مصنع الحديد 2140 يورو"/>
        <s v="ف/ 809003 شركه انماك قطع غيار راوتر مصنع الحديد 1140 يورو"/>
        <s v="تسوية  عهدة _ اسلام ابراهيم زهران - شراء عدد 2 تكيف شباك"/>
        <s v="استحقاق فاتورة رقم 02012023 - سافاجا - صيانة معدات - 4750 درهم"/>
        <s v="استحقاق فاتورة رقم 01162023 - سافاجا - صيانة معدات - 790 درهم"/>
        <s v="استحقاق فاتورة رقم 567 - WATERJET - 4700 AED - قطع غيار ماكينة"/>
        <s v="استحقاق فاتورة رقم 548 - WATERJET - 1887.5 AED - قطع غيار ماكينة"/>
        <s v="استحقاق فاتورة رقم 09272023 - سافاجا - صيانة وقطع غيار - 4500 درهم"/>
        <s v="استحقاق فاتورة رقم 183- رواد الزمن - قطع غيار  لماكينه الوتر جيت"/>
        <s v="سداد نقدي زيوت ماكينه ال5 AXES"/>
        <s v="استحقاق فاتورة رقم 97 شركة بدائل الايجار للمعدات - توضيب جير فورك ليفت  مصنع الحديد"/>
        <s v="استحقاق فاتورة رقم 766 - WATERJET - 1800 AED - قطع غيار"/>
        <s v="استحقاق فاتورة رقم 107455- ELUMATEC -3528.36AED - قطع غيار ماكينة اليوماتيك"/>
        <s v="تسوية عهدة_ احمد وحيد-المشتريات - فاتورة 2038754 - قاطع 400"/>
        <s v="استحقاق فاتورة 215 - شركة رواد الزمن التجاريه - قطع غيار الوتر جيت"/>
        <s v="استحقاق ف.رقم   14081 شركه اديكس  قطع غيار 34009 درهم"/>
        <s v="استحقاق فاتوره رقم 880 الشركه السعودية للالات الصناعيه - سيمكو"/>
        <s v="استحقاق فاتوره رقم 879 الشركه السعودية للالات الصناعيه - سيمكو"/>
        <s v="اثبات فاتوره رقم 367  مؤسسه الالات الدقيقه  ترس مسنن"/>
        <s v="تسوية عهدة / قصي حمدي راشد ابوعليا فاتورة 381121 شراء حساس ديزل مولد"/>
        <s v="استحقاق فاتورة رقم 121052 - معمار للمعدات الانشائية - اعمال الصيانة"/>
        <s v="تسوية عهدة / قصي اصلاح ماتور"/>
        <s v="تسوية عهد / قصي  هارد ديسك"/>
        <s v="تسوية عهده / قصي  واير 35 م"/>
        <s v="تسوية عهدة / قصي حمدي   بوبينة مقاس 25"/>
        <s v="تسوية عهده / قصي حمدي اصلاح ماتور"/>
        <s v="تسوية عهده / قصي حمدي اصلاح و صيانه معدات"/>
        <s v="تسوية عهده / قصي حمدي  عدد 1 بطارية بيرون  L105"/>
        <s v="تسوية عهده / قصي حمدي  كبس خرطوم 3 طن"/>
        <s v="تسوية عهده / قصي حمدي  اصلاح ماكينة لحام"/>
        <s v="تسوية عهدة / قصي حمدي هارد دسك + برنامج بلازما"/>
        <s v="تسوية عهدة / قصي حمدي راشد ابوعليا  laser pointer &amp;cylinder for shearing machine sealing"/>
        <s v="تسوية عهدة / قصي حمدي راشد ابوعليا اصلاح مولد 30R"/>
        <s v="تسوية عهدة /قصي حمدي راشد ابوعليا  لف ماتور كمبرسور مع تغير عمود و رمان بلي"/>
        <s v="تسوية عهدة / اسلام ابراهيم زهران  فاتورة 3808 شراء لي سخان 60س"/>
        <s v="تسوية عهدة /  اسلام ابراهيم زهران اعمال صيانه للتغير ماتور مياه + صيانه 2 حمام"/>
        <s v="تسوية عهدة / قصي حمدي راشد ابوعليا فاتورة شراء رام للجهاز كمبيوتر"/>
        <s v="تسوية عهدة / قصي حمدي راشد ابوعليا فاتورة 0337 صيانة مروحة مكيف و كمبرسور للاجتماعات"/>
        <s v="تسوية عهدة / قصي حمدي راشد ابوعليا فاتورة 0340 اصلاح مكيف"/>
        <s v="تسوية عهدة / قصي حمدي راشد ابوعليا - فاتورة 302 - 6/5/2023 - اصلاح كنترول بلازما"/>
        <s v="عهدة / احمد وحيد-المشتريات - 2/5/2023- فاتورة 3551 -رومان بلي 6004"/>
        <s v="تسوية عهدة /  قصي حمدي راشد ابوعليا - فاتورة 1512 - 10/5/2023 - تجميع خرطوم 1&quot; هيدروليك"/>
        <s v="تسوية عهدة /  قصي حمدي راشد ابوعليا - تركيب مضخة مياه"/>
        <s v=" تسوية عهدة _ اسلام ابراهيم زهران - فاتورة 2397 - صيانة غسالة"/>
        <s v=" تسوية عهدة _ اسلام ابراهيم زهران - فاتورة 2397 - استبدال مكيف شباك"/>
        <s v="تسوية عهدة _ قصي حمدي راشد ابوعليا - فاتورة 2291 - اصلاح راوتر"/>
        <s v="تسوية عهدة _ قصي حمدي راشد ابوعليا - فاتورة اصلاح عدد 2 راوتر"/>
        <s v="تسوية عهدة _ قصي حمدي راشد ابوعليا - فاتورة اصلاح رواتر"/>
        <s v=" تسوية عهدة _ اسلام ابراهيم زهران - فاتورة 1302 - استبدال تكيف شباك"/>
        <s v=" تسوية عهدة _ اسلام ابراهيم زهران - فاتورة 1305 - صيانه غسالة"/>
        <s v="تسوية عهدة / احمد وحيد - فاتورة 1611 - تصنيع يد حديد بالمخرطة"/>
        <s v="تسوية عهدة /  أحمد وحيد - فاتورة5146 - رومان بلي ماكينه لحام"/>
        <s v="تسوية عهدة /  أحمد وحيد - فاتورة 8673 - ركبة تكيف + سير تكيف + غطاس مياه"/>
        <s v="تسوية عهدة /  أحمد وحيد - فاتورة 9527 - كباستر ايطالي 12 يو اف"/>
        <s v="تسوية عهدة /  أحمد وحيد - فاتورة 07702 - دينمو مكيف صحراوي"/>
        <s v=" تسوية عهدة _ اسلام ابراهيم زهران - فاتورة 1304 - استبدال تكيف شباك السكن الرئيس كوفيلا"/>
        <s v=" تسوية عهدة _ اسلام ابراهيم زهران - فاتورة 1304 - استبدال تكيف شباك المناخ"/>
        <s v="تسوية عهدة / احمد وحيد- فاتورة 4833 -  سير مكيف صحراوي"/>
        <s v="تسويةعهدة _ قصي حمدي راشد ابوعليا - فاتورة لف ماتور مروحة"/>
        <s v="تسوية  عهدة _ اسلام ابراهيم زهران - وزه خلاط مطبخ"/>
        <s v="تسوية عهدة احمد وحيد - فاتورة 22276 - لف و اصلاح ماتور 2.2 كيلو وات"/>
        <s v="تسوية عهدة احمد وحيد - فاتورة 17867 - مفتاح فريزر المنيزم"/>
        <s v="عهدة_ احمد وحيد-المشتريات - فاتورة 219117 -  ريش تيداوي"/>
        <s v=" عهدة _ اسلام ابراهيم زهران - فاتورة 1751 - استبدال عدد 2 تكيف شباك"/>
        <s v=" عهدة _ اسلام ابراهيم زهران - فاتورة 1751 - شراء تكيف مستعمل للمصنع"/>
        <s v=" عهدة _ اسلام ابراهيم زهران - فاتورة 1753 - صيانة عدد 2  غسالة"/>
        <s v="عهدة _ قصي حمدي راشد ابوعليا -  بلازما قص الحديد ."/>
        <s v="تسوية  عهدة _ اسلام ابراهيم زهران - فاتورة 1824 - صيانه تكيف اسبليت"/>
        <s v="تسوية  عهدة _ اسلام ابراهيم زهران - فاتورة 1807 - استبدال عدد 2  تكيف شباك"/>
        <s v="تسوية  عهدة _ اسلام ابراهيم زهران - فاتورة 1825 - صيانه ثلاجة سكن العمال"/>
        <s v="سداد نقدي - فاتورة داريفر ماكينة بلازما"/>
        <s v="تسوية عهدة _  تهامي عبد العال عبد الونيس -رداديتر رافعه 3طن - الخاصة بالمستودع"/>
        <s v="تسوية عهدة_ محمد جمال محمد رجب - فاتورة صيانه مكينه بلازما"/>
        <s v="تسوية  عهدة _ اسلام ابراهيم زهران - فاتورة 1344 - صيانه غسالة و ثلاجو و 4 مكيفات"/>
        <s v="تسوية عهدة_ احمد وحيد-المشتريات - فاتورة 0231 - لف ماتور شفاط كبير"/>
        <s v="تسوية عهدة_ احمد وحيد-المشتريات - فاتورة 419 - نوزل + دور اماكس هي امب"/>
        <s v="تسوية عهدة محمد رجب محمد جمال - فاتورة 150 قطع غيار ماكينه الووترجيت"/>
        <s v="تسوية عهدة محمد رجب محمد جمال - فاتورة 26 سيرفو محرك ميتسوبيشي + اعداد برمجه - ماكينه البلازما"/>
        <s v="تسوية عهدة محمد رجب محمد جمال - فاتورة 152 قطع غيار ماكينه الووترجيت"/>
        <s v="تسوية  عهدة _ اسلام ابراهيم زهران_ فاتورة 2053 - استبدال تكيف + غسالة"/>
        <s v="تسوية عهدة _ قصي حمدي راشد ابوعليا - فاتورة فلتر زيت"/>
        <s v="تسوية عهدة_ احمد وحيد-المشتريات - فاتورة 0242 - لف ماتور منشار"/>
        <s v="تسوية  عهدة _ اسلام ابراهيم زهران - فاتورة 2026 - استبدال عدد 2 مكيف + صيانه ثلاجة"/>
        <s v="استحقاق فاتورة رقم 539- مضخة مياه - WATERJET - 1250 AED"/>
        <s v="تسوية  عهدة _ اسلام ابراهيم زهران - فاتورة 2124 - شحن عدد 4 مكيف شياك"/>
        <s v="تسوية  عهدة _ اسلام ابراهيم زهران - فاتورة 2124 - شراء  مكيف شباك مستعمل للكرفان بمشروع المدينه"/>
        <s v="تسوية عهدة _ قصي حمدي راشد ابوعليا - فاتورة 91 - صيانه عدد 2 مكيف"/>
        <s v="تسوية عهدة _ قصي حمدي راشد ابوعليا - فاتورة 1616 - اف اي ار"/>
        <s v="تسوية عهدة _ قصي حمدي راشد ابوعليا - فاتورة فلتر هواء + زيت + كمبرسور"/>
        <s v=" تسوية عهدة _ قصي حمدي راشد ابوعليا - خرط قطعه بلازما"/>
        <s v=" تسوية عهدة _ قصي حمدي راشد ابوعليا - فاتورة 14533 - فيوز زجاج + بخاخ + مروحة شفط"/>
        <s v=" تسوية عهدة _ قصي حمدي راشد ابوعليا - فاتورة 63268 مراوح تبريد بلازما"/>
        <s v="تسوية عهدة_ احمد وحيد-المشتريات  -  فاتورة 2444 -  فحمات ماكيتا رقم 325 + فحمات ماكيتا 70"/>
        <s v="تسوية عهدة _ قصي حمدي راشد ابوعليا - فاتورة 2633 - اصلاح بورده"/>
        <s v="تسوية  عهدة _ اسلام ابراهيم زهران - فاتورة 410 - شحن فريون مكيف"/>
        <s v="تسوية عهدة_ محمد جمال محمد رجب - فاتورة اصلاح مكيف"/>
        <s v="استحقاق - فاتورة 116006 شركه انماك قطع غيار راوتر مصنع الحديد 1650 يورو"/>
        <s v="استحقاق - فاتورة 116006 شركه انماك قطع غيار راوتر مصنع الحديد 3680 يورو"/>
        <s v="تسوية عهدة_ احمد وحيد-المشتريات - فاتورة 186 - سن دسك كبير + صغير"/>
        <s v="تسوية  عهدة _ اسلام ابراهيم زهران - صيانه غسالة + شحن فريون و غسيل تكيف شقه 1"/>
        <s v="تسوية عهده قصي حمدي - فاتورة 15215 - محول DC"/>
        <s v="استحقاق فاتورة 454 - شركة ونر جيت الشرق الاوسط - قطع غيار - مبلغ 475 درهم اماراتي"/>
        <s v="تسوية عهدة احمد وحيد - فاتورة 0711  - لف ماتورة مياه للسكن"/>
        <s v="تسوية عهدة _ قصي حمدي راشد ابوعليا -  فاتورة  قطع غيار ماكنه البلازما الجديدة"/>
        <s v="تسوية عهدة _ قصي حمدي راشد ابوعليا - فاتورة 10064 -  صمام خلفي"/>
        <s v="تسوية عهدة _ قصي حمدي راشد ابوعليا -  فاتورة محول DC"/>
        <s v="تسوية عهدة_ احمد وحيد-المشتريات - فاتورة 2626 - عنود ارصي + ملح كهرباء + فحم كهرباء + مربط عمود مع السللك"/>
        <s v="تسوية عهدة_ احمد وحيد-المشتريات - فاتورة 31775 - كابل لحام 35مم"/>
        <s v="تسوية عهدة_ احمد وحيد-المشتريات - فاتورة 12296 - ادوات القطع لبلازما"/>
        <s v="تسوية  عهدة _ اسلام ابراهيم زهران -  فاتورة 1783 - صيانه غسالة + شراء 6 تكيفات مستعملين - سكن المناخ الجديد"/>
        <s v="تسوية  عهدة _ اسلام ابراهيم زهران -  دهان غرف + صيانه و تركيب نقط كهرباء"/>
        <s v="تسوية  عهدة _ اسلام ابراهيم زهران -  فاتورة 2309 - صيانه عدد2 تكيف بالمصنع"/>
        <s v="تسوية عهدة _ قصي حمدي راشد ابوعليا - فاتورة 350 -  اصلاح مكيف مكتب ا.هشام"/>
        <s v="تسوية عهدة _ قصي حمدي راشد ابوعليا - فاتورة 1867 - مخرطة راس كابل ماكينه لحام"/>
        <s v="تسوية  عهدة _ اسلام ابراهيم زهران_  فاتورة 2318 - عدد 2 صيانه تكيف شباك"/>
        <s v="تسوية عهدة _ قصي حمدي راشد ابوعليا - فاتورة بباور سبلاي"/>
        <s v="تسوية  عهدة _ اسلام ابراهيم زهران - فاتورة 2421 - صيانه غسالة ش. اسطنبول"/>
        <s v="تسوية عهده _ محمد فؤاد نصار _ مشتريات - فاتورة 15592 - كرسي ماكينه"/>
        <s v="تسوية عهده - قصي حمدي ابو عليا -  فاتورة 290 - مزار بورد"/>
        <s v="تسوية عهده - قصي حمدي ابو عليا -  فاتورة 17303 - ضبط كهرباء البلازما"/>
        <s v="تسوية عهدة اسلام زهران - فاتورة 1721 - صيانه تكيف + استبدال تكيف"/>
        <s v="تسوية عهده _ محمد فؤاد نصار _ مشتريات - قطع غيار ماكينه البلازما"/>
        <s v="تسوية عهده قصي حمدي - فاتورة 8495 - ماء مقطرة"/>
        <s v="تسوية عهده قصي حمدي ابو عليا -فاتورة  تولز حديد"/>
        <s v="تسوية عهده قصي حمدي ابو عليا -فاتورة عدد 2 كونتاكتور + 3 مفاتيح"/>
        <s v="تسوية عهده قصي حمدي ابو عليا -فاتورة 16467 - مفتاح ماكينه بلازما"/>
        <s v="تسوية عهدة _ قصي حمدي راشد ابوعليا - فاتورة قطع غيار ماكينه البلازما"/>
        <s v="تسوية عهده _ محمد فؤاد نصار _ مشتريات - فاتورة 5752 - بطارية زيوركس"/>
        <s v="تسوية  عهدة _ اسلام ابراهيم زهران -فاتورة 1749 استبدال  مكيف - سكن المناخ"/>
        <s v="تسوية عهده اسلام ابراهيم زهران -فاتورة 2464 - استبدال عدد 2 مكيف سكن العمال"/>
        <s v="تسوية عهدة _ قصي حمدي راشد ابوعليا - فاتورة 990 - صيانه مكيف غرفة الاجتماعات"/>
        <s v="تسوية عهده _ محمد فؤاد نصار _ مشتريات - فاتورة 12569 - ادوات قطع ماكينه بلازما"/>
        <s v="تسوية عهده _ محمد فؤاد نصار _ مشتريات - فاتورة 1199 - قطع غيار"/>
        <s v="تسوية عهده _ محمد فؤاد نصار _ مشتريات - فاتورة 15691 - سير"/>
        <s v="تسوية  عهدة _ اسلام ابراهيم زهران - فاتورة 110 - صيانه مكيف غرفة العمال"/>
        <s v="استحقاق فاتورة 190 - شركة رواد الزمن التجاريه - قطع غيار الوتر جيت"/>
        <s v="تسوية عهدة_ احمد وحيد-المشتريات - فاتورة 2026  - تصنيع سلاح"/>
        <s v="تسوية عهدة_ احمد وحيد-المشتريات - فاتورة 1601  -قطع غيار كهرباء"/>
        <s v="تسوية عهده اسلام ابراهيم زهران  - فاتورة139  - صيانه غسالة"/>
        <s v="تسوية عهدة _ قصي حمدي راشد ابوعليا - فاتورة 12692 - ادوات القطع لماكنات البلازما"/>
        <s v="تسوية عهدة _ قصي حمدي راشد ابوعليا - فاتورة 682 - قطع غيار دبل هيد"/>
        <s v="استحقاق فاتورة 10262023 - مورد خارجي _  SAFAGA TRADING LLC -  درهم6150 - قطع غيار راوتر"/>
        <s v="استحقاق فاتورة 190 - مورد_ شركة رواد الزمن التجارية - قطعه لماكينه واتر جيت"/>
        <s v="تسوية عهدة _ قصي حمدي راشد ابوعليا - فاتورة 1065 - اصلاح مكيف"/>
        <s v="تسوية عهدة _ قصي حمدي راشد ابوعليا - فاتورة قطع غيار الماكينه"/>
        <s v="تسوية عهدة _ قصي حمدي راشد ابوعليا - فاتورة 105 - مضخة مياه"/>
        <s v="استحقاق فاتورة 2023-31 - شركة تقنية الالات و المعدات الحديثة للصيانه  - قطع غيار دبل هيد"/>
        <s v="تسوية عهدة _ قصي حمدي راشد ابوعليا - فاتورة 203 - سيل للضغط العالي - وتر جيت"/>
        <s v="تسوية عهدة _ قصي حمدي راشد ابوعليا - فاتورة 204 - سيل للضغط المنخفض - وتر جيت"/>
        <s v="تسوية عهدة_ احمد وحيد-المشتريات - فاتورة 1785 - منظم هواء + ساعه"/>
        <s v="تسوية عهدة_ احمد وحيد-المشتريات - فاتورة 1265 - صيانه عدد 13 دريل كهرباء"/>
        <s v="تسوية  عهدة _ اسلام ابراهيم زهران  - تصليح ماتور مياه و تغير سكس بلف الخزان"/>
        <s v="تسوية  عهدة _ اسلام ابراهيم زهران  - تمديد وصلة كهرباء للسكن اسطنبول"/>
        <s v="تسوية عهدة_ احمد وحيد-المشتريات - فاتورة 72 - سن دسك المنيوم"/>
        <s v="تسوية عهدة_ احمد وحيد-المشتريات - فاتورة 1211576 - كراسي ماكينه فورك لفت"/>
        <s v="تسوية عهدة_ احمد وحيد-المشتريات - فاتورة 2038242 - محول 10 ك ملفات المنبوم"/>
        <s v="تسوية عهدة_ احمد وحيد-المشتريات - فاتورة2023-65 - صيانه طفايات حريق"/>
        <s v="تسوية عهدة _  تهامي عبد العال عبد الونيس - فاتورة مسمار للمولد"/>
        <s v="تسوية عهدة _  تهامي عبد العال عبد الونيس - فاتورة سير مولد"/>
        <s v="تسوية عهدة _ قصي حمدي راشد ابوعليا -  فاتورة 22654 - توصيله هواء"/>
        <s v="تسوية عهدة _ قصي حمدي راشد ابوعليا- فاتورة 344 -  دسك دبل هيد"/>
        <s v="تسوية عهدة _ قصي حمدي راشد ابوعليا- فاتورة 634031 - رمان بلي"/>
        <s v="تسوية عهدة _ قصي حمدي راشد ابوعليا- فاتورة 633756 -  قطع غيار كمبرسور"/>
        <s v="تسوية عهدة_ احمد وحيد-المشتريات  - فاتورة 2039530 - قاطع كهرباء"/>
        <s v="تسوية عهدة_ احمد وحيد-المشتريات  - فاتورة 0074 - سن دسك المنيوم"/>
        <s v="تسوية  عهدة _ اسلام ابراهيم زهران  - فاتورة صيانه ثلاجه"/>
        <s v="تسوية عهدة _ قصي حمدي راشد ابوعليا  -  فاتورة 5081  - كوبلينج"/>
        <s v="تسوية عهدة _ قصي حمدي راشد ابوعليا  -  فاتورة 5268 - تجميع خرطوم مع رؤوس هيدروليك"/>
        <s v="تسوية عهدة _ قصي حمدي راشد ابوعليا  -  فاتورة 2200  - كوبلينج"/>
        <s v="تسوية / عهدة _ قصي حمدي راشد ابوعليا -اتعاب فحص + نقل ملكية  سيارة اكس تريل 2495"/>
        <s v="سداد نقدي - اكرامية سائق للتنزيل"/>
        <s v="سداد نقدي - اكرامية سائق تريلا"/>
        <s v="سداد نقدي - اكرامية عدد 2 سائق تريلا"/>
        <s v="سداد نقدي - اكرامية سائق تريل بالمستودع"/>
        <s v="تسوية عهده احمد السيد الوصيف - عدد 2  اكرميات للجلفنه و الرمال"/>
        <s v="تسوية عهده_ احمد السيد احمد الوصيف - اكراميات بالجلفنه"/>
        <s v="تسوية - عهدة_ حسين محمد جلال سالم -  اكرامية سائق الفورك لفت و الكرين"/>
        <s v="تسوية - عهدة_ حسين محمد جلال سالم -   اكراميه للسواق الكرين"/>
        <s v="تسويه عهدة علاء صلاح  محروقات"/>
        <s v="تسويه عهدة محروقات ساسكو اغلاق المبالغ القديمه عن سنه 2022 من موقع ساسكو"/>
        <s v="محروقات ساسكو من البرنامج شريحه المترو"/>
        <s v="تسويه عهدة محروقات ساسكو  2023 من موقع ساسكو حتي اليوم"/>
        <s v="تسويه عهدة م. اسامه ابو حليمه محروقات"/>
        <s v="تسوية عهده / محمد مجاهد بنزين للسيارة عدد 4 فواتير"/>
        <s v="تسويه عهدة ربيع وحيد محروقات"/>
        <s v="سداد نقدي ديزل"/>
        <s v="تسوية عهدة / قصي حمدي راشد ابوعليا  بنزين مولد المصنع الجديد"/>
        <s v="تسوية عهدة / قصي حمدي راشد ابوعليا  فاتورة  6482 شراء عدد 2 علبة زيت للمصنع الجديد"/>
        <s v="سداد نقدي  ديزل"/>
        <s v="تسويه عهدة شادي عاطف  محروقات + وجبات"/>
        <s v="تسوية عهدة_ م هشام فتحى محفوظ ابراهيم - فاتورة بنزين"/>
        <s v="تسوية عهدة /قصي حمدي راشد ابوعليا  بنزين سيارة  3605"/>
        <s v="تسوية عهدة / قصي حمدي راشد ابوعليا بنزين سيارة 3605"/>
        <s v="تسوية عهدة / قصي حمدي راشد ابوعليا  بنزين سيارة 3605"/>
        <s v="تسوية عهدة _ قصي حمدي راشد ابوعليا - فاتورة 5130 - فلتر زيت  + فلتر هواء + فلتر مكيف سيارة 3605"/>
        <s v="تسويه عهدة محروقات ساسكو  2023 من موقع ساسكو  من يوم 3/5/2023 حتي اليوم 30/7/2023"/>
        <s v="تسويه عهدة محروقات ساسكو  2023 من موقع ساسكو  من يوم 31/7/2023حتي اليوم 2/9/2023"/>
        <s v="تسويه عهدة محروقات ساسكو  2023 من موقع ساسكو  من يوم 2/9/2023حتي اليوم 1/10/2023"/>
        <s v="تسويه عهدة محروقات ساسكو  2023 من موقع ساسكو  من يوم 1/10/2023 حتي يوم - 4/11/2023"/>
        <s v="تسويه عهدة محروقات ساسكو  2023 من موقع ساسكو  من يوم 4/11/2023 حتي يوم - 25/12/2023"/>
        <s v="تسويه عهدة قصي حمدي راشد  محروقات"/>
        <s v="تسويه عهدة محروقات ساسكو عن شهر فبراير 2023 من موقع ساسكو"/>
        <s v="تسوية عهدة / قصي حمدي راشد ابوعليا  ديزل للسيارة 2483"/>
        <s v="تسوية عهدة / قصي حمدي راشد ابوعليا  فلتر زيت للسيارة 2483"/>
        <s v="تسويه عهدة محروقات ساسكو عن شهر مارس2023 من موقع ساسكو"/>
        <s v="تسويه عهدة محروقات ساسكو عن شهر ابريل 2023 من موقع ساسكو"/>
        <s v="تسويه عهدة محروقات ساسكو عن شهر مايو 2023 من موقع ساسكو"/>
        <s v="تسويه عهدة محروقات ساسكو عن شهر يونيو2023 من موقع ساسكو"/>
        <s v="تسويه عهدة محروقات ساسكو عن شهر يوليو 2023من موقع ساسكو"/>
        <s v="تسوية عهدة _ قصي حمدي راشد ابوعليا - ديزل"/>
        <s v="تسويه عهدة محروقات ساسكو عن شهر اغسطس 2023من موقع ساسكو"/>
        <s v="تسوية عهده - قصي حمدي ابو عليا -  فاتورة بنزين"/>
        <s v="تسوية عهدة _ قصي حمدي راشد ابوعليا - فاتورة بنزين"/>
        <s v="تسويه عهدة محروقات ساسكو عن شهر سبتمبر 2023من موقع ساسكو"/>
        <s v="تسوية عهدة _ قصي حمدي راشد ابوعليا - فاتورة 16007 - غيار زيت"/>
        <s v="تسوية عهده - قصي حمدي ابو عليا - فاتورة 3633 - زيت ماكينه"/>
        <s v="تسويه عهدة محروقات ساسكو عن شهر اكتوبر 2023من موقع ساسكو"/>
        <s v="تسويه عهدة محروقات ساسكو عن شهر نوفمبر 2023من موقع ساسكو"/>
        <s v="تسويه عهدة محروقات ساسكو عن شهر ديسمبر 2023من موقع ساسكو"/>
        <s v="تسوية عهدة / قصي حمدي راشد ابوعليا  بنزين سيارة 2883"/>
        <s v="تسوية عهده _ لؤي صبحي داوود النجار - بنزين سياره"/>
        <s v="تسوية عهدة _ قصي حمدي راشد ابوعليا- فاتورة بنزين"/>
        <s v="تسوية عهدة _ قصي حمدي راشد ابوعليا - فاتورة بنزين  سيارة"/>
        <s v=" تسوية عهدة _ قصي حمدي راشد ابوعليا - فاتورة بنزين"/>
        <s v="تسوية عهدة_ محمد جمال محمد رجب - فاتورة بنزين"/>
        <s v="تسوية عهده قصي حمدي -  فاتورة بنزين"/>
        <s v="تسوية - عهدة_ حسين محمد جلال سالم - فاتورة فلتر ديزل"/>
        <s v="تسوية - عهدة_ حسين محمد جلال سالم -  عدد 2 فاتورة ديزل"/>
        <s v="تسوية عهده / قصي  زيت سيارة +فلتر"/>
        <s v="تسوية عهده / قصي  مهمات  بنزين"/>
        <s v="تسويه عهده / قصي حمدي بنزين 8804"/>
        <s v="تسوية عهده / قصي حمدي  بنشر سيارة 8804"/>
        <s v="تسوية عهدة / قصي حمدي راشد ابوعليا -  عدد 3 فواتير بنزين سيارة 8804"/>
        <s v="تسوية عهدة _ قصي حمدي راشد ابوعليا - فلتر زيت + زيت سيارة 8804"/>
        <s v="تسوية عهدة _ قصي حمدي راشد ابوعليا - فاتورة 1348 - تغير صحن كلتش + دسك + فحمات"/>
        <s v="تسوية عهدة / قصي حمدي راشد ابوعليا  بنزبن سيارة 2275"/>
        <s v="تسوية عهدة / قصي حمدي راشد ابوعليا بنزين سيارو 2275"/>
        <s v="تسوية عهدة / قصي حمدي راشد بنزين 2275"/>
        <s v="تسوية عهدة /  قصي حمدي راشد ابوعليا - فاتورة بنزين سيارة 2275"/>
        <s v="تسوية عهدة _ قصي حمدي راشد ابوعليا - فاتورة بنزين سيارة 2275"/>
        <s v="تسوية عهدة _ قصي حمدي راشد ابوعليا - فاتورة بنشر  سيارة 2275"/>
        <s v="تسوية عهدة _ قصي حمدي راشد ابوعليا - بنشر سيارة"/>
        <s v="تسوية - عهدة _ قصي حمدي راشد ابوعليا - عدد 2 فاتورة بنزين  سيارة 2275"/>
        <s v="تسوية عهدة قصي حمدي راشد- فاتورة 3544 - فلتر زيت + هواء"/>
        <s v="تسوية عهده قصي حمدي - بنزين سيارة"/>
        <s v="تسوية عهدة _ قصي حمدي راشد ابوعليا - فاتورة  بنزين"/>
        <s v="تسوية عهده - قصي حمدي ابو عليا - فاتورة 50966 - زيت فرامل"/>
        <s v="تسوية عهده - قصي حمدي ابو عليا - فاتورة غيار زيت"/>
        <s v="تسوية عهدة_ الربيع وحيد عبدالسلام - فاتورة غيار زيت"/>
        <s v="تسوية عهدة_ الربيع وحيد عبدالسلام - عدد 8  فواتير بنزين"/>
        <s v="تسوية  تهامي عبد العال عبد الونيس  - فاتورة بنزين"/>
        <s v="تسوية عهدة _ قصي حمدي راشد ابوعليا - فاتورة 14431 -  زيت فرامل سيارة 6322"/>
        <s v="عهدة _ قصي حمدي راشد ابوعليا - فاتورة بنشر"/>
        <s v="تسوية عهدة _ قصي حمدي راشد ابوعليا - فاتورة ديزل"/>
        <s v="تسوية عهدة _ قصي حمدي راشد ابوعليا - فاتورة 834 - اصلاح مكيف"/>
        <s v="تسوية عهدة _ قصي حمدي راشد ابوعليا  - فاتورة ديزل"/>
        <s v="تسوية عهدة / قصي حمدي ديزل سيارة رقم 9287"/>
        <s v="تسوية عهدة _ قصي حمدي راشد ابوعليا - فاتورة بنشر  سيارة9287"/>
        <s v="تسوية عهدة _ قصي حمدي راشد ابوعليا - فاتورة  ديزل سيارة 9287"/>
        <s v="تسوية عهدة عهدة_ محمد جمال محمد رجب - فاتورة غيار زيت +علبة شحم + مصنعية"/>
        <s v="تسوية عهدة_ محمد جمال محمد رجب - ديزل"/>
        <s v="تسوية عهده قصي حمدي - شحم باص"/>
        <s v="تسوية عهدة _ قصي حمدي راشد ابوعليا - فاتورة غيار زيت + فلتر"/>
        <s v="تسوية عهدة _  تهامي عبد العال عبد الونيس  - فاتورة ديزل"/>
        <s v="تسوية عهدة _ قصي حمدي راشد ابوعليا - فاتورة21367  - فلاتر"/>
        <s v="تسوية عهدة _ قصي حمدي راشد ابوعليا - فاتورة فلاتر"/>
        <s v="تسوية عهده / قصي حمدي بنزين سارة رقم 4340"/>
        <s v="تسوية عهده / قصي حمدي بنزين سيارة 4340"/>
        <s v="تسوية غهدة / قصي حمدي بنزين سيارة 4340"/>
        <s v="تسوية عهدة / قصي حمدي راشد ابوعليا  بنزين سيارة 4340"/>
        <s v="تسوية عهدة / قصي حمدي راشد ابوعليا  بنزين 4340"/>
        <s v="تسوية عهدة / قصي حمدي راشد ابوعليا فاتورة بنزين سيارة 4340"/>
        <s v="تسوية عهدة _ قصي حمدي راشد ابوعليا - بنزين سيارة 4340"/>
        <s v="تسوية عهدة _ قصي حمدي راشد ابوعليا - فاتورة بنزين  سيارة 4340"/>
        <s v="تسوية عهدة _ قصي حمدي راشد ابوعليا - فاتورة رقعة داخلية   سيارة 4340"/>
        <s v="تسوية عهدة _ قصي حمدي راشد ابوعليا -  فاتورة بنزين سيارة 4340"/>
        <s v="تسوية عهدة _ قصي حمدي راشد ابوعليا - فاتورة بنزين سيارة 4340"/>
        <s v="تسوية عهدة _ قصي حمدي راشد ابوعليا - فاتورة بنزين 4340"/>
        <s v="تسوية عهدة _ قصي حمدي راشد ابوعليا - عدد2 فاتورة بنزين"/>
        <s v="تسوية عهدة _ قصي حمدي راشد ابوعليا - فاتورة بنزين سيارة"/>
        <s v="تسوية عهدة _ قصي حمدي راشد ابوعليا -  عدد 3 فواتير بنزين"/>
        <s v="تسوية عهدة قصي حمدي راشد- فاتورة بنزين"/>
        <s v="تسوية عهدة قصي حمدي راشد- فاتورة  18773 - فلترزيت 1"/>
        <s v="تسوية عهدة _ قصي حمدي راشد ابوعليا -  عدد 2 فاتورة بنزين"/>
        <s v="تسوية عهدة _ قصي حمدي راشد ابوعليا -  فاتورة غيار زيت"/>
        <s v="تسوية عهده قصي حمدي -  فاتورة 22156 - فلتر زيت + فلتر هواء"/>
        <s v="تسوية عهدة _ قصي حمدي راشد ابوعليا - فاتورة غيار زيت + فلتر زيت"/>
        <s v="تسوية عهدة _ قصي حمدي راشد ابوعليا - فاتورة 19330 - غيار زيت"/>
        <s v="تسوية عهدة _ قصي حمدي راشد ابوعليا - فاتورة 19544 - غيار زيت + فلتر زيت"/>
        <s v="تسوية عهدة _ قصي حمدي راشد ابوعليا - فاتورة  زيت + شحم سيارة"/>
        <s v="تسويه عهدة محروقات ساسكو  2023 من موقع ساسكو  من يوم 25/12/2023 الي يوم 31/12/2023"/>
        <s v="تسوية عهدة / قصي حمدي راشد ابوعليا بنزين سيارة 6515"/>
        <s v="تسوية عهدة / قصي حمدي راشد ديزل 6515"/>
        <s v="تسوية عهدة / قصي حمدي راشد ابوعليا - عدد 5 فاتورة بنزين 3826"/>
        <s v="تسوية عهدة / قصي حمدي راشد ابوعليا -  عدد 5 فاتورة بنزين سيارة 3826"/>
        <s v="عهدة _ قصي حمدي راشد ابوعليا - تغير زيت"/>
        <s v="تسوية عهدة _ قصي حمدي راشد ابوعليا - فاتورة زيت"/>
        <s v="تسوية عهدة _ قصي حمدي راشد ابوعليا - فاتورة 8490 - جالون زيت بترومين 140"/>
        <s v="تسوية عهدة / قصي حمدي راشد ابوعليا - فاتورة ديزل للفورك لفت"/>
        <s v="تسوية عهدة _ قصي حمدي راشد ابوعليا- عدد 2 فواتير ديزل للرافعه المستودع"/>
        <s v="تسوية عهدة_ محمد جمال محمد رجب - فاتورة ديزل"/>
        <s v="تسوية عهدة قصي حمدي راشد- فاتورة ديزل"/>
        <s v="تسوية عهدة قصي حمدي راشد- فاتورة  بنزين"/>
        <s v="تسوية عهده قصي حمدي -  بنزين سيارة"/>
        <s v="تسوية عهدة _ قصي حمدي راشد ابوعليا - فاتورة زيت فورك لفت"/>
        <s v="تسوية عهدة _ قصي حمدي راشد ابوعليا - عدد 2 فاتورة ديزل"/>
        <s v="تسوية عهدة _ قصي حمدي راشد ابوعليا- فاتورة279 - تغير زيت هيدروليك + تشغيل الرافعه"/>
        <s v="تسوية عهدة _ قصي حمدي راشد ابوعليا - غيار زيت ماكينه + زيت فرامل"/>
        <s v="تسوية عهده / قصي حمدي ديزل جاك"/>
        <s v="تسوية عهده / قصي ديزل جاك"/>
        <s v="تسوية عهدة / قصي حمدي راشد ابوعليا  ديزل جاك عدد 5 فواتير"/>
        <s v="تسوية عهدة / قصي حمدي راشد ابوعليا ديزل جاك عدد 3 فواتير"/>
        <s v="تسوية عهدة / قصي حمدي راشد ابوعليا -  عدد 4 فواتير ديزل جاك"/>
        <s v="تسوية عهدة _ قصي حمدي راشد ابوعليا - فاتورة  ديزل جاك"/>
        <s v="تسوية عهدة _ قصي حمدي راشد ابوعليا عدد 3 فواتير  بنزين جاك"/>
        <s v="تسوية عهدة _ قصي حمدي راشد ابوعليا - فاتورة ديزل  سيارة"/>
        <s v="تسوية عهدة _ قصي حمدي راشد ابوعليا - فاتورة ديزل جاك"/>
        <s v="تسوية عهده قصي حمدي ابو عليا -فاتورة بنزين"/>
        <s v="تسوية عهدة _ قصي حمدي راشد ابوعليا - عدد 3 فواتير بنزين"/>
        <s v="تسوية عهده - قصي حمدي ابو عليا - فاتورة ديزل"/>
        <s v="تسوية عهدة _ قصي حمدي راشد ابوعليا - فاتورة ديزل  سيارة 2496"/>
        <s v="تسوية عهدة _ قصي حمدي راشد ابوعليا - فاتورة شحم"/>
        <s v="تسوية عهدة / قصي حمدي راشد ديزل 4534"/>
        <s v="تسويه عهدة تهامي عبد العال - محروقات"/>
        <s v="تسوية عهدة _ قصي حمدي راشد ابوعليا - فاتورة60308756 -  فلتر وقود + فلتر لوب"/>
        <s v="تسويه عهده / قصي   ديزل"/>
        <s v="محروقات ساسكو من البرنامج شريحه حسين جلال"/>
        <s v="تسوية - عهدة _ قصي حمدي راشد ابوعليا - عدد5 فواتير ديزل 3367"/>
        <s v="تسوية عهده - قصي حمدي ابو عليا -  فاتورة غيار زيت"/>
        <s v="تسوية عهده - قصي حمدي ابو عليا -  فاتورة ديزل"/>
        <s v="تسوية عهدة_ شادي عاطف علي محمد - فاتورة ديزل"/>
        <s v="تسوية عهدة_ شادي عاطف علي محمد - فاتورة غيار زيت"/>
        <s v="تسوية عهدة_ شادي عاطف علي محمد - فاتورة 10083 - زيت سيارة + فلتر"/>
        <s v="تسوية عهدة / م. جهاد بكير سلامة بنزين سيارة م.جهاد رقم1889"/>
        <s v="تسوية عهدة _ قصي حمدي راشد ابوعليا - بنزين 1889"/>
        <s v="تسوية عهدة _ قصي حمدي راشد ابوعليا -بنزين 1889"/>
        <s v="عهدة _ قصي حمدي راشد ابوعليا - فاتورة بنزين"/>
        <s v="تسوية عهدة _ قصي حمدي راشد ابوعليا - عدد 2 فاتورة بنزين"/>
        <s v="تسوية عهده قصي حمدي - عدد 2 فاتورة بنزين"/>
        <s v="تسوية عهدة _ قصي حمدي راشد ابوعليا- فاتورة بنزين سيارة"/>
        <s v="تسوية عهدة / قصي حمدي راشد ابوعليا  بنزين  سيارة 8528"/>
        <s v="تسوية عهدة / قصي حمدي راشد ابوعليا  بنزين سيارة 8528"/>
        <s v="تسوية عهدة / قصي حمدي راشد ابوعليا بنزين سيارة 8528 عدد 2 فاتورة"/>
        <s v="تسويه عهدة احمد وحيد ف.رقم  محروقات"/>
        <s v="تسويه عهدة احمد وحيد يوسف  ف.رقم محروقات"/>
        <s v="تسويه عهدة احمد وحيد ف.رقم محروقات"/>
        <s v="تسوية عهدة احمد وحيد - فاتورة بنزين هايلوكس"/>
        <s v="تسوية عهده قصي حمدي ابو عليا -فاتورة  بنزين"/>
        <s v="سداد نقدي محروقات هايلوكس"/>
        <s v="تسويه عهدة م.حامد احمد محروقات سياره فورد"/>
        <s v="تسويه عهدة محمد فؤاد نصار ف.رقم -  محروقات"/>
        <s v="تسويه عهدة محمد فؤاد نصار ف.رقم  محروقات"/>
        <s v="تسوية عهده _ محمد فؤاد نصار _ مشتريات - فاتورة بنزين"/>
        <s v="تسوية / عهدة _ قصي حمدي راشد ابوعليا - عدد 2 فاتورة بنزين  سيارة اكس تريل 2495"/>
        <s v="تسوية عهدة _ قصي حمدي راشد ابوعليا فاتورة بنزين سيارة 2495"/>
        <s v="تسوية عهدة _ قصي حمدي راشد ابوعليا -  فاتورة ينزين اكس تريل 2495"/>
        <s v="تسوية عهدة _ قصي حمدي راشد ابوعليا - فاتورة 21032 -  زيت + فلتر"/>
        <s v="تسوية عهدة _ قصي حمدي راشد ابوعليا - فاتورة تركيب زجاج امامي"/>
        <s v="فاتورة بنزين"/>
        <s v="استحقاق فاتورة رقم 1708 مؤسسه عبد الله غازي العطاس زيوت تبريد"/>
        <s v="تسويه عهدة قصي حمدي راشد  ديزل"/>
        <s v="تسويه عهدة احمد وحيد ف.رقم  5058 زيوت"/>
        <s v="تسويه عهدة السيد درويش   محروقات"/>
        <s v="تسويه عهدة  قصي حمدي راشد ديزل"/>
        <s v="تسوية عهدة / قصي  بنزين"/>
        <s v="تسوية عهدة / قصي  ديزل فورك لفت"/>
        <s v="استحقاق فاتورة رقم 20473 - عبد الله غازى العطاس- زيت تبريد"/>
        <s v="تسوية عهدة / قصي حمدي راشد ابوعليا  فاتورة 301620 شراء فلتر زيت + فلتر ديزل"/>
        <s v="تسوية عهدة / قصي حمدي راشد ابوعليا  غيار زيت"/>
        <s v="تسوية عهدة /احمد وحيد-المشتريات فاتورة 16843 شراء فلتر زيت"/>
        <s v="تسوية عهدة /احمد وحيد-المشتريات فاتورة205306شراء فلتر زيت + فلتر ديزل + فلتر هواء"/>
        <s v="تسوية عهدة /احمد وحيد-المشتريات فاتورة3537شراء زيت ديزل + هيدروليك"/>
        <s v="تسوية عهدة /احمد وحيد-المشتريات فاتورة16841شراء فلتر زيت + فلتر ديزل + فلتر هواء"/>
        <s v="تسوية عهدة / قصي حمدي راشد ابوعليا فلتر زيت حديد"/>
        <s v="تسوية عهدة / تهامي عبد العال عبد الونيس   فاتورة 5038 لشراء فلتر زيت للرفعه ال 3 طن"/>
        <s v="مؤسسة عبدالله غازي العطاس للتجارة - فاتورة 35659 - بتاريخ 1/5/2023 - سطل زيت تبريد 17 لتر"/>
        <s v="تسوية عهدة /  قصي حمدي راشد ابوعليا - فاتورة 2438 - 10/5/2023 - فلتر زيت + فلتر هواء"/>
        <s v="استحقاق فاتورة رقم 40787 -عبد الله العطاس - زيوت - الصيانة"/>
        <s v="استحقاق فاتورة رقم 48371 - عبد الله العطاس - زيوت وبخاخ صدا"/>
        <s v="استحقاق فاتورة رقم 120579 - معمار المعدات - ريش تخريم"/>
        <s v="تسوية عهدة قصي راشد ابو عليا_عدد 2 فاتور ديزل فوركليفت"/>
        <s v="تسوية عهده / قصي حمدي ديزل رافعة"/>
        <s v="تسوية عهده / قصي حمدي تكسي"/>
        <s v="تسوية عهده / قصي حمدي ديزل فورك لفت"/>
        <s v="تسويه عهده / قصي حمدي بنزين"/>
        <s v="تسوية عهدة / اسلام ابراهيم بنزين للتنقالات"/>
        <s v="تسوية غهدة / قصي حمدي بنزين خاص م.قصي  بسفر الدمام"/>
        <s v="تسوية عهدة / قصي حمدي راشد ابوعليا بنزين مولد"/>
        <s v="تسوية عهدة / قصي حمدي راشد ابوعليا زيت للمولد"/>
        <s v="تسوية عهدة / قصي حمدي راشد بنزين"/>
        <s v="تسوية عهدة / قصي حمدي راشد ابوعليا - فاتورة بنزين"/>
        <s v="تسوية عهدة / قصي حمدي راشد ابوعليا - فاتورة ديزل"/>
        <s v="تسوية عهدة / قصي حمدي راشد ابوعليا - عدد 2 فاتورة ديزل"/>
        <s v="تسوية عهدة /  قصي حمدي راشد ابوعليا - فاتورة بنزين سيارة"/>
        <s v="تسوية عهدة / أحمد وحيد - فاتورة8145  زيت كاسترول 30/10"/>
        <s v="تسوية عهدة / احمد وحيد - فاتورة 08249 - زيت + ماء راداتير + غراء"/>
        <s v="تسوية عهدة / احمد وحيد - فاتورة 18611- فلتر زيت"/>
        <s v="تسوية عهدة _ قصي حمدي راشد ابوعليا -  فاتورة بنزين"/>
        <s v="تسوية عهدة _ قصي حمدي راشد ابوعليا - عدد 2 فاتورة  بنزين سيارة"/>
        <s v="تسوية عهدة _ قصي حمدي راشد ابوعليا - فاتورة ديزل رفعه 3 طن"/>
        <s v="تسوية عهدة _ قصي حمدي راشد ابوعليا -  رفعه 3 طن"/>
        <s v="عهدة_ احمد وحيد-المشتريات - فاتورة 1150 - صوفية زيت"/>
        <s v="عهدة_ احمد وحيد-المشتريات - فاتورة  -  زيت بترومين + كاسترول"/>
        <s v="تسوية - عهدة _ قصي حمدي راشد ابوعليا - فاتورة بنزين"/>
        <s v="تسوية عهدة _ قصي حمدي راشد ابوعليا -  ديزل ."/>
        <s v="تسوية عهدة_مانا على الله راكا - فاتورة تغير زيت"/>
        <s v="تسوية عهدة علام بسيوني - عدد 2 فاتورة  ديزل"/>
        <s v="تسوية عهدة_ محمد جمال محمد رجب - فاتورة بنزين  سيارة"/>
        <s v="تسوية عهدة_ محمد جمال محمد رجب - فاتورة بنزين  سيارة محمد جمال"/>
        <s v="تسوية عهدة_ محمد جمال محمد رجب - فاتورة بنزين سيارة محمد جمال"/>
        <s v="تسوية عهدة_ محمد جمال محمد رجب - عدد 4 فاتورة ديزل سيارة"/>
        <s v="تسوية عهدة محمد جمال محمد رجب -  فاتورة علبة شحم"/>
        <s v="تسوية عهدة محمد جمال محمد رجب - عدد 3 فواتير بنزين"/>
        <s v="تسوية عهدة محمد جمال محمد رجب - عدد 3 فواتير ديزل"/>
        <s v="تسوية عهدة عهدة_ محمد جمال محمد رجب - فاتورة بنزين"/>
        <s v="تسوية عهدة_ احمد وحيد-المشتريات - فاتورة 007776 - زيت هيدروليك"/>
        <s v="تسوية عهدة_محمد عبد الناصر الغندور -  فاتورة ديزل للباص"/>
        <s v="تسوية عهدة_ محمد جمال محمد رجب - عدد 2 فاتورة بنزين"/>
        <s v="تسوية عهدة _ قصي حمدي راشد ابوعليا - فاتورة 708 - زيت شيلد مولد المصنع"/>
        <s v="تسوية عهدة _ قصي حمدي راشد ابوعليا - عدد 4  فاتورة بنزين"/>
        <s v="تسوية عهدة_ احمد وحيد-المشتريات - فاتور 10295 - زيت كاسترول + بترومين"/>
        <s v="تسوية عهدة _ قصي حمدي راشد ابوعليا - فاتورة64067 - فلتر زيت"/>
        <s v="تسوية عهدة _ قصي حمدي راشد ابوعليا - فاتورة زيت اتوماتيك"/>
        <s v=" تسوية عهدة _ قصي حمدي راشد ابوعليا - عدد 3فاتورة بنزين"/>
        <s v="تسوية عهدة _ قصي حمدي راشد ابوعليا - فاتورة  -عدد 4 فواتير ديزل"/>
        <s v="تسوية عهدة_ احمد وحيد-المشتريات - فاتورة 10845 - زيت فرامل + ماء لديتر"/>
        <s v="تسوية عهدة _ قصي حمدي راشد ابوعليا - فاتورة 39096 - فلتر + زيت ماكينه"/>
        <s v="تسوية عهدة _ قصي حمدي راشد ابوعليا - فاتورة 3387 - زيت ماكينه"/>
        <s v="تسوية عهدة _ قصي حمدي راشد ابوعليا - فاتورة  ديزل"/>
        <s v="تسوية عهده _ محمد فؤاد نصار _ مشتريات - فاتورة 22003 - فلتر زيت"/>
        <s v="تسويية عهده _ احمد سعيد حسنين العجمى - علبة زيت 3"/>
        <s v="تسوية عهده قصي حمدي -  فاتورة زيت هيدروليك"/>
        <s v="تسوية عهده قصي حمدي - فاتورة زيت بترومين"/>
        <s v="تسوية عهده قصي حمدي - فاتورة فلتر زيت"/>
        <s v="تسوية عهده قصي حمدي - فاتورة بنزين"/>
        <s v="تسوية عهده قصي حمدي ابو عليا -فاتورة زيت هيدروليك"/>
        <s v="تسوية عهده احمد السيد الوصيف - فاتوره بنزين"/>
        <s v="تسوية عهده احمد السيد الوصيف - عدد 4 فاتورة ديزل"/>
        <s v="تسوية عهده احمد السيد الوصيف -  فاتورة ديزل"/>
        <s v="تسوية عهده _ محمد فؤاد نصار _ مشتريات - عدد 3 فواتير بنزين"/>
        <s v="تسوية عهدة _ قصي حمدي راشد ابوعليا - فاتورة 14351 - شحم"/>
        <s v="تسوية عهدة _ قصي حمدي راشد ابوعليا -فاتورة زيت"/>
        <s v="تسوية عهدة _ قصي حمدي راشد ابوعليا -فاتورة زيت فراميل"/>
        <s v="تسوية عهدة _ قصي حمدي راشد ابوعليا - فاتورة 10370 - زيت تبريد"/>
        <s v="تسوية عهدة _ قصي حمدي راشد ابوعليا - فاتورة 643 - محقان زيت"/>
        <s v="تسوية عهدة_ احمد وحيد-المشتريات  - فاتورة 2456 - زيت بترومين + كاسترول"/>
        <s v="تسوية - احمد وحيد - المشتريات - فاتورة 2917 - زيت تبريد تايجر 20 لتر"/>
        <s v="تسوية عهدة _ قصي حمدي راشد ابوعليا - فاتورة زيت هيدروليك"/>
        <s v="تسوية عهدة _ قصي حمدي راشد ابوعليا - فاتورةغيار زيت"/>
        <s v="تسوية عهدة_ احمد وحيد-المشتريات - فاتورة 32923 -  زيت هيدروليك -"/>
        <s v="تسوية عهدة_ احمد وحيد-المشتريات - فاتورة 13857 - زيت  + ماء لديتر + زيت هيدروليك"/>
        <s v="تسوية عهدة_ احمد وحيد-المشتريات - فاتورة 24813 - فلتر زيت + فلتر هواء + فلتر زيت"/>
        <s v="تسوية عهدة _ قصي حمدي راشد ابوعليا - عدد 3 فاتورة - بنزين"/>
        <s v="تسوية عهدة_ احمد وحيد-المشتريات - فاتورة 5843 - فلاتر"/>
        <s v="تسوية عهدة _  تهامي عبد العال عبد الونيس - فاتورة ديزل"/>
        <s v="تسوية عهدة _ قصي حمدي راشد ابوعليا -  فاتورة 8453 - جالون زيت بترومين + معجون"/>
        <s v="تسوية - عهدة_ شادي عاطف علي محمد - فاتورة بنزين"/>
        <s v="تسوية عهدة _ قصي حمدي راشد ابوعليا -  فاتورة ديزل"/>
        <s v="تسوية عهدة_ احمد وحيد-المشتريات - فاتورة 25338 - فلتر زيت + فلتر هواء"/>
        <s v="تسوية عهدة_ احمد وحيد-المشتريات - فاتورة 2581 - زيت بترومين + زيت كاسترول"/>
        <s v="تسوية عهدة _ قصي حمدي راشد ابوعليا - فاتورة زيت + فلتر"/>
        <s v="اثبات فواتير اكسجين - CO2 موسسة منار فرحان فاتورة رقم 1098"/>
        <s v="اثبات فواتير الاكسجين co2"/>
        <s v="اثبات فواتير اكسجين - CO2 موسسة منار فرحان فاتورة رقم0154 خاص المترو باكس"/>
        <s v="اثبات فواتير اكسجين - CO2 موسسة منار فرحان فاتورة رقم2340 خاص المترو باكس"/>
        <s v="سداد نقدي ارجون"/>
        <s v="استحقاق فواتير اكسجين + ارجون مورد الاكسجين"/>
        <s v="سداد نقدي اكسجين"/>
        <s v="استحقاق فواتير اكسجين المصنع"/>
        <s v="اثبات فواتير اكسجين - CO2 موسسة منار فرحان فاتورة رقم0185 خاص محطة المترو _3E2 LIN 3"/>
        <s v="تسويه عهدة قصي حمدي سفر الدمام  تمديد اسلاك"/>
        <s v="استحقاق فواتير الاكسجين - لمورد الاكسجين"/>
        <s v="اثبات فواتير اكسجين - CO2 موسسة منار فرحان فاتورة رقم 1563 خاص شوكيق"/>
        <s v="سداد نقدي  طبالي خشب"/>
        <s v="سداد نقدي  طبليات خشب"/>
        <s v="اثبات فواتير اكسجين - CO2 موسسة منار فرحان فاتورة رقم 2008 خاص شركة مواطن"/>
        <s v="اثبات فواتير اكسجين - CO2 موسسة منار فرحان فاتورة رقم 2025 خاص شركة مواطن"/>
        <s v="اثبات فواتير اكسجين - CO2 موسسة منار فرحان فاتورة رقم 1775 خاص نيوم"/>
        <s v="سداد نقدي طبليات خشب"/>
        <s v="اثبات فواتير اكسجين - CO2 موسسة منار فرحان فاتورة رقم 2051 خاص مشروع STC"/>
        <s v="اثبات فواتير اكسجين - CO2 موسسة منار فرحان فاتورة رقم 2068 خاص مشروع STC"/>
        <s v="اثبات فواتير اكسجين - CO2 موسسة منار فرحان فاتورة رقم 2058 خاص مشروع STC"/>
        <s v="اثبات فواتير اكسجين - CO2 موسسة منار فرحان فاتورة رقم 2080 خاص مشروع STC"/>
        <s v="اثبات فواتير اكسجين - CO2 موسسة منار فرحان فاتورة رقم 2740 خاص مشروع STC"/>
        <s v="اثبات فواتير اكسجين - CO2 موسسة منار فرحان فاتورة رقم2306 خاص STC"/>
        <s v="اثبات فواتير اكسجين - CO2 موسسة منار فرحان فاتورة رقم0360 خاص STC"/>
        <s v="اثبات فواتير اكسجين - CO2 موسسة منار فرحان فاتورة رقم3759 خاص STC"/>
        <s v="اثبات فواتير اكسجين - CO2 موسسة منار فرحان فاتورة رقم0364 خاص STC"/>
        <s v="اثبات فواتير اكسجين - CO2 موسسة منار فرحان فاتورة رقم3490 خاص STC"/>
        <s v="اثبات فواتير اكسجين - CO2 موسسة منار فرحان فاتورة رقم2298 خاص STC"/>
        <s v="اثبات فواتير اكسجين - CO2 موسسة منار فرحان فاتورة رقم1567 خاص STC"/>
        <s v="اثبات فواتير اكسجين - CO2 موسسة منار فرحان فاتورة رقم2545"/>
        <s v="اثبات فواتير اكسجين - CO2 موسسة منار فرحان فاتورة رقم4707"/>
        <s v="اثبات فواتير اكسجين - CO2 موسسة منار فرحان فاتورة رقم4800"/>
        <s v="اثبات فواتير اكسجين - CO2 موسسة منار فرحان فاتورة رقم 1055"/>
        <s v="اثبات فواتير اكسجين - CO2 موسسة منار فرحان فاتورة رقم 0382"/>
        <s v="اثبات فواتير اكسجين - CO2 موسسة منار فرحان فاتورة رقم2137"/>
        <s v="اثبات فواتير اكسجين - CO2 موسسة منار فرحان فاتورة رقم 1095"/>
        <s v="اثبات فواتير اكسجين - CO2 موسسة منار فرحان فاتورة رقم1094"/>
        <s v="اثبات فواتير اكسجين - CO2 موسسة منار فرحان فاتورة رقم 0910"/>
        <s v="اثبات فواتير اكسجين - CO2 موسسة منار فرحان فاتورة رقم 0394"/>
        <s v="ادوات نظافه المكتب"/>
        <s v="اثبات فواتير اكسجين - CO2 موسسة منار فرحان"/>
        <s v="سداد نقدي مفاتيح + حبه تماتيك - 311289970600003"/>
        <s v="اثبات فواتير CO2  مورد الاكسجين"/>
        <s v="اثبات فواتير اكسجين المصنع"/>
        <s v="سداد مقدي طبليات خشب"/>
        <s v="سداد نقدي طبليات خشبيه"/>
        <s v="سداد نقدي غاز"/>
        <s v="سداد نقدي  طبليات  خشبيه"/>
        <s v="سداد نقدي  اكسجين"/>
        <s v="سداد نقدي جاز"/>
        <s v="سداد نقدي اسعافات اوليه"/>
        <s v="سداد نقدي ادوات سباكه"/>
        <s v="اثبات فواتير اكسجين - CO2 موسسة منار فرحان فاتورة رقم2328 خاص كاس السعودية"/>
        <s v="اثبات فواتير اكسجين - CO2 موسسة منار فرحان فاتورة رقم0178 خاص كاس السعودية"/>
        <s v="اثبات فواتير اكسجين - CO2 موسسة منار فرحان فاتورة رقم0167 خاص كاس السعودية"/>
        <s v="اثبات فواتير اكسجين - CO2 موسسة منار فرحان فاتورة رقم2327 خاص كاس السعودية"/>
        <s v="استحقاق فاتورة رقم 20470 - بيت الايثار - مستهلكة"/>
        <s v="استحقاق فاتورة رقم 2360 - المنشار الماسى - ديسكات"/>
        <s v="استحقاق فاتورة رقم 20470 - بيت الايثار - رول وريش"/>
        <s v="اثبات فواتير اكسجين - CO2 موسسة منار فرحان فاتورة رقم 1562 خاص بالمصنع الجديد"/>
        <s v="اثبات فواتير اكسجين - CO2 موسسة منار فرحان فاتورة رقم 1574 خاص بالمصنع الجديد"/>
        <s v="اثبات فواتير اكسجين - CO2 موسسة منار فرحان فاتورة رقم 1754 خاص بالمصنع الجديد"/>
        <s v="اثبات فواتير اكسجين - CO2 موسسة منار فرحان فاتورة رقم 1775 خاص بالمصنع الجديد"/>
        <s v="اثبات فواتير اكسجين - CO2 موسسة منار فرحان فاتورة رقم 2008 خاص بالمصنع الجديد"/>
        <s v="اثبات فواتير اكسجين - CO2  فاتورة رقم 1478 خاص بالمصنع الجديد"/>
        <s v="اثبات فواتير اكسجين - CO2 موسسة منار فرحان فاتورة رقم 1449 خاص بالمصنع الجديد"/>
        <s v="اثبات فواتير اكسجين - CO2 موسسة منار فرحان فاتورة رقم 1568 خاص بالمصنع الجديد"/>
        <s v="اثبات فواتير اكسجين - CO2 موسسة منار فرحان فاتورة رقم 1587 خاص بالمصنع الجديد"/>
        <s v="اثبات فواتير اكسجين - CO2 موسسة منار فرحان فاتورة رقم 1760 خاص بالمصنع الجديد"/>
        <s v="اثبات فواتير اكسجين - CO2 موسسة منار فرحان فاتورة رقم 1791 خاص بالمصنع الجديد"/>
        <s v="اثبات فواتير اكسجين - CO2  فاتورة رقم 1167 خاص بالمصنع الجديد"/>
        <s v="اثبات فواتير اكسجين - CO2 موسسة منار فرحان فاتورة رقم 2045 خاص بالمصنع الجديد"/>
        <s v="اثبات فواتير اكسجين - CO2 موسسة منار فرحان فاتورة رقم 2029 خاص بالمصنع الجديد"/>
        <s v="اثبات فواتير اكسجين - CO2 موسسة منار فرحان فاتورة رقم 2061 خاص بالمصنع الجديد"/>
        <s v="اثبات فواتير اكسجين - CO2 موسسة منار فرحان فاتورة رقم 2936 خاص بالمصنع الجديد"/>
        <s v="اثبات فواتير اكسجين - CO2 موسسة منار فرحان فاتورة رقم 0920 خاص بالمصنع الجديد"/>
        <s v="اثبات فواتير اكسجين - CO2 موسسة منار فرحان فاتورة رقم 2025 خاص بالمصنع الجديد"/>
        <s v="اثبات فواتير اكسجين - CO2 موسسة منار فرحان فاتورة رقم 2036 خاص بالمصنع الجديد"/>
        <s v="اثبات فواتير اكسجين - CO2 موسسة منار فرحان فاتورة رقم1625 خاص المصنع الجديد"/>
        <s v="اثبات فواتير اكسجين - CO2 موسسة منار فرحان فاتورة رقم1567 خاص المصنع الجديد"/>
        <s v="اثبات فواتير اكسجين - CO2 موسسة منار فرحان فاتورة رقم2340 خاص المصنع الجديد"/>
        <s v="اثبات فواتير اكسجين - CO2 موسسة منار فرحان فاتورة رقم2298 خاص بالمصنع الجديد"/>
        <s v="اثبات فواتير اكسجين - CO2 موسسة منار فرحان فاتورة رقم2306 خاص المصنع الجديد"/>
        <s v="اثبات فواتير اكسجين - CO2 موسسة منار فرحان فاتورة رقم2327 خاص المصتع الجديد"/>
        <s v="تسوية عهده _ محمد فؤاد نصار _ مشتريات - فاتورة 2033945- ادوات كهرباء و كابلات للسكن"/>
        <s v="اثبات فواتير اكسجين - CO2 موسسة منار فرحان فاتورة رقم 0777"/>
        <s v="اثبات فواتير اكسجين - CO2 موسسة منار فرحان فاتورة رقم 0783"/>
        <s v="اثبات فواتير اكسجين - CO2 موسسة منار فرحان فاتورة رقم 0767"/>
        <s v="اثبات فواتير اكسجين - CO2 موسسة منار فرحان فاتورة رقم 0795"/>
        <s v="اثبات فواتير اكسجين - CO2 موسسة منار فرحان فاتورة رقم 1066"/>
        <s v="استحقاق فاتورة 1370 - مؤسسة الخليجيه المتطورة - اسطوانات ثاني اكسيد الكربون"/>
        <s v="استحقاق فاتورة 1480 - مؤسسة الخليجيه المتطورة - اسطوانات ثاني اكسيد الكربون"/>
        <s v="تسوية عهده _ محمد فؤاد نصار _ مشتريات - فاتورة 2033944 - ادوات كهرباء و كابلات"/>
        <s v="استحقاق فواتير اكسجين + ثاني اكسيد الكربون  مؤسسه الخليجيه المتطوره للغازات"/>
        <s v="سداد نقدي  طلبات سباكه"/>
        <s v=" صرف  ش.رقم 2190شركه محتوي الاعمال من البنك الفرنسي مقابل فاتوره رقم 184 كلستر اكسجين مشروع سندالا"/>
        <s v="استحقاق فاتورة 16009 -  الشركة العربيه للغازات الصناعية - اسطوانات CO2"/>
        <s v="استحقاق فاتورة 3472 اكسجين + ثاني اكسيد الكربون  مؤسسه الخليجيه المتطوره للغازات"/>
        <s v="استحقاق فاتورة 3498 اكسجين + ثاني اكسيد الكربون  مؤسسه الخليجيه المتطوره للغازات"/>
        <s v="استحقاق فاتورة 3194 اكسجين + ثاني اكسيد الكربون  مؤسسه الخليجيه المتطوره للغازات"/>
        <s v="استحقاق فاتورة 3191 اكسجين + ثاني اكسيد الكربون  مؤسسه الخليجيه المتطوره للغازات"/>
        <s v="استحقاق فاتورة 3294 اكسجين + ثاني اكسيد الكربون  مؤسسه الخليجيه المتطوره للغازات"/>
        <s v="استحقاق فاتورة 3216 اكسجين + ثاني اكسيد الكربون  مؤسسه الخليجيه المتطوره للغازات"/>
        <s v="استحقاق فاتورة 3255 اكسجين + ثاني اكسيد الكربون  مؤسسه الخليجيه المتطوره للغازات"/>
        <s v="استحقاق فاتورة 3280 اكسجين + ثاني اكسيد الكربون  مؤسسه الخليجيه المتطوره للغازات"/>
        <s v="استحقاق فاتورة 3318 اكسجين + ثاني اكسيد الكربون  مؤسسه الخليجيه المتطوره للغازات"/>
        <s v="استحقاق فاتورة 3351 اكسجين + ثاني اكسيد الكربون  مؤسسه الخليجيه المتطوره للغازات"/>
        <s v="استحقاق فاتورة 3374 اكسجين + ثاني اكسيد الكربون  مؤسسه الخليجيه المتطوره للغازات"/>
        <s v="استحقاق فاتورة 3376 اكسجين + ثاني اكسيد الكربون  مؤسسه الخليجيه المتطوره للغازات"/>
        <s v="استحقاق فاتورة 3636 اكسجين + ثاني اكسيد الكربون  مؤسسه الخليجيه المتطوره للغازات"/>
        <s v="استحقاق فاتورة 3597 اكسجين + ثاني اكسيد الكربون  مؤسسه الخليجيه المتطوره للغازات"/>
        <s v="استحقاق فاتورة 3564 اكسجين + ثاني اكسيد الكربون  مؤسسه الخليجيه المتطوره للغازات"/>
        <s v="استحقاق فاتورة 3452 اكسجين + ثاني اكسيد الكربون  مؤسسه الخليجيه المتطوره للغازات"/>
        <s v="استحقاق فاتورة 3414 اكسجين + ثاني اكسيد الكربون  مؤسسه الخليجيه المتطوره للغازات"/>
        <s v="استحقاق فاتورة 3122 اكسجين + ثاني اكسيد الكربون  مؤسسه الخليجيه المتطوره للغازات"/>
        <s v="استحقاق فاتورة 2929 اكسجين + ثاني اكسيد الكربون  مؤسسه الخليجيه المتطوره للغازات"/>
        <s v="استحقاق فاتورة 1524 اكسجين + ثاني اكسيد الكربون  مؤسسه الخليجيه المتطوره للغازات"/>
        <s v="استحقاق فاتورة 3542 اكسجين + ثاني اكسيد الكربون  مؤسسه الخليجيه المتطوره للغازات"/>
        <s v="سداد نقدي دفتر يوميه حديد"/>
        <s v="سداد نقدي طلبات سباكه"/>
        <s v="اثبات فواتير  غازي عامر  -1202 جودة سيفتي + ماوس"/>
        <s v="تسويه عهدة سندر كمارن  _ 1209 سيفتي شوز"/>
        <s v="تسويه عهدة قصي حمدي راشد   لفه سلك"/>
        <s v="تسويه عهدة قصي حمدي راشد   شكرتون"/>
        <s v="تسوية عهدة محمد جمال محمد رجب - فاتورة  سوبر جلو"/>
        <s v="تسوية عهدة / قصي حمدي راشد ابوعليا شراء لمبات و فيوزات و فيش للسيارة 9287"/>
        <s v="تسوية عهدة / قصي حمدي راشد ابوعليا فاتورة 18475 شراء معجون للسيارة 9287"/>
        <s v="تسوية عهدة _ قصي حمدي راشد ابوعليا- فاتورة فيوزات باص"/>
        <s v="تسويه عهدة قصي حمدي راشد  عاكس  وسط"/>
        <s v="تسويه عهدة قصي حمدي راشد   ستيكر لوري"/>
        <s v="تسويه عهدة م. ايمن البدري   دهان وفرش مكتب بالدور الاول المصنع"/>
        <s v="تسوية عهدة /احمد وحيد-المشتريات  فاتورة 3809 شراء ماوس + كيبورد"/>
        <s v="تسوية عهدة / احمد وحيد  فاتورة 02492 شراء خوذه 3M + ستره 3M"/>
        <s v="تسوية عهدة / احمد وحيد - فاتورة 01944 - خوذة + حذاء سلامة + سترة"/>
        <s v="تسوية عهدة احمد وحيد - فاتورة 13742 - ملفات"/>
        <s v="ريزالدي مارفيل اروجا - شراء كيبورد"/>
        <s v="سداد نقدي  اغراض سباكه  سكن النسيم وليد حسن + مجدي حسن"/>
        <s v="تسوية عهده _ محمد فؤاد نصار _ مشتريات - فاتورة 15897 - مبرد مياه"/>
        <s v="تسوية عهده _ محمد فؤاد نصار _ مشتريات  - فاتورة سماعات"/>
        <s v="تسوية عهده _ محمد فؤاد نصار _ مشتريات  - فاتورة 4343 - برميل منشف + هارتوب"/>
        <s v="اثبات فواتير سيفتي شوز انيش توماس+ فيست"/>
        <s v="اثبات فواتير سيفتي شوز  يسري بدوي"/>
        <s v="سداد من البنك الفرنسي - فاتوره 3515148 - غلاية فليبس + تمديد و تركيب"/>
        <s v="تسوية عهدة_ احمد وحيد-المشتريات - فاتورة ماوس واير لس"/>
        <s v="تسوية عهدة_ احمد وحيد-المشتريات - فاتورة 3103 - سفتي شوز + خوذه ابيض + سدرية"/>
        <s v="تسوية عهدة_ احمد وحيد-المشتريات - فاتورة 1183 - مايك"/>
        <s v="سداد نقدي مواد"/>
        <s v="استحقاق فاتورة رقم 110 - سعاد الحارثى  - كشاف كهرباء وسلك كهربا"/>
        <s v="تسوية عهدة / احمد وحيد فاتوره سماعات"/>
        <s v="تسويه عهدة مشتريات احمد وحيد ف.رقم - 1466 قطع غيار بوش"/>
        <s v="تسويه عهدة مشتريات احمد وحيد ف.رقم - 4607 برادة ستار"/>
        <s v="تسوية عهدة / أحمد وحيد - فاتورة 01825 - سفتي شوز"/>
        <s v="تسوية عهدة_ احمد وحيد-المشتريات - فاتورة 1949 - توصيلة 5 م كهرباء"/>
        <s v="تسوية عهدة_ احمد وحيد-المشتريات - فاتورة شنطه لاب توب + ماوس"/>
        <s v="تسوية عهدة_ احمد وحيد-المشتريات  - فاتورة 2863 - طامس ملون"/>
        <s v="سداد نقدي سوبر جلو"/>
        <s v="تسويه عهدة قصي حمدي راشد تيب"/>
        <s v="تسويه عهدة قصي حمدي راشد  معطر + صابون"/>
        <s v="تسويه عهدة قصي حمدي راشد ادوات سباكه"/>
        <s v="تسويه عهدة احمد وحيد ف.رقم   6505 لمبات صاعق حشرات"/>
        <s v="تسويه عهدة احمد وحيد ف.رقم   20 صابون + اكياس"/>
        <s v="تسويه عهدة قصي حمدي راشد ماوس ماكينه  بلازما"/>
        <s v="تسويه عهدة قصي حمدي راشد كبل"/>
        <s v="تسويه عهدة احمد وحيد يوسف  ف.رقم  3053 رول قماش"/>
        <s v="تسويه عهدة قصي حمدي راشد   ادوات سباكه"/>
        <s v="تسويه عهدة قصي حمدي راشد ترس حديد"/>
        <s v="تسويه عهدة قصي حمدي راشد سلك"/>
        <s v="تسوية عهدة / قصي شراء شطاف حمام"/>
        <s v="تسويه عهدة احمد وحيد ف.رقم  6902  لمبات + تيب"/>
        <s v="تسويه عهدة احمد وحيد ف.رقم  1243 فيوز سخان"/>
        <s v="تسويه عهدة احمد وحيد ف.رقم 432 خرطوم"/>
        <s v="تسويية عهده / قصي كبس خرطوم ضغط عالي"/>
        <s v="تسوية عهدة / احمد وحيد فاتوره 2018147 علبة بلاستيك"/>
        <s v="تسويه عهده / قصي   usb"/>
        <s v="استحقاق فاتورة رقم 19288 - عبد الله غازى العطاس - ساعة ضغط"/>
        <s v="استحقاق فاتورة رقم 20783 - بيت الايثار - رول قماش وبخاخ صدا"/>
        <s v="تسوية عهدة /احمد وحيد-المشتريات فاتورة 9982 شراء دينمو ماء 1/2 حصان"/>
        <s v="تسوية عهدة / احمد وحيد  فاتورة 3138 شراء  زيت كمبروسر + علبة روزا تايواني + مريط بلاستيك"/>
        <s v="تسوية عهدة / احمد وحيد  فاتورة 8195 شراء شفاط 30*30"/>
        <s v="تسوية عهدة / احمد وحيد  فاتورة 613 شراء قطع هواء 4 مم"/>
        <s v="مؤسسة عبدالله غازي العطاس للتجارة - فاتورة 35659 - بتاريخ 1/5/2023 - عدد 6 بخاخ كربيرتر + عدد 24 بخاخ صدا"/>
        <s v="استحقاق فاتورة رقم 1481 - شركة الاوساط الطيبة للتجارة - رول قماش"/>
        <s v="استحقاق فاتورة رقم 816 - ديماس - سكين منشار"/>
        <s v="استحقاق فاتورة رقم 2029641 كابل شركه سفوف الرمال"/>
        <s v="سداد نقدي طبليات سباكه"/>
        <s v="تسويه عهدة قصي حمدي راشد  النكي"/>
        <s v="تسويه عهدة قصي حمدي راشد  اغراض سباكه"/>
        <s v="تسويه عهدة قصي حمدي راشد  مفتاح"/>
        <s v="تسويه عهدة قصي حمدي راشد خرطوم"/>
        <s v="تسويه عهدة قصي حمدي راشد بطاريات"/>
        <s v="استحقاق فاتورة رقم 97510 - عبد الله غازى العطاس - بخاخ بويه"/>
        <s v="تسويه عهدة مشتريات احمد وحيد ف.رقم 40031 كبل كهربا"/>
        <s v="استحقاق فاتورة رقم 1908 - المنشار الماسى - ديسكات"/>
        <s v="استحقاق فاتورة رقم 120308 - معمار للمعدات الانشائي - ريش تخريم"/>
        <s v="استحقاق فاتورة رقم 1972 - المنشار الماسى - حجر قطع"/>
        <s v="استحقاق فاتورة رقم 199 - سعاد الحارثى - جزم ومخدات وريش حديد"/>
        <s v="تسويه عهدة احمد وحيد يوسف  ف.رقم 1789 دينمو سمنان نص حصان"/>
        <s v="استحقاق فاتورة رقم 2025 - المنشار الماسي - جلخ"/>
        <s v="تسويه عهدة احمد وحيد ف.رقم  42910 اسيد"/>
        <s v="سداد نقدي  ادوات سباكه"/>
        <s v="سداد نقدي  بنطه"/>
        <s v="تسويه عهدة مشتريات احمد وحيد ف.رقم - 8377 اتوماتيك ناطور +لي سخان"/>
        <s v="تسوية عهدة_ احمد وحيد - فاتورة 10118- قاطع 250 امبير + وصلة"/>
        <s v="استحقاق فاتورة رقم 1142 - واو فاشون - حذاء سيفتى"/>
        <s v="سداد نقدي - فاتورة غراء"/>
        <s v="تسوية عهدة_ احمد وحيد-المشتريات - فاتورة 9689 - فيش + علبة حديد"/>
        <s v="تسوية عهدة_ احمد وحيد-المشتريات - فاتورة 13300 - علبة شحم"/>
        <s v="استحقاق فاتورة رقم 2029109 - سفوف الرمال - مواد كهربائية وانارة - مصنع الحديد"/>
        <s v="تسوية  عهدة _ اسلام ابراهيم زهران - فاتورة 10506 - محبس زاوية + قلب كيلون"/>
        <s v="تسوية عهده _ محمد فؤاد نصار _ مشتريات - فاتورة32424 - كابلات + تريمنال سللك"/>
        <s v="سداد نقدي - فاتورة 24 - عبوده للغازات - اكسجين"/>
        <s v="تسوية عهده _ محمد فؤاد نصار _ مشتريات - فاتورة2033639 - كابلات"/>
        <s v="تسوية عهده _ محمد فؤاد نصار _ مشتريات - فاتورة2033731 - ادوات كهرباء"/>
        <s v="تسوية عهدة_ احمد وحيد-المشتريات - فاتورة 2614717 -هارد ديسك"/>
        <s v="استحقاق فاتورة 1637 - شركة ديماس للتجارة والمقاولات - سكين قطع"/>
        <s v="تسوية عهدة_ احمد وحيد-المشتريات - فاتورة74500 - شنطه لاب توب"/>
        <s v="تسوية عهدة_ احمد وحيد-المشتريات - فاتورة 1935- كمامات"/>
        <s v="تسوية عهدة_ احمد وحيد-المشتريات - فاتورة 2039351- كابل"/>
        <s v="تسويه عهدة اسلام ابراهيم زهران   سباكه"/>
        <s v="تسوية عهدة_ احمد وحيد-المشتريات - فاتورة 3653 - قاطع كهرباء"/>
        <s v="سداد-شحن الغرفة التجارية-المصنع"/>
        <s v="تسويه عهدة م.حامد احمد  سلك كهرباء + فيش"/>
        <s v="استحقاق فاتورة رقم 15974 - بيت الايثار - ريش كروم ولقم براغى"/>
        <s v="تسوية عهدة_ م- اسماعيل مصطفى عطية - فاتورة مياه + مفروم"/>
        <s v="تسوية عهدة_ م- اسماعيل مصطفى عطية - فاتورة كشافات اضاءة"/>
        <s v="تسوية عهدة_ م- اسماعيل مصطفى عطية -  فاتورة 122544 - برميل معجون جبس"/>
        <s v="تسوية عهدة_ م- اسماعيل مصطفى عطية -  فاتورة ادوات تنظيف زجاج"/>
        <s v="تسوية عهدة اسلام زهران_ف/1162_لمبات ليد للسكن"/>
        <s v="تسوية عهدة اسلام ابراهيم زهران_فيش كهرباء_ سكن المناخ"/>
        <s v="استحقاق فاتورة رقم 134 - سعاد الحارثى  - خلاط دش لسكن العمال"/>
        <s v="استحقاق فاتورة رقم 115 - سعاد الحارثى  - مكنسة وشريط تربيط"/>
        <s v="استحقاق فاتورة رقم 133 - سعاد الحارثى  - سخان واسطوانة لسكن العمال"/>
        <s v="تسويه عهدة احمد وحيد يوسف ف.رقم  55  -2ماكينه لحام 500امبير مشروع سعودي كاب مرتجع"/>
        <s v="تسويه عهدة احمد وحيد ف.رقم 830  سن ديسك"/>
        <s v="تسويه عهدة اسلام زهران  مسمار خاص"/>
        <s v="تسويه عهدة اسلام زهران  اسيد"/>
        <s v="تسويه عهدة اسلام زهران  لي سخان"/>
        <s v="تسويه عهدة اسلام زهران  اكياس"/>
        <s v="تسويه عهدة اسلام زهران صيانه صرف"/>
        <s v="سداد نقدي  فرشات غداء عمل"/>
        <s v="تسويه عهدة احمد وحيد ف.رقم  6901 كرتون لمبات ليد"/>
        <s v="تسويه عهدة احمد وحيد ف.رقم  2425 دفاش"/>
        <s v="تسوية / عهده اسلام ابراهيم 2 برميل"/>
        <s v="تسوية عهده / قصي حمدي بريال"/>
        <s v="تسويه عهدة احمد وحيد ف.رقم 2428 / 4 دريل روماني ماكيتا +2 صاروخ ماكيتا -ارميتال"/>
        <s v="تسوية عهدة / اسلام ابراهيم عدد 2 اسيد"/>
        <s v="تسوية عهدة / اسلام ابراهيم عدد  اسيد +2 فيشة ماتور"/>
        <s v="تسوية عهده / اسلام ابراهيم برميل اسيد"/>
        <s v="تسوية عهده / اسلام ابراهيم اسمنت"/>
        <s v="تسوية عهده / قصي  مهمات سباكه"/>
        <s v="سداد نقدي  فاتوره سيفتي"/>
        <s v="تسوية عهدة / اسلام ابراهيم  اسيد عدد 2 برميل"/>
        <s v="تسوية عهدة / اسلام ابراهيم  4 مفتاح مكيف + فيشة 13 امبير + لي شطاف كروم + فيش 13 امبير 7*7"/>
        <s v="تسوية عهدة / اسلام ابراهيم  تغير خلاط دش سكن علام + السيد المدني"/>
        <s v="تسوية عهده / قصي حمدي  ماء مقطرة"/>
        <s v="تسوية عهدة / تهامي عبد العال اسيد"/>
        <s v="تسوية عهدة / اسلام ابراهيم زهران  فاتورة 1972 شراء محبس زاوية"/>
        <s v="تسوية عهدة / اسلام ابراهيم زهران  فاتورة 3224 شراء شطاف فيرونا + اسيد مجاري"/>
        <s v="تسوية عهدة / اسلام ابراهيم زهران  فاتورة 1971 شراء خلاط دش + لي خلاط + برميل اسيد"/>
        <s v="تسوية عهدة / قصي حمدي راشد ابوعليا لمبات"/>
        <s v="تسوية عهدة / قصي حمدي راشد ابوعليا فاتورة 31450 شراء بوليش تلميع مع اسفنج + بخاخ تلميع"/>
        <s v="تسوية عهدة / اسلام ابراهيم زهران  فاتورة 4202 شراء 2 فيشة 13 امبير 7*7"/>
        <s v="تسوية عهدة /  اسلام ابراهيم زهران فاتورة 112144 شراء محبس 1&quot; + لي حديد 1&quot;"/>
        <s v="تسوية عهدة /  اسلام ابراهيم زهران فاتورة 112146 شراء سيفون +خلاط مغسلة"/>
        <s v="تسوية عهدة / قصي حمدي راشد ابوعليا - فاتورة 21239 - 3/5/2023 - فيري + منديل"/>
        <s v="تسوية عهدة / قصي حمدي راشد ابوعليا - فاتورة 1392 - 2/5/2023 - قطع وصل"/>
        <s v="تسوية عهدة /  احمد وحيد-المشتريات - 30/4/2023 - فاتورة 147614 - ديسك منشار المنيوم 45 سم ايطالي"/>
        <s v="عهدة / احمد وحيد-المشتريات - 2/5/2023- فاتورة 2184 - محبس زاوية + وصلة سخان"/>
        <s v="عهدة / احمد وحيد-المشتريات - 1/5/2023 - فاتورة 8274 - لمبات لد + قزاز لد"/>
        <s v="تسوية عهدة / قصي حمدي راشد ابوعليا - فاتورة 5630 - 6/5/2023 - بخاخ صدا اسدلكو"/>
        <s v="تسوية عهدة / قصي حمدي راشد ابوعليا -  تغير عداد كهرباء"/>
        <s v="عهدة  / اسلام ابراهيم زهران - فاتورة 2330 - 9/5/2023 -  برميل اسيد"/>
        <s v="عهدة  / اسلام ابراهيم زهران - فاتورة 2252 - 3/5/2023 - 5م كابل كهرباء + طقم مشترك توصيلة  للنقل خط كهرباء شقة 10"/>
        <s v="تسويه عهدة مشتريات احمد وحيد ف.رقم  8449 لي سخان"/>
        <s v=" تسوية عهدة _ اسلام ابراهيم زهران - فاتورة 2397 - عدد 5 لمبات + عدد 2 مفتاح تكيف"/>
        <s v="تسوية عهدة / أحمد وحيد - فاتورة22202  مكنسه لمار"/>
        <s v="تسوية عهدة / أحمد وحيد - فاتورة8577  لمبة ليد"/>
        <s v="تسوية عهدة / أحمد وحيد - فاتورة 8542 - لمبة ناموس + شطرطون"/>
        <s v=" تسوية عهدة _ اسلام ابراهيم زهران - فاتورة 11/2429 - منظم غاز"/>
        <s v="تسوية عهدة / احمد وحيد - فاتورة 00017- صابون صحون"/>
        <s v="تسوية عهدة /  أحمد وحيد - فاتورة8681 - مفتاح تكيف + مفتاح 3 فاز"/>
        <s v=" تسوية عهدة _ اسلام ابراهيم زهران - فاتورة 17387- دواية + لمبة"/>
        <s v="تسوية عهدة _ قصي حمدي راشد ابوعليا -  اغراض سباكة"/>
        <s v="تسويةعهدة _ قصي حمدي راشد ابوعليا - عدد 2 فاتورة بطاريات ونش .."/>
        <s v="تسوية عهدة _ قصي حمدي راشد ابوعليا فاتورة معطر"/>
        <s v="عهدة_ احمد وحيد-المشتريات - فاتورة 9020 - كشاف 60*60"/>
        <s v="تسوية عهدة _ قصي حمدي راشد ابوعليا - فاتورة اغراض سياكة"/>
        <s v="عهدة _ قصي حمدي راشد ابوعليا - فاتورة 3929 - استكر + شريط عاكس"/>
        <s v="تسوية  عهدة _ اسلام ابراهيم زهران - فاتورة 2850 - بوية + روله دهان - عصا رول - سكين معجون"/>
        <s v="تسوية عهدة_ احمد وحيد-المشتريات - فاتورة36390 - اسطوانه غاز + منظم + غتز دلسي 3 عين"/>
        <s v="تسوية عهدة مشتريات احمد وحيد - فاتورة 921  - طرش لحام"/>
        <s v="تسوية عهدة محمد جمال محمد رجب -  فاتورة وصلة"/>
        <s v="تسوية  عهدة _ اسلام ابراهيم زهران - فاتورة 2900 - خلاط دش"/>
        <s v="تسوية عهدة_محمد عبد الناصر الغندور -  فاتورة  ملف اخضر + تصوير"/>
        <s v="تسوية عهدة_ احمد وحيد-المشتريات - فاتورة 12516 - قاطع كهرباء"/>
        <s v="تسوية عهدة_ احمد وحيد-المشتريات - فاتورة18388 - سويتش فريزة المونيوم"/>
        <s v="تسوية عهدة_ احمد وحيد-المشتريات - فاتورة9528 - سلك مبروم + مفتاح مكيف + شطرطون"/>
        <s v="تسوية عهدة_ محمد جمال محمد رجب - فاتورة  مفتاح كهرباء"/>
        <s v="تسوية عهدة_ احمد وحيد-المشتريات - فاتورة 1363 - سدريه+ خوذه + سفتي"/>
        <s v="تسوية عهدة_ احمد وحيد-المشتريات - فاتور 1553 - بخاخ + رول قماش"/>
        <s v="تسوية عهدة _ قصي حمدي راشد ابوعليا - فاتورة24769 -  راس كابل المنيوم"/>
        <s v="تسوية عهدة _ قصي حمدي راشد ابوعليا - فاتورة حبة قصير مسدس"/>
        <s v="تسوية عهدة _ قصي حمدي راشد ابوعليا - فاتورة ادوات كهربائية"/>
        <s v="تسوية عهدة_ احمد وحيد-المشتريات  -  فاتورة 103 - اغراض سباكة"/>
        <s v="تسوية عهدة_ احمد وحيد-المشتريات  -  فاتورة 10050 - فيش مجوز + مفتاح تكيف  + قزاز لمبة"/>
        <s v="تسوية عهدة_ احمد وحيد-المشتريات  -  فاتورة 3173 -  حذاء سلامه"/>
        <s v="تسوية عهدة_ احمد وحيد-المشتريات  -  فاتورة 14546 - فيوز زجاج 5*20مم 15 امبير"/>
        <s v="تسوية عهدة_ احمد وحيد-المشتريات  -  فاتورة 867 - لي خلاط مياه"/>
        <s v="تسوية عهدة _ قصي حمدي راشد ابوعليا - رومان بلي"/>
        <s v="تسوية عهدة _ قصي حمدي راشد ابوعليا - فاتورة 2554 - power supply"/>
        <s v="تسوية  عهدة _ اسلام ابراهيم زهران - فاتورة 3409 - خلاط دش + جرجور + سيفون"/>
        <s v="تسوية  عهدة _ اسلام ابراهيم زهران - فاتورة 10385 - قاعده عمود كهرباء نيون"/>
        <s v="استحقاق فاتورة رقم 6757 -   مؤسسه عبد الله غازي العطاس - دريل 13 مم دي والت + صاروخ 4.5&quot; دي والت - مشروع ارميتال + سليمان الخبيب"/>
        <s v="تسوية عهدة _ قصي حمدي راشد ابوعليا - فاتورة فيري"/>
        <s v="تسوية عهدة_ احمد وحيد-المشتريات - فاتورة 16 - صابون صحون"/>
        <s v="تسوية  عهدة _ اسلام ابراهيم زهران - 2 خلاط دش + 2 صرف حوض + خلاط مغسلة + 2 شطاف + 2 كالون + بابا رئيسي"/>
        <s v="تسوية عهده قصي حمدي - فاتورة معطر سيارة و ملمع كفرات"/>
        <s v="استحقاق فاتورة 1936 - موسسة درة العده التجارية - عدد 3 رافعه هيدروليك 10طن + عدد 3 ونش سحب 9 طن + عدد10صاروخ ماكيتا 9&quot; + 10صاروخ 4.5&quot;+ماكينه فص حديد بالاكسجين"/>
        <s v="تسوية عهدة _ قصي حمدي راشد ابوعليا  - فاتورة 27225 - محبس زاوية + شطاف مويا"/>
        <s v="تسوية عهدة _ قصي حمدي راشد ابوعليا - راس كابل"/>
        <s v="تسوية عهدة _ قصي حمدي راشد ابوعليا -  فاتورة 11266 - قفيز"/>
        <s v="تسوية عهدة _ قصي حمدي راشد ابوعليا -  فاتورة 29307 - قفيز"/>
        <s v="تسوية عهدة_ احمد وحيد-المشتريات - فاتورة 30959 - بخاخ صدا"/>
        <s v="تسوية  عهدة _ اسلام ابراهيم زهران - فاتورة 11563 - دهان + رول دهان +لمبات + كنتكر + هولدر"/>
        <s v="تسوية  عهدة _ اسلام ابراهيم زهران - فاتورة 11617 - دواية لمبات"/>
        <s v="تسوية  عهدة _ اسلام ابراهيم زهران -  فاتورة 2980 - سللك كهرباء 2*2.5 للسكن المناخ"/>
        <s v="تسوية  عهدة _ اسلام ابراهيم زهران_ فاتورة 12090 - قلب كالون"/>
        <s v="تحويل من البنك الفرنسي  مهمات مستهلكه"/>
        <s v="تسوية عهدة _ قصي حمدي راشد ابوعليا - فاتورة 1340 - Nagas"/>
        <s v="تسوية  عهدة _ اسلام ابراهيم زهران - فاتورة 3732 - لي سخان + صرف حوض"/>
        <s v="تسوية  عهدة _ اسلام ابراهيم زهران - فاتورة 583 - عدد 3 نسخ مفتاح للسكن"/>
        <s v="تسوية عهده _ محمد فؤاد نصار _ مشتريات - فاتورة 7982 - كرسي مكتب"/>
        <s v="تسوية عهده - قصي حمدي ابو عليا -  فاتورة 2179 - فيش + علبه بلاستيك + لي موياه"/>
        <s v="تسوية عهده - قصي حمدي ابو عليا -  فاتورةمياه"/>
        <s v="تسوية عهده - قصي حمدي ابو عليا -  فاتورة 29409 - قلم ماركر"/>
        <s v="تسوية عهده - قصي حمدي ابو عليا -  فاتورة 2179  فيش كهرباء + علب بلاستيك + لي موياء"/>
        <s v="تسوية عهدة اسلام زهران - فاتورة 12767 - مكنسة + مساحة"/>
        <s v="تسوية عهده قصي حمدي - فاتورة  شنطة"/>
        <s v="تسوية عهده قصي حمدي - عدد 2 فاتورة قص"/>
        <s v="تسوية عهده قصي حمدي - فاتورة استيون"/>
        <s v="تسوية عهده قصي حمدي - فاتورة كابل شاشة"/>
        <s v="تسوية عهده قصي حمدي - فاتورة 29688 - فرشة"/>
        <s v="تسوية عهدة _ قصي حمدي راشد ابوعليا - قلم بويه"/>
        <s v="تسوية عهده _ محمد فؤاد نصار _ مشتريات - فاتورة 33473 -مفتاح باناسونك + علبة بلاستيك + مفتاح تكيف"/>
        <s v="تسوية عهده _ محمد فؤاد نصار _ مشتريات - فاتورة 33103 - كابل كهرباء"/>
        <s v="استحقاق فاتورة 404 -مؤسسة امل الحياه للمقاولات - كو بونات مياه شرب للخزانات - عدد 50 كوبون"/>
        <s v="تسوية عهده _ محمد فؤاد نصار _ مشتريات - فاتورة 8230 - سترة سفتي"/>
        <s v="تسوية عهده _ محمد فؤاد نصار _ مشتريات - فاتورة 3294 - سترة سفتي"/>
        <s v="تسوية عهدة _ قصي حمدي راشد ابوعليا - فاتورة  3185 - قطع توصيلات هواء"/>
        <s v="تسوية  عهدة _ اسلام ابراهيم زهران - فاتورة 4107 - لمبة + دوايه"/>
        <s v="تسوية عهدة_ احمد وحيد-المشتريات - فاتورة 2515 - سدرية سيفتي + سفتي شوز +نظارة شفاف"/>
        <s v="تسوية عهدة_ احمد وحيد-المشتريات - فاتورة 2034751 - قاطع كهرباء + قابس كهرباء + كابلات"/>
        <s v="تسوية عهدة_ احمد وحيد-المشتريات - فاتورة 2514 - طفاية + شنطه + سفتي شوز +كفوف"/>
        <s v="تسوية عهدة _ قصي حمدي راشد ابوعليا - فاتورة 32453 -مفصلات"/>
        <s v="استحقاق فاتورة 1698 - شركة مصنع المنهل للمياه المحدوده - عدد 7 كوبونات مياه"/>
        <s v="تسوية عهده اسلام ابراهيم زهران  - فاتورة 15487 - 5 لمبات + عدد 3 فيشة بالعلبة"/>
        <s v="تسوية عهدة _ قصي حمدي راشد ابوعليا - فاتورة 4450 - نقاص"/>
        <s v="تسوية عهدة _ قصي حمدي راشد ابوعليا - فاتورة 2747 - كفوف"/>
        <s v="سداد نقدي سباكه"/>
        <s v="تسوية عهدة _ قصي حمدي راشد ابوعليا - فاتورة 15643 - كالون باب خشب"/>
        <s v="تسوية عهدة _ قصي حمدي راشد ابوعليا  - صابون + شطاف كروم"/>
        <s v="تسوية عهدة _ قصي حمدي راشد ابوعليا  - فاتورة 33408 - توصيلة"/>
        <s v="تسوية عهدة _ قصي حمدي راشد ابوعليا  - فاتورة 15601 - صفاية مطبخ 15*15 + قلب كيلون"/>
        <s v="تسوية عهدة _ قصي حمدي راشد ابوعليا - فاتورة 15889 - دهان + كفوف + فرشة دهان  + تنر"/>
        <s v="تسوية عهدة _ قصي حمدي راشد ابوعليا - فاتورة 34403 - بخاخ بويا + بويا"/>
        <s v="تسوية عهدة _ قصي حمدي راشد ابوعليا - فاتورة 18696  - ليمت سويتش"/>
        <s v="تسوية عهدة_ احمد وحيد-المشتريات - فاتورة 16723 - وصلة ضغط  عدل"/>
        <s v="تسوية عهدة_ احمد وحيد-المشتريات - فاتورة 2777 - كشاف كهرباء +لمبة داير كت"/>
        <s v="تسوية عهدة_ احمد وحيد-المشتريات - فاتورة 19924 - فرشة سلك لتنظيف النسلة"/>
        <s v="استحقاق فاتورة 1698 - شركة مصنع المنهل للمياة المحدودة - كوبونات عدد 8 دفاتر مياه"/>
        <s v="تسوية عهدة_ احمد وحيد-المشتريات  - فاتورة 2819 - رول بويا + يد رول + جالون بويا"/>
        <s v="تسوية عهدة_ احمد وحيد-المشتريات  - فاتورة 2885 - رول قماش + بخاخ صداء + تنر بوية"/>
        <s v="تسوية - احمد وحيد - المشتريات - فاتورة 1159 - لي هواء + وصله"/>
        <s v="تسوية - احمد وحيد - المشتريات - فاتورة 2921 - مهمات سلامه"/>
        <s v="تسوية - احمد وحيد - المشتريات - فاتورة 11423 - سخان ماء + مروحه شفط"/>
        <s v="استحقاق فاتورة 4593 - شركة ديماس للتجارة والمقاولات  - سكين منشار"/>
        <s v="تسوية عهدة _ قصي حمدي راشد ابوعليا - فاتورة 4816 - اغراض سباكة"/>
        <s v="تسوية  عهدة _ اسلام ابراهيم زهران - فاتورة 16978 - قلي كليون"/>
        <s v="سداد نقدي مساحات +مكنسه + ورق مطبخ +منظف"/>
        <s v="سداد نقدي اسيد"/>
        <s v="استحقاق فاتورة 2955371698 - شركة مصنع المنهل للمياه المحدوده - عدد 8 دفاتر مياه"/>
        <s v="تسوية عهدة_ احمد وحيد-المشتريات - فاتورة 3101 - سده اذن كاتم"/>
        <s v="تسوية عهدة_ احمد وحيد-المشتريات - فاتورة 3021 - سلك كهرباء 2.5 م 2 خط"/>
        <s v="تسوية  عهدة _ اسلام ابراهيم زهران  - فاتورة 4593 - شفاط + شطرطون + خلاط دش + جلبة ذكر"/>
        <s v="تسوية  عهدة _ اسلام ابراهيم زهران  - فاتورة 18158 - كالون خشب سكاب"/>
        <s v="تسوية عهدة_ احمد وحيد-المشتريات - فاتورة 3197 - بخاخ صداء + تيب كهرباء + قاطع كهرباء"/>
        <s v="تسوية عهدة _  تهامي عبد العال عبد الونيس - فاتورة غراء +سوبر جلو"/>
        <s v="تسوية عهده - اسلام ابراهيم زهران - فاتورة18601 - قلب باب خشب"/>
        <s v="تسوية - عهدة_ حسين محمد جلال سالم -  فاتورة اسطوانه غاز"/>
        <s v="تسوية عهدة _ قصي حمدي راشد ابوعليا -  فاتورة3745 - ماء مقطر"/>
        <s v="تسوية عهدة _ قصي حمدي راشد ابوعليا -  فاتورة 1531 - شفاط"/>
        <s v="تسوية عهدة _ قصي حمدي راشد ابوعليا -  فاتورة ماوس"/>
        <s v="تسوية عهدة _ قصي حمدي راشد ابوعليا -  فاتورة ASD"/>
        <s v="تسوية عهدة _ قصي حمدي راشد ابوعليا- فاتورة3225 - ماء مقطرة"/>
        <s v="تسوية عهدة _ قصي حمدي راشد ابوعليا- فاتورة 19192 - لي سخان + بزبوز نحاس"/>
        <s v="تسوية عهدة_ احمد وحيد-المشتريات - فاتورة 3295- بخاخ صدا + بخاخ كربيتر"/>
        <s v="تسوية عهدة_ احمد وحيد-المشتريات  - فاتورة 120907 - كوع هواء"/>
        <s v="تسوية عهدة _ قصي حمدي راشد ابوعليا - فاتورة 220 - بورد ملكينه الزجاج"/>
        <s v="تسوية  عهدة _ اسلام ابراهيم زهران  - فاتورة 19496 - خلاط دش + سده حديد 1/2 &quot;"/>
        <s v="تسوية عهدة _ قصي حمدي راشد ابوعليا - فاتورة بقالة الفني التركي"/>
        <s v="تسوية عهدة _ قصي حمدي راشد ابوعليا  -  فاتورة 18495 - منظف التلامس"/>
        <s v="تسوية عهدة _ قصي حمدي راشد ابوعليا  -  فاتورة 41002 - ملمع بولش"/>
        <s v="تسوية عهدة _ قصي حمدي راشد ابوعليا  -  فاتورة منظف ثلاجة مكيف"/>
        <s v="تسوية  تهامي عبد العال عبد الونيس  - فاتورة 37772 - فاتورة لمبة"/>
        <s v="تسوية  تهامي عبد العال عبد الونيس  - فاتورة 77730 - مياه راداتير"/>
        <s v="تسويه عهدة اسلام ابراهيم زهران   صهريج شفط"/>
        <s v="تسويه عهدة اسلام ابراهيم زهران  اقفال"/>
        <s v="تسوية عهدة_ احمد وحيد-المشتريات - فاتورة 1511 - حساس مولد"/>
        <s v="اثبات فاتوره تذكرة طيران رحله عمل ياسر فاروق -1169 مشروع المدينه"/>
        <s v="تسويه عهدة م. اسامه ابو حليمه تاكسي"/>
        <s v="تسوية غهدة / قصي حمدي سكن+انتقال+طعام لسفر الدمام مشروع KFU-PM"/>
        <s v="تسويه عهده / قصي  سفر جدة  بدل سكن +  بدل سيارة + بنزين"/>
        <s v="سداد نقدي رحله عمل  دبي م. محمد مجاهد مشروع نيوم"/>
        <s v="فواتير رحله عمل الي دبي - ا- سامر - تاشيره + خروج وعودة + تذاكر +فندق + وجبات + ليموزين"/>
        <s v="تسوية عهده / محمد مجاهد انتظار مطار"/>
        <s v="رحلة عمل د/ صابر لدبي رسوم تاشيره + ايجار سيارة + ايجار فندق + محروقات مشروع نيوم"/>
        <s v="مصاريف سفر ا- سامر رحله عمل  الي دبي  مشروع سندالا + نيوم + تذكره+ فندق + ليموزين + خروج وعودة + تاشيره دبي"/>
        <s v="ليموزين"/>
        <s v="سداد نقدي  ليموزين"/>
        <s v="تسويه عهدة م. هشام محفوظ رحله عمل مشروع البحر الاحمر تذاكر سفر م. محمد الصادق + م. هشام محفوظ"/>
        <s v="تسوية رحلة عمل م. احمد هلال  - فاتورة طيران للمدينه"/>
        <s v="تسوية رحلة عمل م. احمد هلال  - عدد 2 فاتورة تاكسي"/>
        <s v="تسوية فواتير رحلة عمل م. احمد هلال - عدد 2 فاتورة انتقالات"/>
        <s v="تسوية فواتير رحلة عمل م. احمد هلال - تذاكر طيران"/>
        <s v="سداد نقدي  سوهيل  رانا -4481 ليموزين"/>
        <s v="اثبات تذكره سفر ا- سامر الي دبي تم سدادها من حسابه"/>
        <s v="اثبات مصاريف رحله عمل الي دبي  تذكره سفر +فندق + وجبات + ليموزين  ا- سامر الي دبي تم سدادها من حسابه"/>
        <s v="تسوية عهدة - سامر دياب - تذاكر رحلة عمل للدبي"/>
        <s v="تسوية عهدة - سامر دياب - انتقالات"/>
        <s v="تسوية  عهده_ احمد السيد احمد الوصيف -  سفر الباص للتبوك ."/>
        <s v="سداد نقدي   ليموزين"/>
        <s v="تسويه عهدة هشام محفوظ رسوم  تعديل تذكرة طيران"/>
        <s v="تسوية عهدة_ م هشام فتحى محفوظ ابراهيم - فاتورة مواقف المطار"/>
        <s v="تسويه عهدة  م. هشام محفوظ  رحله عمل  مشروع البحر الاحمر ليموزين + بنزين + ايجار سياره + فندق"/>
        <s v="تسوية عهدة / قصي حمدي راشد ابوعليا انتظار مطار سيارو 2275"/>
        <s v="تسوية  تهامي عبد العال عبد الونيس  - فاتورة انتظار مطار"/>
        <s v="تسوية عهدة _ قصي حمدي راشد ابوعليا - فاتورة انتظار مطار"/>
        <s v="استحقاق فاتورة رقم 1 - المكان العالى - اسامة ابو حليمة"/>
        <s v="استحقاق فاتورة رقم 154 - المكان العالى - محمد مجاهد -شهر مارس 2023"/>
        <s v="عدد 2 فاتورة تاكسي للمطار و المنزل"/>
        <s v="عدد 2 فاتورة تاكسي لاجتماع  من المصنع للباكس و العكس"/>
        <s v="عدد 2 فاتورة تاكسي للمطار - احمد هلال"/>
        <s v="عدد 2  فاتورة تاكسي - جنيد بوكودان عمير"/>
        <s v="استحقاق فاتورة رقم 713 - المكان العالى - تذاكر السفر - اسامه ابو حليمه"/>
        <s v="استحقاق فاتورة رقم 714 - المكان العالى - تذاكر السفر - انيش توماس"/>
        <s v="استحقاق فاتورة رقم 714 - المكان العالى - تذاكر السفر - اسامه ابو حليمه"/>
        <s v="اثبات تذكره سفر بران تامبي برابها كران تامبي -1195"/>
        <s v="تسوية عدد 2 فاتورة انتقالات - جنيد بوكودان عمير"/>
        <s v="تسوية فاتورة انتقالات - انيش كودبادي محمد"/>
        <s v="استحقاق فاتورة رقم 814 - المكان العالى - تذاكر السفر - رحلة عمل انيش مانجاتو"/>
        <s v="اثبات فواتير رحلة عمل محمد افضل خان - تذاكر سفر محمد افضل"/>
        <s v="اثبات فواتير رحلة عمل محمد افضل خان - تذاكر سفر محمد افتخار"/>
        <s v="اثبات فاتوره ليموزين جابر"/>
        <s v="اثبات  فواتير ليموزين م. هشام محفوظ رحله عمل"/>
        <s v="اثبات تذكرة طيران للمهندس اسلام  العداوي تم الحجز من حسابه"/>
        <s v="سداد نقدي ليموزين محمد لطفي"/>
        <s v="تسوية عهدة / قصي   تكسي"/>
        <s v="تسوية عهدة / قصي  انتظار"/>
        <s v="تسويه عهده / قصي  تكسي"/>
        <s v="تسويه عهده / قصي انتقال من الدمام لرياض"/>
        <s v="تسوية عهدة / قصي حمدي راشد ابوعليا تاكسي عودة للمصنع"/>
        <s v="تسوية عهدة / قصي حمدي راشد ابوعليا  شراء  انتظار مطار"/>
        <s v="استحقاق فاتورة رقم 8115 - المكان العالى - تذاكر سفر اوموت اتاكا"/>
        <s v="تسويه عهدة قصي حمدي راشد  ليموزين"/>
        <s v="تسويه عهدة تهامي عبد العال - انتظار مطار"/>
        <s v="سداد نقدي ليموزين مصنع الحديد"/>
        <s v="سداد نقدي مصاريف تاكسي  علي سعيد من المستشفى"/>
        <s v="استحقاق فاتورة رقم 714 - المكان العالى - تذاكر السفر - احمد العجمي"/>
        <s v="تسوية عهدة / رضوان محمد العطار  تاكسي للعمال من المدينة للجدة مشروع الفقية"/>
        <s v="تسوية عهدة / رضوان محمد العطار  تاكسي للعمال من جدة للمدينة مشروع الفقية"/>
        <s v="تسوية عهدة / رضوان محمد العطار  تاكسي للعمال من السكن مشروع الفقية"/>
        <s v="تسوية عهدة / رضوان محمد العطار  تاكسي للعمال من جدة للمدينة  مشروع الفقية"/>
        <s v="تسوية عهدة / رضوان محمد العطار  تاكسي للعمال من الموقع مشروع الفقية"/>
        <s v="تسوية عهده محمود ابو ضيف تكسي"/>
        <s v="تسويه عهدة محمد عثمان  it   ليموزين"/>
        <s v="سداد نقدي ياسر محمود  ليموزين"/>
        <s v="فواتير رحله عمل د .صابر الي دبي - فندق + ليموزين +انتظار مطار"/>
        <s v="تسويه عهده / قصي حمدي تاكسي عمال من السكن ل 3HI"/>
        <s v="تسوية عهدة / قصي حمدي   تاكسي للعمال من السكن لهارون الرشيد 3H1"/>
        <s v="تسوية عهدة / قصي حمدي راشد ابوعليا  انتظار المطار"/>
        <s v="تسوية عهدة / قصي حمدي راشد ابوعليا  تاكسي"/>
        <s v="استحقاق فاتورة رقم 1 - المكان العالى - رحلة عمل م.محمد مجاهد"/>
        <s v="تسوية عهدة / قصي حمدي راشد ابوعليا تاكسي"/>
        <s v="تسوية عهدة / قصي حمدي راشد ابوعليا انتظار مطار"/>
        <s v="تسوية عهدة / قصي حمدي راشد ابوعليا - فاتورة تاكسي للمصنع"/>
        <s v="تسوية عهدة / قصي حمدي راشد ابوعليا - نقل جماعي"/>
        <s v="تسوية عهدة / قصي حمدي راشد ابوعليا - فاتورة تاكسي عودة من خريص ارك"/>
        <s v="تسوية عهدة / قصي حمدي راشد ابوعليا - فاتورة تاكسي تهامي عبد العال من المشفى للمصنع"/>
        <s v="تسوية عهدة /  قصي حمدي راشد ابوعليا - فاتورة تاكسي"/>
        <s v="تسوية عهدة _ قصي حمدي راشد ابوعليا - عدد 2 فاتورة تاكسي"/>
        <s v="تسوية عهدة _ قصي حمدي راشد ابوعليا -  عدد 2 فاتورةتاكسي للصناعية و المصنع"/>
        <s v="استحقاق فاتورة رقم 155 - المكان العالى - قيمة تذاكر سفر - م.محمد مجاهد وا سامر"/>
        <s v="سداد نقدي - عدد 2 فاتورة تاكسي"/>
        <s v="تسوية عهدة _ قصي حمدي راشد ابوعليا - عدد 6 فواتير انتظار مطار"/>
        <s v="تسوية عهدة _حسن ابراهيم حسان - عدد 8 فاتورة انتقال من و الي المستشفى"/>
        <s v="تسوية عهدة_ محمد جمال محمد رجب - فاتورة انتظار مطار"/>
        <s v="تسوية عهدة_ محمد جمال محمد رجب - فاتورة تاكسي"/>
        <s v="تسوية عهدة _ قصي حمدي راشد ابوعليا - عدد 5 فواتير انتقالات"/>
        <s v="تسوية عهدة _ قصي حمدي راشد ابوعليا- فاتورة تاكسي"/>
        <s v="تسوية عهدة _ قصي حمدي راشد ابوعليا - عدد 2 فاتورة انتظار المطار"/>
        <s v="تسوية عهدة _ قصي حمدي راشد ابوعليا - تاكسي للصناعية"/>
        <s v="تسوية عهدة _ قصي حمدي راشد ابوعليا - فاتورة نقل 3 اشخاص من الدمام للرياض"/>
        <s v="تسوية عهدة _ قصي حمدي راشد ابوعليا - فاتورة  غسيل تاكسي"/>
        <s v="تسوية عهده - قصي حمدي ابو عليا - انتظار مطار"/>
        <s v="تسوية عهده - قصي حمدي ابو عليا -  فاتورة انتظار مطار"/>
        <s v="تسوية عهده قصي حمدي ابو عليا - مصاريف سفرفني من جده"/>
        <s v="تسوية عهده احمد السيد الوصيف - فاتورة تاكسي"/>
        <s v="تسوية عهده احمد السيد الوصيف - فاتورة ليموزين"/>
        <s v="تسوية عهده احمد السيد الوصيف - عدد 5 فاتورة انتقالات"/>
        <s v="تسوية عهده احمد السيد الوصيف -  عدد 2فاتورة تاكسي"/>
        <s v="اثبات فواتير مايكل رحله عمل  ايجار فندق + تذكرة"/>
        <s v="تسوية عهدة _ قصي حمدي راشد ابوعليا - فاتورة مطار"/>
        <s v="تسوية عهدة _ قصي حمدي راشد ابوعليا - فاتورة تاكسي"/>
        <s v="تسويه عهدة م. ابراهيم الرفاعي رحله عمل  دبي"/>
        <s v="سداد نقدي  لويدسون - نقل جماعي"/>
        <s v="استحقاق فاتورة رقم 8115 - المكان العالى - تذاكر سفر محمد العمرى"/>
        <s v="تسوية  عهده_ احمد السيد احمد الوصيف -  فاتورة انتظار المطار"/>
        <s v="تسوية  عهده_ احمد السيد احمد الوصيف -  فاتورة انتقالات عمال"/>
        <s v="تسوية  عهده_ احمد السيد احمد الوصيف -  عدد 6 فاتورة انتقالات"/>
        <s v="تسوية عهدة _ قصي حمدي راشد ابوعليا - فاتورة انتظار المكار عوده الفني"/>
        <s v="تسوية عهدة _ قصي حمدي راشد ابوعليا - فاتورة انتظار المطار - عوده م.مايكل"/>
        <s v="اثبات فواتير علاج رجب علوان اصابه عمل ليموزين"/>
        <s v="تسوية عهده_ احمد السيد احمد الوصيف - عدد 5 فاتورة سفر للضبا"/>
        <s v="تسوية عهده_ احمد السيد احمد الوصيف - عدد 4 فاتورة سفر للتبوك"/>
        <s v="تسوية - عهدة_ شادي عاطف علي محمد - فاتورة تاكسي"/>
        <s v="تسوية - عهدة_ شادي عاطف علي محمد - نقل جماعي"/>
        <s v="سداد نقدي رحله عمل امريكا  - د. صابر + مايكل حدائق الملك عبد الله"/>
        <s v="تسوية عهدة _ قصي حمدي راشد ابوعليا - تحويل لممدوح سيد - قدوم من جده"/>
        <s v="تسوية عهدة _  تهامي عبد العال عبد الونيس  - فاتورة تاكسي"/>
        <s v="رسوم سداد شهادة سابر تم سداد ها من حساب ا- سامر"/>
        <s v="تسويه عهدة قصي حمدي راشد فحص دوري سياره 2483"/>
        <s v="تسوية عهدة _ قصي حمدي راشد ابوعليا - فاتورة تقديرات سيارة"/>
        <s v="تسوية عهده / قصي حمدي  رسوم استبدال"/>
        <s v="تسويه عهدة قصي حمدي راشد مساحات"/>
        <s v="تسوية  تهامي عبد العال عبد الونيس  - فاتورة الفحص الفني للسيارة"/>
        <s v="تسوية عهدة / قصي حمدي راشد ابوعليا - فاتورة 23030523355019 -  تقدير سيارة 3826"/>
        <s v="تسوية عهدة _  تهامي عبد العال عبد الونيس - فاتورة فحص دوري باص"/>
        <s v="تسوية عهدة / قصي حمدي تقيد حادث السيارة 3367"/>
        <s v="تسوية عهدة _ قصي حمدي راشد ابوعليا - فاتورة تقديرات"/>
        <s v="سداد نقدي رسوم نسبه تحنل حادث اصلاح باص كوستر"/>
        <s v="تسوية عهدة / قصي حمدي راشد ابوعليا تقرير فني للحادث السارة 8528"/>
        <s v="تسوية عهدة _ قصي حمدي راشد ابوعليا - تقدير شيخ المعارض"/>
        <s v="تسوية / عهدة _ قصي حمدي راشد ابوعليا - رسوم الفحص الدوري  سيارة اكس تريل 2495"/>
        <s v="تسوية / عهدة _ قصي حمدي راشد ابوعليا - رسوم تجديد رخصة سير + تجديد استمارة سيارة اكس تريل 2495"/>
        <s v="اقفال مصروف مقدم عن فاتورة رقم 220148 - اورجاداتا - رخصة البرنامج عن الفترة من 2022/07/1 حتى 2023/06/30 - 38556 AED"/>
        <s v="اثبات مبلغ سداد رسوم تجديد هيئه المهندسين"/>
        <s v="سداد نقدي رسوم الهيئه الهندسيه م. وليد حسن"/>
        <s v="استحقاق فاتورة رقم 230097 - اورجاداتا - رسوم دونجل - المكتب الفنى"/>
        <s v="تعزيز الصندوق - رسوم تصديق محمد عبد اللة"/>
        <s v="سداد نقدي - رسوم تصديق تاشيرة عمل"/>
        <s v="سداد رسوم تصديقات  مناولة ا.ايمن - الفرنسي"/>
        <s v="اثبات تجديد الهيئه الهندسيه م.ياسر -المكتب الفني"/>
        <s v="سداد رسوم تفويض تاشيرة عمل"/>
        <s v="تعزيز الصندوق تصديقات عمار سيف"/>
        <s v="سداد مصاريف تاشيرة - الفرنسي"/>
        <s v="سداد مصاريف تجديد رسوم هيئة المهندسين -الاستثمار"/>
        <s v="سداد رسوم تفويض لزوم المكتب الفنى"/>
        <s v="تسوية عهدة / قصي انتظار مطار"/>
        <s v=" شركة معمار للمعدات الانشائية والتجارة المحدودة فاتورة 122212 عن شهر ابريل 2023 رسوم صيانة"/>
        <s v="تسوية عهدة /  قصي حمدي راشد ابوعليا - شريحة الكترونية للشاحنات سيارة 4340"/>
        <s v="تسويه عهدة قصي حمدي راشد رسوم استخراج رخصه"/>
        <s v="استحقاق رسوم تجديد الاقامة - م. قصي حمدي"/>
        <s v="سداد نقدي رسوم تجديد اشتراك الهيئه الهندسيه  محمود كامل السمري 1153"/>
        <s v="سداد نقدي  رسوم اصدار سجل بيئي مصنع واجهات الرياض للصناعات المعدنية"/>
        <s v="رسوم تسديد تجديد اقامة م.عبد العظيم علي حسن"/>
        <s v="تحويل سداد فاتورة 1421632 - غرامه رخصه مصنع الحديد بنسبه 33.33 % من الغرامة"/>
        <s v="سداد نقدي اتعاب استخراج تقرير بيئه للمصانع"/>
        <s v="سداد غرامات مخالفة البلدية - الفرنسي"/>
        <s v="اثبات ايجار-شقة رقم 2 عمارة طيبة لمدة 6 شههور حتى 23/7/2023 -رسوم تصديق العقد"/>
        <s v="رسوم شحن المحفظة المالية للغرفة التجارية"/>
        <s v="حوالة-رسوم غرفة تجارية"/>
        <s v="حوالة-تصديقات غرفة تجارية"/>
        <s v="حوالة_سداد مصاريف تصديق عقود عمل_ساب"/>
        <s v="سداد نقدي    تصديقات"/>
        <s v="تسوية عهدة / قصي فحص رخصة قيادة"/>
        <s v="تسوية عهدة / قصي حمدي   رسوم رخصة"/>
        <s v="تسوية عهدة / قصي حمدي   فحص طبي للرخصة علام"/>
        <s v="تسوية عهدة / قصي حمدي   دلة للتعليم القيادة"/>
        <s v="استحقاق فاتورة رقم 7543 - رسوم سنوية عن عام 2023 - INTERTEK- 7925$"/>
        <s v="سداد نقدي اتعاب اصدار سجل بيئي لمصنع واجهات الرياض للزجاج والالمنيوم"/>
        <s v="سداد نقدي اتعاب اصدار سجل بيئي لمصنع انظمة الالمنيوم الانشائي"/>
        <s v="سداد رسوم تقرير الجمارك مناولة ا. ايمن - الفرنسي"/>
        <s v="تسوية عهدة / قصي حمدي راشد  رسوم مدرسة سواقه رشاد"/>
        <s v="تسوية عهدة / قصي حمدي راشد ملف رخصة + تصوير ورق"/>
        <s v="تعزيز الصندوق - تصديق رسوم - كومار افضل 1167"/>
        <s v="تسوية عهدة _ قصي حمدي راشد ابوعليا - رسوم اصدار رسوم رخصة"/>
        <s v="تسوية عهدة _ قصي حمدي راشد ابوعليا - رسوم االفحص الطبي للاصدار رخصة"/>
        <s v="تسوية عهدة _ قصي حمدي راشد ابوعليا -  رسوم اصدار رخصة"/>
        <s v="تسوية عهدة _ قصي حمدي راشد ابوعليا - رسوم استخراج  رخصة علام"/>
        <s v="تسوية عهدة _ قصي حمدي راشد ابوعليا - رسوم اصدار رخصة"/>
        <s v="تسوية عهدة _ قصي حمدي راشد ابوعليا - فحص طبي سائق صابر"/>
        <s v="تعزيز الصندوق - رسوم تصديق مصطفى كمال"/>
        <s v="سداد مصاريف تصديق - الاستثمار"/>
        <s v="تسوية عهدة _ قصي حمدي راشد ابوعليا - رسوم استخراج رخصة علام"/>
        <s v="تسوية عهدة _ قصي حمدي راشد ابوعليا -  اصدار رخصة علام"/>
        <s v="عهدة _ قصي حمدي راشد ابوعليا - ملف رخصة ..."/>
        <s v="تعزيز الصندوق - رسوم تعريف راتب  - شفيق احمد"/>
        <s v="تعزيز الصندوق - رسوم تصديق زيارة عائلية - محمد ابراهيم محمود"/>
        <s v="تسوية عهدة عهدة_ محمد جمال محمد رجب - فاتورة  شهاده خلو سوابق"/>
        <s v="تعزيز الصندوق - رسوم تصديق"/>
        <s v="تسوية عهدة_محمد عبد الناصر الغندور - ايصال دفع تدريب القياده"/>
        <s v="تسوية عهدة_محمد عبد الناصر الغندور -  سداد مصاريف الرخصة"/>
        <s v="تسوية عهدة_محمد عبد الناصر الغندور -  سداد الفحص الطبي للرخصة"/>
        <s v="تسوية عهدة_محمد عبد الناصر الغندور -  سداد فيش جنائي للرخصة"/>
        <s v="تعزيز الصندوق  رسوم 2 طلب تصديق"/>
        <s v="سداد من حساب ا- سامر مصاريف تجديد كود الاستيراد من دبي"/>
        <s v="تسوية عهده - قصي حمدي ابو عليا -  تامين سيارة 5539"/>
        <s v="تسوية عهده احمد السيد الوصيف - رسوم استخراج رخصه السائق رضا"/>
        <s v="تعزيز الصندوق  تصديقات"/>
        <s v="تعزيز الصندوق تصديقات محمد متولي"/>
        <s v="سداد من بنك الاستثمار - تجديد رخصة  بلدية مصنع انظمه"/>
        <s v="تعزيز الصندوق رسوم تصديق"/>
        <s v="تسوية عهدة _ قصي حمدي راشد ابوعليا -  اصدار لوحه للسيارة"/>
        <s v="حوالة سداد فواتير-غرفة تجارية"/>
        <s v="سداد من حساب ا- سامر  رسوم تقرير الواردات"/>
        <s v="تسوية عهدة _ قصي حمدي راشد ابوعليا - تغير مهنه قاسم السيد"/>
        <s v="تسويه عهدة علاء صلاح  غيار زيت"/>
        <s v="تسويه عهدة علاء صلاح  مغسله"/>
        <s v="تسوية عهدة_ رضا سمير عبد الحميد - فاتورة غسيل سيارة"/>
        <s v="تسوية عهدة_مانا على الله راكا- فاتورة غسيل سيارة"/>
        <s v="تسوية عهده _ احمد سعيد حسنين العجمى - رقعه حراري"/>
        <s v="تسوية عهدة _ قصي حمدي راشد ابوعليا -  فاتورة 18244 - فلتر مولد"/>
        <s v="تسوية عهدة مشتريات احمد وحيد - فاتورة 921  - قلب لحام + قلب ماكيتا"/>
        <s v="تسوية فاتورة محمد الشاطر - فاتورة 016 - عدد 3 دراع تسخين تركي"/>
        <s v="تسوية عهده عمرو العمري - فاتورة بنشر كفر سيارة + بلف المنيوم"/>
        <s v="تسوية عهدة /قصي حمدي راشد ابوعليا  صيانة للسيارة هي لوكس 3605"/>
        <s v="تسوية عهدة / قصي حمدي راشد ابوعليا فاتورة وزن اذرعة سيارة هايلوكس سيارة 3605"/>
        <s v="تسوية عهدة / قصي حمدي راشد ابوعليا تغير ثلاجة + فريون سيارة 3605"/>
        <s v="تسوية عهدة / قصي حمدي راشد ابوعليا  غسيل سيارة 3605"/>
        <s v="تسوية عهدة / قصي حمدي راشد ابوعليا  اصلاح سيارة 3605"/>
        <s v="تسوية عهدة _ قصي حمدي راشد ابوعليا - فاتورة 0080 - شحن فريونا سيارة 3605"/>
        <s v="تسويية عهده _ احمد سعيد حسنين العجمى -  فاتورة 16148 - اغراض مخرطة لاصلاح سيارة"/>
        <s v="تسويية عهده _ احمد سعيد حسنين العجمى -  مخرطة سيارة"/>
        <s v="تسويية عهده _ احمد سعيد حسنين العجمى -  دفعه لميكانيكا سيارة"/>
        <s v="تسويه عهدة قصي حمدي راشد عفشه دينا"/>
        <s v="تسويه عهدة قصي حمدي راشد   لمبات"/>
        <s v="تسويه عهدة قصي حمدي راشد    صيانه دينا"/>
        <s v="تسويه عهدة قصي حمدي راشد   رسوم فحص"/>
        <s v="تسويه عهدة قصي حمدي راشد - بنشر"/>
        <s v="تسويه عهدة قصي حمدي راشد مصيانه"/>
        <s v="تسوية عهدة / قصي رقعة داخلية"/>
        <s v="تسوية عهدة / قصي حمدي     اصلاج دينمو و تركيب رومان بلي سيارة 2483"/>
        <s v="تسوية عهده / قصي حمدي اصلاح سلف +فرامل سيارة 2483"/>
        <s v="تسوية عهدة / قصي حمدي راشد ابوعليا  غسيل دينا 2483"/>
        <s v="تسوية عهدة / قصي حمدي راشد ابوعليا غسيل سيارة 2483"/>
        <s v="تسوية عهدة / قصي حمدي راشد ابوعليا - فاتورة 116293 - 7/5/2023 - سير مكيف دينا 01/16"/>
        <s v="تسوية عهدة / قصي حمدي راشد ابوعليا - فاتورة 102793 - 8/5/2023 - فحمات + seal brake"/>
        <s v="تسوية عهدة _ قصي حمدي راشد ابوعليا - فريون 6322"/>
        <s v="تسوية - عهدة _ قصي حمدي راشد ابوعليا - بنشر سيارة 2463"/>
        <s v="تسوية عهدة_ محمد جمال محمد رجب - فاتورة بنشر"/>
        <s v="تسوية عهدة_ محمد جمال محمد رجب - فاتورة رقعه داخيلية"/>
        <s v="تسوية عهدة _ قصي حمدي راشد ابوعليا -  دينمو سيارة"/>
        <s v="تسوية عهدة _ قصي حمدي راشد ابوعليا - اصلاح فوانيس + العداد"/>
        <s v="تسوية عهدة _ قصي حمدي راشد ابوعليا - فاتورة 23876 - اسطب خلفي"/>
        <s v="تسوية عهدة _ قصي حمدي راشد ابوعليا - فاتورة بنشر"/>
        <s v="تسوية عهدة _ قصي حمدي راشد ابوعليا - فاتورة  101853 - ركبة مقص + جلبة مقص + كوع دركسيون + فلتر ديزل + مساعدين + دسك كلتش +فحمات"/>
        <s v="تسوية عهدة _ قصي حمدي راشد ابوعليا - فاتورة 101927 - ماكينه زجاج + اسطب + لمبة + مساحات"/>
        <s v="تسوية عهدة _ قصي حمدي راشد ابوعليا - تركيب كمبرسور"/>
        <s v="تسوية عهدة _ قصي حمدي راشد ابوعليا - فاتورة 216030 - كلتش كمبرسور + زيت فرامل"/>
        <s v="تسوية عهده _ محمد فؤاد نصار _ مشتريات - فاتورة 2160 - بطارية سيارة"/>
        <s v="تسوية عهده - قصي حمدي ابو عليا - فاتورة 336 - بطارية"/>
        <s v="تسوية عهدة _ قصي حمدي راشد ابوعليا- فاتورة 104 - بطاريه سيارة ديانا"/>
        <s v="تسوية عهدة _ قصي حمدي راشد ابوعليا - فاتورة فك و تركيب كريتل مع المخرطه"/>
        <s v="تسوية عهدة _ قصي حمدي راشد ابوعليا - فاتورة 111298 - خرطوش + اورنج"/>
        <s v="تسوية عهدة _ قصي حمدي راشد ابوعليا - فاتورة 442 - شحن فريون"/>
        <s v="تسويه عهدة تهامي عبد العال - صيانه سيارات وقطع غيار"/>
        <s v="تسوية عهدة / قصي حمدي راشد ابوعليا  فاتورة  824  شراء اطارات جرين ماكس سيارة 2883"/>
        <s v="تسوية عهدة / قصي حمدي راشد ابوعليا   غسيل سيارة 2883"/>
        <s v="تسوية عهده _ لؤي صبحي داوود النجار - صيانه سيارة"/>
        <s v="تسوية عهدة _ قصي حمدي راشد ابوعليا - فاتورة 14574 - فلتر مكيف سيارة 2883"/>
        <s v="تسوية عهدة _ قصي حمدي راشد ابوعليا- فاتورة 0118 - اصلاح مكيف + شحن"/>
        <s v="تسوية عهدة_ محمد جمال محمد رجب - فاتورة غسيل سيارة"/>
        <s v="تسوية عهدة _  تهامي عبد العال عبد الونيس - فاتورة فلتر زيت"/>
        <s v="تسوية غهدة / قصي حمدي غسيل سيارة 8228"/>
        <s v="تسوية عهدة / قصي حمدي راشد اسلاك قير هايس"/>
        <s v="تسوية عهدة _ قصي حمدي راشد ابوعليا - فاتورة 4485 - حساس اكسجين"/>
        <s v="تسوية عهدة _ قصي حمدي راشد ابوعليا -  كفرات هايلكس"/>
        <s v="تسوية عهدة_ محمد جمال محمد رجب - فاتورة تركيب سير"/>
        <s v="تسوية عهدة_ محمد جمال محمد رجب - فاتورة  برمجه كمبيوتر سيارة"/>
        <s v="تسوية عهدة_ محمد جمال محمد رجب - فاتورة سير+ تايمر"/>
        <s v="تسوية - عهدة_ حسين محمد جلال سالم - فاتورة 247 - تركيب دسك"/>
        <s v="تسوية - عهدة_ حسين محمد جلال سالم - فاتورة 821 - جلده عصا قير"/>
        <s v="تسوية - عهدة_ حسين محمد جلال سالم - فاتورة 819 - فحمات + كلتش + مفك النكية"/>
        <s v="تسويه عهدة محمد فؤاد نصار ف.رقم - 92 صيانه  باص 8804"/>
        <s v="تسوية عهده / قصي  زيت سيارة"/>
        <s v="تسوية عهده / قصي  طقم كلتش"/>
        <s v="تسويه عهده / قصي حمديكلتش سيارة 8804"/>
        <s v="تسويه عهده / قصي حمدي صوفة عكس +قماش خلفي سيارة 8804"/>
        <s v="تسوية عهدة / قصي حمدي    اصلاح دبنمو سيارة 8804"/>
        <s v="تسوية عهدة / قصي حمدي      تغير فحمات امامي + تغير مسمار توازن + اصلاح تهريب زيت سيارة 8804"/>
        <s v="تسوية عهدة /قصي حمدي راشد ابوعليا  فاتورة 687 شراء فحمات + مسمار اتزان + بخاخ سديلكو  سيارة 8804"/>
        <s v="تسوية عهدة / قصي حمدي راشد ابوعليا درك كلنش +فحمة كلنش"/>
        <s v="تسوية عهدة / قصي حمدي راشد ابوعليا فاتورة 39059 طقم شداد و سيور للسيارة 8804"/>
        <s v="تسوية عهدة / قصي حمدي راشد ابوعليا فاتورة 04645 تركيب طقم شداد للسيارة 8804"/>
        <s v="تسوية عهدة / قصي حمدي راشد ابوعليا - فاتورة 39059 - 30/4/2023 - سيارة 8804"/>
        <s v="تسوية عهدة / قصي حمدي راشد ابوعليا -  اجور تركيب قطع غيار سيارة 8804"/>
        <s v="تسوية عهدة / قصي حمدي راشد ابوعليا - فاتورة 1001967 - 6/5/2023 - قماش فرامل خلفي السيارة 8804"/>
        <s v="تسوية عهدة /  قصي حمدي راشد ابوعليا - فاتورة 101779- صامولة كفر  سيارة 8804"/>
        <s v="تسوية عهدة /  قصي حمدي راشد ابوعليا - فاتورة 129 - تركيب فرامل  سيارة 8804"/>
        <s v="تسوية عهدة /  قصي حمدي راشد ابوعليا - فاتورة 16220 - فحمات سيارة 8804"/>
        <s v="تسويه عهدة قصي حمدي راشد صيانة  خرطوم لوري"/>
        <s v="تسويه عهدة قصي حمدي راشد صيانة  نغير زيت"/>
        <s v="تسوية عهدة _ قصي حمدي راشد ابوعليا - صيانة سيارة 8804"/>
        <s v="تسوية عهدة_ احمد وحيد-المشتريات -  فاتورة 8653 - كفر باص تويوتا"/>
        <s v="تسوية عهدة _ قصي حمدي راشد ابوعليا - فحمات  سيارة"/>
        <s v="تسوية عهدة _ قصي حمدي راشد ابوعليا - فاتورة 101779 - صامولة كفر"/>
        <s v="تسوية عهدة _ قصي حمدي راشد ابوعليا - فاتورة 129 - صيانه فرامل"/>
        <s v="تسوية عهدة _ قصي حمدي راشد ابوعليا - غسيل سيارة"/>
        <s v="تسوية عهدة_مانا على الله راكا - فاتورة 1771  - صيانه االباص"/>
        <s v="تسوية عهدة_مانا على الله راكا - فاتورة غسيل سيارة"/>
        <s v="تسوية عهدة_مانا على الله راكا - فاتورة 389  - صيانه االباص"/>
        <s v="تسوية عهدة_مانا على الله راكا - فاتورة 378   -زجاج هايلكس امامي"/>
        <s v="تسوية عهدة_مانا على الله راكا - فاتورة 44194 - عدد 2 كفر للباص"/>
        <s v="تسويه عهدة قصي حمدي راشد  كفرات"/>
        <s v="تسويه عهدة قصي حمدي راشد صيانه"/>
        <s v="تسوية عهد / قصي بنشر"/>
        <s v="تسوية عهد / قصي  اصلاح دينمو"/>
        <s v="تسوية عهدة / قصي  غسيل + بنشر سيارة7522"/>
        <s v="تسويية عهده / قصي بواجى + كويل"/>
        <s v="تسوية عهد / قصي  عظمة باص"/>
        <s v="تسوية عهد / قصي  اعراض باص"/>
        <s v="تسوية عهد / قصي صدام سيارة"/>
        <s v="تسوية عهد / قصي باب + رفرف"/>
        <s v="تسويه عهده / قصي اصلاح باص"/>
        <s v="تسوية عهده / قصي  جلده دعمه"/>
        <s v="تسوية عهده / قصي  رفرف سيارة"/>
        <s v="تسوية عهده / قصي  لمبات سيارة"/>
        <s v="تسويه عهده / قصي حمدي  تغير صحن كلتش  و فحمة و دسك  سيارة 2275"/>
        <s v="تسويه عهده / قصي حمدي سمكرة و دهان و سحب و تعديل  سيارة 2275"/>
        <s v="تسوية عهدة / قصي حمدي   تغير مساحات سيارة 2275"/>
        <s v="تسوية عهدة / قصي حمدي بنشر سيارة 2275"/>
        <s v="تسوية عهدة / قصي حمدي راشد ابوعليا  غسيل سيارة 2275"/>
        <s v="تسوية عهدة / قصي حمدي راشد ابوعليا  مواد تنظيف ماتور + بخاخات لسيارة 2275"/>
        <s v="تسوية عهدة / قصي حمدي راشد ابوعليا فاتورة 0782 كفرات سيارة 2275"/>
        <s v="تسوية عهدة / قصي حمدي راشد ابوعليا  شراء  رقعه داخلية سيارة 2275"/>
        <s v="تسوية عهدة / قصي حمدي راشد ابوعليا تغير فحمات سيارة 2275"/>
        <s v="تسوية عهدة / قصي حمدي راشد ابوعليا  كبس رومان صيارة 2275"/>
        <s v="تسوية عهدة / قصي حمدي راشد ابوعليا  شراء  صامولة كفر مختوم + مسمار كفرللسيارة 2275"/>
        <s v="تسوية عهدة / قصي حمدي راشد ابوعليا  شراء رومان بلي للسيارة 2275"/>
        <s v="تسوية عهدة / قصي حمدي راشد ابوعليا فاتورة غسيل سيارة 2275"/>
        <s v="تسوية عهدة / قصي حمدي راشد ابوعليا - فاتورة 122062 -2/5/2023 -  جلد مطب سيارة 2275"/>
        <s v="تسوية عهدة / قصي حمدي راشد ابوعليا - فاتورة 122051 - 2/5/2023 - مراية يسار هايس + اسطب خلفي هايس سيارة 2275"/>
        <s v="تسوية عهدة _ قصي حمدي راشد ابوعليا - غسيل سيارة 2275"/>
        <s v="تسوية عهدة _ قصي حمدي راشد ابوعليا - فاتورة غسيل  سيارة 2275"/>
        <s v="تسوية عهدة _ قصي حمدي راشد ابوعليا - فاتورة اصلاح دينمو 2275"/>
        <s v="تسوية - عهدة _ قصي حمدي راشد ابوعليا - بنشر سيارة 2275"/>
        <s v="تسوية - عهدة _ قصي حمدي راشد ابوعليا - فاتورة فحمات 2275"/>
        <s v="تسوية عهدة_ محمد جمال محمد رجب - فاتورة بنشر سيارة"/>
        <s v="تسوية عهدة_ محمد جمال محمد رجب - فاتورة مسمار كفر + صاموله كفر"/>
        <s v="تسوية عهدة _ قصي حمدي راشد ابوعليا - مساحات سيارة"/>
        <s v="تسوية عهدة _ قصي حمدي راشد ابوعليا - فاتورة126570 -فحمات"/>
        <s v="تسوية عهدة _ قصي حمدي راشد ابوعليا - فاتورة 4547 - رقعه داخلية"/>
        <s v="تسوية عهدة _ قصي حمدي راشد ابوعليا -  فاتورة  غسيل سيارة"/>
        <s v="تسوية عهدة _ قصي حمدي راشد ابوعليا -  فاتورة  686 - اصلاح جير"/>
        <s v="تسوية عهدة _ قصي حمدي راشد ابوعليا - فاتورة  غسيل باص"/>
        <s v="تسوية عهده - قصي حمدي ابو عليا - فاتورة 115 - مصنعية فرامل ."/>
        <s v="تسوية عهده - قصي حمدي ابو عليا - فاتورة 50964 - مشبكية فحمات امامي"/>
        <s v="تسوية عهده - قصي حمدي ابو عليا - فاتورة 50962 - فحمات سيارة"/>
        <s v="تسوية عهدة _ قصي حمدي راشد ابوعليا- فاتورة 1227 - تغير رومان بلي امامي + صوفه عصا + سلندر فرامل"/>
        <s v="تسوية عهدة _ قصي حمدي راشد ابوعليا - فاتورة عكس امامي يسار"/>
        <s v="تسوية عهدة _ قصي حمدي راشد ابوعليا - فاتورة 116263 - عكس النترا"/>
        <s v="تسوية عهدة_ الربيع وحيد عبدالسلام - فاتورةه بنشر"/>
        <s v="تسويه عهدة قصي حمدي راشد  بنشر"/>
        <s v="تسويه عهدة قصي حمدي راشد  صيانه"/>
        <s v="تسويه عهدة قصي حمدي راشد  قطع غيار"/>
        <s v="تسوية  تهامي عبد العال عبد الونيس  - فاتورة غسيل باص"/>
        <s v="تسوية  تهامي عبد العال عبد الونيس  - فاتورة 829 - بنشر"/>
        <s v="تسوية عهدة _  تهامي عبد العال عبد الونيس  - فاتورة 133215 - كرسي ماكينه + كرسي قير"/>
        <s v="تسوية عهدة _  تهامي عبد العال عبد الونيس  - فاتورة بنشر سيارة"/>
        <s v="تسوية عهدة_ محمد جمال محمد رجب - فاتورة  بواجى"/>
        <s v="تسويه عهدة قصي حمدي راشد  استيكر سياره 6322"/>
        <s v="تسوية عهدة / قصي  جهاز فحص دوري"/>
        <s v="تسوية عهدة / قصي فحص دوري لسيارة 6322"/>
        <s v="تسوية عهده / قصي حمدي بنشر"/>
        <s v="تسوية عهدة / قصي حمدي راشد بنشر سيارة 6322"/>
        <s v="تسوية عهدة / قصي حمدي راشد ابوعليا - فاتورة SI-18 - بسيتم رجل سيارة 6322 - 3/5/2023"/>
        <s v="تسوية عهدة _ قصي حمدي راشد ابوعليا - فاتورة 0526 -  ف تابلو + فرامل سيارة 6322"/>
        <s v="تسوية عهدة _ قصي حمدي راشد ابوعليا - فاتورة 0458 - خزنه زيت فرامل سيارة 6322"/>
        <s v="تسوية عهدة _ قصي حمدي راشد ابوعليا - فاتورة 14435 -  زيت"/>
        <s v="استحقاق فاتورة رقم 2132 - شركة عين الصيانة - اصلاح الديانا"/>
        <s v="تسوية عهدة _ قصي حمدي راشد ابوعليا - فاتورة غسيل سيارة - 6322"/>
        <s v="عهدة _ قصي حمدي راشد ابوعليا -   باجه اسطب خلفي"/>
        <s v="سداد فاتورة رقم 2297  دفعه من حساب شركة عين الصيانة - الفرنسي"/>
        <s v="تسوية عهدة _ قصي حمدي راشد ابوعليا - فاتورة 8388 - بنشر"/>
        <s v="تسوية عهدة _ قصي حمدي راشد ابوعليا - فاتورة21082 -  فلتر ديزل + هواء"/>
        <s v="تسوية عهدة _ قصي حمدي راشد ابوعليا - فاتورة 214 -غسيل و لحام رديتر"/>
        <s v="تسوية عهدة _ قصي حمدي راشد ابوعليا - فاتورة فك و تركيب فرامل و فك و اصلاح دعست كلتش"/>
        <s v="تسوية عهدة _ قصي حمدي راشد ابوعليا - فاتورة 19120 - خزنه فرامل"/>
        <s v="تسوية عهدة _  تهامي عبد العال عبد الونيس - فاتورة 8109 - مساحه سيارة"/>
        <s v="تسوية عهدة _  تهامي عبد العال عبد الونيس - فاتورة بنشر"/>
        <s v="تسوية  تهامي عبد العال عبد الونيس  - فاتورة 114307 -مسمار كفر"/>
        <s v="تسوية  تهامي عبد العال عبد الونيس  - فاتورة 3092 - بنشر"/>
        <s v="تسوية عهدة _ قصي حمدي راشد ابوعليا - فاتورة اصلاح مارش لوري"/>
        <s v="تسوية عهدة _ قصي حمدي راشد ابوعليا - فاتورة غسيل"/>
        <s v="تسوية عهدة _ قصي حمدي راشد ابوعليا - فاتورة شماسة سيارة لوري +ى منظف"/>
        <s v="تسوية عهدة _ قصي حمدي راشد ابوعليا - فاتورة تركيب  كفرات"/>
        <s v="تسوية عهدة _ قصي حمدي راشد ابوعليا - فاتورة  كفرات"/>
        <s v="تسوية عهده - قصي حمدي ابو عليا - فاتورة 20581 - سير تايواني"/>
        <s v="تسوية عهده - قصي حمدي ابو عليا - فاتورة 20569 - سير تايواني"/>
        <s v="تسوية عهده - قصي حمدي ابو عليا - فاتورة بنشر"/>
        <s v="تسوية عهدة _ قصي حمدي راشد ابوعليا  - فاتورة 107  -اجرة اصلاح و تركيب اسطبات لوري"/>
        <s v="تسوية عهدة _ قصي حمدي راشد ابوعليا  - فاتورة 16582 - فيش لوري"/>
        <s v="تسوية عهدة _ قصي حمدي راشد ابوعليا  - فاتورة 1792- لمبات"/>
        <s v="تسوية عهدة _ قصي حمدي راشد ابوعليا  - فاتورة 16168 - سير كوري"/>
        <s v="تسوية عهدة _ قصي حمدي راشد ابوعليا  - فاتورة 2488- اصلاح صدام"/>
        <s v="تسوية عهدة _ قصي حمدي راشد ابوعليا  - فاتورة 8452 - بنشر"/>
        <s v="تسوية عهدة _ قصي حمدي راشد ابوعليا  - فاتورة 137040 - مفتاح كفر + اسطب خلفي + لمبه جنب"/>
        <s v="تسوية عهدة _ قصي حمدي راشد ابوعليا  - فاتورة 1463 - جوز مقصات + مقصات"/>
        <s v="تسوية عهدة _ قصي حمدي راشد ابوعليا -  فاتورة اجرة و اصلاح كهرباء"/>
        <s v="تسوية عهدة _ قصي حمدي راشد ابوعليا -  فاتورة لوري دسك + فرامل"/>
        <s v="تسوية عهده / قصي حمدي اصلاح كهرباء"/>
        <s v="تسوية عهده / قصي حمدي اصلاح كفرات"/>
        <s v="تسوية عهده / قصي حمدي لمبات"/>
        <s v="تسوية عهده / قصي حمدي  قماش سيارة"/>
        <s v="تسوية عهده / قصي حمدي اصلاح ماستر"/>
        <s v="تسوية عهده / قصي حمدي  قماش سيارة +صابون"/>
        <s v="تسوية عهدة / قصي تركيب طبلية"/>
        <s v="تسوية عهدة / قصي حمدي راشد ابوعليا فاتورة 14115 شراء عدد سلف متسوبيشي 24 فولت"/>
        <s v="تسوية عهدة / قصي حمدي راشد ابوعليا فاتورة18897 شراء خرطوم راديتر  + سير دينامو للسيارة 9287"/>
        <s v="تسوية عهدة / قصي حمدي راشد ابوعليا تنظيف الثلاجة  و تركيب عدد 2 كمبرسور لسيارة 9287"/>
        <s v="تسوية عهدة _ قصي حمدي راشد ابوعليا - فاتورة تظليل سيارة 9287"/>
        <s v="تسوية عهدة _ قصي حمدي راشد ابوعليا -  بنشر باص متسوبيشي"/>
        <s v="عهدة_ احمد وحيد-المشتريات - فحمات"/>
        <s v="تسوية عهدة _ قصي حمدي راشد ابوعليا -   بنشر سيارة"/>
        <s v="تسوية عهدة_ محمد جمال محمد رجب - فاتورة رقعه"/>
        <s v="تسوية عهدة_ محمد جمال محمد رجب - فاتورة 174148 - بلف مكيف دينه + سيرمكيف"/>
        <s v="تسوية عهدة_ محمد جمال محمد رجب - فاتورة 12358 - طقم ورد نحاس"/>
        <s v="تسوية عهدة_ محمد جمال محمد رجب - فاتورة 0386 - تغير سير مكيف باص متسوبيشي"/>
        <s v="تسوية عهدة_ محمد جمال محمد رجب - فاتورة 174153 - سيرمكيف"/>
        <s v="تسوية عهدة _ قصي حمدي راشد ابوعليا - فاتورة لمبة اشارات"/>
        <s v="تسوية عهدة _ قصي حمدي راشد ابوعليا - فاتورة تسيخ رداتير الباص و غسيلة"/>
        <s v="تسوية عهده قصي حمدي - فاتورة غسيل سيارة"/>
        <s v="تسوية عهده - قصي حمدي ابو عليا -  فاتورة غيار كفرات"/>
        <s v="تسوية عهده قصي حمدي -  فاتورة 16093 - مروحة شفط + قاطع متسبوبيشي"/>
        <s v="تسوية عهدة _ قصي حمدي راشد ابوعليا - فاتورة 2304958 - كفرات + جنط"/>
        <s v="تسوية عهدة _ قصي حمدي راشد ابوعليا - فاتورة فحص دوري"/>
        <s v="تسوية عهدة _ قصي حمدي راشد ابوعليا - فاتورة 368 - كريك باص"/>
        <s v="تسوية عهدة _ قصي حمدي راشد ابوعليا  - فاتورة بنشر"/>
        <s v="تسوية عهدة _ قصي حمدي راشد ابوعليا - فاتورة مساحات سيارة"/>
        <s v="تسوية عهدة _ قصي حمدي راشد ابوعليا - فاتورة 555 - اصلاح سلف."/>
        <s v="تسويه عهدة قصي حمدي راشد  لحام ردياتير"/>
        <s v="تسوية عهدة _  تهامي عبد العال عبد الونيس - فاتورة غطاء رديتر"/>
        <s v="تسوية عهدة _ قصي حمدي راشد ابوعليا -  فك و تركيب سلف"/>
        <s v="تسوية  تهامي عبد العال عبد الونيس  - فاتورة بنشر"/>
        <s v="تسوية عهدة _  تهامي عبد العال عبد الونيس  - فاتورة بنشر"/>
        <s v="تسوية عهدة _ قصي حمدي راشد ابوعليا - فاتورة 466 - اصلاح مكيف"/>
        <s v="تسوية عهدة _ قصي حمدي راشد ابوعليا - فاتورة 350 - سير مكيف 4.3"/>
        <s v="تسوية عهدة _ قصي حمدي راشد ابوعليا - فاتورة كيس رومان بلي"/>
        <s v="تسوية عهدة قصي حمدي راشد- فاتورة  بلف مكيف"/>
        <s v="تسوية عهده قصي حمدي - بطارية سوبر باور"/>
        <s v="تسوية عهدة _ قصي حمدي راشد ابوعليا  - فاتورة 303 - اصلاح تيربو"/>
        <s v="تسوية عهدة _ قصي حمدي راشد ابوعليا  - فاتورة 3113 - سير مكيف"/>
        <s v="تسوية عهدة _ قصي حمدي راشد ابوعليا - فاتورة 207 -  اصلاح مكيف باص انكاي"/>
        <s v="تسوية عهده / قصي حمدي  رقم تظليل باص"/>
        <s v="تسوية عهدة _ قصي حمدي راشد ابوعليا -  فاتورة  غسيل سيارة 4340"/>
        <s v="تسوية عهدة _ قصي حمدي راشد ابوعليا - فاتورة 832 - فحمات سيارة 4340"/>
        <s v="تسوية عهدة_ محمد جمال محمد رجب - فاتورة  صيانه مكيف"/>
        <s v="تسوية عهدة _ قصي حمدي راشد ابوعليا- فاتورة طقم بواجي هايليطكس"/>
        <s v="تسوية عهدة _ قصي حمدي راشد ابوعليا- فاتورة 321 - اصلاح مكيف"/>
        <s v=" تسوية عهدة _ قصي حمدي راشد ابوعليا - فاتورة 9300 كفرات سيارة"/>
        <s v="تسوية عهدة _ قصي حمدي راشد ابوعليا - فاتورة 263 - اصلاح كوستر"/>
        <s v="تسوية عهدة _ قصي حمدي راشد ابوعليا - وجه شكمان"/>
        <s v="تسوية عهدة _ قصي حمدي راشد ابوعليا - فاتورة 109916 - جلد سوسته كوستر + هايس"/>
        <s v="استحقاق فاتوره رقم - 2393 شركه عين الصيانه  صيانه سياره"/>
        <s v="تسوية عهدة قصي حمدي راشد- فاتورة غسيل سبورتاج"/>
        <s v="تسوية عهدة_ احمد وحيد-المشتريات - فاتورة 9339 - دراع شاص كوستر"/>
        <s v="تسوية عهدة _ قصي حمدي راشد ابوعليا - فاتورة 1003749 - بوجى"/>
        <s v="تسوية عهدة _ قصي حمدي راشد ابوعليا - فاتورة بطارية سيارة"/>
        <s v="تسوية عهده قصي حمدي -  فاتورة - 20546 -اصلاح سلف تويوتا"/>
        <s v="تسوية عهده قصي حمدي -  فاتورة 128272 - بواجى سيارة"/>
        <s v="تسوية عهدة _ قصي حمدي راشد ابوعليا - فاتورة 1004425 - فحمات + صوفه عكسي"/>
        <s v="تسوية عهدة _ قصي حمدي راشد ابوعليا - فاتورةغسيل سيارة"/>
        <s v="تسوية عهدة _ قصي حمدي راشد ابوعليا - فاتورة 1243 - تغير بواجى + تنظيف دعسة بنزين"/>
        <s v="تسوية عهدة _ قصي حمدي راشد ابوعليا -فاتورة اصلاح باص"/>
        <s v="تسوية عهده - قصي حمدي ابو عليا - فاتورة 148565 - تغير زيت"/>
        <s v="تسوية عهدة _ قصي حمدي راشد ابوعليا - فاتورة698 - فاتورة لاستيك"/>
        <s v="تسوية عهدة _ قصي حمدي راشد ابوعليا - فاتورة714 - فاتورة بنشر"/>
        <s v="تسوية عهدة _ قصي حمدي راشد ابوعليا - فاتورة 19542 - فاتورة بنشر كفر"/>
        <s v="تسوية عهدة _ قصي حمدي راشد ابوعليا - فاتورة فك و تركيب كفرات مع تبديل المقصات و شحم و اجرة المخرطه"/>
        <s v="تسوية عهدة _ قصي حمدي راشد ابوعليا - فاتورة 249 - مراية سيارة"/>
        <s v="تسوية عهدة _ قصي حمدي راشد ابوعليا - فاتورة لاستيك + تركيب كفرات"/>
        <s v="تسويه عهدة قصي حمدي راشد  ميزان كفرات"/>
        <s v="تسويه عهدة قصي حمدي راشد  شحم"/>
        <s v="تسوية عهدة _  تهامي عبد العال عبد الونيس - فاتورة طقم بوجى"/>
        <s v="تسوية عهدة _  تهامي عبد العال عبد الونيس - فاتورة غسيل باص"/>
        <s v="تسوية عهدة _ قصي حمدي راشد ابوعليا -  فاتورة 12844 - كفرات"/>
        <s v="تسوية عهدة _ قصي حمدي راشد ابوعليا -  فك و تركيب كرون دفرنس مع مقاصات"/>
        <s v="تسوية  تهامي عبد العال عبد الونيس  - فاتورة بنشر باص"/>
        <s v="تسوية  تهامي عبد العال عبد الونيس  - فاتورة غسيل سيارة"/>
        <s v="تسوية  تهامي عبد العال عبد الونيس  - فاتورة 132225 - اسطوبات باص"/>
        <s v="تسوية عهدة / قصي حمدي راشد ابوعليا غسيل سيارة 6515"/>
        <s v="تسوية عهدة _ قصي حمدي راشد ابوعليا - بكرة طنبور باص هيوتداي"/>
        <s v="تسوية عهدة / قصي حمدي راشد ابوعليا - فاتورة غسيل سيارة"/>
        <s v="تسوية عهدة / قصي حمدي راشد ابوعليا - فاتورة 17693 -  تغير زيت + فلتر سيارة 3826"/>
        <s v="تسويه عهدة قصي حمدي راشد صيانه فحمات"/>
        <s v="تسويه عهدة قصي حمدي راشد صيانه شكمان"/>
        <s v="تسويه عهدة قصي حمدي راشد صيانه بنسر"/>
        <s v="تسوية عهدة _ قصي حمدي راشد ابوعليا -  فك و تركيب هوبات كفرات امامي سيارة 3826"/>
        <s v="تسوية عهدة _ قصي حمدي راشد ابوعليا -  فاتورة 0645 - سمكرة كوستر"/>
        <s v="تسوية عهدة _ قصي حمدي راشد ابوعليا - سمكرة كوستر 3826"/>
        <s v="عهدة_ احمد وحيد-المشتريات - اصلاح كوستر"/>
        <s v="عهدة _ قصي حمدي راشد ابوعليا -  زجاج امامي"/>
        <s v="عهدة _ قصي حمدي راشد ابوعليا -  لي + شبك"/>
        <s v="عهدة _ قصي حمدي راشد ابوعليا -  صدام خلفي"/>
        <s v="تسوية عهدة _  تهامي عبد العال عبد الونيس  بطارية باص 3826"/>
        <s v="تسوية عهدة_ محمد جمال محمد رجب - فاتورة 09836 - بنشر"/>
        <s v="تسوية عهدة _ قصي حمدي راشد ابوعليا - فاتورة تركيب كعكات باص"/>
        <s v="تسوية عهدة _ قصي حمدي راشد ابوعليا - فاتورة 13-2264  - صحن كلتش + دسك كلتش + فحمه كلتش"/>
        <s v="تسوية عهدة _ قصي حمدي راشد ابوعليا - فاتورة 177 - دفرنس خلفي باص كوستر"/>
        <s v="تسوية عهدة _  تهامي عبد العال عبد الونيس - فاتورة تركيب اسطبات"/>
        <s v="تسوية عهدة _  تهامي عبد العال عبد الونيس - فاتورة  اسطبات خلفي"/>
        <s v="تسوية عهدة _ قصي حمدي راشد ابوعليا -  فاتورة صيانه دورية للباص ."/>
        <s v="تسوية عهدة_ احمد وحيد-المشتريات - فاتورة 859 - بطارية 105 امبير"/>
        <s v="تسوية عهدة _ قصي حمدي راشد ابوعليا - فاتورة 3830 - عدد 2 فانوس ."/>
        <s v="تسوية عهدة _ قصي حمدي راشد ابوعليا - فاتورةصيانه سيارة"/>
        <s v="تسوية عهدة _ قصي حمدي راشد ابوعليا - فاتورة 9159 - خرطوم زيت للفورك لفت"/>
        <s v="تسوية عهدة _ قصي حمدي راشد ابوعليا - فاتورة 1049 - اصلاح فورك لفت"/>
        <s v="تسوية عهده / قصي حمدي  اصلاح دباب"/>
        <s v="تسوية عهدة _  تهامي عبد العال عبد الونيس - فاتورة اصلاح دباب"/>
        <s v="تحويل من البنك الفرنسي  اصلاح باص انكاي"/>
        <s v="تسويه عهدة قصي حمدي راشد   سطحه"/>
        <s v="تسويه عهدة قصي حمدي راشد  زيت قير"/>
        <s v="تسوية عهدة _ قصي حمدي راشد ابوعليا - فاتورة بنشر جاك"/>
        <s v="تسوية عهدة _ قصي حمدي راشد ابوعليا - فاتورة 8588 - بنشر"/>
        <s v="تسوية عهدة _ قصي حمدي راشد ابوعليا - فاتورة 8754 - بنشر"/>
        <s v="تسويه عهدة قصي حمدي راشد صيانه لوري"/>
        <s v="تسويه عهدة قصي حمدي راشد  صيانه لوري"/>
        <s v="تسويه عهدة قصي حمدي راشد   صيانه لمبات"/>
        <s v="تسوية عهدة / قصي  غسيل سيارة2496"/>
        <s v="تسوية عهده / قصي حمدي  تجميع خرطوم سيارة2496"/>
        <s v="تسويه عهدة قصي حمدي راشد صيانة"/>
        <s v="تسويه عهدة قصي حمدي راشد صيانة لمبات"/>
        <s v="تسوية عهدة _ قصي حمدي راشد ابوعليا - فاتورة صيانة مكيف و فريون سيارة 2496"/>
        <s v="تسوية عهدة _ قصي حمدي راشد ابوعليا - 1499 فاتورة فريوم سيارة 2496"/>
        <s v="تسوية عهدة _ قصي حمدي راشد ابوعليا - فاتورةزراع دركسيون"/>
        <s v="تسوية عهدة _ قصي حمدي راشد ابوعليا - فاتورة جوزه يمين"/>
        <s v="تسوية عهدة _ قصي حمدي راشد ابوعليا - فاتورة 2550 - اصلاح مكيف ."/>
        <s v="استحقاق فاتوره رقم - 2398 شركه عين الصيانه  صيانه سياره"/>
        <s v="تسوية عهدة _ قصي حمدي راشد ابوعليا - فاتورة  اصلا و شحن مكيف"/>
        <s v="تسوية عهدة _ قصي حمدي راشد ابوعليا - فاتورة صيانه سيارة"/>
        <s v="تسويه عهدة قصي حمدي راشد   كفرات لوري"/>
        <s v="تسويه عهدة قصي حمدي راشدفلتر باص هيونداي"/>
        <s v="تسويه عهدة  محمد الغندور  صيانه باص هيونداي - 4534"/>
        <s v="تسوية عهد / قصي سبنشه فرامل"/>
        <s v="تسوية عهد / قصي صدام سير باص"/>
        <s v="تسوية عهده / قصي حمدي سيور + بكر شداد للسيارة 4534"/>
        <s v="تسوية عهده / قصي حمدي شحم + زيت سيارة 2483"/>
        <s v="تسوية عهده / قصي حمدي كتاوت باص 4534"/>
        <s v="تسوية عهدة / قصي حمدي راشد ابوعليا فاتورة بنشر سيارة 4534"/>
        <s v="تسوية عهدة / قصي حمدي راشد ابوعليا - فاتورة 153 - 7/5/2023 - فك و تركيب جير و تبديل كلتش مع علبة كلتش علوي"/>
        <s v="استحقاق فاتورة شركة الوعلان عن صيانة باص"/>
        <s v="تسوية عهدة _ قصي حمدي راشد ابوعليا - فاتورة  سمكره ياص هيونداي"/>
        <s v="تسوية عهدة _ قصي حمدي راشد ابوعليا - فاتورة  فك + نركيب كفرات + اصلاح و تغير فرامل"/>
        <s v="تسوية عهدة _ قصي حمدي راشد ابوعليا - فاتورة  مخرطو مكينه"/>
        <s v="تسوية عهدة _ قصي حمدي راشد ابوعليا - فاتورة  ضبط هوبات الياص"/>
        <s v="تسوية عهدة _ قصي حمدي راشد ابوعليا - فاتورة 167561 -  طقم بوجية + سكينه خلفي + امامي. سيارة 4534"/>
        <s v="تسوية عهدة _ قصي حمدي راشد ابوعليا - فاتورة 7502 -  DIRKO سيارة 4534"/>
        <s v="تسوية عهدة _ قصي حمدي راشد ابوعليا -  فاتورة 713 - توضيب باص + فحمات"/>
        <s v="تسوية عهدة _ قصي حمدي راشد ابوعليا - فاتورة قماشات + عجل باص هيونداي"/>
        <s v="عهدة _ قصي حمدي راشد ابوعليا - عدد 2 فاتورة بنشر 4534"/>
        <s v="عهدة _ قصي حمدي راشد ابوعليا - فاتورة سير سيارة"/>
        <s v="تسوية عهدة_ محمد جمال محمد رجب - فاتورة تصنيع ماسورة هيدروليك + كبس لي هيدروليك"/>
        <s v="تسوية عهدة_ محمد جمال محمد رجب - فاتورة كبس لي هيدروليك"/>
        <s v="تسوية عهدة_ محمد جمال محمد رجب - فاتورة 15530 - سير"/>
        <s v=" تسوية عهدة _ قصي حمدي راشد ابوعليا - فاتورة فريون مكيف"/>
        <s v="تسوية عهد / قصي دينمو باص"/>
        <s v="تسوية عهدة / قصي حمدي راشد ابوعليا  فاتورة  16999  شراء فلتر مكيف باص تاتا هندي"/>
        <s v="تسوية عهدة /  قصي حمدي راشد ابوعليا - فاتورة 2745 - كفرات للسيارة"/>
        <s v="تسوية عهدة _ قصي حمدي راشد ابوعليا - فاتورة صيانة دورية تاتا"/>
        <s v="تسوية عهدة _ قصي حمدي راشد ابوعليا - فاتورة  صيانه فرامل و تركيب فحمات"/>
        <s v="تسويه عهدة  حسين جلا صيانه باص 3367"/>
        <s v="تسوية عهده / قصي حمدي صيانة دورية"/>
        <s v="تسوية عهدة / قصي حمدي صيانة السارة 3367"/>
        <s v="تسوية غهدة / قصي حمدي صيانه دورية سيارة 3367"/>
        <s v="سداد نقدي - صيانه سيارة 3367"/>
        <s v="تسوية عهدة_ محمد جمال محمد رجب - فاتورة  صيانه سيارة بالوكالة"/>
        <s v="تسوية عهدة _ قصي حمدي راشد ابوعليا -  صيانه سيارة 3367"/>
        <s v="تسوية عهدة _ قصي حمدي راشد ابوعليا  - صيانه دورية للسيارة 3367"/>
        <s v="تسوية عهده احمد السيد الوصيف - صيانه باص تويوتا"/>
        <s v="تسوية عهدة _ قصي حمدي راشد ابوعليا- فاتورة 5226 - صيانه دوريه للسيارة"/>
        <s v="تسوية عهدة_ شادي عاطف علي محمد - فاتورة  1284 - لمبة سيارة"/>
        <s v="تسوية عهدة_ شادي عاطف علي محمد - فاتورة 447976 - مراية + جلده مساحه"/>
        <s v="تسوية عهدة_ شادي عاطف علي محمد - فاتورة 118479 - مساحات سيارة"/>
        <s v="تسويه عهدة قصي حمدي راشد صيانه دوريه كوستر"/>
        <s v="تسويه عهدة قصي حمدي راشد صيانه عمود كردان"/>
        <s v="تسويه عهدة قصي حمدي راشد  صيانه كوستر 7321"/>
        <s v="تسويه عهدة قصي حمدي سفر الدمام  صيانه باص"/>
        <s v="تسويه عهده / قصي    صيانة"/>
        <s v="تسوية عهدة / م. جهاد بكير سلامة صيانة 15 الف كم  سيارة م.جهاد رقم1889"/>
        <s v="تسوية عهدة _ قصي حمدي راشد ابوعليا - 233171 فاتورة صيانه اسيورتاج 1889"/>
        <s v="تسوية عهدة _ قصي حمدي راشد ابوعليا -غسيل سيارة 1889"/>
        <s v="تسوية عهدة _ قصي حمدي راشد ابوعليا- فاتورة غسيل سيارة"/>
        <s v="تسوية عهدة _ قصي حمدي راشد ابوعليا  - فاتورة غسيل سيارة"/>
        <s v="تسوية عهدة _ قصي حمدي راشد ابوعليا - فاتورة  غسيل سيارة"/>
        <s v="تسوية عهدة _ قصي حمدي راشد ابوعليا - فاتورة رقعه سيارة"/>
        <s v="تسوية عهدة _ قصي حمدي راشد ابوعليا - فاتورة 35500 - صيانه دورية"/>
        <s v="تسوية عهدة _ قصي حمدي راشد ابوعليا - فاتورة 8818 - صوفه"/>
        <s v="تسويه عهدة قصي حمدي راشد  صيانه سبورتاج"/>
        <s v="تسوية عهدة _ قصي حمدي راشد ابوعليا - فاتورة 816 - بطارية سيارة"/>
        <s v="تسوية عهدة _  تهامي عبد العال عبد الونيس  - فاتورة غسيل سيارة"/>
        <s v="تسوية عهدة / قصي حمدي راشد ابوعليا فاتورة 74302 شراء ترصيص سيارة + صنفرة فحمات امامي"/>
        <s v="تسوية عهدة / قصي حمدي راشد ابوعليا فاتورة 361 شراء عدد 2 بطارية باص 9828"/>
        <s v="تسويه عهدة احمد وحيد ف.رقم  غسيل سياره هايلوكس"/>
        <s v="تسوية عهده / قصي حمدي عازل نانو 80% سيارة 9134 / أحمد وحيد"/>
        <s v="تسوية عهدة احمد وحيد - فاتورة 42840 - صيانه سيارة هايلوكس"/>
        <s v="تسوية عهدة_ احمد وحيد-المشتريات - فاتورة غسيل سيارة هايلوكس"/>
        <s v="تسوية عهدة_ احمد وحيد-المشتريات -  فاتورة 1704128094 - فاتورة صيانه هايلكس 40 الف"/>
        <s v="تسوية عهدة_ احمد وحيد-المشتريات -  فاتورة 1704128082 - فاتورة صيانه هايلكس 40 الف"/>
        <s v="تسويه عهدة م.حامد احمد   فرش جلد"/>
        <s v="تسويه عهدة م.حامد احمد صيانه سياره فورد"/>
        <s v="تسوية عهدة /  قصي حمدي راشد ابوعليا - فاتورة 13997 - تظليل سيارة + فرش جلد للسيارة 4930"/>
        <s v="تسويةعهدة _ قصي حمدي راشد ابوعليا - صيانه سيارة 4930 م.ابراهيم الرفاعي"/>
        <s v="تسوية عهده قصي حمدي - غسيل سيارة"/>
        <s v="تسوية عهدة _ قصي حمدي راشد ابوعليا - فاتورة  صيانه 24الف كم سيارة م. ابراهيم"/>
        <s v="تسوية عهدة _ قصي حمدي راشد ابوعليا- فاتورة 45085 - اصلاح سيارة"/>
        <s v="تسوية  تهامي عبد العال عبد الونيس  - فاتورة لاسيتك"/>
        <s v="عهدة / احمد وحيد-المشتريات - غسيل سيارة 2023"/>
        <s v="تسوية عهده - احمد عبد الهادي - فاتورة 22423 - وجه طبه زيت"/>
        <s v="تسوية عهده - احمد عبد الهادي - فاتورة 22409 - صيانه 40 الف"/>
        <s v="تسوية عهدة _ قصي حمدي راشد ابوعليا - صيانه سيارة"/>
        <s v="تسوية / عهدة _ قصي حمدي راشد ابوعليا - مساحات سيارة اكس تريل 2495"/>
        <s v="تسوية / عهدة _ قصي حمدي راشد ابوعليا -فاتورة غسيل  سيارة اكس تريل 2495"/>
        <s v="تسوية / عهدة _ قصي حمدي راشد ابوعليا -فاتورة 13371 صيانه دورية  سيارة اكس تريل 2495"/>
        <s v="تسوية / عهدة _ قصي حمدي راشد ابوعليا -فاتورة 4188 - دواسات + مساحات  سيارة اكس تريل 2495"/>
        <s v="تسوية عهدة _ قصي حمدي راشد ابوعليا فاتورة غسيل سيارة 2495"/>
        <s v="تسوية عهدة محمد جمال محمد رجب -  فاتورة بطارية سيارة نسيان الخاصة بالمبيعات"/>
        <s v="تسوية عهدة _ قصي حمدي راشد ابوعليا - فاتورة 158 - ليد"/>
        <s v="تسويه عهدة قصي حمدي راشد  فلاتر"/>
        <s v="تسويه عهدة قصي حمدي راشد   غسيل باص"/>
        <s v="تسويه عهدة قصي حمدي راشد  اغراض صيانه"/>
        <s v="تسويه عهدة احمد وحيد ف.رقم  382 كفرات"/>
        <s v="تسويه عهدة قصي حمدي راشد  اصلاح دينمو"/>
        <s v="تسويه عهدة السيد درويش   غيار زيت + فلتر"/>
        <s v="تسويه عهدة احمد وحيد يوسف  ف.رقم 574 كفرات"/>
        <s v="تسويه عهدة احمد وحيد يوسف  ف.رقم  692 زيت"/>
        <s v="تسويه عهدة احمد وحيد يوسف  ف.رقم  1203 فحمات"/>
        <s v="تسويه عهدة احمد وحيد يوسف  ف.رقم  516 ليور كفر"/>
        <s v="تسويه عهدة قصي حمدي راشد  بطاريه"/>
        <s v="تسويه عهدة قصي حمدي راشد زيت"/>
        <s v="تسويه عهدة قصي حمدي راشد زيت + ماء مساحات"/>
        <s v="تسويه عهدة قصي حمدي راشد كفرات"/>
        <s v="تسويه عهدة  قصي حمدي راشد   قطع غيار"/>
        <s v="تسويه عهدة احمد وحيد ف.رقم  2747  ديزل"/>
        <s v="تسويه عهدة احمد وحيد ف.رقم  1136 كفرات"/>
        <s v="تسويه عهدة احمد وحيد ف.رقم  4969  فلاتر زيت"/>
        <s v="تسوية عهدة / قصي  فرامل"/>
        <s v="تسوية عهدة / قصي  بنشر"/>
        <s v="تسوية عهده  قصي  اصلاح رافعه"/>
        <s v="تسويية عهده / قصي فاتر هواء"/>
        <s v="تسوية عهده / قصي حمدي  خرطوم"/>
        <s v="تسويه عهدة - احمد وحيد يوسف ف.رقم 1862  كفرات"/>
        <s v="تسويه عهدة - احمد وحيد يوسف ف.رقم 210 بطاريه"/>
        <s v="تسويه عهدة - احمد وحيد يوسف ف.رقم 440  كفرات"/>
        <s v="تسويه عهدة - احمد وحيد يوسف ف.رقم 6054 زيت"/>
        <s v="تسويه عهدة - احمد وحيد يوسف ف.رقم 1943 كفرات"/>
        <s v="تسوية عهده / احمد وحيد فاتورة2497 عدد 4 كفرات للباص"/>
        <s v="تسوية عهده / احمد وحيد فاتورة554   شراء بطارية 55 امبير للباص"/>
        <s v="تسوية عهده / احمد وحيد مياه رديتر مياه اخضر"/>
        <s v="تسوية عهده / احمد وحيد فاتورة 6277 مياه رديتر مياه اخضر"/>
        <s v="تسوية غهدة / قصي حمدي تغير كفرات باص تبوك"/>
        <s v="تسوية عهدة / قصي حمدي راشد ابوعليا  صيانة دورية للسيارة م/ ابراهيم الرفاعي"/>
        <s v="تسوية عهدة / قصي حمدي راشد ابوعليا  بنشر سيارة"/>
        <s v="تسوية عهدة /احمد وحيد-المشتريات فاتورة 12946 شراء اصبع بطارية ياباني"/>
        <s v="تسوية عهدة / قصي حمدي راشد ابوعليا  الصيانه الدورية للسيارة 6088"/>
        <s v="تسوية عهدة / تهامي عبد العال عبد الونيس   اصلاح و تسليك رفعه 3 طن"/>
        <s v="تسوية عهدة /قصي حمدي راشد ابوعليا  غسيل سيارة م / ابراهيم الرفاعي"/>
        <s v="تسوية عهدة / احمد وحيد  فاتورة3171 شراء  فحمات هايلكس"/>
        <s v="تسوية عهدة / احمد وحيد  فاتورة14917 شراء  زيت ديزل + زيت بنزين"/>
        <s v="استحقاق فاتورة رقم 58591 - عبد الله غازى العطاس - زيت بخاخ وقماش"/>
        <s v="سداد نقدي  زيت سيارات المصنع"/>
        <s v="سداد نقدي صيانه سيارات"/>
        <s v="تسويه عهدة قصي حمدي راشد  زيت"/>
        <s v="تسويه عهدة قصي حمدي راشد   زيت"/>
        <s v="تسويه عهدة قصي حمدي راشد  لحام"/>
        <s v="تسويه عهدة قصي حمدي راشد  اصلاح رادياتير"/>
        <s v="تسويه عهدة قصي حمدي راشد  ماء رادياتير"/>
        <s v="تسويه عهدة قصي حمدي راشد   ترصيص"/>
        <s v="تسويه عهدة قصي حمدي راشد   وزن"/>
        <s v="تسويه عهدة قصي حمدي راشد  بطاريات"/>
        <s v="تسويه عهدة قصي حمدي راشد  بطاريات +مواد صيانه"/>
        <s v="تسوية عهدة / قصي حمدي راشد ابوعليا فاتورة 9619كبس خرطوم هيدروليك 8/3&quot;"/>
        <s v="سداد نقدي تصليح سياره اثر حادث  عن طريق فورك ليفت مصنع الحديد"/>
        <s v="تسوية عهدة / قصي حمدي راشد ابوعليا غسيل سيارة م / ابراهيم الرفاعي"/>
        <s v="تسوية عهده / قصي حمدي لحام مشترك"/>
        <s v="تسوية عهده / قصي حمدي فلاتر"/>
        <s v="تسوية عهده / قصي حمدي مسامير رافعه"/>
        <s v="تسوية عهده / قصي حمدي لحام خرطوم"/>
        <s v="تسوية عهده / قصي حمدي سيور"/>
        <s v="تسوية عهده / قصي حمدي فلتر"/>
        <s v="تسوية عهده / قصي حمدي تفلون"/>
        <s v="تسوية عهده / قصي حمدي مسامير  خرطوم"/>
        <s v="تسوية عهد / قصي  بنشر"/>
        <s v="تسويه عهدة قصي حمدي راشد  فاتوره  رقم 15ماكينه باص  هايس 8804 -ا ي م مع الضمان"/>
        <s v="تسوية عهدة / قصي حمدي     تغير كفر سيارة9157"/>
        <s v="تسوية عهده / قصي حمدي  طقم مفتاح سداسي و منظف كفرات و مادة تنظيف جنزط"/>
        <s v="تسوية عهدة / قصي حمدي راشد ابوعليا  لمبات"/>
        <s v="تسوية عهدة / قصي حمدي راشد ابوعليا شراء بلف بخار + فلتر زيت"/>
        <s v="تسوية عهدة / قصي حمدي راشد ابوعليا غسيل سيارة"/>
        <s v="تسوية عهدة / قصي حمدي راشد تركيب دسك + فحمة"/>
        <s v="تسوية عهدة / قصي حمدي راشد ابوعليا فاتورة 0905 اصلاح كهرباء سيارة"/>
        <s v="تسوية عهدة / قصي حمدي راشد ابوعليا - فاتورة 9455 - 2/5/2023 - رسوم تركيب + معايرة"/>
        <s v="تسوية عهدة / قصي حمدي راشد ابوعليا - فاتورة0385 - اصلاح ماتور مبرسور + لف و تغير رمان بلي"/>
        <s v="تسوية عهدة / قصي حمدي راشد ابوعليا - فاتورة صيانة عدد 2 مكيف"/>
        <s v="تسوية عهدة / قصي حمدي راشد ابوعليا - فاتورة 1955 - بنشر"/>
        <s v="تسوية عهدة / قصي حمدي راشد ابوعليا - فاتورة 84195 - 6/5/2023 -  دسك كلتش"/>
        <s v="تسوية عهدة / قصي حمدي راشد ابوعليا - فاتورة 84185 - 6/5/2023 - علبة كلتش + فحمه كلتش + زيت فرامل"/>
        <s v="تسوية عهدة / قصي حمدي راشد ابوعليا - فاتورة 84198 - 6/5/2023 - قماشات خلفي"/>
        <s v="تسوية عهدة / قصي حمدي راشد ابوعليا - فاتورة 116512 - 6/5/2023 -  كلتش"/>
        <s v="تسوية عهدة / قصي حمدي راشد ابوعليا - فاتورة 0459 - اصلاح عدد 2 مكيف و شحنهم"/>
        <s v="تسوية عهدة / احمد وحيد - فاتورة 4945-  لمبات خلفي 24-12 فولت"/>
        <s v="تسوية عهدة / احمد وحيد - فاتورة 27018814- رقع كفرات"/>
        <s v="تسوية عهدة _ قصي حمدي راشد ابوعليا -  فاتورة بنشر"/>
        <s v="تسوية عهدة _ قصي حمدي راشد ابوعليا -  ماكينه حديد valve hydrulic"/>
        <s v="تسوية عهدة _ قصي حمدي راشد ابوعليا - فاتورة ميزان اذرعة سيارة 2394"/>
        <s v="تسوية عهدة احمد وحيد - فاتورة6370 - اطارات يوكو هاما"/>
        <s v="تسوية عهدة _ قصي حمدي راشد ابوعليا - فاتورة 526 - بطارية"/>
        <s v="تسوية عهدة _ قصي حمدي راشد ابوعليا -  كفر"/>
        <s v="تسوية عهدة _ قصي حمدي راشد ابوعليا - فحمات +عكس"/>
        <s v="تسوية عهدة _ قصي حمدي راشد ابوعليا - سير مكيف"/>
        <s v="تسوية عهدة _ قصي حمدي راشد ابوعليا -  لحام"/>
        <s v="تسوية عهدة _ قصي حمدي راشد ابوعليا -  اصلاح جير بوكس"/>
        <s v="عهدة_ احمد وحيد-المشتريات - فاتورة  -  كفرات ياص"/>
        <s v="تسوية - عهدة _ قصي حمدي راشد ابوعليا - فاتورة 1697 فلانشة"/>
        <s v="تسوية - عهدة _ قصي حمدي راشد ابوعليا - فاتورة 0538 ميزان اذرعه سارة"/>
        <s v="تسوية عهدة _ قصي حمدي راشد ابوعليا - رقعة"/>
        <s v="تسوية عهدة _ قصي حمدي راشد ابوعليا -  تغير قاطع كمبرسور للباص"/>
        <s v="تسوية عهدة _ قصي حمدي راشد ابوعليا -   2187 - علبة كلنش + طقم كلنش"/>
        <s v="تسوية عهدة_مانا على الله راكا - ريتاتيرا نظافه و ماء"/>
        <s v="تسوية عهدة علام بسيوني - فاتوره بنشر"/>
        <s v="تسوية عهدة_ محمد جمال محمد رجب - فاتورة غسيل سيارة محمد جمال"/>
        <s v="تسوية عهدة_ محمد جمال محمد رجب - فاتورة بنشر  سيارة"/>
        <s v="تسوية عهدة_ محمد جمال محمد رجب - فاتورة غسيل  سيارة"/>
        <s v="تسوية عهدة محمد جمال محمد رجب -  فاتورة بنشر"/>
        <s v="تسوية عهدة عهدة_ محمد جمال محمد رجب - فاتورة  فاتورة تزويد فريون + وزن فرامل اليد"/>
        <s v="تسوية عهدة_ احمد وحيد-المشتريات - كفرات سيارة"/>
        <s v="تسوية عهدة_ احمد وحيد-المشتريات - فاتورة 20505 - صوفه عكس + سلندر فرامل"/>
        <s v="تسوية عهدة_ احمد وحيد-المشتريات - فاتورة8031 - كفرات باص"/>
        <s v="تسوية عهدة_ محمد جمال محمد رجب - فاتورة 0387 - اصلاح مكيف + تغير كمبروسور + تغير سير مكيف"/>
        <s v="تسوية عهدة_ محمد جمال محمد رجب - فاتورة 3449 - قطع غيار سيارة المستودع"/>
        <s v="تسوية عهدة_ محمد جمال محمد رجب - فاتورة تركيب كفرات"/>
        <s v="تسوية عهدة_ احمد وحيد-المشتريات - فاتورة 32942 - طقم اصلاح دنقل + عمود دركسون +ذراع دركسون لوري نسان"/>
        <s v="تسوية عهدة _ قصي حمدي راشد ابوعليا - فاتورة 0509 - بنشر"/>
        <s v="تسوية عهدة _ قصي حمدي راشد ابوعليا - فاتورة فاتورة 20169 - ادوات القطع لماكنات البللازما"/>
        <s v="تسوية عهدة _ قصي حمدي راشد ابوعليا - فاتورة تنظيف مكيف"/>
        <s v="تسوية عهدة _ قصي حمدي راشد ابوعليا- فاتورة 1988 - فاتورة ماء ريداتير"/>
        <s v="تسوية عهدة _ قصي حمدي راشد ابوعليا- فاتورة 28874 - كمبروسر + راداتير + بخاخ منظف"/>
        <s v="تسوية عهدة _ قصي حمدي راشد ابوعليا- فاتورة بنشر"/>
        <s v="تسوية عهدة _ قصي حمدي راشد ابوعليا- فاتورة 28919 - بلف ثلاجه نسيان"/>
        <s v="تسوية عهدة _ قصي حمدي راشد ابوعليا- فاتورة 320 - اصلاح مكيف"/>
        <s v="تسوية عهدة _ قصي حمدي راشد ابوعليا - فاتورة461 - طرمبة دينه ونش اصلاح + كلتش تاتا"/>
        <s v="تسوية عهدة _ قصي حمدي راشد ابوعليا - فاتورة بنشر سيارة"/>
        <s v="تسوية عهدة _ قصي حمدي راشد ابوعليا - فاتورة باور صبلي"/>
        <s v=" تسوية عهدة _ قصي حمدي راشد ابوعليا - تركيب كفرات"/>
        <s v="تسوية عهدة _ قصي حمدي راشد ابوعليا - فاتورة 466 - تنظيف شكمان"/>
        <s v="تسوية عهدة _ قصي حمدي راشد ابوعليا - سيور باص"/>
        <s v="تسوية عهدة _ قصي حمدي راشد ابوعليا - فاتورة 21355 - سير دينامو + خرطوم رداتير"/>
        <s v="تسوية عهدة _ قصي حمدي راشد ابوعليا - فاتورة صيانه و قطع غيار"/>
        <s v="تسوية عهدة _ قصي حمدي راشد ابوعليا - فاتورة قطع غيار"/>
        <s v="تسوية عهدة قصي حمدي راشد- فاتورة  غسيل باص"/>
        <s v="تسوية عهدة_ احمد وحيد-المشتريات - فاتورة 9586 - كفرات ديانا"/>
        <s v="تسوية عهدة _ قصي حمدي راشد ابوعليا - فاتورة 21459 - علبة كلتش سفلية"/>
        <s v="تسوية عهدة _ قصي حمدي راشد ابوعليا - فاتورة 9862 - كفرات"/>
        <s v="تسوية عهدة_ احمد وحيد-المشتريات - فاتورة 7863 - كرسي ماكينة + كرسي جير"/>
        <s v="تسوية عهدة _ قصي حمدي راشد ابوعليا - فاتورة 6608 - منظف بخاخ بنزين"/>
        <s v="تسوية عهدة _ قصي حمدي راشد ابوعليا - فاتورة  13526 - لستك 16"/>
        <s v="تسوية عهدة _ قصي حمدي راشد ابوعليا - فاتورة 0965 - اصلاح مكيف"/>
        <s v="تسوية عهدة _ قصي حمدي راشد ابوعليا - فاتورة18937 - رمان سكيف 6002"/>
        <s v="تسوية عهدة _ قصي حمدي راشد ابوعليا - فاتورة  جلبة"/>
        <s v="تسوية عهده _ محمد فؤاد نصار _ مشتريات - فاتورة فلتر هواء"/>
        <s v="تسوية عهده - قصي حمدي ابو عليا -  فاتورة غسيل سيارة"/>
        <s v="تسوية عهده - قصي حمدي ابو عليا - غسيل باص"/>
        <s v="تسوية عهده - قصي حمدي ابو عليا -  فاتورة معطر و منظف سيارة"/>
        <s v="تسوية عهده - قصي حمدي ابو عليا -  فاتورة تسليك و لحام رداتير"/>
        <s v="تسوية عهده قصي حمدي -  فاتورة 11143 - كرسي ماكينه"/>
        <s v="تسوية عهده قصي حمدي -  فاتورة - 228 - اصلاح مازر بورد"/>
        <s v="تسوية عهدة_مانا على الله راكا -  فاتورة لاكور باص"/>
        <s v="تسوية عهده قصي حمدي ابو عليا -فاتورة بنشر"/>
        <s v="تسوية عهدة _ قصي حمدي راشد ابوعليا - فاتورة 1219 - تغير ديسك + فحمات + مسمار توازن + مقصات"/>
        <s v="تسوية عهدة _ قصي حمدي راشد ابوعليا - فاتورة 101931 - ديكور صدام خلفي ديمكس"/>
        <s v="تسوية عهده احمد السيد الوصيف - فاتورةكفرات"/>
        <s v="تسوية عهده احمد السيد الوصيف - فاتور بنشر"/>
        <s v="تسوية عهده احمد السيد الوصيف - عدد 2 فاتورة غسيل"/>
        <s v="تسوية عهده احمد السيد الوصيف - فاتورتركيب ةكفرات"/>
        <s v="تسوية عهده احمد السيد الوصيف - بنشر"/>
        <s v="تسوية عهدة _ قصي حمدي راشد ابوعليا- فاتورة فحص دوري سيارة 5539"/>
        <s v="تسوية عهدة _ قصي حمدي راشد ابوعليا- فاتورة 20557 - يد رفع زجاج -سيارة  5539"/>
        <s v="تسوية عهدة _ قصي حمدي راشد ابوعليا- فاتورة غسيل سيارة 5539"/>
        <s v="تسوية عهدة _ قصي حمدي راشد ابوعليا- فاتورة لاستيك"/>
        <s v="تسوية عهدة _ قصي حمدي راشد ابوعليا - فاتورة 1929 - فلتر + منظم هواء + تيب + شنطه قماش"/>
        <s v="تسوية عهدة _ قصي حمدي راشد ابوعليا - فاتورة  بطارية"/>
        <s v="تسوية عهدة _ قصي حمدي راشد ابوعليا - فاتورة  صيانه و تركيب حساس فرامل"/>
        <s v="تسوية عهدة _ قصي حمدي راشد ابوعليا - فاتورة لاستيك"/>
        <s v="تسوية عهدة _ قصي حمدي راشد ابوعليا - فاتورة تلميع داخلي لسيارة"/>
        <s v="تسوية عهدة _ قصي حمدي راشد ابوعليا - فاتورة 266 - فك صدر مع تركيب رومانات-كراسي ماكينه"/>
        <s v="تسوية عهدة _ قصي حمدي راشد ابوعليا -فاتورة بنشر"/>
        <s v="تسوية عهدة _ قصي حمدي راشد ابوعليا -فاتورة صيانه"/>
        <s v="تسوية عهدة _ قصي حمدي راشد ابوعليا - فاتورة استيك لوري"/>
        <s v="تسوية عهدة _ قصي حمدي راشد ابوعليا -فاتورة 1718 - تركيب كنترول"/>
        <s v="تسوية عهدة _ قصي حمدي راشد ابوعليا - فاتورة 1004 - صوفه + قماش امامي"/>
        <s v="تسوية عهدة _ قصي حمدي راشد ابوعليا -فاتورة فك و تركيب فرامل"/>
        <s v="تسوية عهده - قصي حمدي ابو عليا - فاتورة غسيل باص ."/>
        <s v="تسوية عهده - قصي حمدي ابو عليا - فاتورة تولدز + معطر"/>
        <s v="تسوية عهدة _ قصي حمدي راشد ابوعليا - فاتورة - قطع غيار بلازما"/>
        <s v="تسوية عهدة _ قصي حمدي راشد ابوعليا - فاتورة 105 - دينمو فولفو 24 + تعديل قاعده دينموا"/>
        <s v="تسوية عهدة _ قصي حمدي راشد ابوعليا - فاتورة 8164 - مشترك"/>
        <s v="تسوية  عهده_ احمد السيد احمد الوصيف -  فاتورة بنشر"/>
        <s v="تسوية عهدة _ قصي حمدي راشد ابوعليا - فاتورة 31 - توليف كبل ديزل"/>
        <s v="تسوية عهدة _ قصي حمدي راشد ابوعليا - فاتورة 19539 - بنشر كفر"/>
        <s v="تسوية عهدة _ قصي حمدي راشد ابوعليا - فاتورة 26195 - لي"/>
        <s v="تسوية عهدة _ قصي حمدي راشد ابوعليا - فاتورة  - قطع غيار ماكينه بلازما"/>
        <s v="تسوية عهدة _ قصي حمدي راشد ابوعليا - فاتورة فك و تركيب كلتش كامل"/>
        <s v="تسوية عهدة_ احمد وحيد-المشتريات -  فاتورة13042 - كفرات ديانا"/>
        <s v="تسوية عهدة_ احمد وحيد-المشتريات - فاتورة 1201 - بطاريات سيبنك 80 امبير"/>
        <s v="تسوية عهدة_ احمد وحيد-المشتريات - فاتورة 13878 - كفرات"/>
        <s v="تسوية عهدة _ قصي حمدي راشد ابوعليا -  فاتورة مساحات"/>
        <s v="تسوية عهدة _ قصي حمدي راشد ابوعليا -  فاتورة 2187-13 صوفة"/>
        <s v="تسوية عهدة _ قصي حمدي راشد ابوعليا -  فاتورة 2157-13 - جلده مقص"/>
        <s v="تسوية عهدة _ قصي حمدي راشد ابوعليا -  فاتورة غسيل سيارة"/>
        <s v="تسوية عهدة _ قصي حمدي راشد ابوعليا -  فاتورة 329 - كيس جلب"/>
        <s v="تسوية عهدة _ قصي حمدي راشد ابوعليا - فاتورة 36033 - فلتر هواء + منظم بخاخات"/>
        <s v="تسوية عهدة _ قصي حمدي راشد ابوعليا- فاتورة 964 - بنشر"/>
        <s v="تسوية عهدة _ قصي حمدي راشد ابوعليا- فاتورة435 - ليد + كفر"/>
        <s v="تسوية عهدة_ احمد وحيد-المشتريات - فاتورة 2581 - ماء لديتر +بخاخ صدا"/>
        <s v="تسوية عهدة_ احمد وحيد-المشتريات - فاتورة 14166- كفرات"/>
        <s v="تسوية عهدة _ قصي حمدي راشد ابوعليا - فاتورة 30140 - مقصات سيارة"/>
        <s v="تسوية عهدة _ قصي حمدي راشد ابوعليا - فاتورة 576 - رقعه كفر + ترصيص كفرات"/>
        <s v="تسوية عهدة _ قصي حمدي راشد ابوعليا - فاتورة صيانه"/>
        <s v="تسوية عهدة _ قصي حمدي راشد ابوعليا - فاتورة بلف"/>
        <s v="تسوية عهدة _ قصي حمدي راشد ابوعليا - فاتورة ميزان ادرعه"/>
        <s v="تسويه عهدة م. اسامه ابو حليمه ايجار سياره"/>
        <s v="تسوية عهده / محمد مجاهد ايجار سيارة"/>
        <s v="فاتورة ايجار سيارة للمدة يومان"/>
        <s v="تسوية عهد / قصي ايجار سيارة"/>
        <s v="تسوية عهده - قصي حمدي ابو عليا - فاتورة 188 - ايجار سطحة"/>
        <s v="تسويه عهدة قصي حمدي سفر الدمام  ايجار فندق"/>
        <s v="تسويه عهدة م. اسامه ابو حليمه ايجار فندق"/>
        <s v="تسوية عهده / محمد مجاهد ايجار شقة فندقية"/>
        <s v="تسوية رحلة عمل م. احمد هلال  - فاتورة ايجار غرفة مزدوجه 4 ايام"/>
        <s v="تسوية فواتير رحلة عمل م. احمد هلال - فاتورة حجز غرفة من يوم 8/13 الي 8/17"/>
        <s v="تسوية عهدة - سامر دياب - ايجار غرفة بفندق يوم من8/11 حتى 8/12"/>
        <s v="تسوية عهدة - سامر دياب - ايجار غرفة بفندق يوم من8/10 حتى 8/11"/>
        <s v="تسوية عهدة_ م هشام فتحى محفوظ ابراهيم - ايجار سكن من يوم 16/10/2023 الي 17/10/2023 - هشام فتحي ابراهيم"/>
        <s v="تسوية عهدة_ م هشام فتحى محفوظ ابراهيم - ايجار سكن من يوم 16/10/2023 الي 17/10/2023 - باسم محمد عطى"/>
        <s v="تسوية عهدة_ م هشام فتحى محفوظ ابراهيم - ايجار سكن من يوم 16/10/2023 الي 17/10/2023 - محمد صادق"/>
        <s v="تسوية عهدة_ م هشام فتحى محفوظ ابراهيم - ايجار سكن من يوم 16/10/2023 الي 17/10/2023 - ياسر العادلي"/>
        <s v="فاتورة ايجار غرفة للمدة ليلة"/>
        <s v="فاتورة ايجار غرفة لليوم ممن 13/6 - احمد هلال"/>
        <s v="سداد نقدي ايجار سكن بران مكتب فني"/>
        <s v="اثبات فواتير رحلة عمل محمد افضل خان - ايجار فندق محمد افضل"/>
        <s v="اثبات فواتير رحلة عمل محمد افضل خان - ايجار فندق محمد افتخار"/>
        <s v="اثبات ايجار مستودع 367-الفترة من 10/6/2023 حتى 10/12/2023 -مصنع الحديد"/>
        <s v="اثبات ايجار شقة 209-210 شركة العواد للاستثمارات-ايجار 6 شهور الفترة من 8/1/2023 حتى 8/7/2023"/>
        <s v="اثبات ايجار-شقة 23 عزاب-شركة عبدالاله بن صالح-الفترة من 20/2/2023 حتى 19/8/2023"/>
        <s v="اثبات ايجار سكن العمال لمدة 6 شهور الفترة من 15-3-2023 حتى 15-9-2023"/>
        <s v="اثبات ايجار-شقة رقم 9 عمارة الاميرة الفترة من 20/11/2022 حتى 20/5/2023"/>
        <s v="اثبات ايجار-شقة رقم 2 عمارة طيبة لمدة 6 شههور حتى 23/7/2023 -"/>
        <s v="اثبات ايجار-شقة رقم عمارة الاميرة الفترة من 19/12/2022 حتى 19/6/2023"/>
        <s v="اثبات ايجار عمارة اسطنبول الفترة من 9/6/2023 حتى 10/12/2023"/>
        <s v="اثبات ايجار 3 شقق 10-11-12-عبدالله محمد عبدالرحمن التويجرى-الفترة من 25/9/2023 حتى 25/3/2024"/>
        <s v="تسوية عهدة / رضوان محمد العطار  ايجار سكن تامر صالح مشروع الفقية عدد 5 ايام"/>
        <s v="سداد نقدي - ايجار شقة 9&amp;10عمارة الاميرة لمدة 6 اشهر"/>
        <s v="تسوية عهدة _ قصي حمدي راشد ابوعليا - فاتورة فندق في تركيب البلازما الجديده  ."/>
        <s v="اثبات ايجار شقة رقم 68-شركة عبدالاله-الفترة من 20/8/2023 حتى 20/2/2024"/>
        <s v="تسوية عهده - قصي حمدي ابو عليا -  ايجار فندق للفتي التركيب"/>
        <s v="تسوية عهده قصي حمدي ابو عليا -فاتورة ايجار السكن للفني"/>
        <s v="تسوية عهده قصي حمدي ابو عليا -فاتورة ايجار سكن للفني"/>
        <s v="تسوية عهدة _ قصي حمدي راشد ابوعليا - فاتورة  ايجار سكن الفني"/>
        <s v="اثبات الايجارات-ايجار سكن العمال رقم 2-الفترة من 23/7/2023 حتى 23/1/2024 -"/>
        <s v="اثبات ايجار شقة 209 و 210-شركة العواد - الفترة من 28/12/2023 حتى 21/6/2023"/>
        <s v="تسوية عهدة _ قصي حمدي راشد ابوعليا  -  ايجار سكن من 17/12/2023 الي 24/12/2023"/>
        <s v="تسوية عهده / قصي  مخالفات سيارة 2275"/>
        <s v="تسوية عهدة / قصي حمدي راشد ابوعليا - قيادة بدون رخصة برقم 3078848431 سيارة رقم 3367"/>
        <s v="سداد مصاريف مخالفة مرور - الاستثمار"/>
        <s v="خصم مخالفة مرور  - الفرنسي"/>
        <s v="مخالفة مرورية"/>
        <s v="سداد من  البنك الفرنسي - مخالفة مرورية - قيادة مركبة برخصة قياده لا تناسب مع حجمها و نوع استخدامها"/>
        <s v="تسوية عهدة _ قصي حمدي راشد ابوعليا - مخالفة مرور قاسم السيد - عدرم وجود رخصة سير"/>
        <s v="تسويه عهدة محمد فؤاد نصار ف.رقم  25312 مبرد مياه المكتب الفني"/>
        <s v="تسويه عهدة مشتريات احمد وحيد ف.رقم - 37150 كرسي دوار"/>
        <s v="تسويه عهدة مشتريات احمد وحيد ف.رقم -  37149 كرسي دوار"/>
        <s v="تسويه عهدة محمد فؤاد نصار ف.رقم - 73 سرير دورين - مرتبة +بطانية +مخده"/>
        <s v="تسويه عهدة محمد فؤاد نصار ف.رقم  66  غاز 3 عيون"/>
        <s v="تسويه عهدة محمد فؤاد نصار  ف.رقم 1430 غساله حوضين 6كيلو"/>
        <s v="تسويه عهدة احمد وحيد ف.رقم 5283 مستلزمات مطبخ"/>
        <s v="تسويه عهدة احمد وحيد ف.رقم 736  -5بطانيات +5مراتب + مخدة +سرير"/>
        <s v="تسويه عهدة احمد وحيد ف.رقم  35401 غاز 3 عيون"/>
        <s v="تسوية عهدة / احمد وحيد فاتورة 1307 سرير"/>
        <s v="تسوية عهدة / اسلام ابراهيم خلاط دش شقة رقم 11"/>
        <s v="تسوية عهدة / اسلام ابراهيم عدد 5 لمبات سكن المناخ +يد كالون"/>
        <s v="تسوية عهدة / احمد وحيد- فاتورة 3016 -  سرير دورين وسط"/>
        <s v="تسوية عهدة احمد وحيد - فاتورة3168 - مخده + بطانية + مرتبة"/>
        <s v="تسوية عهدة_ احمد وحيد-المشتريات - فاتورة 3406 - بطانية + مخده + مرتية"/>
        <s v="تسوية عهدة مشتريات احمد وحيد - فاتورة 7989 - ثلاجه 6900 + غسالة 12ك + سكن العمال"/>
        <s v="تسوية عهدة مشتريات احمد وحيد - فاتورة 3632 - سرير + مخده + مرتبة + بطانيه"/>
        <s v="تسوية عهدة مشتريات احمد وحيد - ملاعق اكل + صحن استيل + مقلي باكستاني"/>
        <s v="تسوية عهدة_ احمد وحيد-المشتريات - فاتورة  9619 - مروحة + غطاء كرسي + بانالاسبوت"/>
        <s v="تسوية عهدة_ احمد وحيد-المشتريات -  فاتورة 9790 - خلاط محلي + خلاط مغسلة"/>
        <s v="تسوية عهدة_ احمد وحيد-المشتريات - فاتورة  4088 -  سرير + مرتبة + مخده"/>
        <s v="تسوية عهدة_ احمد وحيد-المشتريات  -  فاتورة 32235 - عدد 2غسالة 10 ك"/>
        <s v="تسوية عهدة احمد وحيد - فاتورة 4364  - سرير + بطانية + مخدة + مرتبة"/>
        <s v="تسوية عهدة احمد وحيد - فاتورة 27272  - اسطوانه غاز + منظم غاز + قدر معدن 22سم + 24 سم + 28 سم"/>
        <s v="تسوية عهده _ محمد فؤاد نصار _ مشتريات - فاتورة 4464 - مرتبة + مخده + بطانية + سرير"/>
        <s v="تسوية عهدة_ احمد وحيد-المشتريات - فاتورة 27491 - اسطوانه غاز + محول للغاز + ملاعق"/>
        <s v="تسوية عهدة_ احمد وحيد-المشتريات - فاتورة 5175 - سرير + مخده + بطانية"/>
        <s v="تسوية  عهدة _ اسلام ابراهيم زهران - فاتورة 4450 - خلاط دش + قلب سخان + سيفون + سمر زتية"/>
        <s v="تسوية  عهدة _ اسلام ابراهيم زهران - فاتورة 4245 - محبس + نبل"/>
        <s v="تسوية عهده - اسلام ابراهيم زهران - فاتورة 6614 - طقم بطانية + مخده"/>
        <s v="تسوية - عهده اسلام ابراهيم زهران - فاتورة تركيب حوض + غسالة +سخان حمام - سكن م.مايكل"/>
        <s v="تسوية عهدة_ احمد وحيد-المشتريات - فاتورة 2897- سخان مياه سكن العمال"/>
        <s v="تسوية عهدة_ احمد وحيد-المشتريات - فاتورة 28612- بوتجاز 3 عين - سكن العمال"/>
        <s v="تسويه عهدة مشتريات احمد وحيد ف.رقم  7116 سرير +مخدة + مرتبه + بطانيه"/>
        <s v="استحقاق فاتورة رقم 23024168 - شركة الوكيل الدولى - اعمال اختبارات"/>
        <s v="استحقاق فاتورة رقم 23023959 - شركة الوكيل الدولى - اعمال اختبارات"/>
        <s v="استحقاق فاتورة رقم 1051- الفحص الصناعى - اعمال الاختبارات - مصنع الحديد"/>
        <s v="استحقاق فاتورة رقم 23025671 - شركة الوكيل الدولى - اعمال اختبارات"/>
        <s v="مستخلص 1-اعمال تصنيع عدد 22 عامل -مقاول_صادق - STC"/>
        <s v="مستخلص 2-اعمال تصنيع عدد 27 عامل -مقاول_صادق - STC"/>
        <s v="مستخلص 3-اعمال تصنيع-مقاول_صادق-STC"/>
        <s v="مستخلص 4-اعمال تصنيع-مقاول_صادق-STC"/>
        <s v="مستخلص 4-اعمال تصنيع المنيوم و كلادينج-مقاول_محمد صادق - STC"/>
        <s v="مستخلص 6-عمال تصنيع عدد 35عامل -مقاول_صادق - STC  عن 7 ايام"/>
        <s v="مستخلص 7-عمال تصنيع عدد 34عامل -مقاول_صادق - STC  عن 8 ايام"/>
        <s v="مستخلص8 -عمال تصنيع عدد 19عامل -مقاول_صادق - STC  عن7 ايام"/>
        <s v="مستخلص رقم 9 مقاول محمد صادق ايجار عمال عدد 33 عامل لمدة 7 ايام حتي تاريخ 10/12/2023"/>
        <s v="مستخلص 7-عمال تصنيع عدد 31عامل -مقاول_صادق - STC  عن7 ايام"/>
        <s v="مستخلص 11-عمال تصنيع عدد 21عامل -مقاول_صادق - STC  عن 5 ايام"/>
        <s v="اثبات تأشيره دبي   ا- سامر الي دبي تم سدادها من حسابه"/>
        <s v="تسوية عهدة - سامر دياب - تاشيرة خروج و عودة"/>
        <s v="تسوية عهدة - سامر دياب - رسوم الفيزا"/>
        <s v="سداد قيمة عدد 2 تاشيرة للمكتب الفنى - الفرنسي"/>
        <s v="سداد قيمة تاشيرة للمكتب الفنى - الفرنسي"/>
        <s v="سداد مصاريف نقل كفالة - الفرنسي"/>
        <s v="سداد مصاريف تاشيرات عمل - الاستثمار"/>
        <s v="سداد مصاريف عدد 2 تاشيرة عمل_الاستثمار"/>
        <s v="سداد من البنك السعودي للاستثمار اصدار تاشيره عمل  مكتب فني عدد 3 موظفين"/>
        <s v="سداد مصاريف تاشيرات - الاستثمار"/>
        <s v="سداد مصاريف نقل كفالة- الاستثمار"/>
        <s v="سداد مصاريف تاشيرة - الاستثمار"/>
        <s v="سداد من البنك السعودي للاستثمار نقل كفاله تحمل 3000 علي الموظف و 1000 علي المصنع"/>
        <s v="سداد من البنك السعودي للاستثمار  نقل كفاله"/>
        <s v="سداد مصاريف نقل كفالة - الاستثمار"/>
        <s v="سداد مصاريف نقل كفالة فؤاد صالح سالم"/>
        <s v="سداد مصاريف نقل كفالة - الاهلى واجهات"/>
        <s v="سداد من البنك السعودي للاستثمار نقل كفاله محمد نيروخ تحمل نصفها علي الموظف  والنصف الاخر علي المصنع"/>
        <s v="سداد من البنك السعودي للاستثمار نقل كفاله"/>
        <s v="سداد مصاريف نقل كفالة_الاستثمار"/>
        <s v="سداد مصاريف عدد 1 تاشيرة عمل_الاستثمار"/>
        <s v="سداد نقدي وجبات المصنع"/>
        <s v="استحقاق فواتير طعام  مصنع الحديد من 17/12 حتي 29/12"/>
        <s v="تسويه عهدة م. اسامه ابو حليمه وجبات"/>
        <s v="سداد نقدي وجبات"/>
        <s v="تسوية عهده / محمد مجاهد غداء عدد 3 فواتير"/>
        <s v="سداد نقدي  وجبات مصنع الحديد"/>
        <s v="سداد نقدي وجبات مصنع الحديد"/>
        <s v="وجبات مصنع الحديد"/>
        <s v="سداد نقدي  وجبات"/>
        <s v="سداد نقدي  وجبات المصنع"/>
        <s v="تسوية عهدة_ محمود احمد ابو ضيف - عدد 7 فواتير وجبات للعمال"/>
        <s v="تسويه عهدة محمود ابو ضيف وجبات عمال المصنع"/>
        <s v="تسويه عهدة طعام محمود ابو ضيف"/>
        <s v="تسويه عهدة محمود ابو ضيف وجبات المصنع الومنيوم"/>
        <s v="سداد نقدي وجبات العمال"/>
        <s v="تسويه عهدة طعام محمود ابوضيف المصنع"/>
        <s v="تسويه عهدة محمود ابو ضيف عهدة طعام"/>
        <s v="تسويه عهدة محمود ابو ضيف وجبات  المصنع"/>
        <s v="اثبات فواتير طعام محمود ابو ضيف وجبات المصنع"/>
        <s v="اثبات فواتر طعام المصنع  - الشاطر"/>
        <s v="تسويه عهدة محمود ابو ضيف وجبات المطعم حتي  17/12/2023"/>
        <s v="سداد نقدي  وجبات الحديد"/>
        <s v="سداد نقدي   وجبات"/>
        <s v="سداد نقدي - عدد 5 فواتير  للعمال"/>
        <s v="تسوية عهدة - سامر دياب - وجبات رحلة عمل بدبي"/>
        <s v="سداد نقدي وجبات الحديد"/>
        <s v="تسوية عهدة_ م هشام فتحى محفوظ ابراهيم - عدد 3 فواتير مشروبات"/>
        <s v="تسوية عهدة_ م هشام فتحى محفوظ ابراهيم - فاتورة عشاء"/>
        <s v="تسوية عهدة_ م هشام فتحى محفوظ ابراهيم - فاتورة مشروبات"/>
        <s v="تسوية عهدة م. هشام فتحي محفوظ - غداء عمل للمكتب الفني لعدد 5 افراد - الجمعه 25-8"/>
        <s v="سداد نقدي  - عدد 5 فاتورة - حفلة جسي"/>
        <s v="تسويه عهدة قصي حمدي وجبات"/>
        <s v="تسوية عهدة / قصي حمدي راشد ابوعليا  عشاء سفر"/>
        <s v="تسويه عهدة قصي حمدي راشد   وجبه سواق"/>
        <s v="تسويه عهدة قصي حمدي راشد  وجبات"/>
        <s v="سداد نقدي  عدد 5 فواتير عشاء للعمال"/>
        <s v="سداد نقدي -  عدد 5 فواتير وجبات"/>
        <s v="سداد نقدي -  عدد 5 فواتير عشاء للمصنع الحديد"/>
        <s v="سداد  نقدي - وجبات مصنع الحديد عدد 2 فاتورة"/>
        <s v="سداد نقدي - عدد 6 فواتير وجبات"/>
        <s v="سداد نقدي -وجبات مصنع الحديد"/>
        <s v="سداد نقدي - وجبات عمال - عدد 6 فواتير غداء"/>
        <s v="سداد نقدي - وجبات مصنه الحديد - عدد 6 فواتير"/>
        <s v="سداد نقدي -  عدد 10 فواتير غداء"/>
        <s v="سداد نقدي عدد 10 فواتير وجبات مصنع الحديد"/>
        <s v="تسوية عهدة / رضوان محمد العطار  بدل طعام تامر صالح  للمدة 5 ايام  مشروع الفقية"/>
        <s v="تسوية عهدة / رضوان محمد العطار  طعام للعمال لليوم واحد مشروع الفقية"/>
        <s v="تسوية عهدة_ م- اسماعيل مصطفى عطية - فاتورة غداء للعمالة"/>
        <s v="تسوية عهدة_ م- اسماعيل مصطفى عطية - عدد 2 فاتورة غداء للمشرف"/>
        <s v="تسوية عهدة_ م- اسماعيل مصطفى عطية - فاتورة غداء المشرف"/>
        <s v="تسوية عهدة_ م- اسماعيل مصطفى عطية - فاتورة غداء للعمال"/>
        <s v="تسوية عهدة_ م- اسماعيل مصطفى عطية -  فاتورة غداء عمال"/>
        <s v="تسوية عهده محمود ابو ضيف  وجبات"/>
        <s v="تسوية عهده / قصي حمدي عشاء"/>
        <s v="تسوية عهدة / قصي حمدي راشد  وجبة فر الدمام"/>
        <s v="تسوية عهدة / قصي حمدي راشد ابوعليا فاتورة 0256 وجبة عشاء"/>
        <s v="تسوية عهدة / قصي حمدي راشد ابوعليا - عدد 2 فاتورة -غداء"/>
        <s v="تسوية عهدة / قصي حمدي راشد ابوعليا - فاتورة عشاء سفر تبوك"/>
        <s v="تسوية - عهدة _ قصي حمدي راشد ابوعليا - وجبة غداء"/>
        <s v="تسوية عهدة علام بسيوني - فاتورة غداء"/>
        <s v="تسوية عهدة_محمد عبد الناصر الغندور -  فاتورة  غداء طريق الرياض الدمام"/>
        <s v="تسوية عهدة _ قصي حمدي راشد ابوعليا- فاتورة مياه"/>
        <s v="تسوية عهدة _ قصي حمدي راشد ابوعليا - فاتورة غداء"/>
        <s v="تسوية عدد 3 فواتير وجبات للعمال - تسوية محمود ابو ضيف"/>
        <s v="تسوية عهدة _ قصي حمدي راشد ابوعليا - فاتورة مشروبات"/>
        <s v="تسوية عهدة _ قصي حمدي راشد ابوعليا - فاتورة غداء فني تركيب ."/>
        <s v="تسوية عهده - قصي حمدي ابو عليا -  فاتورة غداء"/>
        <s v="تسوية عهده قصي حمدي -  عدد 3 فاتورةغداء فني"/>
        <s v="تسوية عهده قصي حمدي -  فاتورة - مياه"/>
        <s v="تسوية عهده قصي حمدي -  فاتورة  عصير + مياه"/>
        <s v="تسوية عهده قصي حمدي -  فاتورة غداء فني التركيب"/>
        <s v="تسوية عهده قصي حمدي -  فاتورة غداء"/>
        <s v="تسوية عهده قصي حمدي -  فاتورة مياه"/>
        <s v="سداد نقدي وجبات ضيافه"/>
        <s v="تسوية عهده قصي حمدي - عدد 6 فاتورة وجاو مشروبات"/>
        <s v="تسوية عهده قصي حمدي - فاتورة علبة تمر"/>
        <s v="تسوية عهده قصي حمدي - فاتورة غداء الفني"/>
        <s v="تسوية عهده قصي حمدي ابو عليا -فاتورة غداء الفني"/>
        <s v="تسوية عهده قصي حمدي ابو عليا -فاتورة  غداء للفني"/>
        <s v="تسوية عهده قصي حمدي ابو عليا -فاتورة غداء للفني"/>
        <s v="تسوية عهده احمد السيد الوصيف - فاتورة غدلء"/>
        <s v="تسوية عهده احمد السيد الوصيف - فاتوره عدد 4 وجبات اثناء السفر"/>
        <s v="تسوية عهده احمد السيد الوصيف - فاتورة غداء"/>
        <s v="تسوية عهدة _ قصي حمدي راشد ابوعليا - فاتورة وجبات عمال"/>
        <s v="تسوية عهدة _ قصي حمدي راشد ابوعليا - فاتورة غشاء سفر ربيع"/>
        <s v="تسوية عهدة _ قصي حمدي راشد ابوعليا - فاتورة غداء سفر ربيع"/>
        <s v="تسوية  عهده_ احمد السيد احمد الوصيف - عدد 2 فاتورة غداء"/>
        <s v="تسوية عهدة _ قصي حمدي راشد ابوعليا - فاتورة غداء الفني"/>
        <s v="تسوية عهدة _ قصي حمدي راشد ابوعليا - عدد 3 فاتورة غداء الفني"/>
        <s v="تسوية عهدة _ قصي حمدي راشد ابوعليا - عدد 2 فاتورة غداء الفني التركي"/>
        <s v="تسوية عهدة _ قصي حمدي راشد ابوعليا - فاتورة غداء للفني"/>
        <s v="تسوية - عهدة_ شادي عاطف علي محمد - وجبة عشاء مننة الراياض ببجده"/>
        <s v="تسوية - عهدة_ شادي عاطف علي محمد - وجبة عشاء"/>
        <s v="تسوية عهدة _ قصي حمدي راشد ابوعليا - فاتورةغداء الفني التركي"/>
        <s v="تسوية عهدة _ قصي حمدي راشد ابوعليا - فاتورة غداء الفني التركي"/>
        <s v="تسوية عهدة _ قصي حمدي راشد ابوعليا  -  عدد 9 فواتير - ضيافه الفني للتركيب البلازما"/>
        <s v="تسوية عهدة _ قصي حمدي راشد ابوعليا  -  عدد 3 فواتير للفني البلازما"/>
        <s v="تسوية عهدة _  تهامي عبد العال عبد الونيس  - فاتورة وجبات لسفر المدينه"/>
        <s v="تسوية عهدة_ حسام محمد سعد محمد نصار - فاتورة غداء"/>
        <s v="تسوية عهدة_ احمد وحيد-المشتريات - فاتورة 10008912 -  ماوس اتش بي"/>
        <s v="تسويه عهدة احمد وحيد يوسف  ف.رقم 1046 ماوس + كيبورد"/>
        <s v="استحقاق فاتورة رقم 7190121327 - اكسيروكس - صيانة ماكينة البلوتر - المكاتب الفنى"/>
        <s v="سداد فاتورة رقم 1567 - عقد صيانة مكاين المكتب الفنى - سند العروبة - الفرنسي"/>
        <s v="سداد فاتورة رقم 1571 - عقد صيانة مكاين كانون المكتب الفنى - سند العروبة - الفرنسي"/>
        <s v="تسوية عهدة محمد عثمان - فاتورة 2255 - هارد ديسك"/>
        <s v="ف/ 230186-رسوم تشغيل برنامج اورجا داتا-المكتب الفنى"/>
        <s v="استحقاق فاتورة رقم 1578 - سند العروبة - اصلاح ماكينات تصوير"/>
        <s v="استحقاق فاتورة رقم 132385 - اكسيروكس - صيانة البلوتر"/>
        <s v="تسوية عهدة_ احمد وحيد-المشتريات  - فاتورة هارد ديسك + مكبر صوت"/>
        <s v="تسويه عهدة ايمن البدري  ميكروفون + مكبر صوت + توصيله"/>
        <s v="تسوية عهدة_ احمد وحيد-المشتريات - فاتورة 8911 - كارت شاشه + رام"/>
        <s v="استحقاق فاتورة رقم  36479 الشركه السعوديه لتوكيلات زيروكس فاتوره صيانه ماكينه البلوتر زيروكس"/>
        <s v="استحقاق ف.رقم 24139 فاتوره سوفتوير تم دفعها من حساب م. ابراهيم الرفاعي  مبلغ 1190 دولار"/>
        <s v="تسويه عهدة مشتريات احمد وحيد ف.رقم 1539 هارد ديسك"/>
        <s v="تسوية عهدة_ احمد وحيد-المشتريات - فاتورة 9259 - شاحن لاب توب"/>
        <s v="تسويه عهدة محمد عثمان  it    صيانه لاب توب"/>
        <s v="تسوية عهدة_ احمد وحيد-المشتريات  - فاتورة هارد ديسك 1 تيرا ."/>
        <s v="تسويه عهدة محمد عثمان  it   راوتر  stc 5g"/>
        <s v="استحقاق فاتورة رقم 271736 - DHL - فاتورة بريد"/>
        <s v="سداد فواتير جوال"/>
        <s v="سداد فاتورة هاتف م. محمد مجاهد مناولة ا.ايمن - ساب"/>
        <s v="استحقاق فاتورة رقم 1722642 - DHL - بريد وهاتف"/>
        <s v="تسوية عهدة_ احمد وحيد-المشتريات - فاتورة  68355 - فلاشة نت + USB بلوتوث"/>
        <s v="سداد جوال م.محمد مجاهد - الفرنسي"/>
        <s v="تحويل من البنك الاول سداد جوال م. محمد مجاهد"/>
        <s v="سداد من حساب ا- سامر فاتوره جوال م. محمد مجاهد"/>
        <s v="استحقاق بدل اتصال 15 يوم من شهر اكتوبر 2023 - بران تامبي برابهاكران 1195"/>
        <s v="سداد فاتورة هاتف م محمد مجاهد"/>
        <s v="اثبات استحقاق بدلات اخرى شهر اكتوبر 2023 - محمد عمر صادق 4797"/>
        <s v="تسويه عهدة قصي حمدي راشد  شريحه جوال التهامي"/>
        <s v="تسوية عهدة / قصي حمدي راشد ابوعليا  شحن شريحة مكالمات م/ تهامي"/>
        <s v="سداد فاتورة جوال م.محمد مجاهد - ساب"/>
        <s v="سداد جوال م. مجاهد - الفرنسي"/>
        <s v="تسوية عهدة / قصي حمدي    افاتورة شحن تليفون تهامي"/>
        <s v="تسوية عهدة محمد جمال محمد رجب - شحن هاتف تهامي عبد العال"/>
        <s v="تسوية عهدة_ احمد وحيد-المشتريات - فاتورة68110 - واصلة USB"/>
        <s v=" الفحص الصناعى_TUV  فاتورة 336 لشهر مارس 2023 مشروع Citc"/>
        <s v="سداد نقدي - استشارات هندسية م.محمد اسماعيل"/>
        <s v="شيك رقم 1774 - مبلغ مسدد من حساب اتعاب استشاري لمشروع STC - الفرنسي"/>
        <s v="ف/14-اعمال مخططات فنية-شركة دوم-STC"/>
        <s v="سداد نقدي - مستحقات أ/ يسري بدوي محمود لليوم 23/5/2023"/>
        <s v="قيد اثبات اعملا رسومات و مخططات-م حسن محمد-بوابة المدينة - 1000 دولار-Madina Gate"/>
        <s v="قيد اثبات اعمال رسومات و مخططات م.حسن محمد - بوابه المدينه - 5250 دولار-Sindalah"/>
        <s v="قيد اثبات اعمال رسومات و مخططات م.حسن محمد - - 5250 دولار-Sindalah"/>
        <s v="ف/1-اعمال مخططات -محمد احمد ابراهيم ابو شوك- سندالا - 2250 دولار"/>
        <s v="ف/2-اعمال مخططات -محمد احمد ابراهيم ابو شوك- سندالا - 3700 دولار"/>
        <s v="ف/3-مستخلص 3-اعمال مخططات- م حسن محمد رضا نافع - سندالة 6000 دولار"/>
        <s v="ف/4-مستخلص 2-اعمال مخططات- م حسن محمد رضا نافع - Madina Gate 1000 USD"/>
        <s v="اثبات ف/3-اعمال مخططات-م محمد احمد ابراهيم ابو شوك-سندالة 2875 دولار"/>
        <s v="اثبات مستخلص 5 اعمال مخططات -م حسن محمد رضا نافع - سندالة - 6000 دولار"/>
        <s v="اثبات مستخلص 4 اعمال مخططات -م حسن محمد رضا نافع - سندالة - 1500 دولار"/>
        <s v="ف/728-اعمال مخططات-مكتب الطران للخدمات الهندسية-VIP"/>
        <s v="ف/151-دفعة مقدمة-شركة دوم الواجهات المحدودة-Seven"/>
        <s v="ف/13-اعمال مخططات فنية-شركة دوم-SEVEN"/>
        <s v="اثبات  استشارات هندسية للمكتب الفني - عن شهر اكتوبر 2023  - م.براء صالح"/>
        <s v="اثبات  استشارات هندسية للمكتب الفني - عن شهر نوفمبر 2023  - م.براء صالح"/>
        <s v="سداد من البنك الفرنسي فواتير + جمارك +  خطوط المصنع + نقاط مقيم- رفع مقاسات مسجد شروره"/>
        <s v="سداد فواتير من حساب ا- سامر   شهادة سابر  شحنه المنيوم تكنال"/>
        <s v="سداد من عهدة ا- سامر  رسوم شحنه مسامير من دوفاست  مشروع ارميتال + anm"/>
        <s v="اثبات مبلغ سداد رسوم شحن ا- سامر رسوم شهاده سابر"/>
        <s v="اثبات  رسوم شهادة ارساليه  زجاج من جلاستيك"/>
        <s v="رسوم شهادة ارساليه تم سدادها من حساب ا- سامر برج ساب"/>
        <s v="سداد من حساب ا- سامر شهادة سابر  شحنه ليندنر"/>
        <s v="سداد من حساب ا- سامر شهادة سابر  سان جوبان"/>
        <s v="رسوم طلب توريد المنتجات فاتورة 116722636 - 16/6/2023 - مشروع ساب"/>
        <s v="تسوية عهده سامر دياب - شهادة ارسالية لمشروع برج ساب"/>
        <s v="اثبات فاتوره رسوم سابر  مؤسسه عبد المجيد منصور لافي  الرويلي الجمركي  المصنع"/>
        <s v="اثبات فواتير تم سدادها  من فيزا ا-سامر - فاتوره  سابر رسوم ارساليه  من تكنال"/>
        <s v="سداد من حساب ا- سامر  رسوم شهادة سابر  من تكنال"/>
        <s v="اثبات فاتوره 04 - رسوم سابر  مؤسسه عبد المجيد منصور لافي  الرويلي الجمركي"/>
        <s v="اثبات فواتير تم سدادها من حساب ا- سامر شحن"/>
        <s v="اثبات فواتير تم سدادها من حساب ا- سامر  شحنه غوتمن المترو"/>
        <s v="استحقاق فاتورة رقم 6-  عبد المجيد منصور لافى - رسوم سابر"/>
        <s v="سداد نقدي رسوم شحن  مستشفي سابك"/>
        <s v="تسوية عهده _ سامر دياب - شحنه من شوكو لمشروع الحقيط"/>
        <s v="سداد مصاريف سابر لشحنة GUTMAN مناولة ا.سامر - الفرنسي"/>
        <s v="اثبات  رسوم شهادة ارساليه  زجاج من سان جوبان"/>
        <s v="رسوم شحن تم سدادها من حساب ا- سامر  شهادة ارساليه زجاج -10205"/>
        <s v="سداد من حساب ا- سامر  رسوم شهادة سابر  من نافكو"/>
        <s v="تسويه عهدة احمد وحيد يوسف  ف.رقم 9359 شحنه عينات كين لونج"/>
        <s v="سداد من حساب ا- سامر شهادة سابر اكسسوارات جوتمان"/>
        <s v="سداد من حساب ا- سامر  شحنه المنيوم من غوتمن مشروع stc"/>
        <s v="اثبات فواتير تم سدادها من حساب ا- سامر  شحنه غوتمن"/>
        <s v="سداد رسوم سابر شحنة فورستر - الفرنسي"/>
        <s v="رسوم طلب توريد المنتجات فاتورة 116703732 - 13/6/2023 - مصنع الجديد"/>
        <s v="سداد رسوم طلب توريد المنتجات - ساندوتش بانل - المصنع الجديد"/>
        <s v="اثبات رسوم شهادة سابر شحنه المنيوم من غوتمن المصنع الجديد من حساب ا- سامر"/>
        <s v="اثبات فواتير تم سداددها من حساب ا- سامر  رسوم سابر من ليندنر  للمصنع الجديد"/>
        <s v="اثبات فواتير تم سدادها من حساب ا- سامر  شحنه ليندنر المصنع الجديد"/>
        <s v="اثبات فواتير تم سدادها  من فيزا ا-سامر - فاتوره  سابر رسوم ارساليه  من اليت"/>
        <s v="رسوم شهادة ارساليه تم سدادها من حساب ا- سامر مشروع المدينه جيت"/>
        <s v="سداد من حساب ا- سامر  رسوم شهادة سابر المنيوم واكسسوارات غوتمن - مشروع بوابه المدينه"/>
        <s v="اثبات فواتير تم سدادها  من فيزا ا-سامر - فاتوره  سابر رسوم ارساليه  من بولي ميت"/>
        <s v="سداد شهادة ارساليه  الموكب سامبل   مشروع البحر الاحمر  تثبت الي حساب ا- سامر"/>
        <s v="سداد من عهدة ا- سامر  رسوم شحنه المنيوم من غوتمن  مشروع سيندالا"/>
        <s v="اثبات مبلغ سداد رسوم شحن ا- سامر عينات المكتب الفني"/>
        <s v="اثبات مبلغ سداد رسوم شحن ا- سامر عينات بولي فيلم"/>
        <s v="رسوم توريد المنتجات عالية الخطورة - تسويه سامر دياب"/>
        <s v="استحقاق فاتورة 3767 - ايجار حاويات - اعمال صحاري"/>
        <s v="استحقاق فاتورة 3766 - ايجار حاويات - اعمال صحاري"/>
        <s v="استحقاق فاتورة 3756 - ايجار حاويات - اعمال صحاري"/>
        <s v="استحقاق فاتورة 3757 - ايجار حاويات - اعمال صحاري"/>
        <s v="خصم مصاريف اعتماد السيف تبوك - الفرنسي"/>
        <s v="خصم مصاريف بنكية اعتماد السيف تبوك - الفرنسي"/>
        <s v="خصم مصاريف اعتماد شركة العراب - الفرنسي"/>
        <s v="خصم مصاريف بنكية تمديد ضمان - الفرنسي"/>
        <s v="خصم مصاريف  تمديد ضمان العراب - الفرنسي"/>
        <s v="خصم مصاريف بنكية اعتماد العراب - الفرنسي"/>
        <s v="خصم مصاريف اعتماد ارميتال - الفرنسي"/>
        <s v="خصم مصاريف بنكية اعتماد ارميتال - الفرنسي"/>
        <s v="خصم مصاريف اعتماد السيف كاب 2 الرياض - الفرنسي"/>
        <s v="خصم المصاريف اعتماد السيف ساب - الاهلى"/>
        <s v="خصم مصاريف بنكية اعتماد السيف - الاهلى"/>
        <s v="خصم مصاريف اعتماد كاب 4 العراب - الفرنسي"/>
        <s v="خصم مصاريف اعتماد الفوزان - الفرنسي"/>
        <s v="خصم مصاريف بنكية اعتماد الفوزان - الفرنسي"/>
        <s v="خصم مصاريف اعتماد التعفف - الفرنسي"/>
        <s v="خصم مصاريف  اعتماد التعفف - الفرنسي"/>
        <s v="خصم مصاريف اعتماد شابورجى - الفرنسي"/>
        <s v="اقفال مصروف المقدم عن  مصروف تمديد الدفعة المقدمة 310 المركز المالي حتي 31/12/2023"/>
        <s v="اقفال مصروف المقدم عن مصروف تمديد الدفعة المقدمة 310 المركز المالي حتي 31/12/2023"/>
        <s v="خصم مصاريف تعديل اعتماد المتولى - الفرنسي"/>
        <s v="خصم مصاريف اعتماد السيف - الفرنسي"/>
        <s v="مصاريف ضمان و عمولات"/>
        <s v="سداد مصاريف تمديد اعتماد الجفالي الخاص بمشروع مستشفي المرجان _الفرنسي"/>
        <s v="خصم مصاريف قبول مخالفات اعتماد سانت جوبان - الفرنسي"/>
        <s v="خصم مصاريف قبول فاتورة سانتجوبان - الفرنسي"/>
        <s v="خصم مصاريف قبول فاتورة اعتماد الوبكو - الفرنسي"/>
        <s v="خصم مصاريف تعديل اعتماد سانت جوبان - الفرنسي"/>
        <s v="رد ضمان  الدفعة المقدمة الفوزان 509618.8 بنسبة 20% بقيمة 331767 ليصبح 67368.43 وتمديد حني 30/6/2023"/>
        <s v="خصم مصاريف تمديد اعتماد المتولى - الفرنسي"/>
        <s v="خصم مصاريف اعتماد شيد - الفرنسي"/>
        <s v="خصم مصاريف اعتماد الوبكو - الفرنسي"/>
        <s v="خصم فاتورة اعتماد بنكى العراب - الفرنسي"/>
        <s v="خصم مصاريف اعتماد سانتجوبان - الفرنسي"/>
        <s v="تحميل مصاريف قبول مخالفات فاتورة المتولى على المصنع"/>
        <s v="خصم مصاريف اعتماد بنكى سانت جوبان - الفرنسي"/>
        <s v="خصم مصاريف اعتماد رمال ورماح - الفرنسي"/>
        <s v="خصم مصاريف اعتماد مخالفات ALUK - الفرنسي"/>
        <s v="خصم مصاريف قبول فاتورة دورما - الفرنسي"/>
        <s v="خصم مصاريف قبول فاتورة اعتماد عدة ومسمار - الفرنسي"/>
        <s v="تمديد الضمان النهائي لمشروع 310 حتي 31/12/2024"/>
        <s v="خصم مصاريف قبول فاتورة اعتماد دورما - الفرنسي"/>
        <s v="خصم مصاريف بنكية تمديد ضمان الفوزان - الفوزان"/>
        <s v="استحقاق فاتورة 195 - مورد_ شركة رواد الزمن التجارية - رمل لماكينه واتر جيت"/>
        <s v="استحقاق فاتوره 501 مورد شركة اسا ابلوي  لانظمه المداخل  السعوديه  زياره فحص صيانه"/>
        <s v="استحقاق فاتوره 463 مورد شركة اسا ابلوي  لانظمه المداخل  السعوديه  زياره فحص صيانه"/>
        <s v="تسوية عهدة / قصي حمدي راشد ابوعليا  تركيب و توصيل 10 كشافات بالمصنع الجديد"/>
        <s v="سداد نقدي اجرة جرف الارض بجوار المصنع"/>
        <s v="تسوية عهده  قصي فلاتر"/>
        <s v="سداد نقدي صيانه مكيف ريزالدي"/>
        <s v="تسوية عهدة / قصي حمدي راشد ابوعليا -  اصلاح مكيف + شحن فريون"/>
        <s v="تسوية عهدة قصي راشد ابو عليا_قاطع كهرباء"/>
        <s v="تسوية عهدة / قصي  تركيب 5 كشافات"/>
        <s v="تسوية عهدة / قصي  كلبس"/>
        <s v="تسوية عهدة / قصي  اغراض سباكة"/>
        <s v="تسوية عهدة / قصي  تجديد سباكه"/>
        <s v="تسوية عهدة / قصي اعمال سباكة"/>
        <s v="تسوية عهدة / قصي حمدي راشد ابوعليا  اعمال سباكة المنيوم"/>
        <s v="تسوية عهدة / قصي حمدي راشد ابوعليا  اصلاح مكيف في المصانع"/>
        <s v="تسوية عهدة / اسلام ابراهيم زهران تركيب ماتور سكن العمال"/>
        <s v="سداد نقدي صيانه حمام المصنع الاداره"/>
        <s v="سداد نقدي صيانه المصنع"/>
        <s v="سداد نقدي  صيانه"/>
        <s v="سداد نقدي  صيانه حمامات مصنع الحديد"/>
        <s v="سداد نقدي صيانه مصنع الحديد"/>
        <s v="سداد نقدي  فاتورة سباكة للمكاتب"/>
        <s v="سداد نقدي  فاتورة سباكة المهندسين"/>
        <s v="صيانه ماكينه الوتر جيت وتفريغها من الرمل  تثبت الي عهدة قصي"/>
        <s v="سداد نقدي صيانه مصنع الحديد تجهيزات"/>
        <s v="سداد نقدي - اعمال سباكة - مصنع الحديد"/>
        <s v="اثبات  مبلغ صيانه مصنع الحديد في حساب عهدة محمود علوان"/>
        <s v="تسوية عهدة اسلام زهران_ف/1161_خلاص دوش+خلاط مغسلة +محابس السكن والمصنع"/>
        <s v="تسوية عهدة اسلام زهران_صيانه غسالة شقة 12"/>
        <s v="تسوية عهدة اسلام زهران_شفط الصرف الصحي بسكن المناخ"/>
        <s v="تسوية عهدة اسلام ابراهيم زهران_فك وتركيب ماتور سكن المناخ"/>
        <s v="تسويه عهدة  اسلام ابراهيم زهران   صياانه"/>
        <s v="تسويه عهدة  اسلام ابراهيم زهران   صيانه"/>
        <s v="تسويه عهدة  اسلام ابراهيم زهران   صياانه-شفط مياه"/>
        <s v="تسويه عهدة اسلام زهران  شفط صرف"/>
        <s v="تسويه عهدة اسلام زهران  صيانه غساله"/>
        <s v="تسويه عهدة احمد وحيد ف.رقم 1235  صيانه اصلاح خزان"/>
        <s v="تسويه عهدة احمد وحيد ف.رقم  1418 صيانه اصلاح خزان"/>
        <s v="تسويه عهده / اسلام ابراهيم تسليك صرف صحي للسكن"/>
        <s v="تسويه عهده / اسلام ابراهيم  صيانه 2 غساله"/>
        <s v="تسوية / عهده اسلام ابراهيم شفط صرف صحي"/>
        <s v="تسوية / عهده اسلام ابراهيم شطاف"/>
        <s v="تسوية عهدة / اسلام ابراهيم شفط مياه الصرف الصحي"/>
        <s v="تسوية عهدة / اسلام ابراهيم تسليك حمام"/>
        <s v="تسوية عهده / اسلام ابراهيمانشاء غرفه تفتيش"/>
        <s v="تسوية عهده / اسلام ابراهيم صيانه ثلاجه"/>
        <s v="تسوية عهده / اسلام ابراهيم تسليك مجاري"/>
        <s v="تسوية عهده / اسلام ابراهيم شفط الصرف الصحي"/>
        <s v="تسوية عهدة / اسلام ابراهيم صيانة و تغيير 7 تكيفات شباك"/>
        <s v="تسوية عهدة / اسلام ابراهيم  صيانة غسالة"/>
        <s v="تسوية عهدة / اسلام ابراهيم صيانة غسالة+ ثلاجة"/>
        <s v="تسوية عهدة / اسلام ابراهيم شفط مياه الصرف"/>
        <s v="تسوية عهدة / اسلام ابراهيم زهران   شفط مياه الصرف الصحي سكن المناخ"/>
        <s v="تسوية عهدة / اسلام ابراهيم زهران   صيانة غسالة سكن المناخ"/>
        <s v="تسوية عهدة / اسلام ابراهيم زهران  تغير خلاط دش + عدد 2 لي خلاط مغسلة"/>
        <s v="تسوية عهدة /  اسلام ابراهيم زهران شفط مياه الصرف الصحي"/>
        <s v="تسوية عهدة / قصي حمدي راشد ابوعليا -  اصلاح مكيف كمبرسور"/>
        <s v="عهدة  / اسلام ابراهيم زهران - عدد 2  فاتورة تركيب و استبدال 3 تكيف شباك + صيانة تكيف اسبليت"/>
        <s v="عهدة  / اسلام ابراهيم زهران - تركيب قاعدة افرنجي + تسليك الصرف"/>
        <s v=" تسوية عهدة _ اسلام ابراهيم زهران - فاتورة 2397 - شفط مياه الصرف الصحي"/>
        <s v=" تسوية عهدة _ اسلام ابراهيم زهران - فاتورة 2396 - عدد 2 مساحة"/>
        <s v="تسوية عهدة / أحمد وحيد - فاتورة 1969 - اوصلة خلاط حوض"/>
        <s v="تسوية عهدة / أحمد وحيد - فاتورة 010414 -  تعبئة طفايات 5 ك"/>
        <s v="تسوية عهدة _ قصي حمدي راشد ابوعليا - فاتورة مستلزمات سباكة"/>
        <s v=" تسوية عهدة _ اسلام ابراهيم زهران - فاتورة  تسليلك الصرف الصحي سكن المناخ"/>
        <s v="تسوية عهدة _ قصي حمدي راشد ابوعليا -  فاتورة اغراض سباكة"/>
        <s v=" تسوية عهدة _ اسلام ابراهيم زهران - فاتورة 2556 - خلاط دش + سيفون"/>
        <s v=" تسوية عهدة _ اسلام ابراهيم زهران - اعمال سباكة تركيب دش + خلاط ."/>
        <s v="تسوية عهدة_ احمد وحيد - فاتورة 1471- وصلة خلاط حوض"/>
        <s v="تسوية  عهدة _ اسلام ابراهيم زهران - شفط مياه الصرف"/>
        <s v=" عهدة _ اسلام ابراهيم زهران - فاتورة 2706 - خلاط دش"/>
        <s v="تسوية  عهدة _ اسلام ابراهيم زهران - شفط مياه الصرف الصحي"/>
        <s v="تسوية  عهدة _ اسلام ابراهيم زهران - فاتورة 4036 - برميل اسيد"/>
        <s v="تسوية  عهدة _ اسلام ابراهيم زهران_ فاتورة 3949 - سباك تركيب عوامات لخزان"/>
        <s v="تسوية  عهدة _ اسلام ابراهيم زهران_ فاتورة 2901 - شفط مياه الصرف"/>
        <s v="تسوية  عهدة _ اسلام ابراهيم زهران - فاتورة تسليك مجاري خط رئيسي لسكن كاكوفيلا"/>
        <s v="تسوية  عهدة _ اسلام ابراهيم زهران - فاتورة 3290 - خلاط دش + شطاف + 2  برميل اسيد ."/>
        <s v="تسوية  عهدة _ اسلام ابراهيم زهران - فاتورة 168321 - شفط مياه صرف صحي"/>
        <s v="تسوية  عهدة _ اسلام ابراهيم زهران - 2 برميل اسيد"/>
        <s v="تسوية  عهدة _ اسلام ابراهيم زهران -  فك و تركيب و تسليك حمام سكن اسطنبول + صيانه 3 حمامات في سكن المناخ +فك و تركيب ماتور بيكن المناخ"/>
        <s v="تسوية  عهدة _ اسلام ابراهيم زهران_ تسليك مجاري"/>
        <s v="تسوية  عهدة _ اسلام ابراهيم زهران - فاتورة 168367 - شفط مياه الصرف الصحي حي المناخ"/>
        <s v="تسوية عهدة _ قصي حمدي راشد ابوعليا - فاتورة  8266 - خلاط دش ايطالي"/>
        <s v="تسوية عهده اسلام ابراهيم زاهران - فاتورة 3890 - خلاط دش + سكر زاوية + غطاء كرسي + خلاط غساله"/>
        <s v="تسوية عهده اسلام ابراهيم زاهران - فاتورة مصنعية اعمال سباكة لسكن العمال"/>
        <s v="تسوية عهده اسلام ابراهيم زاهران - فاتورة مصنعية اعمال سباكة تركيب عوامتنين سكن المناخ"/>
        <s v="تسوية عهده اسلام ابراهيم زاهران - فاتورة 367 - طبه + جلبة حديد"/>
        <s v="تسوية عهده اسلام ابراهيم زاهران - فاتورة 1244 - 2 برميل اسيد صرف"/>
        <s v="استحقاق - فاتورة 3376 - مؤسسة النظام المبكر للتجارة - اعمال صيانه بالمصنع"/>
        <s v="استحقاق فاتورة 3377 - مؤسسة النظام المبكر للتجارة - استخراج عقد الصيانه للمصنع لمده عام"/>
        <s v="تسوية  عهدة _ اسلام ابراهيم زهران - فك و تركيب ماتورة مياه - سكن المناخ"/>
        <s v="تسوية  عهدة _ اسلام ابراهيم زهران - شفط مياه صرف الصحي"/>
        <s v="تسوية عهده اسلام ابراهيم زهران  - فاتورة 15480 - اسيد مجاري"/>
        <s v="سداد نقدي صيانه حمام المصنع"/>
        <s v="تسوية عهدة _ قصي حمدي راشد ابوعليا - فاتورة 238 -اغراض سباكة"/>
        <s v="تسوية عهدة _ قصي حمدي راشد ابوعليا - فاتورة 104 - اغراض سباكة"/>
        <s v="تسوية  عهدة _ اسلام ابراهيم زهران - فاتورة 19442 - شفط مياه صرف صحي"/>
        <s v="تسوية عهدة _  تهامي عبد العال عبد الونيس - عدد 3فاتورةاغراض سباكة"/>
        <s v="تسوية عهده - اسلام ابراهيم زهران - فاتورة 4677 - حوض مطبخ"/>
        <s v="تسوية عهده - اسلام ابراهيم زهران - فاتورة18388 - لي سخان"/>
        <s v="تسوية عهده - اسلام ابراهيم زهران - فاتورة18751 - شطاف كروم + محبس زاوية"/>
        <s v="تسوية - عهده اسلام ابراهيم زهران - فاتورة 9158 - عدد 2 اسيد مجاري"/>
        <s v="تسوية  عهدة _ اسلام ابراهيم زهران  - فاتورة تسليك الصرف الصحي"/>
        <s v="تسوية عهدة_ احمد وحيد-المشتريات - فاتورة 12433 - اسيد مجاري + خلاط مغسلة + لي سخان"/>
        <s v="اثبات راتب عماله خارجية عن شهر اغسطس 2023  مدثر محمد محمود"/>
        <s v="اجور عمالة مؤجره شهر ديسمبر2022 / مؤسسة سور العاصمة للمقاولات خاص مشروع  10097"/>
        <s v="استحقاق فاتوره رقم - 2  مؤسسه فهد سمير الحربي للمقاولات - ايجار عمال"/>
        <s v="اثبات فرق راتب احمد شاهزاد عن شهر يوليو 2023"/>
        <s v="اجور عمالة مؤجره شهر ديسمبر2022 / مؤسسة سور العاصمة للمقاولات خاص مشروع  10203"/>
        <s v="استحقاق فاتورة رقم 8 - فهد سمير الحربى - عمالة مؤجرة - ديسمبر2022 - KAFD310"/>
        <s v="اجور عمالة مؤجره شهر ديسمبر2022 / مؤسسة سور العاصمة للمقاولات خاص مشروع  10212"/>
        <s v="اجور عمالة مؤجره شهر ديسمبر2022 / مؤسسة سور العاصمة للمقاولات خاص مشروع  10220"/>
        <s v="استحقاق فاتورة رقم 8 - فهد سمير الحربى - عمالة مؤجرة - ديسمبر2022 - نيوم"/>
        <s v="اجور عمالة مؤجره شهر ديسمبر2022 / مؤسسة سور العاصمة للمقاولات خاص مشروع 10224"/>
        <s v="استحقاق راتب شهر مايو 2023 - م.اسامة"/>
        <s v="اجور عمالة مؤجره شهر ديسمبر2022 / مؤسسة سور العاصمة للمقاولات خاص مشروع  10235"/>
        <s v="اجور عمالة يومية مؤسسة سور العاصمة للمقاولات  فاتورة 100065 عن شهر فبراير 2023 خاص بالمصنع الجديد"/>
        <s v="استحقاق فاتورة رقم 43 - سور العاصمة - عمالة خارجية عن شهر ديسمبر 2022"/>
        <s v="اجور عمالة مؤجره شهر ديسمبر2022 / مؤسسة سور العاصمة للمقاولات خاص مصنع الحديد"/>
        <s v="اجور عمالة مؤجره شهر يناير 2023 /مؤسسة سور العاصمة مصنع الحديد"/>
        <s v="اجور عمالة مؤجره شهر يناير 2023 / مؤسسة سور العاصمة خاص مصنع الحديد"/>
        <s v="استحقاق راتب شهر يوليو 2023 - السيد رضا"/>
        <s v="استحقاق راتب شهر اغسطس 2023 - السيد رضوان"/>
        <s v="استحقاق راتب شهر سبتمبر 2023 - السيد رضوان"/>
        <s v="استحقاق فاتورة 30 - مقاول عمالة  _ مؤسسة  اسرع الاعمال للمقاولات - عن شهر سبتمبر 2023"/>
        <s v="استحقاق فاتورة 49 - مؤسسة اسرع الاعمال للمقاولات - اجور عمالة - اكتوبر 2023"/>
        <s v="استحقاق فاتورة 55 - اجور عمالو موجرة - مؤسسة اسرع الاعمال - شهر نوفمبر 2023"/>
        <s v="استحقاق راتب يناير 2023 - احمد غازى"/>
        <s v="اجور عمالة مؤجره شهر ديسمبر2022 / مؤسسة سور العاصمة للمقاولات"/>
        <s v="مؤسسة سور العاصمة للمقاولات ..اجور عمالة يومية مؤجره عن شهر فبراير 2023 خاص بالمخازن"/>
        <s v="عهدة  / اسلام ابراهيم زهران - فاتورة 2252 - 3/5/2023 - 5مصنعية لعمال كهرباء   للنقل خط كهرباء شقة 10"/>
        <s v="مقاول عمالة - مؤسسة سور العاصمة للمقاولات - فاتورة 100088 - شهر ابريل 2023 - أنظمة"/>
        <s v="استحقاق فاتورة 1 - مقاول عماله -  مؤسسة  اسرع الاعمال للمقاولات - عن شهر يونيو  2023"/>
        <s v="استحقاق فاتورة 5 - مقاول عماله -  مؤسسة  اسرع الاعمال للمقاولات - عن شهر يوليو  2023"/>
        <s v="تسوية  عهدة _ اسلام ابراهيم زهران - فاتورة اجر اعمال سباكة"/>
        <s v="استحقاق فاتورة 02 - مؤسسة اسرع الاعمال للمقاولات - مقاول عماله - شهر يوليو2023"/>
        <s v="استحقاق فاتورة07  - مؤسسة اسرع الاعمال للمقاولات - مقاول عماله - شهر يونيو 2023"/>
        <s v="استحقاق فاتورة 23 - مؤسسة اسرع الاعمال للمقاولات - اغسطس 2023"/>
        <s v="استحقاق فاتورة 24 - مؤسسة اسرع الاعمال للمقاولات - اغسطس 2023"/>
        <s v="تسوية عهده - قصي حمدي ابو عليا -  اعمال حفر ارض لماكينه البلازما +تركيب المحول ."/>
        <s v="استحقاق فاتورة 28 - مقاول عمالة  _ مؤسسة  اسرع الاعمال للمقاولات - عن شهر سبتمبر 2023"/>
        <s v="استحقاق فاتورة 29 - مؤسسة اسرع الاعمال للمقاولات - اجور عماله موجرة - شهر سبتمبر 2023"/>
        <s v="استحقاق فاتورة 10 - مؤسسة اسرع الاعمال للمقاولات - اجور عمالة - اكتوبر 2023"/>
        <s v="استحقاق فاتورة 47 - مؤسسة اسرع الاعمال للمقاولات - اجور عمالة - اكتوبر 2023"/>
        <s v="تسوية  عهدة _ اسلام ابراهيم زهران - فاتورة 652 - اجر سياك"/>
        <s v="استحقاق راتب العمالة الخارجية السيد رضا السيد - نوفمبر 2023"/>
        <s v="استحقاق فاتورة 53 - مؤسسة اسرع الاعمال للمقاولات - اجور عمالة يومية - شهر نوفمبر 2023"/>
        <s v="استحقاق فاتورة 54 - اجور عمالو موجرة - مؤسسة اسرع الاعمال - شهر نوفمبر 2023"/>
        <s v="استحقاق فاتورة 67 -  مؤسسة  اسرع الاعمال للمقاولات - اجور عمالة موجرة - ديسمبر 2023"/>
        <s v="استحقاق فاتورة 69 -  مؤسسة  اسرع الاعمال للمقاولات - اجور عمالة موجرة - ديسمبر 2023"/>
        <s v="اثبات فاتوره دورات تدريبيه  محمد زكي منير 3600 دولار"/>
        <s v="استحقاق فاتورة رقم 27 - محسن اليافعى - مسكات"/>
        <s v="تسوية عهدة / احمد وحيد فاتورة  517  شراء  اكسسوار مسكة سحاب"/>
        <s v="تسوية عهدة / احمد وحيد فاتورة   141383  متر 100"/>
        <s v="تسوية عهدة / احمد وحيد فاتورة 17464 شراء  درل total هيلتي"/>
        <s v="تسوية عهدة / احمد وحيد - فاتورة 149826 - اكسسوار مسكة جانبية"/>
        <s v="استحقاق فاتورة رقم 316 - اليافعى - اكسسوارات"/>
        <s v="تسويه عهدة مشتريات احمد وحيد ف.رقم  453 ديكور شامبين + وصله"/>
        <s v="تسوية عهدة / رضا سمير  سوبر غلو"/>
        <s v="تسوية عهدة / احمد وحيد فاتورة  824 تساميك بلاستيك"/>
        <s v="تسوية عهدة_ احمد وحيد-المشتريات - فاتورة 14846  اكسسوار باب ماكينت المروحه"/>
        <s v="تسوية عهدة /  احمد وحيد -فاتورة   955   -  مسكة باب"/>
        <s v="استحقاق فاتورة 409 - محسن سيف اليافعي - اكسسوار مسكه سحاب"/>
        <s v="تسويه عهدة مشتريات احمد وحيد ف.رقم 4024 مثبت باب"/>
        <s v="استحقاق فاتورة رقم 3084 - دورما - اكسسوارات"/>
        <s v="تسوية عهدة / احمد وحيد فاتورة  1285  شراء  مسمار عازل"/>
        <s v="تسوية عهدة /احمد وحيد-المشتريات فاتورة 632 شراءفلب كالون سرايا + غطاء كالون سرايا"/>
        <s v="استحقاق فاتورة 5160004937 -  SMART ACCESS SOLUTIONS COMPANY LTD.CO - دورما - اكسسوار كهربائي باب اتوماتيك عدد 17 قطعه"/>
        <s v="استحقاق فاتورة 5160004936 -  SMART ACCESS SOLUTIONS COMPANY LTD.CO - دورما - قفل كهرومغناطيسي باب اتوماتيك عدد 17 قطعه"/>
        <s v="تسويه عهده / احمد وحيد فاتورة 1108 علبة كفر سرايا"/>
        <s v="ABCD INTERNATIONAL فاتورة 120860 عن شهر ابريل 2023 - اكسسوارات - مشروع سابك بمبلغ 918 يورو"/>
        <s v="تسوية عهدة /  احمد وحيد -فاتورة   3081   -  مفصلات سرايا اسود"/>
        <s v="تسوية عهدة_ احمد وحيد-المشتريات - فاتورة 1594 - مفصات ديكور"/>
        <s v="استحقاق فاتورة رقم 108459471 - HAFELE - 1393.03 $"/>
        <s v="ABCD INTERNATIONAL فاتورة 118075  - اكسسوارات -  200.40 يورو"/>
        <s v="ABCD INTERNATIONAL فاتورة 118057  - اكسسوارات -  2800 يورو"/>
        <s v="ABCD INTERNATIONAL فاتورة 117518  - اكسسوارات -  16702.40 يورو"/>
        <s v="استحقاق فاتورة رقم 243 - محسن اليافعى - خامات الاكسسوارات"/>
        <s v="تسوية عهدة_ احمد وحيد-المشتريات - فاتورة 2320025 - دفاش جيزي وزن 100ك"/>
        <s v="تسوية عهدة_ احمد وحيد-المشتريات - فاتورة 2699 - اكسسوار مسكة"/>
        <s v="تسوية عهدة_ احمد وحيد-المشتريات - فاتورة 2871 - اكسسوار 3/4 للمسكة 2 براغي - يحمل 50% من الفاتورة"/>
        <s v="تسوية عهدة_ احمد وحيد-المشتريات - فاتورة 2722 - اكسسوار مسكة سحاب + لسان مسكة سحاب"/>
        <s v="لستحقاق فاتورة رقم 5160003550 - دورما - قفل باب امريكى"/>
        <s v=" استحقاق فاتورة رقم 750 - METRA - 1375 EUR - اكسسوارات"/>
        <s v="تسوية عهدة / م: رضوان العطار  مشتريات الموقع  بارنيز ميكسر"/>
        <s v="تسوية عهده _ محمد فؤاد نصار _ مشتريات - فاتورة 14502 -عينات اكسسوار"/>
        <s v="استحقاق فاتورة رقم 110 - مصنع العاشورى - CAP LOCK"/>
        <s v="تسوية عهدة /احمد وحيد-المشتريات فاتورة 585 شراء ساقوطة باب"/>
        <s v="اثبات استحقاق فاتورة 609019 - شركه مناع للزجاج - حبيبات امتصاص + زوايا سسير"/>
        <s v="استحقاق فاتورة رقم 615101918457 - كين لونج - اكسسوارات - 716.16 $"/>
        <s v="استحقاق فاتورة 9557 - شركة مناع للزجاج - شطرطون ستر اكتشرال"/>
        <s v="تسوية عهدة_ احمد وحيد-المشتريات - فاتورة 2322 - اكسسوار مسكة"/>
        <s v="تسوية عهدة_ احمد وحيد-المشتريات - فاتورة 2670  - اكسسوار مسكه"/>
        <s v="تسوية عهدة_ احمد وحيد-المشتريات - فاتورة 2747 -  اكسسوار مسكة"/>
        <s v="تسوية عهدة / احمد عبد الهادي بيلت"/>
        <s v="تسوية عهدة / احمد عبد الهادي  جالون بوية"/>
        <s v="تسوية عهدة / احمد عبد الهادي ريشة"/>
        <s v="تسوية عهدة / احمد عبد الهادي خلاط بوية"/>
        <s v="تسوية عهدة / احمد عبد الهادي   برغي ابيض"/>
        <s v="استحقاق فاتورة رقم 11721102292 - مصدر - دفاش - سعودى كاس"/>
        <s v="تسويه عهدة مشتريات احمد وحيد ف.رقم - 7941 دفاش مخفي الماني"/>
        <s v="تسوية عهدة /  احمد وحيد -فاتورة  956   - مفصلات باب + اكسسوارات مفصلات"/>
        <s v="تسوية عهدة /  احمد وحيد -فاتورة   08252   -  كالون مسكة باب+ دفاش مخفي 130كجم"/>
        <s v="استحقاق فاتورة رقم 3979 - ALUK - 166678.24 AED - بوليمد"/>
        <s v="استحقاق فاتورة رقم 3978 - ALUK - 184431.3 AED - بوليمد"/>
        <s v="استحقاق فاتورة رقم 354 - محسن سيف اليافعى - اكسسوارات"/>
        <s v="إذن مرتجع صرف (12)"/>
        <s v="استحقاق فاتورة رقم 4269 - ALUK - 8050 AED - بوليمد"/>
        <s v="استحقاق فاتورة رقم 4229 - ALUK - 20000 AED - بوليمد"/>
        <s v="إذن مرتجع صرف (91)"/>
        <s v="تسوية عهدة_ احمد وحيد-المشتريات - فاتورة 513  - اكسسوار للباب"/>
        <s v="تسوية عهدة_ احمد وحيد-المشتريات - فاتورة 2297 - مسكة سحاب + اكسسوار مسكة"/>
        <s v="استحقاق فاتورة رقم 529 - اليافعى - اكسسوارات"/>
        <s v="تسوية عهدة_ احمد وحيد-المشتريات - فاتورة 7550 - طبة مسمار"/>
        <s v="تسوية عهدة_ احمد وحيد-المشتريات - فاتورة 2482 - اكسسوار للمسكة"/>
        <s v="تسوية عهدة_ رضوان محمد العطار  - فاتورة 6340 - رزاه باب صغير مع القفل"/>
        <s v="تسوية  عهدة_ احمد وحيد-المشتريات - فاتورة 2414 -  مسكة + اكسسوار مسكة"/>
        <s v="استحقاق فاتورة E-021   POLYMET INDUSTRIES LLC- قطع غيار - 24000 درهم"/>
        <s v="تسوية عهدة_ احمد وحيد-المشتريات - فاتورة 2700 - اكسسوار مسكة + مفصلات"/>
        <s v="سداد نقدي مؤسسه هيرا  اغلاق حساب 2022 في حساب اكسسوار"/>
        <s v="تسويه عهدة مشتريات احمد وحيد ف.رقم - 923 ماسكه+اكسسوار"/>
        <s v="تسويه عهدة مشتريات احمد وحيد ف.رقم -8758 ماسكه"/>
        <s v="تسوية حساب شركة المنشار الماسي"/>
        <s v="استحقاق فاتورة 398- شركة محسن سيف اليافعي - اكسسوارات"/>
        <s v="استحقاق فاتورة رقم 165- LINDNER - 1254.24$ - المنيوم"/>
        <s v="تسوية عهدة /  احمد وحيد-المشتريات - 1/5/2023 - فاتورة 03185 - قص المنيوم"/>
        <s v="عهدة_ احمد وحيد-المشتريات - فاتورة 1657 -  خامات المنيوم"/>
        <s v="تسوية عهدة /  احمد وحيد -فاتورة   1883   - لف المونيوم + كفر"/>
        <s v="عهدة_ احمد وحيد-المشتريات -  فاتورة 1677 - خامات المونيوم"/>
        <s v="استحقاق فاتورة رقم 90077 - المنيوم التيسير - المنيوم"/>
        <s v="تسوية عهدة_ احمد وحيد-المشتريات - فاتورة 278  - قص المنيوم"/>
        <s v="شركة المطاط الفني المحدودة - فاتورة 11521 - اجور فتح قالب قطاع مطاط"/>
        <s v="استحقاق فاتورة رقم 27 - الوبكو - قوالب"/>
        <s v="استحقاق فاتورة 191180 - موسسة الهدف القريب للتجاره - خامات المونيوم"/>
        <s v="استحقاق فاتورة رقم 2390097- المنيوم التيسير - المنيوم"/>
        <s v="استحقاق فاتورة رقم 2390064- المنيوم التيسير - المنيوم"/>
        <s v="استحقاق فاتورة 8734 - GUTMANN SYSTEMS MIDDLE EAST FZCO - خامات المنيوم - 460.908 درهم"/>
        <s v="استحقاق فاتورة 1161 - مؤسسة الهدف القريب للتجارة - خامات المنيوم"/>
        <s v="ف/6911-شراء المنيوم-شركة منتجات الالمنيوم-تحمل على اهالينا"/>
        <s v="ف/6912-شراء المنيوم-شركة منتجات الالمنيوم-تحمل على اهالينا"/>
        <s v="ف/67558-شيتات المنيوم-شركة الكفاءة المحدودة"/>
        <s v="استحقاق فاتورة  3010516  -  شركة منتجات الالمنيوم  - براكت"/>
        <s v="استحقاق فاتورة 43011833 - شركة منتجات الالمنيوم - خامات الالمنيوم - شركة اتون"/>
        <s v="استحقاق فاتورة 43011834 - شركة منتجات الالمنيوم - خامات الالمنيوم - شركة اتون"/>
        <s v="استحقاق فاتورة 43011836 - شركة منتجات الالمنيوم - خامات الالمنيوم- شركة اتون"/>
        <s v="استحقاق فاتورة 43011843 - شركة منتجات الالمنيوم - خامات الالمنيوم - شركة اتون"/>
        <s v="استحقاق فاتورة HONG KONG ALICON INDUSTRIAL - 20230710-20A - خامات المنيوم - 1704.60 دولار"/>
        <s v="ف/9844-شراء المنيوم-شركة منتجات الالمنيوم- الي مؤسسة التاثيرات"/>
        <s v="ف/11677-شراء المنيوم-شركة منتجات الالمنيوم - الي مؤسسة التثيرات"/>
        <s v="استحقاق فاتورة رقم 65014430 - كيمكو - الصوف الصخرى"/>
        <s v="استحقاق فاتورة رقم 65012455 - كيمكو ايسوفر - صوف صخرى"/>
        <s v="مورد نقدي _ كيمكو ايسوفر الشركه السعوديه الدوليه لصناعة المواد العازلة - فاتورة 65013204 - عن شهر ابريل 2023 - صوف صخري"/>
        <s v="استحقاق فاتورة رقم 65014912 - كيمكو - الصوف الصخرى"/>
        <s v="استحقاق فاتورة رقم 1213 - الصوف الصخرى - خامات الصوف الصخرى"/>
        <s v="استحقاق فاتورة رقم 5003 الصوف الصخري السعودي  - صوف صخري"/>
        <s v="استحقاق فاتورة رقم 65013550 - كيمكو ايسوفر - خامات الصوف الصخرى"/>
        <s v="استحقاق فاتورة رقم 65013566 - كيمكو ايسوفر - خامات الصوف الصخرى"/>
        <s v="استحقاق فاتورة رقم  13751 شركة كيمكو ايسوفر صوف صخري"/>
        <s v="استحقاق فاتورة رقم  13753شركة كيمكو ايسوفر صوف صخري"/>
        <s v="استحقاق فاتورة رقم  13755شركة كيمكو ايسوفر صوف صخري"/>
        <s v="استحقاق فاتورة رقم  13792شركة كيمكو ايسوفر صوف صخري"/>
        <s v="استحقاق فاتورة رقم  65013973 شركة كيمكو ايسوفر صوف صخري"/>
        <s v="استحقاق فاتورة رقم  65013979 شركة كيمكو ايسوفر صوف صخري"/>
        <s v="استحقاق فاتورة رقم  65013981 شركة كيمكو ايسوفر صوف صخري"/>
        <s v="استحقاق فاتورة رقم  65013986 شركة كيمكو ايسوفر صوف صخري"/>
        <s v="استحقاق فاتورة رقم 65014120 - كيمكو - الصوف الصخرى"/>
        <s v="استحقاق فاتورة رقم 65014122 - كيمكو - الصوف الصخرى"/>
        <s v="استحقاق فاتورة رقم 65014148 - كيمكو - الصوف الصخرى"/>
        <s v="استحقاق فاتورة رقم 65014149 - كيمكو - الصوف الصخرى"/>
        <s v="استحقاق فاتورة رقم 65014237 - كيمكو - الصوف الصخرى"/>
        <s v="استحقاق فاتورة رقم 65014241 - كيمكو - الصوف الصخرى"/>
        <s v="استحقاق فاتورة رقم 65014242 - كيمكو - الصوف الصخرى"/>
        <s v="استحقاق فاتورة رقم 65014283 - كيمكو - الصوف الصخرى"/>
        <s v="استحقاق فاتورة رقم 65014898 - كيمكو - الصوف الصخرى"/>
        <s v="استحقاق فاتورة رقم 65014987 - كيمكو - الصوف الصخرى"/>
        <s v="استحقاق فاتورة رقم 65015027 - كيمكو - الصوف الصخرى"/>
        <s v="استحقاق فاتورة رقم 65014880 - كيمكو - الصوف الصخرى"/>
        <s v="شركة تجديف للتجارة فاتورة 88 للشهر مارس 2023 ------- Stainless Steel 1220*2440  للمشروع KAB-2B-EL Seif"/>
        <s v="استحقاق فاتورة رقم 203793- المصنع السعودي لجبفنه المعادن   - جلفنه حديد"/>
        <s v="استحقاق فاتورة رقم 203758- المصنع السعودي لجبفنه المعادن   - جلفنه حديد"/>
        <s v="تسوية عهدة_ احمد وحيد-المشتريات -فاتورة 116829 -صاج مرايا"/>
        <s v="تسوية عهدة_ احمد وحيد-المشتريات - فاتورة 247578 -مفصلات حديد 30مم"/>
        <s v="استحقاق فاتورة رقم 86516 - المتولى للمنتجات الفولاذية - الواح صاج اسود"/>
        <s v="استحقاق فاتورة رقم 14690 - بيت التطور - الحديد"/>
        <s v="استحقاق فاتورة رقم 109546 - المتولى للمنتجات الفولاذية - الحديد"/>
        <s v="استحقاق فاتورة رقم 3040123047 - مؤسسة الشارد للتجارة - شيتات حديد"/>
        <s v="استحقاق فاتورة رقم 15276 - بيت التطور - سابك مجلفن"/>
        <s v="استحقاق فاتورة رقم 3040123052 - الشارد - الحديد"/>
        <s v="استحقاق فاتورة رقم 113615 - المتولى للمنتجات الفولاذية - الواح صاج مجلفنة"/>
        <s v="استحقاق فاتورة رقم 3040123068 - مؤسسة الشارد للتجارة - اعمال الحديد"/>
        <s v="استحقاق فاتورة رقم 15946 - بيت التطور - صاج مجلفن"/>
        <s v="استحقاق فاتورة رقم 15945 - بيت التطور - صاج مجلفن"/>
        <s v="استحقاق فاتورة رقم 26357- المتولى للمنتجات الفولاذية - الواح صاج اسود"/>
        <s v="استحقاق فاتورة رقم 203718- المصنع السعودي لجبفنه المعادن   - جلفنه حديد"/>
        <s v="استحقاق فاتورة 3063  - شركه ملان لمنتجات الحديد - خامات حديد"/>
        <s v="استحقاق فاتورة 138372 - مصنع شركة المتولي للمنتجات الفولازية - الواح صاج مجلفن"/>
        <s v="استحقاق فاتورة رقم 16770 - بيت التطور   - صاج مجلفن"/>
        <s v="استحقاق فاتورة 17067 - بيت التطور للتجارة  - مجلفن سابك"/>
        <s v="استحقاق فاتورة 17093 - بيت التطور - مجلفن سابك"/>
        <s v="استحقاق فاتورة - HUIZHOU - حديد - 1885$"/>
        <s v="استحقاق فاتورة رقم 13840 - بيت التطور -صاج وتيوب اسود"/>
        <s v="استحقاق فاتورة رقم 88664 - النافع للحديد - صاج اسود"/>
        <s v="استحقاق فاتورة رقم 14561 - بيت التطور - صاج اسود"/>
        <s v="استحقاق فاتورة رقم 94343 - النافع للحديد - فوارغ حديد مستطيلة"/>
        <s v="شركة المتولي للمنتجات الفولازيه فاتورة  100763  للشهر ابريل 2023 الواح صاج  مشروع ساب"/>
        <s v="مصنع شركة المتولى للمنتجات الفولازيه فاتورة 100947 للشهر ابريل 2023 الواح صاج مشروع ساب بنك"/>
        <s v=" مؤسسة الشارد للتجارة - فاتورة 30401233041 - بتاريخ 3/5/2023 - خامات حديد"/>
        <s v="استحقاق فاتورة رقم 80680 - المتولى - الواح صاج اسود"/>
        <s v="استحقاق فاتورة رقم 89175 - النافع للحديد - فوارغ حديد مستطيلة"/>
        <s v="شركة المتولي للمنتجات الفولازيه فاتورة  100766  للشهر ابريل 2023 زاويا اسود + الواح صاج مشروع المترو باكس"/>
        <s v="مصنع شركة المتولي للمنتجات الفولازيه- فاتورة  105291  - للشهر ابريل 2023 - خامات حديد - مشروع خريص ارك"/>
        <s v="مصنع شركة المتولي للمنتجات الفولاذية - فاتورة 106104 - 3/5/2023 - الواح صاج - مشروع المترو باكس"/>
        <s v="مصنع شركة المتولي للمنتجات الفولاذية - فاتورة 106100 - 3/5/2023 - الواح صاج - مشروع المترو باكس"/>
        <s v="استحقاق فاتورة رقم 115872 - المتولى - خامات الحديد"/>
        <s v="استحقاق فاتورة رقم 1181173245 - DBMSC - 54705.04 AED"/>
        <s v="استحقاق فاتورة رقم 1181173471 - DBMSC - 50360 AED"/>
        <s v="استحقاق فاتورة 130450  - مصنع شركة المتولي للصناعات الفولازية - خامات حديد"/>
        <s v="استحقاق فاتورة 16445- شركة بيت التطور للتجارة - خامات حديد"/>
        <s v="استحقاق فاتورة 138508 - مورد_ مصنع شركة المتولى للمنتجات الفولازيه- خامات حديد"/>
        <s v="استحقاق فاتورة رقم 89655 - المتولى للمنتجات الفولاذية - الواح صاج اسود"/>
        <s v="استحقاق فاتورة 17567 - بيت التطور - صاج اسود"/>
        <s v="استحقاق فاتورة رقم 111326 - المتولى - الواح صاج اسود"/>
        <s v="استحقاق فاتورة 1716- بيت التطور - صاج اسود"/>
        <s v="استحقاق فاتورة رقم 83311 - المتولى - الواح صاج اسود"/>
        <s v="استحقاق فاتورة رقم 88606 - المتولى للمنتجات الفولاذية - الواح صاج اسود"/>
        <s v="استحقاق فاتورة رقم 107792 - المتولى للمنتجات الفولاذية - الواح صاج اسود"/>
        <s v="استحقاق فاتورة رقم 111249 - المتولى - الواح صاج اسود"/>
        <s v="استحقاق فاتورة رقم 112883 - المتولى - الواح صاج اسود"/>
        <s v="استحقاق فاتورة رقم 98292 - النافع - اعمال الحديد"/>
        <s v="استحقاق فاتورة رقم 98590 - النافع للحديد - صاج اسود"/>
        <s v="استحقاق فاتورة 135665 - مصنع شركة المتولي للمنتجات الفولاذية  - الواح صاج"/>
        <s v="استحقاق فاتورة 16703 - بيت التطور للتجارة - صاج اسود"/>
        <s v="استحقاق فاتورة 148970 - مورد_ مصنع شركة المتولى للمنتجات الفولازيه - الواح صاج مجلفن"/>
        <s v="استحقاق فاتورة 151488 - مصنع شركة المتولي للمنتجات الفولاذية - الواح صاج"/>
        <s v="استحقاق فاتورة 152090 - مصنع شركة المتولي للمنتجات الفولاذية - الواح صاج"/>
        <s v="استحقاق فاتورة 17173 - بيت التطور - صاج اسود"/>
        <s v="استحقاق فاتورة 153637 - مصنع شركه المتولي للمنتجات الفولاذية - الواح صاج"/>
        <s v="استحقاق فاتورة 1181179268 - دي بي ام اس سي استيل - خامات حديد - 32546 درهم"/>
        <s v="استحقاق فاتورة 179720- دي بي ام اس استيل - خامات حديد - 39923 درهم"/>
        <s v="شركة المتولي للمنتجات الفولازيه فاتورة  100762  للشهر ابريل 2023 الواح صاج +مربع اسود مشروعC76"/>
        <s v="مؤسسة الشارد للتجارة - عن شهر ابريل 2023 - فاتورة 3040123035 - خامات حديد - مشروع C76"/>
        <s v="استحقاق فاتورة رقم 1500 - بيت التطور  - تيوب اسود"/>
        <s v="استحقاق فاتورة رقم 15065 - بيت التطور - تيوب اسود وجسور ويونيكويل مجلفن"/>
        <s v="استحقاق فاتورة رقم 2021784287 - بيت التطور - تيوب اسود"/>
        <s v="استحقاق فاتورة رقم 15185 - بيت التطور - الحديد - C76"/>
        <s v="استحقاق فاتورة رقم 4498 شركة النافع"/>
        <s v="مؤسسة الشارد للتجارة - عن شهر ابريل 2023 - فاتورة 3040123036 - خامات حديد - مشروع سابك"/>
        <s v="استحقاق فاتورة رقم 2021784287 - بيت التطور - صاج اسود"/>
        <s v="استحقاق فاتورة رقم 112199 - المتولى للمنتجات الفولاذية - الواح صاج اسود وزوايا اسود"/>
        <s v="استحقاق فاتورة رقم 112715 - المتولى - مربعات اسود"/>
        <s v="استحقاق فاتورة رقم 3040123061 - مؤسسة الشارد للتجارة - خامات الحديد"/>
        <s v="استحقاق فاتورة رقم 3040123063 - مؤسسة الشارد للتجارة - تيوب حديد"/>
        <s v="استحقاق فاتورة رقم 3040123070 - مؤسسة الشارد للتجارة - اعمال الحديد"/>
        <s v="استحقاق فاتورة رقم 23203588- المصنع السعودي لجبفنه المعادن   - جلفنه حديد"/>
        <s v="استحقاق فاتورة رقم 203614- المصنع السعودي لجبفنه المعادن   - جلفنه حديد"/>
        <s v="استحقاق فاتورة 203982 - السعودي للجلفنه المعادن - اجور جلفنه"/>
        <s v="استحقاق فاتورة رقم 145356 - مصنع شركة المتولي للمنتجات الفولاذية  - صاج اسود"/>
        <s v="استحقاق فاتورة 16938 - بيت التطور -صاج اسود +تيوب اسود"/>
        <s v="تسويه عهدة - خالد الحوتي موااد استانليس"/>
        <s v="استحقاق فاتورة رقم 97626 - المتولى للمنتجات الفولاذية - خامات الحديد"/>
        <s v="استحقاق فاتورة رقم 80473 - المتولى للمنتجات الفولاذية - الواح صاج اسود"/>
        <s v="استحقاق فاتورة رقم 80461 - المتولى للمنتجات الفولاذية - الواح صاج اسود"/>
        <s v="استحقاق فاتورة رقم 85103 - المتولى - الواح صاج اسود"/>
        <s v="استحقاق فاتورة رقم 647 - عثمان العصيمى - حديد"/>
        <s v="استحقاق فاتورة رقم 14396 - بيت التطور - حديد مجلفن"/>
        <s v="مؤسسة عبد الله غازي العطاس للتجارة فاتورة 22878 لشهر مارس 2023 حجر قص استيل 4.5 بزنس بارك"/>
        <s v="مؤسسة عبد الله غازي العطاس للتجارة فاتورة 22878 لشهر مارس 2023 لحام حديد تايلندي 2.5 مم بزنس بارك"/>
        <s v="استحقاق فاتورة رقم 99701 - المتولى للمنتجات الفولاذية - الواح صاج مجلفنة"/>
        <s v="تسوية عهدة / أحمد وحيد  فاتورة  1793    تيرب حديد 6 م"/>
        <s v="شركة المتولي للمنتجات الفولازيه فاتورة  102887  للشهر ابريل 2023 الواح صاج مشروع KFU-PM"/>
        <s v="مؤسسة الشارد للتجارة - عن شهر ابريل 2023 - فاتورة 3040123035 - خامات حديد - مشروع بزنس بارك"/>
        <s v="مصنع شركة المتولي للمنتجات الفولازيه - فاتورة 105023 - للشهر ابريل 2023 - خامات حديد - مشروع بزنس بارك"/>
        <s v="استحقاق فاتورة رقم 2340 - شركة ملان لمنتجات الحديد - حديد مجلفن"/>
        <s v="استحقاق فاتورة رقم 15757 - بيت التطور - خامات الحديد"/>
        <s v="استحقاق فاتورة رقم 126498- المتولى للمنتجات الفولاذية - الواح صاج اسود"/>
        <s v="استحقاق فاتورة رقم 89268 - النافع للحديد - صاج اسود وفوارغ حديد"/>
        <s v="استحقاق فاتورة 3221  - شركه ملان لمنتجات الحديد - خامات حديد"/>
        <s v="استحقاق فاتورة 16285 - بيت التطور للتجارة - تيوب اسود + صاج اسود + مجلفن سابك"/>
        <s v="استحقاق فاتورة 148874 - مورد_ مصنع شركة المتولى للمنتجات الفولازيه - الواح صاج مجلفن"/>
        <s v="استحقاق فاتورة رقم 89400 - المتولى للمنتجات الفولاذية - الواح صاج اسود"/>
        <s v="شركة المتولي للمنتجات الفولازيه فاتورة  100763  للشهر ابريل 2023 الواح صاج  مشروع االشوكيق"/>
        <s v="شركة المتولي للمنتجات الفولازيه فاتورة  100763  للشهر ابريل 2023 الواح صاج  مشروع شوكيق"/>
        <s v="مصنع شركة المتولي للمنتجات الفولازيه - فاتورة 105111 - للشهر ابريل 2023 - خامات حديد - مشروع الشقيق"/>
        <s v="مصنع شركة المتولي للمنتجات الفولاذية - فاتورة 106100 - 3/5/2023 - الواح صاج - مشروع الشقيق"/>
        <s v="استحقاق فاتورة رقم 111704 - المتولى للمنتجات الفولاذية - الواح صاج اسود"/>
        <s v="تسويه عهدة رضوان العطار -  ستيل"/>
        <s v="استحقاق فاتورة رقم 96531 - المتولى للمنتجات الفولاذية - الواح صاج اسود"/>
        <s v="شركة المتولي للمنتجات الفولازيه فاتورة  100763  للشهر ابريل 2023 الواح صاج  مشروع المرجان"/>
        <s v="تسوية عهدة / احمد وحيد فاتورة 2070 شراء زوايا حديد 100*100*10*6 متر"/>
        <s v="استحقاق فاتورة  45242 مصنع المتولي للمنتجات الفولاذيه - الواح صاج اسود"/>
        <s v="استحقاق فاتورة رقم 13766 - بيت التطور - مجلفن غرير"/>
        <s v="استحقاق فاتورة رقم 13767 - بيت التطور - مجلفن غرير"/>
        <s v="تسويه عهدة محمد فؤاد نصار ف.رقم -  7863 صاج مجلفن"/>
        <s v="استحقاق فاتورة رقم 14122 - بيت التطور -صاج مجلفن"/>
        <s v="شركة المتولي للمنتجات الفولازيه فاتورة  100763  للشهر ابريل 2023 الواح صاج  مشروع اKAFD 310"/>
        <s v="استحقاق فاتورة رقم 26355- المتولى للمنتجات الفولاذية - الواح صاج مجلفنه"/>
        <s v="استحقاق فاتورة رقم 88515 - المتولى للمنتجات الفولاذية - الواح صاج مجلفنة"/>
        <s v="استحقاق فاتورة رقم 89263 - المتولى للمنتجات الفولاذية - الواح صاج اسود"/>
        <s v="استحقاق فاتورة رقم 14562 - بيت التطور - مجلفن يونيكويل"/>
        <s v="استحقاق فاتورة رقم 96083 - المتولى - الواح صاج اسود"/>
        <s v="شركة المتولي للمنتجات الفولازيه فاتورة  100766  للشهر ابريل 2023 زاويا اسود + الواح صاج مشروع سليمان الحبيب"/>
        <s v="استحقاق فاتورة رقم 15186 - بيت التطور - الحديد - الحبيب"/>
        <s v="استحقاق فاتورة رقم 16652 - بيت التطور   - صاج مجلفن"/>
        <s v="اشتحقاق فاتورة 16957 - بيت التطور - تيوب + صاج اسود"/>
        <s v="استحقاق فاتورة رقم 80706 - المتولى - الواح صاج اسود"/>
        <s v="استحقاق فاتورة رقم 86300 - المتولى للمنتجات الفولاذية - الواح صاج اسود"/>
        <s v="استحقاق فاتورة رقم 8476 - المتولى للمنتجات الفولاذية - الواح صاج اسود"/>
        <s v="استحقاق فاتورة رقم 88613 - المتولى للمنتجات الفولاذية - الواح صاج اسود"/>
        <s v="استحقاق فاتورة رقم 72 - مقضب عمان - شبك معدنى"/>
        <s v="استحقاق فاتورة رقم 92907 - النافع - الحديد"/>
        <s v="استحقاق فاتورة رقم 96076 - المتولى - الواح صاج اسود"/>
        <s v="استحقاق فاتورة رقم 96515 - المتولى للمنتجات الفولاذية - الواح صاج اسود"/>
        <s v="استحقاق فاتورة رقم 97783 - المتولى للمنتجات الفولاذية - خامات الحديد"/>
        <s v="شركة المتولي للمنتجات الفولازيه فاتورة  100763  للشهر ابريل 2023 الواح صاج  مشروع خريص ارك"/>
        <s v="مصنع شركة المتولي للمنتجات الفولازيه - فاتورة 105025 - للشهر ابريل 2023 - خامات حديد - مشروع خريص ارك"/>
        <s v="استحقاق فاتورة رقم 13768 - بيت التطور - مجلفن غرير"/>
        <s v="استحقاق فاتورة رقم 13769 - بيت التطور - مجلفن غرير"/>
        <s v="استحقاق فاتورة رقم 85104 - المتولى - مربعات اسود"/>
        <s v="استحقاق فاتورة رقم 85405 - المتولى - جبسور IBI"/>
        <s v="شركة المتولي للمنتجات الفولازيه فاتورة  102889  للشهر ابريل 2023 الواح صاج  مشروع CITC"/>
        <s v="شركة المتولي للمنتجات الفولازيه فاتورة  102888  للشهر ابريل 2023 الواح صاج مشروع CITC"/>
        <s v="استحقاق فاتورة رقم 3040123043 - الشارد للتجارة - اعمال الحديد"/>
        <s v="استحقاق فاتورة رقم 3040123066 - مؤسسة الشارد - اعمال الحديد"/>
        <s v="استحقاق فاتورة رقم 3040123071 - مؤسسة الشارد للتجارة - اعمال الحديد تيوب"/>
        <s v="استحقاق فاتورة رقم 15828 - بيت التطور - خامات الحديد"/>
        <s v="استحقاق فاتورة رقم 1175529- مورد خارجي _ مركز دبى لتوريد مواد البناءDBMSC."/>
        <s v="استحقاق فاتورة رقم 87795 - النافع - فوارغ حديد"/>
        <s v="استحقاق فاتورة رقم 88058 - النافع - فوارغ الحديد"/>
        <s v="استحقاق فاتورة رقم 3040123019 - مؤسسة الراشد - تيوب حديد"/>
        <s v="مصنع شركة المتولي للمنتجات الفولاذية فاتورة رقم 96994 لشهر مارس 2023 الواح صاج مجلفنة 1220-2440-2.00"/>
        <s v="تسوية عهدة / احمد وحيد فاتورة  / 1538 مواسير اسود 3&quot;*2*6متر  عدد 2 حبة"/>
        <s v="شركة عثمان عبد الرحمن العصيمي و شركاه التجارية - فاتورة 2222 - عن شهر ابريل 2023 - خامات حديد - مشروع نيوم"/>
        <s v="مؤسسة الشارد للتجارة فاتورة 3040123028 للشهر مارس 2023 مشروع نيوم"/>
        <s v="مؤسسة الشارد للتجارة فاتورة 3040123029 للشهر مارس 2023 مشروع نيوم"/>
        <s v="مصنع شركة المتولي للمنتجات الفولازيه- فاتورة  105390  - للشهر ابريل 2023 - خامات حديد - مشروع نيوم"/>
        <s v="شركة بيت التطور للتجارة - عن شهر ابريل 2023 - فاتورة 14999 - صاج يونيكويل - مشروع نيوم"/>
        <s v="تسوية عهدة /احمد وحيد-المشتريات فاتورة 143817 شراء زاوية حديد 27 مم"/>
        <s v="استحقاق فاتورة رقم 96704 - النافع للحديد - جسور وفوارغ حديدية"/>
        <s v="استحقاق فاتورة رقم 126113 - المتولى للمنتجات الفولاذية - الحديد"/>
        <s v="استحقاق فاتورة رقم 126503- المتولى للمنتجات الفولاذية - الواح صاج اسود"/>
        <s v="استحقاق فاتورة رقم 26159- المتولى للمنتجات الفولاذية - الواح صاج اسود"/>
        <s v="استحقاق فاتورة رقم  26920 شركه المتولي  - تيوب حديد"/>
        <s v="استحقاق فاتورة 138702 - مورد_ مصنع شركة المتولى للمنتجات الفولازيه- خامات حديد"/>
        <s v="تسوية عهده _ محمد فؤاد نصار _ مشتريات - فاتورة 508 - لف صاج 20 مم"/>
        <s v="تسوية عهدة_ احمد وحيد-المشتريات - فاتورة 575  - لف صاج 20مم"/>
        <s v="استحقاق فاتورة 16939 - بيت التطور -صاج اسود"/>
        <s v="استحقاق فاتورة 152027 - مصنع شركة المتولي للمنتجات الفولاذية - تيوب اسود"/>
        <s v="استحقاق فاتورة رقم 14440 - بيت التطور - صاج مجلفن"/>
        <s v="شركة المتولي للمنتجات الفولازيه فاتورة  100762  للشهر ابريل 2023 الواح صاج +مربع اسود مشروع Captail Gate"/>
        <s v="مؤسسة الشارد للتجارة - عن شهر ابريل 2023 - فاتورة 3040123036 - خامات حديد - مشروع CAPTIALGIATE"/>
        <s v="مؤسسة الشارد للتجارة - عن شهر ابريل 2023 - فاتورة 3040123035 - خامات حديد - مشروع CAPTAIL GATE"/>
        <s v="مؤسسة الشارد للتجارة فاتورة 3040123033 للشهر ابريل 2023 مشروع Capitail Gate"/>
        <s v="مؤسسة الشارد للتجارة فاتورة 3040123037 للشهر ابريل 2023- مشروع CAPTAIL GATE"/>
        <s v="استحقاق فاتورة رقم 3040123079- مؤسسة الشارد - اعمال الحديد"/>
        <s v="استحقاق فاتورة رقم 126115 - المتولى للمنتجات الفولاذية - الحديد"/>
        <s v="مؤسسة الشارد للتجارة فاتورة 3040123031 للشهر ابريل 2023 مشروع برج لاما"/>
        <s v="استحقاق فاتورة رقم 111591 - المتولى-  الواح صاج مجلفنة"/>
        <s v="استحقاق فاتورة رقم 113760 - المتولى - اعمال الحديد"/>
        <s v="استحقاق فاتورة رقم 113613 - المتولى - اعمال الحديد"/>
        <s v="استحقاق فاتورة 16966 - بيت التطور للتجارة - تيوب"/>
        <s v="استحقاق فاتورة 152099 - مصنع شركة المتولي للمنتجات الفولازية - الواح صاج"/>
        <s v="استحقاق فاتورة 17516- بيت التطور - صاج اسود"/>
        <s v="استحقاق فاتورة 17515- بيت التطور - صاج اسود"/>
        <s v="استحقاق فاتورة رقم 83 - مقضب عمان - حديد"/>
        <s v="مؤسسة الشارد للتجارة فاتورة 3040123027 للشهر مارس 2023 مشروع STC"/>
        <s v="مؤسسة الشارد للتجارة فاتورة 3040123033 للشهر ابريل 2023 مشروع STC"/>
        <s v="مؤسسة الشارد للتجارة فاتورة 3040123032 للشهر ابريل 2023 مشروع STC"/>
        <s v="مصنع شركة المتولي للمنتجات الفولازيه- فاتورة  105340  - للشهر ابريل 2023 - خامات حديد - مشروع STC"/>
        <s v="مصنع شركة المتولي للمنتجات الفولازيه- فاتورة  105291  - للشهر ابريل 2023 - خامات حديد - مشروع STC"/>
        <s v="شركة بيت التطور للتجارة - عن شهر ابريل 2023 - فاتورة 14993 - صاج غرير +  يونيكويل + مجلفن سابك  - مشروع STC"/>
        <s v="شركة بيت التطور للتجارة - عن شهر ابريل 2023 - فاتورة 14961 - صاج مجلفن اسود - مشروع STC"/>
        <s v="شركة بيت التطور للتجارة - عن شهر ابريل 2023 - فاتورة 15001 - صاج مجلفن غرير +  يونيكويل - مشروع STC"/>
        <s v="شركة منصات البداية التجارية - فاتورة 98 - 7/5/2023 - خامات حديد - مشروع STC"/>
        <s v="استحقاق فاتورة رقم 15151 - بيت التطور - مجلفن غرير"/>
        <s v="استحقاق فاتورة رقم 1181172580 - DBMSC - 93791.7 AED - الحديد"/>
        <s v="استحقاق فاتورة رقم 1181172564 - DBMSC - 73989.16 AED - الحديد"/>
        <s v="استحقاق فاتورة رقم 3040123046 - مؤسسة الشارد للتجارة - شيتات حديد"/>
        <s v="استحقاق فاتورة رقم 3040123048 - مؤسسة الشارد للتجارة - شيتات حديد"/>
        <s v="استحقاق فاتورة رقم  3040123050 - شيتات حديد - STC"/>
        <s v="استحقاق فاتورة رقم 1181172801 - DBMSC - 94864.92 AED - STC"/>
        <s v="استحقاق فاتورة رقم 3040123060 - مؤسسة الشارد للتجارة - الحديد"/>
        <s v="استحقاق فاتورة رقم 1181173245 - DBMSC - 33035.52 AED"/>
        <s v="استحقاق فاتورة رقم 1181173471 - DBMSC - 40800 AED"/>
        <s v="استحقاق فاتورة رقم 3040123065 - مؤسسة الشارد - اعمال الحديد"/>
        <s v="استحقاق فاتورة رقم 3040123074 - الشارد - الحديد"/>
        <s v="استحقاق فاتورة رقم 3040123075 - مؤسسة الشارد للتجارة - اعمال الحديد"/>
        <s v="استحقاق فاتورة رقم 15804 - بيت التطور - صاج مجلفن"/>
        <s v="استحقاق فاتورة رقم 15829 - بيت التطور - خامات الحديد"/>
        <s v="استحقاق فاتوره مركز دبى لتوريد مواد البناءDBMSC  فاتورة 1180134662بمبلغ 78961.72درهم"/>
        <s v="استحقاق فاتوره مركز دبى لتوريد مواد البناءDBMSC  فاتورة 1181174295بمبلغ 82148.4درهم"/>
        <s v="استحقاق فاتوره مركز دبى لتوريد مواد البناءDBMSC  فاتورة 1181174362بمبلغ 80365.32درهم"/>
        <s v="استحقاق فاتوره مركز دبى لتوريد مواد البناءDBMSC  فاتورة 1181174292بمبلغ 80142درهم"/>
        <s v="استحقاق فاتوره مركز دبى لتوريد مواد البناء DBMSC   فاتورة 1181174294بمبلغ 80172.4درهم"/>
        <s v="استحقاق فاتوره مركز دبى لتوريد مواد البناء DBMSC   فاتورة 1181174476بمبلغ 81734.4درهم"/>
        <s v="استحقاق فاتورة رقم 15867- بيت التطور - تيوب اسود  + صاج اسود"/>
        <s v="استحقاق فاتورة رقم 26149- المتولى للمنتجات الفولاذية - الواح صاج اسود"/>
        <s v="استحقاق فاتورة رقم 250 - مقضب عمان - الحديد"/>
        <s v="استحقاق فاتورة رقم 272 - مقضب عمان - الحديد"/>
        <s v="استحقاق فاتورة رقم 127588- المتولي للمنتجات الفولاذية - صاج اسود -"/>
        <s v="استحقاق فاتورة رقم 15908 - بيت التطور - صاج مجلفن"/>
        <s v="استحقاق فاتورة رقم 128510- المتولي للمنتجات الفولاذية - الواح صاج"/>
        <s v="استحقاق فاتورة 103103 - موسسة النافع للحديد - صاج اسود"/>
        <s v="استحقاق فاتورة رقم 3040123090- مؤسسة الشارد - اعمال الحديد"/>
        <s v="استحقاق فاتورة رقم 129824- شركة المتولي للمنتجات الفولاذية  - اعمال الحديد"/>
        <s v="استحقاق فاتورة رقم 1175114- مورد خارجي _ مركز دبى لتوريد مواد البناءDBMSC."/>
        <s v="استحقاق فاتورة رقم 1175526- مورد خارجي _ مركز دبى لتوريد مواد البناءDBMSC."/>
        <s v="استحقاق فاتورة 130452  - مصنع شركة المتولي للصناعات الفولازية - خامات حديد"/>
        <s v="استحقاق فاتورة 131161  - مصنع شركة المتولي للصناعات الفولازية - خامات حديد"/>
        <s v="استحقاق فاتورة 130885  - مصنع شركة المتولي للصناعات الفولازية - خامات حديد"/>
        <s v="استحقاق فاتورة 131159  - مصنع شركة المتولي للصناعات الفولازية - خامات حديد"/>
        <s v="استحقاق فاتورة 23204155 - السعودي للجلفنه المعادن - اجور جلفنه"/>
        <s v="استحقاق فاتورة رقم 2309001822 - المتولى للمنتجات الفولاذية - اعمال الحديد"/>
        <s v="استحقاق فاتورة رقم 3454 مصنع المتولي"/>
        <s v="استحقاق فاتورة رقم 2544 - المتولى - خامات الحديد"/>
        <s v="استحقاق فاتورة 104603 - النافع للحديد - صاج اسود"/>
        <s v="استحقاق فاتورة رقم 2700 - المتولى للمنتجات الفولاذية - الواح صاج"/>
        <s v="استحقاق فاتورة رقم 104737 - النافع للحديد - الواح صاج اسود"/>
        <s v="استحقاق فاتورة 138510 - مورد_ مصنع شركة المتولى للمنتجات الفولازيه- خامات حديد"/>
        <s v="استحقاق فاتورة رقم 1176634- مورد خارجي _ مركز دبى لتوريد مواد البناءDBMSC."/>
        <s v="استحقاق فاتورة 139488 - مصنع شركة المتولي للمنتجات الفولاذيه  - الواح صاج اسود ."/>
        <s v="استحقاق فاتورة 16701 - بيت التطور للتجارة - مجلفن سابك + مجلفن غرير + صاج اسود + صاج مجلفن"/>
        <s v="استحقاق فاتورة رقم 325 - مقضب عمان - شبك معدنى"/>
        <s v="استحقاق فاتورة رقم 400 - مقضب عمان - شبك معدنى"/>
        <s v="استحقاق فاتورة 1181178138 - دي بي ام اس استيل - خامات حديد -28879 درهم"/>
        <s v="استحقاق فاتورة 1181178176 - دي بي ام اس استيل - خامات حديد -52296 درهم"/>
        <s v="استحقاق فاتورة 1181178126 - دي بي ام اس استيل - خامات حديد -77520 درهم"/>
        <s v="استحقاق فاتورة 16940 - بيت التطور - حديد مجلفن"/>
        <s v="استحقاق فاتورة 148987 - مورد_ مصنع شركة المتولى للمنتجات الفولازيه - الواح صاج مجلفن"/>
        <s v="استحقاق فاتورة 41932 - احمد عيس للتجارة ادوات الورش - براغي - 54600 درهم"/>
        <s v="اشتحقاق فاتورة 16958 - بيت التطور - مجلفن سابك"/>
        <s v="استحقاق فاتورة 16974  -بيت التطور  - مجلفن سابك"/>
        <s v="استحقاق فاتورة 16976  -بيت التطور  - صاج اسود"/>
        <s v="استحقاق فاتورة 149695 - مصنع شركة المتولي للمنتجات الفولاذية - الواح صاج اسود"/>
        <s v="استحقاق فاتورة 16975  -بيت التطور  - مجلفن سابك"/>
        <s v="استحقاق فاتورة رقم 423 - مقضب عمان - الواح صلب"/>
        <s v="استحقاق فاتورة 150051 - مصنع شركة المتولى للمنتجات الفولازيه- الواح صاج"/>
        <s v="استحقاق فاتورة 16996 - بيت التطور للتجارة - مجلفن سابك"/>
        <s v="استحقاق فاتورة 16968 - بيت التطور للتجارة - مجلفن"/>
        <s v="استحقاق فاتورة 1181179041 - دي بي ام اس سي استيل - خامات حديد - 23386 درهم"/>
        <s v="استحقاق فاتورة 1181179031 - دي بي ام اس سي استيل - خامات حديد - 9432 درهم"/>
        <s v="استحقاق فاتورة 1181179032 - دي بي ام اس سي استيل - خامات حديد - 62440 درهم"/>
        <s v="استحقاق فاتورة 1181179042 - دي بي ام اس سي استيل - خامات حديد - 52993 درهم"/>
        <s v="استحقاق فاتورة 1181179030 - دي بي ام اس سي استيل - خامات حديد - 14672 درهم"/>
        <s v="استحقاق فاتورة 17175 - بيت التطور - مجلفن سابك"/>
        <s v="استحقاق فاتورة 17174 - بيت التطور -  مجلفن سابك"/>
        <s v="استحقاق فاتورة 1181179267 - دي بي ام اس سي استيل - خامات حديد - 35685 درهم"/>
        <s v="استحقاق فاتورة 1181179269 - دي بي ام اس سي استيل - خامات حديد - 15197 درهم"/>
        <s v="استحقاق فاتورة 179721- دي بي ام اس استيل - خامات حديد - 17364 درهم"/>
        <s v="استحقاق فاتورة 179722- دي بي ام اس استيل - خامات حديد - 3510 درهم"/>
        <s v="استحقاق فاتورة رقم 17221 - بيت التطور - صاج اسود وتيوب اسود"/>
        <s v="استحقاق فاتورة 17321- بيت التطور - مجلفن غرير"/>
        <s v="استحقاق فاتورة 17320- بيت التطور - مجلفن غرير"/>
        <s v="استحقاق فاتورة 17318- بيت التطور - مجلفن غرير"/>
        <s v="استحقاق فاتورة 111206 - النافع للحديد - جسور حديدية"/>
        <s v="استحقاق فاتورة 111869 - مصنع شركة المتولي للمنتجات الفولاذية  - الواح صاج"/>
        <s v="استحقاق فاتورة 17517- بيت التطور - صاج اسود"/>
        <s v="استحقاق فاتورة 17514- بيت التطور - صاج اسود"/>
        <s v="استحقاق فاتورة 17513- بيت التطور - صاج اسود"/>
        <s v="استحقاق فاتورة رقم 112280 - النافع - الحديد"/>
        <s v="استحقاق فاتورة رقم 2312006193 - المتولى - الحديد"/>
        <s v="استحقاق فاتورة رقم 17541 - بيت التطور - تيوب اسود - STC"/>
        <s v="استحقاق فاتورة رقم 160916 - المتولى للمنتجات الفولاذية - الواح صاج اسود"/>
        <s v="استحقاق فاتورة 17568 - بيت التطور - صاج مجلفن"/>
        <s v="استحقاق فاتورة رقم 17598 - بيت التطور - صاج اسود - STC"/>
        <s v="استحقاق فاتورة 161454 - شركة المتولي للمنتجات الفولاذية - خامات حديد"/>
        <s v="استحقاق فاتورة 1180338 - DBMSC - STEEL - خامات حديد - 2672 درهم"/>
        <s v="استحقاق فاتورة 1180339 - DBMSC - STEEL - خامات حديد - 2672 درهم"/>
        <s v="استحقاق فاتورة 1180344 - DBMSC - STEEL - خامات حديد - 4748 درهم"/>
        <s v="استحقاق فاتورة رقم 528 - SWEBIS - شيتات حديد - 8160$"/>
        <s v="استحقاق فاتورة رقم 83354 - المتولى - الواح صاج اسود"/>
        <s v="استحقاق فاتورة رقم 83692 - المتولى للمنتجات الفولاذية - الواح صاج اسود"/>
        <s v="استحقاق فاتورة رقم 85107 - المتولى - الواح صاج اسود"/>
        <s v="استحقاق فاتورة رقم 90329 - النافع للحديد - صاج مجلفن"/>
        <s v="استحقاق فاتورة رقم 88470 - المتولى للمنتجات الفولاذية - الواح صاج اسود"/>
        <s v="استحقاق فاتورة رقم 88518 - المتولى للمنتجات الفولاذية - الواح صاج اسود"/>
        <s v="استحقاق فاتورة رقم 88905 - المتولى للمنتجات الفولاذية - الواح صاج اسود"/>
        <s v="تسوية عهدة / احمد وحيد فاتورة  8709 &amp;   استنلس ستيل"/>
        <s v="تسوية عهدة / احمد وحيد فاتورة   8690  استنلس ستيل"/>
        <s v="استحقاق فاتورة رقم 96533 - المتولى للمنتجات الفولاذية - الواح صاج اسود"/>
        <s v="تسوية عهدة /احمد وحيد-المشتريات فاتورة 1916 شراء الواح استانلس"/>
        <s v="تسويه عهدة مشتريات احمد وحيد ف.رقم - 2670 الواح ستانليس"/>
        <s v="استحقاق فاتورة رقم /  793996  سن صاج ستانليس  ابناء باحليوه"/>
        <s v="شركة المنشار الماسي للصناعة  فاتورة 2330  شهر مارس 2023  ..... 4.5&quot; Metal Griniding"/>
        <s v="مؤسسة عبد الله غازي العطاس للتجارة  فاتورة 22878 لشهر مارس 2023حجر قص استيل 4.5 المصنع الجديد"/>
        <s v="مؤسسة عبد الله غازي العطاس للتجارة فاتورة 22878 لشهر مارس 2023 لحام حديد تايلندي 2.5 مم المصنع الجديد"/>
        <s v="استحقاق فاتورة رقم 14744 - بيت التطور - صاج اسود"/>
        <s v="تحميل قيمة خامات الحديد على مركز التكلفة من حساب اصول تحت التجهيز"/>
        <s v="مركز دبى لتوريد مواد البناءDBMSC  فاتورة 1181171204 عن شهر ابريل 2023 - خامات حديد - المصنع الجديد بمبلغ 95086.44 درهم"/>
        <s v="مركز دبى لتوريد مواد البناءDBMSC  فاتورة 1181171236 عن شهر ابريل 2023 - خامات حديد - المصنع الجديد بمبلغ 95086.56 درهم"/>
        <s v="مركز دبى لتوريد مواد البناءDBMSC  فاتورة 1181171269 عن شهر ابريل 2023- المصنع الجديد بمبلغ 81438.40 درهم"/>
        <s v="مركز دبى لتوريد مواد البناءDBMSC  فاتورة 1181171270 عن شهر ابريل 2023- المصنع الجديد بمبلغ 84897.94 درهم"/>
        <s v="مورد خارجي _ بغلف الظافر للصناعات المعدنية  - فاتورة 7038/23 - 17/4/2023 - زد+ بورلين - عدد 1167 ق بمبلغ 106197 درهم اماراتي"/>
        <s v="شركة النافع للحديد - فاتورة 119851 - للشهر ابريل 2023 - خامات حديد - المصنع الجديد"/>
        <s v="مركز دبى لتوريد مواد البناءDBMSC  فاتورة 1181170637 عن شهر مارس 2023 المصنع الجديد بمبلغ 75177 درهم"/>
        <s v="مركز دبى لتوريد مواد البناءDBMSC  فاتورة 1181170618 عن شهر مارس 2023 المصنع الجديد بمبلغ 73029 درهم"/>
        <s v="مركز دبى لتوريد مواد البناءDBMSC  فاتورة 1181170619 عن شهر مارس 2023 المصنع الجديد بمبلغ 71738 درهم"/>
        <s v="شركة بيت التطور للتجارة - عن شهر ابريل 2023 - فاتورة 14998- صاج مجلفن غرير - المصنع الجديد"/>
        <s v="مصنع شركة المتولي للمنتجات الفولاذية - فاتورة 106108 - 3/5/2023 - الواح صاج - مشروع المترو باكس"/>
        <s v="استحقاق فاتورة رقم 7039 - بغلف - زد بورلين - المصنع الجديد"/>
        <s v="مصنع شركة المتولي للمنتجات الفولاذية - فاتورة 106679 - 6/5/2023 - الواح صاج اسود - المصنع الجديد"/>
        <s v="استحقاق فاتورة رقم 1181171594 - DBMSC - الحديد - 84146.55 AED - المصنع الجديد"/>
        <s v="استحقاق فاتورة رقم 1181171591 - DBMSC - الحديد - 47543.28 AED - المصنع الجديد"/>
        <s v="استحقاق فاتورة رقم 1181171596 - DBMSC - الحديد - 14318 AED - المصنع الجديد"/>
        <s v="استحقاق فاتورة رقم 1181171593 - DBMSC - الحديد - 7812.08 AED - المصنع الجديد"/>
        <s v="استحقاق فاتورة رقم 1181171595 - DBMSC - الحديد - 73641.4 AED - المصنع الجديد"/>
        <s v="استحقاق فاتورة رقم 1181171592 - DBMSC - الحديد - 31368 AED - المصنع الجديد"/>
        <s v="استحقاق فاتورة رقم 1181172581 - DBMSC - 3179.4 AED - الحديد"/>
        <s v="استحقاق فاتورة رقم 7040 - زد بورلين- 91670 درهم - المصنع الجديد"/>
        <s v="استحقاق فاتورة رقم 7043 - الواح الساندوتش - 190318.24 درهم - المصنع الجديد"/>
        <s v="استحقاق فاتورة رقم 7042 - الواح الساندوتش - 29716 درهم - المصنع الجديد"/>
        <s v="استحقاق فاتورة رقم 7041 - الواح الساندوتش- 255705 درهم - المصنع الجديد"/>
        <s v="استحقاق فاتورة رقم 115944 - المتولى - خامات الحديد"/>
        <s v="استحقاق فاتورة رقم 116982 - المتولى للمنتجات الفولاذية - الحديد"/>
        <s v="استحقاق فاتورة رقم 127481- المتولي للمنتجات الفولاذية - صاج اسود -"/>
        <s v="استحقاق فاتورة رقم 102749 - النافع للحديد - صاج اسود + فوارغ حديد"/>
        <s v="استحقاق فاتورة رقم 128775- المتولي للمنتجات الفولاذية - الواح صاج"/>
        <s v="استحقاق فاتورة - مورد خارجي _ بغلف الظافر  - خامات حديد - مبلغ 2700 درهم"/>
        <s v="استحقاق فاتورة 23204090 - السعودي للجلفنه المعادن - اجور جلفنه"/>
        <s v="استحقاق فاتورة 131163  - مصنع شركة المتولي للصناعات الفولازية - خامات حديد"/>
        <s v="استحقاق فاتورة رقم 16769 - بيت التطور   - صاج مجلفن"/>
        <s v="استحقاق فاتورة 16878 - بيت التطور - خامات حديد"/>
        <s v="استحقاق فاتورة 108713 - مورد_ شركة النافع للحديد- فوارغ حديد مربعه"/>
        <s v="استحقاق فاتورة 23004246 - النمر للتجارة الحديد - خامات حديد - 55301 درهم"/>
        <s v="استحقاق فاتورة 1180767 - DBMSC - STEEL - خامات حديد - 64998 درهم"/>
        <s v="استحقاق فاتورة 1180771 - DBMSC - STEEL - خامات حديد 64998 درهم"/>
        <s v="استحقاق فاتورة 1180311 - DBMSC - STEEL - خامات حديد - 13664 درهم"/>
        <s v="استحقاق فاتورة 1180776 - DBMSC - STEEL - خامات حديد - 63300 درهم"/>
        <s v="استحقاق فاتورة رقم 15868- بيت التطور - مجلفن سابك + صاج اسود"/>
        <s v="استحقاق فاتورة رقم 118304 - المتولى - الواح صاج مجلفنة"/>
        <s v="استحقاق فاتورة رقم 2307000671 - المتولى - خامات الحديد"/>
        <s v="استحقاق فاتوره مركز دبى لتوريد مواد البناءDBMSC  فاتورة 1180134663بمبلغ 78599.16درهم"/>
        <s v="استحقاق فاتوره مركز دبى لتوريد مواد البناء DBMSC   فاتورة 1181174378بمبلغ 78035.28درهم"/>
        <s v="استحقاق فاتورة رقم 3040123080- مؤسسة الشارد - اعمال الحديد"/>
        <s v="استحقاق فاتورة 203906 - المصنع السعودي لجلفنه المعادن - جلفنه خامات ."/>
        <s v="استحقاق فاتورة رقم 1175524- مورد خارجي _ مركز دبى لتوريد مواد البناءDBMSC."/>
        <s v="استحقاق فاتورة رقم  123091 مؤسسه الشارد - حديد"/>
        <s v="استحقاق فاتورة رقم  16122 بيت  التطور  حديد"/>
        <s v="استحقاق فاتورة 23204166 - السعودي للجلفنه المعادن - اجور جلفنه"/>
        <s v="استحقاق - فاتورة 3346 - شركة ملان لمنتجات الحديد - الواح حديد اسود"/>
        <s v="استحقاق فاتورة 17512- بيت التطور - تيوب اسود"/>
        <s v="استحقاق فاتورة رقم 3040123055 - مؤسسة الشارد - الحديد"/>
        <s v="استحقاق فاتورة رقم 3547 - شركة ملان لمنتجات الحديد - خامات حديد"/>
        <s v="استحقاق فاتورة رقم 113466 - المتولى - اعمال الحديد"/>
        <s v="استحقاق فاتورة رقم 113618 - المتولى - خامات الحديد"/>
        <s v="استحقاق فاتورة رقم 113783 - المتولى - خامات الحديد"/>
        <s v="استحقاق فاتورة رقم 113615 - المتولى للمنتجات الفولاذية - جسور IPE"/>
        <s v="استحقاق فاتورة رقم 115893 - المتولى - خامات الحديد"/>
        <s v="استحقاق فاتورة رقم 118132 - المتولى - جسور"/>
        <s v="استحقاق فاتورة رقم 2307000868 - المتولى  - الحديد"/>
        <s v="استحقاق فاتورة رقم 119450 - المتولى للمنتجات الفولاذية - الحديد"/>
        <s v="استحقاق فاتورة 123078 - مؤسسة الشارد للتجارة - اعمال حديد"/>
        <s v="استحقاق فاتورة 110876 - النافع للحديد - خامات حديد"/>
        <s v="استحقاق فاتورة 110983 - النافع للحديد - صاج اسود"/>
        <s v="استحقاق فاتورة 159083 - مصنع شركة المتولي للمنتجات الفولاذية - الواح صاج"/>
        <s v="استحقاق فاتورة 162011 - شركة المتولي للمنتجات الفولاذية - الواح صاج"/>
        <s v="استحقاق فاتورة رقم 3040123073 - الشارد - الحديد"/>
        <s v="استحقاق فاتورة رقم 102484 - مورد_ شركة النافع للحديد - خامات حديد"/>
        <s v="استحقاق فاتورة رقم 1175533- مورد خارجي _ مركز دبى لتوريد مواد البناءDBMSC."/>
        <s v="استحقاق فاتورة رقم 203955- المصنع السعودي لجبفنه المعادن   - جلفنه حديد"/>
        <s v="استحقاق فاتورة رقم 203699- المصنع السعودي لجبفنه المعادن   - جلفنه حديد"/>
        <s v="استحقاق فاتورة رقم 1175388- مورد خارجي _ مركز دبى لتوريد مواد البناءDBMSC."/>
        <s v="استحقاق فاتورة رقم 1175528- مورد خارجي _ مركز دبى لتوريد مواد البناءDBMSC."/>
        <s v="استحقاق فاتورة رقم 1175418- مورد خارجي _ مركز دبى لتوريد مواد البناءDBMSC."/>
        <s v="استحقاق فاتورة رقم 1175162- مورد خارجي _ مركز دبى لتوريد مواد البناءDBMSC."/>
        <s v="استحقاق فاتورة رقم 1175392- مورد خارجي _ مركز دبى لتوريد مواد البناءDBMSC."/>
        <s v="استحقاق فاتورة رقم 1175387- مورد خارجي _ مركز دبى لتوريد مواد البناءDBMSC."/>
        <s v="استحقاق فاتورة رقم 1175385- مورد خارجي _ مركز دبى لتوريد مواد البناءDBMSC."/>
        <s v="استحقاق فاتورة رقم 1175527- مورد خارجي _ مركز دبى لتوريد مواد البناءDBMSC."/>
        <s v="استحقاق فاتورة رقم 1175386- مورد خارجي _ مركز دبى لتوريد مواد البناءDBMSC."/>
        <s v="استحقاق فاتورة رقم 1175419- مورد خارجي _ مركز دبى لتوريد مواد البناءDBMSC."/>
        <s v="استحقاق فاتورة رقم 1175525- مورد خارجي _ مركز دبى لتوريد مواد البناءDBMSC."/>
        <s v="استحقاق فاتورة رقم 1175171- مورد خارجي _ مركز دبى لتوريد مواد البناءDBMSC."/>
        <s v="استحقاق فاتورة 23204123 - السعودي للجلفنه المعادن - اجور جلفنه"/>
        <s v="استحقاق فاتورة رقم 1176586- مورد خارجي _ مركز دبى لتوريد مواد البناءDBMSC."/>
        <s v="استحقاق فاتورة رقم 1176566- مورد خارجي _ مركز دبى لتوريد مواد البناءDBMSC."/>
        <s v="استحقاق فاتورة رقم 1176789- مورد خارجي _ مركز دبى لتوريد مواد البناءDBMSC."/>
        <s v="استحقاق فاتورة رقم 1176587- مورد خارجي _ مركز دبى لتوريد مواد البناءDBMSC."/>
        <s v="استحقاق فاتورة رقم 1176661- مورد خارجي _ مركز دبى لتوريد مواد البناءDBMSC."/>
        <s v="استحقاق فاتورة رقم 1176564- مورد خارجي _ مركز دبى لتوريد مواد البناءDBMSC."/>
        <s v="استحقاق فاتورة رقم 1176747- مورد خارجي _ مركز دبى لتوريد مواد البناءDBMSC."/>
        <s v="استحقاق فاتورة رقم 1176585- مورد خارجي _ مركز دبى لتوريد مواد البناءDBMSC."/>
        <s v="استحقاق فاتورة رقم 1176622- مورد خارجي _ مركز دبى لتوريد مواد البناءDBMSC."/>
        <s v="استحقاق فاتورة 142988 - مصنع شركة المتولي للمنتجات الفولاذية - الواح صاج مجلفن"/>
        <s v="استحقاق فاتورة 1181177531 - دي بي ام اس استيل - خامات حديد - 1326 درهم"/>
        <s v="استحقاق فاتورة 1181177404 - دي بي ام اس استيل - خامات حديد - 6055.35 درهم"/>
        <s v="استحقاق فاتورة 1181177530 - دي بي ام اس استيل - خامات حديد - 34034 درهم"/>
        <s v="استحقاق فاتورة 1181177750 - دي بي ام اس استيل - خامات حديد -1800 درهم"/>
        <s v="استحقاق فاتورة 144431 - مصنع شركة المتولي للمنتجات الفولازية - خامات حديد"/>
        <s v="استحقاق فاتورة 145322 - مصنع شركة المتولي للمنتجات الفولازية - الواح صاج اسود"/>
        <s v="استحقاق فاتورة 3652 - شركة ملان للمنتجات الحديد - خامات حديد"/>
        <s v="استحقاق فاتورة رقم 16622 - بيت التطور   - صاج مجلفن"/>
        <s v="استحقاق فاتورة 146066 - مصنع شركة المتولي للمنتجات الفولاذية - الواح صاج"/>
        <s v="استحقاق فاتورة 147214 - شركة المتولي للمنتجات الفولاذية - الواح صاج"/>
        <s v="استحقاق فاتورة 148922 - مورد_ مصنع شركة المتولى للمنتجات الفولازيه - الواح صاج مجلفن"/>
        <s v="استحقاق فاتورة 23004246A - النمر للتجارة الحديد - خامات حديد - 76118 درهم"/>
        <s v="استحقاق فاتورة 23004246B - النمر للتجارة الحديد - خامات حديد - 69020 درهم"/>
        <s v="استحقاق فاتورة 153555 - مصنع شركه المتولي للمنتجات الفولاذية - تيوب"/>
        <s v="استحقاق فاتورة 17404 - بيت التطور  - تيوب اسود"/>
        <s v="استحقاق فاتورة 17413 - بيت التطور   - تيوب اسود"/>
        <s v="استحقاق فاتورة 12000572 - مصنع شركة المتولي للمنتجات الفولاذية - تيوب حديد"/>
        <s v="استحقاق فاتورة رقم  5 مؤسسه عبد الله محمد خريف  شيت صاج"/>
        <s v="استحقاق فاتورة 1180337 - DBMSC - STEEL - خامات حديد - 49220 درهم"/>
        <s v="استحقاق فاتورة 16456 - بيت التطور - تيب اسود + صاج اسود"/>
        <s v="استحقاق فاتورة رقم 102547- النافع للحديد - صاج اسود -"/>
        <s v="استحقاق فاتورة رقم 127758- المتولي للمنتجات الفولاذية - صاج اسود -"/>
        <s v="تسوية عهدة_ احمد وحيد-المشتريات - فاتورة 344795 - حديد مجدول 25 مم 12م + 16مم12م + 32 مم 12م"/>
        <s v="استحقاق فاتورة رقم 1175175- مورد خارجي _ مركز دبى لتوريد مواد البناءDBMSC."/>
        <s v="استحقاق فاتورة رقم 1175230- مورد خارجي _ مركز دبى لتوريد مواد البناءDBMSC."/>
        <s v="استحقاق فاتورة رقم 1175303- مورد خارجي _ مركز دبى لتوريد مواد البناءDBMSC."/>
        <s v="استحقاق فاتورة رقم 1175248- مورد خارجي _ مركز دبى لتوريد مواد البناءDBMSC."/>
        <s v="استحقاق فاتورة رقم 1175554- مورد خارجي _ مركز دبى لتوريد مواد البناءDBMSC."/>
        <s v="استحقاق فاتورة رقم 1175274- مورد خارجي _ مركز دبى لتوريد مواد البناءDBMSC."/>
        <s v="استحقاق فاتورة رقم 1175088- مورد خارجي _ مركز دبى لتوريد مواد البناءDBMSC."/>
        <s v="استحقاق فاتورة رقم 1175164- مورد خارجي _ مركز دبى لتوريد مواد البناءDBMSC."/>
        <s v="استحقاق فاتورة رقم 1175553- مورد خارجي _ مركز دبى لتوريد مواد البناءDBMSC."/>
        <s v="استحقاق فاتورة رقم 1175169- مورد خارجي _ مركز دبى لتوريد مواد البناءDBMSC."/>
        <s v="استحقاق فاتورة رقم 1175233- مورد خارجي _ مركز دبى لتوريد مواد البناءDBMSC."/>
        <s v="استحقاق فاتورة رقم 1175110- مورد خارجي _ مركز دبى لتوريد مواد البناءDBMSC."/>
        <s v="استحقاق فاتورة رقم 1175132- مورد خارجي _ مركز دبى لتوريد مواد البناءDBMSC."/>
        <s v="استحقاق فاتورة رقم - 1175235مورد خارجي _ مركز دبى لتوريد مواد البناءDBMSC."/>
        <s v="استحقاق فاتورة رقم 1175115- مورد خارجي _ مركز دبى لتوريد مواد البناءDBMSC."/>
        <s v="استحقاق فاتورة رقم 1175172- مورد خارجي _ مركز دبى لتوريد مواد البناءDBMSC."/>
        <s v="استحقاق فاتورة رقم 1175254- مورد خارجي _ مركز دبى لتوريد مواد البناءDBMSC."/>
        <s v="استحقاق فاتورة رقم 1175247- مورد خارجي _ مركز دبى لتوريد مواد البناءDBMSC."/>
        <s v="استحقاق فاتورة رقم 1175236- مورد خارجي _ مركز دبى لتوريد مواد البناءDBMSC."/>
        <s v="استحقاق فاتورة رقم - 1175111مورد خارجي _ مركز دبى لتوريد مواد البناءDBMSC."/>
        <s v="استحقاق فاتورة رقم 1175112- مورد خارجي _ مركز دبى لتوريد مواد البناءDBMSC."/>
        <s v="استحقاق فاتورة رقم 1175113 - مورد خارجي _ مركز دبى لتوريد مواد البناءDBMSC."/>
        <s v="استحقاق فاتورة رقم 1175234- مورد خارجي _ مركز دبى لتوريد مواد البناءDBMSC."/>
        <s v="استحقاق فاتورة رقم 1175232- مورد خارجي _ مركز دبى لتوريد مواد البناءDBMSC."/>
        <s v="استحقاق فاتورة رقم 1175133- مورد خارجي _ مركز دبى لتوريد مواد البناءDBMSC."/>
        <s v="استحقاق فاتورة رقم 1175174- مورد خارجي _ مركز دبى لتوريد مواد البناءDBMSC."/>
        <s v="استحقاق فاتورة رقم 1175253- مورد خارجي _ مركز دبى لتوريد مواد البناءDBMSC."/>
        <s v="استحقاق فاتورة رقم 1175547- مورد خارجي _ مركز دبى لتوريد مواد البناءDBMSC."/>
        <s v="استحقاق فاتورة رقم 1175550- مورد خارجي _ مركز دبى لتوريد مواد البناءDBMSC."/>
        <s v="استحقاق فاتورة رقم 1175519- مورد خارجي _ مركز دبى لتوريد مواد البناءDBMSC."/>
        <s v="استحقاق فاتورة رقم 1175555- مورد خارجي _ مركز دبى لتوريد مواد البناءDBMSC."/>
        <s v="استحقاق فاتورة رقم 1175549 - مورد خارجي _ مركز دبى لتوريد مواد البناءDBMSC."/>
        <s v="استحقاق فاتورة رقم 1175548- مورد خارجي _ مركز دبى لتوريد مواد البناءDBMSC."/>
        <s v="استحقاق فاتورة رقم - 1175552 خارجي _ مركز دبى لتوريد مواد البناءDBMSC."/>
        <s v="استحقاق فاتورة رقم 1175558- مورد خارجي _ مركز دبى لتوريد مواد البناءDBMSC."/>
        <s v="استحقاق فاتورة رقم - 1175551 خارجي _ مركز دبى لتوريد مواد البناءDBMSC."/>
        <s v="استحقاق فاتورة رقم 1175556- مورد خارجي _ مركز دبى لتوريد مواد البناءDBMSC."/>
        <s v="استحقاق فاتورة رقم 103606- النافع - الحديد"/>
        <s v="استحقاق فاتورة رقم 1175671- مورد خارجي _ مركز دبى لتوريد مواد البناءDBMSC."/>
        <s v="استحقاق فاتورة رقم 1175755- مورد خارجي _ مركز دبى لتوريد مواد البناءDBMSC."/>
        <s v="استحقاق فاتورة رقم 1175759- مورد خارجي _ مركز دبى لتوريد مواد البناءDBMSC."/>
        <s v="استحقاق فاتورة رقم 1175603- مورد خارجي _ مركز دبى لتوريد مواد البناءDBMSC."/>
        <s v="استحقاق فاتورة رقم 1175593- مورد خارجي _ مركز دبى لتوريد مواد البناءDBMSC."/>
        <s v="استحقاق فاتورة رقم - 1175762 خارجي _ مركز دبى لتوريد مواد البناءDBMSC."/>
        <s v="استحقاق فاتورة رقم 1175606- مورد خارجي _ مركز دبى لتوريد مواد البناءDBMSC."/>
        <s v="استحقاق فاتورة رقم 1175791- مورد خارجي _ مركز دبى لتوريد مواد البناءDBMSC."/>
        <s v="استحقاق فاتورة رقم 1175601- مورد خارجي _ مركز دبى لتوريد مواد البناءDBMSC."/>
        <s v="استحقاق فاتورة رقم 1175604- مورد خارجي _ مركز دبى لتوريد مواد البناءDBMSC."/>
        <s v="استحقاق فاتورة رقم 1175621- مورد خارجي _ مركز دبى لتوريد مواد البناءDBMSC."/>
        <s v="استحقاق فاتورة رقم 1175722- مورد خارجي _ مركز دبى لتوريد مواد البناءDBMSC."/>
        <s v="استحقاق فاتورة رقم 1175592- مورد خارجي _ مركز دبى لتوريد مواد البناءDBMSC."/>
        <s v="استحقاق فاتورة رقم - 1175761 خارجي _ مركز دبى لتوريد مواد البناءDBMSC."/>
        <s v="استحقاق فاتورة رقم 1175723- مورد خارجي _ مركز دبى لتوريد مواد البناءDBMSC."/>
        <s v="استحقاق فاتورة رقم 1175622- مورد خارجي _ مركز دبى لتوريد مواد البناءDBMSC."/>
        <s v="استحقاق فاتورة رقم 1175655 - مورد خارجي _ مركز دبى لتوريد مواد البناءDBMSC."/>
        <s v="استحقاق فاتورة رقم 1175600- مورد خارجي _ مركز دبى لتوريد مواد البناءDBMSC."/>
        <s v="استحقاق فاتورة رقم 1175760- مورد خارجي _ مركز دبى لتوريد مواد البناءDBMSC."/>
        <s v="استحقاق فاتورة رقم 1175757- مورد خارجي _ مركز دبى لتوريد مواد البناءDBMSC."/>
        <s v="استحقاق فاتورة رقم 1175793- مورد خارجي _ مركز دبى لتوريد مواد البناءDBMSC."/>
        <s v="استحقاق فاتورة رقم 1175756- مورد خارجي _ مركز دبى لتوريد مواد البناءDBMSC."/>
        <s v="استحقاق فاتورة رقم 1175656- مورد خارجي _ مركز دبى لتوريد مواد البناءDBMSC."/>
        <s v="استحقاق فاتورة رقم 1175758- مورد خارجي _ مركز دبى لتوريد مواد البناءDBMSC."/>
        <s v="استحقاق فاتورة رقم 1175629- مورد خارجي _ مركز دبى لتوريد مواد البناءDBMSC."/>
        <s v="استحقاق فاتورة رقم 1175605- مورد خارجي _ مركز دبى لتوريد مواد البناءDBMSC."/>
        <s v="استحقاق فاتورة رقم 1175792- مورد خارجي _ مركز دبى لتوريد مواد البناءDBMSC."/>
        <s v="استحقاق فاتورة رقم 1175594- مورد خارجي _ مركز دبى لتوريد مواد البناءDBMSC."/>
        <s v="استحقاق فاتورة رقم 1175657- مورد خارجي _ مركز دبى لتوريد مواد البناءDBMSC."/>
        <s v="اثبات ف/1181176185_ حديد_ مركز دبى لتوريد مواد البناءDBMSC."/>
        <s v="اثبات ف/1181176149_ حديد_ مركز دبى لتوريد مواد البناءDBMSC."/>
        <s v="اثبات ف/1181176160_ حديد_ مركز دبى لتوريد مواد البناءDBMSC."/>
        <s v="اثبات ف/1181176147_ حديد_ مركز دبى لتوريد مواد البناءDBMSC."/>
        <s v="اثبات ف/1181176221_ حديد_ مركز دبى لتوريد مواد البناءDBMSC."/>
        <s v="اثبات ف/1181176215_ حديد_ مركز دبى لتوريد مواد البناءDBMSC."/>
        <s v="اثبات ف/1181176222_ حديد_ مركز دبى لتوريد مواد البناءDBMSC."/>
        <s v="اثبات ف/1181176216_ حديد_ مركز دبى لتوريد مواد البناءDBMSC."/>
        <s v="اثبات ف/1181176220_ حديد_ مركز دبى لتوريد مواد البناءDBMSC."/>
        <s v="اثبات ف/1181176197_ حديد_ مركز دبى لتوريد مواد البناءDBMSC."/>
        <s v="اثبات ف/1181176302_ حديد_ مركز دبى لتوريد مواد البناءDBMSC."/>
        <s v="اثبات ف/1181176263_ حديد_ مركز دبى لتوريد مواد البناءDBMSC."/>
        <s v="اثبات ف/1181176304_ حديد_ مركز دبى لتوريد مواد البناءDBMSC."/>
        <s v="اثبات ف/1181176301_ حديد_ مركز دبى لتوريد مواد البناءDBMSC."/>
        <s v="اثبات ف/1181176303_ حديد_ مركز دبى لتوريد مواد البناءDBMSC."/>
        <s v="اثبات ف/1181176300_ حديد_ مركز دبى لتوريد مواد البناءDBMSC."/>
        <s v="استحقاق فاتورة رقم 1175928 - مورد خارجي _ مركز دبى لتوريد مواد البناءDBMSC."/>
        <s v="استحقاق فاتورة رقم 1175941- مورد خارجي _ مركز دبى لتوريد مواد البناءDBMSC."/>
        <s v="استحقاق فاتورة رقم 1175946- مورد خارجي _ مركز دبى لتوريد مواد البناءDBMSC."/>
        <s v="استحقاق فاتورة رقم 1175932- مورد خارجي _ مركز دبى لتوريد مواد البناءDBMSC."/>
        <s v="استحقاق فاتورة رقم 1175940- مورد خارجي _ مركز دبى لتوريد مواد البناءDBMSC."/>
        <s v="استحقاق فاتورة رقم 1175939- مورد خارجي _ مركز دبى لتوريد مواد البناءDBMSC."/>
        <s v="استحقاق فاتورة رقم - 1175856 خارجي _ مركز دبى لتوريد مواد البناءDBMSC."/>
        <s v="استحقاق فاتورة رقم - 1175857 خارجي _ مركز دبى لتوريد مواد البناءDBMSC."/>
        <s v="استحقاق فاتورة رقم 1175948- مورد خارجي _ مركز دبى لتوريد مواد البناءDBMSC."/>
        <s v="استحقاق فاتورة رقم 1175942- مورد خارجي _ مركز دبى لتوريد مواد البناءDBMSC."/>
        <s v="استحقاق فاتورة رقم 1175929- مورد خارجي _ مركز دبى لتوريد مواد البناءDBMSC."/>
        <s v="استحقاق فاتورة رقم 1175931- مورد خارجي _ مركز دبى لتوريد مواد البناءDBMSC."/>
        <s v="استحقاق فاتورة رقم 1181176470 - DBMSC - 87882.60 AED - الحديد"/>
        <s v="استحقاق فاتورة رقم 1181176383 - DBMSC - 85918 AED - الحديد"/>
        <s v="استحقاق فاتورة رقم 1181176471 - DBMSC - 85454.40 AED - الحديد"/>
        <s v="استحقاق فاتورة رقم 1181176382 - DBMSC - 81240.20 AED - الحديد"/>
        <s v="استحقاق فاتورة 138699 - مورد_ مصنع شركة المتولى للمنتجات الفولازيه- خامات حديد"/>
        <s v="استحقاق فاتورة رقم -1176886 خارجي _ مركز دبى لتوريد مواد البناءDBMSC."/>
        <s v="استحقاق فاتورة رقم 1176562 - مورد خارجي _ مركز دبى لتوريد مواد البناءDBMSC."/>
        <s v="استحقاق فاتورة رقم 1176744- مورد خارجي _ مركز دبى لتوريد مواد البناءDBMSC."/>
        <s v="استحقاق فاتورة رقم 1176745- مورد خارجي _ مركز دبى لتوريد مواد البناءDBMSC."/>
        <s v="استحقاق فاتورة رقم 1176800- مورد خارجي _ مركز دبى لتوريد مواد البناءDBMSC."/>
        <s v="استحقاق فاتورة رقم 1176793- مورد خارجي _ مركز دبى لتوريد مواد البناءDBMSC."/>
        <s v="استحقاق فاتورة رقم 1176492- مورد خارجي _ مركز دبى لتوريد مواد البناءDBMSC."/>
        <s v="استحقاق فاتورة رقم 1176563- مورد خارجي _ مركز دبى لتوريد مواد البناءDBMSC."/>
        <s v="استحقاق فاتورة رقم 135519- مورد خارجي _ مركز دبى لتوريد مواد البناءDBMSC."/>
        <s v="استحقاق فاتورة رقم - 1176892 خارجي _ مركز دبى لتوريد مواد البناءDBMSC."/>
        <s v="استحقاق فاتورة رقم 1176495- مورد خارجي _ مركز دبى لتوريد مواد البناءDBMSC."/>
        <s v="استحقاق فاتورة رقم 1176801- مورد خارجي _ مركز دبى لتوريد مواد البناءDBMSC."/>
        <s v="استحقاق فاتورة رقم 1176762- مورد خارجي _ مركز دبى لتوريد مواد البناءDBMSC."/>
        <s v="استحقاق فاتورة رقم 1176750- مورد خارجي _ مركز دبى لتوريد مواد البناءDBMSC."/>
        <s v="استحقاق فاتورة 139893 - مصنع شركة المتولي للمنتجات الفولاذيه  - الواح صاج اسود ."/>
        <s v="استحقاق فاتورة 140091 - مصنع شركة المتولي للمنتجات الفولاذية  - الواح صاج اسود"/>
        <s v="استحقاق فاتوره 140369  - مصنع شركة المتولي للمنتجات الفولاذية - الواح صاج اسود"/>
        <s v="استحقاق فاتورة 1177127 - دي بي ام اس استيل - خامات حديد"/>
        <s v="استحقاق فاتورة 1177126 - دي بي ام اس استيل - خامات حديد"/>
        <s v="استحقاق فاتورة 106972 - النافع للحديد - صاج اسود"/>
        <s v="استحقاق فاتورة 1181177403 - دي بي ام اس استيل - خامات حديد - 15914.40 درهم"/>
        <s v="استحقاق فاتورة 1181177482 - دي بي ام اس استيل - خامات حديد - 54674.40 درهم"/>
        <s v="استحقاق فاتورة 1181177405 - دي بي ام اس استيل - خامات حديد - 64432.80 درهم"/>
        <s v="استحقاق فاتورة 1181177529 - دي بي ام اس استيل - خامات حديد - 42955.20 درهم"/>
        <s v="استحقاق فاتورة 1181177753 - دي بي ام اس استيل - خامات حديد -53694 درهم"/>
        <s v="استحقاق فاتورة 1181177752 - دي بي ام اس استيل - خامات حديد -31323.40 درهم"/>
        <s v="استحقاق فاتورة 1181177751 - دي بي ام اس استيل - خامات حديد -6588 درهم"/>
        <s v="استحقاق فاتورة 107646 - النافع للحديد - صاج اسود"/>
        <s v="استحقاق فاتورة 1181178177 - دي بي ام اس استيل - خامات حديد -23864 درهم"/>
        <s v="استحقاق فاتورة 1181177810 - دي بي ام اس استيل - خامات حديد -78751.20 درهم"/>
        <s v="استحقاق فاتورة 1181178012 - دي بي ام اس استيل - خامات حديد -3883.60 درهم"/>
        <s v="استحقاق فاتورة 1181178015 - دي بي ام اس استيل - خامات حديد -26995.20 درهم"/>
        <s v="استحقاق فاتورة 1181178014 - دي بي ام اس استيل - خامات حديد -12486.80 درهم"/>
        <s v="استحقاق فاتورة 1181177809 - دي بي ام اس استيل - خامات حديد -85910.40 درهم"/>
        <s v="استحقاق فاتورة 1181177970 - دي بي ام اس استيل - خامات حديد -79572 درهم"/>
        <s v="استحقاق فاتورة 1181177808 - دي بي ام اس استيل - خامات حديد -64432.80 درهم"/>
        <s v="استحقاق فاتورة 1181178140 - دي بي ام اس استيل - خامات حديد -47743.20 درهم"/>
        <s v="استحقاق فاتورة 1181177953 - دي بي ام اس استيل - خامات حديد -85910.40 درهم"/>
        <s v="استحقاق فاتورة 152113 - مصنع شركة المتولي للمنتجات الفولازية - الواح صاج"/>
        <s v="استحقاق فاتورة 153560 - مصنع شركه المتولي للمنتجات الفولاذية - الواح صاج"/>
        <s v="استحقاق فاتورة 1181179270 - دي بي ام اس سي استيل - خامات حديد - 57582 درهم"/>
        <s v="استحقاق فاتورة 1181179266 - دي بي ام اس سي استيل - خامات حديد - 70560 درهم"/>
        <s v="استحقاق فاتورة 179678- دي بي ام اس استيل - خامات حديد - 87343 درهم"/>
        <s v="استحقاق فاتورة 179679- دي بي ام اس استيل - خامات حديد - 83049 درهم"/>
        <s v="استحقاق فاتورة 179760- دي بي ام اس استيل - خامات حديد - 78105.2 درهم"/>
        <s v="استحقاق فاتورة 179723- دي بي ام اس استيل - خامات حديد - 16982.2 درهم"/>
        <s v="استحقاق فاتورة 155049 - مصنع شركة المتولي للمنتجات الفولاذية - الواح صاج"/>
        <s v="استحقاق فاتورة 111869 - النافع للحديد -  صاج اسود"/>
        <s v="استحقاق فاتورة رقم 161044 - المتولى للمنتجات الفولاذية - الواح صاج اسود"/>
        <s v="استحقاق فاتورة 149698 - مصنع شركة المتولي للمنتجات الفولاذية - الواح صاج اسود"/>
        <s v="استحقاق فاتورة 3449 - شركة ملان لمنتجات الحديد - الواح مجلفن"/>
        <s v="استحقاق فاتورة 17317- بيت التطور - تيوب اسود"/>
        <s v="استحقاق فاتورة 1177303 - دي بي ام اس استيل - خامات حديد"/>
        <s v="استحاق فاتوره رقم 3457 مورد خارجي شركه النمر لتجاره الحديد"/>
        <s v="استحاق فاتوره رقم 3457A مورد خارجي شركه النمر لتجاره الحديد"/>
        <s v="استحقاق فاتورة 1181178013 - دي بي ام اس استيل - خامات حديد -10795.10 درهم"/>
        <s v="استحقاق فاتورة 1152 - مورد خارجي _ TATA STEEL INTERNATIONAL MIDDLE EAST - الصلب المجلفن - 56407.86 درهم"/>
        <s v="اشتحقاق فاتورة 109061 - النافع للحديد - جسور حديدية"/>
        <s v="استحقاق فاتورة 150387 - شركة المتولى للمنتجات الفولازيه - تيوب"/>
        <s v="استحقاق فاتورة 151127 - شركة المتولي للمنتجات الفولاذية - خامات حديد"/>
        <s v="استحقاق فاتورة 17173 - بيت التطور - تيوب"/>
        <s v="استحقاق فاتورة رقم 17222 - بيت التطور - تيوب اسود"/>
        <s v="استحقاق فاتورة رقم 160913 - المتولى للمنتجات الفولاذية - الواح صاج مجلفنة"/>
        <s v="استحقاق فاتورة 152097 - مصنع شركة المتولي للمنتجات الفولازية - تيوب حديد"/>
        <s v="استحقاق فاتورة 151862 - مصنع شركة المتولي للمنتجات الفولازية - تيوب حديد"/>
        <s v="استحقاق فاتورة 153918 - مصنع شركه المتولي للمنتجات الفولاذية - تيوب حديد"/>
        <s v="استحقاق فاتورة 153560 - مصنع شركه المتولي للمنتجات الفولاذية - تيوب"/>
        <s v="تسوية عهدة_ احمد وحيد-المشتريات - فاتورة 6840 - تيوب حديد"/>
        <s v="استحقاق فاتورة رقم 112242 - النافع - الحديد"/>
        <s v="استحقاق فاتورة رقم 160915 - المتولى للمنتجات الفولاذية - الواح صاج اسود"/>
        <s v="استحقاق فاتورة 3369 - شركة ملان لمنتجات الحديد - حديد مجلفن"/>
        <s v="استحقاق فاتورة 16704 - بيت التطور للتجارة - صاج اسود"/>
        <s v="استحقاق فاتورة 152113 - مصنع شركة المتولي للمنتجات الفولازية - زوايا اسود + تيوب حديد"/>
        <s v="استحقاق فاتورة 17319- بيت التطور - تيوب اسود"/>
        <s v="تسوية عهدة_ احمد وحيد-المشتريات - فاتورة 567062 - خامات حديد"/>
        <s v="استحقاق فاتورة رقم 6523 مصنع المتولي للمنتجات الفولاذية   الواح صاج"/>
        <s v="استحقاق فاتورة 1180897 - DBMSC - STEEL - خامات حديد - 76506.38 درهم"/>
        <s v="استحقاق فاتورة 16053 - بيت التطور - تيب اسود 1.50مم*40*80 - جسور 200*12م"/>
        <s v="استحقاق فاتورة رقم 45 - النافع - فوارغ حديد"/>
        <s v="استحقاق فاتورة رقم 14440 - بيت التطور - صاج مجلفن - سليمان فقيه"/>
        <s v="استحقاق فاتورة رقم 99701 - المتولى للمنتجات الفولاذية - الواح صاج مجلفنة - CURVE CENTER"/>
        <s v="شركة بيت التطور للتجارة - عن شهر ابريل 2023 - فاتورة 14998 - صاج يونيكويل"/>
        <s v="استحقاق فاتورة رقم 7045 - بغلف - لوحات ساندويتش"/>
        <s v="استحقاق فاتورة رقم 48 - الوبكو - سيليكون"/>
        <s v="تسوية عهدة_ احمد وحيد-المشتريات - فاتورة 3102  - سليكون"/>
        <s v="استحقاق فاتورة رقم 105 - سعاد الحارثى - سيليكون"/>
        <s v="تسويه عهدة احمد وحيد ف.رقم  3145 سليكون"/>
        <s v="تسويه عهدة مشتريات احمد وحيد ف.رقم -8015 سيليكون"/>
        <s v="عهدة_ احمد وحيد-المشتريات - فاتورة 2309884 - سليكون برايمر"/>
        <s v="تسوية  عهدة_ احمد وحيد-المشتريات - فاتورة 2897 -سليكون"/>
        <s v="تسوية عهدة_ احمد وحيد-المشتريات - فاتورة171210 -  سليكون"/>
        <s v="استحقاق فاتورة  15750  - شركة سيكا العربيه السعودية المحدوده - سليكون"/>
        <s v="استحقاق فاتورة 120552 - شركة مجموعه الزامل للتجارة - خامات سلكون"/>
        <s v="استحقاق فاتورة رقم 120760 - الزامل - سيليكون - KFU"/>
        <s v="استحقاق فاتورة رقم 101729 - الزامل - السيليكون"/>
        <s v="استحقاق فاتورة رقم 102650 - الزامل - السيليكون"/>
        <s v="استحقاق فاتورة رقم 2303002 - الاندلس للتجارة - سيليكون"/>
        <s v="تسويه عهدة احمد وحيد ف.رقم  139769 سليكون"/>
        <s v="استحقاق فاتورة رقم 107523 - الزامل - السيليكون"/>
        <s v="استحقاق فاتورة رقم 108123 - الزامل - السيليكون"/>
        <s v="تسوية عهدة_مانا على الله راكا- فاتورة 28808 - سليكون"/>
        <s v="استحقاق فاتورة رقم 100484 - الزامل - السيليكون"/>
        <s v="قيد اثبات مصاريف و خصومات-مشروع هيئة الاتصالات جده-شركة المواطن-سيليكون"/>
        <s v="تسوية عهدة_ احمد وحيد - فاتورة 107159- سيلكون شفاف"/>
        <s v="تسوية  عهدة_ احمد وحيد-المشتريات - فاتورة 2320111 - سيلكون"/>
        <s v="تسوية عهدة_مانا على الله راكا - فاتورة 1676  - سليكون"/>
        <s v="استحقاق فاتورة رقم 108984 - الزامل - سيليكون"/>
        <s v="تسوية عهدة_مانا على الله راكا - فاتورة سليكون"/>
        <s v="استحقاق فاتورة رقم 99879 - الزامل للتجارة - خامات السليكون"/>
        <s v="استحقاق فاتورة رقم 101732 - الزامل - السيليكون"/>
        <s v="استحقاق فاتورة رقم 115005 - الزامل - خامات سيلكون"/>
        <s v="استحقاق فاتورة 117617 - مجموعه الزامل للتجارة و الخدمات المحدوده - خامات سليكون"/>
        <s v="استحقاق فاتورة رقم 2303004 - الاندلس للتجارة -  سيليكون"/>
        <s v="تسوية عهدة_ احمد وحيد-المشتريات - فاتورة 2319211 -  سيلكون"/>
        <s v="تسوية عهده م / رضوان العطار  مشتريات موقع"/>
        <s v="استحقاق فاتورة رقم 406 - الزامل - سيليكون - المرجان"/>
        <s v="استحقاق فاتورة رقم 100686 - الزامل - السيليكون"/>
        <s v="تسويه عهدة رضوان العطار - سليكون"/>
        <s v="استحقاق فاتورة رقم 99319 - الزامل للتجارة - سيليكون"/>
        <s v="عهدة / رضوان العطار سيلكون"/>
        <s v="استحقاق فاتورة رقم 101693 - الزامل - سيليكون"/>
        <s v="استحقاق فاتورة رقم 102330 - الزامل - السيليكون"/>
        <s v="استحقاق فاتورة رقم 104039 -الزامل - سيليكون - سليمان الحبيب"/>
        <s v="استحقاق فاتورة رقم 106879 - الزامل - السيليكون"/>
        <s v="استحقاق فاتورة رقم 108113 - الزامل - السيليكون"/>
        <s v="استحقاق فاتورة رقم 277 - الجفالى - سيليكون"/>
        <s v="استحقاق فاتورة رقم 108285 - الزامل - السيليكون"/>
        <s v="استحقاق فاتورة 2315172 -  شركة الاندلس للتجارة - سيلكون ووكر 300 مل"/>
        <s v="استحقاق فاتورة 116958 -  شركة الزامل القابضة - سليكون"/>
        <s v="تسوية  عهدة_ احمد وحيد-المشتريات - فاتورة 3049 - سليكون امارتي"/>
        <s v="تسوية عهدة_ احمد وحيد-المشتريات - فاتورة 3354 - سليكون اماراتي"/>
        <s v="تسوية عهدة_ احمد وحيد-المشتريات - فاتورة 3431 - سليكون اماراتي"/>
        <s v="تسوية عهدة_ احمد وحيد-المشتريات - فاتورة 3537  - سليكون اماراتي"/>
        <s v="استحقاق فاتورة رقم 2303003 - الاندلس للتجارة -  سيليكون"/>
        <s v="تسوية عهدة / احمد وحيد  فاتورة 140498 سيلكون"/>
        <s v="تسوية عهدة_ احمد وحيد-المشتريات - فاتورة 170455 - سليكون"/>
        <s v="استحقاق فاتورة رقم 120761 - الزامل للتجارة والمقاولات - سيليكون"/>
        <s v="استحقاق فاتورة 2323757 -  شركة الاندلس للتجارة - سليكون"/>
        <s v="استحقاق فاتورة رقم 10500 - سيكا - سيليكون"/>
        <s v="تسوية عهدة_ رضوان محمد العطار _ فاتورة 51212 - سليكون الماني"/>
        <s v="تسوية عهدة_ رضوان محمد العطار _ فاتورة 51267 - سليكون"/>
        <s v="تسوية عهدة_ رضوان محمد العطار - فاتورة 52216 -  سليكون شفاف"/>
        <s v="تسوية عهدة_ رضوان محمد العطار - فاتورة 13110 -  سليكون"/>
        <s v="تسوية عهدة_ رضوان محمد العطار - فاتورة 4966 - سليكون ابيض"/>
        <s v="استحقاق فاتورة رقم 1580 - المواد الخصوصية - سيليكون - مدينة جيت"/>
        <s v="تسوية عهدة_ احمد وحيد-المشتريات - فاتورة 3281 - سليكون"/>
        <s v="تسوية عهدة_مانا على الله راكا - فاتورة 01092 - خامات كلادينج"/>
        <s v="تسويية عهده _ احمد سعيد حسنين العجمى -  فاتورة 6630 - الواح كلادينج"/>
        <s v="تسويية عهده _ احمد سعيد حسنين العجمى -  فاتورة 6636 - الواح كلادينج"/>
        <s v="استحقاق فاتورة رقم 6484 - الواح الخليج - كلادينج"/>
        <s v="تسوية عهدة_مانا على الله راكا - فاتورة راس هوز نحاس"/>
        <s v="استحقاق فاتورة 23-01  - مورد خارجي _ BFG INTERNATIONAL W.L.L -خامات كلادينج - 20900 دولار"/>
        <s v="تسوية عهدة_ احمد وحيد-المشتريات - فاتورة 243772- ريشة فريز كلادينج"/>
        <s v="تسوية عهدة / أحمد وحيد  سند قبض لشراء ريش كلادينج"/>
        <s v="استحقاق فاتورة رقم 7 - تراث الامارات - كلادينج"/>
        <s v="مؤسسة الواح الخليج للتجارة تكنو بوند  فاتورة 27540 عن شهر ابريل 2023 - حائق الملك عبداللة العالمية"/>
        <s v="إذن مرتجع صرف (6)"/>
        <s v="استحقاق فاتورة رقم 11991 - مصنع تقنية الالواح - كلادينج - CITC"/>
        <s v="تسوية عهدة / احمد وحيد فاتورة  17376  شراء  مفك +لقم براغي +ريشة كروم"/>
        <s v="تسوية عهدة / احمد وحيد فاتورة  1677  شراء  طبة برغي"/>
        <s v="تسوية عهدة / احمد وحيد فاتورة  4757  شراء  براغي دريل اسود"/>
        <s v="تسوية عهدة / سيد عشرات فاتورة - 14557 - ريشة حديد + براغي"/>
        <s v="تسوية عهدة / محمد ربيع محمود - فاتورة 15341 - 11/3/2023 - براغي"/>
        <s v="تسوية عهدة / محمد ربيع محمود - فاتورة 15336 - 11/3/2023 - براغي + ريشة حديد"/>
        <s v="تسوية عهدة_ احمد وحيد - فاتورة 150477 - سللك شباك 122سم"/>
        <s v="تسوية عهدة_ احمد وحيد - فاتورة 11545 - ريشة ستانلس 6مم&amp;5مم&amp;4مم"/>
        <s v="شركة بيت الايثار للتجارة - عن شهر ابريل 2023 - فاتورةه 20761 - سبير + مفك +طقم اصابع صمغ"/>
        <s v="تسويه عهدة محمد فؤاد نصار ف.رقم -  30 لفه سلك"/>
        <s v="تسويه عهدة محمد فؤاد نصار ف.رقم -4  مسكه مفصلات"/>
        <s v="تسويه عهدة احمد وحيد ف.رقم 15494 بخاخ صدا"/>
        <s v="تسوية عهدة / احمد وحيد فاتورة 55952 براغي"/>
        <s v="تسوية عهدة / احمد وحيد فاتورة  18051  شراء مفتاح مشترك اتوماتيك +ريشة هيلتي +ريشة كروم + مفتاح مروم"/>
        <s v="تسوية عهدة / احمد وحيد فاتورة  540  شراء امسوارات مسكة مقلوبة"/>
        <s v="استحقاق فاتورة رقم 21231 - بيت الايثار- مفكات وسكين"/>
        <s v="تسوية عهدة / أحمد وحيد  فاتورة  39152  شراء عدد 7 صاج مرايا 1.2-122-244-304"/>
        <s v="تسوية عهدة / أحمد وحيد  فاتورة  145151شراء عدد 5 مسكة مفتاح النكية + اكسسوارات موديل جيسي"/>
        <s v="تسوية عهدة / احمد عبد الهادي   فاتورة 217172 شراء مسمار دريل"/>
        <s v="تسوية عهدة / احمد عبد الهادي   فاتورة 1120352 شراء طقم النكية + براغي"/>
        <s v="مؤسسة بيت الايثار فاتورة 19287  للشهر ابريل  2023 شراء ميزان ماء"/>
        <s v="تسوية عهدة /  احمد وحيد-المشتريات فاتورة 145396شراء  مسكة زجاج 3 فرع"/>
        <s v="تسوية عهدة /  احمد وحيد-المشتريات فاتورة 145741  شراء ريشة 4مم + 5مم + 8مم"/>
        <s v="تسويه عهدة مشتريات احمد وحيد ف.رقم - 2880 لفه سلك"/>
        <s v="تسويه عهدة مشتريات احمد وحيد ف.رقم - 10052 زاوية اعلام + متر +كفوف"/>
        <s v="تسويه عهدة مشتريات احمد وحيد ف.رقم - 8412 ديسك منشار +ريش"/>
        <s v="تسوية عهدة / احمد وحيد - فاتورة 1017 - طبة جبس"/>
        <s v="تسوية عهدة_ علاء صلاح الدين محمد المحلاوى - فاتورة 2441 - مروحة دورما"/>
        <s v="تسوية عهدة_ احمد وحيد-المشتريات - فاتورة 77226   - صاج مرايا"/>
        <s v="تسوية عهدة_ احمد وحيد-المشتريات - فاتورة 1990924- مسمار راس مفك"/>
        <s v="استحقاق فاتورة رقم 547 شركة محسن اليافعي  - لفه سلك"/>
        <s v="استحقاق فاتورة 21803270 - شركة ابناء احمد عمر باحليوه - براغي دريل"/>
        <s v="تسوية عهده / احمد عجمي - 936 - فحمات صاروخ"/>
        <s v="تسوية عهده / احمد عجمي - فاتورة 30361 - طقم النكية"/>
        <s v="تسوية عهده _ احمد سعيد حسنين العجمى - فاتورة 66378 - مفتاح 17"/>
        <s v="تسوية عهدة_ احمد وحيد-المشتريات - فاتورة 244591 - مفصلات حديد 30مم"/>
        <s v="تسوية عهدة_ احمد وحيد-المشتريات - فاتورة 134093  - صاج مرايا"/>
        <s v="استحقاق فاتورة 3410 - شركة المنشار الماسي للصناعه - اسطوانات قص 4.5 &quot;"/>
        <s v="تسوية عهدة_ احمد وحيد-المشتريات - فاتورة 168100  فرشة سرايا"/>
        <s v="تسوية عهدة_ احمد وحيد-المشتريات - فاتورة 246988 - مفصلات حديد 30مم"/>
        <s v="تسويه عهدة مشتريات احمد وحيد ف.رقم  3550 غراء"/>
        <s v="تسويه عهدة احمد وحيد ف.رقم 12610 مسدس سليكون+شاكوش+ديسك+ريش"/>
        <s v="تسويه عهدة احمد وحيد ف.رقم 7967 ماسكه زجاج"/>
        <s v="تسويه عهدة احمد وحيد ف.رقم 764 تساميك بلاستيك"/>
        <s v="تسويه عهدة احمد وحيد ف.رقم 236 بطاريات"/>
        <s v="تسويه عهدة احمد وحيد ف.رقم 70 شاحن بطاريات"/>
        <s v="تسويه عهده / احمد وحيد فاتوره / 72888 براغي سن صاج"/>
        <s v="تسويه عهده / احمد وحيد فاتوره / 14849 دسك قص"/>
        <s v="تسويه عهده / احمد وحيد فاتوره /  14775 ريشه كروم"/>
        <s v="تسويه عهده / احمد وحيد فاتوره / 90818  ام دف ام عادي"/>
        <s v="تسويه عهدة احمد وحيد ف.رقم  1004 طفايه حريق"/>
        <s v="تسويه عهدة احمد وحيد ف.رقم 3798 فيش كهربا"/>
        <s v="تسويه عهدة احمد وحيد ف.رقم  15166 متر + ريش+مفك + شاكوش"/>
        <s v="تسويه عهدة احمد وحيد ف.رقم  1240 ام دي اف"/>
        <s v="تسويه عهدة احمد وحيد ف.رقم  788 سبيسر+تساميك"/>
        <s v="تسوية عهدة / احمد وحيد  فاتور 814 بلاستيك + كلبس"/>
        <s v="تسوية عهدة / احمد وحيد فاتورة 16387 لقمة و ريشة"/>
        <s v="تسوية عهده / رضا سمير شراء سيلكون"/>
        <s v="تسوية عهده / رضا سمير شراء مفتاح 17"/>
        <s v="تسوية عهده / رضا سمير شراء ريشة دريل هيلتي 10*160"/>
        <s v="تسوية عهدة / احمد وحيد فاتورة  17456  شراء  مسدس سليكون + مفك +دول قماش"/>
        <s v="تسوية عهدة / احمد وحيد فاتورة   142996   شراء مسكة زجاج 3 فرع"/>
        <s v="تسوية عهدة / احمد وحيد فاتورة   17688   شراء دسك قص + ريشة كروم +براغي +نضاره JH"/>
        <s v="تسوية عهدة / احمد وحيد فاتورة   19854    شراء تساميك بلاستيك 2مم+4 مم اسود"/>
        <s v="استحقاق فاتورة رقم 21228 - بيت الايثار- مسدس سيليكون"/>
        <s v="استحقاق فاتورة رقم 21232 - بيت الايثار- ديسكات وكفوف"/>
        <s v="تسوية عهدة / رضا سمير عبد الحميد فاتورة 8038 شراء ريشة"/>
        <s v="تسوية عهدة / رضا سمير عبد الحميد فاتورة 1777020 شراء جبس دريل + براغي 40*6 + ورد صاج 6مم"/>
        <s v="تسوية عهدة / رضا سمير عبد الحميد فاتورة 5258 شراء ريشة"/>
        <s v="تسوية عهدة / رضا سمير عبد الحميد فاتورة 83678 شراء ريشة حديد + مفتاح مشترك"/>
        <s v="موسسة بيت الايثارة للتجارة فاتورة 20183 عن شهر ابريل 2023 قياس متر تاجيما طول 5.65 عدد 2 مشروع مترو ارميتال"/>
        <s v=" شركة معمار للمعدات الانشائية والتجارة المحدودة فاتورة 122213 عن شهر ابريل 2023 مشروع مترو ارميتال"/>
        <s v="تسوية عهدة / رضا سمير عبد الحميد  براغي ستانلس 6*40"/>
        <s v="تسويه عهدة مشتريات احمد وحيد ف.رقم - 23270 ديسك قص +مفك"/>
        <s v="تسويه عهدة مشتريات احمد وحيد ف.رقم - 1664 حزام حبل"/>
        <s v="تسوية عهدة /  رضا سمير عبد الحميد - فاتورة 4538 - منشار يدوي + سلاح"/>
        <s v="تسوية عهدة /  رضا سمير عبد الحميد - فاتورة 29881 - 200 وردة سوستة 8مم"/>
        <s v="تسوية عهدة /  رضا سمير عبد الحميد - فاتورة 10065 - زرادية برشام + كبس +متر 5م"/>
        <s v="تسوية عهدة /  رضا سمير عبد الحميد - فاتورة 9165 - 2 حبة شنكو 13*65"/>
        <s v="تسوية عهدة /  رضا سمير عبد الحميد - فاتورة 4697 - ريشة تخريم"/>
        <s v="تسوية عهدة /  احمد وحيد - فاتورة 17436 -  ام دي ف 20مم"/>
        <s v="تسوية عهدة /  احمد وحيد - فاتورة 10850 -  مسدس برشام هواء"/>
        <s v="تسوية عهدة /  احمد وحيد - فاتورة 2308388 - برايمر"/>
        <s v="تسوية عهدة_ احمد وحيد - فاتورة 11546 - زرادية +متر 7 م + زادية كلبس"/>
        <s v="تسوية عهدة_ رضا سمير عبد الحميد - فاتورة 770 - hesko bled"/>
        <s v="تسوية عهدة_ رضا سمير عبد الحميد - فاتورة 12058 - طقم تحويلة - مسدس بكس قصيرة"/>
        <s v="استحقاق فاتورة رقم 49284 - عبد اللله غازى العطاس - مكينة دريل"/>
        <s v="عهدة_ احمد وحيد-المشتريات -  فاتورة 13016 زرادية كبس+ ريشة هندي"/>
        <s v="تسوية عهدة مشتريات احمد وحيد - فاتورة 1151 - مسدس برشام"/>
        <s v="تسوية عهدة مشتريات احمد وحيد - فاتورة 19882 - فاتورة 19882 - تحويلة نص بوصة ."/>
        <s v="تسوية عهدة_ احمد وحيد-المشتريات - فاتورة 4105 - برشام المنيوم"/>
        <s v="تسوية عهدة_ احمد وحيد-المشتريات - فاتورة 1245 - مسدس 2/1&quot; 21مم &amp;27مم"/>
        <s v="تسوية عهدة_ احمد وحيد-المشتريات - فاتورة 154438  - ديسك منشار 40سم-16"/>
        <s v="تسوية عهدة_ احمد وحيد-المشتريات - فاتورة 14109 - مسدس سيليكون + مبرد حديد 10&quot;"/>
        <s v="تسوية عهدة_ رضا سمير عبد الحميد - فاتورة 14538 - يد اتوماتيك +حبة تايواني طويل"/>
        <s v="تسوية عهدة_ احمد وحيد-المشتريات - فاتورة 1271 - كفوف + زرادية"/>
        <s v="تسويه عهدة_ احمد وحيد-المشتريات - فاتورة 14935 -كبيل تي 3.6*292 تايواني"/>
        <s v="تسويه عهدة_ احمد وحيد-المشتريات - فاتورة 1387070 - جبس دريل 6-4/1"/>
        <s v="تسويه عهدة_ احمد وحيد-المشتريات - فاتورة 0744 -وسائد لباد فاصلة للزجاج"/>
        <s v="تسوية عهدة_ احمد وحيد-المشتريات - فاتورة 1492 - دريل شحن ديولت 18 ف"/>
        <s v="تسوية عهدة احمد وحيد المشتريات - فاتورة 2013241 - برشام المونيوم"/>
        <s v="تسوية عهدة_ احمد وحيد-المشتريات - فاتورة 124514 - سلك لحام 3.2مم"/>
        <s v="تسوية عهدة_ احمد وحيد-المشتريات - فاتورة 158181 -مسكه زجاجة"/>
        <s v="تسوية عهدة_ احمد وحيد-المشتريات - فاتورة 28213 -ريشة ستانلس"/>
        <s v="استحقاق فاتورة 88 - شركو الاوساط الطيبة للتجارة - كفوف + ريشة استانلس"/>
        <s v="تسوية عهدة - احمد وحيد المشتريات - فاتورة 992594 - مسامير"/>
        <s v="استحقاق فاتورة رقم 92- شركة الاوساط الطيبة للتجارة - ريشة ستانلس 08مم + 4مم + 7مم + شاكوش + كفوف ."/>
        <s v="استحقاق فاتورة رقم 93- شركة الاوساط الطيبة للتجارة - مبرد حديد مثلث"/>
        <s v="استحقاق فاتورة رقم 98- شركة الاوساط الطيبة للتجارة   - ريشة كروم + لقم براغي + التكيه"/>
        <s v="تسوية عهدة_ رضا سمير عبد الحميد - فاتورة 18186 -ريشة"/>
        <s v="تسوية عهدة_ رضا سمير عبد الحميد - فاتورة 21796382 - باغي + ورده صاج + جبس دريل"/>
        <s v="تسوية عهدة احمد وحيد - فاتورة 1951  - حزام رف بلت 3 طن + ريشة 5مم"/>
        <s v="تسوية عهدة احمد وحيد - فاتورة 1977  - مسدس سيلكون + ريشة حديد +راس مفك"/>
        <s v="استحقاق فاتورة 3086 - مؤسسة اطلس للمعدات الصناعية - سلك لحام ايساب 316 -  1.2مم"/>
        <s v="تسوية عهده _ محمد فؤاد نصار _ مشتريات - فاتورة 2498 - ريشة 4.5مم + راس مفك  + بخاخ زنك"/>
        <s v="استحقاق فاتورة 1802163 - شركة ابناء احمد باحليوه  - دريل مفك"/>
        <s v="تسوية عهدة_ احمد وحيد-المشتريات - فاتورة 32923 - ريشة كروم + رول قماش"/>
        <s v="تسوية عهدة_ احمد وحيد-المشتريات - فاتورة 2610 - ريشة 3.5 مم + رول قماش + فيش كهرباء 3"/>
        <s v="استحقاق فاتورة 21802961 - شركة ابناء احمد عمر باحليوه - دريل مفك"/>
        <s v="استحقاق فاتورة 21804094 - شركة ابناء احمد عمر باحليوه - دريل مفك"/>
        <s v="تسوية عهدة_ رضا سمير عبد الحميد -  فاتورة 21803411 - ورده صاج ستانلس"/>
        <s v="تسوية عهدة_ رضا سمير عبد الحميد -  فاتورة 21423 - مسمار دريل راس بان"/>
        <s v="تسوية عهدة_ رضا سمير عبد الحميد -  فاتورة 17759 - ريشة راوتر كلادينج"/>
        <s v="تسوية عهدة_ رضا سمير عبد الحميد -  فاتورة 79167 - عدد و اغراض موقع"/>
        <s v="تسوية عهدة_ رضا سمير عبد الحميد -  فاتورة 21664 - مسمار دريل"/>
        <s v="تسوية عهدة_ رضا سمير عبد الحميد -  فاتورة 21691 - مسمار دريل راس بان"/>
        <s v="تسوية عهدة_ احمد وحيد-المشتريات - فاتورة 2736 -  . ريشة حديد 3.5مم+4مم+4.5مم"/>
        <s v="تسوية عهدة_ رضا سمير عبد الحميد - فاتورة 22798 - مسمار دريل راس بان 8*3/4"/>
        <s v="تسوية عهدة_ احمد وحيد-المشتريات - فاتورة 3102  - مقص صاج + ريشة حديد + كفوف"/>
        <s v="تسوية عهدة_ احمد وحيد-المشتريات - فاتورة 2962 -مسدس سليكون + تيب+ شفرة"/>
        <s v="استحقاق فاتورة 21807589 - شركة ابناء احمد عمر باحليوه - براغي- برشام المنيوم"/>
        <s v="تسوية عهدة_ رضا سمير عبد الحميد - فاتورة 35317  - ريشة دريل هيلتي 8*160"/>
        <s v="تسوية عهدة_ احمد وحيد-المشتريات - فاتورة 3177 -ريشة 5مم+ راس مفك + ذكر تسنين + دسك قص"/>
        <s v="تسوية عهدة_ احمد وحيد-المشتريات - فاتورة 3162 -سكين + مسدس سليكون + ريشة"/>
        <s v="تسوية عهدة_ احمد وحيد-المشتريات - فاتورة 3248 - ريشة حديد + ذكر تسنين"/>
        <s v="تسوية عهدة_ رضا سمير عبد الحميد - فاتورة25839 -ريشة"/>
        <s v="تسوية عهدة_ رضا سمير عبد الحميد - فاتورة25725 -ريشة"/>
        <s v="تسوية عهدة_ رضا سمير عبد الحميد - فاتورة صواميل"/>
        <s v="تسوية عهدة_ رضا سمير عبد الحميد - فاتورة25523 -ريشة"/>
        <s v="تسوية عهدة_ رضا سمير عبد الحميد - فاتورة ريشه"/>
        <s v="استحقاق فاتورة 3471 - مؤسسة درة العدد التجارية - طقم دسكات بوش"/>
        <s v="تسوية عهدة_ احمد وحيد-المشتريات - فاتورة 3614 - ريشة 4.5 مم + 5 مم + 1 مم"/>
        <s v="تسوية عهدة_ احمد وحيد-المشتريات - فاتورة 3620 - ريشة 3.5 مم + 3مم + 4مم + 5مم"/>
        <s v="تسوية عهدة_ احمد وحيد-المشتريات - فاتورة 13585- ريشة ستانلس 3مم + ريشة 4مم + ريشة ستانلس 5/4 مم"/>
        <s v="تسوية عهدة_ احمد وحيد-المشتريات - فاتورة 153501- سلك شباك 122سم + اكسسوار مسكه جانبية."/>
        <s v="تسوية عهدة_ احمد وحيد-المشتريات -فاتورة 32922 -  ريشة هيلتي"/>
        <s v="تسوية عهدة_ احمد وحيد-المشتريات -فاتورة 164690 - طبه براغي"/>
        <s v="تسوية عهدة / احمد وحيد فاتورة / 852  تساميك بلاستيك"/>
        <s v="تسوية عهدة / احمد وحيد فاتورة / 3683 لقمه بغطاء + كالون ذكر + وصلة ساقوطة + مفصله كروم + اتش 109"/>
        <s v="تسوية عهدة / احمد وحيد فاتورة / 3685 مسكة باب سكوريت 30.5 سم + ساقوطة تخريم هايكو"/>
        <s v="تسوية عهدة / أحمد وحيد  فاتورة  356641شراء براغي ابيض 4.6"/>
        <s v="تسوية عهدة / احمد وحيد-المشتريات - 30/4/2023 - فاتورة 9769 - شيت استانلس"/>
        <s v="تسوية عهدة / احمد وحيد-المشتريات - 29/4/2023 - فاتورة 3461 - فراش سرايا + بلاستيك باب مفصلات"/>
        <s v="تسوية عهدة_ احمد وحيد-المشتريات - فاتورة 2311606 - دفاش جيزي ون 100كم"/>
        <s v="تسوية عهدة_ احمد وحيد-المشتريات - فاتورة500442 - مفتاح احتياطي"/>
        <s v="تسوية عهدة / احمد وحيد فاتورة   16556 بخاخ بويا"/>
        <s v="استحقاق فاتورة رقم   3510 باحليوه  برشام المنيوم"/>
        <s v="تسوية عهدة_ احمد وحيد-المشتريات - فاتورة 1588 - جالون بخاخ + علبة بخاخ + ريشة ستانلس 3.5 مم + سدرية"/>
        <s v="تسوية عهدة_ احمد وحيد-المشتريات - فاتورة 201046 - طقم قفل وسط"/>
        <s v="تسويه عهدة احمد وحيد ف.رقم 12608 ديسك قص"/>
        <s v="تسويه عهدة احمد وحيد ف.رقم392 تساميك"/>
        <s v="تسويه عهدة احمد وحيد ف.رقم 2545 فرشه بويا"/>
        <s v="تسويه عهدة احمد وحيد ف.رقم 14242 سير +  سكين +لقممه براغي"/>
        <s v="تسويه عهدة احمد وحيد ف.رقم - 384 قلب سليندر"/>
        <s v="تسويه عهدة احمد وحيد ف.رقم - 28527 فرشه + تلوينه"/>
        <s v="تسويه عهدة احمد وحيد ف.رقم - 645 مسمار عازل"/>
        <s v="تسويه عهدة احمد وحيد ف.رقم - 14850 مسدس سليكون"/>
        <s v="تسويه عهدة احمد وحيد ف.رقم - 723 مسمار عزل"/>
        <s v="تسويه عهدة احمد وحيد ف.رقم  806 تساميك"/>
        <s v="تسويه عهدة احمد وحيد ف.رقم  5213 وجه لحام + مريول + سبير"/>
        <s v="تسوية عهدة / احمد وحيد فاتورة  16261 دسك و مسدس سيلكون"/>
        <s v="تسوية عهدة / احمد وحيد فاتورة   4105 برغي"/>
        <s v="تسوية عهدة / احمد وحيد فاتورة  16815 متر"/>
        <s v="تسوية عهدة / احمد وحيد فاتورة  17361  شراء  متر +منشار حديد"/>
        <s v="تسوية عهدة / احمد وحيد فاتورة  4759  شراء  براغي جبس ابيض دريل"/>
        <s v=" ابسكو  ابناء احمد عمر باحليوه  فاتورة 2021777960 شهر مارس  2023 براغي خشابي راس مسح +خابور بلاستيك"/>
        <s v="تسوية عهدة / احمد وحيد فاتورة  18105  شراء طقم النكية + فرشة بويا + ريشة كروم + ريشة هيلتي"/>
        <s v="تسوية عهدة / احمد وحيد فاتورة  3115  شراء تخريم المنيوم 1250*3000*2مم"/>
        <s v="استحقاق فاتورة رقم 2021779188 - باحليوة - دريل مفك"/>
        <s v="تسوية عهدة /احمد وحيد-المشتريات فاتورة 5735 شراءبرشام المنيوم"/>
        <s v="تسوية عهدة / أحمد وحيد  فاتورة  878  تساميك بلاستيك اسود"/>
        <s v="تسوية عهدة / أحمد وحيد  فاتورة  145-3    اجور قص المنيوم"/>
        <s v="تسوية عهدة / أحمد وحيد  فاتورة  51653  شراء براغي دريل ابيض"/>
        <s v="تسوية عهدة / أحمد وحيد  فاتورة  51653  شراء عدد 10 كرتونة مسمار عازل"/>
        <s v="تسوية عهدة / أحمد وحيد  فاتورة  6115    شراء براغي سداسي استانلس"/>
        <s v="شركة ابناء احمد عمر باحليوه  أبسكو  فاتوره  2021782313  للشهر ابريل 2023 - جبس دريل ابيض"/>
        <s v="مؤسسة اطلس المتطورة للمعدات الصناعية - فاتورة 001418 - 1/5/2023 - سلك لحام 1.2مم 15 كجم - مشروع المترو باكس"/>
        <s v="تسويه عهدة مشتريات احمد وحيد ف.رقم -10210 ريش +مبرد+مشرط"/>
        <s v="تسويه عهدة مشتريات احمد وحيد ف.رقم -8335 براغي"/>
        <s v="تسوية عهدة /  احمد وحيد -فاتورة  8523   - عدد 5 طرمبة مياه"/>
        <s v="تسوية عهدة / احمد وحيد - فاتورة 232009289 - براغي دريل 7*4/3 + 1*7"/>
        <s v="تسوية عهدة / احمد وحيد - فاتورة 980 - تساميك بلاستيك اسود"/>
        <s v="عهدة_ احمد وحيد-المشتريات - فاتورة 232010234 - براغي"/>
        <s v="عهدة_ احمد وحيد-المشتريات - فاتورة 12116 - ريشة 3.5مم + ريشة 4 مم + قلم تعليم"/>
        <s v="عهدة_ احمد وحيد-المشتريات - فاتورة 12405 - ريشة 6 مم+ ريشة 5 مم + ريشة 3.5 مم"/>
        <s v="عهدة_ احمد وحيد-المشتريات - فاتورة 2881 - مسمار 2&quot; عازل"/>
        <s v="عهدة_ احمد وحيد-المشتريات -  فاتورة 378 ديسكات قص"/>
        <s v="عهدة_ احمد وحيد-المشتريات -  فاتورة 12938 - ريشة هندي + كفوف قطن"/>
        <s v="تسوية عهدة_ احمد وحيد-المشتريات - فاتورة  14110 - ريشة + مسدس + غيار منشار حديد + خوذة"/>
        <s v="تسويه عهدة_ احمد وحيد-المشتريات - فاتورة 14935 - مسمار عازل 2&quot;"/>
        <s v="تسوية عهدة_ احمد وحيد-المشتريات - فاتورة 1586 - دريل شحن + مسدس سليكون"/>
        <s v="استحقاق فاتورة رقم 794790ابناء احمد عمر باحليوه -  جبس دريل"/>
        <s v="تسوية عهدة_ احمد وحيد-المشتريات - فاتورة 360 -  مسدس لحام + ريموت كنترول"/>
        <s v="تسوية عهدة_ احمد وحيد-المشتريات - فاتورة 3564 - مسمار 2.5&quot; عازل"/>
        <s v="تسوية عهدة_ احمد وحيد-المشتريات - فاتورة 1702 -قاعدة صاروخ 4.5 &quot;"/>
        <s v="استحقاق فاتورة 94 - شركة الاوساط الطيبه للتجاره - ميزان + مسدس سيلكون + حجر بطارية  + مشترك اتوماتيك + طقم النكيه + مبرد حديد + سكين + ريشة كروم + خوزه+ توصيلةا"/>
        <s v="تسوية عهدة_ احمد وحيد-المشتريات - فاتورة 160122 - مسكة زجاج"/>
        <s v="تسوية عهده _ محمد فؤاد نصار _ مشتريات - فاتورة 2085 - منشار حديد + ميزان ماء + دريل شحن + حزام رفع + مبرد"/>
        <s v="تسوية عهده _ محمد فؤاد نصار _ مشتريات - فاتورة 2275 - شينكو 6مم+10م+8مم"/>
        <s v="استحقاق فاتورة 21801419 - شركة ابناء احمد عمر باحليوه -  جبس دريل"/>
        <s v="استحقاق فاتورة 21803431 - شركة ابناء احمد عمر باحليوه - جبس دريل"/>
        <s v="استحقاق فاتورة 21803430 - شركة ابناء احمد عمر باحليوه - جبس دريل"/>
        <s v="تسوية عهدة_ احمد وحيد-المشتريات - فاتورة 4622- مسمار عازل 2&quot; + حجر قص صغير"/>
        <s v="تسوية عهدة_ احمد وحيد-المشتريات - فاتورة 2664 - ريشة حديد + راس مفك + قلم بوية + الوان"/>
        <s v="تسوية عهدة_ احمد وحيد-المشتريات - فاتورة 4661 - مسمار عازل 2&quot;"/>
        <s v="تسوية عهدة_ احمد وحيد-المشتريات - فاتورة 2776 - سلك لحام + دسك قص + زاويه المنيوم + ميزان ماء"/>
        <s v="تسوية عهدة_ احمد وحيد-المشتريات - فاتورة 3039 - ريشة حديد + فرشة بويه"/>
        <s v="تسوية  عهدة_ احمد وحيد-المشتريات - فاتورة 21805657 -جبس دريل"/>
        <s v="تسوية عهدة_ احمد وحيد-المشتريات - فاتورة 2956 - حزام رفع بلت 2طن 8 متر"/>
        <s v="تسوية عهده _ محمد الصادق امين صادق - فاتورة 9088 - دورما"/>
        <s v="استحقاق فاتورة 21807106 - شركة ابناء احمد عمر باحليوه -  جبس دريل"/>
        <s v="تسوية عهدة_ احمد وحيد-المشتريات - فاتورة 3279 - حزام رف بلت 2طن 4م"/>
        <s v="تسوية عهدة_ احمد وحيد-المشتريات - فاتورة 3247 - ميزان ماء + متر 5م + ريشة + طقم فرشة رسم"/>
        <s v="استحقاق فاتورة 3687 - شركة المنشار الماسي    - دسكات 4.5 &quot;"/>
        <s v="استحقاق فاتورة 21812176 - شركة ابناء احمد عمر باحليوه - مسمار شينكو + جبس دريل"/>
        <s v="تسوية عهدة_ احمد وحيد-المشتريات - فاتورة 3504  - ريشة حديد 3.5مم + 5مم + شينكو 10م + سكين شفرة ."/>
        <s v="تسوية عهدة_ احمد وحيد-المشتريات - فاتورة 3570 - دسك قص 4.5 &quot;"/>
        <s v="تسويه عهدة احمد وحيد ف.رقم 2266 براغي"/>
        <s v="تسوية عهدة / احمد وحيد فاتورة 16818 طقم النكية"/>
        <s v="تسويه عهدة احمد وحيد  يوسف ف.رقم 19336 ريش"/>
        <s v="تسوية عهدة_ احمد وحيد-المشتريات - فاتورة 1436 - بخاخ + لحام حديد ."/>
        <s v="تسوية عهدة_ احمد وحيد-المشتريات - فاتورة 3194 - ريشة + النكية + يد ذكر"/>
        <s v="تسوية عهدة_ احمد وحيد-المشتريات - فاتورة3305 - ريشة + ذكر تسنين"/>
        <s v="ابسكو   ابناء احمد عمر باحليوه  فاتورة 2021777961 شهر مارس 2023 براغي ابيض + صامولة ابيض خشن + ورد صاج 12 مم"/>
        <s v="استحقاق فاتورة رقم 2021779654 - باحليوه- براغى وصاموله"/>
        <s v=" شركة ابناء احمد عمر باحليوه فاتورة 81472 للشهر ابريل 2023 شراء برغي ابيض + صاموله +ورده صاج مشروع كاب 4 العراب"/>
        <s v="شركة بيت الايثار فاتورة 20121 للشهر ابريل 2023 شراء دسك قص 4.5&quot;+ريشة هيلتي+مسدس سليكون +ريشة كروم ستانلس مشروع كاب 4"/>
        <s v="تسوية عهدة_ احمد وحيد-المشتريات - فاتورة 1362 - مسدس معجون سيلكون"/>
        <s v="استحقاق فاتورة رقم 2021768224 - باحليوة - مفكات دريل"/>
        <s v="تسويه عهدة احمد وحيد يوسف ف.رقم -  3025 ميدي نوزول"/>
        <s v="تسويه عهدة احمد وحيد يوسف ف.رقم -  288 ديسك + حجر"/>
        <s v="استحقاق فاتورة رقم 2021770102 - باحليوة - سن صاج وخوابير"/>
        <s v="تسويه عهدة احمد وحيد ف.رقم 30409 موصل كابل"/>
        <s v="تسويه عهدة احمد وحيد ف.رقم  14300 كفوف +نظاره"/>
        <s v="تسويه عهدة احمد وحيد ف.رقم   14408 شاكوش"/>
        <s v="تسوية عهدة / احمد وحيد فاتورة  17460  شراء  لقم براغي +دسك قص +دسك خلع +ريشة كروم"/>
        <s v="تسوية عهدة / احمد وحيد فاتورة  / 7558 سلك مبروم + مفتاح مكيف + مفتاح مفرد + علبة 7*7"/>
        <s v="تسوية عهدة / محمد الزواوي فاتورة  56205 شراء  براغي سن صاج + ريشة حديد"/>
        <s v="تسوية عهدة / محمد الزواوي فاتورة  57590 شراء  قفل صغير + ريشة ستيل"/>
        <s v="تسوية عهدة / محمد الزواوي فاتورة  48803 شراء براغي دريل ابيض"/>
        <s v="تسوية عهدة / محمد الزواوي فاتورة  0148 شراء  مفتاح الين"/>
        <s v="تسوية عهدة / محمد الزواوي فاتورة  295414 شراء خوابير + ثروبولت"/>
        <s v="تسوية عهدة / محمد الزواوي فاتورة  4934 شراء  انكوبولت"/>
        <s v="تسوية عهدة / محمد الزواوي فاتورة 6541 شراء انكور بولت"/>
        <s v="تسوية عهدة / محمد الزواوي فاتورة  57590 شراء  براغي دريل"/>
        <s v="تسويه عهدة مشتريات احمد وحيد ف.رقم -23261 كفوف"/>
        <s v="تسويه عهدة مشتريات احمد وحيد ف.رقم - 1419خشب ام دي اف"/>
        <s v="تسوية عهدة /  احمد وحيد -فاتورة   8732   -   برغي دريل 1/2  1*8 + برغي دريل 8"/>
        <s v="تسوية عهدة /  احمد وحيد -فاتورة   10759   -  حجر قص 4.5 &quot; + ريشة ستانلس 2.5مم &amp;4.5مم"/>
        <s v="تسوية عهدة_ احمد وحيد - فاتورة 656 -  قلب ماكيتا + فحمات كربون"/>
        <s v="تسوية عهدة_ احمد وحيد - فاتورة 11841 -  متر ستانلس 8م + متر تاجيما 5/7"/>
        <s v="عهدة_ احمد وحيد-المشتريات - فاتورة ام دي اف 2.5مم +122سم *244 سم"/>
        <s v="تسوية عهدة_ احمد وحيد-المشتريات - فاتورة13219  - حجر قص ستيل 4.5 &quot; + قلم تعليم"/>
        <s v="تسوية عهدة_ هاني رجب - فاتورة اسطوانات تقطيع  صاروخ"/>
        <s v="تسوية عهدة_ هاني رجب - فاتورة اسطوانات تقطيع للصاروخ + قفل للصندوق العدة"/>
        <s v="تسوية عهدة_ احمد وحيد-المشتريات - فاتورة  604028 ابلكاش مدهون 18 مم"/>
        <s v="تسوية عهدة_ احمد وحيد-المشتريات - فاتورة 1301 - رول + مفتاح 22م +ريشة 3.5 مم + ميزان ماء"/>
        <s v="استحقاق فاتورة رقم 795106ابناء احمد عمر باحليوه -  جبس دريل"/>
        <s v="تسوية عهدة_ احمد وحيد-المشتريات - فاتورة 1687 - دسك 9&quot;+4.5&quot;+ريشة حديد"/>
        <s v="تسوية عهدة _ محمد عماد الدين محمد عبدالقادر - فيش"/>
        <s v="تسوية عهدة _ محمد عماد الدين محمد عبدالقادر - راس صنفرة +"/>
        <s v="استحقاق فاتورة 91 - شركة الاوساط الطيبه للتجارة - ريشة كروم + لقمه براغي + كفوف + دسك +وجه لحام"/>
        <s v="تسوية عهدة - احمد وحيد المشتريات - فاتورة 1992593 - برشام المنيوم"/>
        <s v="استحقاق فاتورة 6768 - مؤسسة عبد الله غازي العطاس - بطانية حريق + لحام صلب"/>
        <s v=" استحقاق فاتورة رقم 21796898  - مؤسسة ابناء باحليوه للتجارة - مفك"/>
        <s v="تسوية عهدة احمد وحيد - فاتورة 1978 - ريشة 4.5مم"/>
        <s v="تسوية عهده _ محمد فؤاد نصار _ مشتريات - فاتورة 2185 - ماكينه لحام + فيش + سلك كهرياء"/>
        <s v="استحقاق فاتورة رقم  98857 ابناء احمد عمر باحليوه -"/>
        <s v="تسوية عهده _ محمد فؤاد نصار _ مشتريات - فاتورة 2221 - سلك كهرباء + ماكينه لحام"/>
        <s v="استحقاق فاتورة 3224- شركة المنشار الماسي - اسطوانات قص 4.5&quot;"/>
        <s v="تسوية عهدة_  محمد محمود الزواوي -  فاتورة 74999 - براغي"/>
        <s v="تسوية عهدة_  محمد محمود الزواوي -  فاتورة74163 - ريشه +خابور + براغي"/>
        <s v="تسوية عهدة_  محمد محمود الزواوي -  فاتورة 005 - ريشة"/>
        <s v="استحقاق فاتوره 2555 - مؤسسة درة العدد التجاريه - وجه شفاف + مريله لحام + سلك كهرباء + فرشه يدوي"/>
        <s v="تسوية عهدة_ احمد وحيد-المشتريات - فاتورة 1997254 - مسامير"/>
        <s v="تسوية عهدة_  محمد محمود الزواوي - فاتورة 8644 - خوابير مع صاموله + ورده"/>
        <s v="تسوية عهدة_  محمد محمود الزواوي - فاتورة 3562 - مسمار انكور"/>
        <s v="استحقاق فاتورة 71305 - الشركة المتحدة للصناعات الزجاجية - خامات زجاج"/>
        <s v="استحقاق فاتورة 71307 - الشركة المتحدة للصناعات الزجاجية - خامات زجاج"/>
        <s v="استحقاق فاتورة 71308 - الشركة المتحدة للصناعات الزجاجية - خامات زجاج"/>
        <s v="تسوية عهدة_ احمد وحيد-المشتريات - فاتورة 2738 -  . مفتاح مشترك + سلك لحام + لي ميزان"/>
        <s v="تسوية عهدة_ احمد وحيد-المشتريات - فاتورة 1187300003 - براغي +صامولة + ورده"/>
        <s v="استحقاق فاتورة 21806281 - شركة ابناء احمد عمر باحليوه -  انكر 10*150 + 12*150 + انكر ستانلس ستيل"/>
        <s v="تسوية عهدة_ احمد وحيد-المشتريات - فاتورة 2964 - ريشة +هلبة قلم +فرشة يدوي +فوم"/>
        <s v="تسوية عهدة _ محمد عماد الدين محمد عبدالقادر - عدد 3 فواتير - ريشة + دريل +مسدس سليكون"/>
        <s v="تسوية عهدة_ احمد وحيد-المشتريات - فاتورة2021810382 - انكر"/>
        <s v="تسوية عهدة_مانا على الله راكا -  فاتورة مسمار"/>
        <s v="تسوية عهدة_مانا على الله راكا -  فاتورة قفل"/>
        <s v="تسوية عهدة_ احمد وحيد-المشتريات - فاتورة 5106 -  زرادية 12مم"/>
        <s v="تسوية عهدة_ احمد وحيد-المشتريات - فاتورة 28629 - ريشة كروم ستانلس"/>
        <s v="تسوية عهدة_ احمد وحيد-المشتريات - فاتورة 2958 - مسدس سليكون"/>
        <s v="تسوية عهدة_ احمد وحيد-المشتريات - فاتورة2021810383 - جابور بلاستيك + جبس دريل"/>
        <s v="تسوية عهدة_ احمد وحيد-المشتريات - فاتورة3327 - شاكوش + قلم ماركر"/>
        <s v="استحقاق فاتورة رقم 2021768676 - باحليوة - صواميل وورد"/>
        <s v="استحقاق فاتورة رقم 2021768677 - باحليوة - براغى"/>
        <s v="تسويه عهدة احمد وحيد ف.رقم  16526 ديسك"/>
        <s v="عهده سيد عبد الظهير محمد  عازل رطوبة"/>
        <s v="عهده سيد عبد الظهير محمد خوابير"/>
        <s v="عهده سيد عبد الظهير محمد  براغي شينكو"/>
        <s v="تسويه عهدة احمد وحيد ف.رقم - 9699 براغي"/>
        <s v="تسويه عهده / احمد  وحيد فاتورة 3291 برغي جبس"/>
        <s v="تسويه عهده / احمد وحيد فاتورة 15503 ديسك+ريشة استانلس"/>
        <s v="تسوية عهدة / احمد وحيد فاتورة 570 بكب رود 20مم"/>
        <s v="تسوية عهدة / احمد وحيد فاتورة 348167 براغي صلب"/>
        <s v="تسوية عهدة / احمد وحيد فاتورة رقم 15721 سكين + ريشة"/>
        <s v="تسوية عهدة / احمد وحيد فاتورة رقم 24 علبة بخاخ بلاستيك"/>
        <s v="تسوية عهدة / احمد وحيد فاتورة  16383 ماكينة برشام"/>
        <s v="تسوية عهدة / احمد وحيد فاتورة 4105 برغي"/>
        <s v="تسوية عهدة / احمد وحيد فاتورة 3520 ريشة"/>
        <s v="تسوية عهدة / احمد وحيد فاتورة 16817 نايلون"/>
        <s v="تسوية عهدة / احمد وحيد فاتورة  835 تسليك"/>
        <s v="تسوية عهدة  /  مانا على الله راكا   مواد بناء"/>
        <s v="تسوية عهدة  /  مانا على الله راكا  براغي"/>
        <s v="تسوية عهدة  /  مانا على الله راكا  مسدس حقن"/>
        <s v="تسوية عهدة  /  مانا على الله راكا قرص قطع"/>
        <s v="تسوية عهدة /  مانا علي الله راكا صامولة سداسية"/>
        <s v="تسوية عهدة /  مانا علي الله راكا   مسامير راس مسطح خشابي+فيشر بلاستيك"/>
        <s v="تسوية عهدة /  مانا علي الله راكا براغي ابيض + ورد صاج ابيض"/>
        <s v="تسوية عهدة /  مانا علي الله راكا خوابير ثروبولت انكور مع صامولة"/>
        <s v="تسوية عهدة / احمد وحيد فاتورة  4760  شراء  برفي جبس ابيض دريل"/>
        <s v="تسوية عهدة / احمد وحيد فاتورة 17364 شراء لقمة + سلك لحام"/>
        <s v="تسوية عهدة / احمد وحيد فاتورة  4559  شراء  برغي جبس اسود دريل"/>
        <s v="تسوية عهدة / احمد وحيد فاتورة  / 4917  برغي جبس اسود دريل 7*1 4/1"/>
        <s v="مؤسسة بيت الايثار فاتورة 21553 للشهر ابريل 2023 شراء ريشة كروم ستانلستيل + سلك لحام + لقمه شينكو"/>
        <s v="تسوية عهدة /  احمد وحيد-المشتريات فاتورة 6413 شراء براغي دريل ابيض + برشام المنيوم"/>
        <s v="تسوية عهدة / مانا على الله راكا فاتورة 308604 شراء براعي شنكو"/>
        <s v="تسوية عهدة / احمد وحيد فاتورة 7166  شراء برشام المنيوم"/>
        <s v="تسوية عهدة / احمد وحيد-المشتريات - 30/4/2023 - فاتورة 1124 - بلاستيك 19 مم + كلبسات"/>
        <s v="تسويه عهدة مشتريات احمد وحيد ف.رقم -8234 برشام"/>
        <s v="تسويه عهدة مشتريات احمد وحيد ف.رقم -5060 برشام"/>
        <s v="تسويه عهدة مشتريات احمد وحيد ف.رقم -8143 برشام المنيوم"/>
        <s v="تسويه عهدة مشتريات احمد وحيد ف.رقم -21285 ريش + مسدس +لقمه براغي"/>
        <s v="تسويه عهدة مشتريات احمد وحيد ف.رقم -8235 برشام المنيوم"/>
        <s v="تسوية عهدة_مانا على الله راكا - فاتورة 01046 - clading sheet rowling"/>
        <s v="تسوية عهدة_مانا على الله راكا - فاتورة 51819 -  بخاخ"/>
        <s v="تسوية عهدة_مانا على الله راكا - فاتورة 9046 - قفل"/>
        <s v="تسويه عهدة محمد فؤاد نصار ف.رقم  11522 سدادة ربل"/>
        <s v="عهده تسوية / خالد الحوتي  مروحة بدون سليندر ces كالون الماني"/>
        <s v="عهده تسوية / خالد الحوتي وجه كالون المنيوم الوان"/>
        <s v="تسوية عهدة / خالد صديق الحوتي فاتورة 3146127 شراء مروحة CES كالون الماني + وجه كالون سرايا كبير الوان"/>
        <s v="تسوية عهدة / خالد صديق الحوتي  فاتورة 12303017 شراء قفل وسط كونسورت"/>
        <s v="تسوية عهدة /ناصر عفيفي - فاتورة 82530 - مقطع 4/3 &quot; + بوابة صمام - جوانات"/>
        <s v="تسوية عهدة _ ناصر عفيفي فاتورة 201101 - اكسوار للباب"/>
        <s v="تسوية عهدة_ احمد عبد الهادى احمد عبد الهادى - فاتورة 036539 -  مسدس سيلكون"/>
        <s v="تسوية عهدة_ احمد عبد الهادى احمد - براغي جبس اسود 2.5*7"/>
        <s v="تسوية عهدة_ احمد عبد الهادى احمد - براغي دريل اسود"/>
        <s v="تسوية عهدة_مانا على الله راكا - براغي"/>
        <s v="تسوية عهدة_مانا على الله راكا - فاتورة سلف دريل"/>
        <s v="تسوية عهدة_ احمد وحيد-المشتريات - فاتورة 4254 - ربل بريشر"/>
        <s v="تسوية عهدة_ احمد عبد الهادى احمد _ فاتورة 15988 _ برغي دريل + برشام + زاردية"/>
        <s v="تسوية عهدة_ احمد عبد الهادى احمد -  فاتورة براغي"/>
        <s v="تسوية عهدة_ احمد عبد الهادى احمد -  فاتورة محبس غاز + نبل"/>
        <s v="تسوية عهدة_ احمد عبد الهادى احمد -  فاتورة ريشة"/>
        <s v="تسوية عهدة_ احمد عبد الهادى احمد -  فاتورة تيوب كريدل"/>
        <s v="تسويه عهدة محمد فؤاد نصار ف.رقم - 75 لفه سلك"/>
        <s v="تسويه عهدة محمد فؤاد نصار ف.رقم -11 كفرات +مسكة"/>
        <s v="تسويه عهدة احمد وحيد ف.رقم 508 كفرات سلك"/>
        <s v="استحقاق فاتورة رقم 72 - سعاد الحارثى  - جزم وكليبر"/>
        <s v="تسويه عهدة احمد وحيد يوسف ف.رقم -   12959 شاكوش +سكين"/>
        <s v="استحقاق فاتورة رقم 2021771179 - باحليوة - براغى وصواميل"/>
        <s v="تسويه عهدة احمد وحيد ف.رقم 1293كفرات + ماسكه"/>
        <s v="تسوية عهدة_مانا على الله راكا حاجز رمان"/>
        <s v="تسوية عهدة_مانا على الله راكا مخرطة"/>
        <s v="تسويه عهده / احمد وحيد فاتورة 15384 ريشه استانلس"/>
        <s v="تسويه عهده / احمد  وحيد فاتورة 347906 براغي دريل"/>
        <s v="تسوية عهدة / احمد وحيد فاتورة 1265 لفة سلك"/>
        <s v="تسوية عهدة / احمد وحيد فاتورة  2441 كفرات سللك"/>
        <s v="تسويه عهدة احمد وحيد  يوسف ف.رقم 19580 بخاخ+ ديسك"/>
        <s v="تسوية عهدة /مانا على الله راكا  فاتورة 343564 شراء براغي البض"/>
        <s v="تسوية عهدة /مانا على الله راكا  فاتورة 344303 شراء براغي ابيض"/>
        <s v="تسوية عهدة_مانا على الله راكا -  فاتورة 311068 - مسمار"/>
        <s v="تسوية عهده _ محمد فؤاد نصار _ مشتريات - فراش 6.5مم 250م"/>
        <s v=" استحقاق فاتورة - 2554 - مؤسسة دره العدد التجارية - جالون فيري + كفوف + سكين شفرة"/>
        <s v="تسوية عهدة_ احمد وحيد-المشتريات - فاتورة 2612 - ريشة 3.5مم+3مم+4مم+4.5مم+5مم"/>
        <s v="تسوية عهدة_ احمد وحيد-المشتريات - فاتورة 2614 - بخاخ + تيب 2&quot;"/>
        <s v="استحقاق فاتورة 21802959 - شركة ابناء احمد عمر باحليوه - جبس دريل"/>
        <s v="استحقاق فاتورة 21802960 - شركة ابناء احمد عمر باحليوه - جبس دريل + دريل مفك"/>
        <s v="تسوية عهدة_ احمد وحيد-المشتريات - فاتورة 21866-  مفك 6*150 + ميزان 60سم"/>
        <s v="تسوية عهدة_ احمد وحيد-المشتريات - فاتورة 2737 -  . راس مفك + زاردية"/>
        <s v="تسوية عهدة_ احمد وحيد-المشتريات - فاتورة 3161 - راس مفك"/>
        <s v="تسوية عهدة_ احمد وحيد-المشتريات - فاتورة3328 - راس مفك + النكية"/>
        <s v="استحقاق ف.رقم 12508 مورد ابناء احمد عمر باحليوه  جبس دريل الخنيني"/>
        <s v="تسوية عهدة_ احمد وحيد-المشتريات - فاتورة 3538 - متر ياباني 5 م"/>
        <s v="تسويه عهدة احمد وحيد يوسف ف.رقم -   7950 براغي"/>
        <s v="مورد_ شركة ابناء احمد عمر باحليوه - ابسكو - فاتورة 2021782819 - 2/5/2023 -  نايوان سن صاج عادي"/>
        <s v="شركة بيت الايثار للتجارة - فاتورة 20953 - 2/5/2023 - ريشة كروم ستانلس"/>
        <s v="تسوية عهدة /  احمد وحيد-المشتريات - 3/5/2023 - فاتورة 21010 -ريشة كروم 05+06+08+10+16 مم - دسك قص -ريشة هيلتي"/>
        <s v="تسوية عهدة /  احمد وحيد-المشتريات - 2/5/2023 - فاتورة 232007768 - براغي جبس 4/3*7"/>
        <s v="استحقاق فاتورة رقم 2021784287 - باحليوة - سيخ وصواميل ووردة"/>
        <s v="استحقاق فاتورة رقم 2021784674 - باحليوة - براغى وصواميل - مستشفى سابك"/>
        <s v="استحقاق فاتورة رقم 2021786334 - باحليوة-  مفكات دريل"/>
        <s v="تسوية عهدة_ احمد وحيد - فاتورة 2970 - مواسير اسود 1.2&quot; * 3*6م"/>
        <s v="تسوية عهدة_ احمد وحيد - فاتورة 22916- كوع زاوية لحام حديد 40:1"/>
        <s v="تسوية عهدة_ احمد وحيد -فاتورة 984  - تساميك بلاستيك"/>
        <s v="تسوية عهدة_ م- اسماعيل مصطفى عطية - فاتورة 15449 - شراعة 4*6 ازرق"/>
        <s v="عهدة_ احمد وحيد-المشتريات - فاتورة 66900 - براغي + صواميل + ورد"/>
        <s v="عهدة_ احمد وحيد-المشتريات - فاتورة 67153 -  براغي"/>
        <s v="تسوية عهدة_ احمد وحيد-المشتريات - فاتورة 1121  - ريشة ستانلس 3.5 مم + 3مم + 5مم + 6 مم + 8 مم + 10مم"/>
        <s v="تسوية عهدة_ م- اسماعيل مصطفى عطية -  فاتورة ريشة هيلتي"/>
        <s v="تسويه عهدة_ احمد وحيد-المشتريات - فاتورة 726222- مفصلات 4.5*4.5 &quot; 3.4مم"/>
        <s v="استحقاق فاتورة رقم / 793993 جبس دريل  ابيض   ابناء باحليوه"/>
        <s v="تسوية عهدة_ احمد وحيد-المشتريات - فاتورة 1630 - ريشة ستانلس 3مم +ريشة ستانلس 5مم + قماش رول"/>
        <s v="استحقاق فاتورة 1796104 - فاتورة ابناء احمد باحليوه - راس مدور 8*90 براغي مفك"/>
        <s v="تسوية عهده _ محمد فؤاد نصار _ مشتريات - فاتورة 2234 - ريشة 3مم+3.5مم+4مم+5مم + دريل 13مم"/>
        <s v="تسوية عهده _ محمد فؤاد نصار _ مشتريات - فاتورة5132 -تيوبات حديد 30*30*1.5*6م"/>
        <s v="استحقاق فاتورة 21802463 -شركة ابناء احمد باحليوه -  جبس دريل + براغي + خابور"/>
        <s v="تسوية عهدة_ احمد وحيد-المشتريات - فاتورة3331 - بخاخ + سكين"/>
        <s v="تسوية عهدة_ احمد وحيد-المشتريات - فاتورة21810606 -  براغي مفك"/>
        <s v="تسويه عهدة احمد وحيد يوسف ف.رقم -  12960 ديسك + ريش"/>
        <s v="تسويه عهدة احمد وحيد ف.رقم 8419 مسامير"/>
        <s v="تسويه عهدة احمد وحيد ف.رقم  409 مسمار عازل"/>
        <s v="تسويه عهده / احمد  وحيد فاتورة 5653 تساميك بلاستيك"/>
        <s v="تسويه عهده / احمد  وحيد فاتورة 15173 مسدس سيلكون"/>
        <s v="تسويه عهده / احمد  وحيد فاتورة 3056 برغي جبس"/>
        <s v="تسوية عهدة / احمد وحيد فاتورة 17362  شراء  سكين معجون"/>
        <s v="تسوية عهدة / احمد وحيد فاتورة 17462  شراء لقم براغي + رياش كروم + ريشة هيلتي"/>
        <s v="تسوية عهدة / احمد وحيد فاتورة 17121  شراء  بخاخ بويا"/>
        <s v="تسوية عهدة / احمد وحيد فاتورة  17692  شراء مسدس سليكون +طقم النكية +مفك عادي"/>
        <s v="تسوية عهدة / احمد وحيد فاتورة  17691  شراء دسك قص + لقمة براغي +عدد 5  ريشة هيلتي"/>
        <s v="تسوية عهدة / احمد وحيد فاتورة  4105  شراء برغي جبس ابيض دريل 7*1 1/2"/>
        <s v="تسوية عهدة / احمد وحيد فاتورة  2304189  شراء توصيلة كهرباء + حبل ليف 20مم + حزام لرفع الثقيل 2طن 4م +1طن4م"/>
        <s v="تسوية عهدة / احمد وحيد فاتورة    1768   شراء  لفة سللك 121 سم"/>
        <s v="تسوية عهدة / احمد وحيد فاتورة  / 2304120  ريشة كور مشين 18 مم 40 سم"/>
        <s v="تسوية عهدة /احمد وحيد-المشتريات فاتورة 2304681 شراء ريشة كور مشين 16 مم"/>
        <s v="تسوية عهدة /احمد وحيد-المشتريات فاتورة 5736 شراء برشام المونيوم"/>
        <s v="تسوية عهدة /احمد وحيد-المشتريات فاتورة 2304752 شراء ريشة كور مشين 18 مم"/>
        <s v="تسوية عهدة / أحمد وحيد  فاتورة  144727  شراء براغي مدور اسود"/>
        <s v=" شركة معمار للمعدات الانشائية والتجارة المحدودة  فاتورة  121980 ابريل 2023 ريشة تخريم مقاس 35*35 Citc"/>
        <s v=" شركة معمار للمعدات الانشائية والتجارة المحدودة  فاتورة 121666  مارس 2023 ريشة تخريم مقاس 35*35 مشروع Citc"/>
        <s v="تسوية عهدة / احمد وحيد فاتورة 7108  شراء برشام المنيوم"/>
        <s v="تسوية عهدة / احمد وحيد فاتورة 5988  شراء كوبلينج هواء امريكي"/>
        <s v="تسوية عهدة / محمد ربيع محمود فاتورة مسمار"/>
        <s v="تسوية عهدة / محمد ربيع محمود فاتورةراس ديريل"/>
        <s v="تسوية عهدة / محمد ربيع محمود فاتورة كرتونه مسمار"/>
        <s v="تسويه عهدة مشتريات احمد وحيد ف.رقم -8453 طقم تخريم"/>
        <s v="تسوية عهدة /  احمد وحيد -فاتورة   01521   -  براغي دريل 7*4/3 كيس 250=2 سم"/>
        <s v="تسوية عهدة /  احمد وحيد -فاتورة   10508   -  ريشة ستيل + ريشة 4مم ستانلس  + ريشة 10 مم  ستانلس + مسدس سيلكون"/>
        <s v="تسوية عهدة / احمد وحيد - فاتورة 835 - ريشة كور مشين 20مم"/>
        <s v="تسوية عهدة_ محمود احمد غنيم - بلاستيك اكرليك لوكس"/>
        <s v="تسوية عهدة_ محمود احمد غنيم - خيط بناء + متر 7.5 م"/>
        <s v="تسوية عهدة_ محمود احمد غنيم - سكينه قطر"/>
        <s v="عهدة_ احمد وحيد-المشتريات - فاتورة 966 -  ريشة كور مشين 20 مم"/>
        <s v="تسوية عهدة _ محمد عماد الدين محمد عبدالقادر - عده"/>
        <s v="تسوية عهدة _ محمد عماد الدين محمد عبدالقادر - ريشة 20مم"/>
        <s v="تسوية عهدة_مانا على الله راكا - براغي + بخاخ"/>
        <s v="تسوية عهدة_ احمد وحيد-المشتريات - فاتورة 178100- ساقوطة +خابور"/>
        <s v="تسوية عهدة - احمد عبد الهادي احمد -  فاتورة 25767 - براغي"/>
        <s v="تسوية عهدة - احمد عبد الهادي احمد -  فاتورة 1792 - النكية"/>
        <s v="تسوية عهدة_ احمد وحيد-المشتريات - فاتورة 61801 - قفل طقم وسط بدون كبس"/>
        <s v="تسوية عهدة_ محمد ربيع - فاتورة 5990 - مسمار + ريشة"/>
        <s v="تسوية عهدة_ محمد ربيع - فاتورة 1140576 - صامولة سداسية"/>
        <s v="تسوية عهدة_ محمد ربيع - فاتورة 5190 - مسمار"/>
        <s v="تسوية عهدة_ محمد ربيع - فاتورة 7863 - مبرد حديد 10 مسطح"/>
        <s v="تسوية عهدة_ محمد ربيع - فاتورة  يد تمتيك + وصلة + مفك"/>
        <s v="تسوية عهدة_ محمد ربيع - فاتورة 7897 - مفتاح النكية"/>
        <s v="تسوية عهدة - محمد ربيع - فاتورة  4914 - عدد 2 قلم + خيط"/>
        <s v="تسوية عهدة - محمد ربيع - فاتورة 6555 -   ريشة"/>
        <s v="تسوية عهدة - محمد ربيع - فاتورة  62770 - مفتاح مقص"/>
        <s v="تسويية عهده _ احمد سعيد حسنين العجمى -  فاتورة 4789 - عدد 5 تيوب حديد"/>
        <s v="تسويية عهده _ احمد سعيد حسنين العجمى -  فاتورة 4789 - عدد 10 تيوب حديد"/>
        <s v="تسوية عهدة_مانا على الله راكا- فاتورة 28891 - براغي"/>
        <s v="تسوية عهده _ محمد فؤاد نصار _ مشتريات - فاتورة 2220 - مسدس + علبة قلم + برشام"/>
        <s v="تسوية عهدة_ احمد وحيد-المشتريات -فاتورة 2524 - حزام + سكين + شفرة + ريشة + ونش"/>
        <s v="تسوية تسوية عهدة_ احمد وحيد-المشتريات - فاتورة 2845 - ريشة دريل 16مم + 20مم"/>
        <s v="تسوية عهدة_مانا على الله راكا - فاتورة 29323 - مسمار 7*3/4"/>
        <s v="تسوية عهدة _مانوج براجا - فاتورة حجر قص 4&quot;+ سلك لحام"/>
        <s v="تسوية عهدة_ احمد وحيد-المشتريات - فاتورة 3160 - ريشة حديد 3.5 مم"/>
        <s v="تسوية عهدة_ م- اسماعيل مصطفى عطية - فاتورة دسك قص 4.5 &quot;"/>
        <s v="تسويه عهدة مشتريات احمد وحيد ف.رقم  3571 صنفره"/>
        <s v="شركة ابناء احمد عمر باحليوه  ابسكو   فاتورة  2021779899 ابريل 2023 براغي ابيض 6*120"/>
        <s v="تسويه عهدة محمد فؤاد نصار ف.رقم - 26 بكب رود"/>
        <s v="تسويه عهدة احمد وحيد ف.رقم  1215 راس مفك"/>
        <s v="تسويه عهدة احمد وحيد ف.رقم 1440 بطااريه +فولت  شاحن"/>
        <s v="تسويه عهدة احمد وحيد ف.رقم 15162 ذرديه +مفك"/>
        <s v="تسويه عهدة احمد وحيد  يوسف ف.رقم 19572 بخاخ صدا +رول +طقم"/>
        <s v="عهده تسوية / خالد الحوتي صاروخ كبير"/>
        <s v="عهده تسوية / خالد الحوتي دسك الماني حديد"/>
        <s v="عهده تسوية /خالد الحوتي براغي"/>
        <s v="تسوية عهدة - احمد عبد الهادي احمد -  فاتورة 25916 - براغي + مسمار سن"/>
        <s v="تسويه عهده / احمد وحيد فاتوره /  139086 ريشة فريزه"/>
        <s v="تسويه عهده / احمد  وحيد فاتورة  15280 براغي"/>
        <s v="تسويه عهده / احمد وحيد فاتورة 347805 مسامير"/>
        <s v="تسوية عهدة / احمد وحيد فاتورة  16386  ريشة"/>
        <s v="تسوية عهدة / احمد وحيد فاتورة  4002  برغي"/>
        <s v="تسوية عهدة / احمد وحيد فاتورة 16816 ريشة"/>
        <s v="استحقاق فاتورة رقم 2021779409 - باحليوة - براغى وصواميل وورد"/>
        <s v="تسوية عهدة /احمد وحيد-المشتريات فاتورة 5733 شراء براغي"/>
        <s v="تسوية عهدة / أحمد وحيد  فاتورة  5982    شراء براغي جبس ابيض دريل"/>
        <s v="مؤسسة بيت الايثار للتجارة فاتورة 20243 عن شهر ابريل 2023 طقم النكية + ريشة كروم + مفك  مشروع  بزنس بارك"/>
        <s v="تسويه عهدة مشتريات احمد وحيد ف.رقم - 8148 براغي"/>
        <s v="تسوية عهدة /  احمد وحيد -فاتورة  2496   - عدد 5 مسمار عازل 2&quot;"/>
        <s v="تسوية عهدة /  احمد وحيد -فاتورة  10510   - مسدس سيلكون + شاكوش ربل"/>
        <s v="تسوية عهدة /  احمد وحيد -فاتورة  10758   - ريشة ستانلس 3مم + ريشة ستيل 3.5 مم + ريشة ستانلس 4مم"/>
        <s v="تسوية عهدة _ ناصر عفيفي فاتورة 112869 - براغي"/>
        <s v="تسوية عهدة_ احمد وحيد -فاتورة 986  -  تساميك بلاستيك"/>
        <s v="تسوية عهدة_ احمد وحيد-المشتريات - فاتورة 14108 - كفوف + قلم تعليم + زرادية"/>
        <s v="تسوية عهدة_ احمد وحيد-المشتريات - فاتورة 1515 - ريشة دريل 8 مم"/>
        <s v="تسوية عهدة - احمد عبد الهادي احمد -  فاتورة 26622 - براغي"/>
        <s v="استحقاق فاتورة 1796442 - شركة ابناء باحليوه  - سن صاج استانلس + خابور بلاستيك 8 م + صاموله استانلس"/>
        <s v="تسوية عهدة_ احمد وحيد-المشتريات - فاتورة 1900 - سكين يدوي"/>
        <s v="تسوية عهدة احمد وحيد - فاتورة 4105 - برا غي حيدي"/>
        <s v="تسوية عهدة احمد وحيد - فاتورة 1947 - ريشة 6مم +3.5مم+4مم+ مسدس سليكون + بخاخ بويه"/>
        <s v="تسوية عهده _ محمد فؤاد نصار _ مشتريات - فاتورة 2220 - ريشة 6مم +3.5 مم + 4مم + راس مفك"/>
        <s v="استحقاق فاتورة 21801420 - شركة ابناء احمد عمر باحليوه -  برشام المونيوم + سن صاج + خابور بلاستيك"/>
        <s v="استحقاق فاتورة 21803925 - شركة ابناء احمد عمر باحليوه  - جبس دريل 7*2/11"/>
        <s v="تسوية عهدة_ احمد وحيد-المشتريات - فاتورة 4745-  مسمار عازل 2&quot;"/>
        <s v="تسوية عهدة_ احمد وحيد-المشتريات - فاتورة 2712-  ريشة 6مم +3.5مم + 4 مم + سفتي شوز"/>
        <s v="تسوية عهدة_مانا على الله راكا - فاتورة  30244 - سكين +شفرة معجون + مطرقة"/>
        <s v="تسوية عهدة_ احمد وحيد-المشتريات - فاتورة 3006 - جالون فري +جالون بخاخ +طقم سكين"/>
        <s v="استحقاق فاتورة 21806792 - مورد_ شركة ابناء احمد عمر باحليوه - جبس دريل ابيض 7-4/ 11"/>
        <s v="تسوية عهدة_مانا على الله راكا - فاتورة 524621 - pressure guage 1/4 + taflon tape"/>
        <s v="تسويه عهدة احمد وحيد ف.رقم 50010  ريش"/>
        <s v="استحقاق فاتورة رقم 2021771973 - باحليوة - براغى وصواميل وورد"/>
        <s v="تسويه عهدة احمد وحيد ف.رقم 14250 سلك + كفوف"/>
        <s v="تسويه عهدة احمد وحيد ف.رقم 2317 براغي"/>
        <s v="تسويه عهدة احمد وحيد ف.رقم  15163 سبير + لقمه"/>
        <s v="تسوية عهدة / احمد وحيد فاتورة 47255 ريشة"/>
        <s v="استحقاق فاتورة رقم 186 - مؤسسة نظم المعمار - لوفر - KAFD"/>
        <s v="استحقاق فاتورة رقم 795108ابناء احمد عمر باحليوه -  جبس دريل"/>
        <s v="استحقاق فاتورة رقم 99- شركة الاوساط الطيبة للتجارة   - سير + سكين +مسدس سيلكون + كفوف +تيب كهرباء"/>
        <s v="تسوية عهده _ محمد فؤاد نصار _ مشتريات - فاتورة 2391 - عدد4 دريل ماكيتا 13مم+ عدد 4دريل شحن ديوليت 18 فولت + عدد 2صاروخ ماكيتا 4.5&quot;"/>
        <s v="استحقاق فاتورة 21801418 - شركة ابناء احمد عمر باحليوه -  جبيس دريل"/>
        <s v=" استحقاق فاتورة - 2538 - مؤسسة دره العدد التجارية - سلك لحام + ريشة حديد + جالون فيري"/>
        <s v=" استحقاق فاتورة - 2536 - مؤسسة دره العدد التجارية - 2 راوتر ماكيتا"/>
        <s v="استحقاق فاتورة 21806447 - شركة ابناء احمد عمر باحليوه - سن صاج عادي"/>
        <s v="استحقاق فاتورة 21806287 - شركة ابناء احمد عمر باحليوه - سن صاج ستانلس ستيل"/>
        <s v="تسوية عهدة_ احمد وحيد-المشتريات - فاتورة 2978 - مريلة لحام + وجه لحام + كفوف +سللك لحام + ريشة حديد + راس مفك"/>
        <s v="استحقاق فاتورة 21807286 - شركة ابناء احمد عمر باحليوه - جبس دريل ابيض"/>
        <s v="استحقاق فاتورة 21807785 -  شركة ابناء احمد عمر باحليوه - براغي + صامولة + ورده"/>
        <s v="تسوية  عهدة_ احمد وحيد-المشتريات - فاتورة 11000440 - براعي + صواميل + ورد"/>
        <s v="تسوية  عهدة_ احمد وحيد-المشتريات - فاتورة 3051 -ريشة + سكين +شفرة"/>
        <s v="استحقاق فاتورة 2021809735 - شركة ابناء احمد عمر باحليوه - جبس دريل ابيض"/>
        <s v="استحقاق فاتورة 2021809112 - شركة ابناء احمد عمر باحليوه - جبس دريل ابيض"/>
        <s v="تسوية عهدة_ احمد وحيد-المشتريات - فاتورة 3236- شفرة سكين + دسك قص 4.5&quot; + ريشة حديد +جالون فيري"/>
        <s v="تسوية عهدة_ احمد وحيد-المشتريات - فاتورة3402 - شفرة سكين + ريشة حديد + مفك مربع + مسدس معجزن"/>
        <s v="تسويه عهدة احمد وحيد ف.رقم  15168 مبرد + ديسك قص + ريش"/>
        <s v="استحقاق فاتورة رقم 2021768679 - باحليوة - مسامير شينكو"/>
        <s v="استحقاق فاتورة رقم 2021768813 - باحليوة - براغى وصواميل"/>
        <s v="تسويه عهدة احمد وحيد ف.رقم 7533 مسمار سن صاج"/>
        <s v="تسويه عهدة احمد وحيد ف.رقم1515 براغي"/>
        <s v="تسويه عهدة احمد وحيد ف.رقم  14299 ريش"/>
        <s v="تسويه عهده / احمد  وحيد فاتورة  1529 براغي استانلس"/>
        <s v="تسويه عهده / احمد  وحيد فاتورة  347804 مسمار سن صاج"/>
        <s v="تسويه عهدة احمد وحيد ف.رقم  14495 ديسك+ ريشه"/>
        <s v="تسوية عهدة / محمد حفيظ دسوس قطن"/>
        <s v="تسوية عهدة / محمد حفيظ  قفل"/>
        <s v="تسوية عهدة / محمد حفيظ  مفك"/>
        <s v="تسوية عهدة / محمد حفيظ  فرشه"/>
        <s v="تسوية عهدة / محمد حفيظ فرشة دهان"/>
        <s v="تسوية عهدة / حمد سعيد حسنين العجمى  فاتورة 1943 شراء براغي اسود"/>
        <s v="تسوية عهدة / حمد سعيد حسنين العجمى فاتورة 22184 شراء براغي الواح جبس"/>
        <s v="تسوية عهده _ احمد سعيد حسنين العجمى - فاتورة 3977 - مسمار زنك 14*2*350 حبة"/>
        <s v="تسوية عهده _ احمد سعيد حسنين العجمى - فاتورة 3319 - ريشة حديد"/>
        <s v="تسوية عهده _ احمد سعيد حسنين العجمى -  فاتورة ريشه"/>
        <s v="تسوية عهده _ احمد سعيد حسنين العجمى - فاتورة  بكرة شداد"/>
        <s v=" استحقاق فاتورة - 2558 - مؤسسة دره العدد التجارية - ريشه 32مم + دسك قص + شفره سكين"/>
        <s v="تسوية عهدة_ احمد وحيد-المشتريات - فاتورة 165851-  زاوية حديد 16.5 - 1 مم"/>
        <s v="تسوية عهدة_ محمد حفيظ الدين - فاتورة  - مسمار + ذكر تسنين"/>
        <s v="تسوية عهدة_ محمد حفيظ الدين - فاتورة 180 - مسدس سليكون"/>
        <s v="تسوية عهدة_ محمد حفيظ الدين - فاتورة 456 - كويل"/>
        <s v="تسويه عهدة محمد فؤاد نصار ف.رقم 5 كالون ومسكه"/>
        <s v="تسويه عهدة احمد وحيد ف.رقم8417 صواميل"/>
        <s v="تسويه عهدة احمد وحيد ف.رقم  9024 مسدس سليكون"/>
        <s v="تسوية عهده م / رضوان العطار مشتريات للموقع"/>
        <s v="تسوية عهده رضوان العطار / مشروع الحبيب  مشتريات موقع"/>
        <s v="تسوية عهده رضوان العطار / مشروع الحبيب طقم مفتاح"/>
        <s v="تسوية عهده رضوان العطار / مشروع الحبيب دسك"/>
        <s v="تسوية عهده رضوان العطار / مشروع الحبيب كفوف قطن"/>
        <s v="تسوية عهده رضوان العطار / مشروع الحبيب  مسدس"/>
        <s v="تسوية عهده رضوان العطار / مشروع الحبيب  اسبرى"/>
        <s v="تسوية عهده رضوان العطار / مشروع الحبيب صواميل سداسية"/>
        <s v="تسوية عهدة م/ رضوان العطار  خامات"/>
        <s v="تسوية عهدة م/ رضوان العطار اداة الحفر"/>
        <s v="عهدة / رضوان العطار دريل &amp; ريشة صلب"/>
        <s v="عهدة / رضوان العطار شطرطون ورقة"/>
        <s v="تسوية عهده / باسم محمد عطية ريش"/>
        <s v="تسوية عهدة / احمد وحيد فاتورة 348168  مسامير"/>
        <s v="عهدة تسوية : م / رضوان العطار   شاكوش"/>
        <s v="عهدة تسوية : م / رضوان العطار  صاموله"/>
        <s v="تسوية عهدة / م: رضوان العطار  مشتريات الموقع المرجان قفاز + مفك + مطرقة"/>
        <s v="تسوية عهدة / م: رضوان العطار مشتريات للمرجان صامولة +لقم درل"/>
        <s v="تسوية عهدة / م: رضوان العطار  مشتريات الموقع المرجان مواد دهان"/>
        <s v="تسوية عهدة / م: رضوان العطار  مشتريات الموقع المرجان طقم لقم"/>
        <s v="تسوية عهدة / م: رضوان العطار  اداه حفر + قرص القطع +ريشة صلب"/>
        <s v="تسوية عهدة / م: رضوان العطار  لقم دريل"/>
        <s v="تسوية عهدة / رضوان محمد العطار  فاتورة 23 شراء مسمار + ريشة صلب + دريل + قرص قطع + قفاوات  + قابس كهربائي"/>
        <s v="تسوية عهدة / رضوان محمد العطار  فاتورة 10492 شراء طقم لقم وجه واحد"/>
        <s v="تسوية عهدة / رضوان محمد العطار فاتورة 156584 شراء مسمار سن صاج"/>
        <s v="تسوية عهدة / رضوان العطار  فاتورة 020411  شراء ريشة حديد + زجاجة حديد دريل + قرص القطع 4.5&quot;"/>
        <s v="تسوية عهدة / رضوان العطار  فاتورة 020410  شراء  قرص القطع 4.5&quot;"/>
        <s v="تسوية عهدة /رضوان محمد العطار  شراءبراغي + برشام + منظف زجاج"/>
        <s v="تسوية عهدة / م: رضوان العطار - فاتورة 21807/23 - مسمار + قفازات"/>
        <s v="تسوية عهدة_ رضوان محمد العطار - فاتورة 1060- فرشاه الرسم + مجفف طلاء"/>
        <s v="تسوية عهدة_ رضوان محمد العطار - فاتورة 28621 - قفاز مطاي + شريط قياس"/>
        <s v="تسوية عهدة_ احمد وحيد-المشتريات - فاتورة 157781 - طبة براغي"/>
        <s v="تسوية عهدة_ رضوان محمد العطار  - فاتورة 9338 - مسمار مسطح"/>
        <s v="تسوية عهدة_ رضوان محمد العطار  -  فاتورة 28795 - معجون حديد +شطرطون + ورق زجاج"/>
        <s v="تسوية عهدة_ رضوان محمد العطار  - فاتورة 4128 - لقمة مفصلة"/>
        <s v="تسويه عهدة باسم عطيه مواد"/>
        <s v="تسوية عهدة - احمد وحيد المشتريات - فاتورة 14508 - براغي  -"/>
        <s v="عهدة  : م / محمد الصادق lock rod"/>
        <s v="تسوية عهدة / احمد وحيد - فاتورة 471339 - مسمار استانلس 304 سن كامل"/>
        <s v="تسوية عهده _ ممدوح مرزوق - فاتورة 6 - مقاص ضغط مياه"/>
        <s v="تسويه عهدة احمد وحيد يوسف ف.رقم - 12958 مسدس سليكون"/>
        <s v="تسويه عهدة محمد فؤاد نصار ف.رقم - براغي"/>
        <s v="تسويه عهدة احمد وحيد يوسف ف.رقم  15280 رول قماش + كفوف + مسدس+سكين"/>
        <s v="تسويه عهدة احمد وحيد يوسف ف.رقم   297 خوذه"/>
        <s v="تسويه عهدة احمد وحيد يوسف ف.رقم  7012 شنبر"/>
        <s v="تسويه عهدة احمد وحيد يوسف ف.رقم  17189 بخاخ +علبه بخاخ + منشفه"/>
        <s v="تسويه عهدة احمد وحيد يوسف ف.رقم   979 براغي"/>
        <s v="تسويه عهدة احمد وحيد ف.رقم 626 مربط خوذه +ستره"/>
        <s v="تسويه عهدة احمد وحيد ف.رقم 1583  براغي"/>
        <s v="تسوية عهدة / احمد وحيد 15946 ريشة + ديسسك"/>
        <s v="تسوية عهدة / احمد وحيد فاتورة 231100405 شنبر"/>
        <s v="تسوية عهدة / احمد وحيد فاتورة 348343 مسامير"/>
        <s v="تسوية عهدة / احمد وحيد سند شراء ريش"/>
        <s v="تسوية عهدة / احمد وحيد فاتورة / 17738 سللك تربيط +ريشة كروم + دسك قص"/>
        <s v="تسوية عهدة / احمد وحيد فاتورة / 5037 برغي جبس ابيض دريل 7*4/3 + برغي شنكو"/>
        <s v="تسوية عهدة /احمد وحيد-المشتريات فاتورة 5582 شراء براغي جيبس ابيض"/>
        <s v="مؤسسة عبد الله غازي العطاس للتجارة - فاتورة 37578 - 7/5/2023 - حجر قص + ريشة دريل + كفوف لاتيكس"/>
        <s v="تسويه عهدة مشتريات احمد وحيد ف.رقم - 5061 براغي"/>
        <s v="عهدة_ احمد وحيد-المشتريات - فاتورة 232010084  برشام المنيوم"/>
        <s v="عهدة_ احمد وحيد-المشتريات - فاتورة ام دي اف 4مم * 12سم *244سم"/>
        <s v="عهدة_ احمد وحيد-المشتريات - فاتورة 2309734  برايمر 3m"/>
        <s v="تسوية عهدة_ احمد وحيد-المشتريات - فاتورة 11232  -  برغي"/>
        <s v="تسوية عهدة فهد محمد غرمان العمري -  فاتورة اسطوانات قص"/>
        <s v="تسوية عهدة_ احمد وحيد-المشتريات - فاتورة 1273  - ريشة 3مم + 4.5 مم + 5.5 مم"/>
        <s v="تسوية عهدة_ احمد وحيد-المشتريات - فاتورة 563111 - مسامير دريل ابيض"/>
        <s v="استحقاق فاتورة رقم 3571 شركة ابناء باحليوه مسمار + جبس دريل"/>
        <s v="تسوية عهدة احمد وحيد المشتريات - فاتورة 1569 - ريشة 4.5 مم + تيب2&quot; + شريط تحذير + نايلون"/>
        <s v="استحقاق فاتورة 21796488  - شركة ابناء باحليوه للتجارة    - مسمار شينكو 4*14"/>
        <s v="تسوية عهدة احمد وحيد - فاتورة 15100 - برغي جبس"/>
        <s v="تسوية عهدة احمد وحيد - فاتورة 160502 - مسكه زجتاج 3 فرع"/>
        <s v="تسوية عهده _ محمد فؤاد نصار _ مشتريات - فاتورة 161469 - برشام المنيوم"/>
        <s v="تسوية عهده _ محمد فؤاد نصار _ مشتريات - فاتورة 2216 - ريشة 3.5مم+4مم+5مم+4.5مم + تيب 2&quot; +دسك قص 4.5&quot;"/>
        <s v="تسوية عهدة_ احمد وحيد-المشتريات - فاتورة 236103 - ريشة فريز كلادينج"/>
        <s v="استحقاق فاتورة 21802957 - شركة ابناء احمد عمر باحليوه - جبس دريل + سن صاج"/>
        <s v="تسوية عهدة_ احمد وحيد-المشتريات - فاتورة 21804416 - جبس دريل"/>
        <s v="تسوية عهدة_ احمد وحيد-المشتريات - فاتورة 237903 - ريشة"/>
        <s v="تسوية عهدة_ احمد وحيد-المشتريات - فاتورة 2761 - ريشة حديد + حالون فيري + مسدس معجون"/>
        <s v="استحقاق فاتورة رقم 5213 مورد ابناء باحليوه جبس دريل"/>
        <s v="تسوية تسوية عهدة_ احمد وحيد-المشتريات - فاتورة 2844 - ريشة حديد 3.5 مم + 4.5 مم"/>
        <s v="تسوية عهدة_ احمد وحيد-المشتريات - فاتورة 3041 -دسك قص 4.5&quot; + ريشة حديد + مسدس سليكون + سلك لحام"/>
        <s v="تسوية  عهدة_ احمد وحيد-المشتريات - فاتورة 2900 - ريشة حديد + كفوف + رول قماش + سفتي شوز + راوتر ماكيتا"/>
        <s v="تسوية  عهدة_ احمد وحيد-المشتريات - فاتورة 21805653 - برشام المنيوم"/>
        <s v="تسوية عهدة_ احمد وحيد-المشتريات - فاتورة 2989 - ريشة + مكنسة"/>
        <s v="استحقاق فاتورة 21807103 - شركة ابناء احمد عمر باحليوه - جبس دريل"/>
        <s v="تسويه عهدة مشتريات احمد وحيد ف.رقم 1359 تساميك"/>
        <s v="تسويه عهدة مشتريات احمد وحيد ف.رقم 3557  شفره سكين+ديسك+ ريش + علبه + تيب"/>
        <s v="تسويه عهدة احمد وحيد ف.رقم 15278 فرشه + ميزان + لقمه"/>
        <s v="استحقاق فاتورة رقم 2021775147 - باحليوة - براغى وخابور"/>
        <s v="تسوية عهدة / احمد وحيد فاتورة   3918 برغي"/>
        <s v="تسوية عهدة / احمد وحيد فاتورة   16271 ديسك"/>
        <s v="شركه بيت الايثار للتجارة فاتورة 19605 للشهر ابريل 2023 شراء ذكر تسنين عادي مشروع New satellite"/>
        <s v="تسوية عهدة_ محمد حفيظ الدين- فاتورة مسمار + فرشة 1&quot;"/>
        <s v="تسوية عهدة_ محمد حفيظ الدين- فاتورة  ريشة دريل"/>
        <s v="تسوية عهدة_ محمد حفيظ الدين- فاتورة  فيشر بلاستيك +ذكر تسنين + مسمار خشب"/>
        <s v="تسوية عهده م / رضوان العطار مشتريات موقع"/>
        <s v="تسوية عهده رضوان العطار / مشروع الحبيب مشتريات الموقع"/>
        <s v="تسوية عهده رضوان العطار / مشروع الحبيبى ريشة مربع"/>
        <s v="تسوية عهدة م/ رضوان العطار  صواميل"/>
        <s v="تسوية عهدة م/ رضوان العطار  مقشط الحائط"/>
        <s v="تسوية عهدة م/ رضوان العطار  مشتريات"/>
        <s v="تسوية عهدة م/ رضوان مشتريات"/>
        <s v="عهدة / رضوان العطار قاطع االسكين"/>
        <s v="عهدة / رضوان العطار مشتريات"/>
        <s v="استحقاق فاتورة رقم 2021773953 - باحليوة - مفكات دريل"/>
        <s v="تسويه عهدة احمد وحيد ف.رقم  15496 بخاخ"/>
        <s v="عهدة تسوية : م / رضوان العطار  اسبرى"/>
        <s v="عهدة تسوية : م / رضوان العطار  سترة السلامة"/>
        <s v="عهدة تسوية : م / رضوان العطار  Screw"/>
        <s v="عهدة تسوية : م / رضوان العطار  ورده مسطحة"/>
        <s v="تسوية عهدة / م: رضوان العطار  ريشة صلب + مجموعه شفرات"/>
        <s v="تسوية عهدة / م: رضوان العطار شراء قرص قطع"/>
        <s v="تسوية عهدة / رضوان محمد العطار  فاتورة 19937/23 شراء موصل كابل + قرص قطع + سترة السلامة"/>
        <s v="تسوية عهدة / رضوان العطار  فاتورة 10668 شراء حجر قص 5&quot; + رولة بويا مع مقبض"/>
        <s v="تسوية عهدة /رضوان محمد العطار  شراء قرص 4.5&quot; + شريط قياس + مجموعه شفرات قطع + احذية سلامة"/>
        <s v="شركة ابناء احمد عمر باحليوه  أبسكو  فاتوره  2021781967  للشهر ابريل 2023 - براغي ستانلس 12*100-304 + الوردة و الصامولة"/>
        <s v="تسوية عهدة / م : رضوان العطار - فاتورة 022183/23 - مسمار 2*65"/>
        <s v="تسوية عهدة / م : رضوان العطار - فاتورة  022241/23 -  ريشة صلب +دريل بيت + قرص قطع + مفك"/>
        <s v="تسويه عهدة مشتريات احمد وحيد ف.رقم - 10114 حجر قص +ديسك"/>
        <s v="تسوية عهدة_ رضوان محمد العطار - فاتورة 023341 - شراء شريط عازل + قفازات + قرص صلب 4.5"/>
        <s v="تسوية عهدة_ رضوان محمد العطار - فاتورة 022778 - silsila 8mm +احذية سلامة + قفل"/>
        <s v="تسوية عهدة_ رضوان محمد العطار - فاتورة 022604- قفازات +ورد"/>
        <s v="تسوية عهدة_ رضوان محمد العطار - فاتورة 022606 - شريط قياس"/>
        <s v="تسوية عهدة_ م.رضوان محمد العطار -  فاتورة 023958 - صواميل + بخاخ + احذية سلامة"/>
        <s v="تسوية عهدة_ رضوان محمد العطار - فاتورة 000966 - خرطوم مياه"/>
        <s v="تسوية عهدة_ رضوان محمد العطار - فاتورة 024535 - خرطوم مياه + موصل خرطوم"/>
        <s v="تسوية عهدة_ رضوان محمد العطار - فاتورة 000887 - خرطوم مياه + مجموعه الشفرة القطع"/>
        <s v="تسوية عهدة_ رضوان محمد العطار - فاتورة 024419 - المطاط المغلفة القفازات"/>
        <s v="عهدة_ احمد وحيد-المشتريات -  فاتورة 152329 فراشة باب"/>
        <s v="تسوية عهدة_ رضوان محمد العطار - فاتورة 25394- مقبس الحائط + تاستور"/>
        <s v="تسوية عهدة_ رضوان محمد العطار - فاتورة 1186 - قرص قطع + مسمار 2*65 -فرشاه الرسم"/>
        <s v="تسوية عهدة_ احمد وحيد-المشتريات - فاتورة 5146 -ميد كريمونا"/>
        <s v="تسوية عهدة_ احمد وحيد-المشتريات - فاتورة 1110 -مسدس سليكون + راس مفك"/>
        <s v="تسوية عهدة_ رضوان محمد العطار - فاتورة 12319 - خوابير ابيض"/>
        <s v="تسوية عهدة_ رضوان محمد العطار - فاتورة 27320 - دريل + اورنج"/>
        <s v="تسوية عهدة_ رضوان محمد العطار - فاتورة 28239 - عقده قفل"/>
        <s v="تسوية عهدة_ رضوان محمد العطار - فاتورة 27136 - دريل + اداه الحفر +دهان"/>
        <s v="تسوية عهدة_ تامر محمد احمد محمد صالح - فاتورة 12402 - خوابير + ريشو حديد"/>
        <s v="تسوية عهدة_ تامر محمد احمد محمد صالح - فاتورة جبس دريل"/>
        <s v="تسوية عهده / تامر صالح - فاتورة 33630 - اسطوانات قص 4.5 &quot; + سلك لحام"/>
        <s v="تسوية عهده / تامر صالح - فاتورة 2448 - صواميل"/>
        <s v="تسوية عهدة_ تامر محمد احمد محمد صالح -  فاتورة 34822 - قرص قص 4.5&quot;"/>
        <s v="تسوية عهدة_ تامر محمد احمد محمد صالح -  فاتورة 2521 - ادبتور"/>
        <s v="تسوية عهدة_ تامر محمد احمد محمد صالح -  فاتورة 35655 - رش الطلاء + قرص قطع 4.5&quot;"/>
        <s v="تسوية عهدة_ تامر محمد احمد محمد صالح - فاتورة 30067 - ثقب الحفر + اداه الحفر + قرص القطع 4.5"/>
        <s v="تسوية عهدة_ تامر محمد احمد محمد صالح -  فاتورة 34816 - انكور"/>
        <s v="تسوية عهدة_ تامر محمد احمد محمد صالح -  فاتورة 36031 - رش الطلاء + قص قص 4.5|"/>
        <s v="تسوية عهدة_ تامر محمد احمد محمد صالح -  فاتورة 35545 - رش الطلاء"/>
        <s v="تسوية عهدة_ تامر محمد احمد محمد صالح - فاتورة براغي"/>
        <s v="تسوية عهدة_ تامر محمد احمد محمد صالح - فاتورة 3977 - احذية سفتي + براغي"/>
        <s v="تسوية عهدة_ تامر محمد احمد محمد صالح - فاتورة 36407 - براغي"/>
        <s v="تسوية عهدة_ تامر محمد احمد محمد صالح - فاتورة شطرطون + دسك حديد"/>
        <s v="تسوية عهدة_ تامر محمد احمد محمد صالح - فاتورة 14963 - مسمار سن صاج 8*1"/>
        <s v="تسوية عهدة_ تامر محمد احمد محمد صالح - فاتورة 1999 - شطرطون ورق + مشرط اصفر  + دسك 4.5 &quot;"/>
        <s v="استحقاق فاتورة رقم 2021771903 - باحليوة - براغى وصواميل"/>
        <s v="تسويه عهدة احمد وحيد ف.رقم 9261 براغي +  ورد"/>
        <s v="استحقاق فاتورة رقم 2021778361 - باحليوه - براغى وصواميل"/>
        <s v="تسويه عهدة احمد وحيد ف.رقم 12522 طقم اصابع +قلم ماركر +رول قماش"/>
        <s v="استحقاق فاتورة رقم 2021768391 - باحليوة - براغى وصواميل"/>
        <s v="تسويه عهدة احمد وحيد يوسف ف.رقم -  2773 لقمه براغي - ريشه كوروم"/>
        <s v="تسويه عهدة احمد وحيد ف.رقم  1714 ريش"/>
        <s v="تسوية عهدة / رضا سمير ريشة هيلتي"/>
        <s v="تسوية عهدة / رضا سمير انركور بولد"/>
        <s v="تسويه عهده / احمد وحيد فاتوره /  2302163 ريشة كور"/>
        <s v="تسويه عهده / احمد وحيد فاتوره /  79641  صامولة+ورد"/>
        <s v="تسويه عهدة احمد وحيد ف.رقم 17813 مسدس سليكون"/>
        <s v="تسوية عهده / اشرف مصطفى يونس مواد و مسامير"/>
        <s v="تسوية عهدة / احمد وحيد فاتورة  830 بلاستيك تربيط"/>
        <s v="تسوية عهدة / احمد وحيد فاتورة   16267 ريشة"/>
        <s v="تسوية عهده / رضا سمير شراء ريشة دريل ستيل 6 مم"/>
        <s v="تسوية عهدة / احمد وحيد فاتورة 832 تسليك"/>
        <s v="استحقاق فاتورة رقم 2021776991 - باحليوة - براغى وصامولة"/>
        <s v="تسوية عهدة / احمد عبد الهادي  فاتورة 212220 شراء ريشة هيلتي"/>
        <s v="تسوية عهدة / احمد عبد الهادي  فاتورة 6634 شراء براغي جبيس دريل ابيض"/>
        <s v="تسوية عهدة / احمد عبد الهادي  فاتورة 1231 شراء براغي"/>
        <s v="تسوية عهدة / احمد عبد الهادي   ريشة دريل"/>
        <s v="تسوية عهدة / احمد عبد الهادي  فاتورة 17246 شراء مفتاح JH"/>
        <s v="تسوية عهدة / احمد عبد الهادي  فاتورة 2026 شراء مسمار حديد"/>
        <s v="تسوية عهدة / احمد عبد الهادي  فاتورة 78552 شراء براغي جبس دريل اسود"/>
        <s v="مؤسسة بيت الايثار فاتورة 19288  للشهر ابريل  2023 شراء دسك قص ستيل 4.5&quot; 1.2MM"/>
        <s v="تسوية عهدة / اشرف مصطفى يونس فاتورة 6116 شراء خيط صيد"/>
        <s v="تسوية عهدة / اشرف مصطفى يونس فاتورة 04842 شراء براغي ابيض 7*3/4 + متر تايواني"/>
        <s v="تسوية عهدة / اشرف مصطفى يونس فاتورة 5546 شراء جبس دريل ابيض"/>
        <s v="تسوية عهدة / اشرف مصطفى يونس فاتورة 6115 شراء جبس دريل ابيض"/>
        <s v="تسوية عهدة /  احمد وحيد-المشتريات فاتورة 6225 شراء برغي دريل 3/4*7 + 1/2*7"/>
        <s v="مؤسسة بيت الايثار فاتورة 20053 للشهر ابريل 2023 ريشة كروم ستانليس + قلم رصاص +كفوف jh"/>
        <s v="تسوية عهدة / احمد وحيد فاتورة146582 شراء اسبايدر هايكو ماسورة ثنائي 80 استلتس 304 مطفي"/>
        <s v="تسوية عهدة / محمد حسن سليم فاتورة 4177 شراء مسمار 8 مم مع الصامولة و الوردة"/>
        <s v="تسوية عهدة / محمد حسن سليم فاتورة 688 شراء مسمار شنكو 14*1"/>
        <s v="تسوية عهدة / احمد وحيد فاتورة 7038 شراء براغي 7 + 7*4/3"/>
        <s v="تسوية عهدة / اشرف مصطفى يونس - فاتورة 2021782146 - 27/4/2023 - جبس دريل اسود"/>
        <s v="تسوية عهدة / اشرف مصطفى يونس - فاتورة 232007248 - 19/4/2023 - جبس دريل ابيض + متر"/>
        <s v="تسويه عهدة مشتريات احمد وحيد ف.رقم - 10051 طقم مفاتيح النكية"/>
        <s v="تسويه عهدة مشتريات احمد وحيد ف.رقم - 3264 ديسك قص +ريش +براغي"/>
        <s v="استحقاق فاتورة رقم 2021784440 - باحليوة - براغى ووردة"/>
        <s v="استحقاق فاتورة رقم /  793994   براغي + خابور بلاستيك ابناء باحليوه"/>
        <s v="تسوية عهدة_ احمد وحيد-المشتريات - فاتورة 1632 - سكبن شفرة طويل + قماش رول ابيض + مسدس سليكون + ريشة دريل هلتي"/>
        <s v="استحقاق فاتورة رقم 795104ابناء احمد عمر باحليوه -  جبس دريل"/>
        <s v="تسوية عهدة - احمد وحيد المشتريات - فاتورة 1747 - ريشة مغناطيسي + مسدس سليكون"/>
        <s v="تسوية عهدة_ رضا سمير عبد الحميد - فاتورة 18187 -سيخ لحام"/>
        <s v="تسوية عهدة_ رضا سمير عبد الحميد - فاتورة 17869 -ريشة + مسمار"/>
        <s v="تسوية عهدة_ رضا سمير عبد الحميد - فاتورة 21796383 -براغي خشابي"/>
        <s v="تسوية عهدة_ رضا سمير عبد الحميد - فاتورة 17837 -ريشة + مسمار"/>
        <s v="تسويه عهدة احمد وحيد ف.رقم   770 تساميك"/>
        <s v="استحقاق فاتورة رقم 2021777333 - باحليوة - ودج وصامولة ووردة"/>
        <s v="شركة بيت الإيثار للتجارة فاتورة 18736 لشهر مارس 2023 لشراء ريشة كروم ستانلستيل + كفوف JH قطن"/>
        <s v="شركة بيت الإيثار للتجارة فاتورة 18737 لشهر مارس 2023 لشراء ميزان ماء 300مم مغناطيسي مرقم + ميزان زئبق 100سم عادي"/>
        <s v="استحقاق فاتورة رقم 21229 - بيت الايثار- مسدس معجون"/>
        <s v="تسوية عهدة / حمد سعيد حسنين العجمى فاتورة 2115 شراء قفل كروم"/>
        <s v="شركة ابناء احمد عمر باحليوه  ابسكو  فاتورة 2021780674 للشهر ابريل 2023 شراء برغي خشابي + خابور بلاستيك مشروع CITC"/>
        <s v="مؤسسة بيت الايثار فاتورة 19754 للشهر ابريل 2023 مفتاح M17+مفتاح M19 + مفك عادي مشروع citc"/>
        <s v="شركة ابناء احمد عمر باحليوه فاتورة 81652 للشهر ابريل 2023 شراء جبي ابيض مشروع CITC"/>
        <s v="شركه بيت الايثار فاتورة 20119 للشهر ابريل 2023 شراء ريشة هيلتي مشروع citc"/>
        <s v="تسوية عهدة /ناصر عفيفي - مقبض"/>
        <s v="تسوية عهدة /ناصر عفيفي - فاتورة اله لحام"/>
        <s v="استحقاق فاتورة 2021794151 - براغي انكر 20*80 سم - باحليوه"/>
        <s v="تسوية عهده - وليد ابراهيم  - فاتورة 14402 - مفتاح مشترك 33"/>
        <s v="تسوية عهدة _ سمير سيد بيومى على   - فاتورة 7538 - منفاخ هواء+ كيزان 60سم"/>
        <s v="تسوية عهدة _ سمير سيد بيومى على   - فاتورة 19664 - زاوية علام + قفيز"/>
        <s v="تسوية عهدة _ سمير سيد بيومى على   - فاتورة - زاوية علام + متر"/>
        <s v="تسوية عهدة _مانوج براجا - فاتورة 2424 - دسك قص 1 مم"/>
        <s v="تسوية عهدة_ م- اسماعيل مصطفى عطية - فاتورة 12759 - مسامير"/>
        <s v="تسوية عهدة_مانا على الله راكا - فاتورة ربنه باب"/>
        <s v="تسوية عهده / حمدي سيف النصر اسماعيل  مشتريات سللك لحام"/>
        <s v="تسويه عهدة احمد وحيد ف.رقم 14249 ريش"/>
        <s v="تسويه عهدة احمد وحيد ف.رقم 14248 ديسك قص"/>
        <s v="تسويه عهدة احمد وحيد ف.رقم  15169 بخاخ فوم"/>
        <s v="استحقاق فاتورة رقم 1914 - DUFAST - مسامير - 30534.8 AED -نيوم"/>
        <s v="استحقاق فاتورة رقم 1943 - DUFAST - مسامير - 30000 AED -نيوم"/>
        <s v="استحقاق فاتورة رقم 1914 - DUFAST - مسامير - 10888.5 AED -نيوم"/>
        <s v="استحقاق فاتورة رقم 1942 - DUFAST - مسامير - 4000 AED -نيوم"/>
        <s v="تسوية عهدة / حمدي سيف النصر اسماعيل cutting disk"/>
        <s v="تسوية عهدة / حمدي سيف النصر اسماعيل سلك لحام"/>
        <s v="تسوية عهدة / حمدي سيف النصر اسماعيل كفوف لحام"/>
        <s v="تسوية عهدة / حمدي سيف النصر اسماعيل جاكيت سفتي"/>
        <s v="تسوية عهدة / حمدي سيف النصر اسماعيل جاكيت سفتي +لفة فاير"/>
        <s v="تسوية عهدة / حمدي سيف النصر اسماعيل ريشة"/>
        <s v="تسوية عهدة / حمدي سيف النصر اسماعيل  سللك لحام"/>
        <s v="تسوية عهدة / حمدي سيف النصر اسماعيل مسدس سليكون + ثري بولد 16*120"/>
        <s v="تسوية عهدة / حمدي سيف النصر اسماعيل دسك قص 9&quot; + دسك جلخ 4&quot; +سللك لحام + توصيلة كهرباء"/>
        <s v="تسوية عهدة / حمدي سيف النصر اسماعيل شراء سللك لحام + هيملت اصفر"/>
        <s v="تسوية عهدة /احمد وحيد-المشتريات فاتورة 355984 شراء براغي صلب + صواميل سداسية +وردة صاج"/>
        <s v="تسوية عهدة / حمدي سيف النصر اسماعيل فاتورة 4928 شراء سلك لحام + كفوف + قفل"/>
        <s v="تسوية عهدة / حمدي سيف النصر اسماعيل فاتورة 50731 شراء سلك لحام 2.5m"/>
        <s v="تسوية عهدة / حمدي سيف النصر اسماعيل فاتورة 10277 شراء وردة حديد + صواميل"/>
        <s v="تسوية عهدة / حمدي سيف النصر اسماعيل فاتورة 61938 شراء قفازات لحام + علامة واحدة + قفل وسادة مربع"/>
        <s v="تسوية عهدة / حمدي سيف النصر اسماعيل فاتورة 10728 شراء صواميل + وردة حديد"/>
        <s v="تسوية عهدة / حمدي سيف النصر اسماعيل فاتورة 61849 شراء وشهدت فاس مزدوجة + قرص قطع 9مم&amp;4.5مم + قلم ماركر"/>
        <s v="تسوية عهدة / حمدي سيف النصر اسماعيل فاتورة 5460 شراء دسك قص 4.5مم &amp; 9 مم +يد لحام +ريشة حديد"/>
        <s v="تسوية عهدة / حمدي سيف النصر اسماعيل  فاتورة 62043 شراء سلك لحام 6013 &amp; 7018 + قرص قطع 9مم"/>
        <s v="تسوية عهدة / حمدي سيف النصر اسماعيل  فاتورة 6019 شراء دسك جلخ 9&quot; &amp; 4&quot; +طقم مفك + علامات تحذيرية + بطانية حريق"/>
        <s v="تسوية عهدة حمدي سيف النصر اسماعيل فاتورة 6929  شراء  مسمار انكور + ريشة حديد"/>
        <s v="تسوية عهدة حمدي سيف النصر اسماعيل فاتورة 6540  شراء دسك قص 9&quot; &amp;4&quot; +سللك لحام"/>
        <s v="تسوية عهدة / حمدي سيف النصر اسماعيل فاتورة 7654 شراء مسمار + سفتي شوز +بخاخ"/>
        <s v="تسوية عهدة / حمدي سيف النصر اسماعيل دسك قص 9&quot; &amp; 4.5&quot; + سسلك لحام"/>
        <s v="تسوية عهدة / حمدي سيف النصر اسماعيل فاتورة 7464 شراء دسك 9&quot;+ طقم النكية + سلك لحام + كفوف +بخاخ"/>
        <s v="تسوية عهدة  / حمدي سيف النصر اسماعيل - فاتورة 7959 - 24/4/2023 - سلك لحام + دسك قص 9&quot; +4.5 &quot; +بخاخ"/>
        <s v="تسوية عهدة /  احمد وحيد-المشتريات - 30/4/2023 - فاتورة 2307 - مواسير 3&quot; * 2* 6م"/>
        <s v="تسوية عهدة / حمدي سيف النصر اسماعيل - فاتورة 8195 - مسدس برشام + قلم ماركر  + دسك 4.5 +مفك عادي"/>
        <s v="تسوية عهدة / حمدي سيف النصر اسماعيل -  فاتورة 8496 - سلك لحام +دسك قص"/>
        <s v="تسوية عهدة _ محمد عماد الدين محمد عبدالقادر -  ديسك + كفوف"/>
        <s v="تسوية عهدة _ محمد عماد الدين محمد عبدالقادر -  حجر قص + بخاخ + قفازات"/>
        <s v="استحقاق فاتورة 90 - شركة الاوساط الطيبه للتجارة - ماطينه برشام + دسك قص 4.5&quot;"/>
        <s v="تسوية عهدة_ عمرو حمدى على العمرى - فاتورة 44688 - سفتي شوز + ريشة دريل + مسدس برشام"/>
        <s v="تسوية عهدة_ عمرو حمدى على العمرى - فاتورة 662 - لحام نحاس"/>
        <s v="تسوية عهدة /احمد وحيد-المشتريات فاتورة 5706 شراء براغي دريل"/>
        <s v="تسوية عهدة / احمد وحيد - فاتورة 150091 - فراشة رمادي"/>
        <s v="تسويه عهدة احمد وحيد ف.رقم 1033 براغي"/>
        <s v="تسوية عهدة / رضوان محمد العطار فاتورة 350 شراء Tapping Screw"/>
        <s v="تسوية عهدة_ احمد وحيد-المشتريات - فاتورة 2789 - وجه لحام + مريلة لحام + كفوف + لحام 3م + دسك قص"/>
        <s v="تسوية عهدة_  رمضان سعيد عيد السيد   - فاتورة مفتاح صامولة"/>
        <s v="تسوية عهدة_ احمد وحيد-المشتريات - فاتورة 3507  - كفوف لاتكس + ريشة دريل + ريشة كور"/>
        <s v="تسويه عهدة مشتريات احمد وحيد ف.رقم  3572  بخاخ + ريش"/>
        <s v="تسويه عهدة احمد وحيد ف.رقم -72887 براغي"/>
        <s v="تسوية عهدة / احمد وحيد فاتورة  140398 زاوية حديد 31 مم"/>
        <s v="تسوية عهدة / احمد وحيد فاتورة    847    شراء تساميك بلاستيك"/>
        <s v="تسوية عهدة / احمد وحيد فاتورة   4560    شراء براغي ابيض +  اسود"/>
        <s v="تسوية عهدة /احمد وحيد-المشتريات فاتورة 355985 شراء مسامير دريوول درل ابيض"/>
        <s v="تسوية عهدة / احمد وحيد فاتورة48551 شراء اسبايدر ثنائي ماسورة"/>
        <s v="تسوية عهدة / احمد وحيد فاتورة5131 شراء اسبايدر هايكو ماسورة ثنائي 80 استلتس 304 مطفي"/>
        <s v="تسوية عهدة / احمد وحيد فاتورة 7274  شراء براغي + خابور بلاستيك + برشام المنيوم"/>
        <s v="تسوية عهدة / احمد وحيد فاتورة 19922 تساميك بلاستيك اسود"/>
        <s v="تسويه عهدة مشتريات احمد وحيد ف.رقم - 5059 مسامير"/>
        <s v="تسويه عهدة مشتريات احمد وحيد ف.رقم - 23262 ديسك قص"/>
        <s v="تسوية عهدة / م: اسماعيل مصطفى عطية - فاتورة  12997 - صامولة 16مم + وردة صاج 10مم"/>
        <s v="تسوية عهدة / م: اسماعيل مصطفى عطية - فاتورة 39107 - وردة صاج + صامولة"/>
        <s v="تسوية عهدة / م: اسماعيل مصطفى عطية - فاتورة 1658 - ريششة هيلتي"/>
        <s v="تسوية عهدة / م: اسماعيل مصطفى عطية - فاتورة  37341 - صامولة 12مم +وردة 12 مم"/>
        <s v="تسوية عهدة_ م- اسماعيل مصطفى عطية -  فاتورة مسمار دريل .."/>
        <s v="تسوية عهدة_ احمد وحيد-المشتريات - فاتورة 84685 -  كونبكسترا ايتش اف"/>
        <s v="تسوية عهدة_ احمد وحيد-المشتريات - فاتورة 60858 -  لحام صلب"/>
        <s v="تسوية عهدة احمد وحيد - فاتورة 1989 -مفتاح 32 مم + ريشة 20مم  + 24 مم +حبة اسود صيني 32*3/4 ب"/>
        <s v="استحقاق فاتورة 124768 - شركة معمار للمعدات الانشائية و التجارة  - ريشة تخريم"/>
        <s v="استحقاق فاتورة 21798073 - شركة ابناء احمد باحليوه  - صامولة ستانلس 14مم+ ورده صاج + ورده سوسته"/>
        <s v="تسوية عهده _ محمد فؤاد نصار _ مشتريات - فاتورة 190012 - جلبه اسبايدر ماسورة z02"/>
        <s v="استحقاق فاتورة 1798674 - شركة ابناء باحليوه - صاموله + براغي"/>
        <s v="تسوية عهدة_ م- اسماعيل مصطفى عطية -فاتورة 3737 - مسمار شنكو + تيب 2&quot; +مفتاح دريل"/>
        <s v="تسوية عهدة_ م- اسماعيل مصطفى عطية -فاتورة 17044 - مسمار راس دريل"/>
        <s v="تسوية عهدة_ م- اسماعيل مصطفى عطية -فاتورة 3689 - فيشر"/>
        <s v="تسوية عهدة_ م- اسماعيل مصطفى عطية - فاتورة 3344 -مسمار دريل"/>
        <s v="تسوية عهدة_ م- اسماعيل مصطفى عطية -فاتورة 12529 - صاموله + ورده صاج"/>
        <s v="تسوية عهدة_ احمد عبد الهادى احمد - فاتورة 4105 - ورد صاج 14*2*35"/>
        <s v="تسوية عهدة_ احمد عبد الهادى احمد - فاتورة 79940 - صواميل + ورد"/>
        <s v="استحقاق فاتورة 21808046 - شركة ابناء احمد عمر باحليوه - جبس دريل"/>
        <s v="استحقاق فاتورة رقم 2318 - ولوف للتجارة - براغى"/>
        <s v="عهدة_ احمد وحيد-المشتريات - فاتورة 67152 -  براغي + صواميل + وردة"/>
        <s v="استحقاق فاتورة رقم  2021794473 - باحليوه - مسمار سن صاج ستانلس + خابور بلاستيك"/>
        <s v="استحقاق فاتورة رقم 94856 ابناء احمد عمر باحليوه - دريل مفك + براغي + خابور"/>
        <s v="تسوية عهدة_ احمد وحيد-المشتريات - فاتورة 4105 -  برشام المنيوم"/>
        <s v="تسوية عهدة_ م- اسماعيل مصطفى عطية - فاتورة براغي ابيض"/>
        <s v="تسوية عهدة_ م- اسماعيل مصطفى عطية - فاتورة براغي دريل"/>
        <s v="تسوية عهدة_ م- اسماعيل مصطفى عطية - فاتورة براغي دريل حديد"/>
        <s v="استحقاق فاتورة رقم 1795696 - ابناء باحليوه للتجارة  - خابور بلاستيك + مفك + سن صاج"/>
        <s v="تسوية عهدة - احمد وحيد المشتريات - فاتورة 14507 - براغي  -"/>
        <s v="تسوية عهدة_ احمد وحيد-المشتريات - فاتورة 49109 - زاوية تجميع دوليت"/>
        <s v="تسوية عهدة_ احمد وحيد-المشتريات -فاتورة 2609 - دسك قص"/>
        <s v="استحقاق فاتورة 21802962 - شركة ابناء احمد عمر باحليوه - جبس دريل"/>
        <s v="تسوية عهدة / احمد وحيد فاتورة 7303  حذاء و نظارة 3m"/>
        <s v="مؤسسة بيت الايثار فاتورة 19370  للشهر ابريل  2023 عدد 3 زردية + عدد 3 مفك فحص + عدد 4 مفك عادي"/>
        <s v=" شركة معمار للمعدات الانشائية والتجارة المحدودة فاتورة 122213 عن شهر ابريل 2023 مشروع stc"/>
        <s v="مؤسسة عبدالله غازى العطاس للتجارة فاتورة 33316 عن شهر ابريل 2023 شراء بنسة لحام 550 امبير + حجر 4.5&quot; مشروع stc"/>
        <s v="تسوية عهدة / احمد وحيد فاتورة 005866 شراء قالب تخريم 12+14 مم ذكر + انثى"/>
        <s v="مؤسسة عبدالله غازى العطاس للتجارة - فاتورة 34325 - للشهر ابريل 2023 - ريشة هرم + بخاخ مشروع STC"/>
        <s v="شركة معمار للمعدات الانشائية والتجارة المحدودة - فاتورة 122279 -عن شهر ابريل 2023 - ريشة تخريم 14*35 +ريشة تخريم 18*35"/>
        <s v="تسوية عهدة / احمد وحيد فاتورة 235 شراء قطع بلازما قص حديد"/>
        <s v="مؤسسة عبد الله غازي العطاس للتجارة فاتورة 34972 للشهر ابريل 2023 شراء حجر جلخ 4.5&quot; + مفك"/>
        <s v="مؤسسة عالم اللحام للتجارة فاتورة 48726 للشهر ابريل 2023 فوهه مسدس ميج كبيرة موديل KD36"/>
        <s v="شركة بيت الايثار للتجارة فاتورة 20679 للشهر ابريل 2023 - شراء منقلة JH +  لقمه براغي JH + مقص صاج + طقم النكية + قلم ماركر ."/>
        <s v="مؤسسة اطلس المتطورة للمعدات الصناعية - فاتورة 001418 - 1/5/2023 - سلك لحام 1.2مم 15 كجم - مشروع STC"/>
        <s v="شركة بيت الايثار للتجارة - فاتورة 20918 - 2/5/2023 - ريشة كروم ستانلس + لقمة براغي + مقص"/>
        <s v="تسوية عهدة /  احمد وحيد-المشتريات - 2/5/2023 - فاتورة 006087 - بنش حديد دائري 12مم + 14مم"/>
        <s v="تسوية عهدة /  احمد وحيد-المشتريات - 2/5/2023 - فاتورة 1145 - بلاستيك 19 مم"/>
        <s v="تسوية عهدة /  احمد وحيد-المشتريات - 4/5/2023 - فاتورة 1162 - شداد صيني فرز اول"/>
        <s v="تسوية عهدة / احمد وحيد-المشتريات - 29/4/2023 - فاتورة 17348 - شلة منشار حديد 2450*27*0.9"/>
        <s v="تسوية عهدة / احمد وحيد-المشتريات - 29/4/2023 - فاتورة 1370 - قلب ماكيتا + القلب التابت + فحمات كربون ماكيتا"/>
        <s v="تسوية عهدة / احمد وحيد-المشتريات - 29/4/2023 - فاتورة 147559 - ريشة فريزة 6 مم"/>
        <s v="مؤسسة عبد الله غازي العطاس للتجارة  - فاتورة 38208 - 9/5/2023 - مفك + كفوف + ريشة دريل + حجر قص 4.5&quot;"/>
        <s v="تسويه عهدة مشتريات احمد وحيد ف.رقم -8641 ريش فريزا"/>
        <s v="تسويه عهدة مشتريات احمد وحيد ف.رقم -10319 ميزان +لي +متر +شاكوش"/>
        <s v="تسويه عهدة مشتريات احمد وحيد ف.رقم -21380 لقمة براغي"/>
        <s v="تسويه عهدة مشتريات احمد وحيد ف.رقم -10209 شاكوش + ريش"/>
        <s v="تسويه عهدة مشتريات احمد وحيد ف.رقم -618 شله منشار"/>
        <s v="تسوية عهدة / محمد صلاح ابراهيم - فاتورة 90- 3 شاكوش"/>
        <s v="تسوية عهدة /  احمد وحيد - فاتورة 344608021 - ريش ثقب بوش + ريشة هيلتي 12سم 12مم"/>
        <s v="تسوية عهدة /  احمد وحيد - فاتورة 10756 -  ريشة ستانلس 5/4 مم + 4 مم +قلم تعليم + كفوف"/>
        <s v="تسوية عهدة /  احمد وحيد - فاتورة 1206 -  كورد ستراب"/>
        <s v="تسوية عهدة /  احمد وحيد - فاتورة 10413 -  بكس اوتوماتيك مسدس 24 مم &amp; 19 مم"/>
        <s v="تسوية عهدة /  احمد وحيد - فاتورة 149339 -  ريشة فريزة 6 مم"/>
        <s v="تسوية عهدة /  احمد وحيد - فاتورة371 -   كفر ابيض 125 مم متحرك"/>
        <s v="تسوية عهدة /  احمد وحيد - فاتورة96 -  طبالي خشب"/>
        <s v="تسوية عهدة /  احمد وحيد - فاتورة 10507 -  قلمك تعليم ازرق"/>
        <s v="تسوية عهدة /  أحمد وحيد - فاتورة 11042 - لقمة مشرشر 15 + لقمة مشرشر 20 + تحويلة لقمة"/>
        <s v="تسوية عهدة /  أحمد وحيد - فاتورة 814 - زاوية المنيوم 40 سم"/>
        <s v="تسوية عهدة /  أحمد وحيد - فاتورة 840 - دريل ماكيتا 6مم + فحمات"/>
        <s v="تسوية عهدة /  أحمد وحيد - فاتورة 978 - تساميك بلاستيك 2+4+6مم"/>
        <s v="تسوية عهدة /  أحمد وحيد - فاتورة 09368 - براغي جبس 7*4/3"/>
        <s v="تسوية عهدة /  أحمد وحيد - فاتورة 44253 - راس اكسجين"/>
        <s v="تسوية عهدة /  أحمد وحيد - فاتورة 17652 - سلاح منشار"/>
        <s v="عهدة_ احمد وحيد-المشتريات - فاتورة 12236 - ريشة 4مم + ريشة 6مم"/>
        <s v="عهدة_ احمد وحيد-المشتريات - فاتورة 12235 - مسدس سيلانت"/>
        <s v="عهدة_ احمد وحيد-المشتريات - فاتورة 12325 - زرادية + تيب كهرباء + قلم تعليم"/>
        <s v="عهدة_ احمد وحيد-المشتريات - فاتورة 1075 - شاحن بطارية بوض 18 فولت"/>
        <s v="عهدة_ احمد وحيد-المشتريات - فاتورة 377 - ديسكات قص"/>
        <s v="عهدة_ احمد وحيد-المشتريات - فاتورة 12850   - ريشة 4 مم + 5مم + 7 مم"/>
        <s v="عهدة_ احمد وحيد-المشتريات - فاتورة 152328   - ريشة 4مم + 5 مم"/>
        <s v="عهدة_ احمد وحيد-المشتريات - فاتورة 152620 - ديسكات منشار اللمنيوم"/>
        <s v="عهدة_ احمد وحيد-المشتريات - فاتورة1073  - ريشة دريل + راس مفك + جالون بخاخ"/>
        <s v="عهدة_ احمد وحيد-المشتريات - فاتورة 152619 - مسكة زجاج 3 فرع"/>
        <s v="تسوية عهدة _ محمد صلاح عدلان ابراهيم - فاتورة 347 مسمار وردة صوملا"/>
        <s v="تسوية عهدة _ محمد صلاح عدلان ابراهيم - فاتورة 346 شاكوش + مفتاح 19"/>
        <s v="تسوية عهدة_ احمد وحيد-المشتريات - فاتورة 1141 - دريل ماكيتا + طقم كوبلنج هواء"/>
        <s v="تسوية عهدة_ احمد وحيد-المشتريات - فاتورة 1397 - بكليز"/>
        <s v="تسوية عهدة_ احمد وحيد-المشتريات - فاتورة 11023 - برشام المنيوم"/>
        <s v="تسوية عهدة_ احمد وحيد-المشتريات - فاتورة 7593 -ريشه 5مم"/>
        <s v="تسوية عهدة_ احمد وحيد-المشتريات - فاتورة 1123 - لي هواء + راوتر ماكيتا"/>
        <s v="تسوية تسوية عهدة_ احمد وحيد-المشتريات - فاتورة 942  - نوزل ميلر"/>
        <s v="تسوية تسوية عهدة_ احمد وحيد-المشتريات - فاتورة 1182  - دريل ماكينا"/>
        <s v="تسوية تسوية عهدة_ احمد وحيد-المشتريات - فاتورة 270  - نوزل ميلر"/>
        <s v="تسوية تسوية عهدة_ احمد وحيد-المشتريات - فاتورة153787 - ريشة 8-7مم + 6مم"/>
        <s v="تسوية تسوية عهدة_ احمد وحيد-المشتريات - فاتورة 18189 - منشار حديد"/>
        <s v="تسوية تسوية عهدة_ احمد وحيد-المشتريات - فاتورة 1179 - ريشة حديد + كفوف"/>
        <s v="تسوية عهدة_ احمد وحيد-المشتريات - فاتورة957 - نزول + سيراميك"/>
        <s v="تسوية عهدة_ احمد وحيد-المشتريات - فاتورة14359 -كفوف + ريشة 4مم+5مم+6مم+8مم+9مم"/>
        <s v="تسوية عهدة_ احمد وحيد-المشتريات - فاتورة2040 - قلب ماكيتا + رومان بلي"/>
        <s v="تسوية عهدة_ احمد وحيد-المشتريات - فاتورة1544360 - ريشة 5مم"/>
        <s v="تسوية عهدة_ احمد وحيد-المشتريات - فاتورة69888 - ريشة 4مم+6مم"/>
        <s v="تسوية عهدة_ احمد وحيد-المشتريات - فاتورة14184 - زجاج وجه + مفك + سوبر جلو"/>
        <s v="تسوية عهدة_ احمد وحيد-المشتريات - فاتورة011670 -برشام المنيوم"/>
        <s v="تسوية عهدة_ احمد وحيد-المشتريات - فاتورة14032 -ريشة 4مم + كفوف"/>
        <s v="تسوية عهدة_ احمد وحيد-المشتريات - فاتورة154848 -ريشة 4مم+6مم+7-8مم+10مم+5مم"/>
        <s v="تسوية عهدة_ احمد وحيد-المشتريات - فاتورة1255 -ريشة 14مم+16مم +فيبر قص 16&quot;"/>
        <s v="تسوية عهدة_ احمد وحيد-المشتريات - فاتورة 1009777 - طقم النكية + ليبنادر حبل"/>
        <s v="تسوية عهدة_ احمد وحيد-المشتريات - فاتورة 1274 - ريشة 3.5مم + 4مم+ 4.5مم + 5مم + 8مم + 10مم +12مم +16 مم + راس مفك"/>
        <s v="تسوية عهدة_ احمد وحيد-المشتريات - فاتورة 12027  - براغي 0.5 + 0.75 دريل"/>
        <s v="تسوية عهدة_ احمد وحيد-المشتريات - فاتورة 7499  - طقم تخريم 14مم +16مم"/>
        <s v="تسوية عهدة_ احمد وحيد-المشتريات - فاتورة 1339  - مكنسة ازميل تكسير + سلك لحام"/>
        <s v="تسوية عهدة_ احمد وحيد-المشتريات - فاتورة 37438 - ريشة تخريم +ادابتور دريل"/>
        <s v="تسوية عهدة_ احمد وحيد-المشتريات - فاتورة 1378 - يد عزم 350 نيوتن 1/2 &quot; + 210 نيوتن"/>
        <s v="تسوية عهدة_ احمد وحيد-المشتريات - فاتورة 3708 - حديد 16مم"/>
        <s v="تسوية عهدة_ احمد وحيد-المشتريات - فاتورة 1377 - يد عزم الماني 1/2&quot;"/>
        <s v="تسوية عهدة_ احمد وحيد-المشتريات - فاتورة 156742 - ديسك منشار المنيوم"/>
        <s v="تسوية عهدة_ احمد وحيد-المشتريات - فاتورة 00378 - مفتاح طرش احمر"/>
        <s v="تسوية عهدة_ احمد وحيد-المشتريات - فاتورة 1381 - كفر عربية اصفر فوم + احمر"/>
        <s v="تسوية عهدة_ احمد وحيد-المشتريات - فاتورة 962 - صفيحة منشار"/>
        <s v="تسوية عهدة_ احمد وحيد-المشتريات - فاتورة 15497 - بخاخ + برشام"/>
        <s v="تسوية عهدة_ احمد وحيد-المشتريات - فاتورة 18486 - شلة منشار حديد"/>
        <s v="تسوية عهدة_ احمد وحيد-المشتريات - فاتورة 155821 -  ريشة فريز 5مم"/>
        <s v="تسوية عهدة_ احمد وحيد-المشتريات - فاتورة 1361 -  دريل ديولت 18 فولت"/>
        <s v="تسوية عهدة_ احمد وحيد-المشتريات - فاتورة 37805 - خرامة 1.5مم + منظم ضغط غاز"/>
        <s v="تسوية عهدة_ احمد وحيد-المشتريات - فاتورة 71916 -  براغي سن صاج4/3 * 10"/>
        <s v="استحقاق فاتورة رقم  24147  معمار للمعدات  ريش تخريم  + مسمار"/>
        <s v="تسوية عهدة احمد وحيد المشتريات - فاتورة 1563 - مقص صاج 10&quot; + زرقينه + شريط تربيط 19مم + زجاج ابيض + كبيل لحام 95 مم"/>
        <s v="تسوية عهدة احمد وحيد المشتريات - فاتورة 1568 - راس مفك + شريط تحذير + تيب 2&quot; + مرش ماء + بكس مسدس 1/2 &quot; 19مم++24مم"/>
        <s v="تسوية عهدة احمد وحيد المشتريات - فاتورة 27846 - ريشة كروم ستانلس 4مم + 16مم"/>
        <s v="تسوية عهدة احمد وحيد المشتريات - فاتورة 2013242 - برشام المونيوم"/>
        <s v="تسوية عهدة_ احمد وحيد-المشتريات - فاتورة 38119 - زاوية قائمه 60سم"/>
        <s v="تسوية عهدة_ احمد وحيد-المشتريات - فاتورة 16183 - زاوية علام 14&quot;"/>
        <s v="تسوية عهدة _ محمد صلاح عدلان ابراهيم  - فاتورة 603 - مسمار صامولة 5سم + وردة حديد"/>
        <s v="تسوية عهدة _ محمد صلاح عدلان ابراهيم  - فاتورة 77007 - ريشة حفر خرسانه"/>
        <s v="تسوية عهدة _ محمد صلاح عدلان ابراهيم  - فاتورة 40443 - توركس مفك + مسمار سداسي"/>
        <s v="استحقاق فاتورة رقم 64979  مؤسسه عبد الله غازي العطاس - لحام حديد"/>
        <s v="تسوية عهدة_ احمد وحيد-المشتريات - فاتورة 1031 - طرش لحام + نوزل"/>
        <s v="استحقاق فاتورة 795263 - شركة ابناء احمد باحليوه  للتجارة  - مسمار شينكو"/>
        <s v="تسوية عهدة_ احمد وحيد-المشتريات - فاتورة 1773 - الدريل زاوية الماكيتا"/>
        <s v="تسوية عهدة_ احمد وحيد-المشتريات - فاتورة 17752 - ريشة مفك"/>
        <s v="استحقاق فاتورة رقم 1796332- شركة ابناء باحليوه - سن صاج ستانلس ستيل"/>
        <s v="تسوية عهدة_ احمد وحيد-المشتريات - فاتورة 15500 -طقم تخريم 10مم+13مم"/>
        <s v="تسوية عهدة_ احمد وحيد-المشتريات - فاتورة 1938 - مفتاح 14مم"/>
        <s v="تسوية عهدة_ احمد وحيد-المشتريات - فاتورة 17598 - لقمة دريل 100مم"/>
        <s v="استحقاق فاتورة 97  - شركة الاوساط الطيبة للتجارة   - ريشة كروم 0.3مم+3.5مم+4مم+5مم+6مم+ سكين"/>
        <s v="استحقاق فاتورة 21796655  - شركة ابناء باحليوه للتجارة    - برغي ابيض + صامولة خشن 8م  + وردة صاج ابيض"/>
        <s v="استحقاق فاتورة رقم 102 - شركة الاوساط الطيبة للتجارة  - كفوف + متر + شاكوش + مفك"/>
        <s v="استحقاق فاتورة رقم 103 - شركة الاوساط الطيبة للتجارة - ريشة كروم 7.5مم + 9 مم + 8 مم + كفوف"/>
        <s v="تسوية عهدة احمد وحيد - فاتورة 160599  - ريشة فريزه 5مم + 8-7مم"/>
        <s v="تسوية عهدة احمد وحيد - فاتورة 48388  - ريشة المونيوم 6 مم"/>
        <s v="استحقاق فاتورة 124691 - شركة معمار للمعدات الانشائية و التجارة  - ريشة تخريم"/>
        <s v="تسوية عهده _ محمد فؤاد نصار _ مشتريات - فاتورة 2313296 - مفك + ريشة حديد 4مم + 5مم +6مم+10مم"/>
        <s v="تسوية عهده _ محمد فؤاد نصار _ مشتريات - فاتورة 76505 - براغي"/>
        <s v="تسوية عهده _ محمد فؤاد نصار _ مشتريات - فاتورة76931 - براغي سن صاج"/>
        <s v="تسوية عهده _ محمد فؤاد نصار _ مشتريات - فاتورة 2171 - تيب + بنسه لحام + يد ماس + وحه لحام + مقص صاج + مفتاح 14مم"/>
        <s v="تسوية عهده _ محمد فؤاد نصار _ مشتريات - فاتورة 840 - سن ديسكات المنيوم"/>
        <s v="استحقاق فاتورة رقم  98856 ابناء احمد عمر باحليوه -"/>
        <s v="استحقاق فاتورة 1799597  - شركة ابناء باحليوه للتجارة - سن صاج ستيل"/>
        <s v="تسوية عهده _ محمد فؤاد نصار _ مشتريات - فاتورة 2219 - ريشة ستانلس + مفك + شاكوش + سكين"/>
        <s v="تسوية عهده _ محمد فؤاد نصار _ مشتريات - فاتورة 2217 - دريل شحن + مبرد دائري + كفوف"/>
        <s v="استحقاق فاتورة 800435 -  شركة ابناء احمد عمر باحليوه - جبس دريل"/>
        <s v="استحقاق فاتورة 801112 -  شركة ابناء احمد عمر باحليوه - سن صاج"/>
        <s v="تسوية عهده _ محمد فؤاد نصار _ مشتريات - فاتورة2387  - ريشة 7.5مم+10مم+كفوف + ذكر تسنين 8مم"/>
        <s v="تسوية عهده _ محمد فؤاد نصار _ مشتريات - فاتورة  2386 -ريشة 3مم+3.5مم+4مم+4.5مم+5مم+ شفرة سكين + مسدس سيلكون"/>
        <s v="تسوية عهده _ محمد فؤاد نصار _ مشتريات - فاتورة  233508 - ريشة تخريم"/>
        <s v="تسوية عهده _ محمد فؤاد نصار _ مشتريات - فاتورة2388 - سلم المنيوم"/>
        <s v="استحقاق فاتورة 21801423 - شركة ابناء احمد عمر باحليوه -  براغي + صاموله + ورده 16 مم"/>
        <s v="استحقاق فاتورة 21801417 - شركة ابناء احمد عمر باحليوه -  صاموله + ورة 16 مم"/>
        <s v="استحقاق فاتورة رقم 21801570 - شركة ابناء احمد عمر باحليوه - سن صاج 5/8-10"/>
        <s v="تسوية عهده _ محمد فؤاد نصار _ مشتريات  - مقص صاج + متر"/>
        <s v="استحقاق فاتورة 1802162 - شركة ابناء احمد باحليوه  - برشام المنيوم"/>
        <s v=" استحقاق فاتورة - 2539 - مؤسسة دره العدد التجارية - ريشه حديد + دسك قص + كفوف + غراء"/>
        <s v="استحقاق فاتوره 2561 - مؤسسة درة العدد التجاريه - ريشة حديد + شفرة سكين + راس مفك"/>
        <s v="استحقاق فاتورة 21802629 - شركة ابناء احمد باحليوه - سن صاج"/>
        <s v="تسوية عهدة _ محمد صلاح عدلان ابراهيم - بنطه هيلتي"/>
        <s v="تسوية عهدة _ محمد صلاح عدلان ابراهيم - فاتورة 895 - شطرتون + مفصلات+ مسمار"/>
        <s v="تسوية عهدة _ محمد صلاح عدلان ابراهيم - فاتورة 3147 - مسمار"/>
        <s v="تسوية عهدة _ محمد صلاح عدلان ابراهيم - فاتورة مسار + ورده"/>
        <s v="استحقاق فاتورة 2543- موسسة درة العدد التجارية - مكنسة ناعم + ريشة حديد + سفتي شوز"/>
        <s v="تسوية عهدة_ احمد وحيد-المشتريات - فاتورة 2525 - ريشة حديد + توصيله كهرباء"/>
        <s v="تسوية عهدة_ احمد وحيد-المشتريات - فاتورة 2526 - علبة اقلام + ريشة 3.5مم+ متر"/>
        <s v="تسوية عهدة_ احمد وحيد-المشتريات - فاتورة 32918 - كفوف + زرديه + ريشة كروم"/>
        <s v="تسوية عهدة_ احمد وحيد-المشتريات - فاتورة 235779 - ريشة فريز كلادينج"/>
        <s v="تسوية عهدة_ احمد وحيد-المشتريات - فاتورة 32921 - ريشة كروم + لقمه براغي +كفوف"/>
        <s v="تسوية عهدة _ محمد صلاح عدلان ابراهيم - فاتورة 2 مفك تيست"/>
        <s v="استحقاق فاتورة 2680 - مؤسسة درة العدد التجارية - توصيله كهرباء + زرادية كبس + مفك مربع + مفتاح مشترك +شاشكوش"/>
        <s v="استحقاق فاتورة 2678 - مؤسسة درة العدد التجارية - ريش حديد ستالس + راس مفك"/>
        <s v="استحقاق فاتورة 21803610 - شركة ابناء احمد عمر باحليوه - جبس دريل"/>
        <s v="استحقاق فاتورة 21803680 - شركة ابناء احمد عمر باحليوه - سن صاج"/>
        <s v="تسوية عهدة_ احمد وحيد-المشتريات - فاتورة 2674 - مبرد دائري + ريشة 4مم"/>
        <s v="تسوية عهدة_ احمد وحيد-المشتريات - فاتورة 2679 - ريشة حديد 18 مم + 6مم+8مم+10مم+12مم+10مم"/>
        <s v="تسوية عهدة_ احمد وحيد-المشتريات - فاتورة 2653 - فحمات ماكيتا 100"/>
        <s v="تسوية عهدة_ احمد وحيد-المشتريات - فاتورة 19788 - مسكه بكليت"/>
        <s v="تسوية عهدة_ احمد وحيد-المشتريات - فاتورة 165514 - ريشة 4 مم + ريشة فريز 5 مم + 6مم"/>
        <s v="تسوية عهدة_ احمد وحيد-المشتريات - فاتورة 34276 - متر + ريشة كروم 04مم + مفك + قلم ماركر"/>
        <s v="تسوية عهدة_ احمد وحيد-المشتريات - فاتورة 2649 -كفوف + متر + ريشة حديد 3 مم + 6 مم + منقلة"/>
        <s v="تسوية عهدة_ احمد وحيد-المشتريات - فاتورة 81569 - براغي سن صاج"/>
        <s v="تسوية عهدة_ احمد وحيد-المشتريات - فاتورة 2648 - ريشة حديد 4مم+6مم+10مم+راس مفك"/>
        <s v="استحقاق فاتورة 126022 -شركة معمار للمعدات الانشائية و التجارة -  ريشة تخريم 12*35 + 16*35 + 18*35"/>
        <s v="تسوية عهدة_ احمد وحيد-المشتريات - فاتورة 22417 - لقمة دريل"/>
        <s v="تسوية عهدة_ احمد وحيد-المشتريات - فاتورة 2758 - سليكون + رول قماش + ريشة ستالس"/>
        <s v="تسوية عهدة_ احمد وحيد-المشتريات - فاتورة166115 - ريشة فريزه 6مم"/>
        <s v="تسوية عهدة_ احمد وحيد-المشتريات - فاتورة 2799 - بخاخ + قماش + سلك لحام +تيب 2&quot; + دسك 4.5&quot;"/>
        <s v="تسوية عهدة_ احمد وحيد-المشتريات - فاتورة2735 - مسدس سليكون + مسدس هواء + مكنسة ناعم"/>
        <s v="تسوية عهدة_ احمد وحيد-المشتريات - فاتورة 82115 - براغي سن صاج"/>
        <s v="تسوية عهدة_ احمد وحيد-المشتريات - فاتورة 21804554 - مسمار سن صاج"/>
        <s v="تسوية تسوية عهدة_ احمد وحيد-المشتريات - فاتورة 82933 - براغي سن صاج مسح 2*10"/>
        <s v="تسوية تسوية عهدة_ احمد وحيد-المشتريات - فاتورة2865 - رول قماش + كفوف + ريشة حديد"/>
        <s v="تسوية تسوية عهدة_ احمد وحيد-المشتريات - فاتورة2842  - شفرة سكين"/>
        <s v="تسوية تسوية عهدة_ احمد وحيد-المشتريات - فاتورة 82933 - براغي سن صاج 10*8/5 + 10*2 +10*4/3"/>
        <s v="تسوية  عهدة_ احمد وحيد-المشتريات - فاتورة 2896 - راس مفك"/>
        <s v="استحقاق فاتورة 21806207 - شركة ابناء احمد عمر باحليوه -  سن صاج مسح"/>
        <s v="تسوية عهدة _ محمد صلاح عدلان ابراهيم  - فاتورة 29344 - ورد + فيشر + ريشة هيلتي"/>
        <s v="تسوية عهدة_ احمد وحيد-المشتريات - فاتورة 2977 - راس مفك طويل + ريشة حديد ستانلس"/>
        <s v="استحقاق فاتورة 21806788 - مورد_ شركة ابناء احمد عمر باحليوه - برشام المنيوم 4*16"/>
        <s v="استحقاق فاتورة 21807104 - شركة ابناء احمد عمر باحليوه -  مسمار شنكو"/>
        <s v="استحقاق فاتورة 21807285 - شركة ابناء احمد عمر باحليوه - سن صاج مسح"/>
        <s v="تسوية  عهدة_ احمد وحيد-المشتريات - فاتورة 168586 - ديسك منشار 50 سم"/>
        <s v="تسوية  عهدة_ احمد وحيد-المشتريات - فاتورة 3119 - سكين + شفرة بلاستيك + ريشه"/>
        <s v="تسوية  عهدة_ احمد وحيد-المشتريات - فاتورة 3040 - ريشة + دسك قص + جالون فيري"/>
        <s v="تسوية عهدة_ احمد وحيد-المشتريات - فاتورة 3184 - ريشة 4مم+ 6مم + كفوف"/>
        <s v="تسوية عهدة_ احمد وحيد-المشتريات - فاتورة 169583 - ريشة 6مم"/>
        <s v="تسوية عهدة_ احمد وحيد-المشتريات - فاتورة 3280  - ريشة حديد"/>
        <s v="تسوية عهدة_ احمد وحيد-المشتريات - فاتورة 3220  - شاكوش ربل + راس مفك"/>
        <s v="تسوية عهدة_ احمد وحيد-المشتريات - فاتورة 3268  - مبرد 10&quot; + قلم روكر + متر 5م"/>
        <s v="تسوية عهدة_ احمد وحيد-المشتريات - فاتورة 3278  - راس مفك + قلم ازرق"/>
        <s v="تسوية عهدة_ احمد وحيد-المشتريات - فاتورة 21809610  - برشام المنيوم"/>
        <s v="تسوية عهدة_ احمد وحيد-المشتريات - فاتورة 3235  -ريشة + دسك قص 4.5&quot; + كفوف + سدرية + كامس لون +مسدس سليكون +حزام رفعه"/>
        <s v="استحقاق فاتورة 2021809414 - شركة ابناء احمد عمر باحليوه - جبس دريل ابيض"/>
        <s v="استحقاق فاتورة 126805 - شركة معمار للمعدات الانشائية و التجار المحدوده - ريشة تخريم"/>
        <s v="تسوية عهدة _ محمد صلاح عدلان ابراهيم - فاتورة  ريش"/>
        <s v="استحقاق فاتورة 3608 - شركة المنشار الماسي للصناعه - دسك 4.5&quot;"/>
        <s v="تسوية عهدة_ احمد وحيد-المشتريات - فاتورة 3332 -  ريشة حديد + غراء + دسك فلاب"/>
        <s v="تسوية عهدة_ احمد وحيد-المشتريات - فاتورة 23023016 -  طقم تخريم"/>
        <s v="تسوية عهدة_ احمد وحيد-المشتريات - فاتورة87587 -  براغي"/>
        <s v="تسوية عهدة_ احمد وحيد-المشتريات - فاتورة21809900 -  براغي"/>
        <s v="تسوية عهدة_ احمد وحيد-المشتريات - فاتورة21809902 -  براغي"/>
        <s v="تسوية عهدة_ احمد وحيد-المشتريات - فاتورة 3333 - يد لحام"/>
        <s v="استحقاق فاتورة 21811585 - شركة ابناء احمد عمر باحليوه   - سن صاج ستانلس"/>
        <s v="تسوية عهدة_ احمد وحيد-المشتريات - فاتورة 232022206 - براغي"/>
        <s v="تسوية عهدة_ احمد وحيد-المشتريات - فاتورة 3395 - ريشة 3.5مم+4مم+شفرة سكين"/>
        <s v="تسوية عهدة_ احمد وحيد-المشتريات - فاتورة 171514 - ريشة فريز 4مم+5مم+6مم"/>
        <s v="تسوية عهدة_ احمد وحيد-المشتريات - فاتورة 3445 - ريشة حديد 3.5مم+4مم+6مم+9مم"/>
        <s v="تسوية عهدة_ احمد وحيد-المشتريات - فاتورة 3431 - ريشة حديد + راس مفك + مكنسه"/>
        <s v="تسوية عهدة_ احمد وحيد-المشتريات - فاتورة 3447 - ريشة حديد 3.5مم+4مم+12مم+ ريشة هيلتي"/>
        <s v="تسوية عهدة_ احمد وحيد-المشتريات - فاتورة 3384 - ريشة حديد"/>
        <s v="تسوية عهدة_ احمد وحيد-المشتريات - فاتورة 2211002870 - براغي + صواميل"/>
        <s v="تسوية عهدة_ احمد وحيد-المشتريات - فاتورة 21811057 - براغي"/>
        <s v="استحقاق فاتورة 3677 - شركة المنشار الماسي  - دسك 4.5&quot; +9&quot;"/>
        <s v="استحقاق فاتورة 3486 - مؤسسة درة العدد التجارية - لحام حديد + سللك لحام 7018 3.2مم"/>
        <s v="استحقاق فاتورة 21812175 - شركة ابناء احمد عمر باحليوه - مسمار سن صاج + خابور بلاستيك + جبس دريل"/>
        <s v="استحقاق فاتورة 21812174 - شركة ابناء احمد عمر باحليوه - براغي"/>
        <s v="تسوية عهدة_ احمد وحيد-المشتريات - فاتورة 24306 - قالب و سنبك تخريم"/>
        <s v="تسوية عهدة_ احمد وحيد-المشتريات - فاتورة 232022975 - براغي"/>
        <s v="تسوية عهدة_ احمد وحيد-المشتريات - فاتورة 2211003639 - براغي"/>
        <s v="استحقاق فاتورة رقم 2313924 - بروق الامان - براغى - STC"/>
        <s v="استحقاق فاتورة رقم 2313926 - بروق الامان - براغى - STC"/>
        <s v="تسوية عهدة_ احمد وحيد-المشتريات - فاتورة 3584 - راس مفك"/>
        <s v="تسوية عهدة_ احمد وحيد-المشتريات - فاتورة 173683 - ريشة 5 &amp; 6 مم"/>
        <s v="تسوية عهدة_ احمد وحيد-المشتريات - فاتورة 173380 - ريشة 6 مم"/>
        <s v="تسوية عهدة_ احمد وحيد-المشتريات - فاتورة 3613 - ريشة دريل 12 مم"/>
        <s v="تسوية عهدة_ احمد وحيد-المشتريات - فاتورة 3592 - مريلة لحام + كفوف + طقم ارقام 12 مم"/>
        <s v="استحقاق فاتورة رقم 103 - سعاد الحارثى - سلك لحام ومفك زرادية"/>
        <s v="استحقاق فاتورة رقم 2021769247 - باحليوة - براغى وصواميل"/>
        <s v="تسويه عهدة احمد وحيد ف.رقم 524 مسكه"/>
        <s v="تسويه عهدة احمد وحيد ف.رقم 809 براغي"/>
        <s v="تسويه عهدة احمد وحيد يوسف ف.رقم 6842 مسكه زجاج"/>
        <s v="تسويه عهدة احمد وحيد يوسف ف.رقم 6840 فراشه باب"/>
        <s v="تسويه عهدة احمد وحيد يوسف ف.رقم 1233 براغي"/>
        <s v="تسويه عهدة احمد وحيد يوسف ف.رقم 36700 ريشه فريزا"/>
        <s v="تسويه عهدة احمد وحيد يوسف ف.رقم 1509 سلك لحام"/>
        <s v="تسويه عهدة احمد وحيد يوسف ف.رقم 5955 كبل كهرباء"/>
        <s v="تسويه عهدة احمد وحيد يوسف ف.رقم  251 حجر قص"/>
        <s v="تسويه عهدة احمد وحيد يوسف ف.رقم  مقص"/>
        <s v="استحقاق فاتورة رقم 2021770101 - باحليوة - براغى وخوابير"/>
        <s v="استحقاق فاتورة رقم 2021770466 - باحليوة - براغى وخابور"/>
        <s v="تسويه عهدة احمد وحيد ف.رقم 743 تساميك"/>
        <s v="تسويه عهدة احمد وحيد ف.رقم  695 براغي"/>
        <s v="تسويه عهدة احمد وحيد ف.رقم 8416 ورده +صاموله"/>
        <s v="تسويه عهدة احمد وحيد ف.رقم 95187 لحام"/>
        <s v="تسويه عهدة احمد وحيد ف.رقم  750 تساميك بلاستيك"/>
        <s v="تسويه عهده احمد عبد الهادي  تساميك"/>
        <s v="تسويه عهده احمد عبد الهادي  خابور + ريش"/>
        <s v="تسويه عهده احمد عبد الهادي سللك"/>
        <s v="تسويه عهدة احمد وحيد ف.رقم 767 تساميك بلاستيك"/>
        <s v="تسويه عهدة احمد وحيد ف.رقم 14247  طقم اصابع"/>
        <s v="استحقاق فاتورة رقم 2021772512 - باحليوة - براغى وصواميل"/>
        <s v="تسويه عهده / احمد وحيد فاتوره /2708 تيش تخريم"/>
        <s v="تسويه عهده / احمد وحيد فاتوره /785 بلاستيك تساميك"/>
        <s v="تسويه عهده / احمد وحيد فاتوره /771  كلبسات +بلاستيك تربيط"/>
        <s v="تسويه عهده / احمد وحيد فاتوره / 17120 وش لحام"/>
        <s v="تسويه عهده / احمد وحيد فاتوره / 53034  براغي النكي"/>
        <s v="تسويه عهده / احمد وحيد فاتوره /  79492 براغي"/>
        <s v="تسويه عهده / احمد وحيد فاتوره /14903 ريشه دريل + هيلتي"/>
        <s v="تسويه عهده / احمد وحيد فاتوره /  72740 براغي ستانلس"/>
        <s v="تسويه عهدة احمد وحيد ف.رقم  3070 كالون + مسكه"/>
        <s v="تسويه عهدة احمد وحيد ف.رقم 81886 كونبكسترا ايتش اف"/>
        <s v="تسويه عهدة احمد وحيد ف.رقم 16416 كاب تجميع"/>
        <s v="استحقاق فاتورة رقم 2021774677 - باحليوة - براغى"/>
        <s v="تسوية عهدة / احمد علد الهادي مسدس سيلكون + براغي"/>
        <s v="تسوية عهدة / احمد علد الهادي مسدس سيلكون"/>
        <s v="تسوية عهدة / احمد وحيد  فاتورة 15974دسيك"/>
        <s v="إذن مرتجع صرف (3)"/>
        <s v="استحقاق فاتورة رقم 2021791222 - باحليوة - براغى وصواميل"/>
        <s v="تسوية عهدة_ احمد وحيد-المشتريات - فاتورة 9230 - ريشة اسباني 5مم"/>
        <s v="تسوية عهدة_ احمد وحيد-المشتريات - فاتورة 28031 - زردية كبس 10-250 مم + ريشة 14مم+10مم + لقمة براغي"/>
        <s v="استحقاق فاتورة رقم 94858 ابناء احمد عمر باحليوه - صاموله + راس مدور"/>
        <s v="استحقاق فاتورة 86 - شركو الاوساط الطيبة للتجارة - لقم براغي مشرشر"/>
        <s v="تسوية عهدة_ احمد وحيد-المشتريات - فاتورة 1854 - 30 راس مفك"/>
        <s v="تسوية عهدة_ احمد وحيد-المشتريات - فاتورة 1753  - راس مفك"/>
        <s v="تسوية عهدة_ احمد وحيد-المشتريات - فاتورة 1749 -مسدس يليكون"/>
        <s v="تسوية عهدة احمد وحيد - فاتورة 31005 - لقمة براغي + ريشة كرون 04مم + 05مم + 07 مم"/>
        <s v="تسوية عهدة احمد وحيد - فاتورة 160843 - ريشة 5مم"/>
        <s v="استحقاق فاتورة 21797326 - شركة ابناء احمد باحليوه - سن صاج مسح"/>
        <s v="تسوية عهدة_ رضوان محمد العطار - فاتورة 121327461 - براغي سن صاج"/>
        <s v="استحقاق فاتورة 21801422 - شركة ابناء احمد عمر باحليوه -  جبس دريل"/>
        <s v="استحقاق فاتورة 2550- موسسة درة العدد التجارية - النكية + مقص قماش + مكينه تربيط"/>
        <s v="استحقاق فاتورة 21802963 - شركة ابناء احمد عمر باحليوه - براغي + صامولة + ورده"/>
        <s v="تسويه عهدة باسم عطيه  مسامير"/>
        <s v="تسويه عهدة رضوان العطار   ريشه هيلتي"/>
        <s v="استحقاق فاتورة 21808431 - شركة ابناء احمد عمر باحليوه  -  خابور بلاستيك ايطالي 6م"/>
        <s v="تسوية عهدة_ احمد وحيد-المشتريات - فاتورة 86174 - براغي + ورده صاج + صواميل"/>
        <s v="تسوية عهدة_ احمد وحيد-المشتريات - فاتورة 3156 - كفوف + سليكون + مقص + قلم"/>
        <s v="شركة المنشار الماسي للصناعة فاتورة 2336 لشهر مارس 2023 Grinding disc 9&quot;"/>
        <s v="مؤسسة اطلس المتطورة للمعدات الصناعية فاتورة 304 لشراء سلك لحام 1.2 مم 15كجم"/>
        <s v="تسوية عهدة / احمد وحيد فاتورة 17890 شراء ماكينة برشام يدوي اسود"/>
        <s v="تسوية عهدة / احمد وحيد فاتورة 17601  شراء طقم اصابع صمغ + سير JH لحام مستطيل + حذاء سلامة"/>
        <s v="تسوية عهدة / احمد وحيد فاتورة 98865  شراء قاعدة ماكينة لحام وسط انثى"/>
        <s v="تسوية عهدة / احمد وحيد فاتورة 17778 شراء تيب كهرباء اسود"/>
        <s v="تسوية عهدة / احمد وحيد فاتورة 2020024 شراء كابل 16مم و قاطع 100 امبير"/>
        <s v="تسوية عهدة / تهامي عبد العال مستلزمات سباكة"/>
        <s v="تسوية عهدة / تهامي عبد العال  عدد  قفيز"/>
        <s v="تسوية عهدة / تهامي عبد العال  مستلزمات سباكو المصنع"/>
        <s v="تحميل قيمة مصاريف خامات العدد على مركز التكلفة من حساب اصول تحت التجهيز"/>
        <s v="تسوية عهدة /احمد وحيد-المشتريات فاتورة 2020390 شراء كابل كهرباء 2*10"/>
        <s v="تسوية عهدة /احمد وحيد-المشتريات فاتورة 1005شراء فحمات كربون ماكيتا رقم 325"/>
        <s v="تسوية عهدة / احمد وحيد  فاتورة  356640  شراء براغي ابيض + صامولة سداسية + وردة صاج"/>
        <s v="تسوية عهدة / احمد وحيد  فاتورة  356587  شراء براغي ابيض + صامولة سداسية + وردة صاج"/>
        <s v=" شركة معمار للمعدات الانشائية والتجارة المحدودة  فاتورة  121980 ابريل 2023 ريشة تخريم مقاس 35*35 المصنع الجديد"/>
        <s v=" شركة معمار للمعدات الانشائية والتجارة المحدودة  فاتورة 121666  مارس 2023 ريشة تخريم مقاس 35*35 المصنع الجديد"/>
        <s v="مؤسسة بيت الايثار فاتورة 19368  للشهر ابريل  2023  شراء عدد مقص كيل"/>
        <s v=" مؤسسة عبدالله غازى العطاس للتجارة فاتورة 31475 للشهر ابريل 2023 حجر جلخ 4.5&quot; &amp; 9&quot; +حجر قص 4.5&quot; + طقم مفتاح النكية المصنع الجديد"/>
        <s v=" شركة معمار للمعدات الانشائية والتجارة المحدودة فاتورة 122213 عن شهر ابريل 2023   المصنع الجديد"/>
        <s v="تسوية عهدة / احمد وحيد فاتورة 387782 شراء براغي + صاموله + وردة"/>
        <s v="تسويه عهدة مشتريات احمد وحيد ف.رقم  10049 كفوف +قلم +سيخ"/>
        <s v="تسوية عهدة / أحمد وحيد - فاتورة276   قطع غيار بلازما ."/>
        <s v="تسوية عهدة / أحمد وحيد - فاتورة 17586   قطع غيار بلازما ."/>
        <s v="تسوية عهدة /  أحمد وحيد - فاتورة813  - متر 10 م + ونش تريفو 1600 ك"/>
        <s v="تسوية عهدة / احمد وحيد- فاتورة 8802 - سللك مبروم"/>
        <s v="تسوية عهدة_ احمد وحيد-المشتريات - فاتورة- 1142 - قفل خابور + قلب كالون + شينكو 10مم + شينكو 13مم"/>
        <s v="استحقاق فاتورة رقم 1708- عبد الله غازى العطاس - المصنع الجديد لحام حديد"/>
        <s v="استحقاق فاتورة رقم 5385 شركة ابناء احمد عمر باحليوه  مسمار شينكو"/>
        <s v="تسوية عهدة_ احمد وحيد-المشتريات - فاتورة 1797 - سلك لحام 2.5م"/>
        <s v="تسوية عهدة_ احمد وحيد-المشتريات - فاتورة 3733 - ورده صلب + صامولة سداسيه"/>
        <s v="تسوية عهدة_ احمد وحيد-المشتريات -فاتورة 2570 - سلك لحام + بخاخ + دسك + كفوف"/>
        <s v="استحقاق فاتورة 21803926 - شركة ابناء احمد عمر باحليوه  - براغي خشابي راس مسطح 2*10"/>
        <s v="تسوية عهدة_ احمد وحيد-المشتريات - فاتورة 2708 - بخاخ بوية + راس مفك + سكين شفرة + ريشة 10 مم + 6 مم + 3.5 مم + 6 مم"/>
        <s v="تسوية عهدة_ احمد وحيد-المشتريات - فاتورة 4623  - مسمار عازل"/>
        <s v="تسوية عهدة_ احمد وحيد-المشتريات - فاتورة 1998593 - صواميل + ورد صاج"/>
        <s v="استحقاق فاتورة 1920781117 - مورد_ شركة هيلتي العربية السعودية"/>
        <s v="تسوية عهدة_ احمد وحيد-المشتريات -  فاتورة 1999688 - براغي + صواميل +ورد"/>
        <s v="تسوية عهدة_ احمد وحيد-المشتريات -  فاتورة 36259 - مسكات + مفصلات"/>
        <s v="تسوية عهدة_ احمد وحيد-المشتريات - فاتورة 3026 -دسك 4.5 &quot; + كفوف + ريشة حديد"/>
        <s v="استحقاق فاتورة رقم 2313928 - بروق الامان - براغى - المصنع الجديد"/>
        <s v="استحقاق فاتورة 89 - شركة الاوساط الطيبه للتجارة - ريشة هيلتي 160مم + 110 مم + دسك قص 4.5&quot;"/>
        <s v="تسوية عهده حسام محمد نصار - فاتورة 12098 - مسمار اسود"/>
        <s v="استحقاق فاتورة 382 -شركة محسن سيف اليافعي - مسكه دبل اكش"/>
        <s v="تسوية عهدة_ احمد وحيد-المشتريات - فاتورة 1990640 - مسمار النكية + صواميل"/>
        <s v="استحقاق  - فاتورة  2021794721 -  شركة عباحليوه - مسمار سن صاج استانلس"/>
        <s v="استحقاق فاتورة رقم  124372 شركة معمار للمعدات الانشائيه  ريش تخريم"/>
        <s v="تسوية عهدة_ احمد وحيد-المشتريات - فاتورة 1701 -  ريشة حديد 7مم + 8مم + ذكر تسنين 8مم"/>
        <s v="تسوية عهدة_ احمد وحيد-المشتريات - فاتورة 25448 - صامولة قفل"/>
        <s v="تسوية عهدة_ احمد وحيد-المشتريات - فاتورة 1830 -  تخريم المنيوم"/>
        <s v="تسوية عهدة_ احمد وحيد-المشتريات - فاتورة 1754 - ريشة دريل + مفكات + مسدس سكون +طفم مفاتيح النكيه"/>
        <s v="تسوية عهدة_ احمد وحيد-المشتريات - فاتورة 992816  مسمار النكيه"/>
        <s v="استحقاق فاتورة 1796114 - فاتورة ابناء احمد باحليوه -  براغي النكبة 8*60"/>
        <s v="تسوية عهدة_ احمد وحيد-المشتريات - فاتورة 398 - كورد + بكليز"/>
        <s v="تسوية عهدة احمد وحيد - فاتورة 1950 - طقم يد عزم راس مفتاح"/>
        <s v="تسوية عهده _ محمد فؤاد نصار _ مشتريات - فاتورة 2172 - ذكر تسنين + مكنسه ناعمه + عصا"/>
        <s v="تسوية عهده _ محمد فؤاد نصار _ مشتريات - فاتورة 2264 - دريل + ريشة 3.5مم+3مم+4مم"/>
        <s v="تسوية عهده _ محمد فؤاد نصار _ فاتورة مسمار عازل"/>
        <s v="تسوية عهدة_ احمد وحيد-المشتريات - فاتورة 2571 -ريشة 3.5مم+12مم+16مم+6مم+18مم"/>
        <s v="تسوية عهدة_ احمد وحيد-المشتريات - فاتورة 4511 - مسمار عازل"/>
        <s v="تسوية عهدة_ احمد وحيد-المشتريات - فاتورة 2866 - علبة قلم روكو + ريشة ستانلس 3مم+3.5مم+4مم+4.5مم+5مم+6مم"/>
        <s v="تسوية عهدة_ احمد وحيد-المشتريات - فاتورة 167071 - ريشة فريزه 4 مم + 5مم + 6مم"/>
        <s v="استحقاق فاتورة 1920781116 - مورد_ شركة هيلتي العربية السعودية"/>
        <s v="تسوية  عهدة_ احمد وحيد-المشتريات - فاتورة 2070 -بركيت المنيوم"/>
        <s v="تسوية عهدة_ احمد وحيد-المشتريات - فاتورة 2963 - ريشة 3.5مم + 4مم +6 مم +12مم +16 مم +18مم"/>
        <s v="تسوية عهدة_ احمد وحيد-المشتريات - فاتورة 5095 - مسمار عازل"/>
        <s v="تسويه عهدة رضوان العطار  مواد مربط"/>
        <s v="تسويه عهدة رضوان العطار  مواد  نيكل"/>
        <s v="تسويه عهدة رضوان العطار  مواد  حذاء + نايلون"/>
        <s v="تسويه عهدة رضوان العطار  مواد مقص + ريش"/>
        <s v="استحقاق فاتورة 1920784234 -  شركة هيلتي العربية السعودية - مسمار M12*115 + M16*135"/>
        <s v="استحقاق فاتورة 2021809245 - شركة ابناء احمد عمر باحليوه - جبس دريل ابيض"/>
        <s v="استحقاق فاتورة رقم 787134 شركة هيلتي  اكسسوارات"/>
        <s v="استحقاق فاتورة 21811470 - شركة ابناء احمد عمر باحليوه   - جبس دريل"/>
        <s v="تسوية عهدة_ احمد وحيد-المشتريات - فاتورة 15025 - تباشيم"/>
        <s v="تسوية عهدة_ احمد وحيد-المشتريات - فاتورة 247020  - ريش قص كلادينج"/>
        <s v="تسوية عهدة_ احمد وحيد-المشتريات - فاتورة 3558 - ريشة 3مم + 3.5 مم + 4مم + 5 مم + 6مم"/>
        <s v="تسوية عهدة_ احمد وحيد-المشتريات - فاتورة 15534 - برشام"/>
        <s v="تسوية عهدة_ احمد وحيد-المشتريات -فاتورة 2617 - مفك + مبرد"/>
        <s v="استحقاق فاتورة 21802958 - شركة ابناء احمد عمر باحليوه - جبس دريل"/>
        <s v="استحقاق فاتورة 21808288 - شركة ابناء احمد عمر باحليوه - جبس دريل"/>
        <s v="تسوية عهدة_ احمد وحيد-المشتريات - فاتورة 3158 -دسك قص 4.5&quot; + متر + سكين + راس مفك"/>
        <s v="تسوية عهدة_ احمد وحيد-المشتريات - فاتورة88291 -  براغي"/>
        <s v="تسوية عهدة_ احمد عبد الهادى - فاتورة 17411 - براغي جدار + فلشر بلاستيك"/>
        <s v="عهدة_ احمد وحيد-المشتريات -  فاتورة 12940 ريشة هندي + طقم ريش"/>
        <s v="تسوية تسوية عهدة_ احمد وحيد-المشتريات - فاتورة  36731 - عدسة لكمه 10مم + رسالة لكمه"/>
        <s v="تسوية عهدة_ احمد وحيد-المشتريات - فاتورة 120691 - جسور اي بي اي 400+160 طول 12م"/>
        <s v="تسوية عهدة - احمد وحيد المشتريات - فاتورة 1774 - ريشة مغناطيسي + كفوف"/>
        <s v="تسوية عهدة_ احمد وحيد-المشتريات - فاتورة 1493 - مسدس سليكون"/>
        <s v="استحقاق فاتورة رقم 795107ابناء احمد عمر باحليوه -  جبس دريل"/>
        <s v="تسوية عهدة_ احمد وحيد-المشتريات - فاتورة 21804417 - جبس دريل ابيض"/>
        <s v="تسوية عهدة_ احمد وحيد-المشتريات - فاتورة 21804775 - مسمار سن صاج"/>
        <s v="تسوية عهدة_ احمد وحيد-المشتريات - فاتورة 2762 - دسك قص 4.5&quot; + ريشة حديد + حمالة قزاز"/>
        <s v="تسوية عهدة_ احمد وحيد-المشتريات - فاتورة 3052 - ريشة حديد + راس مفك"/>
        <s v="استحقاق فاتورة 21806789 - مورد_ شركة ابناء احمد عمر باحليوه - برشام المنيوم 4*12"/>
        <s v="استحقاق فاتورة 21807120 - شركة ابناء احمد عمر باحليوه - سن صاج ستانلس"/>
        <s v="استحقاق فاتورة 21807290 - شركة ابناء احمد عمر باحليوه - جبس دريل ابيض + برشام المنيوم + براغي"/>
        <s v="تسوية عهدة_ احمد وحيد-المشتريات - فاتورة21810605 -  براغي"/>
        <s v="تسوية عهدة_ احمد وحيد-المشتريات - فاتورة 1181 - قلم روكو + نطارة + ميزان +كفوف"/>
        <s v="تسوية عهدة_ احمد وحيد-المشتريات - فاتورة 1222 - دسك قص + كفوف + نظارة + بطامية حريق"/>
        <s v="استحقاق فاتورة رقم 3698 - عبد الله غازى عطاس - فيش وبنس ولحام"/>
        <s v="تسوية عهدة_ احمد وحيد-المشتريات - فاتورة 3027 - تيوب حديد 100*100"/>
        <s v="تسوية عهدة_ احمد وحيد-المشتريات - فاتورة 1534- دسك9&quot; + 4.5&quot; +كفوف لاتكس + سلك لحام + بدلة عمال"/>
        <s v="تسوية عهدة_ احمد وحيد-المشتريات - فاتورة 1651 - فيش ذكر + بنسة لحام + يد ماس"/>
        <s v="تسوية عهدة_ احمد وحيد-المشتريات - فاتورة 1652 - دسك قص 4.5 &quot; + قلم علام + طفاية حريق"/>
        <s v="تسوية عهدة _ محمد عماد الدين محمد عبدالقادر - فاتورة قفل"/>
        <s v="تسوية عهدة _ محمد عماد الدين محمد عبدالقادر - عدد 2قفل"/>
        <s v="استحقاق فاتورة رقم   مؤسسه عبد الله غازي العطاس - لحام حديد + كفوف  +بنسة لحام + فيش"/>
        <s v="استحقاق فاتورة 49351 - فاتورة عالم اللحام للتجارة  - سلك لحام ايساب"/>
        <s v="تسوية عهدة_ احمد وحيد-المشتريات - فاتورة 1877 - فيش ذكر + انثى + سفتي شوز + كفوف"/>
        <s v="استحقاق فاتورة 70288  - مؤسسة عبد الله غازي العطاس  - لحام ايساب 2مم +3مم 7018"/>
        <s v=" استحقاق فاتورة - 2542 - مؤسسة دره العدد التجارية - سلك لحام 3.2مم + كفوف لحام فحمات + مسمار سيلف"/>
        <s v="تسوية عهدة_ احمد وحيد-المشتريات -فاتورة 1997253 -براغي + صواميل + ورد"/>
        <s v="تسوية عهدة_ احمد وحيد-المشتريات -فاتورة 2572 - سلك لحام + زجاج ابيض + دسك قص"/>
        <s v="تسوية عهدة_ احمد وحيد-المشتريات - فاتورة 221998979 - براغي مجلفن + صواميل + ورد صاج + استانلس استيل"/>
        <s v="استحقاق فاتورة 87 - شركو الاوساط الطيبة للتجارة - زردية + مفك"/>
        <s v="تسوية عهدة_ رضوان محمد العطار  - فاتورة 222944 - ريشة هيلتي"/>
        <s v="تسوية عهدة_ رضوان محمد العطار  - فاتورة 57 - فيش +منشار حدادي + مفك كهرباء"/>
        <s v="تسوية عهدة_ رضوان محمد العطار  - فاتورة مطرقة +بت الحفر"/>
        <s v="تسوية عهدة_ احمد وحيد-المشتريات - فاتورة 1904 - حبة اسود طويل + مفتاح مشترك + حزام رفع + طقم سنبك + دسك قص"/>
        <s v="استحقاق فاتورة 70775 -  مؤسسة عبد الله غازي العطاس  - راس لحام + يد لحام + طباشير + لي اكسجين"/>
        <s v="تسوية عهدة_ رضوان محمد العطار - فاتورة 1606 - فاتورة ميزان ماء"/>
        <s v="تسوية عهدة_ رضوان محمد العطار - فاتورة حبل"/>
        <s v="تسوية عهدة_ رضوان محمد العطار - فاتورة 7331 - حبل رفع 3طن"/>
        <s v="تسوية عهدة_ رضوان محمد العطار - فاتورة مفتاح 50"/>
        <s v="تسوية عهدة_ رضوان محمد العطار - فاتورة 49506 - ريشة هيلتي"/>
        <s v="تسوية عهدة_ رضوان محمد العطار - فاتورة 3942 - مشترك + متر"/>
        <s v="تسوية عهده _ محمد فؤاد نصار _ مشتريات - فاتورة 16121 - لوح تيفلون اصفر"/>
        <s v="استحقاق فاتورة 125107 - معمار للمعدات الانشائية و التجارة - ريشة تخريم"/>
        <s v="استحقاق فاتورة 2276 - موسسة درة العدد التجارية - ريشة كور 30مم + 18مم + منفاخ هواء + مسمار سيلف"/>
        <s v="تسوية عهده _ محمد فؤاد نصار _ مشتريات - فاتورة 2218 - سلك لحام + شاكوش + بنسة لحام ."/>
        <s v="تسوية عهدة_ رضوان محمد العطار - فاتورة 9862 - براغي + صامولة"/>
        <s v="تسوية عهدة_ رضوان محمد العطار  -  فاتورة 28890 - براغي + ورد+صامولة"/>
        <s v="تسوية عهدة_ رضوان محمد العطار _ فاتورة 5136 -فيشر"/>
        <s v="تسوية عهدة_ رضوان محمد العطار _ فاتورة 6997 - زاوية حديد 70*70*6مم*6"/>
        <s v="تسوية عهدة_ رضوان محمد العطار _ فاتورة 581 - متر صيني طول 3.5 م"/>
        <s v="تسوية عهدة_ رضوان محمد العطار _ فاتورة 580 - نظارة لحام + عتلة تكسير"/>
        <s v="تسوية عهدة_ رضوان محمد العطار _ فاتورة 12608 - كلامب + مفك + زاردية"/>
        <s v="تسوية عهده _ محمد فؤاد نصار _ مشتريات - فاتورة 2265 - رول قماش + كفوف + ريشة 4مم +4.5مم"/>
        <s v="تسوية عهده _ محمد فؤاد نصار _ مشتريات - فاتورة 2233 - لحام حديد +سفتي شوز +كابل لحام +يد ماس"/>
        <s v="تسوية عهده _ محمد فؤاد نصار _ مشتريات - فاتورة  233509 - ريشة تخريم"/>
        <s v=" استحقاق فاتورة - 2540 - مؤسسة دره العدد التجارية - ريشة 3.5مم+10مم+12مم+10مم+بخاخ زنك"/>
        <s v="استحقاق فاتورة 2537 - مؤسسة درة العدد التجارية - ريشة ستانلس 8مم+7مم+3.5مم+3مم"/>
        <s v="تسوية عهدة_ احمد وحيد-المشتريات - فاتورة 19723 - شلة منشار"/>
        <s v="تسوية عهدة_ احمد وحيد-المشتريات - فاتورة 2616 - ريشة 32مم"/>
        <s v="تسوية عهدة_ احمد وحيد-المشتريات - فاتورة 1996914 - صواميل + ورده صاج"/>
        <s v="تسوية عهدة_ رضوان محمد العطار  - فاتورة 13252 - ريشة هيلتي"/>
        <s v="تسوية عهدة_ رضوان محمد العطار  - فاتورة 8015 - مسمار دريل"/>
        <s v="تسوية عهدة_ رضوان محمد العطار  - فاتورة 7867 - حجر صنفرة 9&quot; + مفك"/>
        <s v="تسوية عهدة_ رضوان محمد العطار  - فاتورة 12923- شطرطون"/>
        <s v="تسوية عهدة_ رضوان محمد العطار  - فاتورة7837 - ريشه هيلتي"/>
        <s v="تسوية عهدة_ رضوان محمد العطار  - فاتورة 51959 - ميزان ماء"/>
        <s v="تسوية عهدة_ رضوان محمد العطار  - فاتورة 51671 - فيشر"/>
        <s v="تسوية عهدة_ رضوان محمد العطار  - فاتورة 21329571 - ورده صاج + صواميل + براغي"/>
        <s v="تسوية عهدة_ احمد وحيد-المشتريات - فاتورة 2711 - توصيلة كهرباء + سفتي شوز"/>
        <s v="تسوية عهدة_ احمد وحيد-المشتريات - فاتورة4883 - مسمار عازل 2.5&quot;"/>
        <s v="تسوية  عهدة_ احمد وحيد-المشتريات - فاتورة 2899 - سلك لحام 7018 2.6 مم + 3.2 مم + مريلة لحام"/>
        <s v="تسوية  عهدة_ احمد وحيد-المشتريات - فاتورة 1999071 - رود 27 مم مجلفن"/>
        <s v="تسوية عهدة_ احمد وحيد-المشتريات - فاتورة 2957  ريشة حديد +راس مفك +حبة نايلون"/>
        <s v="تسوية عهدة_ احمد وحيد-المشتريات - فاتورة 21999687  صواميل +قضيب مسنن"/>
        <s v="تسوية عهدة_ رضوان محمد العطار - فاتورة 8104 -  ريشة 14 مم"/>
        <s v="تسوية عهدة_ رضوان محمد العطار - فاتورة 211329949 -  ريشة هيلتي + براغي"/>
        <s v="تسوية عهدة_ رضوان محمد العطار - فاتورة 8059 -  مفتاح 24 + 19+17 +خابور بلاستيك"/>
        <s v="تسوية عهدة_ رضوان محمد العطار - فاتورة 21330418 -  فيشر + مسمار"/>
        <s v="استحقاق فاتورة 3074 - مؤسسة درة العدد التجارية -  عدد 3 توصيلة كهرباء 50 م"/>
        <s v="استحقاق فاتورة 126476 -  شركة معمار للمعدات الانشائية و التجارة - ريشة تخريم"/>
        <s v="تسوية عهدة_ احمد وحيد-المشتريات - فاتورة 3163 - راس مفك + شفره سكين + ريشة حديد"/>
        <s v="تسوية عهدة_ احمد وحيد-المشتريات - فاتورة 3176 - مسدس معجون + خوذه"/>
        <s v="تسوية عهدة_ احمد وحيد-المشتريات - فاتورة 3159 - سفتي شوز + سدرية"/>
        <s v="تسوية عهدة_ رضوان محمد العطار  - فاتورة 55396 - دسك 4.5 &quot;"/>
        <s v="تسوية عهدة_ رضوان محمد العطار  - فاتورة 55284 - ريشة دريل + فيشر بلاستيك"/>
        <s v="تسوية عهدة_ رضوان محمد العطار  - فاتورة 55040 - متر +طقم لقم"/>
        <s v="تسوية عهدة_ رضوان محمد العطار - فاتورة  56027 - طقم لقم"/>
        <s v="تسوية عهدة_ رضوان محمد العطار - فاتورة  55947 - فيشر بلاستيك"/>
        <s v="تسوية عهدة_ احمد وحيد-المشتريات - فاتورة 3251- ميل ذكر ماكينه لحام + ادبيتر ماكينه لحام + سفتي شوز"/>
        <s v="تسوية عهدة_ احمد وحيد-المشتريات - فاتورة 3282- ريشة دريل + مفتاح 17م + خيط بناء + متر + زرادية +شاكوش +يد تماتيك 1/2&quot;"/>
        <s v="تسوية عهدة_ احمد وحيد-المشتريات - فاتورة 3222- لي اكسجين + حجر صنفرة + زاردية"/>
        <s v="استحقاق فاتورة 126868 - شركة معمار للمعدات الانشائية و التجارة - ريشه تخريم"/>
        <s v="تسوية عهدة_ احمد وحيد-المشتريات - فاتورة 3309 -مفتاح مكيف + تيب كهرباء + قفيز"/>
        <s v="تسوية عهدة_ احمد وحيد-المشتريات - فاتورة3304 - حزام رفع 3 طن"/>
        <s v="تسوية عهدة_ احمد وحيد-المشتريات - فاتورة3334 - مكنسة + حمالة قزاز + شريط تحذير + دسك قص"/>
        <s v="تسوية عهدة_ احمد وحيد-المشتريات - فاتورة 1320 - مفتاح طرش لحام"/>
        <s v="تسوية عهدة_ احمد وحيد-المشتريات - فاتورة3404 - ريشة دريل هلتي"/>
        <s v="استحقاق فاتورة 3475 - مؤسسة درة العدد التجارية - ريشة 6مم +10 مم + 12 مم + 3.5 مم +4 مم + مسدس سلكون + زاوية 30*20"/>
        <s v="استحقاق فاتورة 21811862 - شركة معمار للمعدات الانشائية - مسمار شينكو + خابور بلاستيك"/>
        <s v="استحقاق فاتورة 127155 - شركة معمار للمعدات الانشائية - ريشة تخريم"/>
        <s v="استحقاق فاتورة 3480 - مؤسسة درة العدد التجارية - مفك + شاكوش + راس مقك + شفرة سكين + توصيلة راس مفك"/>
        <s v="تسوية عهدة_ رضوان محمد العطار - فاتورة 57705 - متر + ريشة هيلتي"/>
        <s v="تسوية عهدة_ رضوان محمد العطار - فاتورة 22991 - ميزان ليزر + قاعده ميزان"/>
        <s v="تسوية عهدة_ رضوان محمد العطار - فاتورة 23372  - ريشة حديد + مفتاح النكية + بخاخ مزيل"/>
        <s v="تسوية عهدة_ احمد وحيد-المشتريات - فاتورة 3517  - ريشة حديد 3.5مم +3مم+4مم+راس مفك"/>
        <s v="تسوية عهدة_ رضوان محمد العطار  - فاتورة 24745 - ميزاء مياه + متر"/>
        <s v="تسوية عهدة_ رضوان محمد العطار - فاتورة 23952 - ميزان مياه"/>
        <s v="تسوية عهدة_ رضوان محمد العطار - فاتورة 6979 - ريش هيلتي"/>
        <s v="تسوية عهدة_ رضوان محمد العطار - فاتورة 24079 - ميزان مياه"/>
        <s v="تسوية عهدة_ احمد وحيد-المشتريات - فاتورة 32917 - برميل بنجارد + جالون منشف"/>
        <s v="تسوية عهدة_ رضوان محمد العطار  - فاتورة 59048 - غيار مشرط تاجيما"/>
        <s v="تسوية عهدة_ رضوان محمد العطار  - فاتورة ماكينه لحام صغير"/>
        <s v="تسوية عهدة_ رضوان محمد العطار  - فاتورة 24968 - ريشة هيلتي + ريشة ثقب حديد"/>
        <s v="تسوية عهدة_ رضوان محمد العطار  - فاتورة 7523 - مقص صاج صغير"/>
        <s v="تسوية عهدة_ رضوان محمد العطار  - فاتورة 25010 - براغي"/>
        <s v="تسوية عهدة_ رضوان محمد العطار  - فاتورة 17706 - مسمار + ريشة"/>
        <s v="تسوية عهدة_ رضوان محمد العطار  - فاتورة 18204 - ريشة"/>
        <s v="تسوية عهدة_ رضوان محمد العطار  - فاتورة 7604 - مشرط"/>
        <s v="تسوية عهدة_ احمد وحيد-المشتريات - فاتورة 1164- ريشة مغناطيسي 14مم + 20 مم + 28 مم"/>
        <s v="تسوية عهدة_ احمد وحيد-المشتريات - فاتورة 1726 - وصلة ماكينه + كابل لحام + بنسة لحام"/>
        <s v="تسوية عهدة_ احمد وحيد-المشتريات - فاتورة 18778 - شلة منشار حديد 2450*27*0.9 مم"/>
        <s v="تسوية عهدة_ احمد وحيد-المشتريات - فاتورة 38321 - ريشة تخريم"/>
        <s v="استحقاق فاتورة 124395 - شركة معمار للمعدات و التجارة  - ريشة تخريم"/>
        <s v="تسوية عهدة_ احمد وحيد-المشتريات - فاتورة 38650 - متقاب 35مم + 24 مم + 32مم"/>
        <s v="تسوية عهدة_ احمد وحيد-المشتريات - فاتورة 992591  مسمار النكيه"/>
        <s v="تسوية عهدة_ احمد وحيد-المشتريات - فاتورة 1844 - ريشة مغناطيس + خيط علام + سفتي + طقم حروف"/>
        <s v="تسوية عهدة_ احمد وحيد-المشتريات - فاتورة 28854 - ريشة ستانلس 14مم+16مم+18مم"/>
        <s v="تسوية عهدة_ احمد وحيد-المشتريات - فاتورة 18883 - زاوية قياس لحام"/>
        <s v="تسوية عهدة_ احمد وحيد-المشتريات - فاتورة 1856 - دريلا ماكيتا + قلب صاروخ + خوذه"/>
        <s v=" استحقاق فاتورة رقم 3058 شركة المنشار الماسي للصناعه - دسكات قص 4.5&quot; + 9&quot;"/>
        <s v="تسوية عهدة_ احمد وحيد-المشتريات - فاتورة 1921 - حزام رفع + فيش كهرباء + سفتي"/>
        <s v="تسوية عهدة_ احمد وحيد-المشتريات - فاتورة 1077 - نوزل 1.2مم + يد طرش"/>
        <s v="تسوية عهدة_ احمد وحيد-المشتريات - فاتورة 86435 - براده اكسبيرا ستاند 2 حار بارد"/>
        <s v="تسوية عهدة_ احمد وحيد-المشتريات - فاتورة 1937 - ريشة حديد 65 مم"/>
        <s v="استحقاق فاتورة 96  - شركة الاوساط الطيبة للتجارة   - قلم بويا + كفوف"/>
        <s v="استحقاق فاتورة 70169  - مؤسسة عبد الله غازي العطاس  - لحام 10مم + كفوف + قفيز +كفوف لاتيكس"/>
        <s v="تسوية عهدة احمد وحيد - فاتورة 19055  - شلة منشار حديد 4/6"/>
        <s v="تسوية عهدة احمد وحيد - فاتورة 1969  - علبة كمامه + سللك كهرباء + مفتاح تكيف + غطاء بلاستيك"/>
        <s v="تسوية عهدة احمد وحيد - فاتورة 2009 - ابره ريشة كبير"/>
        <s v="استحقاق فاتورة 2024 - مؤسسة  دره العده التجارية - ريشة حديد 22مم+24مم+28مم+40مم+32مم+24مم+22مم+35مم"/>
        <s v="استحقاق فاتورة رقم 3117 المنشار الماسي  -  ديسكات"/>
        <s v="استحقاق فاتورة 3133 - شركة المنشار الماسي للصناعه  - اسطوانات قص 4.5&quot;+9&quot;"/>
        <s v="تسوية عهده _ محمد فؤاد نصار _ مشتريات - فاتورة 32162 - خطافات + لينك كونيكت"/>
        <s v="تسوية عهده _ محمد فؤاد نصار _ مشتريات - فاتورة 32103 -سلاسل 18مم 10 طن"/>
        <s v="تسوية عهده _ محمد فؤاد نصار _ مشتريات - فاتورة 2099 - سلك كهرباء + قلب صاروخ + لمبات + مفك"/>
        <s v="استحقاق فاتورة رقم  1282 مواد شركه ديماس"/>
        <s v="استحقاق فاتورة 2277 - موسسة درة العدد التجارية - مخده صاروخ + متر + سفتي شوز + يد لحام +فحمات ماكيتا"/>
        <s v="تسوية عهده _ محمد فؤاد نصار _ مشتريات - فاتورة 2311 - ريشة مغناطيسي 28مم+35مم+33مم"/>
        <s v="تسوية عهده _ محمد فؤاد نصار _ مشتريات - فاتورة 2310 - قفل صلب + فلر"/>
        <s v="تسوية عهده _ محمد فؤاد نصار _ مشتريات - فاتورة 2309 - كفوف + دسك +علبة قلم روكو + علام"/>
        <s v="تسوية عهده _ محمد فؤاد نصار _ مشتريات - فاتورة 2279 -لي مسدس"/>
        <s v="استحقاق فاتورة 125304 - شركة معمار للمعدات الانشائية - ريشة تخريم 24+28+35+40 مم"/>
        <s v="استحقاق فاتورة 125305 - شركة معمار للمعدات الانشائية - ريشة تخريم 50+55+64+66+77 مم"/>
        <s v="استحقاق فاتورة 125303 - شركة معمار للمعدات الانشائية - ريشة تخريم 5050+56+73+مم"/>
        <s v="استحقاق فاتورة 125306- شركة معمار للمعدات الانشائية  - ريشة 24+28+40 مم"/>
        <s v="استحقاق فاتورة رقم 3206 - المنشار الماسي  - اسطوانات قص 9&quot;"/>
        <s v="تسوية عهده _ محمد فؤاد نصار _ مشتريات - فاتورة 2393 - ريشة 28مم+30مم+33مم+35مم+32مم+26مم+55مم"/>
        <s v="استحقاق فاتورة 3039 - موسسة اطلس المتطورة للمعدات الصناعية - سلك لحام"/>
        <s v="استحقاق فاتورة رقم 21801569 - شركة ابناء احمد عمر باحليوه - مسمار 12*16*100"/>
        <s v="استحقاق فاتورة رقم 49634 - شركة عالم اللحام للتجارة - سلك لحام 7018 3.5مم"/>
        <s v="تسوية عهده _ محمد فؤاد نصار _ مشتريات - فاتورة2390 - ريشة حديد 65 مم"/>
        <s v="تسوية عهده _ محمد فؤاد نصار _ مشتريات - فاتورة 2504 كفوف لاتكس"/>
        <s v="تسوية عهده _ محمد فؤاد نصار _ مشتريات - فاتورة2505 - زاوية 30سم + طباشي"/>
        <s v="تسوية عهده _ محمد فؤاد نصار _ مشتريات - فاتورة 2499  نظارة شفاف + ازميل تكسير + مكنسه ناعم + ريشة 24مم+28مم+32مم+35مم"/>
        <s v="تسوية عهده _ محمد فؤاد نصار _ مشتريات - فاتورة 2500 -مفتاح 16م +21م +24م+ 27 م +30 م +حزام رفع 6طن8م"/>
        <s v="استحقاق فاتوره 125629  - شركة معمار للمعدات الانشائية و التجارة - ريشة تخريم + فحمات"/>
        <s v="استحقاق فاتوره 2547 - مؤسسة درة العدد التجاريه - شاكوش 2ك+10ك+فيش كهرباء + حزام سلامه + دسك قص 9&quot;"/>
        <s v="استحقاق فاتوره 2563 - مؤسسة درة العدد التجاريه - حبة اسود 1*60 +50*1&quot; + 36*3/4 &quot; +41*3/4&quot;+27*3/4&quot;"/>
        <s v="استحقاق فاتوره 2552 - مؤسسة درة العدد التجاريه - دسك قص 4.5&quot; + يد لحام اكسجين + لي اكسجين + منظم غاز"/>
        <s v="استحقاق فاتورة 21802631 - شركة ابناء احمد باحليوه - برشام المنيوم + جبس دريل"/>
        <s v="استحقاق فاتورة 2600- موسسة درة العدد التجارية - قلب صاروخ + ريشة حديد + نوزال + مكنسه"/>
        <s v="استحقاق فاتورة 2548- موسسة درة العدد التجارية - ادبيتر دريل"/>
        <s v="استحقاق فاتورة 2533- موسسة درة العدد التجارية - شاكوش + لي اكسجين + مننظم غاز"/>
        <s v="استحقاق فاتورة 2534- موسسة درة العدد التجارية - لحام ميج واير ايساب 1.2مم"/>
        <s v="استحقاق فاتورة 2544- موسسة درة العدد التجارية - ريشة مغناطيسي 35+33+30+28 مم"/>
        <s v="استحقاق فاتورة 2551- موسسة درة العدد التجارية - كشاف كهرباء + علبة كمامه + نظارة"/>
        <s v="استحقاق فاتورة 2603- موسسة درة العدد التجارية - المنيوم فلر 2.4"/>
        <s v="استحقاق فاتورة 2602- موسسة درة العدد التجارية - راس اكسجين + زجاج ابيض + كفوف + نوزل"/>
        <s v="استحقاق فاتورة 2601- موسسة درة العدد التجارية - نوزال + قاعده فنية + فوه راس لحام +وصله لي"/>
        <s v="استحقاق فاتورة 125686 - شركة معمار للمعدات الانشائية - ريشة تخريم 50*55"/>
        <s v="تسوية عهدة_ احمد وحيد-المشتريات - فاتورة 83551 - لحام 1.2مم"/>
        <s v="تسوية عهدة_ احمد وحيد-المشتريات - فاتورة 82449 - لحام 1.2مم"/>
        <s v="تسوية عهدة_ احمد وحيد-المشتريات - فاتورة 81959 - لحام 1.2مم"/>
        <s v="تسوية عهدة_ احمد وحيد-المشتريات - فاتورة 33190 -ماكينه برشام يدوي"/>
        <s v="استحقاق فاتورة 3305 - شركة المنشار الماسي - دسك قص 4.5 &quot;"/>
        <s v="استحقاق فاتورة 125732 - معمار للمعدات الانشائية و التجارة - ريشة تخريم"/>
        <s v="استحقاق فاتورة 125804 - شركة معمار للمعدات الانشائية - ريش تخريم"/>
        <s v="استحقاق فاتورة 21803678 - شركة ابناء احمد عمر باحليوه - برشام المنيوم"/>
        <s v="استحقاق فاتورة 125869 - شركة معمار الانشائية و التجارة - مسمار تمركز 125 مم"/>
        <s v="تسوية عهدة_ احمد وحيد-المشتريات - فاتورة 1709 - سلك لحام 1.2مم"/>
        <s v="تسوية عهدة_ احمد وحيد-المشتريات - فاتورة 2650 - سفتي شوز +يد لحام + فرشة 3&quot;+سلاح منشار"/>
        <s v="تسوية عهدة_ احمد وحيد-المشتريات - فاتورة 2666 - زاوية منقلة + برجل 50سم + كمامه + دليل ريشة + طامس ملون"/>
        <s v="تسوية عهدة_ احمد وحيد-المشتريات - فاتورة 1708 - سلك لحام 1.2مم"/>
        <s v="تسوية عهدة_ احمد وحيد-المشتريات - فاتورة 2714 - كمامه + سفتي شوز + طامس ملون"/>
        <s v="تسوية عهده عمرو العمري - فاتورة 30288 - نقاص تحويل 1*3/4"/>
        <s v="تسوية عهده عمرو العمري - فاتورة 26620 - حبه بوكس 46 1&quot; + يد لتوماتيك 3/4 &quot; + يد عزم 1/2 &quot;"/>
        <s v="تسوية عهده عمرو العمري - فاتورة 30265 -  توصيلة حبة 3/4*20سم  + 1*/20سم + جاكيت سفتي"/>
        <s v="تسوية عهدة_ احمد وحيد-المشتريات - فاتورة 86325 - سلك لحتم 1.2مم"/>
        <s v="استحقاق فاتورة 3377 - شركة المنشار الماسي للصناعه -  دسك قص 4.5 &quot;"/>
        <s v="تسوية تسوية عهدة_ احمد وحيد-المشتريات - فاتورة 1233  - نزوال"/>
        <s v="تسوية تسوية عهدة_ احمد وحيد-المشتريات - فاتورة 21805518  - برشام المنيوم"/>
        <s v="تسوية تسوية عهدة_ احمد وحيد-المشتريات - فاتورة 2822 - كفر سيارة + كشاف +سلك كهرباء + مخده صاروخ + طباشير"/>
        <s v="تسوية تسوية عهدة_ احمد وحيد-المشتريات - فاتورة 2886  - سفتي شوز + شاكوش + زاوية علام"/>
        <s v="تسوية عهدة_ عمرو حمدى على العمرى - فاتورة 22002 - بطانية حريق + قناع حمايه + هيلمت + سللك لحام + دسك جلخ"/>
        <s v="تسوية عهدة_ حمدي سيف النصر اسماعيل - فاتورة 65912 - حبل نايلون + سترة +خوذه امان + قفل"/>
        <s v="تسوية عهدة_ احمد وحيد-المشتريات - فاتورة 6075 - ترميم حديد"/>
        <s v="تسوية عهدة_ احمد وحيد-المشتريات - فاتورة 3005 - حزام رفع + علبة كمامات"/>
        <s v="تسوية  عهدة_ احمد وحيد-المشتريات - فاتورة 20263 - شلة منشار حديد"/>
        <s v="تسوية  عهدة_ احمد وحيد-المشتريات - فاتورة 3144 - ريشة حديد + سفتي شوز + كفوف + قفل خابور"/>
        <s v="تسوية  عهدة_ احمد وحيد-المشتريات - فاتورة 3072 - مسدس برشام + حنفية يد + سلك كهرباء"/>
        <s v="تسوية  عهدة_ احمد وحيد-المشتريات - فاتورة 1275 - طرش ماكينه لحام"/>
        <s v="استحقاق فاتورة 3500 - شركة المنشار الماسي للصناعه   - سلك لحام 4.5 &quot;"/>
        <s v="استحقاق فاتورة 4125 - مؤسسة اطلس المتطورة للمعدات الصناعية   - سلك لحام"/>
        <s v="تسوية عهدة_ احمد وحيد-المشتريات - فاتورة 3230 -دسك قص 4.5&quot; + 9&quot; + بطانية حريق + بنسة لحام +يد ماس +سلك لحام"/>
        <s v="تسوية عهدة_ عمرو حمدى على العمرى - فاتورة 27993 - يد عزم 1/2&quot; مع قفل"/>
        <s v="تسوية عهدة_ عمرو حمدى على العمرى - فاتورة 27990 - مفتاح 41 + 50 + يد عزم 1/2&quot;"/>
        <s v="تسوية عهدة_ عمرو حمدى على العمرى -  فاتورة 15112 - دسك 9&quot;"/>
        <s v="تسوية عهدة_ عمرو حمدى على العمرى - فاتورة 22946 - دسك 4.5 &quot; + 9&quot; جلخ"/>
        <s v="تسوية عهدة_ عمرو حمدى على العمرى - فاتورة 24652 - سللك لحام + بنسة لحام  + مفتاح 55"/>
        <s v="تسوية عهدة_ عمرو حمدى على العمرى - فاتورة 25025 - دسك قص + كيبل + صفارة + زردية + دسك قص 9&quot;"/>
        <s v="تسوية عهدة_ عمرو حمدى على العمرى - فاتورة 25224 - شاكوش + كيبل + يد لحام + هيلمت"/>
        <s v="تسوية عهدة_ حمدي سيف النصر اسماعيل - فاتورة 1289 - بنسة كهرباء +مفك +متر"/>
        <s v="تسوية عهدة_ احمد وحيد-المشتريات - فاتورة3448 - فيش كهرباء + سفتي شوز"/>
        <s v="تسوية عهده - احمد وحيد - فاتورة 3526 - سلك لحام 3.2 مم +2.6 مم + وجه لحام + دسكات 4.5&quot;+9&quot;"/>
        <s v="تسوية عهدة_ عمرو حمدى على العمرى - فاتورة 25797 - طقم لحام + نظارة + سفتي + جاكت + عتلة حفر + فلر"/>
        <s v="تسويه عهدة مشتريات احمد وحيد ف.رقم 3627 علبه كمامه + ريش + ديسك"/>
        <s v="تسويه عهدة مشتريات احمد وحيد ف.رقم 11564 طقم تخريم"/>
        <s v="تسوية عهدة_ عمرو حمدى على العمرى - فاتورة68154  - طقم شربون + طقم النكية"/>
        <s v="تسوية عهدة_ عمرو حمدى على العمرى - فاتورة31063  - فحمات + فرشة 3&quot;+ مفتاح اتوماتيك"/>
        <s v="تسوية عهدة_ احمد وحيد-المشتريات - فاتورة38944 -  صامولة قفل 12"/>
        <s v="تسوية عهدة_ احمد وحيد-المشتريات - فاتورة 3050  - كفوف + دسك 4.5&quot; + ريشة حديد"/>
        <s v="تسوية عهدة_ احمد وحيد-المشتريات - فاتورة 3199 -ريشة حديد 6مم+8مم+10مم+12مم"/>
        <s v="تسوية عهده _ محمد فؤاد نصار _ مشتريات - فاتورة2506 - طفاية حريق 10 ك"/>
        <s v="تسوية عهدة_ احمد وحيد-المشتريات - فاتورة 2713- سلك كهرباء + وجه لحام + كفوف + شاكوش + دسك قص 9&quot; + 4.5&quot;"/>
        <s v="تسوية عهدة_ احمد وحيد-المشتريات - فاتورة 167070 - سلك شياك 122سم"/>
        <s v="تسوية عهدة_ احمد وحيد-المشتريات - فاتورة 3186 - يد تماتيك + توصيلة + شداد واير + سلك واير"/>
        <s v="تسوية عهدة_ احمد وحيد-المشتريات - فاتورة 3249  -  صنفرة + حزام رفع 2طن 2م + دسك قص 4.5&quot; + دسك جلخ"/>
        <s v="تسوية عهدة_ احمد وحيد-المشتريات - فاتورة 3293 - حبة اسود طويل 50*1 + 50*3/4 + 41*3/4&quot;"/>
        <s v="تسوية عهدة_ احمد وحيد-المشتريات - فاتورة 3286 - نقاص من 1/2 &quot; الي 3/4 &quot; + نقاص من 1&quot; الي 3/4 &quot;"/>
        <s v="تسوية عهدة_ احمد وحيد-المشتريات - فاتورة 87076  - صواميل كاب نت"/>
        <s v="تسوية عهدة_ احمد وحيد-المشتريات - فاتورة 3267  - نقاص + حبة اسود طويل"/>
        <s v="تسوية عهدة_ احمد وحيد-المشتريات - فاتورة 3219  - حزام رفع 10طن 10م +دي شكل ياباني 4 طن +10طن +شينكو 10م+8مم+6مم"/>
        <s v="استحقاق فاتورة 2021809244 - شركة ابناء احمد عمر باحليوه - جبس دريل ابيض"/>
        <s v="استحقاق فاتورة 2021809415 - شركة ابناء احمد عمر باحليوه - جبس دريل ابيض"/>
        <s v="استحقاق فاتورة 126818 - شركة معمار للمعدات الانشائية و التجار المحدوده - ريشة تخريم"/>
        <s v="تسوية عهدة_ احمد وحيد-المشتريات - فاتورة102211001820 - ورد صاج"/>
        <s v="تسوية عهدة_ احمد وحيد-المشتريات - فاتورة3301 - لقم"/>
        <s v="تسوية عهدة_ احمد وحيد-المشتريات - فاتورة 2211002499 - براغي + صواميل"/>
        <s v="تسوية عهدة_ احمد وحيد-المشتريات - فاتورة 88799 - براغي"/>
        <s v="تسوية عهدة_  محمد محمود الزواوي -  فاتورة2211002012 - ورد"/>
        <s v="تسوية عهدة_  محمد محمود الزواوي -  فاتورة3169 - مفاتيح 13 للتجميع الفريمات"/>
        <s v="تسوية عهدة_  محمد محمود الزواوي -  فاتورة 11104372 - ريشة هيلتي"/>
        <s v="تسوية عهدة_  محمد محمود الزواوي -  فاتورة 14 - ريشة تكسير"/>
        <s v="تسوية عهدة_  محمد محمود الزواوي -  فاتورة مشولر رول + مكنسة"/>
        <s v="تسوية عهدة_  محمد محمود الزواوي -  فاتورة2211002016 - براغي + صواميل"/>
        <s v="تسوية عهدة_  محمد محمود الزواوي -  فاتورة 87068 - نقاص 1-3/4 &quot;."/>
        <s v="تسوية عهدة_ احمد وحيد-المشتريات - فاتورة 33961-  سلك لحام +قلم ماركر"/>
        <s v="تسوية فواتير محمد نور احمد محمد  - فاتورة 2504 - لوح رفع"/>
        <s v="تسوية تسوية عهدة_ احمد وحيد-المشتريات - فاتورة 2867 - ريشة + شفرة سكين + مفتاح 17م+19م + شاكوش + مسدس سليكون"/>
        <s v="تسوية عهدة_ احمد وحيد-المشتريات - فاتورة 2321605  - دفاش"/>
        <s v="استحقاق فاتورة 3073 - مؤسسة درة العدد التجارية -  عدد 3 توصيلة كهرباء 50 م - مشروع ضباء"/>
        <s v="تسوية عهدة_ احمد وحيد-المشتريات - فاتورة 21809611 - براغي خشابي + خابور بلاستيك"/>
        <s v="تسوية عهده _ احمد سعيد حسنين العجمى  - فاتورة 22117494 - ريشة حديد"/>
        <s v="تسوية عهده _ احمد سعيد حسنين العجمى  - فاتورة 67183 - علبة مسمار"/>
        <s v="تسوية عهده _ احمد سعيد حسنين العجمى  - فاتورة 67150 - صواميل"/>
        <s v="تسوية عهده _ احمد سعيد حسنين العجمى  - فاتورة 1023813 - مهمات سلامة + صواميل"/>
        <s v="تسوية عهده _ احمد سعيد حسنين العجمى  - فاتورة 67017- علبة مسمار"/>
        <s v="تسوية عهده _ احمد سعيد حسنين العجمى  - فاتورة 22117491 - ريشة حديد"/>
        <s v="تسوية عهده _ احمد سعيد حسنين العجمى  - فاتورة  66963 - صواميل دريل"/>
        <s v="تسوية عهده _ احمد سعيد حسنين العجمى - فاتورة 42 - ريشة دريل"/>
        <s v="تسوية عهده _ احمد سعيد حسنين العجمى -  فاتورة 23533 - ريشة"/>
        <s v="تسوية عهده _ احمد سعيد حسنين العجمى -  فاتورة 22183 - صامولة + ورده توازن"/>
        <s v="تسوية عهده _ احمد سعيد حسنين العجمى -  فاتورة 1450 - راس دريل"/>
        <s v="تسوية عهده _ احمد سعيد حسنين العجمى -  فاتورة مسامير"/>
        <s v="تسوية عهده _ احمد سعيد حسنين العجمى -  فاتورة سبانر + لقم"/>
        <s v="تسوية عهده _ احمد سعيد حسنين العجمى - فاتورة مفتاح 19"/>
        <s v="تسوية عهدة_ احمد وحيد-المشتريات - فاتورة3338 - راس مفك + ريشة + جالون فيري"/>
        <s v="تسوية عهدة_ احمد وحيد-المشتريات - فاتورة3339 -  مسمار سلف دريل"/>
        <s v="تسوية عهده _ احمد سعيد حسنين العجمى - فاتورة 67348 - سفتي شوز + طقم النكية + علبو ريشة"/>
        <s v="تسوية عهده _ احمد سعيد حسنين العجمى - فاتورة 67424 - علبة مسمار"/>
        <s v="تسويه عهدة مشتريات احمد وحيد ف.رقم  2870  كفوف + ريش"/>
        <s v="تسوية عهدة_ احمد وحيد-المشتريات - فاتورة 2321021 - دفاش"/>
        <s v="تسوية عهدة_ احمد وحيد-المشتريات - فاتورة 21806057 - براغي + خابور بلاستيك"/>
        <s v="تسوية عهدة_ احمد وحيد-المشتريات - فاتورة 2948 - زراية برشام + مفتاح +ريشة دريل"/>
        <s v="تسوية عهدة_ احمد وحيد-المشتريات - فاتورة9850 - دفاش دورما"/>
        <s v="تسوية عهدة_ احمد وحيد-المشتريات - فاتورة3394 - مخده صاروخ + سفتي شوز"/>
        <s v="تسوية عهدة / تهامي عبد العال قفيز لي 20-12 لسيارة 2275"/>
        <s v="تسويه عهدة احمد وحيد يوسف  ف.رقم 908  سلك تيفلون"/>
        <s v="تسوية عهدة / احمد وحيد فاتوره 15385 ديسك"/>
        <s v="تسوية عهدة / احمد وحيد فاتوره 139883 ريشه فريزه"/>
        <s v="تسوية عهدة / احمد وحيد فاتوره 579 قطع غيار"/>
        <s v="استحقاق فاتورة رقم 2021776468 - باحليوة - براغى"/>
        <s v="استحقاق فاتورة رقم 2021776663 - باحليوة - براغى"/>
        <s v="تسوية عهدة / احمد وحيد  فاتورة154 عدد 2 ديسكات قص"/>
        <s v="تسوية عهدة /احمد وحيد-المشتريات سن ديسك كبير المنيوم"/>
        <s v="تسوية عهدة / احمد وحيد فاتورة  0994  شراء سن دسك المنيوم"/>
        <s v="تسوية عهدة_ احمد وحيد - فاتورة 0513- سن ديسك"/>
        <s v="تسويه عهدة محمد فؤاد نصار  ف.رقم   142 ام دي اف"/>
        <s v="تسوية عهدة / قصي مسطرين"/>
        <s v="تسوية عهدة / احمد وحيد فاتوره 92 ديسكات قص"/>
        <s v="تسويه عهدة - احمد وحيد يوسف ف.رقم 4362 بخاخ  مزيل"/>
        <s v="تسويه عهدة - احمد وحيد يوسف ف.رقم 100   ديسكات"/>
        <s v="تسوية عهدة /احمد وحيد-المشتريات فاتورة 1508 تصنيع مسمار دبل هيد"/>
        <s v="تسوية عهدة /احمد وحيد-المشتريات فاتورة 2572 شراء لمبة شمعه نور"/>
        <s v="تسوية عهدة /احمد وحيد-المشتريات فاتورة 7761 شراء دينمو نص حصان"/>
        <s v="تسوية عهدة /احمد وحيد-المشتريات فاتورة 2020694 شراء  سلك مبروم + مفتاح مكيف + علبة بلاستيك + افياش + علبة بلاستيك"/>
        <s v="تسوية عهدة /احمد وحيد-المشتريات فاتورة 163 يد ربط دبل هيل"/>
        <s v="تسوية عهدة /احمد وحيد-المشتريات فاتورة 45015 شراء ريش تيدواي"/>
        <s v="تسوية عهدة /  احمد وحيد-المشتريات - 30/4/2023 - فاتورة 21946 - ريش تايواني"/>
        <s v="فاتوره ايلوماتيك  رقم 14149 ديسك قص + ريش مبلغ 7989.84 درهم"/>
        <s v="تسويه عهدة احمد وحيد ف.رقم  12641 كفوف"/>
        <s v="تسويه عهدة احمد وحيد ف.رقم  2313 متر"/>
        <s v="تسوية عهدة / احمد وحيد فاتور 157242  ريشة"/>
        <s v="سداد نقدي - فاتورة قاعده ميل"/>
        <s v="سداد نقدي - فاتورة كالون باب"/>
        <s v="سداد نقدي -  شراء عدد 3 واير ونش من الخرده"/>
        <s v="تسوية عهدة_ محمد جمال محمد رجب - فاتورة 24222 - راس كابل لحام"/>
        <s v="تسوية عهدة_ محمد جمال محمد رجب - فاتورة 23695 - مسمار"/>
        <s v="تسوية عهده _ محمد فؤاد نصار _ مشتريات - فاتورة 2503 - لمبة دايركت 400 واط"/>
        <s v="تسويه عهدة احمد وحيد ف.رقم 8113 مفصلات"/>
        <s v="تسويه عهدة احمد وحيد ف.رقم  14961 مفك"/>
        <s v="تسوية عهدة / احمد وحيد فاتورة 866 شدادة"/>
        <s v="سداد نقدي فاتوره  قضبان 4 ملم"/>
        <s v="تسوية عهدة_ احمد عبد الهادى احمد عبد الهادى - فاتورة 957 اكسسوار براغي"/>
        <s v="تسوية عهدة_ احمد عبد الهادى احمد عبد الهادى - فاتورة 937 اكسسوار براغي"/>
        <s v="تسوية  عهدة_ احمد وحيد-المشتريات - فاتورة 21805658 -جبس دريل"/>
        <s v="استحقاق فاتورة رقم 2021770593 - باحليوة - صواميل وورد"/>
        <s v="تسويه عهدة احمد وحيد ف.رقم 9268 براغي + ورد مشروع الحمراا"/>
        <s v="استحقاق فاتورة رقم 2021775572 - باحليوة - عينات - الحمره"/>
        <s v="تسوية عهدة / احمد وحيد فاتورة  141657 ريشة  مشروع سليمان الفقية"/>
        <s v="تسويه عهدة احمد وحيد  يوسف ف.رقم 1719 مسمار سليمان الفقيه"/>
        <s v="تسويه عهدة احمد وحيد  يوسف ف.رقم 1456 فلنشه  سليمان الفقيه"/>
        <s v="تسويه عهدة احمد وحيد  يوسف ف.رقم 8581 ريش  سليمان الفقيه"/>
        <s v="استحقاق فاتورة رقم 2021779241 - باحليوة - براغى وصواميل"/>
        <s v="تسوية عهدة /  احمد وحيد-المشتريات فاتورة 1956 شراء مواسير اسود + زاويا 50*50 مشروع Cruve Center"/>
        <s v=" شركة ابناء احمد عمر باحليوه  ابسكو  فاتورة 80449 للشهر ابريل 2023 شراء صامولة ابيض + وردة صاج + سيخ حديد"/>
        <s v=" شركة ابناء احمد عمر باحليوه  ابسكو  فاتورة 80447 للشهر ابريل 2023 شراء براغي ستانلس + صامولة ستانلس + ورده صاج +سيخ ستانلس"/>
        <s v=" شركة ابناء احمد عمر باحليوه  ابسكو  فاتورة 81323 للشهر ابريل 2023 براغي 12*100 +صاموله + ورده صاج"/>
        <s v="تسوية عهدة / احمد عبد الهادي شراء سليف انكر 10*100"/>
        <s v="تسوية عهدة / احمد عبد الهادي شراء مسمار دريل 7*1 + طقم النكية"/>
        <s v="تسوية عهدة / احمد عبد الهادي شراء دسك ستيل 1 مم"/>
        <s v="استحقاق فاتورة رقم 94946ابناء احمد عمر باحليوه - سيخ ستانليس + صاموله + وردة"/>
        <s v="تسوية عهدة - احمد وحيد المشتريات - فاتورة 159083 -فراشة - مشروع FUEL STATION"/>
        <s v="تسوية عهدة - احمد وحيد المشتريات - فاتورة 992810 -مسامير - مشروع FUEL STATION"/>
        <s v="استحقاق فاتورة 1799838 - شركة ابناء احمد عمر باحليوه -براغي + صاموله + ورده"/>
        <s v="استحقاق فاتورة 21800781 - شركة ابناء احمد عمر باحليوه - براغي + صاموله +ورده + مسمار"/>
        <s v="تسوية عهدة_ م- اسماعيل مصطفى عطية -  فاتورة 14573 - جبس بورد + براغي"/>
        <s v="تسوية عهدة_ م- اسماعيل مصطفى عطية -  فاتورة 14878 - جبس بورد + براغي"/>
        <s v="تسوية عهدة_ احمد وحيد-المشتريات - فاتورة 6536  - ماسورة 6&quot; *280*12م"/>
        <s v="تسويه عهدة احمد وحيد ف.رقم  3591  ريشه"/>
        <s v="تسوية عهد / قصي مفتاح النكية"/>
        <s v="تسوية عهده / قصي حمدي شفرة سلاح منشار + زردية +مفك عادي"/>
        <s v="تسوية عهدة /  احمد وحيد-المشتريات - 30/4/2023 - فاتورة 0746 - سن دسك كبير+ صغير"/>
        <s v="تسوية عهدة /  احمد وحيد-المشتريات - 30/4/2023 - فاتورة 0747 - سن دسك كبير+ صغير"/>
        <s v="عهدة  / اسلام ابراهيم زهران - فاتورة 2329 - 9/5/2023 -  طقم مسمار قاعدة غطاء شقة 13"/>
        <s v="تسوية عهدة / أحمد وحيد - فاتورة 277 - ايميجي فالف + كالمب"/>
        <s v="تسوية عهدة / أحمد وحيد - فاتورة 2569 - ام دي اف 12 مم"/>
        <s v="تسوية عهدة _ قصي حمدي راشد ابوعليا - فاتورة 606 - قاطع طبلون + شطرطون"/>
        <s v="تسوية عهدة / احمد وحيد - فاتورة 17688 - مسكة بدون براغي"/>
        <s v="تسوية عهدة احمد وحيد - فاتورة 345 - ديسكات قص"/>
        <s v="تسوية عهدة _ قصي حمدي راشد ابوعليا - فاتورة 18644 - مفتاح النكية"/>
        <s v="تسوية عهدة _ قصي حمدي راشد ابوعليا - فاتورة 605 - قاطع كهرباء + وصلة تيليميكات"/>
        <s v="تسوية عهدة_ احمد وحيد-المشتريات - فاتورة 1695 -  تصنيع مسمار"/>
        <s v="تسوية عهدة_ احمد وحيد-المشتريات - فاتورة 1733 - ترس حديد تصنيع"/>
        <s v="تسوية عهدة_ احمد وحيد-المشتريات - فاتورة222665 - ريش تايوان"/>
        <s v="تسوية عهدة_ محمد جمال محمد رجب - فاتورة سيخ حديد 10*1م"/>
        <s v="تسوية عهدة_ احمد وحيد-المشتريات - فاتورة  0158 - سن دسك المنيوم"/>
        <s v="تسوية عهدة_ احمد وحيد-المشتريات -  فاتورة 0192 - صواميل"/>
        <s v="تسوية عهدة_ احمد وحيد-المشتريات - فاتورة 18547 - فالف ببرغي نحاس"/>
        <s v="تسوية عهدة_ احمد وحيد-المشتريات - فاتورة  1796 - فلنشة المنيوم + مسمار"/>
        <s v="تسوية عهده قصي حمدي - فاتورة 19655 - براغي + صامولة"/>
        <s v="تسوية عهده قصي حمدي - فاتورة 1884 - مفك + سكين + مقص"/>
        <s v="تسوية عهده قصي حمدي - فاتورة 2538 - مفك + ريشة هيلتي + مفك فاحص"/>
        <s v="تسوية عهدة _ قصي حمدي راشد ابوعليا - فاتورة 11512 -  ريشة هيلتي +قفيز 2/1&quot;"/>
        <s v="استحقاق فاتورة 68826 -  مؤسسة عبد الله غازي العطاس  - طقم مفك يونيور + ميزان + زرادية + طقم مفك النكية + معجون"/>
        <s v="تسوية عهدة _ قصي حمدي راشد ابوعليا - فاتورة 357 -  terminal"/>
        <s v="تسوية عهدة _ قصي حمدي راشد ابوعليا - فاتورة 14881 - راس كابيل 150-10+25-10"/>
        <s v="استحقاق فاتورة 73104 - مؤسسة عبد الله غازي العطاس للتجارة - كبيل لحام 35مم 50 م"/>
        <s v="تسوية عهدة _ قصي حمدي راشد ابوعليا - فاتورة 27745 - مقصلات 35م"/>
        <s v="تسوية عهدة _ قصي حمدي راشد ابوعليا - فاتورة 2068 - لي هواء +محبس فراشة + قفيز 16"/>
        <s v="تسوية عهدة _ قصي حمدي راشد ابوعليا - فاتورة 2067 - لي هواءء + قفيز + سللك كهرباء"/>
        <s v="تسوية عهدة _ قصي حمدي راشد ابوعليا - فاتورة 1349 - تماص حديد"/>
        <s v="تسوية عهده قصي حمدي -  فاتورة 28911 - سلك مفرد"/>
        <s v="تسوية عهده قصي حمدي -  فاتورة 28665 - توصيلة + تفلون + راس كبيل + كلبس"/>
        <s v="تسوية عهده قصي حمدي -  فاتورة 28405 - سلك مفرد 6مم + راس كابل"/>
        <s v="تسوية عهده قصي حمدي -  فاتورة 3588 - كابل ارضي"/>
        <s v="تسوية عهده قصي حمدي -  فاتورة 235288 - رومان بلي"/>
        <s v="تسوية عهده قصي حمدي -  فاتورة 28444 - راس سللك المنيوم + راس سللك اصفر"/>
        <s v="تسوية عهده قصي حمدي -  فاتورة 28673 - كلبس 16"/>
        <s v="تسوية عهده قصي حمدي - فاتورة 29684 - صاموله + كبيل"/>
        <s v="تسوية عهده قصي حمدي ابو عليا -فاتورة 2800 - ريشة حديد اسباني 5مم+5.5مم+6مم+8مم"/>
        <s v="تسوية عهده قصي حمدي ابو عليا -فاتورة مفك بني اسود"/>
        <s v="تسوية عهده قصي حمدي ابو عليا -فاتورة 2160 - مفتاح 14&quot;"/>
        <s v="تسوية عهده - قصي حمدي ابو عليا - فاتورة 2357 - مفكات + مفتاح 15م+14م+13مم"/>
        <s v="تسوية عهده احمد السيد الوصيف - فاتورة 8417 - شراء قفل"/>
        <s v="تسوية عهدة _ قصي حمدي راشد ابوعليا- فاتورة 30849 - طقم النكيه"/>
        <s v="تسوية عهده _ محمد فؤاد نصار _ مشتريات - فاتورة 191486 - لقمه"/>
        <s v="تسوية عهده _ محمد فؤاد نصار _ مشتريات - فاتورة 191485 - لقمه"/>
        <s v="تسوية عهده - قصي حمدي ابو عليا - فاتورة ت24/27 - حساس راوتر + ريش راوتر"/>
        <s v="تسوية عهدة_ احمد وحيد-المشتريات - فاتورة 165385 - ديسك منشار 40 سم"/>
        <s v="تسوية عهدة_ احمد وحيد-المشتريات - فاتورة  مبرد زيت"/>
        <s v="تسوية عهدة _ قصي حمدي راشد ابوعليا - فاتورة 19376- ريش ."/>
        <s v="تسوية عهدة_ احمد وحيد-المشتريات - فاتورة 48753 - ريشة تفريز المنيوم"/>
        <s v="تسوية عهدة_ احمد وحيد-المشتريات - فاتورة 238274 - ريشة تايدوي"/>
        <s v="تسوية عهدة_ احمد وحيد-المشتريات - فاتورة 61 - سن ديسك كبير"/>
        <s v="تسوية عهدة _ قصي حمدي راشد ابوعليا - فاتورة 45936  - مسمار"/>
        <s v="تسوية عهدة_ احمد وحيد-المشتريات - فاتورة 221999911 - براغي+ ورد"/>
        <s v="تسوية عهدة_ احمد وحيد-المشتريات - فاتورة 16634 - رمان بلي"/>
        <s v="تسوية عهدة_ احمد وحيد-المشتريات - فاتورة 3135 - طقم تسنين + زرادية + مفك + بخاخ + عفريته"/>
        <s v="تسوية عهدة _ قصي حمدي راشد ابوعليا - فاتورة 95661  - زرادية + تربيط بلاستيك"/>
        <s v="تسوية عهدة _ قصي حمدي راشد ابوعليا - فاتورة 2306401 - عدد 2اطار برنكس"/>
        <s v="تسوية عهدة_ احمد وحيد-المشتريات - فاتورة 100028- زيت + راس مشحمه +زاردية"/>
        <s v="تسوية عهدة _ قصي حمدي راشد ابوعليا - فاتورة 3470 - كلبس كابل + تيب كهرباء + مروحة شفط+ مقص كابل"/>
        <s v="تسوية عهدة_ احمد وحيد-المشتريات - فاتورة 3597 - بخاخ + جهاز فحص + رول قماش + كشاف"/>
        <s v="تسوية عهدة_ احمد وحيد-المشتريات - فاتورة دسك 40 سم"/>
        <s v="استحقاق فاتورة رقم 438 - محسن اليافعى - ربر"/>
        <s v="استحقاق فاتورة رقم 399 - شركة المطاط الفنى - ربر - KAFD"/>
        <s v="تسوية عهده / تامر صالح - فاتورة  2949 - رابر"/>
        <s v="تسوية عهدة_ تامر محمد احمد محمد صالح - فاتورة 3439 - ربر"/>
        <s v="تسوية عهدة_ تامر محمد احمد محمد صالح - فاتورة 3405 - ربر"/>
        <s v="تسوية عهدة_ تامر محمد احمد محمد صالح - فاتورة 3575 - ربر"/>
        <s v="تسوية عهدة_ تامر محمد احمد محمد صالح - فاتورة 3724 - ربر"/>
        <s v="تسوية عهدة / احمد وحيد فاتورة  / 142998 ربل 100 متر"/>
        <s v="تسوية  عهدة_ احمد وحيد-المشتريات - فاتورة 168946 - ربل سنارة"/>
        <s v="تسوية  عهدة_ احمد وحيد-المشتريات - فاتورة 168972 - ربل مبسط 100م"/>
        <s v="استحقاق فاتورة رقم 335 - محسن اليافعى - ربل اسود 3.5"/>
        <s v="تسوية عهدة_ احمد وحيد-المشتريات - فاتورة 7168 - ربل بريشر"/>
        <s v="استحقاق فاتورة رقم 624 - محسن اليافعى - ربل اسود 3.5"/>
        <s v="تسوية عهدة /احمد وحيد-المشتريات فاتورة 6390 شراء خشب ام دي اف"/>
        <s v="شركة بيت الايثار للتجارة - عن شهر ابريل 2023 - فاتورةه 20761 - رول قماش 5م ملون"/>
        <s v="تسوية عهدة_ احمد وحيد-المشتريات  - فاتورة 2846 -  تيب + فوم + سلكون"/>
        <s v="تسوية عهدة / احمد وحيد فاتورة  401 مبسط بلاستيك"/>
        <s v="تسوية عهدة / احمد وحيد فاتورة   16486 رول قماش"/>
        <s v="استحقاق فاتورة رقم 390 - محسن اليافعى - مبسط نايلون لفة 200 متر"/>
        <s v="تسويه عهدة احمد وحيد ف.رقم  176 بلاستيك مبسط"/>
        <s v="تسويه عهدة احمد وحيد يوسف ف.رقم - 278 بلاستيك"/>
        <s v="تسوية عهدة / احمد وحيد فاتورة  4896  تيب تحذير"/>
        <s v="تسوية عهدة / احمد وحيد فاتورة  142634  شراء  تيب ورق 2&quot;"/>
        <s v="تسوية عهدة / أحمد وحيد  فاتورة  145140شراء تيب ورق 2&quot; + مسكة زجاج"/>
        <s v="تسوية عهدة / رضا سمير عبد الحميد فاتورة 4642 شراء تيب"/>
        <s v="تسوية عهدة /  احمد وحيد-المشتريات فاتورة 145398  شراء فوم رول 2 سم ."/>
        <s v="تسوية عهدة / رضا سمير عبد الحميد تيب ورق عدد 3 فواتير"/>
        <s v="تسويه عهدة مشتريات احمد وحيد ف.رقم - 8260 تيب ورق"/>
        <s v="تسوية عهدة /  احمد وحيد - فاتورة 1464 -  تغليف ابيض 3 مم"/>
        <s v="تسوية عهدة /  احمد وحيد - فاتورة 10710 - قملش رول ابيض + كفوف قطن"/>
        <s v="تسوية عهدة /  احمد وحيد - فاتورة 1451 -  فوم 20 مم"/>
        <s v="تسوية عهدة / احمد وحيد - فاتورة 1510 - بكب رود 20مم*200متر"/>
        <s v="تسوية عهدة_ احمد وحيد - فاتورة 11546 - تيب تحذير + رول قماش"/>
        <s v="تسوية عهدة_ احمد وحيد - فاتورة 150476 -  تيب 2&quot;"/>
        <s v="تسوية عهدة_ احمد وحيد - فاتورة 1283 - تربيط بلاستيك مع كلبيس"/>
        <s v="عهدة_ احمد وحيد-المشتريات - فاتورة 1733 -  بكب رود 20مم*200م"/>
        <s v="تسوية عهدة مشتريات احمد وحيد - فاتورة 1135  - شريط تربيط"/>
        <s v="تسوية عهدة_ احمد وحيد-المشتريات - فاتورة 1217  - تيب 2&quot;"/>
        <s v="تسوية عهدة_ احمد وحيد-المشتريات - فاتورة 1028  - تساميك بلاستيك"/>
        <s v="تسويه عهدة_ احمد وحيد-المشتريات - فاتورة 1394 -شريط تربيط ابيض 19مم"/>
        <s v="تسويه عهدة_ احمد وحيد-المشتريات - فاتورة 1437 - سبتة تربيط كونتينر"/>
        <s v="استحقاق فاتورة رقم 2314738- شركة الاندلس للتجارة - تيب 19 مم"/>
        <s v="استحقاق فاتورة رقم 92- شركة الاوساط الطيبة للتجارة - رول قماش 1 م ملون"/>
        <s v="تسوية عهدة احمد وحيد - فاتورة 409  - فرز و تربيط بلاستيك"/>
        <s v="تسوية عهدة_ احمد وحيد-المشتريات - فاتورة 2960 - شريط تجذير + تيب"/>
        <s v="تسوية عهدة_ رضا سمير عبد الحميد - فاتورة 956 - تيب للسيلكون"/>
        <s v="تسوية عهدة_ احمد وحيد-المشتريات - فاتورة 3162 -رول + تيب 2&quot;"/>
        <s v="تسوية عهدة_ احمد وحيد-المشتريات - فاتورة 3248 - رول قماش"/>
        <s v="تسوية عهدة_ رضا سمير عبد الحميد - فاتورة 85979 - قفيز لي"/>
        <s v="تسوية عهدة_ احمد وحيد-المشتريات - فاتورة1322 - تساميك بلاستيك ."/>
        <s v="تسوية عهدة_ احمد وحيد-المشتريات - فاتورة 1363 - تساميك بلاستيك"/>
        <s v="تسوية عهدة_ احمد وحيد-المشتريات -فاتورة 3053 - بكب رود 8مم"/>
        <s v="تسويه عهدة احمد وحيد  يوسف ف.رقم  2508 تيب ورق"/>
        <s v="تسوية عهدة / احمد وحيد فاتورة   تيب ورق"/>
        <s v="تسوية عهدة احمد وحيد المشتريات - فاتورة 179345 - بلاستيك جانبي"/>
        <s v="تسوية عهدة_ م- اسماعيل مصطفى عطية - فاتورة روال بوياء + عصة"/>
        <s v="تسوية عهدة_ احمد وحيد-المشتريات - فاتورة 1898 - تيب ورق 2&quot;"/>
        <s v="تسويه عهدة احمد وحيد ف.رقم - 2702 تيب"/>
        <s v="تسويه عهدة احمد وحيد ف.رقم - 3490 تيب"/>
        <s v="تسويه عهدة احمد وحيد ف.رقم - 9213 تيب"/>
        <s v="تسوية عهدة / أحمد وحيد  فاتورة  5771 شراء عدد 15 تيب متعدد الاسنخدمات"/>
        <s v="تسوية عهدة / أحمد وحيد  فاتورة  144726  شراء عدد 264 تيب ورق"/>
        <s v="تسوية عهدة /  احمد وحيد-المشتريات فاتورة 7673 شراء تيب رمادي 2&quot;"/>
        <s v="تسوية عهدة /  احمد وحيد -فاتورة 10630  - قفيز 20مم + قماش رول احمر"/>
        <s v="تسوية عهدة / احمد وحيد - فاتورة 2308956 - تيب متعدد 12 مم + عبوه سيلكون"/>
        <s v="عهدة_ احمد وحيد-المشتريات - فاتورة 12116 - تيب 2 &quot;"/>
        <s v="تسوية عهدة_ احمد وحيد-المشتريات - فاتورة  154448 - تيب 2&quot;"/>
        <s v="تسوية عهدة_ احمد وحيد-المشتريات - فاتورة 1029 - تساميك بلاستيك"/>
        <s v="تسوية عهدة_ احمد وحيد-المشتريات - فاتورة 1066 -  تساميك يلاستيك"/>
        <s v="تسوية عهدة_ احمد وحيد-المشتريات - فاتورة 28593 -  رول قماش 1ك مملون"/>
        <s v="تسوية عهدة_ احمد وحيد-المشتريات - فاتورة 1702 -ورق صنفرة + صنفرة لازق"/>
        <s v="استحقاق فاتورة 2314805 - شركة  الاندلس للتجارة - تيب متعدد الاستخدامات - 19 مم"/>
        <s v="تسوية عهدة احمد وحيد - فاتورة 2617 -  تغليف ابيض 3مم"/>
        <s v="تسوية عهدة_ احمد وحيد-المشتريات - فاتورة 2318662- تيب 19 مم"/>
        <s v="تسوية عهدة_ احمد وحيد-المشتريات - فاتورة 1213 - تساميك بلاستيك 2+5+4مم"/>
        <s v="تسوية عهدة_ احمد وحيد-المشتريات - فاتورة 2318838 - تيب 12مم"/>
        <s v="تسوية عهدة_ احمد وحيد-المشتريات - فاتورة 3039 - - سبته تربيط + رول قماش + تيب 2&quot;"/>
        <s v="تسوية عهدة_ احمد وحيد-المشتريات - فاتورة 2322249 - تيب 0.6 مم"/>
        <s v="تسوية عهدة_ احمد وحيد-المشتريات - فاتورة2323186 -  تيب 19 مم"/>
        <s v="تسوية عهدة_ احمد وحيد-المشتريات - فاتورة1325 -  تساميك بلاستيك"/>
        <s v="تسوية عهدة_ احمد وحيد-المشتريات - فاتورة3330 - فوم + تيب 2&quot;+سليكون"/>
        <s v="تسوية عهدة_  محمد محمود الزواوي - فاتورة 4950 - كوبلينج مع كلبس"/>
        <s v="تسوية عهده _ محمد فؤاد نصار _ مشتريات - فاتورة91144 - تساميك بلاستيك"/>
        <s v="تسوية عهدة_  محمد محمود الزواوي -  فاتورة 294- سلك رباط"/>
        <s v="استحقاق فاتوره 2555 - مؤسسة درة العدد التجاريه - رول بطانيه حريق"/>
        <s v="تسوية عهدة_ احمد وحيد-المشتريات - فاتورة 2513 - سلك واير + قفيز سلك"/>
        <s v="تسوية عهدة_ احمد وحيد-المشتريات - فاتورة 2320024 - تيب للكلادينج"/>
        <s v="تسوية عهدة_ احمد وحيد-المشتريات - فاتورة 1263 - تساميك بلاستيك"/>
        <s v="تسوية عهدة_ احمد وحيد-المشتريات - فاتورة 3458 - تيب 2&quot;+ تيب 1&quot; + رول قماش"/>
        <s v="تسويه عهدة مشتريات احمد وحيد ف.رقم  3611 رول بطانية + تيب"/>
        <s v="تسوية عهدة_ احمد وحيد-المشتريات - فاتورة 2958 - فوك رول 20مم"/>
        <s v="عهده سيد عبد الظهير محمد  مشمع بلاستيك"/>
        <s v="عهده سيد عبد الظهير محمد  شريط"/>
        <s v="تسويه عهده / احمد  وحيد فاتورة 140023 تيب ورق"/>
        <s v="تسوية عهدة / احمد وحيد فاتورة  141198 تيب ورق"/>
        <s v="تسوية عهدة / احمد وحيد فاتورة  790 شراء فوم ابيض 20مم"/>
        <s v="تسوية عهدة / احمد وحيد فاتورة  142506  شراء تيب ورق 2&quot;"/>
        <s v="تسوية عهدة /احمد وحيد-المشتريات فاتورة 144506 شراء تيب ورق 2 &quot;"/>
        <s v="تسوية عهدة /  احمد وحيد-المشتريات فاتورة 145742 شراء تيب ورق 2 &quot;"/>
        <s v="تسوية عهدة / احمد وحيد فاتورة 147085  شراء فوم رول 2سم"/>
        <s v="تسويه عهدة مشتريات احمد وحيد ف.رقم -23429 نايلون"/>
        <s v="تسويه عهدة مشتريات احمد وحيد ف.رقم -8533 تيب+ فوم"/>
        <s v="تسويه عهدة مشتريات احمد وحيد ف.رقم -8259 تيب + كفوف"/>
        <s v="تسوية عهدة_ احمد وحيد - فاتورة 23264 - ناليون 5 طبالي"/>
        <s v="تسوية عهدة / احمد وحيد فاتورة 146900 شراء تيب ورق 2&quot;"/>
        <s v="تسوية عهدة مشتريات احمد وحيد - فاتورة 1109  -  تيب 2&quot;"/>
        <s v="تسوية عهدة_ احمد وحيد-المشتريات - فاتورة 1194 - تيب 2&quot;"/>
        <s v="تسوية عهدة_ احمد عبد الهادى احمد _ فاتورة 1088183 _ عازل اسفنج 20مم"/>
        <s v="تسوية عهدة_ احمد عبد الهادى احمد _ فاتورة 32083 _ تيب 2&quot;"/>
        <s v="تسوية عهدة_ احمد عبد الهادى احمد -  فاتورة تيب"/>
        <s v="تسوية عهدة / احمد وحيد فاتورة   16390 رول قماش"/>
        <s v="تسويه عهدة احمد وحيد  يوسف ف.رقم 791 فوم"/>
        <s v="تسوية عهدة / احمد وحيد فاتورة  / 143548 تيب ورق 2 &quot;"/>
        <s v="تسوية عهده _ محمد فؤاد نصار _ مشتريات - فاتورة 191160 - تساميك بلاستيك"/>
        <s v=" استحقاق فاتورة - 2554 - مؤسسة دره العدد التجارية - تيب 2&quot;"/>
        <s v="تسوية عهدة /  احمد وحيد-المشتريات - 3/5/2023 - فاتورة 21010 -رول قماش 1 م ملون"/>
        <s v="تسوية عهدة /  احمد وحيد-المشتريات - 2/5/2023 - فاتورة 147859 -تيب ورق 2&quot;"/>
        <s v="تسوية عهدة_ احمد وحيد -فاتورة 150707  - تيب ورق 2&quot;"/>
        <s v="تسوية عهدة_ احمد وحيد-المشتريات - فاتورة 153113  - فوم رول 1 سم"/>
        <s v="تسوية تسوية عهدة_ احمد وحيد-المشتريات - فاتورة  13774 - رول نايلون"/>
        <s v="تسوية عهدة_ احمد وحيد-المشتريات - فاتورة  32316097 - فوط تنظيف زجاج"/>
        <s v="تسوية عهده _ محمد فؤاد نصار _ مشتريات - فاتورة 2266 - تيب 2&quot;"/>
        <s v="تسوية عهدة_ احمد وحيد-المشتريات -فاتورة 2522 - فوم رول + تيب 2&quot;"/>
        <s v="تسويه عهدة مشتريات احمد وحيد ف.رقم  3612 تيب ورق"/>
        <s v="تسويه عهدة احمد وحيد ف.رقم  393 بلاستيك"/>
        <s v="تسوية عهدة / احمد وحيد فاتورة   141197 تيب ورق"/>
        <s v="تسوية عهدة / احمد وحيد فاتورة 789  شراء  فوم ابيض"/>
        <s v="تسوية عهدة / احمد وحيد فاتورة 142507  شراء  تيب ورق 2&quot;"/>
        <s v="تسوية عهدة /احمد وحيد-المشتريات فاتورة 144243 شراء تيب ورق 2&quot;"/>
        <s v="تسوية عهدة /  احمد وحيد-المشتريات فاتورة 146087  شراء  فوم رول 1سم +1.5سم +2سم  + مسكه زجاج 3 فرع"/>
        <s v="تسوية عهدة /  احمد وحيد -فاتورة   01521   -   تيب ورق 2&quot;"/>
        <s v="تسوية عهدة - احمد وحيد المشتريات - فاتورة 1853 - تيب 2&quot; - مشروع"/>
        <s v="تسوية عهده _ محمد فؤاد نصار _ مشتريات - فاتورة 2173 - تيب 2&quot; + فوم رول 15مم"/>
        <s v="تسويية عهده _ احمد سعيد حسنين العجمى -  فاتورة 2307823 - تيب"/>
        <s v="تسوية عهدة_ احمد وحيد-المشتريات - فاتورة 3143  - تيب 2&quot;"/>
        <s v="تسوية عهدة _مانوج براجا - فاتورة 11096 - سيلكون"/>
        <s v="تسويه عهدة احمد وحيد يوسف ف.رقم -  250  راس مفك"/>
        <s v="تسويه عهدة احمد وحيد يوسف ف.رقم -  252 تيب"/>
        <s v="تسويه عهدة احمد وحيد ف.رقم  247 بكب رود"/>
        <s v="تسوية عهدة_ احمد وحيد-المشتريات - فاتورة 154435 - فوم رول 2سم"/>
        <s v="تسوية عهدة_ احمد وحيد-المشتريات - فاتورة 2959 - فوم رول 20مم"/>
        <s v="تسويه عهده / احمد  وحيد فاتورة 139770 تيب ورق"/>
        <s v="تسوية عهدة / احمد وحيد فاتورة  651 فوم"/>
        <s v="مؤسسة بيت الايثار للتجارة فاتورة 20243 عن شهر ابريل 2023 رول قماش 1 م ملون مشروع  بزنس بارك"/>
        <s v="تسوية عهدة / احمد وحيد فاتورة 146912 شراء تيب ورق 2&quot; + سيلكون"/>
        <s v="تسويه عهدة مشتريات احمد وحيد ف.رقم - 8415 تيب ورق"/>
        <s v="تسوية عهدة_ احمد وحيد -فاتورة 150943  -  تيب 2&quot;"/>
        <s v="تسوية عهدة_ احمد وحيد -فاتورة 23263  -  رول قماش 5 م ملون"/>
        <s v="تسوية عهدة_ احمد وحيد-المشتريات - فاتورة 2712-  تيب 2&quot;"/>
        <s v="تسويه عهدة احمد وحيد ف.رقم 772 تيب"/>
        <s v="تسويه عهدة احمد وحيد ف.رقم1961 قماش + تيب"/>
        <s v="تسوية عهدة / احمد وحيد فاتورة 724 تغليف ابيض"/>
        <s v="عهدة_ احمد وحيد-المشتريات -  فاتورة 1049 - لفة رول"/>
        <s v="تسوية عهدة_ احمد وحيد-المشتريات - فاتورة 2340 - بكب رود 25مم*100م"/>
        <s v="استحقاق فاتورة رقم 99- شركة الاوساط الطيبة للتجارة   - رول قماش 1 م ملون"/>
        <s v="تسوية عهدة_ احمد وحيد-المشتريات - فاتورة 2978 -سبته تربيط +رول قماش + تيب 2&quot;"/>
        <s v="تسوية عهدة_ احمد وحيد-المشتريات - فاتورة 1308- تسمايك بلاستيك 5 مم"/>
        <s v="تسوية عهدة_ احمد وحيد-المشتريات - فاتورة 2322250 - برايمر 94 3m"/>
        <s v="تسويه عهدة احمد وحيد ف.رقم  38764 تيب"/>
        <s v=" استحقاق فاتورة - 2558 - مؤسسة دره العدد التجارية - فوم رول 10مم+5مم"/>
        <s v="تسويه عهدة احمد وحيد ف.رقم 109 فوم"/>
        <s v="تسوية عهدة / احمد وحيد فاتورة    787    شراء  فوم ابيض"/>
        <s v="تسوية عهدة / احمد وحيد فاتورة    810    شراء  فوم ابيض"/>
        <s v="تسوية عهدة / احمد وحيد فاتورة 142645  شراء  تيب ورق 2&quot;"/>
        <s v="تسوية عهدة / احمد وحيد فاتورة    142505    شراء  تيب ورق 2&quot;"/>
        <s v="تسوية عهدة / احمد وحيد فاتورة    788    شراء  فوم ابيض"/>
        <s v="عهدة_ احمد وحيد-المشتريات -  فاتورة1074  تيب ورق"/>
        <s v="تسويه عهدة احمد وحيد يوسف ف.رقم   1019 تيب"/>
        <s v="تسويه عهدة احمد وحيد ف.رقم 320 بكب رود"/>
        <s v="تسوية عهدة / احمد وحيد  612 بكر تغليف"/>
        <s v="مؤسسة عبد الله غازي العطاس للتجارة - فاتورة 37578 - 7/5/2023 - تيب تحذيري 3&quot; + تيب رمادي 2&quot;"/>
        <s v="تسوية عهدة_ احمد وحيد-المشتريات - فاتورة 2310929-  تيب 19 مم"/>
        <s v="تسوية عهدة_ احمد وحيد-المشتريات - فاتورة 11442 - تيب ورق"/>
        <s v="تسوية عهدة_ احمد وحيد-المشتريات - فاتورة 1392 - تيب ورق 2&quot;"/>
        <s v="تسوية عهدة - احمد وحيد المشتريات - فاتورة 1751 - سكين طويل شفرة + طقم سكين معحون"/>
        <s v="تسوية عهدة_ احمد وحيد-المشتريات - فاتورة 2551 - بكب رود 20مم*200متر"/>
        <s v="تسوية عهده _ محمد فؤاد نصار _ مشتريات - فاتورة 2315581 -تيب 19مم + برايمر"/>
        <s v="تسوية عهده _ محمد فؤاد نصار _ مشتريات - فاتورة 4135 - تيب"/>
        <s v="تسوية عهدة_ احمد وحيد-المشتريات - فاتورة 3223 - تغليف خامات"/>
        <s v="تسوية عهدة_ احمد وحيد-المشتريات - فاتورة 1230 - تساميك بلاستيك"/>
        <s v="تسوية تسوية عهدة_ احمد وحيد-المشتريات - فاتورة 5984 - تيب 30*30*2*6م"/>
        <s v="تسوية عهدة_ احمد وحيد-المشتريات - فاتورة 3041 - تيب 2&quot; + قماش رول + فوم رول"/>
        <s v="تسوية عهدة_ احمد وحيد-المشتريات - فاتورة 2989 - رول تغليف 2مم"/>
        <s v="تسوية عهدة_ احمد وحيد-المشتريات - فاتورة 3234 - تيب 2&quot;+ رول قماش"/>
        <s v="تسوية عهدة_ احمد وحيد-المشتريات - فاتورة 3307 - رول تغليف"/>
        <s v="عهده سيد عبد الظهير محمد  رول فوم"/>
        <s v="تسويه عهدة احمد وحيد ف.رقم  40042 تيب"/>
        <s v="تسويه عهدة احمد وحيد  يوسف ف.رقم 768 فووم"/>
        <s v="شركة بيت التطور للتجارة فاتورة 14867 عن شهر ابريل 2023 - تيب اسود - مشروع سليمان الحبيب"/>
        <s v="تسويه عهدة مشتريات احمد وحيد ف.رقم - 8534 تيب"/>
        <s v="تسوية عهدة_ تامر محمد احمد محمد صالح -  فاتورة تيب 2&quot;"/>
        <s v="تسويه عهدة احمد وحيد يوسف ف.رقم -  3026 رول قماش"/>
        <s v="مؤسسة بيت الايثار فاتورة 20053 للشهر ابريل 2023 شراء رول قماش 5 م ملون"/>
        <s v="تسوية عهدة / احمد وحيد فاتورة 146682 شراء تيب ورق 2&quot;"/>
        <s v="تسويه عهدة مشتريات احمد وحيد ف.رقم - 8413 تيب"/>
        <s v="تسوية عهدة_ احمد وحيد-المشتريات - فاتورة 2350 - بكب رود 20مم*20م + 50مم*100م"/>
        <s v="تسوية عهدة_ احمد وحيد-المشتريات - فاتورة 1633 - يد رول بويا + تيب 2&quot; + رول بويا"/>
        <s v="شركة بيت الإيثار للتجارة فاتورة 18736 لشهر مارس 2023 لشراء رول قماش طول 1 متر ملون"/>
        <s v="تسوية عهدة_ احمد وحيد-المشتريات - فاتورة 3233 - تيب 2&quot;+ نايلون 300 ميكرو"/>
        <s v="تسويه عهدة احمد وحيد ف.رقم 1489  تيب"/>
        <s v="تسوية عهدة /احمد وحيد-المشتريات فاتورة 144514شراء ربر 3مم مبسط"/>
        <s v="تسوية عهدة _ ماجد احمد الزمامرى -  تغليف جهاز توتال"/>
        <s v="تسوية عهدة احمد وحيد - فاتورة 1980 -قماش روبل"/>
        <s v="تسوية عهدة_ م- اسماعيل مصطفى عطية - فاتورة 922 - تفصيل براكيتات"/>
        <s v="تسوية عهدة_ م- اسماعيل مصطفى عطية - فاتورة 385 - تفصيل براكيتات"/>
        <s v="تسويه عهدة احمد وحيد ف.رقم 431 بلاستيك مبسط"/>
        <s v="تسوية عهدة / احمد وحيد فاتورة   142067    شراء رباط"/>
        <s v="تسوية عهدة /احمد وحيد-المشتريات فاتورة 143860 شراء فوم رول 2سم + تيب ورق 2&quot;"/>
        <s v="شركة المطاط الفني المحدودة - فاتورة 10772 - 23/4/2023 - رول قماش 20م*1.5م*1مم"/>
        <s v="تسوية عهدة_ احمد وحيد - فاتورة 150944 - فوم رول 2سم"/>
        <s v="عهدة_ احمد وحيد-المشتريات - فاتورة 1690  بكب رود 50 مم"/>
        <s v="تسوية عهدة_ احمد وحيد-المشتريات - فاتورة 191062 -تساميك بلاستيك"/>
        <s v="تسوية عهدة_ احمد وحيد-المشتريات - فاتورة 1072 -  تساميك بلاستيك"/>
        <s v="تسوية عهدة احمد وحيد المشتريات - فاتورة 2313076 - سليكون الماني شفاف"/>
        <s v="تسوية عهدة_ احمد وحيد-المشتريات - فاتورة 1631 - تيب 2&quot; + صنفرة العلامين"/>
        <s v="تسوية عهدة احمد وحيد - فاتورة 1981 - تيب 2&quot;+فول رول"/>
        <s v=" تسوية عهدة_ م- اسماعيل مصطفى عطية - فاتورة 2679 - شريط تحزير"/>
        <s v="تسوية عهدة_ احمد وحيد-المشتريات - فاتورة 2663-  تيب 2&quot; + فوم رول"/>
        <s v="تسوية عهدة_ احمد وحيد-المشتريات - فاتورة 2321020 - تيب 19 مم"/>
        <s v="مؤسسة بيت الايثار فاتورة 19370  للشهر ابريل  2023 عدد 5 تيب كهرباء اسود"/>
        <s v="تسوية عهدة /  احمد وحيد-المشتريات فاتورة 1008542  شراء عدد 9 سفتي هوك"/>
        <s v="تسويه عهدة مشتريات احمد وحيد ف.رقم -21275 رول قماش +كفوف"/>
        <s v="تسوية عهدة /  أحمد وحيد - فاتورة 1269 - بلاستيك تربيط 19مم"/>
        <s v="تسوية عهدة /  أحمد وحيد - فاتورة 42548 - حبل قطن 12 مم"/>
        <s v="تسوية عهدة /  أحمد وحيد - فاتورة 150021 - تيب ورق 2&quot;"/>
        <s v="تسوية عهدة /  أحمد وحيد - فاتورة 11045 - مشد كونتينر 3&quot; + 2&quot;"/>
        <s v="تسوية عهدة_ احمد وحيد -فاتورة 1009270  - هوك مع حبل"/>
        <s v="تسوية عهدة_ احمد وحيد -فاتورة 1295  - بلاستيك تربيط + كلبس حديد"/>
        <s v="عهدة_ احمد وحيد-المشتريات - فاتورة 12117 - قماش رول ابيض + تيب تحذير 2 &quot;"/>
        <s v="عهدة_ احمد وحيد-المشتريات - فاتورة 2310211 -  تيب 19 مم"/>
        <s v="تسوية عهدة_ احمد وحيد-المشتريات - فاتورة2311440 - تيب 19مم"/>
        <s v="تسوية عهدة_ احمد وحيد-المشتريات - فاتورة 1244 - تيب 2&quot;"/>
        <s v="تسوية عهدة_ احمد وحيد-المشتريات - فاتورة2047 -تغليف ابيض 2مم1*50م"/>
        <s v="تسوية عهدة_ احمد وحيد-المشتريات - فاتورة 2105  - تغليف ابيض 2مم 1*50م"/>
        <s v="تسوية عهدة_ احمد وحيد-المشتريات - فاتورة 1045 - تساميك بلاستيك 2مم + 5مم"/>
        <s v="تسوية عهدة _ محمد صلاح عدلان ابراهيم _ فاتورة تغليف حراري"/>
        <s v="تسوية عهدة_ احمد وحيد-المشتريات - فاتورة 1506 - تربيط بلاستيك"/>
        <s v="تسوية عهدة_ احمد وحيد-المشتريات - فاتورة 1367 - تيب ورق 2&quot;"/>
        <s v="تسوية عهدة_ احمد وحيد-المشتريات - فاتورة 2156 - بكب رود 20مم*20م"/>
        <s v="تسوية عهدة_ احمد وحيد-المشتريات - فاتورة 2289 -  تغليف 3مم 1* 50 م"/>
        <s v="تسوية عهدة احمد وحيد المشتريات - فاتورة 2313081 - تيب 19 مم متعدد الاستخدامات"/>
        <s v="تسوية عهدة احمد وحيد المشتريات - فاتورة 157382 - تيب 2&quot;"/>
        <s v="استحقاق فاتورة رقم 103 - شركة الاوساط الطيبة للتجارة - رول ملون 1 م"/>
        <s v="استحقاق فاتورة رقم 102 - شركة الاوساط الطيبة للتجارة  - رول قماش 1م ملون"/>
        <s v="تسوية عهده _ محمد فؤاد نصار _ مشتريات - فاتورة 16419  - عازل 5سم * 60سم 125 سم"/>
        <s v="تسوية عهده _ محمد فؤاد نصار _ مشتريات  - فاتورة5218 - تيب"/>
        <s v="تسوية عهده _ محمد فؤاد نصار _ مشتريات  - فاتورة2317541 - تيوب حديد"/>
        <s v="استحقاق فاتوره 2561 - مؤسسة درة العدد التجاريه - رول قماش ابيض"/>
        <s v="استحقاق فاتورة 2318755 - شركة الاندلس للتجارة  - تيب 16مم"/>
        <s v="تسوية عهدة_ احمد وحيد-المشتريات - فاتورة 2679 - سبته تربيط كونتينر"/>
        <s v="تسوية تسوية عهدة_ احمد وحيد-المشتريات - فاتورة2842 -تيب 2&quot; + كلبس 19مم. + شريط تربيط 19 مم"/>
        <s v="تسوية عهدة _ محمد صلاح عدلان ابراهيم  - فاتورة 836-200 - نايلون"/>
        <s v="تسوية عهدة _ محمد صلاح عدلان ابراهيم  - فاتورة 241030 - نايلون"/>
        <s v="تسوية  عهدة_ احمد وحيد-المشتريات - فاتورة 3049 - رول قماش"/>
        <s v="تسوية عهدة_ احمد وحيد-المشتريات - فاتورة 3268  - تيب 2&quot; + رول قماش + شريط تربيط"/>
        <s v="تسوية عهدة_ احمد وحيد-المشتريات - فاتورة 3235  - تيب 2&quot; + شريط تحزير 2&quot;"/>
        <s v="تسوية عهدة_ احمد وحيد-المشتريات - فاتورة 1309  - تساميك بلاستيك"/>
        <s v="تسوية عهدة _ محمد صلاح عدلان ابراهيم - فاتورة 849-200-23 - نايلون"/>
        <s v="تسوية عهدة _ محمد صلاح عدلان ابراهيم - فاتورة 847-200-23 - نايلون"/>
        <s v="تسويه عهده / احمد وحيد فاتوره /139262 تيب ورق"/>
        <s v="تسويه عهدة احمد وحيد ف.رقم 15499 رول قماش +مسدس"/>
        <s v="استحقاق فاتورة رقم 16 - SILVERDOOR - تيب - 665 AED -مدارس المدينة"/>
        <s v="تسوية عهدة_ احمد وحيد-المشتريات - فاتورة 155589  - تيب 2 &quot;"/>
        <s v="تسوية عهدة_ احمد وحيد-المشتريات - فاتورة 1798 - تيب 2 &quot;"/>
        <s v="تسوية عهده _ محمد فؤاد نصار _ مشتريات - فاتورة 2170 - ماكينه تربيط"/>
        <s v="تسوية عهده _ محمد فؤاد نصار _ مشتريات - فاتورة 53497 - فوم بخاخ"/>
        <s v="تسوية تسوية عهدة_ احمد وحيد-المشتريات - فاتورة 2843 - فوم رول 5مم+10مم"/>
        <s v="تسوية عهدة_ احمد وحيد-المشتريات - فاتورة 24965 - رول قماش"/>
        <s v="تسوية عهدة / احمد وحيد فاتورة 0953  شراء ماكينه تربيط شنبر حديد"/>
        <s v="تسوية عهدة_ احمد وحيد-المشتريات - فاتورة 2708-  تيب 2&quot;"/>
        <s v="تسوية عهدة_ احمد وحيد-المشتريات - فاتورة 2652  - رول تغليف"/>
        <s v="تسوية - احمد وحيد - المشتريات - فاتورة 2069 - تخريم براكت المنيوم ."/>
        <s v="تسوية عهدة احمد وحيد - فاتورة 1948 - تيب 2&quot; + مسدس سليكون + فوم رول"/>
        <s v="تسوية عهدة _ ماجد احمد الزمامرى - عدد 2 فاتورة تغليف توتال استيشن"/>
        <s v="تسوية عهده _ محمد فؤاد نصار _ مشتريات - فاتورة 1922 - تخريم براكيت"/>
        <s v="تسوية عهدة_ محمد ربيع -فاتورة فوم"/>
        <s v="تسوية عهدة_ احمد وحيد-المشتريات - فاتورة 2523 - تيب 2&quot;"/>
        <s v="تسوية عهدة_ احمد وحيد-المشتريات - فاتورة3403 - تيب 2&quot;"/>
        <s v="تسوية عهدة_ احمد وحيد-المشتريات - فاتورة 2323807- برايمر"/>
        <s v="استحقاق فاتورة 3472 - مؤسسة درة العدد التجارية - تيب 2&quot;"/>
        <s v="استحقاق فاتورة 4489 - شركة عبد الرازق محمد الانصاري - شريط لاصق"/>
        <s v="تسوية عهدة_ احمد وحيد-المشتريات - فاتورة 2324974 - تيب 0.25*50 مم"/>
        <s v="تسوية عهدة_ احمد وحيد-المشتريات - فاتورة 3158 - تيب 2&quot;"/>
        <s v="تسوية عهدة_ احمد وحيد-المشتريات - فاتورة 1270   - تيب 2&quot;"/>
        <s v="تسوية عهدة_ احمد وحيد-المشتريات - فاتورة 1391 - تيب ورق 2&quot;"/>
        <s v="تسوية عهدة_ احمد وحيد-المشتريات - فاتورة 1585 - تيب 2&quot;"/>
        <s v="تسوية عهدة - احمد وحيد المشتريات - فاتورة 1750 - تيب 2&quot;"/>
        <s v="تسوية عهدة_ احمد وحيد-المشتريات - فاتورة 3052 - تيب 2&quot;"/>
        <s v="تسوية عهدة_ احمد وحيد-المشتريات - فاتورة 1877 - رول بطانية حريق"/>
        <s v="تسوية عهده _ محمد فؤاد نصار _ مشتريات - فاتورة 2220 - تيب 2&quot;"/>
        <s v="تسوية عهدة_ رضوان محمد العطار  - فاتورة 589- قفيز"/>
        <s v="تسوية عهدة_ رضوان محمد العطار  - فاتورة 12943- قفيز + مشد واير"/>
        <s v="تسوية عهدة_ احمد وحيد-المشتريات - فاتورة2757 - بخاخ فوم 750مم"/>
        <s v="تسوية عهدة_ رضوان محمد العطار  - تغليف جهاز توتال استيشن"/>
        <s v="تسوية عهدة_ رضوان محمد العطار  - فاتورة 54922 - نايلون اخضر 1500مكروم"/>
        <s v="تسوية عهدة_ رضوان محمد العطار  - فاتورة 8938 - حبل رفع 3طن *6م"/>
        <s v="تسوية عهدة_ رضوان محمد العطار  - فاتورة 8929 - حبل رفع 2طن *4م"/>
        <s v="تسوية عهدة_ رضوان محمد العطار  - فاتورة 55438 - نايلون اخضر"/>
        <s v="تسوية عهدة_ احمد وحيد-المشتريات - فاتورة 3282- تيب 2&quot;"/>
        <s v="تسوية عهدة_ احمد وحيد-المشتريات - فاتورة 1348  - تساميك بلاستيك"/>
        <s v="تسوية عهده _ محمد فؤاد نصار _ مشتريات - فاتورة 32880 -واير 12م صلب +كليبس زهر"/>
        <s v="استحقاق فاتورة 2600- موسسة درة العدد التجارية - تيب"/>
        <s v="تسوية عهدة_ احمد وحيد-المشتريات - فاتورة 2650 - شريط تربيط 19 مم + كلبس 19مم + كليبر 6 &quot;"/>
        <s v="تسوية عهده عمرو العمري - فاتورة 30265 -  واير 10مم + قفيز 10مم"/>
        <s v="تسوية تسوية عهدة_ احمد وحيد-المشتريات - فاتورة 2822 - شريط تربيط 19مم  + كلبس 19مم"/>
        <s v="تسوية عهدة_ عمرو حمدى على العمرى -  فاتورة 36432 - قفيز لي"/>
        <s v="تسوية عهدة_ احمد وحيد-المشتريات - فاتورة 2713- رول بطانية حريق"/>
        <s v="تسوية عهدة_ احمد وحيد-المشتريات - فاتورة 3267  - سلك واير + قفيز 10مم"/>
        <s v="تسوية عهدة_ احمد وحيد-المشتريات - فاتورة 1206 - ماكينه تغليف بلاستيك"/>
        <s v="تسوية عهدة_ احمد وحيد-المشتريات - فاتورة 3186 - سبته تربيط + قفيز سلك 12 مم"/>
        <s v="تسوية عهدة_ احمد وحيد-المشتريات - فاتورة 3183 - تيب 2&quot;"/>
        <s v="تسويه عهدة مشتريات احمد وحيد ف.رقم  3519 فوم + تيب"/>
        <s v="تسوية عهدة_ احمد وحيد-المشتريات - فاتورة 2948 - فوم رول"/>
        <s v="تسويه عهدة احمد وحيد يوسف  ف.رقم   1365 رول بلوتر"/>
        <s v="تسوية عهدة / احمد وحيد  فاتورة 17634رول قماش 5 م + كفوف JH"/>
        <s v="تسوية عهدة_ احمد وحيد-المشتريات - فاتورة 1201134  تيب"/>
        <s v="تسويه عهدة احمد وحيد ف.رقم   12679 15 رول قماش"/>
        <s v="استحقاق فاتورة رقم 20921 - بيت الايثار - رول قماش - الحركة"/>
        <s v="تسوية عهدة /احمد وحيد-المشتريات فاتورة3271شراء قفيز داخلي"/>
        <s v="مؤسسة عبدالله غازى العطاس للتجارة فاتورة 32598 للشهر ابريل 2023"/>
        <s v="تسوية عهدة / احمد وحيد فاتورة 16708 تيب ورق"/>
        <s v="تسوية عهدة_ احمد وحيد-المشتريات - فاتورة 3198 - شريط 19 مم + كلبس 19 مم + تيب شفاف"/>
        <s v="تسويه عهدة مشتريات احمد وحيد ف.رقم 3503 تيب + شريط"/>
        <s v="تسوية عهدة / احمد عبد الهادي شراء تيب ورق ابرو 2&quot;"/>
        <s v="تسوية عهدة_ م- اسماعيل مصطفى عطية -  فاتورة لفة نايلون  + ريشة ستانلس  + تيب 2&quot;"/>
        <s v="تسوية عهدة_ م- اسماعيل مصطفى عطية - فاتورة قماش ميكروفيبر"/>
        <s v="استحقاق فاتورة رقم 16145 - بيت الايثار - تيب شفاف"/>
        <s v="تسوية عهدة محمد جمال محمد رجب - قفيز 25"/>
        <s v="تسوية عهدة_ احمد وحيد-المشتريات - فاتورة 1345 - تيب شفاف"/>
        <s v="تسوية عهدة_ احمد وحيد-المشتريات  -  فاتورة 28592 - تيب شفاف"/>
        <s v="تسوية عهدة_ احمد وحيد-المشتريات - فاتورة 16 - لفة قماش"/>
        <s v="تسوية عهده قصي حمدي - فاتورة 2258 - قفيز لي"/>
        <s v="تسوية عهده _ محمد فؤاد نصار _ مشتريات - فاتورة 2333 -رول قماش + بخاخ ص"/>
        <s v="تسوية عهده _ محمد فؤاد نصار _ مشتريات - فاتورة 2215 - تيب + شريط تربيط"/>
        <s v="تسوية عهده - قصي حمدي ابو عليا - فاتورة 33236 - سلطك تربيط بلاستيك +مربط بلاستيك"/>
        <s v="تسوية عهدة_ احمد وحيد-المشتريات - فاتورة 2732 - تيب + شريط تربيط 19 مم"/>
        <s v="تسوية عهدة _ قصي حمدي راشد ابوعليا - فاتورة 120285 - قفيز 12"/>
        <s v="تسوية عهدة _ قصي حمدي راشد ابوعليا - فاتورة 2561 - تيب كهرباء تايواني 50 قدم"/>
        <s v="تسوية عهدة_ احمد وحيد-المشتريات - فاتورة 3135 - رول قماش"/>
        <s v="تسوية عهدة_ احمد وحيد-المشتريات - فاتورة 3185 - لي هواء ايطالي + قفيز 16"/>
        <s v="استحقاق فاتورة رقم 6114 - مؤسسة تاهيل الحلول - اسلاك فولاذية"/>
        <s v="استحقاق فاتورة رقم 127 - تجديف - ستاليس"/>
        <s v="استحقاق فاتورة رقم 237 شركة تجديف  استيل"/>
        <s v="استحقاق فاتورة رقم 374 شركة تجديف  استيل"/>
        <s v="استحقاق فاتورة رقم 146 - تجديف للتجارة - استانليس - العراب"/>
        <s v="استحقاق فاتورة رقم 390 شركة تجديف  استيل"/>
        <s v="استحقاق فاتورة رقم 183 - تجديف - استانليس ستيل"/>
        <s v="استحقاق فاتورة رقم 238 شركة تجديف  استيل"/>
        <s v="استحقاق فاتورة رقم 249 شركة تجديف  استيل"/>
        <s v=" استحقاق فاتورة رقم 269 شركة تجديف  استيل"/>
        <s v="استحقاق فاتورة رقم 13 - شركة تجديف للتجارة - استانليس"/>
        <s v="استحقاق فاتورة رقم 2021786958 - باحليوة - سيخ استاليس ستيل"/>
        <s v="استحقاق فاتورة رقم 15562 - هداية السعودية - استانليس"/>
        <s v=" استحقاق فاتورة رقم 259 شركة تجديف  استيل"/>
        <s v="استحقاق فاتورة رقم 8480 - شركة هداية السعودية - استانليس"/>
        <s v="استحقاق فاتورة رقم 346 شركة تجديف  استيل"/>
        <s v="استحقاق فاتورة رقم 2021788433 - باحليوة - ستانليس ستيل"/>
        <s v="استحقاق فاتورة رقم 337 - تجديف للتجارة - استانليس ستيل"/>
        <s v="استحقاق فاتورة رقم 2191 - تجديف للتجارة - عينات"/>
        <s v="استحقاق فاتورة رقم 138525 - منافع الصناعية - ابواب اوتوماتيك"/>
        <s v="استحقاق فاتورة رقم 136678 - منافع الصناعية - ابواب اوتوماتيك"/>
        <s v="استحقاق فاتورة رقم 136701 - منافع الصناعية - ابواب اوتوماتيك"/>
        <s v="استحقاق فاتورة رقم 149333 - منافع الصناعية - ابواب اوتوماتيك"/>
        <s v="استحقاق فاتورة رقم 12304012 - ماس السعودية - ماكينات"/>
        <s v="استحقاق فاتورة رقم 12307014 - مؤسسة ماس السعودية - ماكينات اوتوماتيك"/>
        <s v="استحقاق فاتورة رقم 12307013 - مؤسسة ماس السعودية - ماكينات اوتوماتيك"/>
        <s v="استحقاق فاتورة 12302003 - مؤسسة ماس السعودية للتجارة - مكينه هيفي مقاس 6000 مم نورمل + مشتملاتها - مشروع _ برج ساب السيف"/>
        <s v="استحقاق فاتورة رقم 2310800008 - تقنية الابواب التجارية - عدد 1 ماكينات ابواب اوتوماتيك"/>
        <s v="استحقاق فاتورة رقم 2310800002 - تقنية الابواب التجارية - ابواب اوتوماتيك - البنك الاهلى"/>
        <s v="استحقاق فاتورة 12311009 - مؤسسة ماس السعودية للتجارة -مكينه اس ال 500 هيفي + المشتملات - مشروع citc تبوك"/>
        <s v="استحقاق فاتورة 12311008 - مؤسسة ماس السعودية للتجارة -مكينه اس ال 500 هيفي + المشتملات - مشروع citc الدمام"/>
        <s v="استحقاق فاتورة رقم 2310800004 - تقنية الابواب التجارية - ابواب اوتوماتيك - مستشفى المرجان"/>
        <s v="استحقاق فاتورة رقم 2310800003 - تقنية الابواب التجارية - ابواب اوتوماتيك - سليمان الحبيب"/>
        <s v="استحقاق فاتورة رقم 151954 - منافع الصناعية - ابواب اوتوماتيك"/>
        <s v="استحقاق فاتورة رقم 12307035- ماس السعودية - ماكينة اس ال 500 هيفي"/>
        <s v="استحقاق فاتورة رقم 151899 - منافع الصناعية - ابواب اوتوماتيك"/>
        <s v="استحقاق فاتورة رقم 2310800006 - تقنية الابواب التجارية - عدد 2 ماكينات ابواب اوتوماتيك"/>
        <s v="استحقاق فاتورة رقم 75 - ليندنر - بارتشن - 39766.56 $ - ساب"/>
        <s v="تسوية عهدة_ احمد وحيد-المشتريات - فاتورة 283 - اسمنت + رمل"/>
        <s v="تسوية عهدة_ احمد وحيد-المشتريات - فاتورة 358 - سيراميك"/>
        <s v="استحقاق فاتورة رقم 136485 - السعودى الامريكى - خامات الزجاج"/>
        <s v="استحقاق فاتورة رقم 2300198 - الاندلس للزجاج - خامات الزجاج"/>
        <s v=" شركة الاندلس للزجاج -فاتورة 2300500 -  عن شهر مارس 2023 - خامات زجاج - مشروع كاب 2"/>
        <s v="شركة الاندلس القابضة  زجاج - فاتورة 2300650 - 27/4/2023 - خامات زجاج - مشروع  كاب 2 السيف"/>
        <s v="استحقاق فاتورة رقم 300063302 - الفوزان - خامات الزجاج"/>
        <s v="استحقاق فاتورة رقم 2300137 - الاندلس للزجاج - خامات الزجاج"/>
        <s v="استحقاق فاتورة رقم 2300333 - الاندلس للزجاج - خامات الزجاج"/>
        <s v="استحقاق فاتورة رقم 2300334 - الاندلس للزجاج - خامات الزجاج"/>
        <s v="استحقاق فاتورة رقم137286 - السعودى الامريكى - خامات الزجاج"/>
        <s v="شركة الاندلس القابضة  زجاج - فاتورة 2300651 - 27/4/2023 - خامات زجاج - مشروع  العراب"/>
        <s v="استحقاق فاتورة رقم 23000841 - الاندلس للزجاج - خامات الزجاج"/>
        <s v="الشركة المتحدة للصناعات الزجاجية- الفوزان - فاتورة 67120- خامات زجاج"/>
        <s v="الشركة المتحدة للصناعات الزجاجية- الفوزان - فاتورة 67121- خامات زجاج"/>
        <s v="استحقاق فاتورة 2300075 - شركة مصنع الاندلس للزجاج - خامات زجاج"/>
        <s v="استحقاق فاتورة 68936 - الشركة المتحدة للصناعات الزجاجية - خامات زجاج"/>
        <s v="استحقاق فاتورة رقم 142609 - السعودى الامريكى - خامات الزجاج"/>
        <s v="استحقاق فاتورة رقم 142610 - السعودى الامريكى - خامات الزجاج"/>
        <s v="استحقاق فاتورة رقم 142611 - السعودى الامريكى - خامات الزجاج"/>
        <s v="استحقاق فاتورة 145533 - شركةه السعودي الامريكي - خامات زجاج"/>
        <s v="استحقاق فاتورة 145532 - شركةه السعودي الامريكي - خامات زجاج"/>
        <s v="استحقاق فاتورة 145535 - شركةه السعودي الامريكي - خامات زجاج"/>
        <s v="استحقاق فاتورة 145534 - شركةه السعودي الامريكي - خامات زجاج"/>
        <s v="استحقاق فاتورة رقم 2301965 - الاندلس للزجاج - خامات الزجاج"/>
        <s v="استحقاق فاتوره رقم 2302221 شركة مصنع الاندلس خامات زجاج"/>
        <s v="استحقاق فاتوره رقم 2302095 شركة مصنع الاندلس خامات زجاج"/>
        <s v="استحقاق فاتوره رقم 2302096 شركة مصنع الاندلس خامات زجاج"/>
        <s v="استحقاق فاتورة   149006 - الشركة السعودية الامريكية للزجاج - خامات زجاج"/>
        <s v="استحقاق فاتورة   149005 - الشركة السعودية الامريكية للزجاج - خامات زجاج"/>
        <s v="استحقاق فاتورة  149629  - الشركة السعودية الامريكية للزجاج - خامات زجاج"/>
        <s v="الشركة المتحدة للصناعات الزجاجية- الفوزان فاتورة 64758   للشهر مارس  2023 مشروع المترو ارميتال"/>
        <s v="الشركة المتحدة للصناعات الزجاجية- الفوزان فاتورة 64822   للشهر مارس  2023 خامات الزجاج مشروع مترو ارميتال"/>
        <s v="الشركة المتحدة للصناعات الزجاجية- الفوزان فاتورة 64931   للشهر مارس  2023 خامات زجاج مشروع مترو ارميتال"/>
        <s v="الشركة المتحدة للصناعات الزجاجية- الفوزان فاتورة 64932   للشهر مارس  2023 خامات الزجاج مشروع مترو ارميتال"/>
        <s v="استحقاق فاتورة رقم 3448 - جلاستك - الزجاج - ارميتال"/>
        <s v="استحقاق فاتورة رقم 730 - ارميتال - زجاج جلاستك - فاتورة رقم 2777"/>
        <s v="استحقاق فاتورة رقم 1055 - ارميتال - زجاج - المترو"/>
        <s v="استحقاق فاتورة رقم 1029 - ارميتال - الزجاج - جلاستك"/>
        <s v="استحقاق فاتورة رقم 1036 - ارميتال - الزجاج - جلاستك"/>
        <s v="استحقاق فاتورة رقم 1125 - ارميتال - الزجاج - جلاستك"/>
        <s v="استحقاق فاتورة رقم 1075 - ارميتال - الزجاج - جلاستك"/>
        <s v="شركة الاندلس القابضة  زجاج - فاتورة 2300611 - 12/4/2023 - خامات زجاج - مشروع الراشد"/>
        <s v="استحقاق فاتورة رقم 300072234 - الفوزان - خامات الزجاج"/>
        <s v="استحقاق فاتورة رقم 300072235 - الفوزان - خامات الزجاج"/>
        <s v="استحقاق فاتورة رقم 138025 - الشركة السعودية الامريكية - خامات الزجاج مشروع KAP-2A-ESEC"/>
        <s v=" شركة الاندلس للزجاج -فاتورة 2300499 -  عن شهر مارس 2023 - خامات زجاج - مشروع السيف"/>
        <s v="استحقاق فاتورة رقم 127041 - السعودى الامريكى - خامات الزجاج"/>
        <s v="استحقاق فاتورة رقم 2300002 - الاندلس للزجاج - خامات الزجاج"/>
        <s v="استحقاق فاتورة رقم 2300003 - الاندلس للزجاج - خامات الزجاج"/>
        <s v="استحقاق فاتورة رقم 2300004 - الاندلس للزجاج - خامات الزجاج"/>
        <s v="استحقاق فاتورة رقم 2300005 - الاندلس للزجاج - خامات الزجاج"/>
        <s v="استحقاق فاتورة رقم 2300001 - الاندلس للزجاج - خامات الزجاج"/>
        <s v="استحقاق فاتورة رقم 3090 - جلاستك - الزجاج - 14568.985 BHD"/>
        <s v="استحقاق فاتورة رقم 2300069 - الاندلس للزجاج - بنك ساب"/>
        <s v="استحقاق فاتورة رقم 2300070 - الاندلس للزجاج - بنك ساب"/>
        <s v="استحقاق فاتورة رقم 300063720 - الفوزان - خامات الزجاج"/>
        <s v="استحقاق فاتورة رقم 2300297 - الاندلس للزجاج - الزجاج"/>
        <s v="استحقاق فاتورة رقم 2300326 - الاندلس للزجاج - خامات الزجاج"/>
        <s v="استحقاق فاتورة رقم 2300876 - الاندلس للزجاج - خامات الزجاج"/>
        <s v=" شركة الاندلس للزجاج -فاتورة 2300487 -  عن شهر مارس 2023 - خامات زجاج - مشروع بنك ساب"/>
        <s v=" شركة الاندلس للزجاج -فاتورة 2300500 -  عن شهر مارس 2023 - خامات زجاج - مشروع ساب بنك"/>
        <s v=" شركة الاندلس للزجاج فاتورة 2300431 -  عن شهر مارس 2023 - خامات زجاج - مشروع ساب بنك"/>
        <s v=" شركة الاندلس للزجاج -  عن شهر ابريل 2023 - خامات زجاج - مشروع ساب بنك"/>
        <s v="الشركة المتحدة للصناعات الزجاجية- الفوزان فاتورة 64538   للشهر فبراير  2023 خامات زجاج مشروع ساب بنك"/>
        <s v=" شركة الاندلس للزجاج -فاتورة 2301597 -  عن شهر ابريل 2023 - خامات زجاج - مشروع ساب بنك"/>
        <s v=" شركة الاندلس للزجاج -فاتورة 2301603 -  عن شهر ابريل 2023 - خامات زجاج - مشروع ساب بنك"/>
        <s v="استحقاق فاتورة رقم 2300749 - الاندلس للزجاج - خامات الزجاج"/>
        <s v="استحقاق فاتورة رقم 2300750 - الاندلس للزجاج - خامات الزجاج"/>
        <s v="استحقاق فاتورة رقم 2300751 - الاندلس للزجاج - خامات الزجاج"/>
        <s v="استحقاق فاتورة رقم 2302539 - الاندلس للزجاج - خامات الزجاج"/>
        <s v="استحقاق فاتورة رقم 2300887 - الاندلس للزجاج - خامات الزجاج"/>
        <s v="استحقاق فاتورة رقم 2300958 - الاندلس للزجاج - اعمال الزجاج"/>
        <s v="استحقاق فاتورة رقم 2300959 - الاندلس للزجاج - اعمال الزجاج"/>
        <s v="استحقاق فاتورة رقم 2301015 - الاندلس للزجاج - خامات الزجاج"/>
        <s v="استحقاق فاتورة رقم 2301016 - الاندلس للزجاج - خامات الزجاج"/>
        <s v="استحقاق فاتورة رقم 2301014 - الاندلس للزجاج - خامات الزجاج"/>
        <s v="استحقاق فاتورة 2301114 - شركة مصنع الاندلس للزجاج - خامات زجاج"/>
        <s v="استحقاق فاتورة 2301062 - شركة مصنع الاندلس للزجاج - خامات زجاج"/>
        <s v="استحقاق فاتورة رقم 29366 - العربية لتشكيل وزخرفة الزجاج - زجاج مقصوص"/>
        <s v="استحقاق فاتورة رقم 2301252 - الاندلس للزجاج - خامات الزجاج"/>
        <s v="استحقاق فاتورة رقم 2301313 - الاندلس للزجاج - خامات الزجاج"/>
        <s v="استحقاق فاتورة رقم 2301362 - مصنع الاندلس للزجاج - خامات الزجاج"/>
        <s v="استحقاق فاتورة رقم 2301158 - مصنع الاندلس للزجاج - خامات الزجاج"/>
        <s v="استحقاق فاتورة رقم 2301352 - مصنع الاندلس للزجاج - خامات الزجاج"/>
        <s v="استحقاق فاتورة 29238 - الشركة العربية لتشكيل و زخرفة الزجاج - خامات زجاج"/>
        <s v="استحقاق فاتورة رقم 2301903 - الاندلس للزجاج - خامات الزجاج"/>
        <s v="استحقاقفاتورة رقم 2301630 - الاندلس للزجاج - خامات الزجاج"/>
        <s v="استحقاق فاتورة رقم 104497 - تكنوجلاس - خامات الزجاج - بنك ساب"/>
        <s v="استحقاق فاتوره رقم 2302097 شركة مصنع الاندلس خامات زجاج"/>
        <s v="استحقاق فاتوره رقم 2302177 شركة مصنع الاندلس خامات زجاج"/>
        <s v="الشركة المتحدة للصناعات الزجاجية- الفوزان - فاتورة 73062 - خامات زجاج"/>
        <s v="استحقاق فاتورة رقم 300063301 - الفوزان - خامات الزجاج"/>
        <s v="استحقاق فاتورة رقم 300063304 - الفوزان - خامات الزجاج"/>
        <s v="استحقاق فاتورة رقم 300063306 - الفوزان - خامات الزجاج"/>
        <s v="استحقاق فاتورة رقم 300063303 - الفوزان - خامات الزجاج"/>
        <s v="استحقاق فاتورة رقم 300063307 - الفوزان - خامات الزجاج"/>
        <s v="استحقاق فاتورة رقم 300063308 - الفوزان - خامات الزجاج"/>
        <s v="استحقاق فاتورة رقم 300063309 - الفوزان - خامات الزجاج"/>
        <s v="استحقاق فاتورة رقم 300063721 - الفوزان - خامات الزجاج"/>
        <s v="استحقاق فاتورة رقم 300064209 - الفوزان - خامات الزجاج"/>
        <s v="استحقاق فاتورة رقم 300064207 - الفوزان - خامات الزجاج"/>
        <s v="استحقاق فاتورة رقم 300064208 - الفوزان - خامات الزجاج"/>
        <s v="استحقاق فاتورة رقم 300064238 - الفوزان - خامات الزجاج"/>
        <s v="استحقاق فاتورة رقم 300064237 - الفوزان - خامات الزجاج"/>
        <s v="استحقاق فاتورة رقم 300064236 - الفوزان - خامات الزجاج"/>
        <s v="استحقاق فاتورة رقم 300064385 - الفوزان - خامات الزجاج"/>
        <s v="استحقاق فاتورة رقم 300064386 - الفوزان - خامات الزجاج"/>
        <s v="استحقاق فاتورة رقم 300064384 - الفوزان - خامات الزجاج"/>
        <s v="استحقاق فاتورة رقم 300064382 - الفوزان - خامات الزجاج"/>
        <s v="استحقاق فاتورة رقم 300064383 - الفوزان - خامات الزجاج"/>
        <s v="استحقاق فاتورة رقم 0103637 - تكنوجلاس - خامات الزجاج"/>
        <s v="الشركة المتحدة للصناعات الزجاجية- الفوزان فاتورة 64544   للشهر فبراير  2023 خامات زجاج مشروع مترو باكس"/>
        <s v="الشركة المتحدة للصناعات الزجاجية- الفوزان - فاتورة 65813 - خامات زجاج  - مشروع  المترو باكس - 13/4/2023"/>
        <s v="الشركة المتحدة للصناعات الزجاجية- الفوزان - فاتورة 65810 - خامات زجاج  - مشروع  المترو باكس - 13/4/2023"/>
        <s v="الشركة المتحدة للصناعات الزجاجية- الفوزان - فاتورة 65811 - خامات زجاج  - مشروع  المترو باكس - 13/4/2023"/>
        <s v="الشركة المتحدة للصناعات الزجاجية- الفوزان فاتورة 65204   للشهر مارس  2023 خامات الزجاج مشروع  المترو باكس"/>
        <s v="الشركة المتحدة للصناعات الزجاجية- الفوزان فاتورة 65205   للشهر مارس  2023 خامات الزجاج مشروع  المترو باكس"/>
        <s v="الشركة المتحدة للصناعات الزجاجية- الفوزان فاتورة 65076   للشهر مارس  2023 خامات الزجاج مشروع  المترو باكس"/>
        <s v="الشركة المتحدة للصناعات الزجاجية- الفوزان فاتورة 65074   للشهر مارس  2023 خامات الزجاج مشروع  المترو باكس"/>
        <s v="الشركة المتحدة للصناعات الزجاجية- الفوزان فاتورة 65491   للشهر مارس  2023 خامات الزجاج مشروع المترو باكس"/>
        <s v="الشركة المتحدة للصناعات الزجاجية- الفوزان فاتورة 65206   للشهر مارس  2023 خامات الزجاج مشروع المترو باكس"/>
        <s v="الشركة المتحدة للصناعات الزجاجية- الفوزان - فاتورة 65809 - خامات زجاج  - مشروع  المترو باكس - 13/4/2023"/>
        <s v="الشركة المتحدة للصناعات الزجاجية- الفوزان - فاتورة 65826 - خامات زجاج  - مشروع  المترو باكس - 15/4/2023"/>
        <s v="الشركة المتحدة للصناعات الزجاجية- الفوزان - فاتورة 65825 - خامات زجاج  - مشروع  المترو باكس - 15/4/2023"/>
        <s v="الشركة المتحدة للصناعات الزجاجية- الفوزان - فاتورة 65835 - خامات زجاج  - مشروع  المترو باكس - 15/4/2023"/>
        <s v="الشركة المتحدة للصناعات الزجاجية- الفوزان - فاتورة 65812 - خامات زجاج  - مشروع  المترو باكس - 15/4/2023"/>
        <s v="الشركة المتحدة للصناعات الزجاجية- الفوزان - فاتورة 65836 - خامات زجاج  - مشروع  المترو باكس - 15/4/2023"/>
        <s v="الشركة المتحدة للصناعات الزجاجية- الفوزان - فاتورة 65837 - خامات زجاج  - مشروع  المترو باكس - 15/4/2023"/>
        <s v="الشركة المتحدة للصناعات الزجاجية- الفوزان - فاتورة 65827 - خامات زجاج  - مشروع  المترو باكس - 15/4/2023"/>
        <s v="الشركة المتحدة للصناعات الزجاجية- الفوزان - فاتورة 65832 - خامات زجاج  - مشروع  المترو باكس - 15/4/2023"/>
        <s v="الشركة المتحدة للصناعات الزجاجية- الفوزان - فاتورة 65833 - خامات زجاج  - مشروع  المترو باكس - 15/4/2023"/>
        <s v="الشركة المتحدة للصناعات الزجاجية- الفوزان - فاتورة 65834 - خامات زجاج  - مشروع  المترو باكس - 15/4/2023"/>
        <s v="الشركة المتحدة للصناعات الزجاجية- الفوزان - فاتورة 65831 - خامات زجاج  - مشروع  المترو باكس - 15/4/2023"/>
        <s v="الشركة المتحدة للصناعات الزجاجية- الفوزان - فاتورة 65828 - خامات زجاج  - مشروع  المترو باكس - 15/4/2023"/>
        <s v="الشركة المتحدة للصناعات الزجاجية- الفوزان - فاتورة 65830 - خامات زجاج  - مشروع  المترو باكس - 15/4/2023"/>
        <s v="الشركة المتحدة للصناعات الزجاجية- الفوزان - فاتورة 65829 - خامات زجاج  - مشروع  المترو باكس - 15/4/2023"/>
        <s v="الشركة المتحدة للصناعات الزجاجية - فاتورة 65979 - خامات زجاج  -   المترو باكس - 20/4"/>
        <s v="الشركة المتحدة للصناعات الزجاجية - فاتورة 65980 - خامات زجاج  -   المترو باكس - 20/4"/>
        <s v="الشركة المتحدة للصناعات الزجاجية - فاتورة 65981 - خامات زجاج  -   المترو باكس - 20/4"/>
        <s v="الشركة المتحدة للصناعات الزجاجية-  فاتورة 65982 - خامات زجاج  -   المترو باكس - 20/4"/>
        <s v="الشركة المتحدة للصناعات الزجاجية-  فاتورة 65983 - خامات زجاج  -   المترو باكس - 20/4"/>
        <s v="الشركة المتحدة للصناعات الزجاجية-فاتورة 65984 - خامات زجاج  -   المترو باكس - 20/4"/>
        <s v="الشركة المتحدة للصناعات الزجاجية- الفوزان - فاتورة 66001 - خامات زجاج  - مشروع  المترو باكس - 26/4/2023"/>
        <s v="الشركة المتحدة للصناعات الزجاجية- الفوزان - فاتورة 66002 - خامات زجاج  - مشروع  المترو باكس - 26/4/2023"/>
        <s v="الشركة المتحدة للصناعات الزجاجية- الفوزان - فاتورة 66029 - خامات زجاج  - مشروع  المترو باكس - 27/4/2023"/>
        <s v="الشركة المتحدة للصناعات الزجاجية- الفوزان - فاتورة 66030 - خامات زجاج  - مشروع  المترو باكس - 27/4/2023"/>
        <s v="الشركة المتحدة للصناعات الزجاجية- الفوزان - فاتورة 66031 - خامات زجاج  - مشروع  المترو باكس - 27/4/2023"/>
        <s v="الشركة المتحدة للصناعات الزجاجية- الفوزان - فاتورة 66032 - خامات زجاج  - مشروع  المترو باكس - 27/4/2023"/>
        <s v="الشركة المتحدة للصناعات الزجاجية- الفوزان - فاتورة 65999 - خامات زجاج  - مشروع  المترو باكس - 26/4/2023"/>
        <s v="الشركة المتحدة للصناعات الزجاجية- الفوزان - فاتورة 66000 - خامات زجاج  - مشروع  المترو باكس - 26/4/2023"/>
        <s v="استحقاق فاتورة رقم 300066721 - الفوزان - خامات الزجاج"/>
        <s v="استحقاق فاتورة رقم 300066873 - الفوزان - خامات الزجاج"/>
        <s v="استحقاق فاتورة رقم 300066718 - الفوزان - خامات الزجاج"/>
        <s v="استحقاق فاتورة رقم 300066872 - الفوزان - خامات الزجاج"/>
        <s v="استحقاق فاتورة رقم 300066874 - الفوزان - خامات الزجاج"/>
        <s v="استحقاق فاتورة رقم 300066881 - الفوزان - خامات الزجاج"/>
        <s v="الشركة المتحدة للصناعات الزجاجية- الفوزان - فاتورة 67500- خامات زجاج"/>
        <s v="الشركة المتحدة للصناعات الزجاجية- الفوزان - فاتورة 67393- خامات زجاج"/>
        <s v="الشركة المتحدة للصناعات الزجاجية- الفوزان - فاتورة 67392- خامات زجاج"/>
        <s v="الشركة المتحدة للصناعات الزجاجية- الفوزان - فاتورة 67394- خامات زجاج"/>
        <s v="الشركة المتحدة للصناعات الزجاجية- الفوزان - فاتورة 67503- خامات زجاج"/>
        <s v="الشركة المتحدة للصناعات الزجاجية- الفوزان - فاتورة 67502- خامات زجاج"/>
        <s v="الشركة المتحدة للصناعات الزجاجية- الفوزان - فاتورة 67501- خامات زجاج"/>
        <s v="الشركة المتحدة للصناعات الزجاجية- الفوزان - فاتورة 67584- خامات زجاج"/>
        <s v="الشركة المتحدة للصناعات الزجاجية- الفوزان - فاتورة 67582- خامات زجاج"/>
        <s v="الشركة المتحدة للصناعات الزجاجية- الفوزان - فاتورة 67123- خامات زجاج"/>
        <s v="الشركة المتحدة للصناعات الزجاجية- الفوزان - فاتورة 67122- خامات زجاج"/>
        <s v="الشركة المتحدة للصناعات الزجاجية- الفوزان فاتورة 68183  - خامات زجاج"/>
        <s v="الشركة المتحدة للصناعات الزجاجية- الفوزان فاتورة 68080 للشهر يوليو 2023 خامات زجاج"/>
        <s v="الشركة المتحدة للصناعات الزجاجية- الفوزان فاتورة 68079 للشهر يوليو 2023 خامات زجاج"/>
        <s v="الشركة المتحدة للصناعات الزجاجية- الفوزان فاتورة 67816 للشهر يوليو 2023 خامات زجاج"/>
        <s v="الشركة المتحدة للصناعات الزجاجية- الفوزان فاتورة 67950 للشهر يوليو 2023 خامات زجاج"/>
        <s v="الشركة المتحدة للصناعات الزجاجية- الفوزان فاتورة 67949 للشهر يوليو 2023 خامات زجاج"/>
        <s v="الشركة المتحدة للصناعات الزجاجية- الفوزان فاتورة 68081 للشهر يوليو 2023 خامات زجاج"/>
        <s v="الشركة المتحدة للصناعات الزجاجية- الفوزان فاتورة 7817للشهر يوليو 2023 خامات زجاج"/>
        <s v="استحقاق فاتورة 68930 - الشركة المتحدة للصناعات الزجاجية - خامات زجاج"/>
        <s v="استحقاق فاتورة 68710 - الشركة المتحدة للصناعات الزجاجية - خامات زجاج"/>
        <s v="استحقاق فاتورة 68938 - الشركة المتحدة للصناعات الزجاجية - خامات زجاج"/>
        <s v="استحقاق فاتورة 68937 - الشركة المتحدة للصناعات الزجاجية - خامات زجاج"/>
        <s v="استحقاق فاتورة 68939 - الشركة المتحدة للصناعات الزجاجية - خامات زجاج"/>
        <s v="استحقاق فاتورة 68707 - الشركة المتحدة للصناعات الزجاجية - خامات زجاج"/>
        <s v="استحقاق فاتورة 68706 - الشركة المتحدة للصناعات الزجاجية - خامات زجاج"/>
        <s v="استحقاق فاتورة 68709 - الشركة المتحدة للصناعات الزجاجية - خامات زجاج"/>
        <s v="استحقاق فاتورة 68846 - الشركة المتحدة للصناعات الزجاجية - خامات زجاج"/>
        <s v="استحقاق فاتورة 68844 - الشركة المتحدة للصناعات الزجاجية - خامات زجاج"/>
        <s v="استحقاق فاتورة 68843 - الشركة المتحدة للصناعات الزجاجية - خامات زجاج"/>
        <s v="استحقاق فاتورة 68842 - الشركة المتحدة للصناعات الزجاجية - خامات زجاج"/>
        <s v="استحقاق فاتورة 68841 - الشركة المتحدة للصناعات الزجاجية - خامات زجاج"/>
        <s v="استحقاق فاتورة 68840 - الشركة المتحدة للصناعات الزجاجية - خامات زجاج"/>
        <s v="استحقاق فاتورة 69372 - الشركة المتحدة للصناعات الزجاجية - خامات زجاج"/>
        <s v="استحقاق فاتورة 69440 - الشركة المتحدة للصناعات الزجاجية - خامات زجاج"/>
        <s v="استحقاق فاتورة 69441 - الشركة المتحدة للصناعات الزجاجية - خامات زجاج"/>
        <s v="استحقاق فاتورة رقم 105005 - تكنوجلاس - خامات الزجاج - باكس"/>
        <s v="استحقاق فاتورة رقم 105285 - تكنوجلاس - خامات الزجاج - باكس"/>
        <s v="استحقاق فاتورة رقم 105239 - تكنوجلاس - خامات الزجاج - باكس"/>
        <s v="استحقاق فاتورة رقم 104831 - تكنوجلاس - خامات الزجاج - باكس"/>
        <s v="استحقاق فاتورة 447281 - شركة الخليج لصناعات الزجاج - خامات زجاج - 242970.06 درهم"/>
        <s v="استحقاق فاتورة 447596 - شركة الخليج لصناعات الزجاج - خامات زجاج - 4800 درهم"/>
        <s v="استحقاق فاتورة 447282 - شركة الخليج لصناعات الزجاج - خامات زجاج - 65762.56 درهم"/>
        <s v="استحقاق فاتورة رقم 300072471 - الفوزان - خامات الزجاج"/>
        <s v="استحقاق فاتورة رقم 300072469 - الفوزان - خامات الزجاج"/>
        <s v="استحقاق فاتورة رقم 300072470 - الفوزان - خامات الزجاج"/>
        <s v="الشركة المتحدة للصناعات الزجاجية- الفوزان - فاتورة 72859 - خامات زجاج"/>
        <s v="الشركة المتحدة للصناعات الزجاجية- الفوزان - فاتورة 72990 - خامات زجاج"/>
        <s v="الشركة المتحدة للصناعات الزجاجية- الفوزان - فاتورة 73234 - خامات زجاج"/>
        <s v="الشركة المتحدة للصناعات الزجاجية- الفوزان - فاتورة73161 - خامات زجاج"/>
        <s v="الشركة المتحدة للصناعات الزجاجية- الفوزان - فاتورة 73097 - خامات زجاج"/>
        <s v="الشركة المتحدة للصناعات الزجاجية- الفوزان - فاتورة 73096 - خامات زجاج"/>
        <s v="الشركة المتحدة للصناعات الزجاجية- الفوزان - فاتورة 73357 - خامات زجاج"/>
        <s v="الشركة المتحدة للصناعات الزجاجية- الفوزان - فاتورة 73095- خامات زجاج"/>
        <s v="الشركة المتحدة للصناعات الزجاجية- الفوزان - فاتورة 73354- خامات زجاج"/>
        <s v="الشركة المتحدة للصناعات الزجاجية- الفوزان - فاتورة 73160 - خامات زجاج"/>
        <s v="الشركة المتحدة للصناعات الزجاجية- الفوزان - فاتورة 73355 - خامات زجاج"/>
        <s v="الشركة المتحدة للصناعات الزجاجية- الفوزان - فاتورة 73358 - خامات زجاج"/>
        <s v="الشركة المتحدة للصناعات الزجاجية- الفوزان - فاتورة 73159 - خامات زجاج"/>
        <s v="الشركة المتحدة للصناعات الزجاجية- الفوزان - فاتورة73356 - خامات زجاج"/>
        <s v="استحقاق فاتورة رقم 147171 - السعودى الامريكى - خامات زجاج"/>
        <s v="استحقاق فاتورة رقم 147172 - السعودى الامريكى - خامات زجاج"/>
        <s v="استحقاق فاتورة رقم 136468 - السعودى الامريكى - خامات الزجاج"/>
        <s v="استحقاق فاتورة رقم 136484 - السعودى الامريكى - خامات الزجاج"/>
        <s v="استحقاق فاتورة رقم 136486 - السعودى الامريكى - خامات الزجاج"/>
        <s v="استحقاق فاتورة رقم 136487 - السعودى الامريكى - خامات الزجاج"/>
        <s v="استحقاق فاتورة رقم 136799 - السعودى الامريكى - خامات الزجاج"/>
        <s v="استحقاق فاتورة رقم 136839 - السعودى الامريكى - خامات الزجاج"/>
        <s v="استحقاق فاتورة رقم137287 - السعودى الامريكى - خامات الزجاج"/>
        <s v=" شركة الاندلس للزجاج -فاتورة 2300038 -  عن شهر ابريل 2023 - خامات زجاج - كاب 4 العراب"/>
        <s v="استحقاق فاتورة رقم 140616 - السعودى الامريكى - خامات الزجاج"/>
        <s v="استحقاق فاتورة رقم 140617 - السعودى الامريكى - خامات الزجاج"/>
        <s v="استحقاق فاتورة رقم 140618 - السعودى الامريكى - خامات الزجاج"/>
        <s v="استحقاق فاتورة رقم 140615 - السعودى الامريكى - خامات الزجاج"/>
        <s v="استحقاق فاتورة رقم 140619 - السعودى الامريكى - خامات الزجاج"/>
        <s v="استحقاق فاتورة رقم 140761 - السعودى الامريكى - خامات الزجاج"/>
        <s v="استحقاق فاتورة رقم 140762 - السعودى الامريكى - خامات الزجاج"/>
        <s v="استحقاق فاتورة رقم 140768 - السعودى الامريكى - خامات الزجاج"/>
        <s v="استحقاق فاتورة رقم 140665 - السعودى الامريكى - خامات الزجاج"/>
        <s v="استحقاق فاتورة رقم 141138 - السعودى الامريكى - خامات الزجاج"/>
        <s v="استحقاق فاتورة رقم 140736 - السعودى الامريكى - خامات الزجاج"/>
        <s v="استحقاق فاتورة رقم 140791 - السعودى الامريكى - خامات الزجاج"/>
        <s v="استحقاق فاتورة رقم 140792 - السعودى الامريكى - خامات الزجاج"/>
        <s v="استحقاق فاتورة رقم 140770 - السعودى الامريكى - خامات الزجاج"/>
        <s v="استحقاق فاتورة رقم 140789 - السعودى الامريكى - خامات الزجاج"/>
        <s v="استحقاق فاتورة رقم 140790 - السعودى الامريكى - خامات الزجاج"/>
        <s v="استحقاق فاتورة رقم 140769 - السعودى الامريكى - خامات الزجاج"/>
        <s v="استحقاق فاتورة رقم 141178 - السعودى الامريكى - خامات الزجاج"/>
        <s v="استحقاق فاتورة رقم 141179 - السعودى الامريكى - خامات الزجاج"/>
        <s v="استحقاق فاتورة رقم 141564 - السعودى الامريكى - خامات الزجاج"/>
        <s v="استحقاق فاتورة رقم 141565 - السعودى الامريكى - خامات الزجاج"/>
        <s v="استحقاق فاتورة رقم 141893 - السعودى الامريكى - خامات الزجاج"/>
        <s v="استحقاق فاتورة رقم 141887 - السعودى الامريكى - خامات الزجاج"/>
        <s v="استحقاق فاتورة رقم 141892 - السعودى الامريكى - خامات الزجاج"/>
        <s v="استحقاق فاتورة رقم 141888 - السعودى الامريكى - خامات الزجاج"/>
        <s v="استحقاق فاتورة رقم 141889 - السعودى الامريكى - خامات الزجاج"/>
        <s v="استحقاق فاتورة 85 - شركة مصنع الاندلس للزجاج - خامات زجاج"/>
        <s v="استحقاق فاتورة رقم 147173 - السعودى الامريكى - خامات زجاج"/>
        <s v="استحقاق فاتورة رقم 147174 - السعودى الامريكى - خامات زجاج"/>
        <s v="استحقاق فاتورة رقم 147178 - السعودى الامريكى - خامات الزجاج"/>
        <s v="استحقاق فاتورة رقم 147175 - السعودى الامريكى - خامات الزجاج"/>
        <s v="استحقاق فاتورة رقم 147176 - السعودى الامريكى - خامات الزجاج"/>
        <s v="استحقاق فاتورة رقم 300066272 - الفوزان - خامات الزجاج"/>
        <s v="استحقاق فاتورة رقم 300066271 - الفوزان - خامات الزجاج"/>
        <s v="استحقاق فاتورة رقم 300066368 - الفوزان - خامات الزجاج"/>
        <s v="استحقاق فاتورة رقم 300066369 - الفوزان - خامات الزجاج"/>
        <s v="الشركة المتحدة للصناعات الزجاجية- الفوزان فاتورة 68431  - خامات زجاج"/>
        <s v="الشركة المتحدة للصناعات الزجاجية- الفوزان فاتورة 67840للشهر يوليو 2023 خامات زجاج"/>
        <s v="استحقاق فاتورة 68708 - الشركة المتحدة للصناعات الزجاجية - خامات زجاج"/>
        <s v="استحقاق فاتورة 68845 - الشركة المتحدة للصناعات الزجاجية - خامات زجاج"/>
        <s v="استحقاق فاتورة رقم 300068623 - الفوزان - خامات الزجاج"/>
        <s v="استحقاق فاتورة رقم 300072271 - الفوزان - خامات الزجاج"/>
        <s v="استحقاق فاتورة رقم 300072270 - الفوزان - خامات الزجاج"/>
        <s v="استحقاق فاتورة رقم 2200101 - الاندلس للزجاج - خامات الزجاج - الهيلتون"/>
        <s v="استحقاق فاتورة رقم 2302411 - مصنع الاندلس للزجاج - خامات الزجاج"/>
        <s v="استحقاق فاتورة 2303819  - شركة مصنع الاندلس للزجاج - خامات زجاج"/>
        <s v="استحقاق فاتورة رقم 300063318 - الفوزان - خامات الزجاج"/>
        <s v="الشركة المتحدة للصناعات الزجاجية- الفوزان - فاتورة 67396- خامات زجاج"/>
        <s v="الشركة المتحدة للصناعات الزجاجية- الفوزان - فاتورة 72755 - خامات زجاج"/>
        <s v="استحقاق فاتورة رقم 2200013 - الاندلس للزجاج - خامات الزجاج"/>
        <s v="استحقاق فاتورة رقم 134874 - السعودى الامريكى - خامات الزجاج"/>
        <s v="الشركة السعودية الامريكية للزجاج - عن شهر ابريل  2023 - فاتورة 138715 - مشروع الخنيني"/>
        <s v="الشركة السعودية الامريكية للزجاج - عن شهر ابريل  2023 - فاتورة 138794 - مشروع الخنيني"/>
        <s v="استحقاق فاتورة رقم 142292 - السعودى الامريكى - خامات الزجاج"/>
        <s v="استحقاق فاتورة رقم 148247 - السعودى الامريكى - خامات الزجاج"/>
        <s v="استحقاق فاتورة رقم 148245 - السعودى الامريكى - خامات الزجاج"/>
        <s v="استحقاق فاتورة رقم 148246 - السعودى الامريكى - خامات الزجاج"/>
        <s v="استحقاق فاتورة   148613 - الشركة السعودية الامريكية للزجاج - خامات زجاج"/>
        <s v="استحقاق فاتورة  148612  - الشركة السعودية الامريكية للزجاج - خامات زجاج"/>
        <s v="استحقاق فاتورة  148745  - الشركة السعودية الامريكية للزجاج - خامات زجاج"/>
        <s v="استحقاق فاتورة رقم 2300020 - الاندلس للزجاج - خامات الزجاج"/>
        <s v="استحقاق فاتورة رقم 2300300 - الاندلس للزجاج - الزجاج"/>
        <s v="استحقاق فاتورة رقم 2300299 - الاندلس للزجاج - الزجاج"/>
        <s v="استحقاق فاتورة رقم 2300439 - الاندلس للزجاج - خامات الزجاج"/>
        <s v="استحقاق فاتورة رقم 2300440 - الاندلس للزجاج - خامات الزجاج"/>
        <s v="استحقاق فاتورة رقم 2300199 - الاندلس للزجاج - خامات الزجاج"/>
        <s v="استحقاق فاتورة رقم 136840 - السعودى الامريكى - خامات الزجاج"/>
        <s v="استحقاق فاتورة رقم 2300763 - الاندلس للزجاج - خامات الزجاج"/>
        <s v="استحقاق فاتورة رقم 2300762 - الاندلس للزجاج - خامات الزجاج"/>
        <s v="استحقاق فاتورة رقم 38431 - الاندلس للزجاج - خامات الزجاج - مستشفى سابك"/>
        <s v=" شركة الاندلس للزجاج-فاتورة 2301579 -  عن شهر ابريل 2023 - خامات زجاج - مشروع سابك"/>
        <s v=" شركة الاندلس للزجاج -فاتورة 2301578 -  عن شهر ابريل 2023 - خامات زجاج - مشروع سابك"/>
        <s v=" شركة الاندلس للزجاج -فاتورة 2301580 -  عن شهر ابريل 2023 - خامات زجاج - مشروع سابك"/>
        <s v="شركة مصنع الاندلس للزجاج - فاتورة 2201181 - 6/4/2023 - مشروع سابك"/>
        <s v="شركة مصنع الاندلس للزجاج - فاتورة 2201182 - 6/4/2023 - مشروع سابك"/>
        <s v="شركة مصنع الاندلس للزجاج - فاتورة 2201183 - 6/4/2023 - مشروع سابك"/>
        <s v="شركة مصنع الاندلس للزجاج - فاتورة 2201184 - 6/4/2023 - مشروع سابك"/>
        <s v="شركة مصنع الاندلس للزجاج - فاتورة 2201041 - 28/3/2023 - مشروع سابك"/>
        <s v="شركة مصنع الاندلس للزجاج - فاتورة 2201045 - 28/3/2023 - مشروع سابك"/>
        <s v="شركة مصنع الاندلس للزجاج - فاتورة 2201179 - 6/4/2023 - مشروع سابك"/>
        <s v="شركة مصنع الاندلس للزجاج - فاتورة 2201180 - 6/4/2023 - مشروع سابك"/>
        <s v="شركة مصنع الاندلس للزجاج - فاتورة 2201185 - 6/4/2023 - مشروع سابك"/>
        <s v="شركة مصنع الاندلس للزجاج - فاتورة 2201186 - 6/4/2023 - مشروع سابك"/>
        <s v="شركة مصنع الاندلس للزجاج - فاتورة 2201279 - 12/4/2023 - مشروع سابك"/>
        <s v="شركة مصنع الاندلس للزجاج - فاتورة 22000805 - 12/3/2023 - مشروع سابك"/>
        <s v="شركة مصنع الاندلس للزجاج - فاتورة 22000804 - 12/3/2023 - مشروع سابك"/>
        <s v="استحقاق فاتورة رقم 2300174 - الاندلس للزجاج - خامات الزجاج"/>
        <s v="استحقاق فاتورة رقم 2302463 - مصنع الاندلس للزجاج - خامات الزجاج"/>
        <s v="استحقاق فاتورة رقم 23002596 - الاندلس للزجاج - خامات الزجاج"/>
        <s v="استحقاق فاتورة رقم 2302708 - الاندلس للزجاج - خامات الزجاج"/>
        <s v="استحقاق فاتورة رقم 2300855 - الاندلس للزجاج - خامات الزجاج"/>
        <s v="استحقاق فاتورة رقم 2300961 - الاندلس للزجاج - خامات الزجاج"/>
        <s v="استحقاق فاتورة رقم 2303275 مصنع الاندلس  خامات الزجاج"/>
        <s v="استحقاق فاتورة رقم 2301965 مصنع الاندلس  خامات الزجاج"/>
        <s v="استحقاق فاتورة رقم 2302997 مصنع الاندلس  خامات الزجاج"/>
        <s v="استحقاق فاتورة رقم 2302996 مصنع الاندلس  خامات الزجاج"/>
        <s v="استحقاق فاتورة رقم 142003 - السعودى الامريكى - خامات الزجاج"/>
        <s v="استحقاق فاتورة رقم 2301157 - مصنع الاندلس للزجاج - خامات الزجاج"/>
        <s v="استحقاق فاتورة 2303817  - شركة مصنع الاندلس للزجاج - خامات زجاج"/>
        <s v="استحقاق فاتورة 2303818  - شركة مصنع الاندلس للزجاج - خامات زجاج"/>
        <s v="استحقاق فاتورة 2303816  - شركة مصنع الاندلس للزجاج - خامات زجاج"/>
        <s v="استحقاق فاتورة رقم 28640 - العربية لتشكيل وزخرفة الزجاج - زجاج كيرف"/>
        <s v="استحقاق فاتورة رقم 2305334 - الاندلس للزجاج - خامات الزجاج"/>
        <s v="استحقاق فاتورة رقم 2305105 - الاندلس للزجاج - خامات الزجاج"/>
        <s v="استحقاق فاتورة رقم 2305104 - الاندلس للزجاج - خامات الزجاج"/>
        <s v="استحقاق فاتورة رقم 2305103 - الاندلس للزجاج - خامات الزجاج"/>
        <s v="استحقاق فاتورة رقم 147177 - السعودى الامريكى - خامات الزجاج"/>
        <s v="استحقاق فاتورة رقم 2306222- مصنع الاندلس للزجاج - خامات الزجاج"/>
        <s v="استحقاق فاتورة رقم 2306224- مصنع الاندلس للزجاج - خامات الزجاج"/>
        <s v="استحقاق فاتورة رقم 2306221- مصنع الاندلس للزجاج - خامات الزجاج"/>
        <s v="استحقاق فاتورة رقم 300063141 - الفوزان - خامات الزجاج"/>
        <s v="استحقاق فاتورة رقم 300063140 - الفوزان - خامات الزجاج"/>
        <s v="استحقاق فاتورة رقم 300063700 - الفوزان - خامات الزجاج"/>
        <s v="استحقاق فاتورة رقم 300064789 - الفوزان - خامات الزجاج"/>
        <s v="استحقاق فاتورة رقم 300064790 - الفوزان - خامات الزجاج"/>
        <s v="استحقاق فاتورة رقم 300063814 - الفوزان - خامات الزجاج"/>
        <s v="استحقاق فاتورة رقم 300064725 - الفوزان - خامات الزجاج"/>
        <s v="الشركة المتحدة للصناعات الزجاجية- الفوزان فاتورة 64782   للشهر مارس  2023 خامات الزجاج مشروع Citc"/>
        <s v="الشركة المتحدة للصناعات الزجاجية- الفوزان فاتورة 64760   للشهر مارس  2023 خامات الزجاج مشروع Citc"/>
        <s v="الشركة المتحدة للصناعات الزجاجية- الفوزان - فاتورة 67580- خامات زجاج"/>
        <s v="الشركة المتحدة للصناعات الزجاجية- الفوزان فاتورة 68150  - خامات زجاج"/>
        <s v="استحقاق فاتورة رقم 142264 - السعودى الامريكى - خامات الزجاج"/>
        <s v="الشركة السعودية الامريكية للزجاج - عن شهر ابريل  2023 - فاتورة 138717 - مشروع أرشيف سنتر"/>
        <s v="الشركة المتحدة للصناعات الزجاجية- الفوزان فاتورة 64918   للشهر مارس  2023 خامات الزجاج مشروع الارشيف سنتر"/>
        <s v="استحقاق فاتورة رقم 147748 - السعودى الامريكى - خامات الزجاج"/>
        <s v="استحقاق فاتورة رقم 300064077 - الفوزان - خامات الزجاج"/>
        <s v="استحقاق فاتورة رقم 134871 - السعودى الامريكى - خامات الزجاج"/>
        <s v="استحقاق فاتورة رقم 134872 - السعودى الامريكى - خامات الزجاج"/>
        <s v="استحقاق فاتورة رقم 134873 - السعودى الامريكى - خامات الزجاج"/>
        <s v="استحقاق فاتورة رقم 134875 - السعودى الامريكى - خامات الزجاج"/>
        <s v="استحقاق فاتورة رقم 134876 - السعودى الامريكى - خامات الزجاج"/>
        <s v="استحقاق فاتورة رقم 135354 - السعودى الامريكى - خامات الزجاج"/>
        <s v="استحقاق فاتورة رقم 135355 - السعودى الامريكى - خامات الزجاج"/>
        <s v="استحقاق فاتورة رقم 135356 - السعودى الامريكى - خامات الزجاج"/>
        <s v="استحقاق فاتورة رقم 135357 - السعودى الامريكى - خامات الزجاج"/>
        <s v="استحقاق فاتورة رقم 135358 - السعودى الامريكى - خامات الزجاج"/>
        <s v="استحقاق فاتورة رقم 135364 - السعودى الفرنسي - خامات الزجاج"/>
        <s v="استحقاق فاتورة رقم 135368 - السعودى الفرنسي - خامات الزجاج"/>
        <s v="استحقاق فاتورة رقم 135369 - السعودى الفرنسي - خامات الزجاج"/>
        <s v="استحقاق فاتورة رقم 135370 - السعودى الفرنسي - خامات الزجاج"/>
        <s v="استحقاق فاتورة رقم 136793 - السعودى الامريكى - خامات الزجاج"/>
        <s v="استحقاق فاتورة رقم 136794 - السعودى الامريكى - خامات الزجاج"/>
        <s v="استحقاق فاتورة رقم 136795 - السعودى الامريكى - خامات الزجاج"/>
        <s v="استحقاق فاتورة رقم 136796 - السعودى الامريكى - خامات الزجاج"/>
        <s v="استحقاق فاتورة رقم 136797 - السعودى الامريكى - خامات الزجاج"/>
        <s v="استحقاق فاتورة رقم 136790 - السعودى الامريكى - خامات الزجاج"/>
        <s v="استحقاق فاتورة رقم 136791 - السعودى الامريكى - خامات الزجاج"/>
        <s v="استحقاق فاتورة رقم 136792 - السعودى الامريكى - خامات الزجاج"/>
        <s v="استحقاق فاتورة رقم 136787 - السعودى الامريكى - خامات الزجاج"/>
        <s v="استحقاق فاتورة رقم 136788 - السعودى الامريكى - خامات الزجاج"/>
        <s v="استحقاق فاتورة رقم 136789 - السعودى الامريكى - خامات الزجاج"/>
        <s v="استحقاق فاتورة رقم 136814 - السعودى الامريكى - خامات الزجاج"/>
        <s v="استحقاق فاتورة رقم 136815 - السعودى الامريكى - خامات الزجاج"/>
        <s v="استحقاق فاتورة رقم 136816 - السعودى الامريكى - خامات الزجاج"/>
        <s v="استحقاق فاتورة رقم 136812 - السعودى الامريكى - خامات الزجاج"/>
        <s v="استحقاق فاتورة رقم 136813 - السعودى الامريكى - خامات الزجاج"/>
        <s v="استحقاق فاتورة رقم 136817 - السعودى الامريكى - خامات الزجاج"/>
        <s v="استحقاق فاتورة رقم 136818 - السعودى الامريكى - خامات الزجاج"/>
        <s v="استحقاق فاتورة رقم 136819 - السعودى الامريكى - خامات الزجاج"/>
        <s v="استحقاق فاتورة رقم 136824 - السعودى الامريكى - خامات الزجاج"/>
        <s v="استحقاق فاتورة رقم 136825 - السعودى الامريكى - خامات الزجاج"/>
        <s v="استحقاق فاتورة رقم 136826 - السعودى الامريكى - خامات الزجاج"/>
        <s v="استحقاق فاتورة رقم 136827 - السعودى الامريكى - خامات الزجاج"/>
        <s v="استحقاق فاتورة رقم 136820 - السعودى الامريكى - خامات الزجاج"/>
        <s v="استحقاق فاتورة رقم 136821 - السعودى الامريكى - خامات الزجاج"/>
        <s v="استحقاق فاتورة رقم 136822 - السعودى الامريكى - خامات الزجاج"/>
        <s v="استحقاق فاتورة رقم 136823 - السعودى الامريكى - خامات الزجاج"/>
        <s v="استحقاق فاتورة رقم 136828 - السعودى الامريكى - خامات الزجاج"/>
        <s v="استحقاق فاتورة رقم137169 - السعودى الامريكى - خامات الزجاج"/>
        <s v="استحقاق فاتورة رقم137168 - السعودى الامريكى - خامات الزجاج"/>
        <s v="استحقاق فاتورة رقم137170 - السعودى الامريكى - خامات الزجاج"/>
        <s v="استحقاق فاتورة رقم137171 - السعودى الامريكى - خامات الزجاج"/>
        <s v="استحقاق فاتورة رقم137172 - السعودى الامريكى - خامات الزجاج"/>
        <s v="استحقاق فاتورة رقم137173 - السعودى الامريكى - خامات الزجاج"/>
        <s v="استحقاق فاتورة رقم137174 - السعودى الامريكى - خامات الزجاج"/>
        <s v="استحقاق فاتورة رقم137175 - السعودى الامريكى - خامات الزجاج"/>
        <s v="استحقاق فاتورة رقم137178 - السعودى الامريكى - خامات الزجاج"/>
        <s v="استحقاق فاتورة رقم137179 - السعودى الامريكى - خامات الزجاج"/>
        <s v="استحقاق فاتورة رقم137176 - السعودى الامريكى - خامات الزجاج"/>
        <s v="استحقاق فاتورة رقم137177 - السعودى الامريكى - خامات الزجاج"/>
        <s v="استحقاق فاتورة رقم137181  - السعودى الامريكى - خامات الزجاج"/>
        <s v="استحقاق فاتورة رقم137180  - السعودى الامريكى - خامات الزجاج"/>
        <s v="استحقاق فاتورة رقم137182 - السعودى الامريكى - خامات الزجاج"/>
        <s v="استحقاق فاتورة رقم137184 - السعودى الامريكى - خامات الزجاج"/>
        <s v="استحقاق فاتورة رقم137183 - السعودى الامريكى - خامات الزجاج"/>
        <s v="استحقاق فاتورة رقم137185 - السعودى الامريكى - خامات الزجاج"/>
        <s v="استحقاق فاتورة رقم137186 - السعودى الامريكى - خامات الزجاج"/>
        <s v="استحقاق فاتورة رقم137188 - السعودى الامريكى - خامات الزجاج"/>
        <s v="استحقاق فاتورة رقم137187 - السعودى الامريكى - خامات الزجاج"/>
        <s v="استحقاق فاتورة رقم137189 - السعودى الامريكى - خامات الزجاج"/>
        <s v="استحقاق فاتورة رقم137190 - السعودى الامريكى - خامات الزجاج"/>
        <s v="استحقاق فاتورة رقم137191 - السعودى الامريكى - خامات الزجاج"/>
        <s v="استحقاق فاتورة رقم137192 - السعودى الامريكى - خامات الزجاج"/>
        <s v="استحقاق فاتورة رقم137193 - السعودى الامريكى - خامات الزجاج"/>
        <s v="استحقاق فاتورة رقم137194 - السعودى الامريكى - خامات الزجاج"/>
        <s v="استحقاق فاتورة رقم137195 - السعودى الامريكى - خامات الزجاج"/>
        <s v="استحقاق فاتورة رقم137334 - السعودى الامريكى - خامات الزجاج"/>
        <s v="استحقاق فاتورة رقم137335 - السعودى الامريكى - خامات الزجاج"/>
        <s v="استحقاق فاتورة رقم137336 - السعودى الامريكى - خامات الزجاج"/>
        <s v="استحقاق فاتورة رقم137337 - السعودى الامريكى - خامات الزجاج"/>
        <s v="استحقاق فاتورة رقم137338 - السعودى الامريكى - خامات الزجاج"/>
        <s v="استحقاق فاتورة رقم137339 - السعودى الامريكى - خامات الزجاج"/>
        <s v="استحقاق فاتورة رقم137340 - السعودى الامريكى - خامات الزجاج"/>
        <s v="استحقاق فاتورة رقم137341 - السعودى الامريكى - خامات الزجاج"/>
        <s v="استحقاق فاتورة رقم137342 - السعودى الامريكى - خامات الزجاج"/>
        <s v="استحقاق فاتورة رقم137343 - السعودى الامريكى - خامات الزجاج"/>
        <s v="استحقاق فاتورة رقم137344 - السعودى الامريكى - خامات الزجاج"/>
        <s v="استحقاق فاتورة رقم137345 - السعودى الامريكى - خامات الزجاج"/>
        <s v="استحقاق فاتورة رقم137346 - السعودى الامريكى - خامات الزجاج"/>
        <s v="استحقاق فاتورة رقم137347 - السعودى الامريكى - خامات الزجاج"/>
        <s v="استحقاق فاتورة رقم137350 - السعودى الامريكى - خامات الزجاج"/>
        <s v="استحقاق فاتورة رقم137348 - السعودى الامريكى - خامات الزجاج"/>
        <s v="استحقاق فاتورة رقم137349 - السعودى الامريكى - خامات الزجاج"/>
        <s v="استحقاق فاتورة رقم137351 - السعودى الامريكى - خامات الزجاج"/>
        <s v="استحقاق فاتورة رقم137352 - السعودى الامريكى - خامات الزجاج"/>
        <s v="استحقاق فاتورة رقم 137705 - الشركة السعودية الامريكية - خامات الزجاج مشروع بزنس بارك"/>
        <s v="استحقاق فاتورة رقم 137706 - الشركة السعودية الامريكية - خامات الزجاج مشروع بزنس بارك"/>
        <s v="استحقاق فاتورة رقم 137707 - الشركة السعودية الامريكية - خامات الزجاج مشروع بزنس بارك"/>
        <s v="استحقاق فاتورة رقم 137708 - الشركة السعودية الامريكية - خامات الزجاج مشروع بزنس بارك"/>
        <s v="استحقاق فاتورة رقم 137709 - الشركة السعودية الامريكية - خامات الزجاج مشروع بزنس بارك"/>
        <s v="استحقاق فاتورة رقم 137710 - الشركة السعودية الامريكية - خامات الزجاج مشروع بزنس بارك"/>
        <s v="استحقاق فاتورة رقم 137711 - الشركة السعودية الامريكية - خامات الزجاج مشروع بزنس بارك"/>
        <s v="استحقاق فاتورة رقم 137712 - الشركة السعودية الامريكية - خامات الزجاج مشروع بزنس بارك"/>
        <s v="استحقاق فاتورة رقم 137713 - الشركة السعودية الامريكية - خامات الزجاج مشروع بزنس بارك"/>
        <s v="استحقاق فاتورة رقم 137743 - الشركة السعودية الامريكية - خامات الزجاج مشروع بزنس بارك"/>
        <s v="استحقاق فاتورة رقم 137744 - الشركة السعودية الامريكية - خامات الزجاج مشروع بزنس بارك"/>
        <s v="استحقاق فاتورة رقم 137745 - الشركة السعودية الامريكية - خامات الزجاج مشروع بزنس بارك"/>
        <s v="استحقاق فاتورة رقم 137746 - الشركة السعودية الامريكية - خامات الزجاج مشروع بزنس بارك"/>
        <s v="استحقاق فاتورة رقم 137747 - الشركة السعودية الامريكية - خامات الزجاج مشروع بزنس بارك"/>
        <s v="استحقاق فاتورة رقم 137748 - الشركة السعودية الامريكية - خامات الزجاج مشروع بزنس بارك"/>
        <s v="استحقاق فاتورة رقم 137749 - الشركة السعودية الامريكية - خامات الزجاج مشروع بزنس بارك"/>
        <s v="استحقاق فاتورة رقم 137750 - الشركة السعودية الامريكية - خامات الزجاج مشروع بزنس بارك"/>
        <s v="استحقاق فاتورة رقم 137751 - الشركة السعودية الامريكية - خامات الزجاج مشروع بزنس بارك"/>
        <s v="استحقاق فاتورة رقم 137752 - الشركة السعودية الامريكية - خامات الزجاج مشروع بزنس بارك"/>
        <s v="استحقاق فاتورة رقم 137754 - الشركة السعودية الامريكية - خامات الزجاج مشروع بزنس بارك"/>
        <s v="استحقاق فاتورة رقم 137753 - الشركة السعودية الامريكية - خامات الزجاج مشروع بزنس بارك"/>
        <s v="استحقاق فاتورة رقم 137755 - الشركة السعودية الامريكية - خامات الزجاج مشروع بزنس بارك"/>
        <s v="استحقاق فاتورة رقم 137756 - الشركة السعودية الامريكية - خامات الزجاج مشروع بزنس بارك"/>
        <s v="استحقاق فاتورة رقم 137757 - الشركة السعودية الامريكية - خامات الزجاج مشروع بزنس بارك"/>
        <s v="الشركة السعودية الامريكية للزجاج  - فاتورة 139205 -  22/4/2023  مشروع بزنس بارك"/>
        <s v="الشركة السعودية الامريكية للزجاج  - فاتورة 139206 -  26/4/2023  مشروع بزنس بارك"/>
        <s v="الشركة السعودية الامريكية للزجاج  - فاتورة 139210 -  26/4/2023  مشروع بزنس بارك"/>
        <s v="الشركة السعودية الامريكية للزجاج  - فاتورة 139211 -  26/4/2023  مشروع بزنس بارك"/>
        <s v="الشركة السعودية الامريكية للزجاج  - فاتورة 139212 -  26/4/2023  مشروع بزنس بارك"/>
        <s v="الشركة السعودية الامريكية للزجاج  - فاتورة 139207 -  26/4/2023  مشروع بزنس بارك"/>
        <s v="الشركة السعودية الامريكية للزجاج  - فاتورة 139208 -  26/4/2023  مشروع بزنس بارك"/>
        <s v="الشركة السعودية الامريكية للزجاج  - فاتورة 139209 -  26/4/2023  مشروع بزنس بارك"/>
        <s v="الشركة السعودية الامريكية للزجاج  - فاتورة 139214 -  26/4/2023  مشروع بزنس بارك"/>
        <s v="الشركة السعودية الامريكية للزجاج  - فاتورة 139213 -  26/4/2023  مشروع بزنس بارك"/>
        <s v="الشركة السعودية الامريكية للزجاج  - فاتورة 139221 -  26/4/2023  مشروع بزنس بارك"/>
        <s v="الشركة السعودية الامريكية للزجاج  - فاتورة 139222 -  26/4/2023  مشروع بزنس بارك"/>
        <s v="الشركة السعودية الامريكية للزجاج  - فاتورة 139223 -  26/4/2023  مشروع بزنس بارك"/>
        <s v="الشركة السعودية الامريكية للزجاج  - فاتورة 139228 -  26/4/2023  مشروع بزنس بارك"/>
        <s v="الشركة السعودية الامريكية للزجاج  - فاتورة 139218 -  26/4/2023  مشروع بزنس بارك"/>
        <s v="الشركة السعودية الامريكية للزجاج  - فاتورة 139215 -  26/4/2023  مشروع بزنس بارك"/>
        <s v="الشركة السعودية الامريكية للزجاج  - فاتورة 139216 -  26/4/2023  مشروع بزنس بارك"/>
        <s v="الشركة السعودية الامريكية للزجاج  - فاتورة 139217 -  26/4/2023  مشروع بزنس بارك"/>
        <s v="الشركة السعودية الامريكية للزجاج  - فاتورة 139203 -  26/4/2023  مشروع بزنس بارك"/>
        <s v="الشركة السعودية الامريكية للزجاج  - فاتورة 139204 -  26/4/2023  مشروع بزنس بارك"/>
        <s v="الشركة السعودية الامريكية للزجاج  - فاتورة 139219 -  26/4/2023  مشروع بزنس بارك"/>
        <s v="الشركة السعودية الامريكية للزجاج  - فاتورة 139220 -  26/4/2023  مشروع بزنس بارك"/>
        <s v="الشركة السعودية الامريكية للزجاج  - فاتورة 139224 -  26/4/2023  مشروع بزنس بارك"/>
        <s v="الشركة السعودية الامريكية للزجاج  - فاتورة 139225 -  26/4/2023  مشروع بزنس بارك"/>
        <s v="الشركة السعودية الامريكية للزجاج  - فاتورة 139226 -  26/4/2023  مشروع بزنس بارك"/>
        <s v="الشركة السعودية الامريكية للزجاج  - فاتورة 139227 -  26/4/2023  مشروع بزنس بارك"/>
        <s v="الشركة السعودية الامريكية للزجاج  - فاتورة 139231 -  26/4/2023  مشروع بزنس بارك"/>
        <s v="الشركة السعودية الامريكية للزجاج  - فاتورة 139232 -  26/4/2023  مشروع بزنس بارك"/>
        <s v="الشركة السعودية الامريكية للزجاج  - فاتورة 139233 -  26/4/2023  مشروع بزنس بارك"/>
        <s v="الشركة السعودية الامريكية للزجاج  - فاتورة 139234 -  26/4/2023  مشروع بزنس بارك"/>
        <s v="الشركة السعودية الامريكية للزجاج  - فاتورة 139229 -  26/4/2023  مشروع بزنس بارك"/>
        <s v="الشركة السعودية الامريكية للزجاج  - فاتورة 139230 -  26/4/2023  مشروع بزنس بارك"/>
        <s v="الشركة السعودية الامريكية للزجاج  - فاتورة 139235 -  26/4/2023  مشروع بزنس بارك"/>
        <s v="الشركة السعودية الامريكية للزجاج  - فاتورة 139236 -  26/4/2023  مشروع بزنس بارك"/>
        <s v="الشركة السعودية الامريكية للزجاج  - فاتورة 139244 -  26/4/2023  مشروع بزنس بارك"/>
        <s v="الشركة السعودية الامريكية للزجاج  - فاتورة 139237 -  26/4/2023  مشروع بزنس بارك"/>
        <s v="الشركة السعودية الامريكية للزجاج  - فاتورة 139238 -  26/4/2023  مشروع بزنس بارك"/>
        <s v="الشركة السعودية الامريكية للزجاج  - فاتورة 139239 -  26/4/2023  مشروع بزنس بارك"/>
        <s v="الشركة السعودية الامريكية للزجاج  - فاتورة 139240 -  26/4/2023  مشروع بزنس بارك"/>
        <s v="الشركة السعودية الامريكية للزجاج  - فاتورة 139245 -  26/4/2023  مشروع بزنس بارك"/>
        <s v="الشركة السعودية الامريكية للزجاج  - فاتورة 139246 -  26/4/2023  مشروع بزنس بارك"/>
        <s v="الشركة السعودية الامريكية للزجاج  - فاتورة 139247 -  26/4/2023  مشروع بزنس بارك"/>
        <s v="الشركة السعودية الامريكية للزجاج  - فاتورة 139241 -  26/4/2023  مشروع بزنس بارك"/>
        <s v="الشركة السعودية الامريكية للزجاج  - فاتورة 139242 -  26/4/2023  مشروع بزنس بارك"/>
        <s v="الشركة السعودية الامريكية للزجاج  - فاتورة 139243 -  26/4/2023  مشروع بزنس بارك"/>
        <s v="الشركة السعودية الامريكية للزجاج  - فاتورة 139248 -  26/4/2023  مشروع بزنس بارك"/>
        <s v="الشركة السعودية الامريكية للزجاج  - فاتورة 139249 -  26/4/2023  مشروع بزنس بارك"/>
        <s v="الشركة السعودية الامريكية للزجاج  - فاتورة 139250 -  26/4/2023  مشروع بزنس بارك"/>
        <s v="الشركة السعودية الامريكية للزجاج  - فاتورة 139251 -  26/4/2023  مشروع بزنس بارك"/>
        <s v="الشركة السعودية الامريكية للزجاج  - فاتورة 139263 -  26/4/2023  مشروع بزنس بارك"/>
        <s v="الشركة السعودية الامريكية للزجاج  - فاتورة 139252 -  26/4/2023  مشروع بزنس بارك"/>
        <s v="الشركة السعودية الامريكية للزجاج  - فاتورة 139260 -  26/4/2023  مشروع بزنس بارك"/>
        <s v="الشركة السعودية الامريكية للزجاج  - فاتورة 139261 -  26/4/2023  مشروع بزنس بارك"/>
        <s v="الشركة السعودية الامريكية للزجاج  - فاتورة 139262 -  26/4/2023  مشروع بزنس بارك"/>
        <s v="الشركة السعودية الامريكية للزجاج  - فاتورة 139257 -  26/4/2023  مشروع بزنس بارك"/>
        <s v="الشركة السعودية الامريكية للزجاج  - فاتورة 139258 -  26/4/2023  مشروع بزنس بارك"/>
        <s v="الشركة السعودية الامريكية للزجاج  - فاتورة 139259 -  26/4/2023  مشروع بزنس بارك"/>
        <s v="الشركة السعودية الامريكية للزجاج  - فاتورة 139264 -  26/4/2023  مشروع بزنس بارك"/>
        <s v="الشركة السعودية الامريكية للزجاج  - فاتورة 139253 -  26/4/2023  مشروع بزنس بارك"/>
        <s v="الشركة السعودية الامريكية للزجاج  - فاتورة 139254 -  26/4/2023  مشروع بزنس بارك"/>
        <s v="الشركة السعودية الامريكية للزجاج  - فاتورة 139255 -  26/4/2023  مشروع بزنس بارك"/>
        <s v="الشركة السعودية الامريكية للزجاج  - فاتورة 139256 -  26/4/2023  مشروع بزنس بارك"/>
        <s v="الشركة السعودية الامريكية للزجاج  - فاتورة 139271 -  26/4/2023  مشروع بزنس بارك"/>
        <s v="الشركة السعودية الامريكية للزجاج  - فاتورة 139265 -  26/4/2023  مشروع بزنس بارك"/>
        <s v="الشركة السعودية الامريكية للزجاج  - فاتورة 139266 -  26/4/2023  مشروع بزنس بارك"/>
        <s v="الشركة السعودية الامريكية للزجاج  - فاتورة 139270 -  26/4/2023  مشروع بزنس بارك"/>
        <s v="الشركة السعودية الامريكية للزجاج  - فاتورة 139267 -  26/4/2023  مشروع بزنس بارك"/>
        <s v="الشركة السعودية الامريكية للزجاج  - فاتورة 139268 -  26/4/2023  مشروع بزنس بارك"/>
        <s v="الشركة السعودية الامريكية للزجاج  - فاتورة 139269 -  26/4/2023  مشروع بزنس بارك"/>
        <s v="الشركة السعودية الامريكية للزجاج  - فاتورة 139272 -  26/4/2023  مشروع بزنس بارك"/>
        <s v="الشركة السعودية الامريكية للزجاج  - فاتورة 139273 -  26/4/2023  مشروع بزنس بارك"/>
        <s v="الشركة السعودية الامريكية للزجاج  - فاتورة 139274 -  26/4/2023  مشروع بزنس بارك"/>
        <s v="الشركة السعودية الامريكية للزجاج  - فاتورة 139275 -  26/4/2023  مشروع بزنس بارك"/>
        <s v="الشركة السعودية الامريكية للزجاج  - فاتورة 139276 -  26/4/2023  مشروع بزنس بارك"/>
        <s v="استحقاق فاتورة رقم 139569 - السعودى الامريكى - خامات الزجاج"/>
        <s v="استحقاق فاتورة رقم 139566 - السعودى الامريكى - خامات الزجاج"/>
        <s v="استحقاق فاتورة رقم 139567 - السعودى الامريكى - خامات الزجاج"/>
        <s v="استحقاق فاتورة رقم 139568 - السعودى الامريكى - خامات الزجاج"/>
        <s v="استحقاق فاتورة رقم 139565 - السعودى الامريكى - خامات الزجاج"/>
        <s v="استحقاق فاتورة رقم 139570 - السعودى الامريكى - خامات الزجاج"/>
        <s v="استحقاق فاتورة رقم 139576 - السعودى الامريكى - خامات الزجاج"/>
        <s v="استحقاق فاتورة رقم 139577 - السعودى الامريكى - خامات الزجاج"/>
        <s v="استحقاق فاتورة رقم 139587 - السعودى الامريكى - خامات الزجاج"/>
        <s v="استحقاق فاتورة رقم 139572 - السعودى الامريكى - خامات الزجاج"/>
        <s v="استحقاق فاتورة رقم 139573 - السعودى الامريكى - خامات الزجاج"/>
        <s v="استحقاق فاتورة رقم 139574 - السعودى الامريكى - خامات الزجاج"/>
        <s v="استحقاق فاتورة رقم 139575 - السعودى الامريكى - خامات الزجاج"/>
        <s v="استحقاق فاتورة رقم 139583 - السعودى الامريكى - خامات الزجاج"/>
        <s v="استحقاق فاتورة رقم 139584 - السعودى الامريكى - خامات الزجاج"/>
        <s v="استحقاق فاتورة رقم 139585 - السعودى الامريكى - خامات الزجاج"/>
        <s v="استحقاق فاتورة رقم 139586 - السعودى الامريكى - خامات الزجاج"/>
        <s v="استحقاق فاتورة رقم 139571 - السعودى الامريكى - خامات الزجاج"/>
        <s v="استحقاق فاتورة رقم 139579 - السعودى الامريكى - خامات الزجاج"/>
        <s v="استحقاق فاتورة رقم 139580 - السعودى الامريكى - خامات الزجاج"/>
        <s v="استحقاق فاتورة رقم 139581 - السعودى الامريكى - خامات الزجاج"/>
        <s v="استحقاق فاتورة رقم 139582 - السعودى الامريكى - خامات الزجاج"/>
        <s v="استحقاق فاتورة رقم 139578 - السعودى الامريكى - خامات الزجاج"/>
        <s v="استحقاق فاتورة رقم 139596 - السعودى الامريكى - خامات الزجاج"/>
        <s v="استحقاق فاتورة رقم 139594 - السعودى الامريكى - خامات الزجاج"/>
        <s v="استحقاق فاتورة رقم 139595 - السعودى الامريكى - خامات الزجاج"/>
        <s v="استحقاق فاتورة رقم 139597 - السعودى الامريكى - خامات الزجاج"/>
        <s v="استحقاق فاتورة رقم 139598 - السعودى الامريكى - خامات الزجاج"/>
        <s v="استحقاق فاتورة رقم 139599 - السعودى الامريكى - خامات الزجاج"/>
        <s v="استحقاق فاتورة رقم 139590 - السعودى الامريكى - خامات الزجاج"/>
        <s v="استحقاق فاتورة رقم 139591 - السعودى الامريكى - خامات الزجاج"/>
        <s v="استحقاق فاتورة رقم 139592 - السعودى الامريكى - خامات الزجاج"/>
        <s v="استحقاق فاتورة رقم 139593 - السعودى الامريكى - خامات الزجاج"/>
        <s v="استحقاق فاتورة رقم 139588 - السعودى الامريكى - خامات الزجاج"/>
        <s v="استحقاق فاتورة رقم 139589 - السعودى الامريكى - خامات الزجاج"/>
        <s v="استحقاق فاتورة رقم 139600 - السعودى الامريكى - خامات الزجاج"/>
        <s v="استحقاق فاتورة رقم 139601 - السعودى الامريكى - خامات الزجاج"/>
        <s v="استحقاق فاتورة رقم 139602 - السعودى الامريكى - خامات الزجاج"/>
        <s v="استحقاق فاتورة رقم 140390 - السعودى الامريكى - خامات الزجاج"/>
        <s v="استحقاق فاتورة رقم 140387 - السعودى الامريكى - خامات الزجاج"/>
        <s v="استحقاق فاتورة رقم 140388 - السعودى الامريكى - خامات الزجاج"/>
        <s v="استحقاق فاتورة رقم 140386 - السعودى الامريكى - خامات الزجاج"/>
        <s v="استحقاق فاتورة رقم 140391 - السعودى الامريكى - خامات الزجاج"/>
        <s v="استحقاق فاتورة رقم 140392 - السعودى الامريكى - خامات الزجاج"/>
        <s v="استحقاق فاتورة رقم 140389 - السعودى الامريكى - خامات الزجاج"/>
        <s v="استحقاق فاتورة رقم 140393 - السعودى الامريكى - خامات الزجاج"/>
        <s v="استحقاق فاتورة رقم 140394 - السعودى الامريكى - خامات الزجاج"/>
        <s v="استحقاق فاتورة رقم 140395 - السعودى الامريكى - خامات الزجاج"/>
        <s v="استحقاق فاتورة رقم 140396 - السعودى الامريكى - خامات الزجاج"/>
        <s v="استحقاق فاتورة رقم 140397 - السعودى الامريكى - خامات الزجاج"/>
        <s v="استحقاق فاتورة رقم 141161 - السعودى الامريكى - خامات الزجاج"/>
        <s v="استحقاق فاتورة رقم 141175 - السعودى الامريكى - خامات الزجاج"/>
        <s v="استحقاق فاتورة رقم 141183 - السعودى الامريكى - خامات الزجاج"/>
        <s v="استحقاق فاتورة رقم 141168 - السعودى الامريكى - خامات الزجاج"/>
        <s v="استحقاق فاتورة رقم 141169 - السعودى الامريكى - خامات الزجاج"/>
        <s v="استحقاق فاتورة رقم 141164 - السعودى الامريكى - خامات الزجاج"/>
        <s v="استحقاق فاتورة رقم 141167 - السعودى الامريكى - خامات الزجاج"/>
        <s v="استحقاق فاتورة رقم 141172 - السعودى الامريكى - خامات الزجاج"/>
        <s v="استحقاق فاتورة رقم 141173 - السعودى الامريكى - خامات الزجاج"/>
        <s v="استحقاق فاتورة رقم 141174 - السعودى الامريكى - خامات الزجاج"/>
        <s v="استحقاق فاتورة رقم 141184 - السعودى الامريكى - خامات الزجاج"/>
        <s v="استحقاق فاتورة رقم 141187 - السعودى الامريكى - خامات الزجاج"/>
        <s v="استحقاق فاتورة رقم 141196 - السعودى الامريكى - خامات الزجاج"/>
        <s v="استحقاق فاتورة رقم 141197 - السعودى الامريكى - خامات الزجاج"/>
        <s v="استحقاق فاتورة رقم 141192 - السعودى الامريكى - خامات الزجاج"/>
        <s v="استحقاق فاتورة رقم 141193 - السعودى الامريكى - خامات الزجاج"/>
        <s v="استحقاق فاتورة رقم 141194 - السعودى الامريكى - خامات الزجاج"/>
        <s v="استحقاق فاتورة رقم 141195 - السعودى الامريكى - خامات الزجاج"/>
        <s v="استحقاق فاتورة رقم 141188 - السعودى الامريكى - خامات الزجاج"/>
        <s v="استحقاق فاتورة رقم 141189 - السعودى الامريكى - خامات الزجاج"/>
        <s v="استحقاق فاتورة رقم 141190 - السعودى الامريكى - خامات الزجاج"/>
        <s v="استحقاق فاتورة رقم 141185 - السعودى الامريكى - خامات الزجاج"/>
        <s v="استحقاق فاتورة رقم 141186 - السعودى الامريكى - خامات الزجاج"/>
        <s v="استحقاق فاتورة رقم 141191 - السعودى الامريكى - خامات الزجاج"/>
        <s v="استحقاق فاتورة رقم 141198 - السعودى الامريكى - خامات الزجاج"/>
        <s v="استحقاق فاتورة رقم 141199 - السعودى الامريكى - خامات الزجاج"/>
        <s v="استحقاق فاتورة رقم 141204 - السعودى الامريكى - خامات الزجاج"/>
        <s v="استحقاق فاتورة رقم 141205 - السعودى الامريكى - خامات الزجاج"/>
        <s v="استحقاق فاتورة رقم 141206 - السعودى الامريكى - خامات الزجاج"/>
        <s v="استحقاق فاتورة رقم 141207 - السعودى الامريكى - خامات الزجاج"/>
        <s v="استحقاق فاتورة رقم 141200 - السعودى الامريكى - خامات الزجاج"/>
        <s v="استحقاق فاتورة رقم 141201 - السعودى الامريكى - خامات الزجاج"/>
        <s v="استحقاق فاتورة رقم 141202 - السعودى الامريكى - خامات الزجاج"/>
        <s v="استحقاق فاتورة رقم 141203 - السعودى الامريكى - خامات الزجاج"/>
        <s v="استحقاق فاتورة رقم 141208 - السعودى الامريكى - خامات الزجاج"/>
        <s v="استحقاق فاتورة رقم 141209 - السعودى الامريكى - خامات الزجاج"/>
        <s v="استحقاق فاتورة رقم 141210 - السعودى الامريكى - خامات الزجاج"/>
        <s v="استحقاق فاتورة رقم 141212 - السعودى الامريكى - خامات الزجاج"/>
        <s v="استحقاق فاتورة رقم 141213 - السعودى الامريكى - خامات الزجاج"/>
        <s v="استحقاق فاتورة رقم 141214 - السعودى الامريكى - خامات الزجاج"/>
        <s v="استحقاق فاتورة رقم 141215 - السعودى الامريكى - خامات الزجاج"/>
        <s v="استحقاق فاتورة رقم 141220 - السعودى الامريكى - خامات الزجاج"/>
        <s v="استحقاق فاتورة رقم 141221 - السعودى الامريكى - خامات الزجاج"/>
        <s v="استحقاق فاتورة رقم 141222 - السعودى الامريكى - خامات الزجاج"/>
        <s v="استحقاق فاتورة رقم 141216 - السعودى الامريكى - خامات الزجاج"/>
        <s v="استحقاق فاتورة رقم 141217 - السعودى الامريكى - خامات الزجاج"/>
        <s v="استحقاق فاتورة رقم 141218 - السعودى الامريكى - خامات الزجاج"/>
        <s v="استحقاق فاتورة رقم 141219 - السعودى الامريكى - خامات الزجاج"/>
        <s v="استحقاق فاتورة رقم 141211 - السعودى الامريكى - خامات الزجاج"/>
        <s v="استحقاق فاتورة رقم 141232 - السعودى الامريكى - خامات الزجاج"/>
        <s v="استحقاق فاتورة رقم 141233 - السعودى الامريكى - خامات الزجاج"/>
        <s v="استحقاق فاتورة رقم 141234 - السعودى الامريكى - خامات الزجاج"/>
        <s v="استحقاق فاتورة رقم 141224 - السعودى الامريكى - خامات الزجاج"/>
        <s v="استحقاق فاتورة رقم 141225 - السعودى الامريكى - خامات الزجاج"/>
        <s v="استحقاق فاتورة رقم 141226 - السعودى الامريكى - خامات الزجاج"/>
        <s v="استحقاق فاتورة رقم 141227 - السعودى الامريكى - خامات الزجاج"/>
        <s v="استحقاق فاتورة رقم 141228 - السعودى الامريكى - خامات الزجاج"/>
        <s v="استحقاق فاتورة رقم 141229 - السعودى الامريكى - خامات الزجاج"/>
        <s v="استحقاق فاتورة رقم 141230 - السعودى الامريكى - خامات الزجاج"/>
        <s v="استحقاق فاتورة رقم 141231 - السعودى الامريكى - خامات الزجاج"/>
        <s v="استحقاق فاتورة رقم 141235 - السعودى الامريكى - خامات الزجاج"/>
        <s v="استحقاق فاتورة رقم 141236 - السعودى الامريكى - خامات الزجاج"/>
        <s v="استحقاق فاتورة رقم 141237 - السعودى الامريكى - خامات الزجاج"/>
        <s v="استحقاق فاتورة رقم 141238 - السعودى الامريكى - خامات الزجاج"/>
        <s v="استحقاق فاتورة رقم 141239 - السعودى الامريكى - خامات الزجاج"/>
        <s v="استحقاق فاتورة رقم 141240 - السعودى الامريكى - خامات الزجاج"/>
        <s v="استحقاق فاتورة رقم 142299 - السعودى الامريكى - خامات الزجاج"/>
        <s v="استحقاق فاتورة رقم 142296 - السعودى الامريكى - خامات الزجاج"/>
        <s v="استحقاق فاتورة رقم 142297 - السعودى الامريكى - خامات الزجاج"/>
        <s v="استحقاق فاتورة رقم 142291 - السعودى الامريكى - خامات الزجاج"/>
        <s v="استحقاق فاتورة رقم 142298 - السعودى الامريكى - خامات الزجاج"/>
        <s v="استحقاق فاتورة رقم 142294 - السعودى الامريكى - خامات الزجاج"/>
        <s v="استحقاق فاتورة رقم 142295 - السعودى الامريكى - خامات الزجاج"/>
        <s v="استحقاق فاتورة رقم 143008 - السعودى الامريكى - خامات الزجاج"/>
        <s v="استحقاق فاتورة رقم 143009 - السعودى الامريكى - خامات الزجاج"/>
        <s v="استحقاق فاتورة رقم 143010 - السعودى الامريكى - خامات الزجاج"/>
        <s v="استحقاق فاتتورة 142999 - شركة السعودي الامريكي - خامات زجاج"/>
        <s v="استحقاق فاتتورة 143000 - شركة السعودي الامريكي - خامات زجاج"/>
        <s v="استحقاق فاتتورة 143001 - شركة السعودي الامريكي - خامات زجاج"/>
        <s v="استحقاق فاتتورة 143002 - شركة السعودي الامريكي - خامات زجاج"/>
        <s v="استحقاق فاتتورة 142976 - شركة السعودي الامريكي - خامات زجاج"/>
        <s v="استحقاق فاتتورة 142990 - شركة السعودي الامريكي - خامات زجاج"/>
        <s v="استحقاق فاتتورة 142991 - شركة السعودي الامريكي - خامات زجاج"/>
        <s v="استحقاق فاتتورة 142992 - شركة السعودي الامريكي - خامات زجاج"/>
        <s v="استحقاق فاتتورة 142975 - شركة السعودي الامريكي - خامات زجاج"/>
        <s v="استحقاق فاتتورة 143007 - شركة السعودي الامريكي - خامات زجاج"/>
        <s v="استحقاق فاتتورة 143011 - شركة السعودي الامريكي - خامات زجاج"/>
        <s v="استحقاق فاتتورة 143012 - شركة السعودي الامريكي - خامات زجاج"/>
        <s v="استحقاق فاتتورة 143005 - شركة السعودي الامريكي - خامات زجاج"/>
        <s v="استحقاق فاتتورة 143006 - شركة السعودي الامريكي - خامات زجاج"/>
        <s v="استحقاق فاتتورة 143003 - شركة السعودي الامريكي - خامات زجاج"/>
        <s v="استحقاق فاتتورة 143004 - شركة السعودي الامريكي - خامات زجاج"/>
        <s v="استحقاق فاتتورة 142995 - شركة السعودي الامريكي - خامات زجاج"/>
        <s v="استحقاق فاتتورة 142996 - شركة السعودي الامريكي - خامات زجاج"/>
        <s v="استحقاق فاتتورة 142997 - شركة السعودي الامريكي - خامات زجاج"/>
        <s v="استحقاق فاتتورة 142998 - شركة السعودي الامريكي - خامات زجاج"/>
        <s v="استحقاق فاتتورة 142993 - شركة السعودي الامريكي - خامات زجاج"/>
        <s v="استحقاق فاتتورة 142994 - شركة السعودي الامريكي - خامات زجاج"/>
        <s v="استحقاق فاتورة 145984 - شركة السعودي الامريكي - خامات زجاج"/>
        <s v="استحقاق فاتورة 145982 - شركة السعودي الامريكي - خامات زجاج"/>
        <s v="استحقاق فاتورة 145972 - شركة السعودي الامريكي - خامات زجاج"/>
        <s v="استحقاق فاتورة 145980 - شركة السعودي الامريكي - خامات زجاج"/>
        <s v="استحقاق فاتورة 145969 - شركة السعودي الامريكي - خامات زجاج"/>
        <s v="استحقاق فاتورة 145981 - شركة السعودي الامريكي - خامات زجاج"/>
        <s v="استحقاق فاتورة 145971 - شركة السعودي الامريكي - خامات زجاج"/>
        <s v="استحقاق فاتورة 145970 - شركة السعودي الامريكي - خامات زجاج"/>
        <s v="استحقاق فاتورة 145983 - شركة السعودي الامريكي - خامات زجاج"/>
        <s v="استحقاق فاتورة 145960 - شركة السعودي الامريكي - خامات زجاج"/>
        <s v="استحقاق فاتورة 145978 - شركة السعودي الامريكي - خامات زجاج"/>
        <s v="استحقاق فاتورة 145976 - شركة السعودي الامريكي - خامات زجاج"/>
        <s v="استحقاق فاتورة 145977 - شركة السعودي الامريكي - خامات زجاج"/>
        <s v="استحقاق فاتورة 145974 - شركة السعودي الامريكي - خامات زجاج"/>
        <s v="استحقاق فاتورة 145975 - شركة السعودي الامريكي - خامات زجاج"/>
        <s v="استحقاق فاتورة 145961 - شركة السعودي الامريكي - خامات زجاج"/>
        <s v="استحقاق فاتورة 145973 - شركة السعودي الامريكي - خامات زجاج"/>
        <s v="استحقاق فاتورة 145979 - شركة السعودي الامريكي - خامات زجاج"/>
        <s v="استحقاق فاتورة 145962 - شركة السعودي الامريكي - خامات زجاج"/>
        <s v="استحقاق فاتورة رقم 2304893 - الاندلس للزجاج - خامات الزجاج"/>
        <s v="استحقاق فاتورة 146281 - شركة السعودي الامريكي - خامات زجاج"/>
        <s v="استحقاق فاتورة 146279 - شركة السعودي الامريكي - خامات زجاج"/>
        <s v="استحقاق فاتورة 146275 - شركة السعودي الامريكي - خامات زجاج"/>
        <s v="استحقاق فاتورة 146271 - شركة السعودي الامريكي - خامات زجاج"/>
        <s v="استحقاق فاتورة 146280 - شركة السعودي الامريكي - خامات زجاج"/>
        <s v="استحقاق فاتورة 146276 - شركة السعودي الامريكي - خامات زجاج"/>
        <s v="استحقاق فاتورة 146272 - شركة السعودي الامريكي - خامات زجاج"/>
        <s v="استحقاق فاتورة 145964 - شركة السعودي الامريكي - خامات زجاج"/>
        <s v="استحقاق فاتورة 14567 - شركة السعودي الامريكي - خامات زجاج"/>
        <s v="استحقاق فاتورة 146278 - شركة السعودي الامريكي - خامات زجاج"/>
        <s v="استحقاق فاتورة 146274 - شركة السعودي الامريكي - خامات زجاج"/>
        <s v="استحقاق فاتورة 145963 - شركة السعودي الامريكي - خامات زجاج"/>
        <s v="استحقاق فاتورة 145968 - شركة السعودي الامريكي - خامات زجاج"/>
        <s v="استحقاق فاتورة 146277 - شركة السعودي الامريكي - خامات زجاج"/>
        <s v="استحقاق فاتورة 146273 - شركة السعودي الامريكي - خامات زجاج"/>
        <s v="استحقاق فاتورة  149814  - الشركة السعودية الامريكية للزجاج - خامات زجاج"/>
        <s v="استحقاق فاتورة   148818 - الشركة السعودية الامريكية للزجاج - خامات زجاج"/>
        <s v="استحقاق فاتورة  148811  - الشركة السعودية الامريكية للزجاج - خامات زجاج"/>
        <s v="استحقاق فاتورة   148815 - الشركة السعودية الامريكية للزجاج - خامات زجاج"/>
        <s v="استحقاق فاتورة  148813  - الشركة السعودية الامريكية للزجاج - خامات زجاج"/>
        <s v="استحقاق فاتورة  148817  - الشركة السعودية الامريكية للزجاج - خامات زجاج"/>
        <s v="استحقاق فاتورة  148812  - الشركة السعودية الامريكية للزجاج - خامات زجاج"/>
        <s v="استحقاق فاتورة  148816  - الشركة السعودية الامريكية للزجاج - خامات زجاج"/>
        <s v="استحقاق فاتورة  148819  - الشركة السعودية الامريكية للزجاج - خامات زجاج"/>
        <s v="استحقاق فاتورة  148804  - الشركة السعودية الامريكية للزجاج - خامات زجاج"/>
        <s v="استحقاق فاتورة 148807   - الشركة السعودية الامريكية للزجاج - خامات زجاج"/>
        <s v="استحقاق فاتورة 148810   - الشركة السعودية الامريكية للزجاج - خامات زجاج"/>
        <s v="استحقاق فاتورة 148803   - الشركة السعودية الامريكية للزجاج - خامات زجاج"/>
        <s v="استحقاق فاتورة  148802  - الشركة السعودية الامريكية للزجاج - خامات زجاج"/>
        <s v="استحقاق فاتورة  148805  - الشركة السعودية الامريكية للزجاج - خامات زجاج"/>
        <s v="استحقاق فاتورة  148806  - الشركة السعودية الامريكية للزجاج - خامات زجاج"/>
        <s v="استحقاق فاتورة  148809  - الشركة السعودية الامريكية للزجاج - خامات زجاج"/>
        <s v="استحقاق فاتورة  148808  - الشركة السعودية الامريكية للزجاج - خامات زجاج"/>
        <s v="استحقاق فاتورة  148801  - الشركة السعودية الامريكية للزجاج - خامات زجاج"/>
        <s v="استحقاق فاتورة رقم 135790 - السعودى الامريكى - خامات الزجاج"/>
        <s v="استحقاق فاتورة رقم 135789 - السعودى الامريكى - خامات الزجاج"/>
        <s v="استحقاق فاتورة رقم 139739 - السعودى الامريكى - خامات الزجاج"/>
        <s v="استحقاق فاتورة رقم 139740 - السعودى الامريكى - خامات الزجاج"/>
        <s v="استحقاق فاتورة رقم 139741 - السعودى الامريكى - خامات الزجاج"/>
        <s v="استحقاق فاتورة رقم 139742 - السعودى الامريكى - خامات الزجاج"/>
        <s v="استحقاق فاتورة رقم 142058 - السعودى الامريكى - خامات الزجاج"/>
        <s v="استحقاق فاتورة رقم 142059 - السعودى الامريكى - خامات الزجاج"/>
        <s v="استحقاق فاتورة رقم 142060 - السعودى الامريكى - خامات الزجاج"/>
        <s v="استحقاق فاتورة 149664   - الشركة السعودية الامريكية للزجاج - خامات زجاج"/>
        <s v=" شركة الاندلس للزجاج -فاتورة 2300430 -  عن شهر مارس 2023 - خامات زجاج - مشروع فيلا احمد ناصر"/>
        <s v="استحقاق فاتورة 9429 - شركة عبد الله ناصر العودان - خامات زجاج"/>
        <s v="استحقاق فاتورة رقم 129764 - السعودى الامريكى - خامات الزجاج"/>
        <s v="استحقاق فاتورة رقم 129765 - السعودى الامريكى - خامات الزجاج"/>
        <s v="استحقاق فاتورة رقم 130270 - السعودى الامريكى - خامات الزجاج"/>
        <s v="استحقاق فاتورة رقم 130273 - السعودى الامريكى - خامات الزجاج"/>
        <s v="استحقاق فاتورة رقم 128959 - السعودى الامريكى - خامات الزجاج"/>
        <s v="استحقاق فاتورة رقم 126642 - السعودى الامريكى - خامات الزجاج"/>
        <s v="الشركة السعودية الامريكية للزجاج - عن شهر ابريل  2023 - فاتورة 138716 - مشروع الشقيق"/>
        <s v="الشركة السعودية الامريكية للزجاج - عن شهر ابريل  2023 - فاتورة 138714 - مشروع الشقيق"/>
        <s v="الشركة السعودية الامريكية للزجاج - عن شهر ابريل  2023 - فاتورة 138792 - مشروع الشقيق"/>
        <s v="الشركة السعودية الامريكية للزجاج - عن شهر ابريل  2023 - فاتورة 138793 - مشروع الشقيق"/>
        <s v="الشركة السعودية الامريكية للزجاج - عن شهر ابريل  2023 - فاتورة 138713 - مشروع الشقيق"/>
        <s v="الشركة السعودية الامريكية للزجاج - عن شهر ابريل  2023 - فاتورة 138712 - مشروع الشقيق"/>
        <s v="استحقاق فاتورة رقم 141115 - السعودى الامريكى - خامات الزجاج"/>
        <s v="استحقاق فاتورة رقم 140666 - السعودى الامريكى - خامات الزجاج"/>
        <s v="استحقاق فاتورة رقم 141000 - السعودى الامريكى - خامات الزجاج"/>
        <s v="استحقاق فاتورة رقم 141082 - السعودى الامريكى - خامات الزجاج"/>
        <s v="استحقاق فاتورة رقم 141083 - السعودى الامريكى - خامات الزجاج"/>
        <s v="استحقاق فاتورة رقم 140953 - السعودى الامريكى - خامات الزجاج"/>
        <s v="استحقاق فاتورة رقم 140954 - السعودى الامريكى - خامات الزجاج"/>
        <s v="استحقاق فاتورة رقم 141084 - السعودى الامريكى - خامات الزجاج"/>
        <s v="استحقاق فاتورة رقم 141085 - السعودى الامريكى - خامات الزجاج"/>
        <s v="استحقاق فاتورة رقم 141086 - السعودى الامريكى - خامات الزجاج"/>
        <s v="استحقاق فاتورة رقم 141113 - السعودى الامريكى - خامات الزجاج"/>
        <s v="استحقاق فاتورة رقم 141114 - السعودى الامريكى - خامات الزجاج"/>
        <s v="استحقاق فاتورة رقم 141871 - السعودى الامريكى - خامات الزجاج"/>
        <s v="استحقاق فاتورة رقم 141869 - السعودى الامريكى - خامات الزجاج"/>
        <s v="استحقاق فاتورة رقم 141870 - السعودى الامريكى - خامات الزجاج"/>
        <s v="استحقاق فاتورة رقم 142066 - السعودى الامريكى - خامات الزجاج"/>
        <s v="استحقاق فاتورة 2300111  - شركة مصنع الاندلس للزجاج - خامات زجاج"/>
        <s v="استحقاق فاتورة رقم 147179 - السعودى الامريكى - خامات الزجاج"/>
        <s v="استحقاق فاتورة رقم 147180 - السعودى الامريكى - خامات الزجاج"/>
        <s v="استحقاق فاتورة 149666   - الشركة السعودية الامريكية للزجاج - خامات زجاج"/>
        <s v="استحقاق فاتورة   149628 - الشركة السعودية الامريكية للزجاج - خامات زجاج"/>
        <s v="استحقاق فاتورة رقم 135589 - السعودى الامريكى - خامات الزجاج"/>
        <s v="استحقاق فاتورة رقم 135590 - السعودى الامريكى - خامات الزجاج"/>
        <s v="استحقاق فاتورة رقم 135574 - السعودى الامريكى - خامات الزجاج"/>
        <s v="استحقاق فاتورة رقم 135575 - السعودى الامريكى - خامات الزجاج"/>
        <s v="استحقاق فاتورة رقم 135587 - السعودى الامريكى - خامات الزجاج"/>
        <s v="استحقاق فاتورة رقم 135588 - السعودى الامريكى - خامات الزجاج"/>
        <s v="استحقاق فاتورة رقم 135786 - السعودى الامريكى - خامات الزجاج"/>
        <s v="الشركة السعودية الامريكية للزجاج  - فاتورة 139202 -  22/4/2023  مشروع المرجان"/>
        <s v="استحقاق فاتورة رقم 140427 - السعودى الامريكى - خامات الزجاج"/>
        <s v="استحقاق فاتورة رقم 142000 - السعودى الامريكى - خامات الزجاج"/>
        <s v="استحقاق فاتورة رقم 300063305 - الفوزان - خامات الزجاج"/>
        <s v="استحقاق فاتورة رقم 300063299 - الفوزان - خامات الزجاج"/>
        <s v="استحقاق فاتورة رقم 300063300 - الفوزان - خامات الزجاج"/>
        <s v="استحقاق فاتورة رقم 300063719 - الفوزان - خامات الزجاج"/>
        <s v="استحقاق فاتورة رقم 2300200 - الاندلس للزجاج - خامات الزجاج"/>
        <s v="استحقاق فاتورة رقم 2300196 - الاندلس للزجاج - خامات الزجاج"/>
        <s v="استحقاق فاتورة رقم 2300197 - الاندلس للزجاج - خامات الزجاج"/>
        <s v="استحقاق فاتورة رقم 300064076 - الفوزان - خامات الزجاج"/>
        <s v=" شركة الاندلس للزجاج -فاتورة 2300429 -  عن شهر مارس 2023 - خامات زجاج - مشروع سابك"/>
        <s v=" شركة الاندلس للزجاج -فاتورة 2301537 -  عن شهر ابريل 2023 - خامات زجاج - مشروع سابك الجبيل"/>
        <s v="الشركة المتحدة للصناعات الزجاجية- الفوزان فاتورة 64756   للشهر مارس  2023 خامات الزجاج مشروع مستشفى سابك"/>
        <s v="الشركة المتحدة للصناعات الزجاجية- الفوزان فاتورة 64759   للشهر مارس  2023 خامات الزجاج مشروع مستشفى سابك"/>
        <s v="استحقاق فاتورة رقم 300008556 - كوميت - خامات الزجاج"/>
        <s v="استحقاق فاتورة رقم 300008941 - عبد الله ناصر العودان - خامات الزجاج"/>
        <s v="استحقاق فاتورة رقم 300009159 - عبد الله ناصر العودان - الزجاج"/>
        <s v="استحقاق فاتورة رقم 300009158 - عبد الله ناصر العودان - الزجاج"/>
        <s v="استحقاق فاتورة رقم 300009155 - عبد الله ناصر العودان - الزجاج"/>
        <s v="استحقاق فاتورة رقم 300009157 - عبد الله ناصر العودان - الزجاج"/>
        <s v="استحقاق فاتورة رقم 300009156 - عبد الله ناصر العودان - الزجاج"/>
        <s v="استحقاق فاتورة رقم 300009077 - كوميت - خامات الزجاج"/>
        <s v="استحقاق فاتورة رقم 300009706 - كوميت - خامات الزجاج"/>
        <s v="استحقاق فاتورة رقم 300009708 - كوميت - خامات الزجاج"/>
        <s v="استحقاق فاتورة رقم 300010415 - كوميت - خامات الزجاج"/>
        <s v="استحقاق فاتورة 9849 - شركة عبد الله ناصر العودان - خامات زجاج"/>
        <s v="استحقاق فاتورة رقم 300011374 - كوميت - خامات الزجاج"/>
        <s v="استحقاق فاتورة رقم 300011204 - كوميت - خامات الزجاج"/>
        <s v="استحقاق فاتورة رقم 300011203 - كوميت - خامات الزجاج"/>
        <s v="استحقاق فاتورة رقم 300012005 - عبد الله ناصر عودان كوميت - خامات الزجاج"/>
        <s v="استحقاق فاتورة رقم 300011928 - عبد الله ناصر عودان كوميت - خامات الزجاج"/>
        <s v="استحقاق فاتورة رقم 135153 - السعودى الامريكى - خامات الزجاج"/>
        <s v="استحقاق فاتورة رقم 135149 - السعودى الامريكى - خامات الزجاج"/>
        <s v="استحقاق فاتورة رقم 135152 - السعودى الامريكى - خامات الزجاج"/>
        <s v="استحقاق فاتورة رقم 300063382 - الفوزان - خامات الزجاج"/>
        <s v="استحقاق فاتورة رقم 300063383 - الفوزان - خامات الزجاج"/>
        <s v="استحقاق فاتورة رقم 300063384 - الفوزان - خامات الزجاج"/>
        <s v="استحقاق فاتورة رقم 2300076 - الاندلس للزجاج - الزجاج"/>
        <s v="استحقاق فاتورة رقم 2300126 - الاندلس للزجاج - خامات الزجاج"/>
        <s v="استحقاق فاتورة رقم 135792 - السعودى الامريكى - خامات الزجاج"/>
        <s v="استحقاق فاتورة رقم 300063949 - الفوزان - خامات الزجاج"/>
        <s v="استحقاق فاتورة رقم 300063950 - الفوزان - خامات الزجاج"/>
        <s v="استحقاق فاتورة رقم 300063951 - الفوزان - خامات الزجاج"/>
        <s v="استحقاق فاتورة رقم 300063952 - الفوزان - خامات الزجاج"/>
        <s v="استحقاق فاتورة رقم 300063953 - الفوزان - خامات الزجاج"/>
        <s v="الشركة المتحدة للصناعات الزجاجية- الفوزان فاتورة 64757   للشهر مارس  2023 خامات الزجاج مشروع المركز المالي 310"/>
        <s v="الشركة المتحدة للصناعات الزجاجية- الفوزان فاتورة 64554   للشهر فبراير  2023 مشروع المركز المالي 310"/>
        <s v="الشركة المتحدة للصناعات الزجاجية- الفوزان فاتورة 65489   للشهر مارس  2023 خامات الزجاج مشروع  المركز المالي 310"/>
        <s v="الشركة المتحدة للصناعات الزجاجية- الفوزان فاتورة 65488   للشهر مارس  2023 خامات الزجاج مشروع  المركز المالي 310"/>
        <s v="الشركة المتحدة للصناعات الزجاجية- الفوزان فاتورة 65469   للشهر مارس  2023 خامات الزجاج مشروع  المركز المالي 310"/>
        <s v="الشركة المتحدة للصناعات الزجاجية- الفوزان فاتورة 65490   للشهر مارس  2023 خامات الزجاج مشروع  المركز المالي 310"/>
        <s v="الشركة المتحدة للصناعات الزجاجية- الفوزان فاتورة 65468   للشهر مارس  2023 خامات الزجاج مشروع  المركز المالي 310"/>
        <s v="استحقاق فاتورة رقم 300066875 - الفوزان - خامات الزجاج"/>
        <s v="استحقاق فاتورة رقم 300066870 - الفوزان - خامات الزجاج"/>
        <s v="الشركة المتحدة للصناعات الزجاجية- الفوزان - فاتورة 67583- خامات زجاج"/>
        <s v="الشركة المتحدة للصناعات الزجاجية- الفوزان - فاتورة 67730- خامات زجاج"/>
        <s v="الشركة المتحدة للصناعات الزجاجية- الفوزان - فاتورة 67744- خامات زجاج"/>
        <s v="الشركة المتحدة للصناعات الزجاجية- الفوزان - فاتورة 67119- خامات زجاج"/>
        <s v="الشركة المتحدة للصناعات الزجاجية- الفوزان - فاتورة 67741- خامات زجاج"/>
        <s v="الشركة المتحدة للصناعات الزجاجية- الفوزان - فاتورة 67738- خامات زجاج"/>
        <s v="الشركة المتحدة للصناعات الزجاجية- الفوزان - فاتورة 67099- خامات زجاج"/>
        <s v="استحقاق فاتورة رقم 142045 - السعودى الامريكى - خامات الزجاج"/>
        <s v="استحقاق فاتورة رقم 142048 - السعودى الامريكى - خامات الزجاج"/>
        <s v="الشركة المتحدة للصناعات الزجاجية- الفوزان فاتورة 68149  - خامات زجاج"/>
        <s v="الشركة المتحدة للصناعات الزجاجية- الفوزان - فاتورة 72756 - خامات زجاج"/>
        <s v="الشركة المتحدة للصناعات الزجاجية- الفوزان - فاتورة 72991 - خامات زجاج"/>
        <s v="استحقاق فاتورة  149665  - الشركة السعودية الامريكية للزجاج - خامات زجاج"/>
        <s v="استحقاق فاتورة 148679   - الشركة السعودية الامريكية للزجاج - خامات زجاج"/>
        <s v="استحقاق فاتورة رقم 136693 - السعودى الامريكى - خامات الزجاج"/>
        <s v="استحقاق فاتورة رقم 136694 - السعودى الامريكى - خامات الزجاج"/>
        <s v="استحقاق فاتورة رقم 136695 - السعودى الامريكى - خامات الزجاج"/>
        <s v="استحقاق فاتورة رقم 136696 - السعودى الامريكى - خامات الزجاج"/>
        <s v="استحقاق فاتورة رقم 136687 - السعودى الامريكى - خامات الزجاج"/>
        <s v="استحقاق فاتورة رقم 136688 - السعودى الامريكى - خامات الزجاج"/>
        <s v="استحقاق فاتورة رقم 136689 - السعودى الامريكى - خامات الزجاج"/>
        <s v="استحقاق فاتورة رقم 136697 - السعودى الامريكى - خامات الزجاج"/>
        <s v="استحقاق فاتورة رقم 136698 - السعودى الامريكى - خامات الزجاج"/>
        <s v="استحقاق فاتورة رقم 136699 - السعودى الامريكى - خامات الزجاج"/>
        <s v="استحقاق فاتورة رقم 136690 - السعودى الامريكى - خامات الزجاج"/>
        <s v="استحقاق فاتورة رقم 136691 - السعودى الامريكى - خامات الزجاج"/>
        <s v="استحقاق فاتورة رقم 136692 - السعودى الامريكى - خامات الزجاج"/>
        <s v="استحقاق فاتورة رقم 140447 - السعودى الامريكى - خامات الزجاج"/>
        <s v="استحقاق فاتورة رقم 140448 - السعودى الامريكى - خامات الزجاج"/>
        <s v="استحقاق فاتورة رقم 140449 - السعودى الامريكى - خامات الزجاج"/>
        <s v="استحقاق فاتورة رقم 140450 - السعودى الامريكى - خامات الزجاج"/>
        <s v="استحقاق فاتورة رقم 140451 - السعودى الامريكى - خامات الزجاج"/>
        <s v="استحقاق فاتورة رقم 140453 - السعودى الامريكى - خامات الزجاج"/>
        <s v="استحقاق فاتورة رقم 140454 - السعودى الامريكى - خامات الزجاج"/>
        <s v="استحقاق فاتورة رقم 140452 - السعودى الامريكى - خامات الزجاج"/>
        <s v="استحقاق فاتورة رقم 134854 - السعودى الامريكى - خامات الزجاج"/>
        <s v="استحقاق فاتورة رقم 134851 - السعودى الامريكى - خامات الزجاج"/>
        <s v="استحقاق فاتورة رقم 134852 - السعودى الامريكى - خامات الزجاج"/>
        <s v="استحقاق فاتورة رقم 134853 - السعودى الامريكى - خامات الزجاج"/>
        <s v="استحقاق فاتورة رقم 134843 - السعودى الامريكى - خامات الزجاج"/>
        <s v="استحقاق فاتورة رقم 134844 - السعودى الامريكى - خامات الزجاج"/>
        <s v="استحقاق فاتورة رقم 134840 - السعودى الامريكى - خامات الزجاج"/>
        <s v="استحقاق فاتورة رقم 134841 - السعودى الامريكى - خامات الزجاج"/>
        <s v="استحقاق فاتورة رقم 134842 - السعودى الامريكى - خامات الزجاج"/>
        <s v="استحقاق فاتورة رقم 134855 - السعودى الامريكى - خامات الزجاج"/>
        <s v="استحقاق فاتورة رقم 134845 - السعودى الامريكى - خامات الزجاج"/>
        <s v="استحقاق فاتورة رقم 134846 - السعودى الامريكى - خامات الزجاج"/>
        <s v="استحقاق فاتورة رقم 134839 - السعودى الامريكى - خامات الزجاج"/>
        <s v="استحقاق فاتورة رقم 134847 - السعودى الامريكى - خامات الزجاج"/>
        <s v="استحقاق فاتورة رقم 134848 - السعودى الامريكى - خامات الزجاج"/>
        <s v="استحقاق فاتورة رقم 134849 - السعودى الامريكى - خامات الزجاج"/>
        <s v="استحقاق فاتورة رقم 134850 - السعودى الامريكى - خامات الزجاج"/>
        <s v="استحقاق فاتورة رقم 135342 - السعودى الامريكى - خامات الزجاج"/>
        <s v="استحقاق فاتورة رقم 135343 - السعودى الامريكى - خامات الزجاج"/>
        <s v="استحقاق فاتورة رقم 135344 - السعودى الامريكى - خامات الزجاج"/>
        <s v="استحقاق فاتورة رقم 135345 - السعودى الامريكى - خامات الزجاج"/>
        <s v="استحقاق فاتورة رقم 135351 - السعودى الامريكى - خامات الزجاج"/>
        <s v="استحقاق فاتورة رقم 135330 - السعودى الامريكى - خامات الزجاج"/>
        <s v="استحقاق فاتورة رقم 135331 - السعودى الامريكى - خامات الزجاج"/>
        <s v="استحقاق فاتورة رقم 135347 - السعودى الامريكى - خامات الزجاج"/>
        <s v="استحقاق فاتورة رقم 135348 - السعودى الامريكى - خامات الزجاج"/>
        <s v="استحقاق فاتورة رقم 135350 - السعودى الامريكى - خامات الزجاج"/>
        <s v="استحقاق فاتورة رقم 135346 - السعودى الامريكى - خامات الزجاج"/>
        <s v="استحقاق فاتورة رقم 135341 - السعودى الامريكى - خامات الزجاج"/>
        <s v="استحقاق فاتورة رقم 135332 - السعودى الامريكى - خامات الزجاج"/>
        <s v="استحقاق فاتورة رقم 135333 - السعودى الامريكى - خامات الزجاج"/>
        <s v="استحقاق فاتورة رقم 135334 - السعودى الامريكى - خامات الزجاج"/>
        <s v="استحقاق فاتورة رقم 135335 - السعودى الامريكى - خامات الزجاج"/>
        <s v="استحقاق فاتورة رقم 135336 - السعودى الامريكى - خامات الزجاج"/>
        <s v="استحقاق فاتورة رقم 135337 - السعودى الامريكى - خامات الزجاج"/>
        <s v="استحقاق فاتورة رقم 135338 - السعودى الامريكى - خامات الزجاج"/>
        <s v="استحقاق فاتورة رقم 135349 - السعودى الامريكى - خامات الزجاج"/>
        <s v="استحقاق فاتورة رقم 135339 - السعودى الامريكى - خامات الزجاج"/>
        <s v="استحقاق فاتورة رقم 135340 - السعودى الامريكى - خامات الزجاج"/>
        <s v="استحقاق فاتورة رقم 135328 - السعودى الامريكى - خامات الزجاج"/>
        <s v="استحقاق فاتورة رقم 135329 - السعودى الامريكى - خامات الزجاج"/>
        <s v="استحقاق فاتورة رقم 135738 - السعودى الامريكى - خامات الزجاج"/>
        <s v="استحقاق فاتورة رقم 135737 - السعودى الامريكى - خامات الزجاج"/>
        <s v="استحقاق فاتورة رقم 135746 - السعودى الامريكى - خامات الزجاج"/>
        <s v="استحقاق فاتورة رقم 135743 - السعودى الامريكى - خامات الزجاج"/>
        <s v="استحقاق فاتورة رقم 135744 - السعودى الامريكى - خامات الزجاج"/>
        <s v="استحقاق فاتورة رقم 135745 - السعودى الامريكى - خامات الزجاج"/>
        <s v="استحقاق فاتورة رقم 135740 - السعودى الامريكى - خامات الزجاج"/>
        <s v="استحقاق فاتورة رقم 135741 - السعودى الامريكى - خامات الزجاج"/>
        <s v="استحقاق فاتورة رقم 135742 - السعودى الامريكى - خامات الزجاج"/>
        <s v="استحقاق فاتورة رقم 135747 - السعودى الامريكى - خامات الزجاج"/>
        <s v="استحقاق فاتورة رقم 135748 - السعودى الامريكى - خامات الزجاج"/>
        <s v="استحقاق فاتورة رقم 135749 - السعودى الامريكى - خامات الزجاج"/>
        <s v="استحقاق فاتورة رقم 135739 - السعودى الامريكى - خامات الزجاج"/>
        <s v="استحقاق فاتورة رقم 135753 - السعودى الامريكى - خامات الزجاج"/>
        <s v="استحقاق فاتورة رقم 135735 - السعودى الامريكى - خامات الزجاج"/>
        <s v="استحقاق فاتورة رقم 135750 - السعودى الامريكى - خامات الزجاج"/>
        <s v="استحقاق فاتورة رقم 135751 - السعودى الامريكى - خامات الزجاج"/>
        <s v="استحقاق فاتورة رقم 135752 - السعودى الامريكى - خامات الزجاج"/>
        <s v="استحقاق فاتورة رقم 135754 - السعودى الامريكى - خامات الزجاج"/>
        <s v="استحقاق فاتورة رقم 135755 - السعودى الامريكى - خامات الزجاج"/>
        <s v="استحقاق فاتورة رقم 135756 - السعودى الامريكى - خامات الزجاج"/>
        <s v="استحقاق فاتورة رقم 135736 - السعودى الامريكى - خامات الزجاج"/>
        <s v="استحقاق فاتورة رقم 135733 - السعودى الامريكى - خامات الزجاج"/>
        <s v="استحقاق فاتورة رقم 135732 - السعودى الامريكى - خامات الزجاج"/>
        <s v="استحقاق فاتورة رقم 135730 - السعودى الامريكى - خامات الزجاج"/>
        <s v="استحقاق فاتورة رقم 135731 - السعودى الامريكى - خامات الزجاج"/>
        <s v="استحقاق فاتورة رقم 135728 - السعودى الامريكى - خامات الزجاج"/>
        <s v="استحقاق فاتورة رقم 135729 - السعودى الامريكى - خامات الزجاج"/>
        <s v="استحقاق فاتورة رقم 135726 - السعودى الامريكى - خامات الزجاج"/>
        <s v="استحقاق فاتورة رقم 135727 - السعودى الامريكى - خامات الزجاج"/>
        <s v="استحقاق فاتورة رقم 135734 - السعودى الامريكى - خامات الزجاج"/>
        <s v="استحقاق فاتورة رقم 135724 - السعودى الامريكى - خامات الزجاج"/>
        <s v="استحقاق فاتورة رقم 135725 - السعودى الامريكى - خامات الزجاج"/>
        <s v="استحقاق فاتورة رقم 135721 - السعودى الامريكى - خامات الزجاج"/>
        <s v="استحقاق فاتورة رقم 135722 - السعودى الامريكى - خامات الزجاج"/>
        <s v="استحقاق فاتورة رقم 135723 - السعودى الامريكى - خامات الزجاج"/>
        <s v="استحقاق فاتورة رقم 135845 - السعودى الامريكى - خامات الزجاج"/>
        <s v="استحقاق فاتورة رقم 135846 - السعودى الامريكى - خامات الزجاج"/>
        <s v="استحقاق فاتورة رقم 135847 - السعودى الامريكى - خامات الزجاج"/>
        <s v="استحقاق فاتورة رقم 135842 - السعودى الامريكى - خامات الزجاج"/>
        <s v="استحقاق فاتورة رقم 135843 - السعودى الامريكى - خامات الزجاج"/>
        <s v="استحقاق فاتورة رقم 135844 - السعودى الامريكى - خامات الزجاج"/>
        <s v="استحقاق فاتورة رقم 135848 - السعودى الامريكى - خامات الزجاج"/>
        <s v="استحقاق فاتورة رقم 135851 - السعودى الامريكى - خامات الزجاج"/>
        <s v="استحقاق فاتورة رقم 135852 - السعودى الامريكى - خامات الزجاج"/>
        <s v="استحقاق فاتورة رقم 135853 - السعودى الامريكى - خامات الزجاج"/>
        <s v="استحقاق فاتورة رقم 135854 - السعودى الامريكى - خامات الزجاج"/>
        <s v="استحقاق فاتورة رقم 135855 - السعودى الامريكى - خامات الزجاج"/>
        <s v="استحقاق فاتورة رقم 135856 - السعودى الامريكى - خامات الزجاج"/>
        <s v="استحقاق فاتورة رقم 135910 - السعودى الامريكى - خامات الزجاج"/>
        <s v="استحقاق فاتورة رقم 135911 - السعودى الامريكى - خامات الزجاج"/>
        <s v="استحقاق فاتورة رقم 135919 - السعودى الامريكى - خامات الزجاج"/>
        <s v="استحقاق فاتورة رقم 135920 - السعودى الامريكى - خامات الزجاج"/>
        <s v="استحقاق فاتورة رقم 135921 - السعودى الامريكى - خامات الزجاج"/>
        <s v="استحقاق فاتورة رقم 135922 - السعودى الامريكى - خامات الزجاج"/>
        <s v="استحقاق فاتورة رقم 135912 - السعودى الامريكى - خامات الزجاج"/>
        <s v="استحقاق فاتورة رقم 135913 - السعودى الامريكى - خامات الزجاج"/>
        <s v="استحقاق فاتورة رقم 135914 - السعودى الامريكى - خامات الزجاج"/>
        <s v="استحقاق فاتورة رقم 135915 - السعودى الامريكى - خامات الزجاج"/>
        <s v="استحقاق فاتورة رقم 135916 - السعودى الامريكى - خامات الزجاج"/>
        <s v="استحقاق فاتورة رقم 135917 - السعودى الامريكى - خامات الزجاج"/>
        <s v="استحقاق فاتورة رقم 135918 - السعودى الامريكى - خامات الزجاج"/>
        <s v="استحقاق فاتورة رقم 135908 - السعودى الامريكى - خامات الزجاج"/>
        <s v="استحقاق فاتورة رقم 135909 - السعودى الامريكى - خامات الزجاج"/>
        <s v="استحقاق فاتورة رقم 135926 - السعودى الامريكى - خامات الزجاج"/>
        <s v="استحقاق فاتورة رقم 135927 - السعودى الامريكى - خامات الزجاج"/>
        <s v="استحقاق فاتورة رقم 135928 - السعودى الامريكى - خامات الزجاج"/>
        <s v="استحقاق فاتورة رقم 135929 - السعودى الامريكى - خامات الزجاج"/>
        <s v="استحقاق فاتورة رقم 135930 - السعودى الامريكى - خامات الزجاج"/>
        <s v="استحقاق فاتورة رقم 135931 - السعودى الامريكى - خامات الزجاج"/>
        <s v="استحقاق فاتورة رقم 135932 - السعودى الامريكى - خامات الزجاج"/>
        <s v="استحقاق فاتورة رقم 135923 - السعودى الامريكى - خامات الزجاج"/>
        <s v="استحقاق فاتورة رقم 135924 - السعودى الامريكى - خامات الزجاج"/>
        <s v="استحقاق فاتورة رقم 135925 - السعودى الامريكى - خامات الزجاج"/>
        <s v="استحقاق فاتورة رقم 135933 - السعودى الامريكى - خامات الزجاج"/>
        <s v="استحقاق فاتورة رقم 135934 - السعودى الامريكى - خامات الزجاج"/>
        <s v="استحقاق فاتورة رقم 135935 - السعودى الامريكى - خامات الزجاج"/>
        <s v="استحقاق فاتورة رقم 135936 - السعودى الامريكى - خامات الزجاج"/>
        <s v="استحقاق فاتورة رقم 135937 - السعودى الامريكى - خامات الزجاج"/>
        <s v="استحقاق فاتورة رقم 135938 - السعودى الامريكى - خامات الزجاج"/>
        <s v="استحقاق فاتورة رقم 135943 - السعودى الامريكى - خامات الزجاج"/>
        <s v="استحقاق فاتورة رقم 135944 - السعودى الامريكى - خامات الزجاج"/>
        <s v="استحقاق فاتورة رقم 135945 - السعودى الامريكى - خامات الزجاج"/>
        <s v="استحقاق فاتورة رقم 135939 - السعودى الامريكى - خامات الزجاج"/>
        <s v="استحقاق فاتورة رقم 135940 - السعودى الامريكى - خامات الزجاج"/>
        <s v="استحقاق فاتورة رقم 135941 - السعودى الامريكى - خامات الزجاج"/>
        <s v="استحقاق فاتورة رقم 135942 - السعودى الامريكى - خامات الزجاج"/>
        <s v="استحقاق فاتورة رقم 136027 - السعودى الامريكى - خامات الزجاج"/>
        <s v="استحقاق فاتورة رقم 136028 - السعودى الامريكى - خامات الزجاج"/>
        <s v="استحقاق فاتورة رقم 136029 - السعودى الامريكى - خامات الزجاج"/>
        <s v="استحقاق فاتورة رقم 136030 - السعودى الامريكى - خامات الزجاج"/>
        <s v="استحقاق فاتورة رقم 136026 - السعودى الامريكى - خامات الزجاج"/>
        <s v="استحقاق فاتورة رقم 136064 - السعودى الامريكى - خامات الزجاج"/>
        <s v="استحقاق فاتورة رقم 136065 - السعودى الامريكى - خامات الزجاج"/>
        <s v="استحقاق فاتورة رقم 136066 - السعودى الامريكى - خامات الزجاج"/>
        <s v="استحقاق فاتورة رقم 136067 - السعودى الامريكى - خامات الزجاج"/>
        <s v="استحقاق فاتورة رقم 136060 - السعودى الامريكى - خامات الزجاج"/>
        <s v="استحقاق فاتورة رقم 136061 - السعودى الامريكى - خامات الزجاج"/>
        <s v="استحقاق فاتورة رقم 136062 - السعودى الامريكى - خامات الزجاج"/>
        <s v="استحقاق فاتورة رقم 136063 - السعودى الامريكى - خامات الزجاج"/>
        <s v="استحقاق فاتورة رقم 136078 - السعودى الامريكى - خامات الزجاج"/>
        <s v="استحقاق فاتورة رقم 136079 - السعودى الامريكى - خامات الزجاج"/>
        <s v="استحقاق فاتورة رقم 136080 - السعودى الامريكى - خامات الزجاج"/>
        <s v="استحقاق فاتورة رقم 136070 - السعودى الامريكى - خامات الزجاج"/>
        <s v="استحقاق فاتورة رقم 136071 - السعودى الامريكى - خامات الزجاج"/>
        <s v="استحقاق فاتورة رقم 136068 - السعودى الامريكى - خامات الزجاج"/>
        <s v="استحقاق فاتورة رقم 136069 - السعودى الامريكى - خامات الزجاج"/>
        <s v="استحقاق فاتورة رقم 136074 - السعودى الامريكى - خامات الزجاج"/>
        <s v="استحقاق فاتورة رقم 136075 - السعودى الامريكى - خامات الزجاج"/>
        <s v="استحقاق فاتورة رقم 136076 - السعودى الامريكى - خامات الزجاج"/>
        <s v="استحقاق فاتورة رقم 136077 - السعودى الامريكى - خامات الزجاج"/>
        <s v="استحقاق فاتورة رقم 136072 - السعودى الامريكى - خامات الزجاج"/>
        <s v="استحقاق فاتورة رقم 136073 - السعودى الامريكى - خامات الزجاج"/>
        <s v="استحقاق فاتورة رقم 136032 - السعودى الامريكى - خامات الزجاج"/>
        <s v="استحقاق فاتورة رقم 136033 - السعودى الامريكى - خامات الزجاج"/>
        <s v="استحقاق فاتورة رقم 136031 - السعودى الامريكى - خامات الزجاج"/>
        <s v="استحقاق فاتورة رقم 136034 - السعودى الامريكى - خامات الزجاج"/>
        <s v="استحقاق فاتورة رقم 136039 - السعودى الامريكى - خامات الزجاج"/>
        <s v="استحقاق فاتورة رقم 136040 - السعودى الامريكى - خامات الزجاج"/>
        <s v="استحقاق فاتورة رقم 136041 - السعودى الامريكى - خامات الزجاج"/>
        <s v="استحقاق فاتورة رقم 136035 - السعودى الامريكى - خامات الزجاج"/>
        <s v="استحقاق فاتورة رقم 136036 - السعودى الامريكى - خامات الزجاج"/>
        <s v="استحقاق فاتورة رقم 136037 - السعودى الامريكى - خامات الزجاج"/>
        <s v="استحقاق فاتورة رقم 136038 - السعودى الامريكى - خامات الزجاج"/>
        <s v="استحقاق فاتورة رقم 136045 - السعودى الامريكى - خامات الزجاج"/>
        <s v="استحقاق فاتورة رقم 136046 - السعودى الامريكى - خامات الزجاج"/>
        <s v="استحقاق فاتورة رقم 136053 - السعودى الامريكى - خامات الزجاج"/>
        <s v="استحقاق فاتورة رقم 136049 - السعودى الامريكى - خامات الزجاج"/>
        <s v="استحقاق فاتورة رقم 136050 - السعودى الامريكى - خامات الزجاج"/>
        <s v="استحقاق فاتورة رقم 136051 - السعودى الامريكى - خامات الزجاج"/>
        <s v="استحقاق فاتورة رقم 136052 - السعودى الامريكى - خامات الزجاج"/>
        <s v="استحقاق فاتورة رقم 136047 - السعودى الامريكى - خامات الزجاج"/>
        <s v="استحقاق فاتورة رقم 136048 - السعودى الامريكى - خامات الزجاج"/>
        <s v="استحقاق فاتورة رقم 136044 - السعودى الامريكى - خامات الزجاج"/>
        <s v="استحقاق فاتوررقم 136055 - السعودى الامريكى - خامات الزجاج"/>
        <s v="استحقاق فاتوررقم 136054 - السعودى الامريكى - خامات الزجاج"/>
        <s v="استحقاق فاتوررقم 136056 - السعودى الامريكى - خامات الزجاج"/>
        <s v="استحقاق فاتوررقم 136057 - السعودى الامريكى - خامات الزجاج"/>
        <s v="استحقاق فاتوررقم 136058 - السعودى الامريكى - خامات الزجاج"/>
        <s v="استحقاق فاتوررقم 136059 - السعودى الامريكى - خامات الزجاج"/>
        <s v="استحقاق فاتورة رقم 136341 - السعودى الامريكى - خامات الزجاج"/>
        <s v="استحقاق فاتورة رقم 136329 - السعودى الامريكى - خامات الزجاج"/>
        <s v="استحقاق فاتورة رقم 136330 - السعودى الامريكى - خامات الزجاج"/>
        <s v="استحقاق فاتورة رقم 136331 - السعودى الامريكى - خامات الزجاج"/>
        <s v="استحقاق فاتورة رقم 136334 - السعودى الامريكى - خامات الزجاج"/>
        <s v="استحقاق فاتورة رقم 136337 - السعودى الامريكى - خامات الزجاج"/>
        <s v="استحقاق فاتورة رقم 136338 - السعودى الامريكى - خامات الزجاج"/>
        <s v="استحقاق فاتورة رقم 136339 - السعودى الامريكى - خامات الزجاج"/>
        <s v="استحقاق فاتورة رقم 136340 - السعودى الامريكى - خامات الزجاج"/>
        <s v="استحقاق فاتورة رقم 136333 - السعودى الامريكى - خامات الزجاج"/>
        <s v="استحقاق فاتورة رقم 136332 - السعودى الامريكى - خامات الزجاج"/>
        <s v="استحقاق فاتورة رقم 136335 - السعودى الامريكى - خامات الزجاج"/>
        <s v="استحقاق فاتورة رقم 136336 - السعودى الامريكى - خامات الزجاج"/>
        <s v="استحقاق فاتورة رقم 136343 - السعودى الامريكى - خامات الزجاج"/>
        <s v="استحقاق فاتورة رقم 136344 - السعودى الامريكى - خامات الزجاج"/>
        <s v="استحقاق فاتورة رقم 136345 - السعودى الامريكى - خامات الزجاج"/>
        <s v="استحقاق فاتورة رقم 136346 - السعودى الامريكى - خامات الزجاج"/>
        <s v="استحقاق فاتورة رقم 136353 - السعودى الامريكى - خامات الزجاج"/>
        <s v="استحقاق فاتورة رقم 136342 - السعودى الامريكى - خامات الزجاج"/>
        <s v="استحقاق فاتورة رقم 136347 - السعودى الامريكى - خامات الزجاج"/>
        <s v="استحقاق فاتورة رقم 136350 - السعودى الامريكى - خامات الزجاج"/>
        <s v="استحقاق فاتورة رقم 136351 - السعودى الامريكى - خامات الزجاج"/>
        <s v="استحقاق فاتورة رقم 136352 - السعودى الامريكى - خامات الزجاج"/>
        <s v="استحقاق فاتورة رقم 136354 - السعودى الامريكى - خامات الزجاج"/>
        <s v="استحقاق فاتورة رقم 136355 - السعودى الامريكى - خامات الزجاج"/>
        <s v="استحقاق فاتورة رقم 136356 - السعودى الامريكى - خامات الزجاج"/>
        <s v="استحقاق فاتورة رقم 136357 - السعودى الامريكى - خامات الزجاج"/>
        <s v="استحقاق فاتورة رقم 136358 - السعودى الامريكى - خامات الزجاج"/>
        <s v="استحقاق فاتورة رقم 136359 - السعودى الامريكى - خامات الزجاج"/>
        <s v="استحقاق فاتورة رقم 136348 - السعودى الامريكى - خامات الزجاج"/>
        <s v="استحقاق فاتورة رقم 136349 - السعودى الامريكى - خامات الزجاج"/>
        <s v="استحقاق فاتورة رقم 136807 - السعودى الامريكى - خامات الزجاج"/>
        <s v="استحقاق فاتورة رقم 136808 - السعودى الامريكى - خامات الزجاج"/>
        <s v="استحقاق فاتورة رقم 136895 - السعودى الامريكى - خامات الزجاج"/>
        <s v="استحقاق فاتورة رقم 136896 - السعودى الامريكى - خامات الزجاج"/>
        <s v="استحقاق فاتورة رقم 136897 - السعودى الامريكى - خامات الزجاج"/>
        <s v="استحقاق فاتورة رقم 136898 - السعودى الامريكى - خامات الزجاج"/>
        <s v="استحقاق فاتورة رقم 136902 - السعودى الامريكى - خامات الزجاج"/>
        <s v="استحقاق فاتورة رقم 136903 - السعودى الامريكى - خامات الزجاج"/>
        <s v="استحقاق فاتورة رقم 136899 - السعودى الامريكى - خامات الزجاج"/>
        <s v="استحقاق فاتورة رقم 136900 - السعودى الامريكى - خامات الزجاج"/>
        <s v="استحقاق فاتورة رقم 136901 - السعودى الامريكى - خامات الزجاج"/>
        <s v="استحقاق فاتورة رقم 136908 - السعودى الامريكى - خامات الزجاج"/>
        <s v="استحقاق فاتورة رقم 136909 - السعودى الامريكى - خامات الزجاج"/>
        <s v="استحقاق فاتورة رقم 136904 - السعودى الامريكى - خامات الزجاج"/>
        <s v="استحقاق فاتورة رقم 136905 - السعودى الامريكى - خامات الزجاج"/>
        <s v="استحقاق فاتورة رقم 136906 - السعودى الامريكى - خامات الزجاج"/>
        <s v="استحقاق فاتورة رقم 136910 - السعودى الامريكى - خامات الزجاج"/>
        <s v="استحقاق فاتورة رقم 136907 - السعودى الامريكى - خامات الزجاج"/>
        <s v="استحقاق فاتورة رقم 137027 - السعودى الامريكى - خامات الزجاج"/>
        <s v="استحقاق فاتورة رقم 137028 - السعودى الامريكى - خامات الزجاج"/>
        <s v="استحقاق فاتورة رقم 137029 - السعودى الامريكى - خامات الزجاج"/>
        <s v="استحقاق فاتورة رقم 137030 - السعودى الامريكى - خامات الزجاج"/>
        <s v="استحقاق فاتورة رقم 137031 - السعودى الامريكى - خامات الزجاج"/>
        <s v="استحقاق فاتورة رقم 137284 - السعودى الامريكى - خامات الزجاج"/>
        <s v="استحقاق فاتورة رقم 125371 - السعودى الامريكى - خامات الزجاج"/>
        <s v="استحقاق فاتورة رقم 125375 - السعودى الامريكى - خامات الزجاج"/>
        <s v="استحقاق فاتورة رقم 125377 - السعودى الامريكى - خامات الزجاج"/>
        <s v="استحقاق فاتورة رقم 125379 - السعودى الامريكى - خامات الزجاج"/>
        <s v="استحقاق فاتورة رقم 125383 - السعودى الامريكى - خامات الزجاج"/>
        <s v="استحقاق فاتورة رقم 129768 - السعودى الامريكى - خامات الزجاج"/>
        <s v="استحقاق فاتورة رقم 125381 - السعودى الامريكى - خامات الزجاج"/>
        <s v="استحقاق فاتورة رقم 129766 - السعودى الامريكى - خامات الزجاج"/>
        <s v="استحقاق فاتورة رقم 129767 - السعودى الامريكى - خامات الزجاج"/>
        <s v="استحقاق فاتورة رقم 137797 - الشركة السعودية الامريكية - خامات الزجاج مشروع سليمان الحبيب"/>
        <s v="استحقاق فاتورة رقم 137798 - الشركة السعودية الامريكية - خامات الزجاج مشروع سليمان الحبيب"/>
        <s v="استحقاق فاتورة رقم 137799 - الشركة السعودية الامريكية - خامات الزجاج مشروع سليمان الحبيب"/>
        <s v="استحقاق فاتورة رقم 137843 - الشركة السعودية الامريكية - خامات الزجاج مشروع سليمان الحبيب"/>
        <s v="استحقاق فاتورة رقم 137844 - الشركة السعودية الامريكية - خامات الزجاج مشروع سليمان الحبيب"/>
        <s v="استحقاق فاتورة رقم 137845 - الشركة السعودية الامريكية - خامات الزجاج مشروع سليمان الحبيب"/>
        <s v="استحقاق فاتورة رقم 137846 - الشركة السعودية الامريكية - خامات الزجاج مشروع سليمان الحبيب"/>
        <s v="استحقاق فاتورة رقم 137847 - الشركة السعودية الامريكية - خامات الزجاج مشروع سليمان الحبيب"/>
        <s v="استحقاق فاتورة رقم 137848 - الشركة السعودية الامريكية - خامات الزجاج مشروع سليمان الحبيب"/>
        <s v="استحقاق فاتورة رقم 137849 - الشركة السعودية الامريكية - خامات الزجاج مشروع سليمان الحبيب"/>
        <s v="استحقاق فاتورة رقم 137850 - الشركة السعودية الامريكية - خامات الزجاج مشروع سليمان الحبيب"/>
        <s v="استحقاق فاتورة رقم 137851 - الشركة السعودية الامريكية - خامات الزجاج مشروع سليمان الحبيب"/>
        <s v="استحقاق فاتورة رقم 137852 - الشركة السعودية الامريكية - خامات الزجاج مشروع سليمان الحبيب"/>
        <s v="استحقاق فاتورة رقم 137853 - الشركة السعودية الامريكية - خامات الزجاج مشروع سليمان الحبيب"/>
        <s v="استحقاق فاتورة رقم 137854 - الشركة السعودية الامريكية - خامات الزجاج مشروع سليمان الحبيب"/>
        <s v="استحقاق فاتورة رقم 137855 - الشركة السعودية الامريكية - خامات الزجاج مشروع سليمان الحبيب"/>
        <s v="استحقاق فاتورة رقم 137857 - الشركة السعودية الامريكية - خامات الزجاج مشروع سليمان الحبيب"/>
        <s v="استحقاق فاتورة رقم 137856 - الشركة السعودية الامريكية - خامات الزجاج مشروع سليمان الحبيب"/>
        <s v="استحقاق فاتورة رقم 137858 - الشركة السعودية الامريكية - خامات الزجاج مشروع سليمان الحبيب"/>
        <s v="استحقاق فاتورة رقم 137859 - الشركة السعودية الامريكية - خامات الزجاج مشروع سليمان الحبيب"/>
        <s v="استحقاق فاتورة رقم 137860 - الشركة السعودية الامريكية - خامات الزجاج مشروع سليمان الحبيب"/>
        <s v="استحقاق فاتورة رقم 137861 - الشركة السعودية الامريكية - خامات الزجاج مشروع سليمان الحبيب"/>
        <s v="استحقاق فاتورة رقم 137862 - الشركة السعودية الامريكية - خامات الزجاج مشروع سليمان الحبيب"/>
        <s v="استحقاق فاتورة رقم 137863 - الشركة السعودية الامريكية - خامات الزجاج مشروع سليمان الحبيب"/>
        <s v="استحقاق فاتورة رقم 138228 - الشركة السعودية الامريكية - خامات الزجاج مشروع سليمان الحبيب"/>
        <s v="استحقاق فاتورة رقم 138229 - الشركة السعودية الامريكية - خامات الزجاج مشروع سليمان الحبيب"/>
        <s v="استحقاق فاتورة رقم 138230 - الشركة السعودية الامريكية - خامات الزجاج مشروع سليمان الحبيب"/>
        <s v="استحقاق فاتورة رقم 138231 - الشركة السعودية الامريكية - خامات الزجاج مشروع سليمان الحبيب"/>
        <s v="استحقاق فاتورة رقم 138232 - الشركة السعودية الامريكية - خامات الزجاج مشروع سليمان الحبيب"/>
        <s v="استحقاق فاتورة رقم 138233 - الشركة السعودية الامريكية - خامات الزجاج مشروع سليمان الحبيب"/>
        <s v="استحقاق فاتورة رقم 138234 - الشركة السعودية الامريكية - خامات الزجاج مشروع سليمان الحبيب"/>
        <s v="استحقاق فاتورة رقم 138236 - الشركة السعودية الامريكية - خامات الزجاج مشروع سليمان الحبيب"/>
        <s v="استحقاق فاتورة رقم 138237 - الشركة السعودية الامريكية - خامات الزجاج مشروع سليمان الحبيب"/>
        <s v="استحقاق فاتورة رقم 138238 - الشركة السعودية الامريكية - خامات الزجاج مشروع سليمان الحبيب"/>
        <s v="استحقاق فاتورة رقم 138247 - الشركة السعودية الامريكية - خامات الزجاج مشروع سليمان الحبيب"/>
        <s v="استحقاق فاتورة رقم 138248 - الشركة السعودية الامريكية - خامات الزجاج مشروع سليمان الحبيب"/>
        <s v="استحقاق فاتورة رقم 138249 - الشركة السعودية الامريكية - خامات الزجاج مشروع سليمان الحبيب"/>
        <s v="استحقاق فاتورة رقم 138243 - الشركة السعودية الامريكية - خامات الزجاج مشروع سليمان الحبيب"/>
        <s v="استحقاق فاتورة رقم 138244 - الشركة السعودية الامريكية - خامات الزجاج مشروع سليمان الحبيب"/>
        <s v="استحقاق فاتورة رقم 138239 - الشركة السعودية الامريكية - خامات الزجاج مشروع سليمان الحبيب"/>
        <s v="الشركة السعودية الامريكية للزجاج - عن شهر مارس  2023 - فاتورة 138472 - مشروع سليمان الحبيب"/>
        <s v="الشركة السعودية الامريكية للزجاج - عن شهر مارس  2023 - فاتورة 138473 - مشروع سليمان الحبيب"/>
        <s v="الشركة السعودية الامريكية للزجاج - عن شهر مارس  2023 - فاتورة 138474 - مشروع سليمان الحبيب"/>
        <s v="الشركة السعودية الامريكية للزجاج - عن شهر مارس  2023 - فاتورة 138470 - مشروع سليمان الحبيب"/>
        <s v="الشركة السعودية الامريكية للزجاج - عن شهر امارس  2023 - فاتورة 138471 - مشروع سليمان الحبيب"/>
        <s v="الشركة السعودية الامريكية للزجاج  - فاتورة 138475 -  25/3/2023  مشروع سليمان الحبيب"/>
        <s v="الشركة السعودية الامريكية للزجاج  - فاتورة 138476 -  25/3/2023  مشروع سليمان الحبيب"/>
        <s v="الشركة السعودية الامريكية للزجاج  - فاتورة 138477 -  25/3/2023  مشروع سليمان الحبيب"/>
        <s v="استحقاق فاتورة رقم 138240 - الشركة السعودية الامريكية - خامات الزجاج مشروع سليمان الحبيب"/>
        <s v="الشركة السعودية الامريكية للزجاج - عن شهر ابريل  2023 - فاتورة 138634 - مشروع سليمان الحبيب"/>
        <s v="الشركة السعودية الامريكية للزجاج - عن شهر ابريل  2023 - فاتورة 138635 - مشروع سليمان الحبيب"/>
        <s v="الشركة السعودية الامريكية للزجاج - عن شهر ابريل  2023 - فاتورة 138877 - مشروع سليمان الحبيب"/>
        <s v="الشركة السعودية الامريكية للزجاج - عن شهر ابريل  2023 - فاتورة 138878 - مشروع سليمان الحبيب"/>
        <s v="الشركة السعودية الامريكية للزجاج - عن شهر ابريل  2023 - فاتورة 138881 - مشروع سليمان الحبيب"/>
        <s v="الشركة السعودية الامريكية للزجاج - عن شهر ابريل  2023 - فاتورة 138882 - مشروع سليمان الحبيب"/>
        <s v="الشركة السعودية الامريكية للزجاج - عن شهر ابريل  2023 - فاتورة 138883 - مشروع سليمان الحبيب"/>
        <s v="الشركة السعودية الامريكية للزجاج - عن شهر ابريل  2023 - فاتورة 138880 - مشروع سليمان الحبيب"/>
        <s v="الشركة السعودية الامريكية للزجاج - عن شهر ابريل  2023 - فاتورة 138879 - مشروع سليمان الحبيب"/>
        <s v="الشركة السعودية الامريكية للزجاج - عن شهر ابريل  2023 - فاتورة 139077 - مشروع سليمان الحبيب"/>
        <s v="الشركة السعودية الامريكية للزجاج - عن شهر ابريل  2023 - فاتورة 139078 - مشروع سليمان الحبيب"/>
        <s v="الشركة السعودية الامريكية للزجاج - عن شهر ابريل  2023 - فاتورة 139079 - مشروع سليمان الحبيب"/>
        <s v="الشركة السعودية الامريكية للزجاج - عن شهر ابريل  2023 - فاتورة 139076 - مشروع سليمان الحبيب"/>
        <s v="الشركة السعودية الامريكية للزجاج - عن شهر ابريل  2023 - فاتورة 139080 - مشروع سليمان الحبيب"/>
        <s v="الشركة السعودية الامريكية للزجاج - عن شهر ابريل  2023 - فاتورة 139075 - مشروع سليمان الحبيب"/>
        <s v="الشركة السعودية الامريكية للزجاج  - فاتورة 139081 -  17/4/2023  مشروع سليمان الحبيب"/>
        <s v="الشركة السعودية الامريكية للزجاج  - فاتورة 139083 -  17/4/2023  مشروع سليمان الحبيب"/>
        <s v="الشركة السعودية الامريكية للزجاج  - فاتورة 139082 -  17/4/2023  مشروع سليمان الحبيب"/>
        <s v="استحقاق فاتورة رقم 2302815 - مصنع الاندلس للزجاج - خامات الزجاج"/>
        <s v="استحقاق فاتورة رقم 140072 - السعودى الامريكى - خامات الزجاج"/>
        <s v="استحقاق فاتورة رقم 140073 - السعودى الامريكى - خامات الزجاج"/>
        <s v="استحقاق فاتورة رقم 140074 - السعودى الامريكى - خامات الزجاج"/>
        <s v="استحقاق فاتورة رقم 140075 - السعودى الامريكى - خامات الزجاج"/>
        <s v="استحقاق فاتورة رقم 140071 - السعودى الامريكى - خامات الزجاج"/>
        <s v="استحقاق فاتورة رقم 139988 - السعودى الامريكى - خامات الزجاج"/>
        <s v="استحقاق فاتورة رقم 139989 - السعودى الامريكى - خامات الزجاج"/>
        <s v="استحقاق فاتورة رقم 140076 - السعودى الامريكى - خامات الزجاج"/>
        <s v="استحقاق فاتورة رقم 140079 - السعودى الامريكى - خامات الزجاج"/>
        <s v="استحقاق فاتورة رقم 140080 - السعودى الامريكى - خامات الزجاج"/>
        <s v="استحقاق فاتورة رقم 140081 - السعودى الامريكى - خامات الزجاج"/>
        <s v="استحقاق فاتورة رقم 140090 - السعودى الامريكى - خامات الزجاج"/>
        <s v="استحقاق فاتورة رقم 140367 - السعودى الامريكى - خامات الزجاج"/>
        <s v="استحقاق فاتورة رقم 140078 - السعودى الامريكى - خامات الزجاج"/>
        <s v="استحقاق فاتورة رقم 140077 - السعودى الامريكى - خامات الزجاج"/>
        <s v="استحقاق فاتورة رقم 140823 - السعودى الامريكى - خامات الزجاج"/>
        <s v="استحقاق فاتورة رقم 140818 - السعودى الامريكى - خامات الزجاج"/>
        <s v="استحقاق فاتورة رقم 140821 - السعودى الامريكى - خامات الزجاج"/>
        <s v="استحقاق فاتورة رقم 140948 - السعودى الامريكى - خامات الزجاج"/>
        <s v="استحقاق فاتورة رقم 140950 - السعودى الامريكى - خامات الزجاج"/>
        <s v="استحقاق فاتورة رقم 140951 - السعودى الامريكى - خامات الزجاج"/>
        <s v="استحقاق فاتورة رقم 140967 - السعودى الامريكى - خامات الزجاج"/>
        <s v="استحقاق فاتورة رقم 140971 - السعودى الامريكى - خامات الزجاج"/>
        <s v="استحقاق فاتورة رقم 142170 - السعودى الامريكى - خامات الزجاج"/>
        <s v="استحقاق فاتورة رقم 142171 - السعودى الامريكى - خامات الزجاج"/>
        <s v="استحقاق فاتورة رقم 142507 - السعودى الامريكى - خامات الزجاج"/>
        <s v="استحقاق فاتورة رقم 142508 - السعودى الامريكى - خامات الزجاج"/>
        <s v="استحقاق فاتورة رقم 142506 - السعودى الامريكى - خامات الزجاج"/>
        <s v="استحقاق فاتورة رقم 142505 - السعودى الامريكى - خامات الزجاج"/>
        <s v="استحقاق فاتورة رقم 142509 - السعودى الامريكى - خامات الزجاج"/>
        <s v="استحقاق فاتورة 143794 - شركة السعودي الامريكي - خامات زجاج"/>
        <s v="استحقاق فاتورة 143795 - شركة السعودي الامريكي - خامات زجاج"/>
        <s v="استحقاق فاتورة 143796 - شركة السعودي الامريكي - خامات زجاج"/>
        <s v="استحقاق فاتورة 143797 - شركة السعودي الامريكي - خامات زجاج"/>
        <s v="استحقاق فاتورة 143798 - شركة السعودي الامريكي - خامات زجاج"/>
        <s v="استحقاق فاتورة 143799 - شركة السعودي الامريكي - خامات زجاج"/>
        <s v="استحقاق فاتورة 143800 - شركة السعودي الامريكي - خامات زجاج"/>
        <s v="استحقاق فاتورة 143801 - شركة السعودي الامريكي - خامات زجاج"/>
        <s v="استحقاق فاتورة 143802 - شركة السعودي الامريكي - خامات زجاج"/>
        <s v="استحقاق فاتورة 143803 - شركة السعودي الامريكي - خامات زجاج"/>
        <s v="استحقاق فاتورة 143792 - شركة السعودي الامريكي - خامات زجاج"/>
        <s v="استحقاق فاتورة 143793 - شركة السعودي الامريكي - خامات زجاج"/>
        <s v="استحقاق فاتورة 143791 - شركة السعودي الامريكي - خامات زجاج"/>
        <s v="استحقاق فاتورة 144352 - شركة السعودي الامريكي - خامات زجاج"/>
        <s v="استحقاق فاتورة 144353 - شركة السعودي الامريكي - خامات زجاج"/>
        <s v="استحقاق فاتورة 144354 - شركة السعودي الامريكي - خامات زجاج"/>
        <s v="استحقاق فاتورة 144355 - شركة السعودي الامريكي - خامات زجاج"/>
        <s v="استحقاق فاتورة 144356 - شركة السعودي الامريكي - خامات زجاج"/>
        <s v="استحقاق فاتورة 144576 - شركة السعودي الامريكي - خامات زجاج"/>
        <s v="استحقاق فاتورة 144577 - شركة السعودي الامريكي - خامات زجاج"/>
        <s v="استحقاق فاتورة 144349 - شركة السعودي الامريكي - خامات زجاج"/>
        <s v="استحقاق فاتورة 144350 - شركة السعودي الامريكي - خامات زجاج"/>
        <s v="استحقاق فاتورة 144351 - شركة السعودي الامريكي - خامات زجاج"/>
        <s v="استحقاق - فاتورة  2301716 - الاندلس للزجاج - خامات الزجاج"/>
        <s v="استحقاق فاتورة 145949 - شركة السعودي الامريكي - خامات زجاج"/>
        <s v="استحقاق فاتورة 145952 - شركة السعودي الامريكي - خامات زجاج"/>
        <s v="استحقاق فاتورة 145947 - شركة السعودي الامريكي - خامات زجاج"/>
        <s v="استحقاق فاتورة 145950 - شركة السعودي الامريكي - خامات زجاج"/>
        <s v="استحقاق فاتورة 145953 - شركة السعودي الامريكي - خامات زجاج"/>
        <s v="استحقاق فاتورة 145948 - شركة السعودي الامريكي - خامات زجاج"/>
        <s v="استحقاق فاتورة 145951 - شركة السعودي الامريكي - خامات زجاج"/>
        <s v="استحقاق فاتورة 145954 - شركة السعودي الامريكي - خامات زجاج"/>
        <s v="استحقاق فاتورة 145946 - شركة السعودي الامريكي - خامات زجاج"/>
        <s v="استحقاق فاتورة 145957 - شركة السعودي الامريكي - خامات زجاج"/>
        <s v="استحقاق فاتورة 145955 - شركة السعودي الامريكي - خامات زجاج"/>
        <s v="استحقاق فاتورة 145958 - شركة السعودي الامريكي - خامات زجاج"/>
        <s v="استحقاق فاتورة 145956 - شركة السعودي الامريكي - خامات زجاج"/>
        <s v="استحقاق فاتورة 146104 - شركة السعودي الامريكي - خامات زجاج"/>
        <s v="استحقاق فاتورة 146103 - شركة السعودي الامريكي - خامات زجاج"/>
        <s v="استحقاق فاتورة 146101 - شركة السعودي الامريكي - خامات زجاج"/>
        <s v="استحقاق فاتورة 146105 - شركة السعودي الامريكي - خامات زجاج"/>
        <s v="استحقاق فاتورة 146102 - شركة السعودي الامريكي - خامات زجاج"/>
        <s v="استحقاق فاتورة رقم 146666 - السعودى الامريكى - خامات زجاج"/>
        <s v="استحقاق فاتورة رقم 146667 - السعودى الامريكى - خامات زجاج"/>
        <s v="استحقاق فاتورة رقم 146668 - السعودى الامريكى - خامات زجاج"/>
        <s v="استحقاق فاتورة رقم 146669 - السعودى الامريكى - خامات زجاج"/>
        <s v="استحقاق فاتورة رقم 146670 - السعودى الامريكى - خامات زجاج"/>
        <s v="استحقاق فاتورة رقم 146671 - السعودى الامريكى - خامات زجاج"/>
        <s v="استحقاق فاتورة رقم 146672 - السعودى الامريكى - خامات زجاج"/>
        <s v="استحقاق فاتورة رقم 146673 - السعودى الامريكى - خامات زجاج"/>
        <s v="استحقاق فاتورة رقم 146662 - السعودى الامريكى - خامات الزجاج"/>
        <s v="استحقاق فاتورة رقم 146663 - السعودى الامريكى - خامات الزجاج"/>
        <s v="استحقاق فاتورة رقم 146664 - السعودى الامريكى - خامات الزجاج"/>
        <s v="استحقاق فاتورة رقم 146665 - السعودى الامريكى - خامات الزجاج"/>
        <s v="استحقاق فاتورة رقم 147428 - السعودى الامريكى - خامات الزجاج"/>
        <s v="استحقاق فاتورة رقم 146661 - السعودى الامريكى - خامات الزجاج"/>
        <s v="استحقاق فاتورة رقم 147232 - السعودى الامريكى - خامات الزجاج"/>
        <s v="استحقاق فاتورة رقم 147233 - السعودى الامريكى - خامات الزجاج"/>
        <s v="استحقاق فاتورة رقم 147234 - السعودى الامريكى - خامات الزجاج"/>
        <s v="استحقاق فاتورة رقم 147226 - السعودى الامريكى - خامات الزجاج"/>
        <s v="استحقاق فاتورة رقم 147227 - السعودى الامريكى - خامات الزجاج"/>
        <s v="استحقاق فاتورة رقم 147228 - السعودى الامريكى - خامات الزجاج"/>
        <s v="استحقاق فاتورة رقم 147422 - السعودى الامريكى - خامات الزجاج"/>
        <s v="استحقاق فاتورة 149840   - الشركة السعودية الامريكية للزجاج - خامات زجاج"/>
        <s v="استحقاق فاتورة  149814   - الشركة السعودية الامريكية للزجاج - خامات زجاج"/>
        <s v="استحقاق فاتورة   149817 - الشركة السعودية الامريكية للزجاج - خامات زجاج"/>
        <s v="استحقاق فاتورة   149835 - الشركة السعودية الامريكية للزجاج - خامات زجاج"/>
        <s v="استحقاق فاتورة  149841  - الشركة السعودية الامريكية للزجاج - خامات زجاج"/>
        <s v="استحقاق فاتورة 149832    - الشركة السعودية الامريكية للزجاج - خامات زجاج"/>
        <s v="استحقاق فاتورة 149831    - الشركة السعودية الامريكية للزجاج - خامات زجاج"/>
        <s v="استحقاق فاتورة   149834 - الشركة السعودية الامريكية للزجاج - خامات زجاج"/>
        <s v="استحقاق فاتورة  149816   - الشركة السعودية الامريكية للزجاج - خامات زجاج"/>
        <s v="استحقاق فاتورة 149843   - الشركة السعودية الامريكية للزجاج - خامات زجاج"/>
        <s v="استحقاق فاتورة  149833  - الشركة السعودية الامريكية للزجاج - خامات زجاج"/>
        <s v="استحقاق فاتورة  149815  - الشركة السعودية الامريكية للزجاج - خامات زجاج"/>
        <s v="استحقاق فاتورة 149819   - الشركة السعودية الامريكية للزجاج - خامات زجاج"/>
        <s v="استحقاق فاتورة  149818  - الشركة السعودية الامريكية للزجاج - خامات زجاج"/>
        <s v="استحقاق فاتورة  149846  - الشركة السعودية الامريكية للزجاج - خامات زجاج"/>
        <s v="استحقاق فاتورة 149839   - الشركة السعودية الامريكية للزجاج - خامات زجاج"/>
        <s v="استحقاق فاتورة  149842   - الشركة السعودية الامريكية للزجاج - خامات زجاج"/>
        <s v="استحقاق فاتورة  149820  - الشركة السعودية الامريكية للزجاج - خامات زجاج"/>
        <s v="استحقاق فاتورة  149844  - الشركة السعودية الامريكية للزجاج - خامات زجاج"/>
        <s v="استحقاق فاتورة 149821   - الشركة السعودية الامريكية للزجاج - خامات زجاج"/>
        <s v="استحقاق فاتورة  149845  - الشركة السعودية الامريكية للزجاج - خامات زجاج"/>
        <s v="استحقاق فاتورة  149813  - الشركة السعودية الامريكية للزجاج - خامات زجاج"/>
        <s v="استحقاق فاتورة   149805 - الشركة السعودية الامريكية للزجاج - خامات زجاج"/>
        <s v="استحقاق فاتورة  149806   - الشركة السعودية الامريكية للزجاج - خامات زجاج"/>
        <s v="استحقاق فاتورة  149809  - الشركة السعودية الامريكية للزجاج - خامات زجاج"/>
        <s v="استحقاق فاتورة  149812  - الشركة السعودية الامريكية للزجاج - خامات زجاج"/>
        <s v="استحقاق فاتورة   149807 - الشركة السعودية الامريكية للزجاج - خامات زجاج"/>
        <s v="استحقاق فاتورة   149810 - الشركة السعودية الامريكية للزجاج - خامات زجاج"/>
        <s v="استحقاق فاتورة  149827  - الشركة السعودية الامريكية للزجاج - خامات زجاج"/>
        <s v="استحقاق فاتورة  149808  - الشركة السعودية الامريكية للزجاج - خامات زجاج"/>
        <s v="استحقاق فاتورة  149811  - الشركة السعودية الامريكية للزجاج - خامات زجاج"/>
        <s v="استحقاق فاتورة   149826 - الشركة السعودية الامريكية للزجاج - خامات زجاج"/>
        <s v="استحقاق فاتورة  149837  - الشركة السعودية الامريكية للزجاج - خامات زجاج"/>
        <s v="استحقاق فاتورة 149825   - الشركة السعودية الامريكية للزجاج - خامات زجاج"/>
        <s v="استحقاق فاتورة  149830  - الشركة السعودية الامريكية للزجاج - خامات زجاج"/>
        <s v="استحقاق فاتورة  149838  - الشركة السعودية الامريكية للزجاج - خامات زجاج"/>
        <s v="استحقاق فاتورة  149836  - الشركة السعودية الامريكية للزجاج - خامات زجاج"/>
        <s v="استحقاق فاتورة  149829  - الشركة السعودية الامريكية للزجاج - خامات زجاج"/>
        <s v="استحقاق فاتورة  149822  - الشركة السعودية الامريكية للزجاج - خامات زجاج"/>
        <s v="استحقاق فاتورة  149823  - الشركة السعودية الامريكية للزجاج - خامات زجاج"/>
        <s v="استحقاق فاتورة  149828  - الشركة السعودية الامريكية للزجاج - خامات زجاج"/>
        <s v="استحقاق فاتورة  149824  - الشركة السعودية الامريكية للزجاج - خامات زجاج"/>
        <s v="شركة الاندلس القابضة  زجاج - فاتورة 2301816 - 26/4/2023 - خامات زجاج - مشروع حدائق الملك عبد الله"/>
        <s v="استحقاق فاتورة رقم 2300636 - الاندلس - خامات الزجاج"/>
        <s v="استحقاق فاتورة رقم 2300635 - الاندلس - خامات الزجاج"/>
        <s v="استحقاق فاتورة رقم 2300634 - الاندلس - خامات الزجاج"/>
        <s v="استحقاق فاتورة رقم 2300633 - الاندلس - خامات الزجاج"/>
        <s v="استحقاق فاتورة رقم 2300760 - الاندلس للزجاج - خامات الزجاج"/>
        <s v="استحقاق فاتورة رقم 2300764 - الاندلس للزجاج - خامات الزجاج"/>
        <s v="استحقاق فاتورة رقم 2300761 - الاندلس للزجاج - خامات الزجاج"/>
        <s v="استحقاق فاتورة رقم 2300777 - الاندلس للزجاج - الزجاج"/>
        <s v="استحقاق فاتورة رقم 2300778 - الاندلس للزجاج - الزجاج"/>
        <s v="استحقاق فاتورة رقم 2300999 - الاندلس للزجاج - خامات الزجاج"/>
        <s v="استحقاق فاتورة رقم 2301000 - الاندلس للزجاج - خامات الزجاج"/>
        <s v="استحقاق فاتورة رقم 2301001 - الاندلس للزجاج - خامات الزجاج"/>
        <s v="استحقاق فاتورة رقم 2301110 - الاندلس للزجاج - خامات الزجاج"/>
        <s v="استحقاق فاتورة رقم 2301112 - الاندلس للزجاج - خامات الزجاج"/>
        <s v="استحقاق فاتورة رقم 2301114 - الاندلس للزجاج - خامات الزجاج"/>
        <s v="استحقاق فاتورة رقم 2301164 - الاندلس للزجاج - خامات الزجاج"/>
        <s v="استحقاق فاتورة رقم 2301165 - الاندلس للزجاج - خامات الزجاج"/>
        <s v="استحقاق فاتورة رقم 2301166 - الاندلس للزجاج - خامات الزجاج"/>
        <s v="استحقاق فاتورة رقم 2301167 - الاندلس للزجاج - خامات الزجاج"/>
        <s v="استحقاق فاتورة رقم 2301238 - الاندلس للزجاج - خامات الزجاج"/>
        <s v="استحقاق فاتورة رقم 2301239 - الاندلس للزجاج - خامات الزجاج"/>
        <s v="استحقاق فاتورة رقم 2301240 - الاندلس للزجاج - خامات الزجاج"/>
        <s v=" شركة الاندلس للزجاج -فاتورة 2301439 -  عن شهر مارس 2023 - خامات زجاج - مشروع خريص ارك"/>
        <s v=" شركة الاندلس للزجاج -فاتورة 2301440 -  عن شهر مارس 2023 - خامات زجاج - مشروع خريص ارك"/>
        <s v=" شركة الاندلس للزجاج-فاتورة 2301438 -  عن شهر مارس 2023 - خامات زجاج - مشروع خريص ارك"/>
        <s v=" شركة الاندلس للزجاج -فاتورة 2301437 -  عن شهر مارس 2023 - خامات زجاج - مشروع خريص ارك"/>
        <s v=" شركة الاندلس للزجاج - -فاتورة 2301266 -  عن شهر مارس 2023 - خامات زجاج - مشروع خريص ارك"/>
        <s v="استحقاق فاتورة رقم 2301111 - الاندلس للزجاج - خامات الزجاج"/>
        <s v="استحقاق فاتورة رقم 2301113 - الاندلس للزجاج - خامات الزجاج"/>
        <s v="استحقاق فاتورة رقم 300008949 - عبد الله ناصر العودان - خامات الزجاج"/>
        <s v="استحقاق فاتورة رقم 300008948 - عبد الله ناصر العودان - خامات الزجاج"/>
        <s v="استحقاق فاتورة رقم 300009027 - عبد الله ناصر العودان - خامات الزجاج"/>
        <s v="استحقاق فاتورة رقم 300008947 - عبد الله ناصر العودان - خامات الزجاج"/>
        <s v="استحقاق فاتورة رقم 300008940 - عبد الله ناصر العودان - خامات الزجاج"/>
        <s v="استحقاق فاتورة رقم 300009026 - عبد الله ناصر العودان - الزجاج"/>
        <s v="استحقاق فاتورة رقم 300009025 - عبد الله ناصر العودان - الزجاج"/>
        <s v="استحقاق فاتورة رقم 300009043 - عبد الله ناصر العودان - الزجاج"/>
        <s v=" شركة الاندلس للزجاج-فاتورة 2301753 -  عن شهر ابريل 2023 - خامات زجاج - مشروع خريص ارك"/>
        <s v="شركة الاندلس القابضة  زجاج - فاتورة 2301955 - 30/4/2023 - خامات زجاج - مشروع خريص ارك"/>
        <s v="شركة الاندلس القابضة  زجاج - فاتورة 2301954 - 30/4/2023 - خامات زجاج - مشروع خريص ارك"/>
        <s v="شركة الاندلس القابضة  زجاج - فاتورة 2301953 - 30/4/2023 - خامات زجاج - مشروع خريص ارك"/>
        <s v="استحقاق فاتورة رقم 300008596 - كوميت - خامات الزجاج"/>
        <s v="استحقاق فاتورة رقم 300008617 - كوميت - خامات الزجاج"/>
        <s v="استحقاق فاتورة رقم 300008636 - كوميت - خامات الزجاج"/>
        <s v="استحقاق فاتورة رقم 300008637 - كوميت - خامات الزجاج"/>
        <s v="استحقاق فاتورة رقم 8638 - كوميت-  اعمال الزجاج"/>
        <s v="استحقاق فاتورة رقم 8639 - كوميت-  اعمال الزجاج"/>
        <s v="استحقاق فاتورة رقم 8661 - كوميت-  اعمال الزجاج"/>
        <s v="استحقاق فاتورة رقم 8662 - كوميت-  اعمال الزجاج"/>
        <s v="استحقاق فاتورة رقم 300009020 - كوميت - خامات الزجاج"/>
        <s v="استحقاق فاتورة رقم 300009021 - كوميت - خامات الزجاج"/>
        <s v="استحقاق فاتورة رقم 300008663 - كوميت - خامات الزجاج"/>
        <s v="استحقاق فاتورة رقم 300009019 - كوميت - خامات الزجاج"/>
        <s v="استحقاق فاتورة رقم 23002597 - الاندلس للزجاج - خامات الزجاج"/>
        <s v="استحقاق فاتورة رقم 140492 - السعودى الامريكى - خامات الزجاج"/>
        <s v="استحقاق فاتورة رقم 140643 - السعودى الامريكى - خامات الزجاج"/>
        <s v="استحقاق فاتورة رقم 142001 - السعودى الامريكى - خامات الزجاج"/>
        <s v="استحقاق فاتورة رقم 142002 - السعودى الامريكى - خامات الزجاج"/>
        <s v="استحقاق فاتورة رقم 2303382 مصنع الاندلس  خامات الزجاج"/>
        <s v="استحقاق فاتورة رقم 2301440 - الاندلس للزجاج - خامات الزجاج"/>
        <s v="استحقاق فاتورة 2304140  - شركة مصنع الاندلس للزجاج - خامات زجاج"/>
        <s v="استحقاق فاتتورة 143687 - شركة السعودي الامريكي - خامات زجاج"/>
        <s v="استحقاق فاتورة 2304178  - شركة مصنع الاندلس للزجاج - خامات زجاج"/>
        <s v="استحقاق فاتورة 10669 - شركةعبد الله ناصر العودان  - خامات زجاج"/>
        <s v="استحقاق فاتورة رقم 134823 - الشركة السعودية الامريكية - خامات الزجاج"/>
        <s v="استحقاق فاتورة رقم 300063319 - الفوزان - خامات الزجاج"/>
        <s v=" شركة الاندلس للزجاج -فاتورة 2300498 -  عن شهر مارس 2023 - خامات زجاج - مشروع مواطن"/>
        <s v=" شركة الاندلس للزجاج -فاتورة 2301538 -  عن شهر مارس 2023 - خامات زجاج - مشروع مواطن"/>
        <s v=" شركة الاندلس للزجاج -فاتورة 2300483 -  عن شهر مارس 2023 - خامات زجاج - مشروع مواطن"/>
        <s v="الشركة المتحدة للصناعات الزجاجية- الفوزان فاتورة 65349   للشهر مارس  2023 خامات الزجاج مشروع CITC"/>
        <s v="الشركة المتحدة للصناعات الزجاجية- الفوزان فاتورة 65350   للشهر مارس  2023 خامات الزجاج مشروع  شركة مواطن"/>
        <s v="استحقاق فاتورة رقم 300066038 - الفوزان - خامات الزجاج - CITC"/>
        <s v="استحقاق فاتورة رقم 300066039 - الفوزان - خامات الزجاج - CITC"/>
        <s v="استحقاق فاتورة رقم 300066040 - الفوزان - خامات الزجاج - CITC"/>
        <s v="استحقاق فاتورة رقم 300066041 - الفوزان - خامات الزجاج - CITC"/>
        <s v="استحقاق فاتورة رقم 300066033 - الفوزان - خامات الزجاج - CITC"/>
        <s v="استحقاق فاتورة رقم 300066695 - الفوزان - خامات الزجاج"/>
        <s v="استحقاق فاتورة رقم 2300960 - الاندلس للزجاج - خامات الزجاج"/>
        <s v="الشركة المتحدة للصناعات الزجاجية- الفوزان - فاتورة 67581- خامات زجاج"/>
        <s v="الشركة المتحدة للصناعات الزجاجية- الفوزان - فاتورة 67129- خامات زجاج"/>
        <s v="الشركة المتحدة للصناعات الزجاجية- الفوزان - فاتورة 67128- خامات زجاج"/>
        <s v="استحقاق فاتورة رقم 134822 - الشركة السعودية الامريكية - خامات الزجاج"/>
        <s v="استحقاق فاتورة رقم 134824 - الشركة السعودية الامريكية - خامات الزجاج"/>
        <s v="استحقاق فاتورة رقم 134827 - الشركة السعودية الامريكية - خامات الزجاج"/>
        <s v="استحقاق فاتورة رقم 134828 - الشركة السعودية الامريكية - خامات الزجاج"/>
        <s v="استحقاق فاتورة رقم 134825 - الشركة السعودية الامريكية - خامات الزجاج"/>
        <s v="استحقاق فاتورة رقم 134826 - الشركة السعودية الامريكية - خامات الزجاج"/>
        <s v="استحقاق فاتورة رقم 134838 - السعودى الامريكى - خامات الزجاج"/>
        <s v="استحقاق فاتورة رقم 134831 - السعودى الامريكى - خامات الزجاج"/>
        <s v="استحقاق فاتورة رقم 134832 - السعودى الامريكى - خامات الزجاج"/>
        <s v="استحقاق فاتورة رقم 134833 - السعودى الامريكى - خامات الزجاج"/>
        <s v="استحقاق فاتورة رقم 134834 - السعودى الامريكى - خامات الزجاج"/>
        <s v="استحقاق فاتورة رقم 134829 - السعودى الامريكى - خامات الزجاج"/>
        <s v="استحقاق فاتورة رقم 134830 - السعودى الامريكى - خامات الزجاج"/>
        <s v="استحقاق فاتورة رقم 134835 - السعودى الامريكى - خامات الزجاج"/>
        <s v="استحقاق فاتورة رقم 134836 - السعودى الامريكى - خامات الزجاج"/>
        <s v="استحقاق فاتورة رقم 134837 - السعودى الامريكى - خامات الزجاج"/>
        <s v="استحقاق فاتورة رقم 300009259 - كوميت - خامات الزجاج"/>
        <s v="استحقاق فاتورة رقم 300009305 - كوميت  - خامات الزجاج"/>
        <s v="استحقاق فاتورة رقم 300009306 - كوميت  - خامات الزجاج"/>
        <s v="استحقاق فاتورة رقم 300009307 - كوميت  - خامات الزجاج"/>
        <s v="استحقاق فاتورة رقم 300009308 - كوميت  - خامات الزجاج"/>
        <s v="استحقاق فاتورة رقم 300009260 - كوميت  - خامات الزجاج"/>
        <s v="استحقاق فاتورة رقم 300009261 - كوميت  - خامات الزجاج"/>
        <s v="استحقاق فاتورة رقم 300009302 - كوميت  - خامات الزجاج"/>
        <s v="استحقاق فاتورة رقم 300009707 - كوميت - خامات الزجاج"/>
        <s v="استحقاق فاتورة رقم 300010771 - كوميت - خامات الزجاج"/>
        <s v="استحقاق فاتورة 9974 - شركةعبد الله ناصر العودان  - خامات زجاج"/>
        <s v="استحقاق فاتورة 9975 - شركةعبد الله ناصر العودان  - خامات زجاج"/>
        <s v="استحقاق فاتورة 10668 - شركةعبد الله ناصر العودان  - خامات زجاج"/>
        <s v="استحقاق فاتورة 9976 - شركةعبد الله ناصر العودان  - خامات زجاج"/>
        <s v="استحقاق فاتورة 9973 - شركةعبد الله ناصر العودان  - خامات زجاج"/>
        <s v="استحقاق فاتورة 9577 - شركة عبد الله ناصر العودان - خامات زجاج"/>
        <s v="استحقاق فاتورة رقم 300011202 - كوميت - خامات الزجاج"/>
        <s v="استحقاق - فاتورة  2301902 - الاندلس للزجاج - خامات الزجاج"/>
        <s v="استحقاق - فاتورة  2301901 - الاندلس للزجاج - خامات الزجاج"/>
        <s v="استحقاق فاتورة 146051 - شركة السعودي الامريكي - خامات زجاج"/>
        <s v="الشركة المتحدة للصناعات الزجاجية- الفوزان فاتورة 64030  للشهر فبراير 2023 خامات الزجاج مشروع Capital Gate"/>
        <s v="الشركة المتحدة للصناعات الزجاجية- الفوزان فاتورة 64046  للشهر فبراير 2023 خامات زجاج مشروع Capital Gate"/>
        <s v="الشركة المتحدة للصناعات الزجاجية- الفوزان فاتورة 65009  للشهر مارس  2023 خامات زجاج  مشروع Capital Gate"/>
        <s v="الشركة المتحدة للصناعات الزجاجية- الفوزان فاتورة 65008   للشهر مارس  2023 خامات زجاج مشروع Capital Gate"/>
        <s v="الشركة المتحدة للصناعات الزجاجية- الفوزان فاتورة 65007   للشهر مارس  2023 خامات زجاج مشروع Capital Gate"/>
        <s v="الشركة المتحدة للصناعات الزجاجية- الفوزان فاتورة 64984   للشهر مارس  2023 خامات الزجاج مشروع Caoital Gate"/>
        <s v="الشركة المتحدة للصناعات الزجاجية- الفوزان فاتورة 64983   للشهر مارس  2023 خامات الزجاج مشروع Capital Gate"/>
        <s v="الشركة المتحدة للصناعات الزجاجية- الفوزان فاتورة 65006   للشهر مارس  2023 خامات الزجاج مشروع Capital Gate"/>
        <s v="الشركة المتحدة للصناعات الزجاجية- الفوزان فاتورة 65220   للشهر مارس  2023 خامات الزجاج مشروع Captail gate"/>
        <s v="الشركة المتحدة للصناعات الزجاجية- الفوزان فاتورة 65221   للشهر مارس  2023 خامات الزجاج مشروع Captail gate"/>
        <s v="الشركة المتحدة للصناعات الزجاجية- الفوزان فاتورة 65222   للشهر مارس  2023 خامات الزجاج مشروع Captail gate"/>
        <s v="الشركة المتحدة للصناعات الزجاجية- الفوزان فاتورة 65219   للشهر مارس  2023 خامات الزجاج مشروع  CAPTAIL GATE"/>
        <s v="الشركة المتحدة للصناعات الزجاجية- الفوزان فاتورة 65487   للشهر مارس  2023 خامات الزجاج مشروع  CAPTAIL GATE"/>
        <s v="الشركة المتحدة للصناعات الزجاجية- الفوزان فاتورة 65486   للشهر مارس  2023 خامات الزجاج مشروع  CAPTAIL GATE"/>
        <s v="الشركة المتحدة للصناعات الزجاجية- الفوزان فاتورة 65485   للشهر مارس  2023 خامات الزجاج مشروع  CAPTAIL GATE"/>
        <s v="الشركة المتحدة للصناعات الزجاجية- الفوزان فاتورة 65484   للشهر مارس  2023 خامات الزجاج مشروع  CAPTAIL GATE"/>
        <s v="مؤسسة التلال الزجاجيه للتجاره فاتورة 3235 عن شهر ابريل 2023 خامات زجاج مشروع كابيتال جيت"/>
        <s v="تسوية عهدة / احمد وحيد فاتورة 149548 شراء اسبايدر ثنائي ماسورة"/>
        <s v="استحقاق فاتورة رقم 300066020 - الفوزان - خامات الزجاج - عادل السيف"/>
        <s v="استحقاق فاتورة رقم 300066018 - الفوزان - خامات الزجاج - عادل السيف"/>
        <s v="استحقاق فاتورة رقم 300066019 - الفوزان - خامات الزجاج - عادل السيف"/>
        <s v="استحقاق فاتورة رقم 300008555 - كوميت - خامات الزجاج"/>
        <s v="استحقاق فاتورة رقم 300066291 - الفوزان - خامات الزجاج"/>
        <s v="استحقاق فاتورة رقم 300066292 - الفوزان - خامات الزجاج"/>
        <s v="استحقاق فاتورة رقم 300066293 - الفوزان - خامات الزجاج"/>
        <s v="استحقاق فاتورة رقم 300066294 - الفوزان - خامات الزجاج"/>
        <s v="استحقاق فاتورة رقم 300066558 - الفوزان - خامات الزجاج"/>
        <s v="استحقاق فاتورة رقم 300066555 - الفوزان - خامات الزجاج"/>
        <s v="استحقاق فاتورة رقم 300066559 - الفوزان - خامات الزجاج"/>
        <s v="استحقاق فاتورة رقم 300066560 - الفوزان - خامات الزجاج"/>
        <s v="استحقاق فاتورة رقم 300066556 - الفوزان - خامات الزجاج"/>
        <s v="استحقاق فاتورة رقم 300066557 - الفوزان - خامات الزجاج"/>
        <s v="استحقاق فاتورة رقم 139604 - السعودى الامريكى - خامات الزجاج"/>
        <s v="استحقاق فاتورة رقم 139651 - السعودى الامريكى - خامات الزجاج"/>
        <s v="استحقاق فاتورة رقم 139652 - السعودى الامريكى - خامات الزجاج"/>
        <s v="استحقاق فاتورة رقم 139603 - السعودى الامريكى - خامات الزجاج"/>
        <s v="استحقاق فاتورة رقم 139492 - السعودى الامريكى - خامات الزجاج"/>
        <s v="استحقاق فاتورة رقم 139499 - السعودى الامريكى - خامات الزجاج"/>
        <s v="استحقاق فاتورة رقم 140481 - السعودى الامريكى - خامات الزجاج"/>
        <s v="استحقاق فاتورة رقم 140482 - السعودى الامريكى - خامات الزجاج"/>
        <s v="استحقاق فاتورة رقم 140479 - السعودى الامريكى - خامات الزجاج"/>
        <s v="استحقاق فاتورة رقم 140480 - السعودى الامريكى - خامات الزجاج"/>
        <s v="الشركة المتحدة للصناعات الزجاجية- الفوزان - فاتورة 67335- خامات زجاج"/>
        <s v="الشركة المتحدة للصناعات الزجاجية- الفوزان - فاتورة 67395- خامات زجاج"/>
        <s v="الشركة المتحدة للصناعات الزجاجية- الفوزان - فاتورة 67178- خامات زجاج"/>
        <s v="الشركة المتحدة للصناعات الزجاجية- الفوزان - فاتورة 67286- خامات زجاج"/>
        <s v="استحقاق فاتورة رقم 300067080 - الفوزان - خامات الزجاج"/>
        <s v="استحقاق فاتورة رقم 300067077 - الفوزان - خامات الزجاج"/>
        <s v="استحقاق فاتورة رقم 300067078 - الفوزان - خامات الزجاج"/>
        <s v="استحقاق فاتورة رقم 300067079 - الفوزان - خامات الزجاج"/>
        <s v="استحقاق فاتورة رقم 300067261 - الفوزان - خامات الزجاج"/>
        <s v="استحقاق فاتورة رقم 300067260 - الفوزان - خامات الزجاج"/>
        <s v="استحقاق فاتورة رقم 142047 - السعودى الامريكى - خامات الزجاج"/>
        <s v="استحقاق فاتورة رقم 142046 - السعودى الامريكى - خامات الزجاج"/>
        <s v="الشركة المتحدة للصناعات الزجاجية- الفوزان فاتورة 68001  - خامات زجاج"/>
        <s v="استحقاق فاتورة رقم 2301361 - مصنع الاندلس للزجاج - خامات الزجاج"/>
        <s v="استحقاق فاتتورة 143695 - شركة السعودي الامريكي - خامات زجاج"/>
        <s v="استحقاق فاتتورة 143688 - شركة السعودي الامريكي - خامات زجاج"/>
        <s v="استحقاق فاتورة 144605 - شركة السعودي الامريكي - خامات زجاج"/>
        <s v="استحقاق فاتورة رقم 147365 - السعودى الامريكى - خامات الزجاج"/>
        <s v="استحقاق فاتورة رقم 2302890 مصنع الاندلس  خامات الزجاج"/>
        <s v="استحقاق فاتورة رقم 2302891 مصنع الاندلس  خامات الزجاج"/>
        <s v="استحقاق فاتورة رقم 2302889 مصنع الاندلس  خامات الزجاج"/>
        <s v="استحقاق فاتورة رقم 2302943 مصنع الاندلس  خامات الزجاج"/>
        <s v="استحقاق فاتورة رقم 2302944 مصنع الاندلس  خامات الزجاج"/>
        <s v="استحقاق فاتورة رقم 2302942 مصنع الاندلس  خامات الزجاج"/>
        <s v="استحقاق فاتورة رقم 2303618 مصنع الاندلس  خامات الزجاج"/>
        <s v="استحقاق - فاتورة  2301959 - الاندلس للزجاج - خامات الزجاج"/>
        <s v="استحقاق - فاتورة  2304728 - الاندلس للزجاج - خامات الزجاج"/>
        <s v="استحقاق - فاتورة  2304729 - الاندلس للزجاج - خامات الزجاج"/>
        <s v="استحقاق - فاتورة  2304848 - الاندلس للزجاج - خامات الزجاج"/>
        <s v="استحقاق فاتورة رقم 2305041 - الاندلس للزجاج - خامات الزجاج"/>
        <s v="استحقاق فاتورة رقم 2305602 - مصنع الاندلس للزجاج - خامات الزجاج"/>
        <s v="استحقاق فاتورة رقم 2305603 - مصنع الاندلس للزجاج - خامات الزجاج"/>
        <s v="استحقاق فاتورة رقم 2306052- مصنع الاندلس للزجاج - خامات الزجاج"/>
        <s v="استحقاق فاتورة رقم 2306223- مصنع الاندلس للزجاج - خامات الزجاج"/>
        <s v="استحقاق فاتورة رقم 300065776 - الفوزان - خامات الزجاج - STC"/>
        <s v="استحقاق فاتورة رقم 300066228 - الفوزان - خامات الزجاج"/>
        <s v="استحقاق فاتورة رقم 300066229 - الفوزان - خامات الزجاج"/>
        <s v="استحقاق فاتورة رقم 300066230 - الفوزان - خامات الزجاج"/>
        <s v="استحقاق فاتورة رقم 300066232 - الفوزان - خامات الزجاج"/>
        <s v="استحقاق فاتورة رقم 300066231 - الفوزان - خامات الزجاج"/>
        <s v="استحقاق فاتورة رقم 300066405 - الفوزان - خامات الزجاج"/>
        <s v="استحقاق فاتورة رقم 300066406 - الفوزان - خامات الزجاج"/>
        <s v="استحقاق فاتورة رقم 300066404 - الفوزان - خامات الزجاج"/>
        <s v="استحقاق فاتورة رقم 300066407 - الفوزان - خامات الزجاج"/>
        <s v="استحقاق فاتورة رقم 300066466 - الفوزان - خامات الزجاج"/>
        <s v="استحقاق فاتورة رقم 300066467 - الفوزان - خامات الزجاج"/>
        <s v="استحقاق فاتورة رقم 300066496 - الفوزان - خامات الزجاج"/>
        <s v="استحقاق فاتورة رقم 300066511 - الفوزان - خامات الزجاج"/>
        <s v="استحقاق فاتورة رقم 300066542 - الفوزان - خامات الزجاج"/>
        <s v="استحقاق فاتورة رقم 300066540 - الفوزان - خامات الزجاج"/>
        <s v="استحقاق فاتورة رقم 300066541 - الفوزان - خامات الزجاج"/>
        <s v="استحقاق فاتورة رقم 300066564 - الفوزان - خامات الزجاج"/>
        <s v="استحقاق فاتورة رقم 300066608 - الفوزان - خامات الزجاج"/>
        <s v="استحقاق فاتورة رقم 300066656 - الفوزان - خامات الزجاج"/>
        <s v="استحقاق فاتورة رقم 300066714 - الفوزان - خامات الزجاج"/>
        <s v="استحقاق فاتورة رقم 300066715 - الفوزان - خامات الزجاج"/>
        <s v="استحقاق فاتورة رقم 300066722 - الفوزان - خامات الزجاج"/>
        <s v="استحقاق فاتورة رقم 300066719 - الفوزان - خامات الزجاج"/>
        <s v="استحقاق فاتورة رقم 300066720 - الفوزان - خامات الزجاج"/>
        <s v="استحقاق فاتورة رقم 300066762 - الفوزان - خامات الزجاج"/>
        <s v="استحقاق فاتورة رقم 300066763 - الفوزان - خامات الزجاج"/>
        <s v="استحقاق فاتورة رقم 300066764 - الفوزان - خامات الزجاج"/>
        <s v="استحقاق فاتورة رقم 300066765 - الفوزان - خامات الزجاج"/>
        <s v="استحقاق فاتورة رقم 300066760 - الفوزان - خامات الزجاج"/>
        <s v="استحقاق فاتورة رقم 300066761 - الفوزان - خامات الزجاج"/>
        <s v="استحقاق فاتورة رقم 300066961 - الفوزان - خامات الزجاج"/>
        <s v="استحقاق فاتورة رقم 300066796 - الفوزان - خامات الزجاج"/>
        <s v="استحقاق فاتورة رقم 300066797 - الفوزان - خامات الزجاج"/>
        <s v="استحقاق فاتورة رقم 300066798 - الفوزان - خامات الزجاج"/>
        <s v="استحقاق فاتورة رقم 300066958 - الفوزان - خامات الزجاج"/>
        <s v="استحقاق فاتورة رقم 300066959 - الفوزان - خامات الزجاج"/>
        <s v="استحقاق فاتورة رقم 300066960 - الفوزان - خامات الزجاج"/>
        <s v="الشركة المتحدة للصناعات الزجاجية- الفوزان - فاتورة 67495- خامات زجاج"/>
        <s v="الشركة المتحدة للصناعات الزجاجية- الفوزان - فاتورة 67371- خامات زجاج"/>
        <s v="الشركة المتحدة للصناعات الزجاجية- الفوزان - فاتورة 65793- خامات زجاج"/>
        <s v="الشركة المتحدة للصناعات الزجاجية- الفوزان - فاتورة 65779- خامات زجاج"/>
        <s v="استحقاق فاتورة رقم 300067663 - الفوزان - خامات الزجاج"/>
        <s v="استحقاق فاتورة رقم 300067757 - الفوزان - خامات الزجاج"/>
        <s v="استحقاق فاتورة رقم 300067661 - الفوزان - خامات الزجاج"/>
        <s v="استحقاق فاتورة رقم 300067408 - الفوزان - خامات الزجاج"/>
        <s v="استحقاق فاتورة رقم 300067338 - الفوزان - خامات الزجاج"/>
        <s v="استحقاق فاتورة رقم 300067407 - الفوزان - خامات الزجاج"/>
        <s v="استحقاق فاتورة رقم 300067287 - الفوزان - خامات الزجاج"/>
        <s v="استحقاق فاتورة رقم 300067406 - الفوزان - خامات الزجاج"/>
        <s v="استحقاق فاتورة رقم 300067244 - الفوزان - خامات الزجاج"/>
        <s v="استحقاق فاتورة رقم 300067662 - الفوزان - خامات الزجاج"/>
        <s v="استحقاق فاتورة رقم 300067686 - الفوزان - خامات الزجاج"/>
        <s v="استحقاق فاتورة رقم 300067243 - الفوزان - خامات الزجاج"/>
        <s v="استحقاق فاتورة رقم 300067246 - الفوزان - خامات الزجاج"/>
        <s v="استحقاق فاتورة رقم 300067245 - الفوزان - خامات الزجاج"/>
        <s v="استحقاق فاتورة رقم 300067610 - الفوزان - خامات الزجاج"/>
        <s v="استحقاق فاتورة رقم 300067340 - الفوزان - خامات الزجاج"/>
        <s v="استحقاق فاتورة رقم 300067341 - الفوزان - خامات الزجاج"/>
        <s v="استحقاق فاتورة رقم 300067343 - الفوزان - خامات الزجاج"/>
        <s v="استحقاق فاتورة رقم 300067337 - الفوزان - خامات الزجاج"/>
        <s v="استحقاق فاتورة رقم 300067342 - الفوزان - خامات الزجاج"/>
        <s v="استحقاق فاتورة رقم 300067344 - الفوزان - خامات الزجاج"/>
        <s v="استحقاق فاتورة رقم 300067756 - الفوزان - خامات الزجاج"/>
        <s v="استحقاق فاتورة رقم 300067411 - الفوزان - خامات الزجاج"/>
        <s v="استحقاق فاتورة رقم 300067410 - الفوزان - خامات الزجاج"/>
        <s v="استحقاق فاتورة رقم 300067488 - الفوزان - خامات الزجاج"/>
        <s v="استحقاق فاتورة رقم 300067339 - الفوزان - خامات الزجاج"/>
        <s v="استحقاق فاتورة رقم 300067409 - الفوزان - خامات الزجاج"/>
        <s v="استحقاق فاتورة رقم 300067489 - الفوزان - خامات الزجاج"/>
        <s v="الشركة المتحدة للصناعات الزجاجية- الفوزان فاتورة 68601  - خامات زجاج"/>
        <s v="الشركة المتحدة للصناعات الزجاجية- الفوزان فاتورة 68650  - خامات زجاج"/>
        <s v="الشركة المتحدة للصناعات الزجاجية- الفوزان فاتورة 68649  - خامات زجاج"/>
        <s v="الشركة المتحدة للصناعات الزجاجية- الفوزان فاتورة 68600  - خامات زجاج"/>
        <s v="الشركة المتحدة للصناعات الزجاجية- الفوزان فاتورة 68004 للشهر يوليو 2023 خامات زجاج"/>
        <s v="الشركة المتحدة للصناعات الزجاجية- الفوزان فاتورة 68005للشهر يوليو 2023 خامات زجاج"/>
        <s v="استحقاق فاتورة رقم 300072067 - الفوزان - خامات الزجاج"/>
        <s v="استحقاق فاتورة رقم 300072068 - الفوزان - خامات الزجاج"/>
        <s v="استحقاق فاتورة رقم 300072069 - الفوزان - خامات الزجاج"/>
        <s v="استحقاق فاتورة رقم 300072392 - الفوزان - خامات الزجاج"/>
        <s v="استحقاق فاتورة رقم 300072442 - الفوزان - خامات الزجاج"/>
        <s v="الشركة المتحدة للصناعات الزجاجية- الفوزان - فاتورة 72914 - خامات زجاج"/>
        <s v="الشركة المتحدة للصناعات الزجاجية- الفوزان - فاتورة 72710 - خامات زجاج"/>
        <s v="الشركة المتحدة للصناعات الزجاجية- الفوزان - فاتورة 72913 - خامات زجاج"/>
        <s v="الشركة المتحدة للصناعات الزجاجية- الفوزان - فاتورة 72711 - خامات زجاج"/>
        <s v="الشركة المتحدة للصناعات الزجاجية- الفوزان - فاتورة 73091 - خامات زجاج"/>
        <s v="الشركة المتحدة للصناعات الزجاجية- الفوزان - فاتورة 73094 - خامات زجاج"/>
        <s v="الشركة المتحدة للصناعات الزجاجية- الفوزان - فاتورة 73090 - خامات زجاج"/>
        <s v="الشركة المتحدة للصناعات الزجاجية- الفوزان - فاتورة 73092 - خامات زجاج"/>
        <s v="الشركة المتحدة للصناعات الزجاجية- الفوزان - فاتورة 73559 - خامات زجاج"/>
        <s v="الشركة المتحدة للصناعات الزجاجية- الفوزان - فاتورة 73093 - خامات زجاج"/>
        <s v="الشركة المتحدة للصناعات الزجاجية- الفوزان - فاتورة 73322 - خامات زجاج"/>
        <s v="الشركة المتحدة للصناعات الزجاجية- الفوزان - فاتورة 73327 - خامات زجاج"/>
        <s v="الشركة المتحدة للصناعات الزجاجية- الفوزان - فاتورة 73326 - خامات زجاج"/>
        <s v="الشركة المتحدة للصناعات الزجاجية- الفوزان - فاتورة 73321 - خامات زجاج"/>
        <s v="الشركة المتحدة للصناعات الزجاجية- الفوزان - فاتورة 73323 - خامات زجاج"/>
        <s v="استحقاق فاتورة رقم 135451 - السعودى الامريكى - خامات الزجاج"/>
        <s v="استحقاق فاتورة رقم 135514 - السعودى الامريكى - خامات الزجاج"/>
        <s v="استحقاق فاتورة رقم 135515 - السعودى الامريكى - خامات الزجاج"/>
        <s v="استحقاق فاتورة رقم 135559 - السعودى الامريكى - خامات الزجاج"/>
        <s v="استحقاق فاتورة رقم 135513 - السعودى الامريكى - خامات الزجاج"/>
        <s v="استحقاق فاتورة رقم 135511 - السعودى الامريكى - خامات الزجاج"/>
        <s v="استحقاق فاتورة رقم 135512 - السعودى الامريكى - خامات الزجاج"/>
        <s v="استحقاق فاتورة رقم 135662 - السعودى الامريكى - خامات الزجاج"/>
        <s v="استحقاق فاتورة رقم 135508 - السعودى الامريكى - خامات الزجاج"/>
        <s v="استحقاق فاتورة رقم 135516 - السعودى الامريكى - خامات الزجاج"/>
        <s v="استحقاق فاتورة رقم 135507 - السعودى الامريكى - خامات الزجاج"/>
        <s v="استحقاق فاتورة رقم 135562 - السعودى الامريكى - خامات الزجاج"/>
        <s v="استحقاق فاتورة رقم 135563 - السعودى الامريكى - خامات الزجاج"/>
        <s v="استحقاق فاتورة رقم 135564 - السعودى الامريكى - خامات الزجاج"/>
        <s v="استحقاق فاتورة رقم 135565 - السعودى الامريكى - خامات الزجاج"/>
        <s v="استحقاق فاتورة رقم 135805 - السعودى الامريكى - خامات الزجاج"/>
        <s v="استحقاق فاتورة رقم 135806 - السعودى الامريكى - خامات الزجاج"/>
        <s v="استحقاق فاتورة  رقم 135793 - السعودى الامريكى - خامت الزجاج"/>
        <s v="استحقاق فاتورة رقم 135800 - السعودى الامريكى - خامات الزجاج"/>
        <s v="استحقاق فاتورة رقم 135801 - السعودى الامريكى - خامات الزجاج"/>
        <s v="استحقاق فاتورة رقم 135802 - السعودى الامريكى - خامات الزجاج"/>
        <s v="استحقاق فاتورة رقم 135804 - السعودى الامريكى - خامات الزجاج"/>
        <s v="استحقاق فاتورة رقم 135811 - السعودى الامريكى - خامات الزجاج"/>
        <s v="استحقاق فاتورة رقم 135798 - السعودى الامريكى - خامات الزجاج"/>
        <s v="استحقاق فاتورة رقم 135799 - السعودى الامريكى - خامات الزجاج"/>
        <s v="استحقاق فاتورة رقم 135813 - السعودى الامريكى - خامات الزجاج"/>
        <s v="استحقاق فاتورة رقم 135812 - السعودى الامريكى - خامات الزجاج"/>
        <s v="استحقاق فاتورة رقم 135803 - السعودى الامريكى - خامات الزجاج"/>
        <s v="استحقاق فاتورة رقم 136262 - السعودى الامريكى - خامات الزجاج"/>
        <s v="استحقاق فاتورة رقم 136263 - السعودى الامريكى - خامات الزجاج"/>
        <s v="استحقاق فاتورة رقم 136264 - السعودى الامريكى - خامات الزجاج"/>
        <s v="استحقاق فاتورة رقم 136265 - السعودى الامريكى - خامات الزجاج"/>
        <s v="استحقاق فاتورة رقم 136466 - السعودى الامريكى - خامات الزجاج"/>
        <s v="استحقاق فاتورة رقم 136467 - السعودى الامريكى - خامات الزجاج"/>
        <s v="استحقاق فاتورة رقم 136540 - السعودى الامريكى - خامات الزجاج"/>
        <s v="استحقاق فاتورة رقم 136541 - السعودى الامريكى - خامات الزجاج"/>
        <s v="استحقاق فاتورة رقم 136542 - السعودى الامريكى - خامات الزجاج"/>
        <s v="استحقاق فاتورة رقم 136543 - السعودى الامريكى - خامات الزجاج"/>
        <s v="استحقاق فاتورة رقم 136595 -السعودى الامريكى - خامات الزجاج"/>
        <s v="استحقاق فاتورة رقم 136591 -السعودى الامريكى - خامات الزجاج"/>
        <s v="استحقاق فاتورة رقم 136592 -السعودى الامريكى - خامات الزجاج"/>
        <s v="استحقاق فاتورة رقم 136593 -السعودى الامريكى - خامات الزجاج"/>
        <s v="استحقاق فاتورة رقم 136588 -السعودى الامريكى - خامات الزجاج"/>
        <s v="استحقاق فاتورة رقم 136596 -السعودى الامريكى - خامات الزجاج"/>
        <s v="استحقاق فاتورة رقم 136597 -السعودى الامريكى - خامات الزجاج"/>
        <s v="استحقاق فاتورة رقم 136598 -السعودى الامريكى - خامات الزجاج"/>
        <s v="استحقاق فاتورة رقم 136589 -السعودى الامريكى - خامات الزجاج"/>
        <s v="استحقاق فاتورة رقم 136590 -السعودى الامريكى - خامات الزجاج"/>
        <s v="استحقاق فاتورة رقم 136594 - السعودى الامريكى - خامات الزجاج"/>
        <s v="استحقاق فاتورة رقم 136607 - السعودى الامريكى - خامات الزجاج"/>
        <s v="استحقاق فاتورة رقم 136608 - السعودى الامريكى - خامات الزجاج"/>
        <s v="استحقاق فاتورة رقم 136609 - السعودى الامريكى - خامات الزجاج"/>
        <s v="استحقاق فاتورة رقم 136610 - السعودى الامريكى - خامات الزجاج"/>
        <s v="استحقاق فاتورة رقم 136703 - السعودى الامريكى - خامات الزجاج"/>
        <s v="استحقاق فاتورة رقم 136706 - السعودى الامريكى - خامات الزجاج"/>
        <s v="استحقاق فاتورة رقم 136707 - السعودى الامريكى - خامات الزجاج"/>
        <s v="استحقاق فاتورة رقم 136786 - السعودى الامريكى - خامات الزجاج"/>
        <s v="استحقاق فاتورة رقم 136800 - السعودى الامريكى - خامات الزجاج"/>
        <s v="استحقاق فاتورة رقم 136805 - السعودى الامريكى - خامات الزجاج"/>
        <s v="استحقاق فاتورة رقم 136801 - السعودى الامريكى - خامات الزجاج"/>
        <s v="استحقاق فاتورة رقم 136802 - السعودى الامريكى - خامات الزجاج"/>
        <s v="استحقاق فاتورة رقم 136803 - السعودى الامريكى - خامات الزجاج"/>
        <s v="استحقاق فاتورة رقم 136804 - السعودى الامريكى - خامات الزجاج"/>
        <s v="استحقاق فاتورة رقم 136798 - السعودى الامريكى - خامات الزجاج"/>
        <s v="استحقاق فاتورة رقم 136927 - السعودى الامريكى - خامات الزجاج"/>
        <s v="استحقاق فاتورة رقم 136873 - السعودى الامريكى - خامات الزجاج"/>
        <s v="استحقاق فاتورة رقم 136877 - السعودى الامريكى - خامات الزجاج"/>
        <s v="استحقاق فاتورة رقم 136878 - السعودى الامريكى - خامات الزجاج"/>
        <s v="استحقاق فاتورة رقم 136880 - السعودى الامريكى - خامات الزجاج"/>
        <s v="استحقاق فاتورة رقم 136868 - السعودى الامريكى - خامات الزجاج"/>
        <s v="استحقاق فاتورة رقم 136869 - السعودى الامريكى - خامات الزجاج"/>
        <s v="استحقاق فاتورة رقم 136870 - السعودى الامريكى - خامات الزجاج"/>
        <s v="استحقاق فاتورة رقم 136874 - السعودى الامريكى - خامات الزجاج"/>
        <s v="استحقاق فاتورة رقم 136879 - السعودى الامريكى - خامات الزجاج"/>
        <s v="استحقاق فاتورة رقم 136875 - السعودى الامريكى - خامات الزجاج"/>
        <s v="استحقاق فاتورة رقم 136876 - السعودى الامريكى - خامات الزجاج"/>
        <s v="استحقاق فاتورة رقم 136871 - السعودى الامريكى - خامات الزجاج"/>
        <s v="استحقاق فاتورة رقم 136872 - السعودى الامريكى - خامات الزجاج"/>
        <s v="استحقاق فاتورة رقم 136920- السعودى الامريكى - خامات الزجاج"/>
        <s v="استحقاق فاتورة رقم 136921- السعودى الامريكى - خامات الزجاج"/>
        <s v="استحقاق فاتورة رقم 136922- السعودى الامريكى - خامات الزجاج"/>
        <s v="استحقاق فاتورة رقم 136923- السعودى الامريكى - خامات الزجاج"/>
        <s v="استحقاق فاتورة رقم 136924- السعودى الامريكى - خامات الزجاج"/>
        <s v="استحقاق فاتورة رقم 136925- السعودى الامريكى - خامات الزجاج"/>
        <s v="استحقاق فاتورة رقم 136918- السعودى الامريكى - خامات الزجاج"/>
        <s v="استحقاق فاتورة رقم 136919- السعودى الامريكى - خامات الزجاج"/>
        <s v="استحقاق فاتورة رقم 136926- السعودى الامريكى - خامات الزجاج"/>
        <s v="استحقاق فاتورة رقم 136987 - السعودى الامريكى - خامات الزجاج"/>
        <s v="استحقاق فاتورة رقم 136988 - السعودى الامريكى - خامات الزجاج"/>
        <s v="استحقاق فاتورة رقم 136989 - السعودى الامريكى - خامات الزجاج"/>
        <s v="استحقاق فاتورة رقم 136990 - السعودى الامريكى - خامات الزجاج"/>
        <s v="استحقاق فاتورة رقم 136991 - السعودى الامريكى - خامات الزجاج"/>
        <s v="استحقاق فاتورة رقم 136992 - السعودى الامريكى - خامات الزجاج"/>
        <s v="استحقاق فاتورة رقم 136993 - السعودى الامريكى - خامات الزجاج"/>
        <s v="استحقاق فاتورة رقم 136994 - السعودى الامريكى - خامات الزجاج"/>
        <s v="استحقاق فاتورة رقم 136984 - السعودى الامريكى - خامات الزجاج"/>
        <s v="استحقاق فاتورة رقم 136985 - السعودى الامريكى - خامات الزجاج"/>
        <s v="استحقاق فاتورة رقم 136986 - السعودى الامريكى - خامات الزجاج"/>
        <s v="استحقاق فاتورة رقم 137000 - السعودى الامريكى - خامات الزجاج"/>
        <s v="استحقاق فاتورة رقم 136995 - السعودى الامريكى - خامات الزجاج"/>
        <s v="استحقاق فاتورة رقم 136996 - السعودى الامريكى - خامات الزجاج"/>
        <s v="استحقاق فاتورة رقم 136998 - السعودى الامريكى - خامات الزجاج"/>
        <s v="استحقاق فاتورة رقم 136999 - السعودى الامريكى - خامات الزجاج"/>
        <s v="استحقاق فاتورة رقم 137003 - السعودى الامريكى - خامات الزجاج"/>
        <s v="استحقاق فاتورة رقم 137004 - السعودى الامريكى - خامات الزجاج"/>
        <s v="استحقاق فاتورة رقم 137005 - السعودى الامريكى - خامات الزجاج"/>
        <s v="استحقاق فاتورة رقم 137006 - السعودى الامريكى - خامات الزجاج"/>
        <s v="استحقاق فاتورة رقم 137007 - السعودى الامريكى - خامات الزجاج"/>
        <s v="استحقاق فاتورة رقم 137008 - السعودى الامريكى - خامات الزجاج"/>
        <s v="استحقاق فاتورة رقم 137001 - السعودى الامريكى - خامات الزجاج"/>
        <s v="استحقاق فاتورة رقم 137002 - السعودى الامريكى - خامات الزجاج"/>
        <s v="استحقاق فاتورة رقم 479 - العالمية لتصنيع الزجاج - زجاج"/>
        <s v="استحقاق فاتورة رقم 137040 - السعودى الامريكى - خامات الزجاج"/>
        <s v="استحقاق فاتورة رقم 137041 - السعودى الامريكى - خامات الزجاج"/>
        <s v="استحقاق فاتورة رقم 137050 - السعودى الامريكى - خامات الزجاج"/>
        <s v="استحقاق فاتورة رقم 137036 - السعودى الامريكى - خامات الزجاج"/>
        <s v="استحقاق فاتورة رقم 137037 - السعودى الامريكى - خامات الزجاج"/>
        <s v="استحقاق فاتورة رقم 137038 - السعودى الامريكى - خامات الزجاج"/>
        <s v="استحقاق فاتورة رقم 137039 - السعودى الامريكى - خامات الزجاج"/>
        <s v="استحقاق فاتورة رقم 137051 - السعودى الامريكى - خامات الزجاج"/>
        <s v="استحقاق فاتورة رقم 137052 - السعودى الامريكى - خامات الزجاج"/>
        <s v="استحقاق فاتورة رقم 137053 - السعودى الامريكى - خامات الزجاج"/>
        <s v="استحقاق فاتورة رقم 137054 - السعودى الامريكى - خامات الزجاج"/>
        <s v="استحقاق فاتورة رقم 137055 - السعودى الامريكى - خامات الزجاج"/>
        <s v="استحقاق فاتورة رقم 137035 - السعودى الامريكى - خامات الزجاج"/>
        <s v="استحقاق فاتورة رقم 488 - العالمية لتصنيع الزجاج - الزجاج"/>
        <s v="استحقاق فاتورة رقم 2300830 - الاندلس للزجاج - الزجاج"/>
        <s v="استحقاق فاتورة رقم 2300779 - الاندلس للزجاج - الزجاج"/>
        <s v="استحقاق فاتورة رقم 2300829 - الاندلس للزجاج - الزجاج"/>
        <s v="استحقاق فاتورة رقم137089 - السعودى الامريكى - خامات الزجاج"/>
        <s v="استحقاق فاتورة رقم137090 - السعودى الامريكى - خامات الزجاج"/>
        <s v="استحقاق فاتورة رقم137110 - السعودى الامريكى - خامات الزجاج"/>
        <s v="استحقاق فاتورة رقم137109 - السعودى الامريكى - خامات الزجاج"/>
        <s v="استحقاق فاتورة رقم 137578 - الشركة السعودية الامريكية - خامات الزجاج مشروع كاس السعودية"/>
        <s v="استحقاق فاتورة رقم 137576 - الشركة السعودية الامريكية - خامات الزجاج مشروع كاس السعودية"/>
        <s v="استحقاق فاتورة رقم 137577 - الشركة السعودية الامريكية - خامات الزجاج مشروع كاس السعودية"/>
        <s v="الشركة السعودية الامريكية للزجاج - عن شهر ابريل  2023 - فاتورة 138657 - مشروع كاس السعودية"/>
        <s v="الشركة السعودية الامريكية للزجاج - عن شهر ابريل  2023 - فاتورة 138658 - مشروع كاس السعودية"/>
        <s v="الشركة السعودية الامريكية للزجاج - عن شهر ابريل  2023 - فاتورة 138659 - مشروع كاس السعودية"/>
        <s v="الشركة السعودية الامريكية للزجاج - عن شهر ابريل  2023 - فاتورة 138660 - مشروع كاس السعودية"/>
        <s v="الشركة السعودية الامريكية للزجاج - عن شهر ابريل  2023 - فاتورة 138661 - مشروع كاس السعودية"/>
        <s v="استحقاق فاتورة رقم 300010 - جلاستك - الزجاج مشروع كاس السعودية"/>
        <s v="الشركة السعودية الامريكية للزجاج  - فاتورة 139101 -  18/4/2023  مشروع كاس السعودية"/>
        <s v="الشركة السعودية الامريكية للزجاج  - فاتورة 139102 -  18/4/2023  مشروع كاس السعودية"/>
        <s v="استحقاق فاتورة رقم 300009733 - كوميت - الزجاج"/>
        <s v="استحقاق فاتورة  149667  - الشركة السعودية الامريكية للزجاج - خامات زجاج"/>
        <s v="استحقاق فاتورة  149205  - الشركة السعودية الامريكية للزجاج - خامات زجاج"/>
        <s v="استحقاق فاتورة   149206 - الشركة السعودية الامريكية للزجاج - خامات زجاج"/>
        <s v="استحقاق فاتورة رقم 17454 - جارديان - اعمال الزجاج"/>
        <s v="استحقاق فاتورة رقم 142194 - السعودى الامريكى - خامات الزجاج"/>
        <s v="استحقاق فاتورة رقم 142272 - السعودى الامريكى - خامات الزجاج"/>
        <s v="استحقاق فاتورة رقم 142308 - السعودى الامريكى - خامات الزجاج"/>
        <s v="استحقاق فاتورة رقم 142193 - السعودى الامريكى - خامات الزجاج"/>
        <s v="استحقاق فاتورة رقم 142064 - السعودى الامريكى - خامات الزجاج"/>
        <s v="استحقاق فاتورة رقم 142063 - السعودى الامريكى - خامات الزجاج"/>
        <s v="استحقاق فاتورة رقم 142273 - السعودى الامريكى - خامات الزجاج"/>
        <s v="استحقاق فاتورة رقم 142303 - السعودى الامريكى - خامات الزجاج"/>
        <s v="استحقاق فاتورة رقم 142496 - السعودى الامريكى - خامات الزجاج"/>
        <s v="استحقاق فاتورة رقم 142307 - السعودى الامريكى - خامات الزجاج"/>
        <s v="استحقاق فاتورة رقم 142310 - السعودى الامريكى - خامات الزجاج"/>
        <s v="استحقاق فاتورة رقم 142309 - السعودى الامريكى - خامات الزجاج"/>
        <s v="استحقاق فاتورة رقم 142276 - السعودى الامريكى - خامات الزجاج"/>
        <s v="استحقاق فاتورة رقم 142495 - السعودى الامريكى - خامات الزجاج"/>
        <s v="استحقاق فاتورة رقم 142275 - السعودى الامريكى - خامات الزجاج"/>
        <s v="استحقاق فاتورة رقم 142274 - السعودى الامريكى - خامات الزجاج"/>
        <s v="استحقاق فاتورة رقم 142243 - السعودى الامريكى - خامات الزجاج"/>
        <s v="استحقاق فاتورة رقم 142245 - السعودى الامريكى - خامات الزجاج"/>
        <s v="استحقاق فاتورة رقم 142246 - السعودى الامريكى - خامات الزجاج"/>
        <s v="استحقاق فاتورة رقم 142305 - السعودى الامريكى - خامات الزجاج"/>
        <s v="استحقاق فاتورة رقم 142306 - السعودى الامريكى - خامات الزجاج"/>
        <s v="استحقاق فاتورة رقم 142572 - السعودى الامريكى - خامات الزجاج"/>
        <s v="استحقاق فاتورة رقم 142262 - السعودى الامريكى - خامات الزجاج"/>
        <s v="استحقاق فاتورة رقم 142261 - السعودى الامريكى - خامات الزجاج"/>
        <s v="استحقاق فاتورة رقم 142260 - السعودى الامريكى - خامات الزجاج"/>
        <s v="استحقاق فاتورة رقم 142242 - السعودى الامريكى - خامات الزجاج"/>
        <s v="استحقاق فاتورة رقم 142494 - السعودى الامريكى - خامات الزجاج"/>
        <s v="استحقاق فاتورة رقم 142497 - السعودى الامريكى - خامات الزجاج"/>
        <s v="استحقاق فاتورة رقم 142065 - السعودى الامريكى - خامات الزجاج"/>
        <s v="استحقاق فاتورة رقم 142044 - السعودى الامريكى - خامات الزجاج"/>
        <s v="استحقاق فاتورة رقم 142304 - السعودى الامريكى - خامات الزجاج"/>
        <s v="استحقاق فاتورة رقم 142263 - السعودى الامريكى - خامات الزجاج"/>
        <s v="استحقاق فاتورة رقم 142244 - السعودى الامريكى - خامات الزجاج"/>
        <s v="استحقاق فاتورة رقم 142816 - السعودى الامريكى - خامات الزجاج"/>
        <s v="استحقاق فاتورة رقم 142887 - السعودى الامريكى - خامات الزجاج"/>
        <s v="استحقاق فاتورة رقم 143049 - السعودى الامريكى - خامات الزجاج"/>
        <s v="استحقاق فاتورة رقم 142989 - السعودى الامريكى - خامات الزجاج"/>
        <s v="استحقاق فاتورة رقم 142988 - السعودى الامريكى - خامات الزجاج"/>
        <s v="استحقاق فاتورة رقم 142874 - السعودى الامريكى - خامات الزجاج"/>
        <s v="استحقاق فاتورة رقم 142912 - السعودى الامريكى - خامات الزجاج"/>
        <s v="استحقاق فاتورة رقم 142826 - السعودى الامريكى - خامات الزجاج"/>
        <s v="استحقاق فاتورة رقم 143210 - السعودى الامريكى - خامات الزجاج"/>
        <s v="استحقاق فاتورة رقم 143211 - السعودى الامريكى - خامات الزجاج"/>
        <s v="استحقاق فاتورة رقم 143212 - السعودى الامريكى - خامات الزجاج"/>
        <s v="استحقاق فاتورة رقم 143213 - السعودى الامريكى - خامات الزجاج"/>
        <s v="استحقاق فاتورة رقم 143214 - السعودى الامريكى - خامات الزجاج"/>
        <s v="استحقاق فاتتورة 143481 - شركة السعودي الامريكي - خامات زجاج"/>
        <s v="استحقاق فاتتورة 143482 - شركة السعودي الامريكي - خامات زجاج"/>
        <s v="استحقاق فاتتورة 143483 - شركة السعودي الامريكي - خامات زجاج"/>
        <s v="استحقاق فاتتورة 143484 - شركة السعودي الامريكي - خامات زجاج"/>
        <s v="استحقاق فاتتورة 143474 - شركة السعودي الامريكي - خامات زجاج"/>
        <s v="استحقاق فاتتورة 143475 - شركة السعودي الامريكي - خامات زجاج"/>
        <s v="استحقاق فاتتورة 143476 - شركة السعودي الامريكي - خامات زجاج"/>
        <s v="استحقاق فاتتورة 143477 - شركة السعودي الامريكي - خامات زجاج"/>
        <s v="استحقاق فاتتورة 143478 - شركة السعودي الامريكي - خامات زجاج"/>
        <s v="استحقاق فاتتورة 143479 - شركة السعودي الامريكي - خامات زجاج"/>
        <s v="استحقاق فاتتورة 143480 - شركة السعودي الامريكي - خامات زجاج"/>
        <s v="استحقاق فاتتورة 143485 - شركة السعودي الامريكي - خامات زجاج"/>
        <s v="استحقاق فاتتورة 143486 - شركة السعودي الامريكي - خامات زجاج"/>
        <s v="استحقاق فاتتورة 143686 - شركة السعودي الامريكي - خامات زجاج"/>
        <s v="استحقاق فاتتورة 143689 - شركة السعودي الامريكي - خامات زجاج"/>
        <s v="استحقاق فاتتورة 143691 - شركة السعودي الامريكي - خامات زجاج"/>
        <s v="استحقاق فاتتورة 143692 - شركة السعودي الامريكي - خامات زجاج"/>
        <s v="استحقاق فاتتورة 143693 - شركة السعودي الامريكي - خامات زجاج"/>
        <s v="استحقاق فاتتورة 143690 - شركة السعودي الامريكي - خامات زجاج"/>
        <s v="استحقاق فاتورة  149630  - الشركة السعودية الامريكية للزجاج - خامات زجاج"/>
        <s v="استحقاق فاتورة  149627   - الشركة السعودية الامريكية للزجاج - خامات زجاج"/>
        <s v="استحقاق فاتورة 2304934 - شركة مصنع الاندلس للزجاج - خامات زجاج"/>
        <s v="استحقاق فاتورة رقم 300010772 - كوميت - خامات الزجاج"/>
        <s v="استحقاق فاتورة 11011 - شركةعبد الله ناصر العودان  - خامات زجاج"/>
        <s v="استحقاق فاتورة11010 - شركةعبد الله ناصر العودان  - خامات زجاج"/>
        <s v="استحقاق فاتورة 10667 - شركةعبد الله ناصر العودان  - خامات زجاج"/>
        <s v="استحقاق فاتورة 11009 - شركةعبد الله ناصر العودان  - خامات زجاج"/>
        <s v="استحقاق فاتورة 10635 - شركة عبد الله ناصر العودان - خامات زجاج"/>
        <s v="استحقاق فاتورة 10900 - شركة عبد الله ناصر العودان - خامات زجاج"/>
        <s v="استحقاق فاتورة 10901 - شركة عبد الله ناصر العودان - خامات زجاج"/>
        <s v="استحقاق فاتورة 10807 - شركة عبد الله ناصر العودان - خامات زجاج"/>
        <s v="استحقاق فاتورة 11083- شركة عبد الله ناصر العودان  - خامات زجاج"/>
        <s v="استحقاق فاتورة 11559 - شركة عبد الله ناصر العودان  - خامات زجاج"/>
        <s v="استحقاق فاتورة 11562 - شركة عبد الله ناصر العودان  - خامات زجاج"/>
        <s v="استحقاق فاتورة رقم 300011803 - كوميت - خامات الزجاج"/>
        <s v="استحقاق فاتورة رقم 300072028 - الفوزان - خامات الزجاج"/>
        <s v="الشركة المتحدة للصناعات الزجاجية- الفوزان - فاتورة 72854 - خامات زجاج"/>
        <s v="الشركة المتحدة للصناعات الزجاجية- الفوزان - فاتورة 72858 - خامات زجاج"/>
        <s v="الشركة المتحدة للصناعات الزجاجية- الفوزان - فاتورة 72857 - خامات زجاج"/>
        <s v="الشركة المتحدة للصناعات الزجاجية- الفوزان - فاتورة 72856 - خامات زجاج"/>
        <s v="الشركة المتحدة للصناعات الزجاجية- الفوزان - فاتورة 72855 - خامات زجاج"/>
        <s v="الشركة المتحدة للصناعات الزجاجية- الفوزان - فاتورة 73233 - خامات زجاج"/>
        <s v="استحقاق فاتورة 2304192  - شركة مصنع الاندلس للزجاج - خامات زجاج"/>
        <s v="استحقاق فاتورة 4548- شركة مصنع الاندلس للزجاج - خامات زجاج"/>
        <s v="استحقاق فاتورة 4523- شركة مصنع الاندلس للزجاج - خامات زجاج"/>
        <s v="استحقاق فاتورة 4409- شركة مصنع الاندلس للزجاج - خامات زجاج"/>
        <s v="استحقاق فاتورة 4634- شركة مصنع الاندلس للزجاج - خامات زجاج"/>
        <s v="استحقاق فاتورة رقم 2304962 - الاندلس للزجاج - خامات الزجاج"/>
        <s v="استحقاق فاتورة رقم 2304935 - الاندلس للزجاج - خامات الزجاج"/>
        <s v="استحقاق فاتورة رقم 2304936 - الاندلس للزجاج - خامات الزجاج"/>
        <s v="استحقاق فاتورة رقم 2304961 - الاندلس للزجاج - خامات الزجاج"/>
        <s v="استحقاق فاتورة رقم 2304912 - الاندلس للزجاج - خامات الزجاج"/>
        <s v="استحقاق فاتورة رقم 2305019 - الاندلس للزجاج - خامات الزجاج"/>
        <s v="استحقاق فاتورة رقم 2305294 - الاندلس للزجاج - خامات الزجاج"/>
        <s v="استحقاق فاتورة رقم 2305293 - الاندلس للزجاج - خامات الزجاج"/>
        <s v="استحقاق فاتورة رقم 2305468 - مصنع الاندلس للزجاج - خامات الزجاج"/>
        <s v="استحقاق فاتورة رقم 2305545 - مصنع الاندلس للزجاج - خامات الزجاج"/>
        <s v="استحقاق فاتورة رقم 300011808 - كوميت - خامات الزجاج"/>
        <s v="استحقاق فاتوره رقم 2301976 شركة مصنع الاندلس خامات زجاج"/>
        <s v="استحقاق فاتورة 10995 - شركةعبد الله ناصر العودان  - خامات زجاج"/>
        <s v="استحقاق فاتورة رقم 300072324 - الفوزان - خامات الزجاج"/>
        <s v="استحقاق فاتورة رقم 300072321 - الفوزان - خامات الزجاج"/>
        <s v="استحقاق فاتورة رقم 300072322 - الفوزان - خامات الزجاج"/>
        <s v="استحقاق فاتورة رقم 300072323 - الفوزان - خامات الزجاج"/>
        <s v="الشركة المتحدة للصناعات الزجاجية- الفوزان - فاتورة 72841 - خامات زجاج"/>
        <s v="الشركة المتحدة للصناعات الزجاجية- الفوزان - فاتورة 72757 - خامات زجاج"/>
        <s v="الشركة المتحدة للصناعات الزجاجية- الفوزان - فاتورة 72840 - خامات زجاج"/>
        <s v="الشركة المتحدة للصناعات الزجاجية- الفوزان - فاتورة 73395 - خامات زجاج"/>
        <s v="الشركة المتحدة للصناعات الزجاجية- الفوزان - فاتورة 73131 - خامات زجاج"/>
        <s v="الشركة المتحدة للصناعات الزجاجية- الفوزان - فاتورة 73393 - خامات زجاج"/>
        <s v="الشركة المتحدة للصناعات الزجاجية- الفوزان - فاتورة 73130 - خامات زجاج"/>
        <s v="الشركة المتحدة للصناعات الزجاجية- الفوزان - فاتورة 73140 - خامات زجاج"/>
        <s v="الشركة المتحدة للصناعات الزجاجية- الفوزان - فاتورة 73392 - خامات زجاج"/>
        <s v="الشركة المتحدة للصناعات الزجاجية- الفوزان - فاتورة 73394 - خامات زجاج"/>
        <s v="الشركة المتحدة للصناعات الزجاجية- الفوزان - فاتورة 73132 - خامات زجاج"/>
        <s v="الشركة المتحدة للصناعات الزجاجية- الفوزان - فاتورة 73314 - خامات زجاج"/>
        <s v="استحقاق فاتورة رقم 2305680 - مصنع الاندلس للزجاج - خامات الزجاج"/>
        <s v="استحقاق فاتورة رقم 2306220- مصنع الاندلس للزجاج - خامات الزجاج"/>
        <s v="استحقاق فاتورة رقم 2305875- مصنع الاندلس للزجاج - خامات الزجاج"/>
        <s v="استحقاق فاتورة رقم 2305343 - الاندلس للزجاج - خامات الزجاج"/>
        <s v="استحقاق فاتوره رقم 2302094 شركة مصنع الاندلس خامات زجاج"/>
        <s v="استحقاق فاتورة رقم 148347 - السعودى الامريكى - خامات زجاج"/>
        <s v="استحقاق فاتورة رقم 148346 - السعودى الامريكى - خامات زجاج"/>
        <s v="استحقاق فاتورة رقم 147313 - السعودى الامريكى - خامات الزجاج"/>
        <s v="استحقاق فاتورة رقم 147366 - السعودى الامريكى - خامات الزجاج"/>
        <s v="استحقاق فاتورة رقم 147874 - السعودى الامريكى - خامات الزجاج"/>
        <s v="استحقاق فاتورة رقم 148006 - السعودى الامريكى - خامات الزجاج"/>
        <s v="استحقاق فاتورة رقم 148007 - السعودى الامريكى - خامات الزجاج"/>
        <s v="استحقاق فاتورة رقم 148008 - السعودى الامريكى - خامات الزجاج"/>
        <s v="استحقاق فاتورة رقم 147873 - السعودى الامريكى - خامات الزجاج"/>
        <s v="استحقاق فاتورة رقم 148009 - السعودى الامريكى - خامات الزجاج"/>
        <s v="استحقاق فاتورة رقم 148011 - السعودى الامريكى - خامات الزجاج"/>
        <s v="استحقاق فاتورة رقم 148013 - السعودى الامريكى - خامات الزجاج"/>
        <s v="استحقاق فاتورة رقم 148014 - السعودى الامريكى - خامات الزجاج"/>
        <s v="استحقاق فاتورة رقم 148012 - السعودى الامريكى - خامات الزجاج"/>
        <s v="استحقاق فاتورة  148594  - الشركة السعودية الامريكية للزجاج - خامات زجاج"/>
        <s v="استحقاق فاتورة  149348  - الشركة السعودية الامريكية للزجاج - خامات زجاج"/>
        <s v="استحقاق فاتورة  149414  - الشركة السعودية الامريكية للزجاج - خامات زجاج"/>
        <s v="استحقاق فاتورة   148595 - الشركة السعودية الامريكية للزجاج - خامات زجاج"/>
        <s v="استحقاق فاتورة  149345  - الشركة السعودية الامريكية للزجاج - خامات زجاج"/>
        <s v="استحقاق فاتورة  149346  - الشركة السعودية الامريكية للزجاج - خامات زجاج"/>
        <s v="استحقاق فاتورة  149351  - الشركة السعودية الامريكية للزجاج - خامات زجاج"/>
        <s v="استحقاق فاتورة  149352  - الشركة السعودية الامريكية للزجاج - خامات زجاج"/>
        <s v="استحقاق فاتورة  149347  - الشركة السعودية الامريكية للزجاج - خامات زجاج"/>
        <s v="استحقاق فاتورة  149415  - الشركة السعودية الامريكية للزجاج - خامات زجاج"/>
        <s v="استحقاق فاتورة  149360  - الشركة السعودية الامريكية للزجاج - خامات زجاج"/>
        <s v="استحقاق فاتورة   149358 - الشركة السعودية الامريكية للزجاج - خامات زجاج"/>
        <s v="استحقاق فاتورة  149361  - الشركة السعودية الامريكية للزجاج - خامات زجاج"/>
        <s v="استحقاق فاتورة  149343  - الشركة السعودية الامريكية للزجاج - خامات زجاج"/>
        <s v="استحقاق فاتورة  149353  - الشركة السعودية الامريكية للزجاج - خامات زجاج"/>
        <s v="استحقاق فاتورة 149356   - الشركة السعودية الامريكية للزجاج - خامات زجاج"/>
        <s v="استحقاق فاتورة  149349  - الشركة السعودية الامريكية للزجاج - خامات زجاج"/>
        <s v="استحقاق فاتورة  149344  - الشركة السعودية الامريكية للزجاج - خامات زجاج"/>
        <s v="استحقاق فاتورة 149355   - الشركة السعودية الامريكية للزجاج - خامات زجاج"/>
        <s v="استحقاق فاتورة 149354   - الشركة السعودية الامريكية للزجاج - خامات زجاج"/>
        <s v="استحقاق فاتورة  149359  - الشركة السعودية الامريكية للزجاج - خامات زجاج"/>
        <s v="استحقاق فاتورة  149357  - الشركة السعودية الامريكية للزجاج - خامات زجاج"/>
        <s v="استحقاق فاتورة  149350  - الشركة السعودية الامريكية للزجاج - خامات زجاج"/>
        <s v="استحقاق فاتورة 541 - شركة جولدن جلاس للزجاج - خامات زجاج"/>
        <s v="استحقاق فاتورة رقم 300011809 - كوميت - خامات الزجاج"/>
        <s v="استحقاق فاتورة رقم 300011898 - عبد الله ناصر عودان كوميت - خامات الزجاج"/>
        <s v="استحقاق فاتورة رقم 300011950 - عبد الله ناصر عودان كوميت - خامات الزجاج"/>
        <s v="الشركة السعودية الامريكية للزجاج - عن شهر ابريل  2023 - فاتورة 138516 - مشروع CURVE CENTER"/>
        <s v="الشركة السعودية الامريكية للزجاج - عن شهر ابريل  2023 - فاتورة 138515 - مشروع CURVE CENTER"/>
        <s v=" شركة الاندلس للزجاج -فاتورة 2301712 -  عن شهر ابريل 2023 - خامات زجاج - التخصصي"/>
        <s v="استحقاق فاتورة 88 - شركة مصنع الاندلس للزجاج - خامات زجاج - مشروع محطة البترول"/>
        <s v="استحقاق فاتورة 84 - شركة مصنع الاندلس للزجاج - خامات زجاج - مشروع محطة البترول"/>
        <s v="استحقاق فاتورة رقم 142004 - السعودى الامريكى - خامات الزجاج"/>
        <s v="استحقاق فاتورة 1117467 - شركة القصر جلاس الصناعية - زجاج 12 مم شفاف"/>
        <s v="استحقاق فاتورة 11201001 - شركة القصر جلاس الصناعية - زجاج 12 مم شفاف"/>
        <s v="استحقاق فاتورة 69352 - الشركة المتحدة للصناعات الزجاجية - خامات زجاج"/>
        <s v="استحقاق فاتورة 69355 - الشركة المتحدة للصناعات الزجاجية - خامات زجاج"/>
        <s v="استحقاق فاتورة 69356 - الشركة المتحدة للصناعات الزجاجية - خامات زجاج"/>
        <s v="استحقاق فاتورة 69358 - الشركة المتحدة للصناعات الزجاجية - خامات زجاج"/>
        <s v="استحقاق فاتورة 69359 - الشركة المتحدة للصناعات الزجاجية - خامات زجاج"/>
        <s v="استحقاق فاتورة 69124 - الشركة المتحدة للصناعات الزجاجية - خامات زجاج"/>
        <s v="استحقاق فاتورة 69120 - الشركة المتحدة للصناعات الزجاجية - خامات زجاج"/>
        <s v="استحقاق فاتورة 69121 - الشركة المتحدة للصناعات الزجاجية - خامات زجاج"/>
        <s v="استحقاق فاتورة 69122 - الشركة المتحدة للصناعات الزجاجية - خامات زجاج"/>
        <s v="استحقاق فاتورة 69123 - الشركة المتحدة للصناعات الزجاجية - خامات زجاج"/>
        <s v="استحقاق فاتورة 69448 - الشركة المتحدة للصناعات الزجاجية - خامات زجاج"/>
        <s v="استحقاق فاتورة 69450 - الشركة المتحدة للصناعات الزجاجية - خامات زجاج"/>
        <s v="استحقاق فاتورة 69449 - الشركة المتحدة للصناعات الزجاجية - خامات زجاج"/>
        <s v="استحقاق فاتورة 69442 - الشركة المتحدة للصناعات الزجاجية - خامات زجاج"/>
        <s v="استحقاق فاتورة 69125 - الشركة المتحدة للصناعات الزجاجية - خامات زجاج"/>
        <s v="استحقاق فاتورة 69351 - الشركة المتحدة للصناعات الزجاجية - خامات زجاج"/>
        <s v="استحقاق فاتورة 69443 - الشركة المتحدة للصناعات الزجاجية - خامات زجاج"/>
        <s v="استحقاق فاتورة 69444 - الشركة المتحدة للصناعات الزجاجية - خامات زجاج"/>
        <s v="استحقاق فاتورة 69445 - الشركة المتحدة للصناعات الزجاجية - خامات زجاج"/>
        <s v="استحقاق فاتورة 69350 - الشركة المتحدة للصناعات الزجاجية - خامات زجاج"/>
        <s v="استحقاق فاتورة 67764 - الشركة المتحدة للصناعات الزجاجية - خامات زجاج"/>
        <s v="استحقاق فاتورة 69584 - الشركة المتحدة للصناعات الزجاجية - خامات زجاج"/>
        <s v="استحقاق فاتورة 69582 - الشركة المتحدة للصناعات الزجاجية - خامات زجاج"/>
        <s v="استحقاق فاتورة 69588 - الشركة المتحدة للصناعات الزجاجية - خامات زجاج"/>
        <s v="استحقاق فاتورة 69672 - الشركة المتحدة للصناعات الزجاجية - خامات زجاج"/>
        <s v="استحقاق فاتورة 69587 - الشركة المتحدة للصناعات الزجاجية - خامات زجاج"/>
        <s v="استحقاق فاتورة 69581 - الشركة المتحدة للصناعات الزجاجية - خامات زجاج"/>
        <s v="استحقاق فاتورة 69856 - الشركة المتحدة للصناعات الزجاجية - خامات زجاج"/>
        <s v="استحقاق فاتورة 69857 - الشركة المتحدة للصناعات الزجاجية - خامات زجاج"/>
        <s v="استحقاق فاتورة 69855 - الشركة المتحدة للصناعات الزجاجية - خامات زجاج"/>
        <s v="استحقاق فاتورة 70680 - الشركة المتحدة للصناعات الزجاجية - خامات زجاج"/>
        <s v="استحقاق فاتورة 71368 - الشركة المتحدة للصناعات الزجاجية - خامات زجاج"/>
        <s v="استحقاق فاتورة 71366 - الشركة المتحدة للصناعات الزجاجية - خامات زجاج"/>
        <s v="استحقاق فاتورة 71365 - الشركة المتحدة للصناعات الزجاجية - خامات زجاج"/>
        <s v="استحقاق فاتورة 7167- الشركة المتحدة للصناعات الزجاجية - خامات زجاج"/>
        <s v="استحقاق فاتورة 71364 - الشركة المتحدة للصناعات الزجاجية - خامات زجاج"/>
        <s v="استحقاق فاتورة 71537 - الشركة المتحدة للصناعات الزجاجية - خامات زجاج"/>
        <s v="استحقاق فاتورة 71538 - الشركة المتحدة للصناعات الزجاجية - خامات زجاج"/>
        <s v="استحقاق فاتورة 71642 - الشركة المتحدة للصناعات الزجاجية - خامات زجاج"/>
        <s v="استحقاق فاتورة 71615 - الشركة المتحدة للصناعات الزجاجية - خامات زجاج"/>
        <s v="استحقاق فاتورة 71640 - الشركة المتحدة للصناعات الزجاجية - خامات زجاج"/>
        <s v="استحقاق فاتورة 71641 - الشركة المتحدة للصناعات الزجاجية - خامات زجاج"/>
        <s v="استحقاق فاتورة 71617 - الشركة المتحدة للصناعات الزجاجية - خامات زجاج"/>
        <s v="استحقاق فاتورة 71494 - الشركة المتحدة للصناعات الزجاجية - خامات زجاج"/>
        <s v="استحقاق فاتورة 71495 - الشركة المتحدة للصناعات الزجاجية - خامات زجاج"/>
        <s v="استحقاق فاتورة رقم 191 - تجديف - ستاليس"/>
        <s v="استحقاق فاتورة 69126 - الشركة المتحدة للصناعات الزجاجية - خامات زجاج"/>
        <s v="استحقاق فاتورة 70193 - الشركة المتحدة للصناعات الزجاجية - خامات زجاج"/>
        <s v="استحقاق فاتورة 70194 - الشركة المتحدة للصناعات الزجاجية - خامات زجاج"/>
        <s v="استحقاق فاتورة 70192 - الشركة المتحدة للصناعات الزجاجية - خامات زجاج"/>
        <s v="استحقاق فاتورة 70197 - الشركة المتحدة للصناعات الزجاجية - خامات زجاج"/>
        <s v="استحقاق فاتورة 71295 - الشركة المتحدة للصناعات الزجاجية - خامات زجاج"/>
        <s v="استحقاق فاتورة 71210 - الشركة المتحدة للصناعات الزجاجية - خامات زجاج"/>
        <s v="استحقاق فاتورة 71296 - الشركة المتحدة للصناعات الزجاجية - خامات زجاج"/>
        <s v="استحقاق فاتورة 71309 - الشركة المتحدة للصناعات الزجاجية - خامات زجاج"/>
        <s v="استحقاق فاتورة 71306 - الشركة المتحدة للصناعات الزجاجية - خامات زجاج"/>
        <s v="استحقاق فاتورة 71304 - الشركة المتحدة للصناعات الزجاجية - خامات زجاج"/>
        <s v="استحقاق فاتورة 69132 - الشركة المتحدة للصناعات الزجاجية - خامات زجاج"/>
        <s v="استحقاق فاتورة 69585 - الشركة المتحدة للصناعات الزجاجية - خامات زجاج"/>
        <s v="استحقاق فاتورة 69451 - الشركة المتحدة للصناعات الزجاجية - خامات زجاج"/>
        <s v="استحقاق فاتورة 69583 - الشركة المتحدة للصناعات الزجاجية - خامات زجاج"/>
        <s v="استحقاق فاتورة 70332 - الشركة المتحدة للصناعات الزجاجية - خامات زجاج"/>
        <s v="شركة عصام محمد خيري قباني لأعمال الزجاج - فاتورة 15027536 - 19/2/2023 -  citc"/>
        <s v="استحقاق فاتورة رقم 15026840 - عصام قبانى - سيكوريت"/>
        <s v="استحقاق فاتورة رقم 15027126 - عصام قبانى - السيكوريت"/>
        <s v="استحقاق فاتورة رقم 15027266 - عصام قبانى - سيكوريت"/>
        <s v="شركة عصام محمد خيري قباني لأعمال الزجاج - فاتورة 15027972 - 12/3/2023 -  الحقيط"/>
        <s v="شركة عصام محمد خيري قباني لأعمال الزجاج - فاتورة 15027973 - 12/3/2023 -  الحقيط"/>
        <s v="شركة عصام محمد خيري قباني لأعمال الزجاج - فاتورة 15027974 - 12/3/2023 -  الحقيط"/>
        <s v="شركة عصام محمد خيري قباني لأعمال الزجاج - فاتورة 15027975 - 12/3/2023 -  الحقيط"/>
        <s v="شركة عصام محمد خيري قباني لأعمال الزجاج - فاتورة 15028376 - 9/4/2023 -  الحقيط"/>
        <s v="تسوية مورد_ شركة عصام  محمد خيري قباني - فاتورة 15029473 - زجاج سيكوريت"/>
        <s v="شركه عصام قباني للزجاج فاتورة 29697للشهر يوليو 2023 خامات سيكوريت زجاج"/>
        <s v="شركة عصام محمد خيري قباني لأعمال الزجاج - فاتورة 15029415- 30/6/2023 -  الحقيط"/>
        <s v="استحقاق فاتورة رقم 15029859 - عصام قبانى - زجاج سيكوريت"/>
        <s v="استحقاق فاتورة رقم 15029860 - عصام قبانى - زجاج سيكوريت"/>
        <s v="استحقاق فاتورة رقم 15029473 - عصام قبانى - زجاج سيكوريت"/>
        <s v="استحقاق فاتورة رقم 15029415 - عصام قبانى - زجاج سيكوريت"/>
        <s v="استحقاق فاتورة رقم 15030149 - عصام قبانى - اعمال السيكوريت"/>
        <s v="استحقاق فاتورة رقم 15032212- عصام قبانى - اعمال السيكوريت"/>
        <s v="استحقاق فاتورة رقم 15032330- عصام قبانى - اعمال السيكوريت"/>
        <s v="استحقاق فاتورة رقم 15032331- عصام قبانى - اعمال السيكوريت"/>
        <s v="استحقاق فاتورة رقم 15032213- عصام قبانى - اعمال السيكوريت"/>
        <s v="استحقاق فاتورة رقم 15026560 - عصام خيرى قبانى - اعمال السيكوريت"/>
        <s v="استحقاق فاتورة رقم 15026561 - عصام خيرى قبانى - اعمال السيكوريت"/>
        <s v="استحقاق فاتورة رقم 15026562 - عصام خيرى قبانى - اعمال السيكوريت"/>
        <s v="استحقاق فاتورة رقم 15026563 - عصام خيرى قبانى - اعمال السيكوريت"/>
        <s v="استحقاق فاتورة رقم 15026564 - عصام خيرى قبانى - اعمال السيكوريت"/>
        <s v="استحقاق فاتورة رقم 15026597 - عصام قبانى - سيكوريت"/>
        <s v="استحقاق فاتورة رقم 15026598 - عصام قبانى - سيكوريت"/>
        <s v="استحقاق فاتورة رقم 15026599 - عصام قبانى - سيكوريت"/>
        <s v="استحقاق فاتورة رقم 15026600 - عصام قبانى - سيكوريت"/>
        <s v="استحقاق فاتورة رقم 15026601 - عصام قبانى - سيكوريت"/>
        <s v="استحقاق فاتورة رقم 15026602 - عصام قبانى - سيكوريت"/>
        <s v="استحقاق فاتورة رقم 15026603 - عصام قبانى - سيكوريت"/>
        <s v="استحقاق فاتورة رقم 15026604 - عصام قبانى - سيكوريت"/>
        <s v="استحقاق فاتورة رقم 15026611 - عصام قبانى - سيكوريت"/>
        <s v="استحقاق فاتورة رقم 15026610 - عصام قبانى - سيكوريت"/>
        <s v="استحقاق فاتورة رقم 15026608 - عصام قبانى - سيكوريت"/>
        <s v="استحقاق فاتورة رقم 15026609 - عصام قبانى - سيكوريت"/>
        <s v="استحقاق فاتورة رقم 15026605 - عصام قبانى - سيكوريت"/>
        <s v="استحقاق فاتورة رقم 15026606 - عصام قبانى - سيكوريت"/>
        <s v="استحقاق فاتورة رقم 15026607 - عصام قبانى - سيكوريت"/>
        <s v="استحقاق فاتورة رقم 15026636 - عصام قبانى - سيكوريت"/>
        <s v="استحقاق فاتورة رقم 15026637 - عصام قبانى - سيكوريت"/>
        <s v="استحقاق فاتورة رقم 15026638 - عصام قبانى - سيكوريت"/>
        <s v="استحقاق فاتورة رقم 15026640 - عصام قبانى - سيكوريت"/>
        <s v="استحقاق فاتورة رقم 15026641 - عصام قبانى - سيكوريت"/>
        <s v="استحقاق فاتورة رقم 15026642 - عصام قبانى - سيكوريت"/>
        <s v="استحقاق فاتورة رقم 15026639 - عصام قبانى - سيكوريت"/>
        <s v="استحقاق فاتورة رقم 15026646 - عصام قبانى - سيكوريت"/>
        <s v="استحقاق فاتورة رقم 15026645 - عصام قبانى - سيكوريت"/>
        <s v="استحقاق فاتورة رقم 15026643 - عصام قبانى - سيكوريت"/>
        <s v="استحقاق فاتورة رقم 15026644 - عصام قبانى - سيكوريت"/>
        <s v="استحقاق فاتورة رقم 15026648 - عصام قبانى - زجاج سيكوريت"/>
        <s v="استحقاق فاتورة رقم 15026655 - عصام قبانى - زجاج سيكوريت"/>
        <s v="استحقاق فاتورة رقم 15026656 - عصام قبانى - زجاج سيكوريت"/>
        <s v="استحقاق فاتورة رقم 15026654 - عصام قبانى - زجاج سيكوريت"/>
        <s v="استحقاق فاتورة رقم 15026657 - عصام قبانى - زجاج سيكوريت"/>
        <s v="استحقاق فاتورة رقم 15026658 - عصام قبانى - زجاج سيكوريت"/>
        <s v="استحقاق فاتورة رقم 15026659 - عصام قبانى - زجاج سيكوريت"/>
        <s v="استحقاق فاتورة رقم 15026649 - عصام قبانى - زجاج سيكوريت"/>
        <s v="استحقاق فاتورة رقم 15026650 - عصام قبانى - زجاج سيكوريت"/>
        <s v="استحقاق فاتورة رقم 15026652 - عصام قبانى - زجاج سيكوريت"/>
        <s v="استحقاق فاتورة رقم 15026653 - عصام قبانى - زجاج سيكوريت"/>
        <s v="استحقاق فاتورة رقم 15026768 - عصام قبانى - سيكوريت"/>
        <s v="استحقاق فاتورة رقم 15026769 - عصام قبانى - سيكوريت"/>
        <s v="استحقاق فاتورة رقم 15026746 - عصام قبانى - سيكوريت"/>
        <s v="استحقاق فاتورة رقم 15026748 - عصام قبانى - سيكوريت"/>
        <s v="استحقاق فاتورة رقم 15026751 - عصام قبانى - سيكوريت"/>
        <s v="استحقاق فاتورة رقم 15026764 - عصام قبانى - سيكوريت"/>
        <s v="استحقاق فاتورة رقم 15026765 - عصام قبانى - سيكوريت"/>
        <s v="استحقاق فاتورة رقم 15026766 - عصام قبانى - سيكوريت"/>
        <s v="استحقاق فاتورة رقم 15026870 - عصام قبانى - زجاج سيكوريت"/>
        <s v="استحقاق فاتورة رقم 15026871 - عصام قبانى - زجاج سيكوريت"/>
        <s v="استحقاق فاتورة رقم 15026872 - عصام قبانى - زجاج سيكوريت"/>
        <s v="استحقاق فاتورة رقم 15026873 - عصام قبانى - زجاج سيكوريت"/>
        <s v="استحقاق فاتورة رقم 15026874 - عصام قبانى - زجاج سيكوريت"/>
        <s v="استحقاق فاتورة رقم 15026875 - عصام قبانى - زجاج سيكوريت"/>
        <s v="استحقاق فاتورة رقم 15026876 - عصام قبانى - زجاج سيكوريت"/>
        <s v="استحقاق فاتورة رقم 15026877 - عصام قبانى - زجاج سيكوريت"/>
        <s v="استحقاق فاتورة رقم 15026878 - عصام قبانى - زجاج سيكوريت"/>
        <s v="استحقاق فاتورة رقم 15026970 - عصام قبانى - سيكوريت"/>
        <s v="استحقاق فاتورة رقم 15026971 - عصام قبانى - سيكوريت"/>
        <s v="استحقاق فاتورة رقم 15027073 - عصام قبانى - اعمال السيكوريت"/>
        <s v="استحقاق فاتورة رقم 15027074 - عصام قبانى - اعمال السيكوريت"/>
        <s v="استحقاق فاتورة رقم 15027075 - عصام قبانى - اعمال السيكوريت"/>
        <s v="استحقاق فاتورة رقم 15027053 - عصام قبانى - اعمال السيكوريت"/>
        <s v="استحقاق فاتورة رقم 15027229- عصام قبانى - اعمال سيكوريت"/>
        <s v="استحقاق فاتورة رقم 15027230 - عصام قبانى - اعمال سيكوريت"/>
        <s v="استحقاق فاتورة رقم 15027232 - عصام قبانى - اعمال سيكوريت"/>
        <s v="استحقاق فاتورة رقم 15027233 - عصام قبانى - اعمال سيكوريت"/>
        <s v="استحقاق فاتورة رقم 15027234 - عصام قبانى - اعمال سيكوريت"/>
        <s v="استحقاق فاتورة رقم 15027235 - عصام قبانى - اعمال سيكوريت"/>
        <s v="استحقاق فاتورة رقم 15027236 - عصام قبانى - اعمال سيكوريت"/>
        <s v="استحقاق فاتورة رقم 15027237 - عصام قبانى - اعمال سيكوريت"/>
        <s v="استحقاق فاتورة رقم 15027286 - عصام قبانى - سيكوريت"/>
        <s v="استحقاق فاتورة رقم 15027287 - عصام قبانى - سيكوريت"/>
        <s v="استحقاق فاتورة رقم 15027288 - عصام قبانى - سيكوريت"/>
        <s v="شركة عصام محمد خيري قباني لأعمال الزجاج - فاتورة 15027905 - 8/3/2023 - المرجان"/>
        <s v="شركة عصام محمد خيري قباني لأعمال الزجاج - فاتورة 15027906 - 8/3/2023 - المرجان"/>
        <s v="شركة عصام محمد خيري قباني لأعمال الزجاج - فاتورة 15027903 - 8/3/2023 - المرجان"/>
        <s v="شركة عصام محمد خيري قباني لأعمال الزجاج - فاتورة 15027904 - 8/3/2023 - المرجان"/>
        <s v="شركة عصام محمد خيري قباني لأعمال الزجاج - فاتورة 15027907 - 8/3/2023 - المرجان"/>
        <s v="شركة عصام محمد خيري قباني لأعمال الزجاج - فاتورة 15027923 - 9/3/2023 -  المرجان"/>
        <s v="شركة عصام محمد خيري قباني لأعمال الزجاج - فاتورة 15027908 - 8/3/2023 - المرجان"/>
        <s v="شركة عصام محمد خيري قباني لأعمال الزجاج - فاتورة 15027909 - 8/3/2023 - المرجان"/>
        <s v="شركة عصام محمد خيري قباني لأعمال الزجاج - فاتورة 15027910 - 8/3/2023 - المرجان"/>
        <s v="شركة عصام محمد خيري قباني لأعمال الزجاج - فاتورة 15027954 - 12/3/2023 -  المرجان"/>
        <s v="شركة عصام محمد خيري قباني لأعمال الزجاج - فاتورة 15027955 - 12/3/2023 -  المرجان"/>
        <s v="شركة عصام محمد خيري قباني لأعمال الزجاج - فاتورة 15027814 - 28/2/2023 -  المرجان"/>
        <s v="شركة عصام محمد خيري قباني لأعمال الزجاج - فاتورة 15028004 - 14/3/2023 -  المرجان"/>
        <s v="شركة عصام محمد خيري قباني لأعمال الزجاج - فاتورة 15028005 - 14/3/2023 -  المرجان"/>
        <s v="شركة عصام محمد خيري قباني لأعمال الزجاج - فاتورة 15028006 - 14/3/2023 -  المرجان"/>
        <s v="شركة عصام محمد خيري قباني لأعمال الزجاج - فاتورة 15028460 - 11/4/2023 -  المرجان"/>
        <s v="شركة عصام محمد خيري قباني لأعمال الزجاج - فاتورة 15028410 - 9/4/2023 -  المرجان"/>
        <s v="شركة عصام محمد خيري قباني لأعمال الزجاج - فاتورة 15028411 - 9/4/2023 -  المرجان"/>
        <s v="شركة عصام محمد خيري قباني لأعمال الزجاج - فاتورة 15028412 - 9/4/2023 -  المرجان"/>
        <s v="شركة عصام محمد خيري قباني لأعمال الزجاج - فاتورة 15027816 - 28/2/2023 -  المرجان"/>
        <s v="شركة عصام محمد خيري قباني لأعمال الزجاج - فاتورة 15027817 - 28/2/2023 -  المرجان"/>
        <s v="شركة عصام محمد خيري قباني لأعمال الزجاج - فاتورة 15026767 - 12/1/2023 -  المرجان"/>
        <s v="شركة عصام محمد خيري قباني لأعمال الزجاج - فاتورة 15027815 - 28/2/2023 -  المرجان"/>
        <s v="شركة عصام محمد خيري قباني لأعمال الزجاج - فاتورة 15026647 - 9/1/2023 -  المرجان"/>
        <s v="شركة عصام محمد خيري قباني لأعمال الزجاج - فاتورة 15026651 - 9/1/2023 -  المرجان"/>
        <s v="شركة عصام محمد خيري قباني لأعمال الزجاج - فاتورة 15028254 - 29/3/2023 -  المرجان"/>
        <s v="شركة عصام محمد خيري قباني لأعمال الزجاج - فاتورة 15028255 - 29/3/2023 -  المرجان"/>
        <s v="شركة عصام محمد خيري قباني لأعمال الزجاج - فاتورة 15028256 - 29/3/2023 -  المرجان"/>
        <s v="شركة عصام محمد خيري قباني لأعمال الزجاج - فاتورة 15028257 - 29/3/2023 -  المرجان"/>
        <s v="شركة عصام محمد خيري قباني لأعمال الزجاج - فاتورة 15028258 - 29/3/2023 -  المرجان"/>
        <s v="استحقاق فاتورة رقم 15028987 - عصام قبانى - زجاج سيكوريت"/>
        <s v="استحقاق فاتورة رقم 15028988 - عصام قبانى - زجاج سيكوريت"/>
        <s v="استحقاق فاتورة رقم 15026559 - عصام قبانى - زجاج سيكوريت"/>
        <s v="شركة عصام محمد خيري قباني لأعمال الزجاج - فاتورة 15028912  23/5/2023 -  المرجان"/>
        <s v="شركة عصام محمد خيري قباني لأعمال الزجاج - فاتورة 15028897  23/5/2023 -  المرجان"/>
        <s v="شركة عصام محمد خيري قباني لأعمال الزجاج - فاتورة 15028896  23/5/2023 -  المرجان"/>
        <s v="شركة عصام محمد خيري قباني لأعمال الزجاج - فاتورة 15028895  23/5/2023 -  المرجان"/>
        <s v="شركة عصام محمد خيري قباني لأعمال الزجاج - فاتورة 15028894  23/5/2023 -  المرجان"/>
        <s v="استحقاق فاتورة رقم 15029810 - عصام قبانى - زجاج سيكوريت"/>
        <s v="استحقاق فاتورة رقم 15029809 - عصام قبانى - زجاج سيكوريت"/>
        <s v="استحقاق فاتورة رقم 15029811 - عصام قبانى - زجاج سيكوريت"/>
        <s v="استحقاق فاتورة رقم 15029812 - عصام قبانى - زجاج سيكوريت"/>
        <s v="استحقاق فاتورة رقم 15029813 - عصام قبانى - زجاج سيكوريت"/>
        <s v="استحقاق فاتورة رقم 15028912 - عصام قبانى - زجاج سيكوريت"/>
        <s v="استحقاق فاتورة رقم 15028897 - عصام قبانى - زجاج سيكوريت"/>
        <s v="استحقاق فاتورة رقم 15028896 - عصام قبانى - زجاج سيكوريت"/>
        <s v="استحقاق فاتورة رقم 15028895 - عصام قبانى - زجاج سيكوريت"/>
        <s v="استحقاق فاتورة رقم 15028894 - عصام قبانى - زجاج سيكوريت"/>
        <s v="استحقاق فاتورة رقم 15031431- عصام قبانى - اعمال السيكوريت"/>
        <s v="استحقاق فاتورة رقم 15031430- عصام قبانى - اعمال السيكوريت"/>
        <s v="استحقاق فاتورة 69446 - الشركة المتحدة للصناعات الزجاجية - خامات زجاج"/>
        <s v="استحقاق فاتورة 68833 - الشركة المتحدة للصناعات الزجاجية - خامات زجاج"/>
        <s v="استحقاق فاتورة 69591 - الشركة المتحدة للصناعات الزجاجية - خامات زجاج"/>
        <s v="استحقاق فاتورة رقم 15032580- عصام قبانى - اعمال السيكوريت"/>
        <s v="استحقاق فاتورة 69357 - الشركة المتحدة للصناعات الزجاجية - خامات زجاج"/>
        <s v="استحقاق فاتورة 69447 - الشركة المتحدة للصناعات الزجاجية - خامات زجاج"/>
        <s v="استحقاق فاتورة 70331 - الشركة المتحدة للصناعات الزجاجية - خامات زجاج"/>
        <s v="استحقاق فاتورة 67579 - الشركة المتحدة للصناعات الزجاجية - خامات زجاج"/>
        <s v="استحقاق فاتورة رقم 15032211- عصام قبانى - اعمال السيكوريت"/>
        <s v="استحقاق فاتورة 68622 - الشركة المتحدة للصناعات الزجاجية - خامات زجاج"/>
        <s v="استحقاق فاتورة 70074 - الشركة المتحدة للصناعات الزجاجية - خامات زجاج"/>
        <s v="استحقاق فاتورة 70521 - الشركة المتحدة للصناعات الزجاجية - خامات زجاج"/>
        <s v="استحقاق فاتورة 68866 - الشركة المتحدة للصناعات الزجاجية - خامات زجاج"/>
        <s v="استحقاق فاتورة 67991 - الشركة المتحدة للصناعات الزجاجية - خامات زجاج"/>
        <s v="استحقاق فاتورة 67981 - الشركة المتحدة للصناعات الزجاجية - خامات زجاج"/>
        <s v="استحقاق فاتورة 67990 - الشركة المتحدة للصناعات الزجاجية - خامات زجاج"/>
        <s v="استحقاق فاتورة 67762 - الشركة المتحدة للصناعات الزجاجية - خامات زجاج"/>
        <s v="استحقاق فاتورة 67781 - الشركة المتحدة للصناعات الزجاجية - خامات زجاج"/>
        <s v="استحقاق فاتورة 68098 - الشركة المتحدة للصناعات الزجاجية - خامات زجاج"/>
        <s v="استحقاق فاتورة 67765 - الشركة المتحدة للصناعات الزجاجية - خامات زجاج"/>
        <s v="استحقاق فاتورة 67782 - الشركة المتحدة للصناعات الزجاجية - خامات زجاج"/>
        <s v="استحقاق فاتورة 69466 - الشركة المتحدة للصناعات الزجاجية - خامات زجاج"/>
        <s v="استحقاق فاتورة 67982 - الشركة المتحدة للصناعات الزجاجية - خامات زجاج"/>
        <s v="استحقاق فاتورة 67763 - الشركة المتحدة للصناعات الزجاجية - خامات زجاج"/>
        <s v="استحقاق فاتورة 69467 - الشركة المتحدة للصناعات الزجاجية - خامات زجاج"/>
        <s v="استحقاق فاتورة 69510 - الشركة المتحدة للصناعات الزجاجية - خامات زجاج"/>
        <s v="استحقاق فاتورة 69465 - الشركة المتحدة للصناعات الزجاجية - خامات زجاج"/>
        <s v="استحقاق فاتورة 69283 - الشركة المتحدة للصناعات الزجاجية - خامات زجاج"/>
        <s v="استحقاق فاتورة 69284 - الشركة المتحدة للصناعات الزجاجية - خامات زجاج"/>
        <s v="استحقاق فاتورة 69511 - الشركة المتحدة للصناعات الزجاجية - خامات زجاج"/>
        <s v="استحقاق فاتورة 69512 - الشركة المتحدة للصناعات الزجاجية - خامات زجاج"/>
        <s v="استحقاق فاتورة 69285 - الشركة المتحدة للصناعات الزجاجية - خامات زجاج"/>
        <s v="استحقاق فاتورة 69642 - الشركة المتحدة للصناعات الزجاجية - خامات زجاج"/>
        <s v="استحقاق فاتورة 67961 - الشركة المتحدة للصناعات الزجاجية - خامات زجاج"/>
        <s v="استحقاق فاتورة 69418 - الشركة المتحدة للصناعات الزجاجية - خامات زجاج"/>
        <s v="استحقاق فاتورة 67761 - الشركة المتحدة للصناعات الزجاجية - خامات زجاج"/>
        <s v="استحقاق فاتورة 70256 - الشركة المتحدة للصناعات الزجاجية - خامات زجاج"/>
        <s v="استحقاق فاتورة 70257 - الشركة المتحدة للصناعات الزجاجية - خامات زجاج"/>
        <s v="استحقاق فاتورة 70258 - الشركة المتحدة للصناعات الزجاجية - خامات زجاج"/>
        <s v="استحقاق فاتورة 70249 - الشركة المتحدة للصناعات الزجاجية - خامات زجاج"/>
        <s v="استحقاق فاتورة 70255 - الشركة المتحدة للصناعات الزجاجية - خامات زجاج"/>
        <s v="استحقاق فاتورة 70338 - الشركة المتحدة للصناعات الزجاجية - خامات زجاج"/>
        <s v="استحقاق فاتورة 70374 - الشركة المتحدة للصناعات الزجاجية - خامات زجاج"/>
        <s v="استحقاق فاتورة 70337 - الشركة المتحدة للصناعات الزجاجية - خامات زجاج"/>
        <s v="استحقاق فاتورة 70336 - الشركة المتحدة للصناعات الزجاجية - خامات زجاج"/>
        <s v="استحقاق فاتورة 70469 - الشركة المتحدة للصناعات الزجاجية - خامات زجاج"/>
        <s v="استحقاق فاتورة 70605 - الشركة المتحدة للصناعات الزجاجية - خامات زجاج"/>
        <s v="استحقاق فاتورة 70562 - الشركة المتحدة للصناعات الزجاجية - خامات زجاج"/>
        <s v="استحقاق فاتورة 70561 - الشركة المتحدة للصناعات الزجاجية - خامات زجاج"/>
        <s v="استحقاق فاتورة 70607 - الشركة المتحدة للصناعات الزجاجية - خامات زجاج"/>
        <s v="استحقاق فاتورة 70606 - الشركة المتحدة للصناعات الزجاجية - خامات زجاج"/>
        <s v="استحقاق فاتورة 70700 - الشركة المتحدة للصناعات الزجاجية - خامات زجاج"/>
        <s v="استحقاق فاتورة 70699 - الشركة المتحدة للصناعات الزجاجية - خامات زجاج"/>
        <s v="استحقاق فاتورة 70698 - الشركة المتحدة للصناعات الزجاجية - خامات زجاج"/>
        <s v="استحقاق فاتورة 71043 - الشركة المتحدة للصناعات الزجاجية - خامات زجاج"/>
        <s v="استحقاق فاتورة 70898 - الشركة المتحدة للصناعات الزجاجية - خامات زجاج"/>
        <s v="استحقاق فاتورة 71067 - الشركة المتحدة للصناعات الزجاجية - خامات زجاج"/>
        <s v="استحقاق فاتورة 71068 - الشركة المتحدة للصناعات الزجاجية - خامات زجاج"/>
        <s v="استحقاق فاتورة 71079 - الشركة المتحدة للصناعات الزجاجية - خامات زجاج"/>
        <s v="استحقاق فاتورة 71147 - الشركة المتحدة للصناعات الزجاجية - خامات زجاج"/>
        <s v="استحقاق فاتورة 71146 - الشركة المتحدة للصناعات الزجاجية - خامات زجاج"/>
        <s v="استحقاق فاتورة 71280 - الشركة المتحدة للصناعات الزجاجية - خامات زجاج"/>
        <s v="استحقاق فاتورة 71286 - الشركة المتحدة للصناعات الزجاجية - خامات زجاج"/>
        <s v="استحقاق فاتورة 71418 - الشركة المتحدة للصناعات الزجاجية - خامات زجاج"/>
        <s v="استحقاق فاتورة 71429 - الشركة المتحدة للصناعات الزجاجية - خامات زجاج"/>
        <s v="استحقاق فاتورة 71527 - الشركة المتحدة للصناعات الزجاجية - خامات زجاج"/>
        <s v="استحقاق فاتورة 71528 - الشركة المتحدة للصناعات الزجاجية - خامات زجاج"/>
        <s v="استحقاق فاتورة 71415 - الشركة المتحدة للصناعات الزجاجية - خامات زجاج"/>
        <s v="استحقاق فاتورة 71713 - الشركة المتحدة للصناعات الزجاجية - خامات زجاج"/>
        <s v="استحقاق فاتورة 69594 - الشركة المتحدة للصناعات الزجاجية - خامات زجاج"/>
        <s v="استحقاق فاتورة 70054 - الشركة المتحدة للصناعات الزجاجية - خامات زجاج"/>
        <s v="استحقاق فاتورة 70053 - الشركة المتحدة للصناعات الزجاجية - خامات زجاج"/>
        <s v="استحقاق فاتورة 70199 - الشركة المتحدة للصناعات الزجاجية - خامات زجاج"/>
        <s v="استحقاق فاتورة 70198 - الشركة المتحدة للصناعات الزجاجية - خامات زجاج"/>
        <s v="استحقاق فاتورة 70196 - الشركة المتحدة للصناعات الزجاجية - خامات زجاج"/>
        <s v="استحقاق فاتورة 70119 - الشركة المتحدة للصناعات الزجاجية - خامات زجاج"/>
        <s v="استحقاق فاتورة 70056 - الشركة المتحدة للصناعات الزجاجية - خامات زجاج"/>
        <s v="استحقاق فاتورة 70055 - الشركة المتحدة للصناعات الزجاجية - خامات زجاج"/>
        <s v="استحقاق فاتورة 70350 - الشركة المتحدة للصناعات الزجاجية - خامات زجاج"/>
        <s v="استحقاق فاتورة 70353 - الشركة المتحدة للصناعات الزجاجية - خامات زجاج"/>
        <s v="استحقاق فاتورة 70352 - الشركة المتحدة للصناعات الزجاجية - خامات زجاج"/>
        <s v="استحقاق فاتورة 70351 - الشركة المتحدة للصناعات الزجاجية - خامات زجاج"/>
        <s v="استحقاق فاتورة 70511 - الشركة المتحدة للصناعات الزجاجية - خامات زجاج"/>
        <s v="استحقاق فاتورة 70510 - الشركة المتحدة للصناعات الزجاجية - خامات زجاج"/>
        <s v="استحقاق فاتورة 70509 - الشركة المتحدة للصناعات الزجاجية - خامات زجاج"/>
        <s v="استحقاق فاتورة 70508 - الشركة المتحدة للصناعات الزجاجية - خامات زجاج"/>
        <s v="استحقاق فاتورة 70507 - الشركة المتحدة للصناعات الزجاجية - خامات زجاج"/>
        <s v="استحقاق فاتورة 70590 - الشركة المتحدة للصناعات الزجاجية - خامات زجاج"/>
        <s v="استحقاق فاتورة 70591 - الشركة المتحدة للصناعات الزجاجية - خامات زجاج"/>
        <s v="استحقاق فاتورة 70592 - الشركة المتحدة للصناعات الزجاجية - خامات زجاج"/>
        <s v="استحقاق فاتورة 70671 - الشركة المتحدة للصناعات الزجاجية - خامات زجاج"/>
        <s v="استحقاق فاتورة 70670 - الشركة المتحدة للصناعات الزجاجية - خامات زجاج"/>
        <s v="استحقاق فاتورة 70672 - الشركة المتحدة للصناعات الزجاجية - خامات زجاج"/>
        <s v="استحقاق فاتورة 70669 - الشركة المتحدة للصناعات الزجاجية - خامات زجاج"/>
        <s v="استحقاق فاتورة 70763 - الشركة المتحدة للصناعات الزجاجية - خامات زجاج"/>
        <s v="استحقاق فاتورة 70764 - الشركة المتحدة للصناعات الزجاجية - خامات زجاج"/>
        <s v="استحقاق فاتورة 70761 - الشركة المتحدة للصناعات الزجاجية - خامات زجاج"/>
        <s v="استحقاق فاتورة 70762 - الشركة المتحدة للصناعات الزجاجية - خامات زجاج"/>
        <s v="استحقاق فاتورة 71133 - الشركة المتحدة للصناعات الزجاجية - خامات زجاج"/>
        <s v="استحقاق فاتورة 71134 - الشركة المتحدة للصناعات الزجاجية - خامات زجاج"/>
        <s v="استحقاق فاتورة 71421 - الشركة المتحدة للصناعات الزجاجية - خامات زجاج"/>
        <s v="استحقاق فاتورة 71551 - الشركة المتحدة للصناعات الزجاجية - خامات زجاج"/>
        <s v="استحقاق فاتورة 71550 - الشركة المتحدة للصناعات الزجاجية - خامات زجاج"/>
        <s v="استحقاق فاتورة 70075 - الشركة المتحدة للصناعات الزجاجية - خامات زجاج"/>
        <s v="استحقاق فاتورة رقم 15030337- عصام قبانى - اعمال السيكوريت"/>
        <s v="استحقاق فاتورة رقم 15032388- عصام قبانى - اعمال السيكوريت"/>
        <s v="استحقاق فاتورة 71008 - الشركة المتحدة للصناعات الزجاجية - خامات زجاج"/>
        <s v="استحقاق فاتورة 71039 - الشركة المتحدة للصناعات الزجاجية - خامات زجاج"/>
        <s v="استحقاق فاتورة 71038 - الشركة المتحدة للصناعات الزجاجية - خامات زجاج"/>
        <s v="استحقاق فاتورة 71037 - الشركة المتحدة للصناعات الزجاجية - خامات زجاج"/>
        <s v="استحقاق فاتورة 71131 - الشركة المتحدة للصناعات الزجاجية - خامات زجاج"/>
        <s v="استحقاق فاتورة 71132 - الشركة المتحدة للصناعات الزجاجية - خامات زجاج"/>
        <s v="استحقاق فاتورة 71166 - الشركة المتحدة للصناعات الزجاجية - خامات زجاج"/>
        <s v="استحقاق فاتورة 71167 - الشركة المتحدة للصناعات الزجاجية - خامات زجاج"/>
        <s v="استحقاق فاتورة 71168 - الشركة المتحدة للصناعات الزجاجية - خامات زجاج"/>
        <s v="استحقاق فاتورة 71311 - الشركة المتحدة للصناعات الزجاجية - خامات زجاج"/>
        <s v="استحقاق فاتورة 71312 - الشركة المتحدة للصناعات الزجاجية - خامات زجاج"/>
        <s v="استحقاق فاتورة 71436 - الشركة المتحدة للصناعات الزجاجية - خامات زجاج"/>
        <s v="استحقاق فاتورة 71435 - الشركة المتحدة للصناعات الزجاجية - خامات زجاج"/>
        <s v="استحقاق فاتورة 71646 - الشركة المتحدة للصناعات الزجاجية - خامات زجاج"/>
        <s v="استحقاق فاتورة 71552 - الشركة المتحدة للصناعات الزجاجية - خامات زجاج"/>
        <s v="استحقاق فاتورة 71593 - الشركة المتحدة للصناعات الزجاجية - خامات زجاج"/>
        <s v="استحقاق فاتورة 71592 - الشركة المتحدة للصناعات الزجاجية - خامات زجاج"/>
        <s v="استحقاق فاتورة 71634 - الشركة المتحدة للصناعات الزجاجية - خامات زجاج"/>
        <s v="استحقاق فاتورة 71786 - الشركة المتحدة للصناعات الزجاجية - خامات زجاج"/>
        <s v="استحقاق فاتورة 71787 - الشركة المتحدة للصناعات الزجاجية - خامات زجاج"/>
        <s v="استحقاق فاتورة 71788 - الشركة المتحدة للصناعات الزجاجية - خامات زجاج"/>
        <s v="استحقاق فاتورة 71785 - الشركة المتحدة للصناعات الزجاجية - خامات زجاج"/>
        <s v="استحقاق فاتورة رقم 15030331- عصام قبانى - اعمال السيكوريت"/>
        <s v="استحقاق فاتورة رقم 15030775 - عصام قبانى - اعمال السيكوريت"/>
        <s v="استحقاق فاتورة رقم 15031277 - عصام قبانى - اعمال السيكوريت"/>
        <s v="استحقاق فاتورة رقم 15031278 - عصام قبانى - اعمال السيكوريت"/>
        <s v="استحقاق فاتورة رقم 15031319 - عصام قبانى - اعمال السيكوريت"/>
        <s v="استحقاق فاتورة رقم 15031320 - عصام قبانى - اعمال السيكوريت"/>
        <s v="استحقاق فاتورة رقم 15032083 - عصام قبانى - اعمال السيكوريت"/>
        <s v="استحقاق فاتورة رقم 15032084 - عصام قبانى - اعمال السيكوريت"/>
        <s v="استحقاق فاتورة رقم 15032085 - عصام قبانى - اعمال السيكوريت"/>
        <s v="استحقاق فاتورة رقم 15032086 - عصام قبانى - اعمال السيكوريت"/>
        <s v="استحقاق فاتورة رقم 15032385- عصام قبانى - اعمال السيكوريت"/>
        <s v="استحقاق فاتورة رقم 15032386- عصام قبانى - اعمال السيكوريت"/>
        <s v="استحقاق فاتورة رقم 15032387- عصام قبانى - اعمال السيكوريت"/>
        <s v="استحقاق فاتورة رقم 15032389- عصام قبانى - اعمال السيكوريت"/>
        <s v="استحقاق فاتورة رقم 15032390- عصام قبانى - اعمال السيكوريت"/>
        <s v="استحقاق فاتورة رقم 15031475 - عصام قبانى - اعمال السيكوريت"/>
        <s v="استحقاق فاتورة رقم 15031476 - عصام قبانى - اعمال السيكوريت"/>
        <s v="استحقاق فاتورة رقم 15030359- عصام قبانى - اعمال السيكوريت"/>
        <s v="تسوية عهدة / احمد وحيد فاتورة / 143157 فرشة دهان باب 1.20 متر اسود"/>
        <s v="تسوية عهدة / احمد وحيد فاتورة / 2197 فرشة دهان بلاستيك باب مفصلات"/>
        <s v="تسوية عهدة / احمد وحيد فاتورة  45443  شراء برميل هاردنوب 9006 + جالون منشف هاردتةب 1.8 لتر"/>
        <s v="استحقاق فاتورة رقم 371-001 - ضمن البناء - اعمال العوازل - باكس"/>
        <s v="ف/62189-توريد وتنفيذ دهان عازل للحريق-شركة عصام قبانى و شركاه-ANM"/>
        <s v="ف/62471-توريد وتنفيذ دهان عازل للحريق-شركة عصام قبانى و شركاه-ANM"/>
        <s v="ف/62190-توريد وتنفيذ دهان عازل للحريق-شركة عصام قبانى و شركاه-ANM"/>
        <s v="استحقاق فاتورة رقم 674 - فيزيكو السعودية - عوازل - KAFD310"/>
        <s v=" شركة ضمن البناء للمقاولات العامة فاتورة 0053 للشهر مارس 2023 مشروع خريص ارك"/>
        <s v="استحقاق فاتورة رقم 2462-01 - شركة ضمن البناء - اعمال العوازل"/>
        <s v="استحقاق فاتورة رقم 2416-02 - شركة ضمن البناء - نيوم"/>
        <s v="استحقاق فاتورة رقم /  2311-1شركة ضمن البناء للمقاولات العامة شهر ديسمبر 2022"/>
        <s v="استحقاق فاتورة رقم 0059-2023 - شركة ضمن البناء - اعمال العوازل"/>
        <s v="استحقاق فاتورة رقم / 59-2شركة ضمن البناء للمقاولات العامة"/>
        <s v=" شركة ضمن البناء للمقاولات العامة فاتورة 0501-2023-1"/>
        <s v=" شركة ضمن البناء للمقاولات العامة فاتورة 0501-2023-2"/>
        <s v=" شركة ضمن البناء للمقاولات العامة فاتورة  321-2023-01 خامات - عوازل"/>
        <s v="ف/45-اعمال دهان مقاوم للحريق-شركة ثرى الفا للمقاولات-Madina Gate"/>
        <s v="ف/2- مستخلص 1 - اعمال دهان مقاوم للحريق-شركة ثرى الفا للمقاولات-Madina Gate"/>
        <s v="استحقاق فاتورة رقم 26 - ثلاثى الامداد - اعمال عزل - المدينة جيت"/>
        <s v="استحقاق فاتورة 13-2023 - شركة ثلاثي الامداد - تمهيد و اعمال عوازل"/>
        <s v="استحقاق فاتورة 17-2023 - شركة ثلاثي الامداد - تمهيد و اعمال عوازل"/>
        <s v="استحقاق فاتورة 19-2023 - شركة ثلاثي الامداد - تمهيد و اعمال عوازل"/>
        <s v="استحقاق فاتورة رقم 27 - ثلاثى الامداد - اعمال عزل - سنداله"/>
        <s v="استحقاق فاتورة رقم 396-003 - ضمن البناء - اعمال العوازل - سندالة"/>
        <s v="استحقاق فاتورة رقم 396-002 - ضمن البناء - اعمال العوازل - سندالة"/>
        <s v="استحقاق فاتورة -- شركة ثلاثي الامداد - تمهيد و اعمال عوازل"/>
        <s v="استحقاق فاتورة 22-2023 - شركة ثلاثي الامداد - تمهيد و اعمال عوازل"/>
        <s v="استحقاق فاتورة رقم 25 - ثلاثى الامداد - اعمال عزل - VIB PRIDGE"/>
        <s v="استحقاق فاتورة رقم 23202152 - السعودى للجلفنة - اعمال الجلفنة"/>
        <s v="استحقاق فاتورة رقم 23202309 - السعودى للجلفنة - اعمال الجلفنة"/>
        <s v=" شركة رضا الوطنية للدهانات و سلامة الطرق  فاتورة 22038  لشهر فبراير  2023"/>
        <s v="استحقاق فاتورة رقم 23076 - رضا الوطنية - اجور جلفنة"/>
        <s v="استحقاق فاتورة 23167 - شركة رضا الوطنية للدهانات و سلامه الطرق - اجور جلفنه"/>
        <s v=" شركة رضا الوطنية للدهانات و سلامة الطرق  فاتورة 21875  لشهر فبراير  2023 خاص مشروع المترو"/>
        <s v="استحقاق فاتورة رقم 32300865 - انماط التقنية - اعمال الطلاء"/>
        <s v="استحقاق فاتورة رقم 32300884 - انماط التقنية - اعمال الطلاء"/>
        <s v="استحقاق فاتورة رقم 23202104 - السعودى للجلفنة - اعمال الجلفنة"/>
        <s v="استحقاق فاتورة رقم 23202396 - السعودى للجلفنة - اعمال الجلفنة"/>
        <s v="استحقاق فاتورة رقم 23202372 - السعودى للجلفنة - اعمال الجلفنة"/>
        <s v="استحقاق فاتورة رقم 23202545 - السعودى للجلفنة - اعمال الجلفنة"/>
        <s v="استحقاق فاتورة رقم 32301157 - انماط التقنية - اعمال الطلاء"/>
        <s v="استحقاق فاتورة رقم 32301186 - انماط - اعمال الطلاء"/>
        <s v="استحقاق فاتورة رقم 23203092 - السعودى للجلفنة - اعمال الجلفنة"/>
        <s v="استحقاق فاتورة رقم 22871 - رضا الوطنية للدهانات - اعمال الجلفنة"/>
        <s v="استحقاق فاتورة رقم 22839 - رضا الوطنية للدهانات - اعمال الجلفنة"/>
        <s v="استحقاق فاتورة رقم 23203072 - السعودى للجلفنة - اعمال الجلفنة"/>
        <s v="استحقاق فاتورة رقم 22933 - رضا الوطنية للدهانات - اعمال الجلفنة"/>
        <s v="استحقاق فاتورة رقم 23202829 - السعودى للجلفنة - اعمال الجلفنة"/>
        <s v="استحقاق فاتورة رقم 23202722 - السعودى للجلفنة - اعمال الجلفنة"/>
        <s v="استحقاق فاتورة رقم 23202579 - السعودى للجلفنة - اعمال الجلفنة"/>
        <s v="استحقاق فاتورة رقم 23202759 - السعودى للجلفنة - اعمال الجلفنة"/>
        <s v="استحقاق فاتورة رقم 32301336 - انماط التقنية - اعمال الطلاء"/>
        <s v="استحقاق فاتورة رقم   1440  شركة انماط دهان المنيوم"/>
        <s v="استحقاق فاتورة 23205 - شركة رضا الوطنية للدهانات و سلامه الطرق - اجور جلفنه"/>
        <s v="استحقاق فاتورة رقم 23204458 - السعودى للجلفنة - اعمال الجلفنة"/>
        <s v="استحقاق فاتورة رقم 23204480 - السعودى للجلفنة - اعمال الجلفنة"/>
        <s v="استحقاق فاتورة رقم 23205412/202 - السعودى للجلفنة - اعمال الجلفنة"/>
        <s v="استحقاق فاتورة رقم 23205598/202 - السعودى للجلفنة - اعمال الجلفنة"/>
        <s v="استحقاق فاتورة رقم 23205488/202 - السعودى للجلفنة - اعمال الجلفنة"/>
        <s v="استحقاق فاتورة رقم 23205649/202 - السعودى للجلفنة - اعمال الجلفنة"/>
        <s v="استحقاق فاتورة رقم 32301403 - انماط - اعمال الدهان"/>
        <s v="تسوية عهدة_ احمد وحيد-المشتريات - فاتورة3499 - تلميع بركيت"/>
        <s v="استحقاق فاتورة 206317 -  مصنع السعودي لجلفنة المعادن  - خامات جلفنه"/>
        <s v="استحقاق فاتورة رقم 32300668 - انماط - اعمال الطلاء"/>
        <s v="استحقاق فاتورة رقم 32300690 - انماط - اعمال الطلاء"/>
        <s v="شركة انماط الصناعيه للصناعه _دهان. فاتورة 32300720 للشهر ابريل 2023 جلفنه المنيوم 16كيلوجرام مشروع ايرباص"/>
        <s v="استحقاق فاتورة رقم 32300833 - انماط - اعمال الجلفنة"/>
        <s v="استحقاق فاتورة رقم 32300939 - انماط - الجلفنة"/>
        <s v="استحقاق فاتورة رقم 32300951 - انماط - اعمال الجلفنة - ايرباص"/>
        <s v="استحقاق فاتورة رقم 32300976 - انماط - الجلفنة - ايرباص"/>
        <s v="استحقاق فاتورة رقم 32301915 شركة انماط دهان المنيوم"/>
        <s v="استحقاق فاتورة رقم 32302035 شركة انماط دهان المنيوم"/>
        <s v="استحقاق فاتورة رقم 32301984 - انماط - اعمال الدهان"/>
        <s v="استحقاق فاتورة رقم 32302262 - انماط - اعمال الدهان"/>
        <s v="استحقاق فاتورة رقم 32302379- انماط - اعمال الدهان"/>
        <s v="استحقاق ف.رقم  32302476  شركة انماط خامات طلاء وجلفنه"/>
        <s v="تسوية عهدة / احمد وحيد فاتورة 45244 برميل تنر"/>
        <s v="ف/2-اعمال دهان و عزل -مؤسسة السور الواضح للمقاولات-"/>
        <s v="استحقاق فاتورة  32302374 شركة انماط دهان المنيوم - فلاشنك سيلفر"/>
        <s v="استحقاق فاتورة رقم 32300369 - انماط - خدمات الدهان"/>
        <s v="استحقاق فاتورة رقم 32300391 - انماط - اعمال الدهانات"/>
        <s v=" شركة انماط الصناعيه للصناعه _دهان فاتورة 32300732 للشهر ابريل 2023.- اعمال الطلاء مشروع مترو باكس"/>
        <s v="شركة انماط الصناعيه للصناعه - فاتورة 32300810 - عن شهر ابريل 2023 - خامات دهان"/>
        <s v="شركة انماط الصناعيه للصناعه - فاتورة 32300851 - 30/4/2023- خامات دهان"/>
        <s v="استحقاق فاتورة رقم 32301084 - انماط التقنية - طلاء وجلفنة"/>
        <s v="استحقاق فاتورة رقم 32301053 - انماط التقنية - طلاء وجلفنة"/>
        <s v="استحقاق فاتورة رقم 32301117 - انماط التقنية - اعمال الطلاء"/>
        <s v="استحقاق فاتورة رقم 301594 شركة انماط دهان المنيوم"/>
        <s v="استحقاق فاتورة رقم 23204955/202 - السعودى للجلفنة - اعمال الجلفنة"/>
        <s v="استحقاق فاتورة رقم 32301619 - انماط - اعمال الدهان"/>
        <s v="استحقاق فاتورة رقم 32302545 - انماط التقنية - اعمال الدهان"/>
        <s v="استحقاق فاتورة 2699 - مورد _ ورشة جلواء للحدادة والامنيوم - اعمال دهان"/>
        <s v="استحقاق فاتورة 2713 - مورد _ ورشة جلواء للحدادة والامنيوم - اعمال دهان"/>
        <s v="استحقاق فاتورة رقم 72 - السعودى لللجلفنة - اعمال الجلفنة"/>
        <s v="استحقاق فاتورة رقم 307 - السعودى للجلفنة - اعمال الجلفنة"/>
        <s v="استحقاق فاتورة رقم 23200623 - السعودى للجلفنة - اعمال الجلفنة"/>
        <s v="استحقاق فاتورة رقم 23200686 - السعودى للجلفنة - اعمال الجلفنة"/>
        <s v="استحقاق فاتورة رقم 32300368 - انماط - خدمات الدهان"/>
        <s v=" شركة ابناء عبد الله حمود الشويعر للصناعة و التجارة   فاتورة 23200792  لشهر فبراير 2023 خدمة جلفنة"/>
        <s v=" شركة ابناء عبد الله حمود الشويعر للصناعة و التجارة   فاتورة 23200817  لشهر فبراير 2023 خدمة جلفنه Tube frame D/Size 3EA"/>
        <s v=" شركة ابناء عبد الله حمود الشويعر للصناعة و التجارة   فاتورة 23200997  لشهر فبراير 2023 خدمة جلفنة TUBE FRAME 12 MTR"/>
        <s v=" شركة ابناء عبد الله حمود الشويعر للصناعة و التجارة   فاتورة 23200997  لشهر فبراير 2023 خدمة جلفنة TUBE FRAME D/SIZE3EA"/>
        <s v="استحقاق فاتورة رقم 14131 - الوطنية للجلفنة - اعمال الجلفنة"/>
        <s v=" شركة رضا الوطنية للدهانات و سلامة الطرق  فاتورة 21766  لشهر فبراير  2023 مشروع C-76"/>
        <s v="استحقاق فاتورة رقم 32300826 - انماط - اعمال الجلفنة"/>
        <s v="استحقاق فاتورة رقم 23001634 - معارض الخريجى - اعمال الجلفنة"/>
        <s v="استحقاق فاتورة رقم 23201091 - السعودى للجلفنة - اعمال الجلفنة"/>
        <s v="استحقاق فاتورة رقم 32301098 - انماط التقنية - خامات الطلاء"/>
        <s v="استحقاق فاتورة رقم 23200477 - السعودى للجلفنة - اعمال الجلفنة"/>
        <s v="استحقاق فاتورة رقم 23201216 - السعودى للجلفنة - اعمال الجلفنة"/>
        <s v="استحقاق فاتورة رقم 22626 - رضا الوطنية - اعمال الجلفنة"/>
        <s v="استحقاق فاتورة رقم 443 - عبد الله الخريف - اعمال جلفنة"/>
        <s v="استحقاق فاتورة 2839 - شركة المصنع الاهلي لطلاء المعادن"/>
        <s v="استحقاق فاتورة رقم 23203195 - السعودى للجلفنة - اعمال الجلفنة"/>
        <s v="استحقاق فاتورة رقم 3471 المصنع السعودي للجلفنه   اعمال جلفنه"/>
        <s v="استحقاق فاتورة رقم 14086 - الشركة الوطنية للجلفنة - اعمال الجلفنة"/>
        <s v=" شركة رضا الوطنية للدهانات و سلامة الطرق  فاتورة 21858  لشهر فبراير  2023 خاص مشروع CITC"/>
        <s v=" شركة رضا الوطنية للدهانات و سلامة الطرق  فاتورة 21975  لشهر مارس  2023 مشروع CITC"/>
        <s v=" شركة رضا الوطنية للدهانات و سلامة الطرق  فاتورة 21769  لشهر فبراير  2023 مشروع CITC"/>
        <s v="استحقاق فاتورة رقم 22232 - رضا الوطنية للدهانات - اعمال الجلفنة"/>
        <s v="استحقاق فاتورة رقم 23205655/202 - السعودى للجلفنة - اعمال الجلفنة"/>
        <s v="استحقاق فاتورة رقم 23205394/202 - السعودى للجلفنة - اعمال الجلفنة"/>
        <s v="استحقاق فاتورة رقم 23205006/202 - السعودى للجلفنة - اعمال الجلفنة"/>
        <s v="استحقاق فاتورة رقم 23204640/202 - السعودى للجلفنة - اعمال الجلفنة"/>
        <s v="استحقاق فاتورة رقم 23205512/202 - السعودى للجلفنة - اعمال الجلفنة"/>
        <s v="استحقاق فاتورة رقم 23205691/202 - السعودى للجلفنة - اعمال الجلفنة"/>
        <s v="استحقاق فاتورة رقم 23205770/202 - السعودى للجلفنة - اعمال الجلفنة"/>
        <s v="استحقاق فاتورة رقم 23206045/202 - السعودى للجلفنة - اعمال الجلفنة"/>
        <s v="استحقاق فاتورة رقم 32300454 - انماط التقنية للصناعة - اعمال الطلاء"/>
        <s v="استحقاق فاتورة رقم 32300367 - انماط - خدمات الدهان"/>
        <s v="استحقاق فاتورة رقم 32300403 - انماط التقنية - اعمال الدهانات"/>
        <s v=" شركة ابناء عبد الله حمود الشويعر للصناعة و التجارة   فاتورة 23200693  لشهر فبراير 2023 خدمة الجلفنة"/>
        <s v="استحقاق فاتورة رقم 32300442 - انماط - اعمال الدهانات"/>
        <s v=" شركة ابناء عبد الله حمود الشويعر للصناعة و التجارة   فاتورة 23200719  لشهر فبراير 2023 خدمة جلفنة Plate Beam 17EA"/>
        <s v=" شركة ابناء عبد الله حمود الشويعر للصناعة و التجارة   فاتورة 23200949  لشهر فبراير 2023 خدمة جلفنة Plate Beam 2Mtr 3EA"/>
        <s v=" شركة ابناء عبد الله حمود الشويعر للصناعة و التجارة   فاتورة 23200949  لشهر فبراير 2023 خدمة جلفنةSmall Bend Tube+Bracket 322EA"/>
        <s v="استحقاق فاتورة رقم 32300187 - انماط التقنية - اعمال الدهانات"/>
        <s v=" شركة رضا الوطنية للدهانات و سلامة الطرق  فاتورة 21626  لشهر فبراير 2023 رسوم جلفنة KAFD"/>
        <s v="استحقاق فاتورة رقم 32301044 - انماط - الطلاء - KAFD"/>
        <s v="استحقاق فاتورة رقم 32301049 - انماط التقنية - طلاء وجلفنة"/>
        <s v="استحقاق فاتورة رقم 32300262 - انماط - خامات طلاء وجلفنة"/>
        <s v="استحقاق فاتورة رقم 54 - شركة حلول المعادن - اعمال الطلاء"/>
        <s v=" شركة رضا الوطنية للدهانات و سلامة الطرق  فاتورة 22014  لشهر مارس  2023 خاص مشروع الشقيق"/>
        <s v=" شركة رضا الوطنية للدهانات و سلامة الطرق  فاتورة 21858  لشهر فبراير  2023  خاص مشروع الشقيق"/>
        <s v=" شركة رضا الوطنية للدهانات و سلامة الطرق  فاتورة 21858  لشهر فبراير  2023 خاص مشروع الشقيق"/>
        <s v=" شركة رضا الوطنية للدهانات و سلامة الطرق  فاتورة 21769  لشهر فبراير  2023 مشروع الشقيق"/>
        <s v="استحقاق فاتورة رقم 23202840 - السعودى للجلفنة - اعمال الجلفنة"/>
        <s v="استحقاق فاتورة رقم 23000 - رضا الوطنية للدهانات - اعمال الجلفنة"/>
        <s v="استحقاق فاتورة رقم 444 - عبد الله الخريف - اعمال جلفنة"/>
        <s v="استحقاق فاتورة رقم 2336 - انماط  - اعمال الطلاء"/>
        <s v=" شركة رضا الوطنية للدهانات و سلامة الطرق  فاتورة 21833  لشهر فبراير  2023 خاص مشروع KAFD 310"/>
        <s v="استحقاق فاتورة رقم 32301148 - انماط التقنية - خامات طلاء"/>
        <s v="استحقاق فاتورة رقم 22803 - رضا الوطنية للدهانات - اعمال الجلفنة"/>
        <s v="استحقاق فاتورة رقم  2952 شركه دهانات سابكوت  - دهان"/>
        <s v=" شركة رضا الوطنية للدهانات و سلامة الطرق  فاتورة 22014  لشهر مارس  2023 خاص مشروع  New Satellite"/>
        <s v=" شركة رضا الوطنية للدهانات و سلامة الطرق  فاتورة 21833  لشهر فبراير  2023 خاص مشروع New Satellite"/>
        <s v=" شركة رضا الوطنية للدهانات و سلامة الطرق  فاتورة 21858  لشهر فبراير  2023  خاص مشروع New Satellite"/>
        <s v="استحقاق فاتورة رقم 22301 - رضا الوطنية للدهانات - اعمال الجلفنة"/>
        <s v="استحقاق فاتورة رقم 23000202 - معارض الخريجى - اعمال الجلفنة"/>
        <s v="استحقاق فاتورة رقم 23000209 - معارض الخريجى - اعمال الجلفنة"/>
        <s v="استحقاق فاتورة رقم 21438 - رضا الوطنية - اعمال الجلفنة"/>
        <s v="استحقاق فاتورة رقم 21444 - رضا الوطنية - اعمال الجلفنة"/>
        <s v="استحقاق فاتورة رقم 129-  انماط التقنية - خامات الدهان"/>
        <s v="استحقاق فاتورة رقم 21489 - رضا الوطنية للدهانات - اعمال الدهانات"/>
        <s v="استحقاق فاتورة رقم 21542 - رضا الوطنية للدهانات - اعمال الدهانات"/>
        <s v=" شركة رضا الوطنية للدهانات و سلامة الطرق  فاتورة 21460  لشهر يناير 2023 رسوم جلفنة مشروع الحبيب"/>
        <s v="استحقاق فاتورة رقم 32300528 - انماط - اعمال الطلاء"/>
        <s v=" شركة رضا الوطنية للدهانات و سلامة الطرق  فاتورة 21975  لشهر مارس  2023 مشروع الحبيب"/>
        <s v=" شركة انماط الصناعيه للصناعه _دهان فاتورة 32300003 للشهر ابريل 2023. - اعمال الطلاء مشروع مستشفى سليمان الحبيب"/>
        <s v="استحقاق فاتورة رقم 23000445 - معارض الخريجى - اعمال الجلفنة"/>
        <s v="استحقاق فاتورة رقم 23000756 - معارض الخريجى - اعمال الجلفنة"/>
        <s v="استحقاق فاتورة رقم 23001440 - معارض الخريجى - اعمال الجلفنة"/>
        <s v="استحقاق فاتورة رقم 32301805 شركة انماط دهان المنيوم"/>
        <s v="استحقاق فاتورة رقم 23205788/202 - السعودى للجلفنة - اعمال الجلفنة"/>
        <s v="استحقاق فاتورة رقم 32302191 - انماط - اعمال الدهان"/>
        <s v="تسوية عهدة_ مجدى محمد حسن - فاتورة 21 - رش رمل - مشروع خريص ارك"/>
        <s v="تسوية عهدة /ناصر عفيفي - فاتورة 2311030506 - 22/2/2023 - جالون زيتي + تلوين جالون"/>
        <s v="استحقاق فاتورة رقم 23001712 - معارض الخريجى - اعمال الجلفنة"/>
        <s v="استحقاق فاتورة رقم 23001749 - معارض الخريجى - اعمال الجلفنة"/>
        <s v="استحقاق فاتورة رقم 22627 - رضا الوطنية - اعمال الجلفنة"/>
        <s v="استحقاق فاتورة رقم 32912 - تقنيات الدهان - خامات الدهان - CITC"/>
        <s v="استحقاق فاتورة رقم 21462 - رضا الوطنية للدهانات - اعمال الدهانات"/>
        <s v=" شركة رضا الوطنية للدهانات و سلامة الطرق  فاتورة 22078  لشهر مارس 2023 خاص مشروع نيوم"/>
        <s v="استحقاق فاتورة رقم 22146 - رضا الوطنية للدهانات - اعمال الجلفنة"/>
        <s v="اثبات استحقاق فاتورة 16046 _جلفنة حديد علي الساخن_الشركة الوطنية للجلفنة"/>
        <s v="استحقاق فاتورة 16113 - الشركه الوطنية للجلفنه و الاعمال الحديدية - اعمال جلفنه"/>
        <s v="استحقاق 160414 - شركة البابطين للطاقه و الاتصالات - اعمال جلفنه"/>
        <s v="استحقاق 16113 - شركة الشركة الوطنية للجلفنه و الاعمال الحديديه  - اعمال جلفنه"/>
        <s v="استحقاق فاتورة رقم 16607 - الوطنية للجلفنة - اعمال الجلفنة-  جامعة تبوك"/>
        <s v="استحقاق فاتورة رقم 17093 - الشركة الوطنية للجلفنة - اعمال الجلفنة - جامعة تبوك"/>
        <s v="تسوية عهدة / احمد وحيد فاتورة   45303 جالون هاردتوب"/>
        <s v=" شركة رضا الوطنية للدهانات و سلامة الطرق  فاتورة 21702  لشهر فبراير 2023 رسوم جلفنة مشروع Captial Gate"/>
        <s v=" شركة رضا الوطنية للدهانات و سلامة الطرق  فاتورة 21600  لشهر  يناير 2023 مشروع Capital Gate"/>
        <s v="استحقاق فاتورة رقم 22129 - رضا الوطنية للدهانات - اعمال الجلفنة"/>
        <s v="تسوية عهدة_ مجدى محمد حسن - فاتورة 21 - رش رمل - مشروع Capital gate"/>
        <s v="استحقاق فاتورة رقم 23202499 - السعودى للجلفنة - اعمال الجلفنة"/>
        <s v="استحقاق فاتورة رقم 23202537 - السعودى للجلفنة - اعمال الجلفنة"/>
        <s v="استحقاق فاتورة رقم 23204572/202 - السعودى للجلفنة - اعمال الجلفنة"/>
        <s v="استحقاق فاتورة 116 - مؤسسة محمد خليل ثويني للدهانات - اعمال بريمر"/>
        <s v="استحقاق فاتورة رقم 23205055/202 - السعودى للجلفنة - اعمال الجلفنة"/>
        <s v="استحقاق فاتورة رقم 23205034/202 - السعودى للجلفنة - اعمال الجلفنة"/>
        <s v="استحقاق فاتورة 206186 -  مصنع السعودي لجلفنة المعادن  - خامات جلفنه"/>
        <s v="استحقاق فاتورة 23207123 - المصنع السعودي لجلفنه المعادن  - خامات جلفنه"/>
        <s v="استحقاق فاتورة 23207153 - المصنع السعودي لجلفنه المعادن  - خامات جلفنه"/>
        <s v="شركة انماط الصناعيه للصناعه _دهان. فاتورة 32300719 للشهر ابريل 2023 ازاله برونز + جلفنه المنيوم مشروع STC"/>
        <s v="استحقاق فاتورة رقم 350 - عبد الله الخريف - اعمال الجلفنة - STC"/>
        <s v="استحقاق فاتورة رقم 352 - عبد الله محمد الخريف - اعمال الجلفنة - STC"/>
        <s v="استحقاق فاتورة رقم 356 - عبد الله محمد الخريف - اعمال الجلفنة - STC"/>
        <s v="استحقاق فاتورة رقم 357 - عبد الله محمد الخريف - اعمال الجلفنة - STC"/>
        <s v="استحقاق فاتورة رقم 365 - عبد الله الخريف - اعمال الجلفنة - STC"/>
        <s v="استحقاق فاتورة رقم 23001668 - معارض الخريجى - اعمال الجلفنة"/>
        <s v="استحقاق فاتورة رقم408 - عبد الله الخريف - اعمال الجلفنة"/>
        <s v="استحقاق فاتورة رقم 407 - عبد الله الخريف - اعمال الجلفنة"/>
        <s v="استحقاق فاتورة رقم 398 - مؤسسة عبد الله الخريف  - اعمال الجلفنة"/>
        <s v="استحقاق فاتورة رقم 458 مؤسسه عبد الله محمد الخريف جلفنه المنيوم"/>
        <s v="استحقاق فاتورة رقم 487 - مؤسسة عبد الله الخريف  - اعمال الجلفنة"/>
        <s v="استحقاق فاتورة رقم 23204238 - السعودى للجلفنة - اعمال الجلفنة"/>
        <s v="استحقاق فاتورة رقم 23204540/202 - السعودى للجلفنة - اعمال الجلفنة"/>
        <s v="استحقاق فاتورة رقم 32301856 شركة انماط دهان المنيوم"/>
        <s v="استحقاق فاتورة رقم 23204821/202 - السعودى للجلفنة - اعمال الجلفنة"/>
        <s v="استحقاق فاتورة رقم 23204864/202 - السعودى للجلفنة - اعمال الجلفنة"/>
        <s v="استحقاق فاتورة رقم 23205149/202 - السعودى للجلفنة - اعمال الجلفنة"/>
        <s v="استحقاق فاتورة رقم 23204669/202 - السعودى للجلفنة - اعمال الجلفنة"/>
        <s v="استحقاق فاتورة رقم 23205860/202 - السعودى للجلفنة - اعمال الجلفنة"/>
        <s v="استحقاق فاتورة رقم 23205713/202 - السعودى للجلفنة - اعمال الجلفنة"/>
        <s v="استحقاق فاتورة رقم 641 - مؤسسة عبد الله الخريف  - اعمال الجلفنة"/>
        <s v="استحقاق فاتورة 206687 -  مصنع السعودي لجلفنة المعادن  - خامات جلفنه"/>
        <s v="استحقاق فاتورة 206689 -  مصنع السعودي لجلفنة المعادن  - خامات جلفنه"/>
        <s v="استحقاق فاتورة رقم 661 - مؤسسة عبد الله الخريف  - اعمال الجلفنة"/>
        <s v="استحقاق فاتورة رقم 9190 - تقنيات الجلفنة - اعمال الجلفنة - STC"/>
        <s v="استحقاق فاتورة رقم 9215 - تقنيات الجلفنة - اعمال الجلفنة - STC"/>
        <s v="استحقاق فاتورة -- رقم 2733 ورشه جلواء  اعمال  جلفنه"/>
        <s v="استحقاق فاتورة رقم 9258 - تقنيات الجلفنة - اعمال الجلفنة -STC"/>
        <s v="استحقاق فاتورة رقم 9383 - تقنيات الجلفنة - اعمال الجلفنة"/>
        <s v="استحقاق فاتورة 9400 -  شركة تقنيات الجلفنة والتصنيع  - خامات للجلفنه"/>
        <s v="استحقاق فاتورة 9300 -  شركة تقنيات الجلفنة والتصنيع  - خامات للجلفنه"/>
        <s v="استحقاق فاتورة 206737 -  مصنع السعودي لجلفنة المعادن  - خامات جلفنه"/>
        <s v="استحقاق فاتورة 206488 -  مصنع السعودي لجلفنة المعادن  - خامات جلفنه"/>
        <s v="استحقاق فاتورة 207006 -  مصنع السعودي لجلفنة المعادن  - خامات جلفنه"/>
        <s v="استحقاق فاتورة 206288 -  مصنع السعودي لجلفنة المعادن  - خامات جلفنه"/>
        <s v="استحقاق فاتورة 206943 -  مصنع السعودي لجلفنة المعادن  - خامات جلفنه"/>
        <s v="استحقاق فاتورة 206903 -  مصنع السعودي لجلفنة المعادن  - خامات جلفنه"/>
        <s v="استحقاق فاتورة 207041 -  مصنع السعودي لجلفنة المعادن  - خامات جلفنه"/>
        <s v="استحقاق فاتورة 206727 -  مصنع السعودي لجلفنة المعادن  - خامات جلفنه"/>
        <s v="استحقاق فاتورة 206751 - المصنع السعودي لجلفنه المعادن  - خامات جلفنه"/>
        <s v="استحقاق فاتورة 206838 - المصنع السعودي لجلفنه المعادن  - خامات جلفنه"/>
        <s v="استحقاق فاتورة 206555 - المصنع السعودي لجلفنه المعادن  - خامات جلفنه"/>
        <s v="استحقاق فاتورة 23206557 - المصنع السعودي لجلفنه المعادن  - خامات جلفنه"/>
        <s v="استحقاق فاتورة 23206982 - المصنع السعودي لجلفنه المعادن  - خامات جلفنه"/>
        <s v="استحقاق فاتورة رقم 21436 - رضا الوطنية - اعمال الجلفنة"/>
        <s v="استحقاق فاتورة رقم 21439 - رضا الوطنية - اعمال الجلفنة"/>
        <s v="استحقاق فاتورة رقم 21502 - رضا الوطنية للدهانات - اعمال الدهانات"/>
        <s v=" شركة رضا الوطنية للدهانات و سلامة الطرق  فاتورة 21460  لشهر يناير 2023 رسوم جلفنة مشروع كاس السعودية"/>
        <s v=" شركة رضا الوطنية للدهانات و سلامة الطرق  فاتورة 21626  لشهر فبراير 2023 رسوم جلفنة كاس السعودية"/>
        <s v=" شركة رضا الوطنية للدهانات و سلامة الطرق  فاتورة 21552  لشهر يناير  2023 مشروع كاس السعودية"/>
        <s v=" شركة رضا الوطنية للدهانات و سلامة الطرق  فاتورة 21766  لشهر فبراير  2023 مشروع كاس السعودية"/>
        <s v="استحقاق فاتورة رقم 32301343 - انماط - دهان وطلاء"/>
        <s v="استحقاق فاتورة رقم 32301346 - انماط - دهان وطلاء"/>
        <s v="استحقاق فاتورة رقم 32301380 - انماط - اعمال الدهان"/>
        <s v="ف/2-اعمال دهان و عزل -مؤسسة السور الواضح للمقاولات-مصنع انظمة"/>
        <s v="استحقاق فاتورة رقم 32300495 - انماط - اعمال الجلفنة"/>
        <s v="استحقاق فاتورة رقم 32301028 - انماط - اعمال الطلاء - الفقيه"/>
        <s v="استحقاق فاتورة رقم 301587 شركة انماط دهان المنيوم"/>
        <s v="استحقاق فاتورة رقم 32301384 - انماط - اعمال الدهان"/>
        <s v="استحقاق فاتورة رقم 15011 - جلفانكو - مصاريف جلفنة"/>
        <s v="استحقاق فاتورة رقم 23203168 - السعودى للجلفنة - اعمال الجلفنة"/>
        <s v="استحقاق فاتورة رقم 23201618 - السعودى للجلفنة - اعمال الجلفنة"/>
        <s v="استحقاق فاتورة رقم 23201650 - السعودى للجلفنة - اعمال الجلفنة"/>
        <s v="استحقاق فاتورة رقم 23201651 - السعودى للجلفنة - اعمال الجلفنة"/>
        <s v="استحقاق فاتورة رقم 23203235 - السعودى للجلفنة - اعمال الجلفنة"/>
        <s v="استحقاق فاتورة رقم 23203296 - السعودى للجلفنة - اعمال الجلفنة"/>
        <s v="استحقاق فاتورة رقم 3346 المصنع السعودي للجلفنه   اعمال جلفنه"/>
        <s v="استحقاق فاتورة رقم 15660 - جلفانكو - اعمال الجلفنة"/>
        <s v="استحقاق فاتورة رقم 23204257 - السعودى للجلفنة - اعمال الجلفنة"/>
        <s v="استحقاق فاتورة رقم 15706 - الوطنية للجلفنة - اعمال الجلفنة"/>
        <s v="اثبات ف/15839_جلفنة حديد علي الساخن_الشركة الوطنية للجلفنة"/>
        <s v="استحقاق فاتورة رقم 15779 - الوطنية للجلفنة - اعمال الجلفنة"/>
        <s v="استحقاق 16286 - شركة الشركة الوطنية للجلفنه و الاعمال الحديديه  - اعمال جلفنه"/>
        <s v="استحقاق فاتورة رقم 23205806/202 - السعودى للجلفنة - اعمال الجلفنة"/>
        <s v="استحقاق فاتورة رقم 23206065/202 - السعودى للجلفنة - اعمال الجلفنة"/>
        <s v="استحقاق فاتورة رقم 645 - مؤسسة عبد الله الخريف  - اعمال الجلفنة"/>
        <s v="استحقاق فاتورة رقم 604 - مؤسسة عبد الله الخريف  - اعمال الجلفنة"/>
        <s v="استحقاق فاتورة رقم 660 - مؤسسة عبد الله الخريف  - اعمال الجلفنة"/>
        <s v="استحقاق فاتورة رقم 666 - مؤسسة عبد الله الخريف  - اعمال الجلفنة"/>
        <s v="استحقاق فاتورة رقم 664 - مؤسسة عبد الله الخريف  - اعمال الجلفنة"/>
        <s v="استحقاق فاتورة 649 - مؤسسة عبد الله محمد الخريف - اعمال جلفنه"/>
        <s v="استحقاق فاتورة رقم 12 - عبد الله الخريف - اعمال الجلفنة - المدينة جيت"/>
        <s v="استحقاق فاتورة رقم 17 - عبد الله الخريف - اعمال الجلفنة - المدينة جيت"/>
        <s v="استحقاق فاتورة 206422 -  مصنع السعودي لجلفنة المعادن  - خامات جلفنه"/>
        <s v="استحقاق فاتورة 206178 -  مصنع السعودي لجلفنة المعادن  - خامات جلفنه"/>
        <s v="استحقاق فاتورة 206634 -  مصنع السعودي لجلفنة المعادن  - خامات جلفنه"/>
        <s v="استحقاق فاتورة 206352 -  مصنع السعودي لجلفنة المعادن  - خامات جلفنه"/>
        <s v="استحقاق فاتورة 206328 -  مصنع السعودي لجلفنة المعادن  - خامات جلفنه"/>
        <s v="استحقاق فاتورة 206473 -  مصنع السعودي لجلفنة المعادن  - خامات جلفنه"/>
        <s v="استحقاق فاتورة 206232 -  مصنع السعودي لجلفنة المعادن  - خامات جلفنه"/>
        <s v="استحقاق فاتورة 206269 -  مصنع السعودي لجلفنة المعادن  - خامات جلفنه"/>
        <s v="استحقاق فاتورة 206478 -  مصنع السعودي لجلفنة المعادن  - خامات جلفنه"/>
        <s v="استحقاق فاتورة 117 - مؤسسة محمد خليل ثويني للدهانات - اعمال بريمر"/>
        <s v="استحقاق فاتورة رقم 32302004شركة انماط دهان المنيوم"/>
        <s v="استحقاق فاتورة رقم 23205745/202 - السعودى للجلفنة - اعمال الجلفنة"/>
        <s v="استحقاق فاتورة رقم 762 - انماط  - اعمال الطلاء"/>
        <s v="استحقاق فاتورة رقم 767 - انماط  - اعمال الطلاء"/>
        <s v="استحقاق فاتورة رقم 1125 - انماط  - اعمال الطلاء"/>
        <s v="استحقاق فاتورة رقم 32300463 - انماط التقنية للصناعة - اعمال الطلاء - مستشفى سليمان الفقيه"/>
        <s v="استحقاق فاتورة رقم 32301729 شركة انماط دهان المنيوم"/>
        <s v="استحقاق فاتورة رقم 164 - رواد الزمن - رمل لماكينه الوتر جيت"/>
        <s v="استحقاق فاتورة رقم 132 - رواد الزمن - رمل ماكينة الواترجيب"/>
        <s v=" المطالبة 88 بمصنع واجهات الزجاج عن شهر مارس 2023 خامات زجاج  مشروع KAP 04"/>
        <s v=" المطالبات الخاصه بمصنع الزجاج - شهر مايو 2023 - فاتورة 0139"/>
        <s v=" المطالبات الخاصه بمصنع الزجاج - شهر يوليو 2023 - فاتورة 0199"/>
        <s v=" المطالبات الخاصه بمصنع الزجاج - شهر اكتوبر 2023 - فاتورة 299"/>
        <s v=" المطالبات الخاصه بمصنع الزجاج - شهر اكتوبر 2023 - فاتورة 298"/>
        <s v="مطالبات مصنع الزجاج - فاتورة 330 - خامات زجاج - نوفمبر 2023"/>
        <s v="مطالبات مصنع الزجاج - فاتورة 368 - خامات زجاج - نوفمبر 2023"/>
        <s v="مطالبات مصنع الزجاج - فاتورة 364 - خامات زجاج - نوفمبر 2023"/>
        <s v="فواتير22 المطالبات الخاصه بمصنع  واجهات الرياض للزجاج عن شهر يناير  2023 فاتورة 0022 خاص بمشروع العراب"/>
        <s v="فواتير 30المطالبات الخاصه بمصنع  واجهات الرياض للزجاج عن شهر يناير 2023 فاتورة 030 خاص مشروع العراب"/>
        <s v="فواتير 33المطالبات الخاصه بمصنع  واجهات الرياض للزجاج عن شهر يناير 2023 فاتورة 033 خاص مشروع العراب"/>
        <s v="فواتير 31المطالبات الخاصه بمصنع  واجهات الرياض للزجاج عن شهر يناير 2023 فاتورة 031 خاص مشروع العراب"/>
        <s v="فواتير34 المطالبات الخاصه بمصنع  واجهات الرياض للزجاج عن شهر يناير 2023 فاتورة 034 خاص مشروع العراب"/>
        <s v="فواتير32 المطالبات الخاصه بمصنع  واجهات الرياض للزجاج عن شهر يناير 2023 فاتورة 032 خاص مشروع العراب"/>
        <s v="فواتير 35المطالبات الخاصه بمصنع  واجهات الرياض للزجاج عن شهر يناير 2023 فاتورة 035 خاص مشروع العراب"/>
        <s v="فواتير1 المطالبات الخاصه بمصنع  واجهات الرياض للزجاج عن شهر يناير 2023 فاتورة 001 مشروع العراب"/>
        <s v="فواتير 5المطالبات الخاصه بمصنع  واجهات الرياض للزجاج عن شهر يناير 2023 فاتورة 005 مشروع العراب"/>
        <s v="فواتير6 المطالبات الخاصه بمصنع  واجهات الرياض للزجاج عن شهر يناير 2023 فاتورة 006 مشروع العراب"/>
        <s v="فواتير المطالبات الخاصه بمصنع  واجهات الرياض للزجاج عن شهر يناير 2023 فاتورة 012 خاص مشروع العراب"/>
        <s v="فواتير المطالبات الخاصه بمصنع  واجهات الرياض للزجاج عن شهر يناير 2023 فاتورة 014 خاص مشروع العراب"/>
        <s v="فواتير المطالبات الخاصه بمصنع  واجهات الرياض للزجاج عن شهر يناير 2023 فاتورة 015 خاص مشروع العراب"/>
        <s v="فواتير52 المطالبات الخاصه بمصنع واجهات الزجاج عن شهر فبراير 2023 خاصة بمشروع العراب"/>
        <s v="فواتير53 المطالبات الخاصه بمصنع واجهات الزجاج عن شهر فبراير 2023 خاصة بمشروع العراب"/>
        <s v="فواتير57 المطالبات الخاصه بمصنع واجهات الزجاج عن شهر فبراير 2023 خاصة بمشروع العراب"/>
        <s v="فواتير48 المطالبات الخاصه بمصنع واجهات الزجاج عن شهر فبراير 2023  مشروع العراب"/>
        <s v="فواتير51 المطالبات الخاصه بمصنع واجهات الزجاج عن شهر فبراير 2023  مشروع العراب"/>
        <s v="فواتير47 المطالبات الخاصه بمصنع واجهات الزجاج عن شهر فبراير 2023  مشروع العراب"/>
        <s v="فواتير49 المطالبات الخاصه بمصنع واجهات الزجاج عن شهر فبراير 2023  مشروع العراب"/>
        <s v="فواتير 37المطالبات الخاصه بمصنع واجهات الزجاج عن شهر فبراير 2023 مشروع العراب"/>
        <s v="فواتير40 المطالبات الخاصه بمصنع واجهات الزجاج عن شهر فبراير 2023 مشروع  العراب"/>
        <s v="فواتير36 المطالبات الخاصه بمصنع واجهات الزجاج عن شهر فبراير 2023 مشروع العراب"/>
        <s v="فواتير38 المطالبات الخاصه بمصنع واجهات الزجاج عن شهر فبراير 2023 مشروع العراب"/>
        <s v=" المطالبات 64 بمصنع واجهات الزجاج عن شهر مارس 2023 خامات زجاج  مشروع العراب"/>
        <s v=" المطالبات 65 بمصنع واجهات الزجاج عن شهر مارس 2023 خامات زجاج  مشروع العراب"/>
        <s v=" المطالبات 60 بمصنع واجهات الزجاج عن شهر مارس 2023 خامات زجاج  مشروع العراب"/>
        <s v=" المطالبات 63 بمصنع واجهات الزجاج عن شهر مارس 2023 خامات زجاج  مشروع العراب"/>
        <s v=" المطالبه 69 بمصنع واجهات الزجاج عن شهر مارس 2023 خامات زجاج  مشروع العراب"/>
        <s v=" المطالبه 68 بمصنع واجهات الزجاج عن شهر مارس 2023 خامات زجاج  مشروع العراب"/>
        <s v=" المطالبه 66 بمصنع واجهات الزجاج عن شهر مارس 2023 خامات زجاج  مشروع العراب"/>
        <s v=" المطالبه 67 بمصنع واجهات الزجاج عن شهر مارس 2023 خامات زجاج  مشروع العراب"/>
        <s v=" المطالبه 70 بمصنع واجهات الزجاج عن شهر مارس 2023 خامات زجاج  مشروع العراب"/>
        <s v=" المطالبة 76 بمصنع واجهات الزجاج عن شهر مارس 2023 خامات زجاج  مشروع العراب"/>
        <s v=" المطالبة 77 بمصنع واجهات الزجاج عن شهر مارس 2023 خامات زجاج  مشروع العراب"/>
        <s v=" المطالبة 74 بمصنع واجهات الزجاج عن شهر مارس 2023 خامات زجاج  مشروع العراب"/>
        <s v=" المطالبة 75 بمصنع واجهات الزجاج عن شهر مارس 2023 خامات زجاج  مشروع العراب"/>
        <s v=" المطالبة 89 بمصنع واجهات الزجاج عن شهر مارس 2023 خامات زجاج  مشروع العراب"/>
        <s v=" المطالبة 90 بمصنع واجهات الزجاج عن شهر مارس 2023 خامات زجاج  مشروع العراب"/>
        <s v=" المطالبات الخاصه بمصنع الزجاج - فاتورة 098 -  عن شهر ابريل 2023 - مشروع العراب"/>
        <s v=" المطالبات الخاصه بمصنع الزجاج - فاتورة 099 -  عن شهر ابريل 2023 - مشروع العراب"/>
        <s v=" المطالبات الخاصه بمصنع الزجاج -  فاتورة 0116 -  عن شهر ابريل 2023 - مشروع العراب كاب 2"/>
        <s v=" المطالبات الخاصه بمصنع الزجاج -  فاتورة 0114 -  عن شهر ابريل 2023 - مشروع العراب كاب 2"/>
        <s v=" المطالبات الخاصه بمصنع الزجاج -  فاتورة 0113 -  عن شهر ابريل 2023 - مشروع العراب كاب 2"/>
        <s v=" المطالبات الخاصه بمصنع الزجاج -  فاتورة 0100 -  عن شهر ابريل 2023 - مشروع العراب كاب 2"/>
        <s v=" المطالبات الخاصه بمصنع الزجاج - شهر مايو 2023 - فاتورة 0158"/>
        <s v=" المطالبات الخاصه بمصنع الزجاج - شهر مايو 2023 - فاتورة 0154"/>
        <s v=" المطالبات الخاصه بمصنع الزجاج - شهر مايو 2023 - فاتورة 0157"/>
        <s v=" المطالبات الخاصه بمصنع الزجاج - شهر مايو 2023 - فاتورة 0146"/>
        <s v=" المطالبات الخاصه بمصنع الزجاج - شهر مايو 2023 - فاتورة 0130"/>
        <s v=" المطالبات الخاصه بمصنع الزجاج - شهر مايو 2023 - فاتورة 0133"/>
        <s v=" المطالبات الخاصه بمصنع الزجاج - شهر مايو 2023 - فاتورة 0132"/>
        <s v=" المطالبات الخاصه بمصنع الزجاج - شهر مايو 2023 - فاتورة 0138"/>
        <s v=" المطالبات الخاصه بمصنع الزجاج - شهر مايو 2023 - فاتورة 0136"/>
        <s v=" المطالبات الخاصه بمصنع الزجاج - شهر مايو 2023 - فاتورة 0131"/>
        <s v=" المطالبات الخاصه بمصنع الزجاج - شهر مايو 2023 - فاتورة 0134"/>
        <s v=" المطالبات الخاصه بمصنع الزجاج - شهر مايو 2023 - فاتورة 0137"/>
        <s v=" المطالبات الخاصه بمصنع الزجاج - شهر يونيو 2023 - فاتورة 0173"/>
        <s v=" المطالبات الخاصه بمصنع الزجاج - شهر يونيو 2023 - فاتورة 0172"/>
        <s v=" المطالبات الخاصه بمصنع الزجاج - شهر يونيو 2023 - فاتورة 0186"/>
        <s v=" المطالبات الخاصه بمصنع الزجاج - شهر يونيو 2023 - فاتورة 0194"/>
        <s v=" المطالبات الخاصه بمصنع الزجاج - شهر يوليو 2023 - فاتورة 0218"/>
        <s v=" المطالبات الخاصه بمصنع الزجاج - شهر يوليو 2023 - فاتورة 0210"/>
        <s v=" المطالبات الخاصه بمصنع الزجاج - شهر يوليو 2023 - فاتورة 0208"/>
        <s v=" المطالبات الخاصه بمصنع الزجاج - شهر يوليو 2023 - فاتورة 0211"/>
        <s v=" المطالبات الخاصه بمصنع الزجاج - شهر يوليو 2023 - فاتورة 0219"/>
        <s v=" المطالبات الخاصه بمصنع الزجاج - شهر يوليو 2023 - فاتورة 0209"/>
        <s v=" المطالبات الخاصه بمصنع الزجاج - شهر يوليو 2023 - فاتورة 0212"/>
        <s v=" المطالبات الخاصه بمصنع الزجاج - شهر يوليو 2023 - فاتورة 0215"/>
        <s v=" المطالبات الخاصه بمصنع الزجاج - شهر يوليو 2023 - فاتورة 0217"/>
        <s v=" المطالبات الخاصه بمصنع الزجاج - شهر يوليو 2023 - فاتورة 0206"/>
        <s v=" المطالبات الخاصه بمصنع الزجاج - شهر يوليو 2023 - فاتورة 0207"/>
        <s v=" المطالبات الخاصه بمصنع الزجاج - شهر اغسطس 2023 - فاتورة 224"/>
        <s v=" المطالبات الخاصه بمصنع الزجاج - شهر اغسطس 2023 - فاتورة 225"/>
        <s v=" المطالبات الخاصه بمصنع الزجاج - شهر اغسطس 2023 - فاتورة 228"/>
        <s v=" المطالبات الخاصه بمصنع الزجاج - شهر اغسطس 2023 - فاتورة 223"/>
        <s v=" المطالبات الخاصه بمصنع الزجاج - شهر اغسطس 2023 - فاتورة 226"/>
        <s v=" المطالبات الخاصه بمصنع الزجاج - شهر اغسطس 2023 - فاتورة 227"/>
        <s v=" المطالبات الخاصه بمصنع الزجاج - شهر اكتوبر 2023 - فاتورة 291"/>
        <s v=" المطالبات الخاصه بمصنع الزجاج - شهر اكتوبر 2023 - فاتورة 292"/>
        <s v=" المطالبات الخاصه بمصنع الزجاج - شهر اكتوبر 2023 - فاتورة 279"/>
        <s v=" المطالبات الخاصه بمصنع الزجاج - شهر اكتوبر 2023 - فاتورة 282"/>
        <s v=" المطالبات الخاصه بمصنع الزجاج - شهر اكتوبر 2023 - فاتورة 281"/>
        <s v=" المطالبات الخاصه بمصنع الزجاج - شهر اكتوبر 2023 - فاتورة 280"/>
        <s v="مطالبات مصنع الزجاج - فاتورة 349 - خامات زجاج - نوفمبر 2023"/>
        <s v="مطالبات مصنع الزجاج - فاتورة 324 - خامات زجاج - نوفمبر 2023"/>
        <s v="مطالبات مصنع الزجاج - فاتورة 329 - خامات زجاج - نوفمبر 2023"/>
        <s v="مطالبات مصنع الزجاج - فاتورة 325 - خامات زجاج - نوفمبر 2023"/>
        <s v="مطالبات مصنع الزجاج - فاتورة 355 - خامات زجاج - نوفمبر 2023"/>
        <s v="مطالبات مصنع الزجاج - فاتورة 356 - خامات زجاج - نوفمبر 2023"/>
        <s v="مطالبات مصنع الزجاج - فاتورة 357 - خامات زجاج - نوفمبر 2023"/>
        <s v=" المطالبات الخاصه بمصنع الزجاج - شهر ديسمبر 2023 - فاتورة 397"/>
        <s v=" المطالبات الخاصه بمصنع الزجاج - شهر ديسمبر 2023 - فاتورة 400"/>
        <s v=" المطالبات الخاصه بمصنع الزجاج - شهر ديسمبر 2023 - فاتورة 404"/>
        <s v=" المطالبات الخاصه بمصنع الزجاج - شهر ديسمبر 2023 - فاتورة 407"/>
        <s v=" المطالبات الخاصه بمصنع الزجاج - شهر ديسمبر 2023 - فاتورة 410"/>
        <s v=" المطالبات الخاصه بمصنع الزجاج - شهر ديسمبر 2023 - فاتورة 402"/>
        <s v=" المطالبات الخاصه بمصنع الزجاج - شهر ديسمبر 2023 - فاتورة 405"/>
        <s v=" المطالبات الخاصه بمصنع الزجاج - شهر ديسمبر 2023 - فاتورة 403"/>
        <s v=" المطالبات الخاصه بمصنع الزجاج - شهر ديسمبر 2023 - فاتورة 406"/>
        <s v=" المطالبات الخاصه بمصنع الزجاج - شهر ديسمبر 2023 - فاتورة 401"/>
        <s v=" المطالبات الخاصه بمصنع الزجاج - شهر ديسمبر2023 - فاتورة 381"/>
        <s v=" المطالبات الخاصه بمصنع الزجاج - شهر ديسمبر2023 - فاتورة 384"/>
        <s v=" المطالبات الخاصه بمصنع الزجاج - شهر ديسمبر2023 - فاتورة 380"/>
        <s v=" المطالبة 78 بمصنع واجهات الزجاج عن شهر مارس 2023 خامات زجاج  مشروع  مترو ارميتال"/>
        <s v=" المطالبات الخاصه بمصنع الزجاج - شهر مايو 2023 - فاتورة 0166"/>
        <s v=" المطالبات الخاصه بمصنع الزجاج - شهر مايو 2023 - فاتورة 0159"/>
        <s v=" المطالبات الخاصه بمصنع الزجاج - شهر يونيو 2023 - فاتورة 0175"/>
        <s v=" المطالبات الخاصه بمصنع الزجاج - شهر يونيو 2023 - فاتورة 0176"/>
        <s v=" المطالبات الخاصه بمصنع الزجاج - شهر يونيو 2023 - فاتورة 0183"/>
        <s v=" المطالبات الخاصه بمصنع الزجاج - شهر يونيو 2023 - فاتورة 0189"/>
        <s v=" المطالبات الخاصه بمصنع الزجاج - شهر يونيو 2023 - فاتورة 0192"/>
        <s v=" المطالبات الخاصه بمصنع الزجاج - شهر يونيو 2023 - فاتورة 0195"/>
        <s v=" المطالبات الخاصه بمصنع الزجاج - شهر يونيو 2023 - فاتورة 0193"/>
        <s v=" المطالبات الخاصه بمصنع الزجاج - شهر يوليو 2023 - فاتورة 0214"/>
        <s v=" المطالبات الخاصه بمصنع الزجاج - شهر يوليو 2023 - فاتورة 0196"/>
        <s v=" المطالبات الخاصه بمصنع الزجاج - شهر يوليو 2023 - فاتورة 0202"/>
        <s v=" المطالبات الخاصه بمصنع الزجاج - شهر يوليو 2023 - فاتورة 0197"/>
        <s v=" المطالبات الخاصه بمصنع الزجاج - شهر اغسطس 2023 - فاتورة 249"/>
        <s v=" المطالبات الخاصه بمصنع الزجاج - شهر اغسطس 2023 - فاتورة 239"/>
        <s v=" المطالبات الخاصه بمصنع الزجاج - شهر اغسطس 2023 - فاتورة 237"/>
        <s v=" المطالبات الخاصه بمصنع الزجاج - شهر اغسطس 2023 - فاتورة 240"/>
        <s v=" المطالبات الخاصه بمصنع الزجاج - شهر اغسطس 2023 - فاتورة 243"/>
        <s v=" المطالبات الخاصه بمصنع الزجاج - شهر اغسطس 2023 - فاتورة 221"/>
        <s v=" المطالبات الخاصه بمصنع الزجاج - شهر اغسطس 2023 - فاتورة 229"/>
        <s v=" المطالبات الخاصه بمصنع الزجاج - شهر سبتمبر 2023 - فاتورة 268"/>
        <s v=" المطالبات الخاصه بمصنع الزجاج - شهر سبتمبر 2023 - فاتورة 274"/>
        <s v=" المطالبات الخاصه بمصنع الزجاج - شهر سبتمبر 2023 - فاتورة 263"/>
        <s v=" المطالبات الخاصه بمصنع الزجاج - شهر سبتمبر 2023 - فاتورة 267"/>
        <s v=" المطالبات الخاصه بمصنع الزجاج - شهر اكتوبر 2023 - فاتورة 317"/>
        <s v=" المطالبات الخاصه بمصنع الزجاج - شهر اكتوبر 2023 - فاتورة 318"/>
        <s v="مطالبات مصنع الزجاج - فاتورة 352 - خامات زجاج - نوفمبر 2023"/>
        <s v="مطالبات مصنع الزجاج - فاتورة 353 - خامات زجاج - نوفمبر 2023"/>
        <s v="مطالبات مصنع الزجاج - فاتورة 367 - خامات زجاج - نوفمبر 2023"/>
        <s v="مطالبات مصنع الزجاج - فاتورة 337 - خامات زجاج - نوفمبر 2023"/>
        <s v="مطالبات مصنع الزجاج - فاتورة 333 - خامات زجاج - نوفمبر 2023"/>
        <s v=" المطالبات الخاصه بمصنع الزجاج - شهر ديسمبر 2023 - فاتورة 421"/>
        <s v=" المطالبات الخاصه بمصنع الزجاج - شهر ديسمبر 2023 - فاتورة 379"/>
        <s v=" المطالبات الخاصه بمصنع الزجاج -  فاتورة 0106 -  عن شهر ابريل 2023 - مشروع حرس الحدود ايرباص"/>
        <s v=" المطالبات الخاصه بمصنع الزجاج -  فاتورة 0107 -  عن شهر ابريل 2023 - مشروع حرس الحدود ايرباص"/>
        <s v=" المطالبات الخاصه بمصنع الزجاج - شهر مايو 2023 - فاتورة 0149"/>
        <s v=" المطالبات الخاصه بمصنع الزجاج - شهر مايو 2023 - فاتورة 0148"/>
        <s v=" المطالبات الخاصه بمصنع الزجاج - شهر مايو 2023 - فاتورة 0147"/>
        <s v=" المطالبات الخاصه بمصنع الزجاج - شهر اكتوبر 2023 - فاتورة 285"/>
        <s v="مطالبات مصنع الزجاج - فاتورة 336 - خامات زجاج - نوفمبر 2023"/>
        <s v=" المطالبات الخاصه بمصنع الزجاج - شهر ديسمبر 2023 - فاتورة 399"/>
        <s v=" المطالبات الخاصه بمصنع الزجاج - شهر ديسمبر 2023 - فاتورة 398"/>
        <s v=" المطالبات الخاصه بمصنع الزجاج - شهر ديسمبر 2023 - فاتورة 390"/>
        <s v=" المطالبات الخاصه بمصنع الزجاج - شهر ديسمبر 2023 - فاتورة 391"/>
        <s v=" المطالبات الخاصه بمصنع الزجاج - شهر ديسمبر 2023 - فاتورة 413"/>
        <s v=" المطالبات الخاصه بمصنع الزجاج - شهر ديسمبر 2023 - فاتورة 412"/>
        <s v=" المطالبات الخاصه بمصنع الزجاج - شهر ديسمبر 2023 - فاتورة 411"/>
        <s v=" المطالبات الخاصه بمصنع الزجاج - شهر ديسمبر 2023 - فاتورة 408"/>
        <s v=" المطالبات الخاصه بمصنع الزجاج - شهر ديسمبر 2023 - فاتورة 409"/>
        <s v=" المطالبات الخاصه بمصنع الزجاج - شهر ديسمبر2023 - فاتورة 389"/>
        <s v=" المطالبات الخاصه بمصنع الزجاج - شهر ديسمبر2023 - فاتورة 383"/>
        <s v="فواتير المطالبات الخاصه بمصنع  واجهات الرياض للزجاج عن شهر يناير 2023 فاتورة 016 خاص مشروع ساب بنك"/>
        <s v="فواتير56 المطالبات الخاصه بمصنع واجهات الزجاج عن شهر فبراير 2023 خاصة بمشروع ساب"/>
        <s v=" المطالبات الخاصه بمصنع الزجاج - شهر مايو 2023 - فاتورة 0167"/>
        <s v=" المطالبات الخاصه بمصنع الزجاج - شهر يونيو 2023 - فاتورة 0174"/>
        <s v=" المطالبات الخاصه بمصنع الزجاج - شهر يونيو 2023 - فاتورة 0188"/>
        <s v="فواتير 7المطالبات الخاصه بمصنع  واجهات الرياض للزجاج عن شهر يناير 2023 فاتورة 006 مشروع مترو باكس"/>
        <s v="فواتير المطالبات الخاصه بمصنع  واجهات الرياض للزجاج عن شهر يناير 2023 فاتورة 021خاص مشروع المترو باكس"/>
        <s v="فواتير 55المطالبات الخاصه بمصنع واجهات الزجاج عن شهر فبراير 2023 خاصة بمشروع المترو باكس"/>
        <s v="فواتير54 المطالبات الخاصه بمصنع واجهات الزجاج عن شهر فبراير 2023 خاصة بمشروع المترو باكس"/>
        <s v=" المطالبات 61 بمصنع واجهات الزجاج عن شهر مارس 2023 خامات زجاج  مشروع مترو باكس"/>
        <s v=" المطالبات 59 بمصنع واجهات الزجاج عن شهر مارس 2023 خامات زجاج  مشروع مترو باكس"/>
        <s v=" المطالبة 79 بمصنع واجهات الزجاج عن شهر مارس 2023 خامات زجاج  مشروع  مترو باكس"/>
        <s v=" المطالبة 80 بمصنع واجهات الزجاج عن شهر مارس 2023 خامات زجاج  مشروع  مترو باكس"/>
        <s v=" المطالبة 85 بمصنع واجهات الزجاج عن شهر مارس 2023 خامات زجاج  مشروع مترو باكس"/>
        <s v=" المطالبة 86 بمصنع واجهات الزجاج عن شهر مارس 2023 خامات زجاج  مشروع مترو باكس"/>
        <s v=" المطالبات الخاصه بمصنع الزجاج - فاتورة 091 -  عن شهر ابريل 2023 - مشروع المترو باكس"/>
        <s v=" المطالبات الخاصه بمصنع الزجاج - فاتورة 0118 -  عن شهر ابريل 2023 - مشروع المترو باكس"/>
        <s v=" المطالبات الخاصه بمصنع الزجاج - فاتورة 0121 -  عن شهر ابريل 2023 - مشروع المترو باكس"/>
        <s v=" المطالبات الخاصه بمصنع الزجاج - فاتورة 0124 -  عن شهر ابريل 2023 - مشروع المترو باكس"/>
        <s v=" المطالبات الخاصه بمصنع الزجاج - فاتورة 0127 -  عن شهر ابريل 2023 - مشروع المترو باكس"/>
        <s v=" المطالبات الخاصه بمصنع الزجاج - فاتورة 0120 -  عن شهر ابريل 2023 - مشروع المترو باكس"/>
        <s v=" المطالبات الخاصه بمصنع الزجاج - فاتورة 0123 -  عن شهر ابريل 2023 - مشروع المترو باكس"/>
        <s v=" المطالبات الخاصه بمصنع الزجاج - فاتورة 0119 -  عن شهر ابريل 2023 - مشروع المترو باكس"/>
        <s v=" المطالبات الخاصه بمصنع الزجاج - فاتورة 0128 -  عن شهر ابريل 2023 - مشروع المترو باكس"/>
        <s v=" المطالبات الخاصه بمصنع الزجاج - فاتورة 0126 -  عن شهر ابريل 2023 - مشروع المترو باكس"/>
        <s v=" المطالبات الخاصه بمصنع الزجاج -  فاتورة 0108 -  عن شهر ابريل 2023 - مشروع  المترو باكس"/>
        <s v=" المطالبات الخاصه بمصنع الزجاج - شهر مايو 2023 - فاتورة 0155"/>
        <s v=" المطالبات الخاصه بمصنع الزجاج - شهر مايو 2023 - فاتورة 0161"/>
        <s v=" المطالبات الخاصه بمصنع الزجاج - شهر مايو 2023 - فاتورة 0141"/>
        <s v=" المطالبات الخاصه بمصنع الزجاج - شهر مايو 2023 - فاتورة 0135"/>
        <s v=" المطالبات الخاصه بمصنع الزجاج - شهر يونيو 2023 - فاتورة 0178"/>
        <s v=" المطالبات الخاصه بمصنع الزجاج - شهر يونيو 2023 - فاتورة 0190"/>
        <s v=" المطالبات الخاصه بمصنع الزجاج - شهر يونيو 2023 - فاتورة 0180"/>
        <s v=" المطالبات الخاصه بمصنع الزجاج - شهر يونيو 2023 - فاتورة 0191"/>
        <s v=" المطالبات الخاصه بمصنع الزجاج - شهر يوليو 2023 - فاتورة 0200"/>
        <s v=" المطالبات الخاصه بمصنع الزجاج - شهر يوليو 2023 - فاتورة 0205"/>
        <s v=" المطالبات الخاصه بمصنع الزجاج - شهر اغسطس 2023 - فاتورة 250"/>
        <s v=" المطالبات الخاصه بمصنع الزجاج - شهر اغسطس 2023 - فاتورة 255"/>
        <s v=" المطالبات الخاصه بمصنع الزجاج - شهر اغسطس 2023 - فاتورة 254"/>
        <s v=" المطالبات الخاصه بمصنع الزجاج - شهر اغسطس 2023 - فاتورة 238"/>
        <s v=" المطالبات الخاصه بمصنع الزجاج - شهر اغسطس 2023 - فاتورة 232"/>
        <s v=" المطالبات الخاصه بمصنع الزجاج - شهر اغسطس 2023 - فاتورة 230"/>
        <s v=" المطالبات الخاصه بمصنع الزجاج - شهر اكتوبر 2023 - فاتورة 288"/>
        <s v=" المطالبات الخاصه بمصنع الزجاج - شهر اكتوبر 2023 - فاتورة 286"/>
        <s v=" المطالبات الخاصه بمصنع الزجاج - شهر اكتوبر 2023 - فاتورة 287"/>
        <s v=" المطالبات الخاصه بمصنع الزجاج - شهر اكتوبر 2023 - فاتورة 313"/>
        <s v="مطالبات مصنع الزجاج - فاتورة 354 - خامات زجاج - نوفمبر 2023"/>
        <s v="مطالبات مصنع الزجاج - فاتورة 340- خامات زجاج - نوفمبر 2023"/>
        <s v="مطالبات مصنع الزجاج - فاتورة 341- خامات زجاج - نوفمبر 2023"/>
        <s v="مطالبات مصنع الزجاج - فاتورة 342- خامات زجاج - نوفمبر 2023"/>
        <s v="مطالبات مصنع الزجاج - فاتورة 339 - خامات زجاج - نوفمبر 2023"/>
        <s v=" المطالبات الخاصه بمصنع الزجاج - شهر ديسمبر 2023 - فاتورة 395"/>
        <s v=" المطالبات الخاصه بمصنع الزجاج - شهر ديسمبر2023 - فاتورة 387"/>
        <s v=" المطالبة 82 بمصنع واجهات الزجاج عن شهر مارس 2023 خامات زجاج  مشروع KAP 04"/>
        <s v=" المطالبات الخاصه بمصنع الزجاج -  فاتورة 0115 -  عن شهر ابريل 2023 - مشروع العراب كاب 4"/>
        <s v=" المطالبات الخاصه بمصنع الزجاج -  فاتورة 0101 -  عن شهر ابريل 2023 - مشروع العراب كاب 4"/>
        <s v=" المطالبات الخاصه بمصنع الزجاج - شهر مايو 2023 - فاتورة 0160"/>
        <s v=" المطالبات الخاصه بمصنع الزجاج - شهر مايو 2023 - فاتورة 0140"/>
        <s v=" المطالبات الخاصه بمصنع الزجاج - شهر يونيو 2023 - فاتورة 0170"/>
        <s v=" المطالبات الخاصه بمصنع الزجاج - شهر يونيو 2023 - فاتورة 0182"/>
        <s v=" المطالبات الخاصه بمصنع الزجاج - شهر اغسطس 2023 - فاتورة 220"/>
        <s v=" المطالبات الخاصه بمصنع الزجاج - شهر سبتمبر 2023 - فاتورة 272"/>
        <s v=" المطالبات الخاصه بمصنع الزجاج - شهر اكتوبر 2023 - فاتورة 316"/>
        <s v=" المطالبات الخاصه بمصنع الزجاج - شهر ديسمبر 2023 - فاتورة 415"/>
        <s v=" المطالبات الخاصه بمصنع الزجاج - شهر ديسمبر2023 - فاتورة 388"/>
        <s v=" المطالبات الخاصه بمصنع الزجاج - شهر ديسمبر 2023 - فاتورة 371"/>
        <s v="فواتير المطالبات الخاصه بمصنع  واجهات الرياض للزجاج عن شهر يناير 2023 فاتورة 018 خاص مشروع مترو الرياض"/>
        <s v=" المطالبات الخاصه بمصنع الزجاج - شهر مايو 2023 - فاتورة 0129"/>
        <s v=" المطالبات الخاصه بمصنع الزجاج - شهر يوليو 2023 - فاتورة 0216"/>
        <s v=" المطالبات الخاصه بمصنع الزجاج - شهر يوليو 2023 - فاتورة 0203"/>
        <s v=" المطالبات الخاصه بمصنع الزجاج - شهر اغسطس 2023 - فاتورة 251"/>
        <s v=" المطالبات الخاصه بمصنع الزجاج - شهر اغسطس 2023 - فاتورة 245"/>
        <s v=" المطالبات الخاصه بمصنع الزجاج - شهر اغسطس 2023 - فاتورة 256"/>
        <s v=" المطالبات الخاصه بمصنع الزجاج - شهر اغسطس 2023 - فاتورة 222"/>
        <s v=" المطالبات الخاصه بمصنع الزجاج - شهر سبتمبر 2023 - فاتورة 269"/>
        <s v=" المطالبات الخاصه بمصنع الزجاج - شهر سبتمبر 2023 - فاتورة 264"/>
        <s v=" المطالبات الخاصه بمصنع الزجاج - شهر سبتمبر 2023 - فاتورة 266"/>
        <s v=" المطالبات الخاصه بمصنع الزجاج - شهر اكتوبر 2023 - فاتورة 305"/>
        <s v=" المطالبات الخاصه بمصنع الزجاج - شهر اكتوبر 2023 - فاتورة 306"/>
        <s v=" المطالبات الخاصه بمصنع الزجاج - شهر اكتوبر 2023 - فاتورة 295"/>
        <s v=" المطالبات الخاصه بمصنع الزجاج - شهر اكتوبر 2023 - فاتورة 296"/>
        <s v=" المطالبات الخاصه بمصنع الزجاج - شهر اكتوبر 2023 - فاتورة 290"/>
        <s v=" المطالبات الخاصه بمصنع الزجاج - شهر اكتوبر 2023 - فاتورة 278"/>
        <s v=" المطالبات الخاصه بمصنع الزجاج - شهر اكتوبر 2023 - فاتورة 283"/>
        <s v=" المطالبات الخاصه بمصنع الزجاج - شهر اكتوبر 2023 - فاتورة 284"/>
        <s v=" المطالبات الخاصه بمصنع الزجاج - شهر اكتوبر 2023 - فاتورة 312"/>
        <s v="مطالبات مصنع الزجاج - فاتورة 326 - خامات زجاج - نوفمبر 2023"/>
        <s v="مطالبات مصنع الزجاج - فاتورة 327 - خامات زجاج - نوفمبر 2023"/>
        <s v="مطالبات مصنع الزجاج - فاتورة 331 - خامات زجاج - نوفمبر 2023"/>
        <s v="مطالبات مصنع الزجاج - فاتورة 361 - خامات زجاج - نوفمبر 2023"/>
        <s v="مطالبات مصنع الزجاج - فاتورة 362 - خامات زجاج - نوفمبر 2023"/>
        <s v=" المطالبات الخاصه بمصنع الزجاج - شهر ديسمبر 2023 - فاتورة 418"/>
        <s v=" المطالبات الخاصه بمصنع الزجاج - شهر ديسمبر 2023 - فاتورة 417"/>
        <s v=" المطالبات الخاصه بمصنع الزجاج - شهر ديسمبر2023 - فاتورة 386"/>
        <s v=" المطالبات الخاصه بمصنع الزجاج - شهر ديسمبر 2023 - فاتورة 376"/>
        <s v=" المطالبات الخاصه بمصنع الزجاج - شهر ديسمبر 2023 - فاتورة 374"/>
        <s v="فواتير المطالبات الخاصه بمصنع  واجهات الرياض للزجاج عن شهر يناير 2023 فاتورة 020خاص مشروع الخنيني"/>
        <s v=" المطالبات الخاصه بمصنع الزجاج - شهر يونيو 2023 - فاتورة 0171"/>
        <s v=" المطالبات الخاصه بمصنع الزجاج - شهر مايو 2023 - فاتورة 0169"/>
        <s v=" المطالبات الخاصه بمصنع الزجاج - شهر مايو 2023 - فاتورة 0151"/>
        <s v=" المطالبات الخاصه بمصنع الزجاج - شهر مايو 2023 - فاتورة 0156"/>
        <s v=" المطالبات الخاصه بمصنع الزجاج - شهر مايو 2023 - فاتورة 0150"/>
        <s v=" المطالبات الخاصه بمصنع الزجاج - شهر يونيو 2023 - فاتورة 0177"/>
        <s v="مطالبات مصنع الزجاج - فاتورة 350 - خامات زجاج - نوفمبر 2023"/>
        <s v=" المطالبات 58 بمصنع واجهات الزجاج عن شهر مارس 2023 خامات زجاج  مشروع الحقيط"/>
        <s v=" المطالبة 81 بمصنع واجهات الزجاج عن شهر مارس 2023 خامات زجاج  مشروع  الحقيط"/>
        <s v=" المطالبات الخاصه بمصنع الزجاج - شهر يوليو 2023 - فاتورة 0213"/>
        <s v=" المطالبات الخاصه بمصنع الزجاج - شهر ديسمبر 2023 - فاتورة 414"/>
        <s v="فواتير 29 المطالبات الخاصه بمصنع  واجهات الرياض للزجاج عن شهر يناير 2023 فاتورة 029 خاص مشروع KFU PM"/>
        <s v=" المطالبة 83 بمصنع واجهات الزجاج عن شهر مارس 2023 خامات زجاج"/>
        <s v=" المطالبات الخاصه بمصنع الزجاج -  فاتورة 0102 -  عن شهر ابريل 2023 - مشروع بزنس بارك"/>
        <s v=" المطالبات الخاصه بمصنع الزجاج - شهر يونيو 2023 - فاتورة 0179"/>
        <s v=" المطالبات الخاصه بمصنع الزجاج - شهر اكتوبر 2023 - فاتورة 289"/>
        <s v="مطالبات مصنع الزجاج - فاتورة 334 - خامات زجاج - نوفمبر 2023"/>
        <s v="مطالبات مصنع الزجاج - فاتورة 335 - خامات زجاج - نوفمبر 2023"/>
        <s v="فواتير 24المطالبات الخاصه بمصنع  واجهات الرياض للزجاج عن شهر يناير  2023 فاتورة 0024 خاص بمشروع KAP2"/>
        <s v="فواتير 27المطالبات الخاصه بمصنع  واجهات الرياض للزجاج عن شهر يناير  2023 فاتورة 0027 خاص بمشروع Villa nassir"/>
        <s v="فواتير 26المطالبات الخاصه بمصنع  واجهات الرياض للزجاج عن شهر يناير  2023 فاتورة 0026 خاص بمشروع Villa nassir"/>
        <s v="فواتير المطالبات الخاصه بمصنع  واجهات الرياض للزجاج عن شهر يناير 2023 فاتورة 011 خاص مشروع فيلا ناصر"/>
        <s v="فواتير المطالبات الخاصه بمصنع  واجهات الرياض للزجاج عن شهر يناير 2023 فاتورة 010 خاص مشروع فيلا ناصر"/>
        <s v="فواتير المطالبات الخاصه بمصنع  واجهات الرياض للزجاج عن شهر يناير 2023 فاتورة 009 خاص مشروع فيلا ناصر"/>
        <s v="فواتير المطالبات الخاصه بمصنع  واجهات الرياض للزجاج عن شهر يناير 2023 فاتورة 008 خاص مشروع فيلا ناصر"/>
        <s v="فواتير المطالبات الخاصه بمصنع  واجهات الرياض للزجاج عن شهر يناير 2023 فاتورة 019خاص مشروع احمد سعد الناصر"/>
        <s v=" المطالبة 84 بمصنع واجهات الزجاج عن شهر مارس 2023 خامات زجاج  مشروع ناصر فيلا"/>
        <s v=" المطالبة 87 بمصنع واجهات الزجاج عن شهر مارس 2023 خامات زجاج  مشروع ناصر فيلا"/>
        <s v=" المطالبات الخاصه بمصنع الزجاج - شهر يوليو 2023 - فاتورة 0204"/>
        <s v=" المطالبات الخاصه بمصنع الزجاج - شهر مايو 2023 - فاتورة 0168"/>
        <s v=" المطالبات الخاصه بمصنع الزجاج - شهر مايو 2023 - فاتورة 0152"/>
        <s v=" المطالبات الخاصه بمصنع الزجاج - شهر يوليو 2023 - فاتورة 0198"/>
        <s v="مطالبات مصنع الزجاج - فاتورة 344 - خامات زجاج - نوفمبر 2023"/>
        <s v="مطالبات مصنع الزجاج - فاتورة 347 - خامات زجاج - نوفمبر 2023"/>
        <s v="مطالبات مصنع الزجاج - فاتورة 343 - خامات زجاج - نوفمبر 2023"/>
        <s v="مطالبات مصنع الزجاج - فاتورة 346 - خامات زجاج - نوفمبر 2023"/>
        <s v="مطالبات مصنع الزجاج - فاتورة 345 - خامات زجاج - نوفمبر 2023"/>
        <s v="مطالبات مصنع الزجاج - فاتورة 348 - خامات زجاج - نوفمبر 2023"/>
        <s v="مطالبات مصنع الزجاج - فاتورة 358 - خامات زجاج - نوفمبر 2023"/>
        <s v="مطالبات مصنع الزجاج - فاتورة 365 - خامات زجاج - نوفمبر 2023"/>
        <s v=" المطالبات الخاصه بمصنع الزجاج - شهر ديسمبر 2023 - فاتورة 420"/>
        <s v=" المطالبات الخاصه بمصنع الزجاج - فاتورة 097 -  عن شهر ابريل 2023 - مشروع المرجان"/>
        <s v=" المطالبات الخاصه بمصنع الزجاج - فاتورة 096 -  عن شهر ابريل 2023 - مشروع المرجان"/>
        <s v=" المطالبات الخاصه بمصنع الزجاج - فاتورة 095 -  عن شهر ابريل 2023 - مشروع المرجان"/>
        <s v=" المطالبات الخاصه بمصنع الزجاج - شهر يونيو 2023 - فاتورة 0187"/>
        <s v="فواتير 28المطالبات الخاصه بمصنع  واجهات الرياض للزجاج عن شهر يناير  2023 فاتورة 0028 خاص بمشروع KAFD310"/>
        <s v="فواتير2 المطالبات الخاصه بمصنع  واجهات الرياض للزجاج عن شهر يناير 2023 فاتورة 002 مشروع المركز المالي 310"/>
        <s v="فواتير4 المطالبات الخاصه بمصنع  واجهات الرياض للزجاج عن شهر يناير 2023 فاتورة 004 مشروع المركز المالي 310"/>
        <s v="فواتير المطالبات الخاصه بمصنع  واجهات الرياض للزجاج عن شهر يناير 2023 فاتورة 013 خاص مشروع المركز المالي 310"/>
        <s v="فواتير50المطالبات الخاصه بمصنع واجهات الزجاج عن شهر فبراير 2023  مشروع KAFD 310"/>
        <s v="فواتير39 المطالبات الخاصه بمصنع واجهات الزجاج عن شهر فبراير 2023 مشروع KAFD310"/>
        <s v=" المطالبات الخاصه بمصنع الزجاج -  فاتورة 0104 -  عن شهر ابريل 2023 - مشروع المركز المالي"/>
        <s v=" المطالبة 82 بمصنع واجهات الزجاج عن شهر مارس 2023 خامات زجاج  مشروع NEW SATELLITE"/>
        <s v=" المطالبات الخاصه بمصنع الزجاج - فاتورة 094 -  عن شهر ابريل 2023 - مشروع الحبيب"/>
        <s v="فواتير 45 المطالبات الخاصه بمصنع واجهات الزجاج عن شهر فبراير 2023  مشروع خريص ارك"/>
        <s v="فواتير 42المطالبات الخاصه بمصنع واجهات الزجاج عن شهر فبراير 2023 مشروع  خريص ارك"/>
        <s v=" المطالبه 71 بمصنع واجهات الزجاج عن شهر مارس 2023 خامات زجاج  مشروع خريص ارك"/>
        <s v=" المطالبه 72 بمصنع واجهات الزجاج عن شهر مارس 2023 خامات زجاج  مشروع خريص ارك"/>
        <s v=" المطالبات الخاصه بمصنع الزجاج -  فاتورة 0111 -  عن شهر ابريل 2023 - مشروع خريص ارك"/>
        <s v=" المطالبات الخاصه بمصنع الزجاج -  فاتورة 0110 -  عن شهر ابريل 2023 - مشروع خريص ارك"/>
        <s v=" المطالبات الخاصه بمصنع الزجاج -  فاتورة 0109 -  عن شهر ابريل 2023 - مشروع خريص ارك"/>
        <s v=" المطالبات الخاصه بمصنع الزجاج -  فاتورة 0103 -  عن شهر ابريل 2023 - مشروع خريص ارك"/>
        <s v=" المطالبات الخاصه بمصنع الزجاج - شهر يونيو 2023 - فاتورة 0184"/>
        <s v=" المطالبات الخاصه بمصنع الزجاج - شهر يونيو 2023 - فاتورة 0185"/>
        <s v=" المطالبات الخاصه بمصنع الزجاج - شهر اغسطس 2023 - فاتورة 247"/>
        <s v=" المطالبات الخاصه بمصنع الزجاج - شهر اغسطس 2023 - فاتورة 248"/>
        <s v=" المطالبات الخاصه بمصنع الزجاج - شهر اغسطس 2023 - فاتورة 235"/>
        <s v=" المطالبات الخاصه بمصنع الزجاج - شهر اغسطس 2023 - فاتورة 241"/>
        <s v=" المطالبات الخاصه بمصنع الزجاج - شهر اغسطس 2023 - فاتورة 236"/>
        <s v=" المطالبات الخاصه بمصنع الزجاج - شهر سبتمبر 2023 - فاتورة 258"/>
        <s v=" المطالبات الخاصه بمصنع الزجاج - شهر سبتمبر 2023 - فاتورة 257"/>
        <s v=" المطالبات الخاصه بمصنع الزجاج - شهر سبتمبر 2023 - فاتورة 261"/>
        <s v=" المطالبات الخاصه بمصنع الزجاج - فاتورة 093 -  عن شهر ابريل 2023 - مشروع كاب 5"/>
        <s v=" المطالبات الخاصه بمصنع الزجاج - فاتورة 092 -  عن شهر ابريل 2023 - مشروع كاب 5"/>
        <s v=" المطالبات الخاصه بمصنع الزجاج - شهر مايو 2023 - فاتورة 0163"/>
        <s v=" المطالبات الخاصه بمصنع الزجاج - شهر اكتوبر 2023 - فاتورة 320"/>
        <s v=" المطالبات الخاصه بمصنع الزجاج - فاتورة 0125 -  عن شهر ابريل 2023 - مشروع Capital Gate"/>
        <s v=" المطالبات الخاصه بمصنع الزجاج - شهر مايو 2023 - فاتورة 0165"/>
        <s v=" المطالبات الخاصه بمصنع الزجاج - شهر يونيو 2023 - فاتورة 0181"/>
        <s v=" المطالبات الخاصه بمصنع الزجاج - شهر اكتوبر 2023 - فاتورة 309"/>
        <s v=" المطالبات الخاصه بمصنع الزجاج - شهر اكتوبر 2023 - فاتورة 293"/>
        <s v=" المطالبات الخاصه بمصنع الزجاج - شهر اكتوبر 2023 - فاتورة 297"/>
        <s v="مطالبات مصنع الزجاج - فاتورة 328 - خامات زجاج - نوفمبر 2023"/>
        <s v="مطالبات مصنع الزجاج - فاتورة 359 - خامات زجاج - نوفمبر 2023"/>
        <s v=" المطالبات الخاصه بمصنع الزجاج - شهر ديسمبر 2023 - فاتورة 394"/>
        <s v=" المطالبات الخاصه بمصنع الزجاج - شهر ديسمبر 2023 - فاتورة 419"/>
        <s v=" المطالبات الخاصه بمصنع الزجاج - شهر ديسمبر 2023 - فاتورة 375"/>
        <s v="فواتير44 المطالبات الخاصه بمصنع واجهات الزجاج عن شهر فبراير 2023  مشروع كاس السعودية"/>
        <s v="فواتير43 المطالبات الخاصه بمصنع واجهات الزجاج عن شهر فبراير 2023 مشروع  كاس السعودية"/>
        <s v=" المطالبات الخاصه بمصنع الزجاج - شهر مايو 2023 - فاتورة 0153"/>
        <s v=" المطالبات الخاصه بمصنع الزجاج - شهر سبتمبر 2023 - فاتورة 265"/>
        <s v=" المطالبات الخاصه بمصنع الزجاج - شهر سبتمبر 2023 - فاتورة 259"/>
        <s v="مطالبات مصنع الزجاج - فاتورة 323 - خامات زجاج - نوفمبر 2023"/>
        <s v="مطالبات مصنع الزجاج - فاتورة 360 - خامات زجاج - نوفمبر 2023"/>
        <s v=" المطالبات الخاصه بمصنع الزجاج - شهر ديسمبر 2023 - فاتورة 396"/>
        <s v=" المطالبات الخاصه بمصنع الزجاج - شهر اكتوبر 2023 - فاتورة 308"/>
        <s v=" المطالبات الخاصه بمصنع الزجاج - شهر اغسطس 2023 - فاتورة 244"/>
        <s v=" المطالبات الخاصه بمصنع الزجاج - شهر اغسطس 2023 - فاتورة 252"/>
        <s v=" المطالبات الخاصه بمصنع الزجاج - شهر اغسطس 2023 - فاتورة 253"/>
        <s v=" المطالبات الخاصه بمصنع الزجاج - شهر اغسطس 2023 - فاتورة 242"/>
        <s v=" المطالبات الخاصه بمصنع الزجاج - شهر سبتمبر 2023 - فاتورة 270"/>
        <s v=" المطالبات الخاصه بمصنع الزجاج - شهر سبتمبر 2023 - فاتورة 271"/>
        <s v=" المطالبات الخاصه بمصنع الزجاج - شهر اكتوبر 2023 - فاتورة 319"/>
        <s v="مطالبات مصنع الزجاج - فاتورة 332 - خامات زجاج - نوفمبر 2023"/>
        <s v="مطالبات مصنع الزجاج - فاتورة 366 - خامات زجاج - نوفمبر 2023"/>
        <s v=" المطالبات 62 بمصنع واجهات الزجاج عن شهر مارس 2023 خامات زجاج  مشروع سليمان الفقية"/>
        <s v=" المطالبات الخاصه بمصنع الزجاج - شهر سبتمبر 2023 - فاتورة 273"/>
        <s v="مطالبات مصنع الزجاج - فاتورة 369 - خامات زجاج - نوفمبر 2023"/>
        <s v=" المطالبات الخاصه بمصنع الزجاج - شهر ديسمبر 2023 - فاتورة 393"/>
        <s v=" المطالبات الخاصه بمصنع الزجاج - شهر اكتوبر 2023 - فاتورة 314"/>
        <s v=" المطالبات الخاصه بمصنع الزجاج - شهر سبتمبر 2023 - فاتورة 277"/>
        <s v=" المطالبات الخاصه بمصنع الزجاج - شهر سبتمبر 2023 - فاتورة 275"/>
        <s v=" المطالبات الخاصه بمصنع الزجاج - شهر سبتمبر 2023 - فاتورة 276"/>
        <s v=" المطالبات الخاصه بمصنع الزجاج - شهر اكتوبر 2023 - فاتورة 301"/>
        <s v=" المطالبات الخاصه بمصنع الزجاج - شهر اكتوبر 2023 - فاتورة 302"/>
        <s v=" المطالبات الخاصه بمصنع الزجاج - شهر اكتوبر 2023 - فاتورة 304"/>
        <s v=" المطالبات الخاصه بمصنع الزجاج - شهر اكتوبر 2023 - فاتورة 300"/>
        <s v=" المطالبات الخاصه بمصنع الزجاج - شهر اكتوبر 2023 - فاتورة 303"/>
        <s v=" المطالبات الخاصه بمصنع الزجاج - شهر اكتوبر 2023 - فاتورة 311"/>
        <s v=" المطالبات الخاصه بمصنع الزجاج - شهر اكتوبر 2023 - فاتورة 310"/>
        <s v=" المطالبات الخاصه بمصنع الزجاج - شهر ديسمبر 2023 - فاتورة 422"/>
        <s v=" المطالبات الخاصه بمصنع الزجاج - شهر ديسمبر 2023 - فاتورة 378"/>
        <s v=" المطالبات الخاصه بمصنع الزجاج - شهر ديسمبر 2023 - فاتورة 372"/>
        <s v=" المطالبات الخاصه بمصنع الزجاج - شهر ديسمبر 2023 - فاتورة 377"/>
        <s v=" المطالبات الخاصه بمصنع الزجاج - شهر ديسمبر2023 - فاتورة 385"/>
        <s v=" المطالبات الخاصه بمصنع الزجاج - شهر اغسطس 2023 - فاتورة 246"/>
        <s v=" المطالبات الخاصه بمصنع الزجاج - شهر اغسطس 2023 - فاتورة 233"/>
        <s v=" المطالبات الخاصه بمصنع الزجاج - شهر اغسطس 2023 - فاتورة 234"/>
        <s v="مطالبات مصنع الزجاج - فاتورة 351 - خامات زجاج - نوفمبر 2023"/>
        <s v=" المطالبات الخاصه بمصنع الزجاج - شهر ديسمبر 2023 - فاتورة 416"/>
        <s v=" المطالبات الخاصه بمصنع الزجاج - شهر ديسمبر2023 - فاتورة 382"/>
        <s v=" المطالبات الخاصه بمصنع الزجاج - شهر ديسمبر 2023 - فاتورة 370"/>
        <s v=" المطالبات الخاصه بمصنع الزجاج - شهر ديسمبر 2023 - فاتورة 373"/>
        <s v="مطالبات مصنع الزجاج - فاتورة 363 - خامات زجاج - نوفمبر 2023"/>
        <s v="مطالبات مصنع الزجاج - فاتورة 338 - خامات زجاج - نوفمبر 2023"/>
        <s v=" المطالبه 73 بمصنع واجهات الزجاج عن شهر مارس 2023 خامات زجاج  مشروع جامعه الغد"/>
        <s v=" المطالبات الخاصه بمصنع الزجاج - فاتورة 0122 -  عن شهر ابريل 2023 - مشروع محسن فيلا"/>
        <s v=" المطالبات الخاصه بمصنع الزجاج -  فاتورة 0112 -  عن شهر ابريل 2023 - مشروع جامعه الغد"/>
        <s v=" المطالبات الخاصه بمصنع الزجاج -  فاتورة 0105 -  عن شهر ابريل 2023 - مشروع محسن فيلا"/>
        <s v=" المطالبات الخاصه بمصنع الزجاج - شهر يوليو 2023 - فاتورة 0201"/>
        <s v=" المطالبات الخاصه بمصنع الزجاج - شهر مايو 2023 - فاتورة 0164- 10128"/>
        <s v=" المطالبات الخاصه بمصنع الزجاج - شهر مايو 2023 - فاتورة 0162-10133"/>
        <s v=" المطالبات الخاصه بمصنع الزجاج - شهر مايو 2023 - فاتورة 0143-10204"/>
        <s v=" المطالبات الخاصه بمصنع الزجاج - شهر مايو 2023 - فاتورة 0144-10204"/>
        <s v=" المطالبات الخاصه بمصنع الزجاج - شهر مايو 2023 - فاتورة 0142- 10133"/>
        <s v=" المطالبات الخاصه بمصنع الزجاج - شهر مايو 2023 - فاتورة 0145-10204"/>
        <s v=" المطالبات الخاصه بمصنع الزجاج - شهر سبتمبر 2023 - فاتورة 262"/>
        <s v="تسوية عهدة / رضا سمير عبد الحميد ريشة فتح سنة ياباني"/>
        <s v="سداد مصاريف تخليص جمركى - دوفاست - الفرنسي"/>
        <s v="سداد رسوم تخليص جمركي  شحنه المنيوم اكسسوارات  تكنال  من البنك الفرنسي"/>
        <s v="استحقاق فاتورة رقم 24656 - خالد الظافر - شحنة ليندنر"/>
        <s v="سداد مصاريف تخليص جمركى ليندنر مناولة ا.ايمن - الفرنسي"/>
        <s v="استحقاق فاتورة رقم 26350 - خالد الظافر - مصاريف تخليص جمركى"/>
        <s v="سداد تخليص جمركى برج ساب - الفرنسي"/>
        <s v="استحقاق فاتورة رقم 28811 - خالد الظافر - تخليص جمركى"/>
        <s v="استحقاق فاتورة رقم 29661 - خالد الظافر - تخليص جمركى"/>
        <s v="تحويل من البنك الفرنسي - رسوم جمرك حنه حديد من ليندر"/>
        <s v="حوالة-رسوم تخليص جمركى -برج ساب"/>
        <s v="استحقاق فاتورة 34030 - شركة اخالد ظافر و اخوانه   - اجور تخليص و نقل و تسليم"/>
        <s v="استحقاق فاتورة رقم 24583 - خالد الظافر - تخليص جمركى"/>
        <s v="حوالة_سداد مصاريف جمركية اكسسوارات من كين لونغ لمشروع المترو باكس_الفرنسي"/>
        <s v="سداد مصاريف تخليص جمركى من DBMSC - الفرنسي"/>
        <s v="سداد مصاريف تخليص جمركى DBMSC - الفرنسي"/>
        <s v="سداد مصاريف تخليص جمركى شحنة كين لونج - الفرنسي"/>
        <s v="استحقاق فاتورة رقم 30850 - خالد الظافر - تخليص الجمركى"/>
        <s v="تحويل من البنك الفرنسي - رسوم شحنه حديد يونج"/>
        <s v="استحقاق فاتورة 33198 - شركة خالد ظافر و اخوانه - شكنه من كين لونج"/>
        <s v="تحويل من البنك الفرنسي -  تخليص جمركي _ خامات زجاج - شركة الخليج لصناعات الزجاج"/>
        <s v="سداد من بنك الانماء -تخليص جمركي _ خامات زجاج من GGI"/>
        <s v="سداد مصاريف تخليص جمركى شحنة فورستر- الفرنسي"/>
        <s v="استحقاق فاتورة رقم 30465 - خالد الظافر - مصاريف تخليص جمركى"/>
        <s v="تحويل من البنك الفرنسي سداد رسوم  شحنه زجاج فيتروتيك الميترو"/>
        <s v="تحويل من البنك الفرنسي سداد رسوم المطار شحنه زجاج فيتروتيك الميترو"/>
        <s v="تحويل من البنك الفرنسي - تخليص جمركي - شحنه زجاج"/>
        <s v="تحويل من البنك الاهلي انظمه  سداد جمارك شحنه من فيتروتك"/>
        <s v="تحويل من البنك الفرنسي -  تخليص جمركي _ خامات - دوفاست"/>
        <s v="استحقاق فاتورة رقم 35282 - خالد ظافر - تخليص جمركى"/>
        <s v="تحويل من البنك الفرنسي - تخليص جمركي _ خامات من فيترو تك"/>
        <s v="سداد من البنك الفرنسي - تخليص جمركي _ خامات من DBMSC"/>
        <s v="استحقاق فاتورة رقم 35612 - خالد ظافر - تخليص جمركى"/>
        <s v="استحقاق فاتورة رقم35757 - خالد الظافر - مصاريف تخليص جمركى"/>
        <s v="سداد مصاريف تخليص جمركى GUTMAN - الفرنسي"/>
        <s v="سداد مصاريف تخليص جمركى من شحنة EFP - الاستثمار"/>
        <s v="سداد تخليص جمركى شحنة ABCD - الاهلى انظمة"/>
        <s v="استحقاق فاتورة رقم 25063 - خالد الظافر - مصاريف شحن ABCD"/>
        <s v="سداد مصاريف تخليص جمركى مستشفى سابك"/>
        <s v="استحقاق فاتورة رقم 25670 - خالد الظافر - تخليص جمركى شحنة ABCD"/>
        <s v="سداد مصاريف تخليص جمركى  مستشفى سابك- الفرنسي"/>
        <s v="استحقاق فاتورة رقم 25751 - خالد الظافر - تخليص  شحنة كين لونج"/>
        <s v="سداد مصاريف تخليص جمركى مستشفى سابك - ساب"/>
        <s v="سداد مصاريف تخليص جمركى SAINT GOBAN - الفرنسي"/>
        <s v="استحقاق فاتورة رقم 26379 - خالد الظافر - مصاريف تخليص جمركى"/>
        <s v="استحقاق فاتورة رقم 1648- عبد الرحمن السهلى - مصاريف تخليص جمركى -"/>
        <s v="استحقاق فاتورة رقم 1649- عبد الرحمن السهلى - مصاريف تخليص جمركى -"/>
        <s v="استحقاق فاتورة رقم 23577 مؤسسه مزنه السبيعي للنقليات  - مصاريف تخليص جمركى -"/>
        <s v="سداد تخليص جمركى كين لونج - الفرنسي"/>
        <s v="استحقاق فاتورة رقم 29283 - خالد الظافر - تخليص جمركى شحنة كين لونج"/>
        <s v="تحويل من بنك الانماء - تخليص جمركي لشحنه مسامير من كلاسيك"/>
        <s v="سداد مصاريف تخليص جمركى لشحنة GUTMAN مناولة ا.سامر - الفرنسي"/>
        <s v="سداد مصاريف تخليص جمركى EFP - الفرنسي"/>
        <s v="استحقاق فاتورة رقم 25647 - خالد الظافر - شحنة من EFP"/>
        <s v="استحقاق فاتورة رقم 28799 - خالد الظافر - تخليص جمركى"/>
        <s v="سداد مصاريف تخليص جمركى شحنة زجاج سانجوبان - الفرنسي"/>
        <s v="استحقاق فاتورة رقم 1250 - عبد الرحمن السهلى - مصاريف تخليص جمركى - GUTMAN"/>
        <s v="استحقاق فاتورة رقم 1252 - عبد الرحمن السهلى - مصاريف تخليص جمركى - GUTMAN"/>
        <s v="استحقاق فاتورة رقم 2023457 - مزنة السبيعى - مصاريف تخليص جمركى - GUTMAN"/>
        <s v="استحقاق فاتورة رقم 1251 - عبد الرحمن السهلى - مصاريف تخليص جمركى - GUTMAN"/>
        <s v="استحقاق فاتورة رقم 33304 - خالد الظافر - تخليص جمركى لشحنه زجاج"/>
        <s v="حوالة-رسوم تخليص جمركى -سندالا"/>
        <s v="حوالة-رسوم تخليص جمركى -المرجان"/>
        <s v="سداد مصاريف شحنة من ليندنر لمشروع سابك سابورجي_الفرنسى"/>
        <s v="سداد مصاريف تخليص جمركى شحنة زجاج سانجوبان -  البنك الفرنسي"/>
        <s v="استحقاق فاتورة رقم 25273 - خالد ظافر - مصاريف تخليص جمركى"/>
        <s v="مؤسسة خالد ظافرفاتورة  27751 للشهر ابريل 2023- تخليص جمركى شحنة EFP مشروع حدائق الملك عبد الله"/>
        <s v="استحقاق فاتورة رقم 35833 - خالد الظافر - مصاريف تخليص جمركى"/>
        <s v="سداد مصاريف تخليص جمركى - شحنة دوفاست - الفرنسي"/>
        <s v="سداد مصاريف تخليص جمركى"/>
        <s v="حوالة-سداد رسوم جمرك-جامعة تبوك"/>
        <s v="سداد من البنك الفرنسي - تخليص جمركي _ خامات"/>
        <s v="استحقاق فاتورة رقم 34519 - خالد الظافر - تخليص جمركى - من EFP"/>
        <s v="استحقاق فاتورة 34584 - شركة خالد ظافر و اخوانه - اجور تفتيش - اكسسوار من EFP"/>
        <s v="سداد مصاريف تخليص جمركى  STC- الفرنسي"/>
        <s v="استحقاق فاتورة رقم 25752 - خالد الظافر - تخليص  شحنة فورستر"/>
        <s v="سداد مصاريف تخليص جمركى شركة كلاسيك - الفرنسي"/>
        <s v="سداد مصاريف تخليص جمركى اكسسوارات جوتمان - الفرنسي"/>
        <s v="سداد تخليص جمركى جوتمان - الفرنسي"/>
        <s v="سداد مصاريف تخليص جمركى شحنة حديد - الفرنسي"/>
        <s v="سداد مصاريف تخليص جمركى حديد DBMSC - الفرنسي"/>
        <s v="سداد مصاريف تخليص جمركى دوفاست - الفرنسي"/>
        <s v="استحقاق فاتورة رقم 1249 - عبد الرحمن السهلى - مصاريف تخليص جمركى - كلاسيك"/>
        <s v="استحقاق فاتورة رقم 1337 - عبد الرحمن السهلى - مصاريف تخليص جمركى - GUTMAN"/>
        <s v="استحقاق فاتورة رقم 2023458 - مزنة السبيعى - مصاريف تخليص جمركى - كلاسيك"/>
        <s v="استحقاق فاتورة رقم 2023461 - مزنة السبيعى - مصاريف تخليص جمركى - GUTMAN"/>
        <s v="سداد مصاريف تخليص جمركى شحنة اكسسوارات - الفرنسي"/>
        <s v="سداد مصاريف تخليص جمركى شحنة دوفاست - الفرنسي"/>
        <s v="سداد مصاريف تخليص جمركى جوتمان - الفرنسي"/>
        <s v="حوالة بنكية الفرنسي - رسوم شحنه حديد من DBMSC - للمشروع STC"/>
        <s v="تحويل من البنك الفرنسي - سداد رسوم تخليص جمركي STC"/>
        <s v="استحقاق فاتورة رقم 1888- عبد الرحمن السهلى - مصاريف تخليص جمركى -"/>
        <s v="استحقاق فاتورة رقم 1890- عبد الرحمن السهلى - مصاريف تخليص جمركى -"/>
        <s v="استحقاق فاتورة رقم 1889- عبد الرحمن السهلى - مصاريف تخليص جمركى -"/>
        <s v="استحقاق فاتورة رقم 1891- عبد الرحمن السهلى - مصاريف تخليص جمركى -"/>
        <s v="استحقاق فاتورة رقم 23686 مؤسسه مزنه السبيعي للنقليات  - مصاريف تخليص جمركى -"/>
        <s v="تحويل من البنك الفرنسي - تخليص جمركي _ خامات - شحنه من كلاسيك"/>
        <s v="تحويل من البنك الفرنسي سداد تخليص جمركي دوفاست"/>
        <s v="سداد من البنك الفرنسي - تخليص جمركي - مسامير ل STC"/>
        <s v="استحقاق فاتورة رقم 2498مؤسسه عبد الرحمن السهلي  - مصاريف تخليص جمركى -"/>
        <s v="استحقاق فاتورة رقم 23917مؤسسه مزنه السبيعي للنقليات  - مصاريف تخليص جمركى -"/>
        <s v="تحويل من البنك الفرنسي - تخليص جمركي _ خامات من DBMSC"/>
        <s v="تحويل من البنك الفرنسي - تخليص جمركي _ خامات - من DBMSC"/>
        <s v="تحويل من البنك الفرنسي -  تخليص جمركي _ خامات - شحنه من كلاسيك"/>
        <s v="سداد من البنك الفرنسي - تخليص جمركي _ خامات من كلاسيك"/>
        <s v="سداد مصاريف تخليص جمركى SWEBS - الفرنسي"/>
        <s v="سداد مصاريف التخليص الجمركى لشحنة فورستر - الاهلى"/>
        <s v="استحقاق فاتورة رقم 24981 - خالد ظافر - تخليص جمركى شحنة فورستر"/>
        <s v="سداد مصاريف تخليص جمركى سانتجوبان - الفرنسي"/>
        <s v="استحقاق فاتورة رقم 27046 - خالد الظافر - تخليص جمركى عينات سانجوبان"/>
        <s v="سداد مصاريف تخليص جمركى لشحنة اكسسوارات - الفرنسي"/>
        <s v="سداد مصاريف تخليص جمركى شحنة اكسسوارات ALUK - الفرنسي"/>
        <s v="استحقاق فاتورة رقم 30853 - خالد الظافر - تخليص الجمركى"/>
        <s v="استحقاق فاتورة رقم 31029 - خالد الظافر - تخليص جمركى"/>
        <s v="سداد مصاريف تخليص جمركى ALUK - الفرنسي"/>
        <s v="استحقاق فاتورة رقم 31158 - خالد الظافر - شحنة اكسسوارات ALUK"/>
        <s v="استحقاق فاتورة رقم 31164 - خالد الظافر - شحنة اكسسوارات ALUK"/>
        <s v="استحقاق فاتورة رقم 31168 - خالد الظافر - شحنة اكسسوارات ALUK"/>
        <s v="استحقاق فاتورة رقم 31921 شركة خالد الظافر تخليص جمركي"/>
        <s v="سداد من البنك الفرنسي رسوم تخليص جمركي  اكسسوار  مشروع  المدارس"/>
        <s v="استحقاق فاتورة رقم 32805 - خالد الظافر - تخليص جمركى"/>
        <s v="تحميل قيمة مصاريف التخليص الجمركى على مركز التكلفة من حساب اصول تحت التجهيز"/>
        <s v="سداد مصاريف تخليص جمركى مسامير من كلاسيك - الفرنسي"/>
        <s v="سداد مصاريف تخليص جمركى شحنة DBMSC - الفرنسي"/>
        <s v="سداد مصاريف تخليص جمركى لمواد من بغلف - الفرنسي"/>
        <s v="سداد مصاريف تخليص جمركى حديد بغلف للمصنع الجديد - الفرنسي"/>
        <s v="سداد مصاريف تخليص جمركى بغلف - الفرنسي"/>
        <s v="سداد مصاريف تخليص جمركى شحنة بغلف - الفرنسي"/>
        <s v="سداد مصاريف تخليص جمركى سادوتش بانل للمصنع الجديد - الفرنسي"/>
        <s v="سداد مصاريف تخليص جمركى لمواد بغلف عن طريق شركة المنصورة"/>
        <s v="سداد مصاريف تخليص جمركى ساندويتش بانل عن طريق المنصورة"/>
        <s v="استحقاق فاتورة رقم 1590- عبد الرحمن السهلى - مصاريف تخليص جمركى -"/>
        <s v="استحقاق فاتورة رقم 1938- عبد الرحمن السهلى - مصاريف تخليص جمركى -"/>
        <s v="استحقاق فاتورة رقم 23576 مؤسسه مزنه السبيعي للنقليات  - مصاريف تخليص جمركى -"/>
        <s v="استحقاق فاتورة رقم 23699 مؤسسه مزنه السبيعي للنقليات  - مصاريف تخليص جمركى -"/>
        <s v="استحقاق فاتورة رقم 1591- عبد الرحمن السهلى - مصاريف تخليص جمركى -"/>
        <s v="تحويل من البنك الفرنسي - تخليص جمركي _ خامات المنيوم"/>
        <s v="تحويل من البنك الفرنسي - تخليص جمركي _ خامات اكسسوارات"/>
        <s v="استحقاق فاتورة رقم 2395مؤسسه عبد الرحمن السهلي  - مصاريف تخليص جمركى -"/>
        <s v="استحقاق فاتورة رقم 2394مؤسسه عبد الرحمن السهلي  - مصاريف تخليص جمركى -"/>
        <s v="استحقاق فاتورة رقم 23915مؤسسه مزنه السبيعي للنقليات  - مصاريف تخليص جمركى -"/>
        <s v="تحويل من البنك الفرنسي - تخليص جمركي - ليندر"/>
        <s v="سدد من البنك الفرنسي -  تخليص جمركي - ليندر"/>
        <s v="حوالة بنكية الفرنسي - رسوم شحنه حديد من DBMSC - للمشروع سليمان الفقية"/>
        <s v="سداد من البنك الفرنسي - تخليص جمركي _ خامات من اليت"/>
        <s v="سداد مصاريف تخليص جمركى كلاسيك - الفرنسي"/>
        <s v="استحقاق فاتورة رقم 1572 - مؤسسة عبد الرحمن السهلى - تخليص جمركى"/>
        <s v="استحقاق فاتورة رقم 32142 شركة خالد الظافر تخليص جمركي"/>
        <s v="تحويل من البنك الفرنسي  تخليص جمركي اكسسوار"/>
        <s v="استحقاق فاتورة رقم 23700 مؤسسه مزنه السبيعي للنقليات  - مصاريف تخليص جمركى -"/>
        <s v="استحقاق فاتورة رقم 1961- عبد الرحمن السهلى - مصاريف تخليص جمركى -"/>
        <s v="تحويل من البنك الفرنسي رسوم تخليص جمركي عينه مشروع المدينه جيت"/>
        <s v="تحويل من بنك الفرنسي - تخليص جمركي _ خامات حديد من DBMSC"/>
        <s v="تحويل من بنك الانماء تخليص جمركي مواد"/>
        <s v="تحويل من البنك الفرنسي سداد تخليص جمركي كين لونج"/>
        <s v="استحقاق فاتورة 34388 - شركة خالد ظافر و اخوانه   - اجور تخليص و نقل و تسليم"/>
        <s v="تحويل من البنك الفرنسي -  تخليص جمركي _ خامات DBMSC"/>
        <s v="سداد من البنك الفرنسي -   تخليص جمركي _ خامات جوتمان"/>
        <s v="سداد من البنك الفرنسي -   تخليص جمركي _ خامات DBMSC"/>
        <s v="استحقاق فاتورة رقم 23916مؤسسه مزنه السبيعي للنقليات  - مصاريف تخليص جمركى -"/>
        <s v="استحقاق فاتورة رقم 2470مؤسسه عبد الرحمن السهلي  - مصاريف تخليص جمركى -"/>
        <s v="استحقاق فاتورة 23132789 - مؤسسه الرابط الدولي -تخليص جمركي شحنه من ALUK"/>
        <s v="سداد من البنك الفرنسي - تخليص جمركي - خامات المنيوم من جوتن"/>
        <s v="تحويل من البنك الفرنسي -  تخليص جمركي _ خامات - من شركة النمر"/>
        <s v="تحويل من البنك الفرنسي - تخليص جمركي _ خامات من شركة النمر"/>
        <s v="تحويل من البنك الفرنسي -  تخليص جمركي _ خامات - شحنه من غوتن"/>
        <s v="سداد من البنك الفرنسي نخليص جمركي  شحنات حديد"/>
        <s v="تحويل من البنك الفرنسي - تخليص جمركي لشحنه حديد - مناولة ا.هشام"/>
        <s v="تحويل من البنك الفرنسي - تخليص جمركي - خامات"/>
        <s v="سداد من البنك الفرنسي رسوم تخليص جمركي حديد مشروع سندالا"/>
        <s v="تحويل من البنك الفرنسي -  تخليص جمركي _ خامات"/>
        <s v="تحويل من بنك الفرنسي   - تخليص جمركي خامات"/>
        <s v="تحويل من البنك الفرنسي سداد تخليص جمركي   مشروع سندالا"/>
        <s v="سداد من البنك الفرنسي تخليص جمركي"/>
        <s v="تحويل من البنك الفرنسي - سداد رسوم تخليص جمركي شحنه حديد سندالا"/>
        <s v="تحويل من البنك الفرنسي تخليص جمرك شحنه حديد مشروع سندالا"/>
        <s v="سداد من بنك الانماء  تخليص جمركي  حديد سندالا"/>
        <s v="تحويل من البنك الفرنسي تخليص جمركي  حديد"/>
        <s v="سداد  من البنك الفرنسي  تخليص جمركي   حديد"/>
        <s v="تحويل من البنك الفرنسي  سداد تخليص جمركي حديد"/>
        <s v="تحويل من البنك الفرنسي تخليص جمركي حديد"/>
        <s v="تحويل من البنك الفرنسي  تخليص جمركي"/>
        <s v="تحويل من البنك الفرنسي تخليص جمركي شحنه حديد"/>
        <s v="سداد من البنك الفرنسي تخليص جمركي حديد"/>
        <s v="سداد من البنك الاهلي  تخليص جمارك شحنه حديد"/>
        <s v="تحويل من البنك الفرنسي  سداد تخليص جمركي"/>
        <s v="تحويل من البنك الاهلي سداد جمارك"/>
        <s v="تحويل من البنك الفرنسي سداد تخليص جمركي"/>
        <s v="تحويل من البنك الفرنسي  تخليص جمركي حديد"/>
        <s v="سداد مصاريف تخليص جمركى لحديد سندال - الفرنسي"/>
        <s v="سداد من البنك الفرنسي تخليص جمركي  حديد سندالا"/>
        <s v="تحويل من البنك الفرنسي - رسوم جمرك حنه حديد منDBMSC"/>
        <s v="تحويل من البنك الفرنسي  - رسوم شحنه حديد من DBMSC"/>
        <s v="حوالة-سداد تخليص جمركى -سندالا"/>
        <s v="سداد من حساب ا- سامر فاتوره  تخليص جمركي مواد مشروع سندالا"/>
        <s v="تحويل من البنك الفرنسي - مصروف تخليص جمركي  - شحنه حديد من DBMSC"/>
        <s v="تحويل من البنك الفرنسي - تخليص جمركي _ خامات - شحنه حديدDBMSC"/>
        <s v="سداد مصاريف تخليص الجمركى - DBMSC - سندالة"/>
        <s v="تحويل من البنك الفرنسي -  تخليص جمركي _ خامات من ADEX - مشروع سندالا - مناولة ا.سامر"/>
        <s v="تحويل من البنك الفرنسي -  تخليص جمركي _ خامات - حديد من DBMSC"/>
        <s v="تحويل من البنك الفرنسي - تخليص جمركي _ خامات - DBMSC"/>
        <s v="تحويل من البنك الفرنسي -  تخليص جمركي _ خامات من DBMSC"/>
        <s v="تحويل من البنك الفرنسي - تخليص جمركي _ خامات - من كلاسيك"/>
        <s v="تحويل من البنك الفرنسي - تخليص جمركي لشحنه من DBMSC"/>
        <s v="تحويل البنك الفرنسي تخليص جمركية للخامات الحديد- دبي للتوريد"/>
        <s v="تحويل البنك الفرنسي تخليص جمركية للخامات الحديد - دبي للتوريد"/>
        <s v="تحويل البنك الفرنسي تخليص جمركية للخامات"/>
        <s v="تحويل من البنك الفرنسي - تخليص جمركي - شحنه حديد من DBMSC"/>
        <s v="تحويل من البنك الفرنسي رسوم تخليص جمركي"/>
        <s v="تحويل من البنك الفرنسي -  تخليص جمركي - شحنه حديد من شركة النمر"/>
        <s v="تحويل من البنك الفرنسي -  تخليص جمركي _ خامات - تاتا ستيل"/>
        <s v="تحويل من البنك الفرنسي -  تخليص جمركي _ خامات - شحنه من بغلف"/>
        <s v="تحويل من البنك الفرنسي  -  تخليص جمركي _ خامات POLYMET"/>
        <s v="استحقاق فاتورة رقم 35744 - خالد الظافر - مصاريف تخليص جمركى"/>
        <s v="استحقاق فاتورة رقم 35814 - خالد الظافر - مصاريف تخليص جمركى"/>
        <s v="استحقاق ف.رقم  36149 شركة خالد الظافر - تخليص جمركي  الحمرا"/>
        <s v="سداد من حساب ا- سامر  رسوم جمركية   عينات المنيوم"/>
        <s v="سداد من البنك الفرنسي - تخليص جمركي -  عينه من شرمة الوميل ميد ايست"/>
        <s v="استحقاق فاتورة رقم 2499مؤسسه عبد الرحمن السهلي  - مصاريف تخليص جمركى -"/>
        <s v="سداد مصاريف تخليص جمركى خاصة بالماكينات - الفرنسي"/>
        <s v="سداد من حساب ا- سامر  رسوم جمركية  قطع غيار ماكينه الراوتر"/>
        <s v="سداد مصاريف تخليص جمركى شحنة البولى فيلم -  البنك الفرنسي"/>
        <s v="استحقاق فاتورة رقم 25348 - خالد ظافر - مصاريف تخليص جمركى"/>
        <s v="استحقاق فاتورة رقم 1278 - عبد الرحمن السهلى - مصاريف تخليص جمركى - بغلف"/>
        <s v="استحقاق فاتورة رقم 1279 - عبد الرحمن السهلى - مصاريف تخليص جمركى - بغلف"/>
        <s v="استحقاق فاتورة رقم 2023459 - مزنة السبيعى - مصاريف تخليص جمركى - بغلف"/>
        <s v="استحقاق فاتورة رقم 1332 - عبد الرحمن السهلى - مصاريف تخليص جمركى - بغلف"/>
        <s v="استحقاق فاتورة رقم 2023456 - مزنة السبيعى - مصاريف تخليص جمركى - بغلف"/>
        <s v="استحقاق فاتورة رقم 1247 - عبد الرحمن السهلى - مصاريف تخليص جمركى - بغلف"/>
        <s v="استحقاق فاتورة رقم 1411 - عبد الرحمن السهلى - مصاريف تخليص جمركى - بغلف"/>
        <s v="استحقاق فاتورة رقم 2023464 - مزنة السبيعى - مصاريف تخليص جمركى - بغلف"/>
        <s v="استحقاق فاتورة رقم 2023460 - مزنة السبيعى - مصاريف تخليص جمركى - بغلف"/>
        <s v="استحقاق فاتورة رقم 1491 - عبد الرحمن السهلى - مصاريف تخليص جمركى - بغلف"/>
        <s v="استحقاق فاتورة رقم 1495 - عبد الرحمن السهلى - مصاريف تخليص جمركى - بغلف"/>
        <s v="استحقاق فاتورة رقم 1494 - عبد الرحمن السهلى - مصاريف تخليص جمركى - بغلف"/>
        <s v="استحقاق فاتورة رقم 1490 - عبد الرحمن السهلى - مصاريف تخليص جمركى - بغلف"/>
        <s v="استحقاق فاتورة رقم 1489 - عبد الرحمن السهلى - مصاريف تخليص جمركى - بغلف"/>
        <s v="استحقاق فاتورة رقم 1493 - عبد الرحمن السهلى - مصاريف تخليص جمركى - بغلف"/>
        <s v="استحقاق فاتورة رقم 1492 - عبد الرحمن السهلى - مصاريف تخليص جمركى - بغلف"/>
        <s v="استحقاق فاتورة رقم 1488 - عبد الرحمن السهلى - مصاريف تخليص جمركى - بغلف"/>
        <s v="استحقاق فاتورة رقم 2023470 - مزنة السبيعى - مصاريف تخليص جمركى - بغلف"/>
        <s v="استحقاق فاتورة رقم 1437 - عبد الرحمن السهلى - مصاريف تخليص جمركى - بغلف"/>
        <s v="استحقاق فاتورة رقم 1439 - عبد الرحمن السهلى - مصاريف تخليص جمركى - بغلف"/>
        <s v="استحقاق فاتورة رقم 2023462 - مزنة السبيعى - مصاريف تخليص جمركى - بغلف"/>
        <s v="استحقاق فاتورة رقم 1438 - عبد الرحمن السهلى - مصاريف تخليص جمركى - بغلف"/>
        <s v="استحقاق فاتورة رقم 1441 - عبد الرحمن السهلى - مصاريف تخليص جمركى - بغلف"/>
        <s v="استحقاق فاتورة رقم 1358 - عبد الرحمن السهلى - مصاريف تخليص جمركى - بغلف"/>
        <s v="استحقاق فاتورة رقم 1356 - عبد الرحمن السهلى - مصاريف تخليص جمركى - بغلف"/>
        <s v="استحقاق فاتورة رقم 1357 - عبد الرحمن السهلى - مصاريف تخليص جمركى - بغلف"/>
        <s v="استحقاق فاتورة رقم 1360 - عبد الرحمن السهلى - مصاريف تخليص جمركى - بغلف"/>
        <s v="استحقاق فاتورة رقم 1440 - عبد الرحمن السهلى - مصاريف تخليص جمركى - بغلف"/>
        <s v="استحقاق فاتورة رقم 1355 - عبد الرحمن السهلى - مصاريف تخليص جمركى - بغلف"/>
        <s v="استحقاق فاتورة رقم 2023465 - مزنة السبيعى - مصاريف تخليص جمركى - بغلف"/>
        <s v="استحقاق فاتورة رقم 1359 - عبد الرحمن السهلى - مصاريف تخليص جمركى - بغلف"/>
        <s v="سداد مصاريف التخليص الجمركى لمواد من بغلف من حساب المنصورة"/>
        <s v="استحقاق فاتورة رقم  1552 - عبد الرحمن السهلى - تخليص جمركى بغلف"/>
        <s v="استحقاق فاتورة رقم  1553 - عبد الرحمن السهلى - تخليص جمركى بغلف"/>
        <s v="استحقاق فاتورة رقم  1555 - عبد الرحمن السهلى - تخليص جمركى بغلف"/>
        <s v="استحقاق فاتورة رقم  1554 - عبد الرحمن السهلى - تخليص جمركى بغلف"/>
        <s v="استحقاق فاتورة رقم  1556 - عبد الرحمن السهلى - تخليص جمركى بغلف"/>
        <s v="استحقاق فاتورة رقم  1551 - عبد الرحمن السهلى - تخليص جمركى بغلف"/>
        <s v="استحقاق فاتورة رقم 1573 - مؤسسة عبد الرحمن السهلى - تخليص جمركى"/>
        <s v="استحقاق فاتورة رقم 1008 - saint gobain - $12814.6 - زجاج ضد الحريق"/>
        <s v="استحقاق فاتورة رقم 1042 - SAINT GOBAIN - 2134.40$ - الزجاج ضد الحريق"/>
        <s v="استحقاق فاتورة 525128 - VETROTECH SAINT- GOBAIN ATLANTIQUE SA - خامات زجاج ضد الحريق - 131710.18 يورو"/>
        <s v="استحقاق فاتورة 6755638  -  مورد خارجي _ VETROTECH SAINT- GOBAIN ATLANTIQUE SA - زجاج ضد الحريق - 30114.99 يورو"/>
        <s v="استحقاق فاتورة رقم 6755778 - VETROTECH - 131710.18 EUR"/>
        <s v="استحقاق ف.رقم 6755948 شركة فيتروتيك خامات زجاج ضد الحريق"/>
        <s v="استحقاق ف.رقم 6755949 شركة فيتروتيك خامات زجاج ضد الحريق"/>
        <s v="استحقاق فاتورة رقم 1014 - saint gobain - $3131.9 - زجاج ضد الحريق"/>
        <s v="استحقاق فاتورة 114- شركة  saint gobain  مبلغ 12345.96 دولار- خامات زجاج"/>
        <s v="استحقاق فاتورة 9001226 - مورد خارجي _ سنت جوبان _  SAINT GOBAIN. - زجاج ضد الحريق - 2407.40 دولار"/>
        <s v="استحقاق فاتورة رقم 864 - saint gobain - $3049.7 - زجاج ضد الحريق"/>
        <s v="استحقاق فاتورة رقم 109264 - PYROGUARD - 900$ - زجاج ضد الحريق"/>
        <s v=" المطالبات الخاصه بمصنع تقنية الطلاء للصناعه_مصنع الدهان  - 2160 - 12/4/2023 - كاب  2 السيف"/>
        <s v=" المطالبات الخاصه بمصنع تقنية الطلاء للصناعه_مصنع الدهان شهرسبتمبر 2023 - فاتورة 2391"/>
        <s v="اثبات مطالبة مصنع الدهان - عن شهر اكتوبر 2023 - فاتورة 2420"/>
        <s v="مطالبات مصنع الدهان - فاتورة 2445 - خامات زجاج - نوفمبر 2023"/>
        <s v="فواتير المطالبات الخاصه بمصنع تقنية الطلاء للصناعه_مصنع الدهان فاتورة 2046 عن شهر يناير 2023  مشروع العراب"/>
        <s v="فواتير المطالبات الخاصه بمصنع تقنية الطلاء للصناعه_مصنع الدهان فاتورة 2040 عن شهر يناير 2023  مشروع  العراب"/>
        <s v="فواتير1917 المطالبات الخاصه بمصنع تقنية الطلاء للصناعه_مصنع الدهان عن شهر فبراير 2023 مشروع العراب"/>
        <s v="المطالبة 2155 الخاصه بمصنع تقنية الطلاء للصناعه_مصنع الدهان شهر مارس 2023 مشروع  العراب"/>
        <s v=" المطالبات الخاصه بمصنع تقنية الطلاء للصناعه_مصنع الدهان  - 2176 - 19/4/2023 - العراب"/>
        <s v=" المطالبات الخاصه بمصنع تقنية الطلاء للصناعه_مصنع الدهان شهر مايو 2023 - فاتورة 2202"/>
        <s v=" المطالبات الخاصه بمصنع تقنية الطلاء للصناعه_مصنع الدهان شهر يونيو 2023 - فاتورة 2225"/>
        <s v=" المطالبات الخاصه بمصنع تقنية الطلاء للصناعه_مصنع الدهان شهر يوليو 2023 - فاتورة 2245"/>
        <s v=" المطالبات الخاصه بمصنع تقنية الطلاء للصناعه_مصنع الدهان شهر يوليو 2023 - فاتورة 2251"/>
        <s v=" المطالبات الخاصه بمصنع تقنية الطلاء للصناعه_مصنع الدهان شهراغسطس 2023 - فاتورة 2370"/>
        <s v=" المطالبات الخاصه بمصنع تقنية الطلاء للصناعه_مصنع الدهان شهرسبتمبر 2023 - فاتورة 2394"/>
        <s v="اثبات مطالبة مصنع الدهان - عن شهر اكتوبر 2023 - فاتورة 2428"/>
        <s v="مطالبات مصنع الدهان - فاتورة 2262 - خامات زجاج - نوفمبر 2023"/>
        <s v="مطالبات مصنع الدهان - فاتورة 2290 - ديسمبر 2023"/>
        <s v="مطالبات مصنع الدهان - فاتورة 2274 - - ديسمبر 2023"/>
        <s v=" المطالبات الخاصه بمصنع تقنية الطلاء للصناعه_مصنع الدهان شهر مايو 2023 - فاتورة 2196"/>
        <s v="اثبات مطالبة مصنع الدهان - عن شهر اكتوبر 2023 - فاتورة 2412"/>
        <s v="مطالبات مصنع الدهان - فاتورة 2269  ديسمبر 2023"/>
        <s v="فواتير المطالبات الخاصه بمصنع تقنية الطلاء للصناعه_مصنع الدهان فاتورة 2032عن شهر يناير 2023  كاب 2"/>
        <s v=" المطالبة 1947  الخاصه بمصنع تقنية الطلاء للصناعه_مصنع الدهان شهر مارس 2023 مشروع كاب 2 السيف"/>
        <s v=" المطالبات الخاصه بمصنع تقنية الطلاء للصناعه_مصنع الدهان شهراغسطس 2023 - فاتورة 2357"/>
        <s v="فواتير 1908المطالبات الخاصه بمصنع تقنية الطلاء للصناعه_مصنع الدهان عن شهر فبراير 2023 ساب بنك"/>
        <s v="المطالبة 1942  الخاصه بمصنع تقنية الطلاء للصناعه_مصنع الدهان شهر مارس 2023 مشروع بنك ساب"/>
        <s v=" المطالبات الخاصه بمصنع تقنية الطلاء للصناعه_مصنع الدهان  - 2162 - 4/4/2023 - ساب بنك"/>
        <s v=" المطالبات الخاصه بمصنع تقنية الطلاء للصناعه_مصنع الدهان - فاتورة 2180"/>
        <s v=" المطالبات الخاصه بمصنع تقنية الطلاء للصناعه_مصنع الدهان شهر يونيو 2023 - فاتورة 2220"/>
        <s v="اثبات مطالبة مصنع الدهان - عن شهر اكتوبر 2023 - فاتورة 2408"/>
        <s v="فواتير المطالبات الخاصه بمصنع تقنية الطلاء للصناعه_مصنع الدهان فاتورة 2041 عن شهر يناير 2023  مشروع  المترو باكس"/>
        <s v="فواتير1904 المطالبات الخاصه بمصنع تقنية الطلاء للصناعه_مصنع الدهان عن شهر فبراير 2023 مشروع مترو باكس"/>
        <s v="المطالبة 2154 الخاصه بمصنع تقنية الطلاء للصناعه_مصنع الدهان شهر مارس 2023 مشروع  مترو باكس"/>
        <s v=" المطالبات الخاصه بمصنع تقنية الطلاء للصناعه_مصنع الدهان  - 2172 - 12/4/2023 -  المترو باكس"/>
        <s v=" المطالبات الخاصه بمصنع تقنية الطلاء للصناعه_مصنع الدهان - فاتورة 2187"/>
        <s v=" المطالبات الخاصه بمصنع تقنية الطلاء للصناعه_مصنع الدهان شهر يونيو 2023 - فاتورة 2217"/>
        <s v=" المطالبات الخاصه بمصنع تقنية الطلاء للصناعه_مصنع الدهان شهر يوليو 2023 - فاتورة 2242"/>
        <s v=" المطالبات الخاصه بمصنع تقنية الطلاء للصناعه_مصنع الدهان شهراغسطس 2023 - فاتورة 2372"/>
        <s v=" المطالبات الخاصه بمصنع تقنية الطلاء للصناعه_مصنع الدهان شهرسبتمبر 2023 - فاتورة 2393"/>
        <s v="اثبات مطالبة مصنع الدهان - عن شهر اكتوبر 2023 - فاتورة 2426"/>
        <s v="مطالبات مصنع الدهان - فاتورة 2443 - خامات زجاج - نوفمبر 2023"/>
        <s v="مطالبات مصنع الدهان - فاتورة 2288 - ديسمبر 2023"/>
        <s v="فواتير 1902 المطالبات الخاصه بمصنع تقنية الطلاء للصناعه_مصنع الدهان عن شهر فبراير 2023 مشروع سوفيتل"/>
        <s v=" المطالبات الخاصه بمصنع تقنية الطلاء للصناعه_مصنع الدهان شهراغسطس 2023 - فاتورة 2374"/>
        <s v="اثبات مطالبة مصنع الدهان - عن شهر اكتوبر 2023 - فاتورة 2425"/>
        <s v="مطالبات مصنع الدهان - فاتورة 2275 - - ديسمبر 2023"/>
        <s v="اثبات مطالبة مصنع الدهان - عن شهر اكتوبر 2023 - فاتورة 2424"/>
        <s v=" المطالبة 1945  الخاصه بمصنع تقنية الطلاء للصناعه_مصنع الدهان شهر مارس 2023 مشروع هيلتون جاردن ان"/>
        <s v=" المطالبات الخاصه بمصنع تقنية الطلاء للصناعه_مصنع الدهان شهر يوليو 2023 - فاتورة 2237"/>
        <s v="فواتير المطالبات الخاصه بمصنع تقنية الطلاء للصناعه_مصنع الدهان فاتورة 2036 عن شهر يناير 2023  مشروع NCB"/>
        <s v="فواتير1903 المطالبات الخاصه بمصنع تقنية الطلاء للصناعه_مصنع الدهان عن شهر فبراير 2023 مشروعNCB"/>
        <s v="المطالبة 1941  الخاصه بمصنع تقنية الطلاء للصناعه_مصنع الدهان شهر مارس 2023 مشروع NCB"/>
        <s v=" المطالبات الخاصه بمصنع تقنية الطلاء للصناعه_مصنع الدهان - فاتورة 2178"/>
        <s v=" المطالبات الخاصه بمصنع تقنية الطلاء للصناعه_مصنع الدهان شهراغسطس 2023 - فاتورة 2361"/>
        <s v="فواتير المطالبات الخاصه بمصنع تقنية الطلاء للصناعه_مصنع الدهان فاتورة 2026 عن شهر يناير 2023  مشروع الخنيني"/>
        <s v="فواتير 1907المطالبات الخاصه بمصنع تقنية الطلاء للصناعه_مصنع الدهان عن شهر فبراير 2023 الخنيمي"/>
        <s v=" المطالبة 1949  الخاصه بمصنع تقنية الطلاء للصناعه_مصنع الدهان شهر مارس 2023 مشروع الخنيني"/>
        <s v=" المطالبات الخاصه بمصنع تقنية الطلاء للصناعه_مصنع الدهان شهرسبتمبر 2023 - فاتورة 2386"/>
        <s v="اثبات مطالبة مصنع الدهان - عن شهر اكتوبر 2023 - فاتورة 2407"/>
        <s v="مطالبات مصنع الدهان - فاتورة 2442 - خامات زجاج - نوفمبر 2023"/>
        <s v="مطالبات مصنع الدهان - فاتورة 2277 - ديسمبر 2023"/>
        <s v="مطالبات مصنع الدهان - فاتورة 2449 - خامات زجاج - نوفمبر 2023"/>
        <s v="فواتير1918 المطالبات الخاصه بمصنع تقنية الطلاء للصناعه_مصنع الدهان عن شهر فبراير 2023 مشروع سابك"/>
        <s v=" المطالبة 1934  الخاصه بمصنع تقنية الطلاء للصناعه_مصنع الدهان شهر مارس 2023 مشروع سابك"/>
        <s v=" المطالبات الخاصه بمصنع تقنية الطلاء للصناعه_مصنع الدهان شهر مايو 2023 - فاتورة 2200"/>
        <s v=" المطالبات الخاصه بمصنع تقنية الطلاء للصناعه_مصنع الدهان شهر يونيو 2023 - فاتورة 2227"/>
        <s v=" المطالبات الخاصه بمصنع تقنية الطلاء للصناعه_مصنع الدهان شهر يوليو 2023 - فاتورة 2250"/>
        <s v=" المطالبات الخاصه بمصنع تقنية الطلاء للصناعه_مصنع الدهان شهراغسطس 2023 - فاتورة 2359"/>
        <s v=" المطالبات الخاصه بمصنع تقنية الطلاء للصناعه_مصنع الدهان شهرسبتمبر 2023 - فاتورة 2384"/>
        <s v="مطالبات مصنع الدهان - فاتورة 2259 - خامات زجاج - نوفمبر 2023"/>
        <s v=" المطالبات الخاصه بمصنع تقنية الطلاء للصناعه_مصنع الدهان شهر مايو 2023 - فاتورة 2198"/>
        <s v=" المطالبات الخاصه بمصنع تقنية الطلاء للصناعه_مصنع الدهان شهر يونيو 2023 - فاتورة 2213"/>
        <s v=" المطالبات الخاصه بمصنع تقنية الطلاء للصناعه_مصنع الدهان شهر يوليو 2023 - فاتورة 2231"/>
        <s v=" المطالبات الخاصه بمصنع تقنية الطلاء للصناعه_مصنع الدهان شهراغسطس 2023 - فاتورة 2375"/>
        <s v="فواتير المطالبات الخاصه بمصنع تقنية الطلاء للصناعه_مصنع الدهان فاتورة 2037 عن شهر يناير 2023  مشروع CITC"/>
        <s v="فواتير 1913المطالبات الخاصه بمصنع تقنية الطلاء للصناعه_مصنع الدهان عن شهر فبراير 2023 مشروع CITC"/>
        <s v="المطالبة 1940  الخاصه بمصنع تقنية الطلاء للصناعه_مصنع الدهان شهر مارس 2023 مشروع CITC"/>
        <s v="فواتير المطالبات الخاصه بمصنع تقنية الطلاء للصناعه_مصنع الدهان فاتورة 2033عن شهر يناير 2023  فيلا الحقيط"/>
        <s v="فواتير 1914المطالبات الخاصه بمصنع تقنية الطلاء للصناعه_مصنع الدهان عن شهر فبراير 2023 مشروع الحقيط"/>
        <s v="المطالبة 1937  الخاصه بمصنع تقنية الطلاء للصناعه_مصنع الدهان شهر مارس 2023 مشروع فيلا الحقيط"/>
        <s v=" المطالبات الخاصه بمصنع تقنية الطلاء للصناعه_مصنع الدهان شهر يونيو 2023 - فاتورة 2226"/>
        <s v=" المطالبات الخاصه بمصنع تقنية الطلاء للصناعه_مصنع الدهان شهر يوليو 2023 - فاتورة 2239"/>
        <s v=" المطالبات الخاصه بمصنع تقنية الطلاء للصناعه_مصنع الدهان شهراغسطس 2023 - فاتورة 2355"/>
        <s v="مطالبات مصنع الدهان - فاتورة 2253 - خامات زجاج - نوفمبر 2023"/>
        <s v="مطالبات مصنع الدهان - فاتورة 2276  - ديسمبر 2023"/>
        <s v="فواتير المطالبات الخاصه بمصنع تقنية الطلاء للصناعه_مصنع الدهان فاتورة 2029 عن شهر يناير 2023  بزنس بارك"/>
        <s v="فواتير1912 المطالبات الخاصه بمصنع تقنية الطلاء للصناعه_مصنع الدهان عن شهر فبراير 2023 مشروع KFU PM"/>
        <s v="المطالبة 1939  الخاصه بمصنع تقنية الطلاء للصناعه_مصنع الدهان شهر مارس 2023 مشروع KFU-PM"/>
        <s v=" المطالبات الخاصه بمصنع تقنية الطلاء للصناعه_مصنع الدهان  - 2174 - 19/4/2023 - بزنس بارك"/>
        <s v=" المطالبات الخاصه بمصنع تقنية الطلاء للصناعه_مصنع الدهان شهر مايو 2023 - فاتورة 2203"/>
        <s v=" المطالبات الخاصه بمصنع تقنية الطلاء للصناعه_مصنع الدهان شهر يونيو 2023 - فاتورة 2218"/>
        <s v=" المطالبات الخاصه بمصنع تقنية الطلاء للصناعه_مصنع الدهان شهر يوليو 2023 - فاتورة 2230"/>
        <s v=" المطالبات الخاصه بمصنع تقنية الطلاء للصناعه_مصنع الدهان شهراغسطس 2023 - فاتورة 2364"/>
        <s v=" المطالبات الخاصه بمصنع تقنية الطلاء للصناعه_مصنع الدهان شهرسبتمبر 2023 - فاتورة 2383"/>
        <s v="اثبات مطالبة مصنع الدهان - عن شهر اكتوبر 2023 - فاتورة 2423"/>
        <s v="مطالبات مصنع الدهان - فاتورة 2440 - خامات زجاج - نوفمبر 2023"/>
        <s v=" المطالبات الخاصه بمصنع تقنية الطلاء للصناعه_مصنع الدهان - فاتورة 2184"/>
        <s v="فواتير المطالبات الخاصه بمصنع تقنية الطلاء للصناعه_مصنع الدهان فاتورة 2028 عن شهر يناير 2023  فيلا ابو فهد"/>
        <s v=" المطالبات الخاصه بمصنع تقنية الطلاء للصناعه_مصنع الدهان - فاتورة 2181"/>
        <s v=" المطالبات الخاصه بمصنع تقنية الطلاء للصناعه_مصنع الدهان شهر يوليو 2023 - فاتورة 2240"/>
        <s v=" المطالبة 1932  الخاصه بمصنع تقنية الطلاء للصناعه_مصنع الدهان شهر مارس 2023  مشروع KAFD SKY WALK"/>
        <s v="فواتير1901  المطالبات الخاصه بمصنع تقنية الطلاء للصناعه_مصنع الدهان عن شهر فبراير 2023 مشروع الشقيق"/>
        <s v=" المطالبة 1948  الخاصه بمصنع تقنية الطلاء للصناعه_مصنع الدهان شهر مارس 2023 مشروع الشقيق"/>
        <s v=" المطالبات الخاصه بمصنع تقنية الطلاء للصناعه_مصنع الدهان شهر يونيو 2023 - فاتورة 2224"/>
        <s v=" المطالبات الخاصه بمصنع تقنية الطلاء للصناعه_مصنع الدهان شهراغسطس 2023 - فاتورة 2371"/>
        <s v="اثبات مطالبة مصنع الدهان - عن شهر اكتوبر 2023 - فاتورة 2415"/>
        <s v="مطالبات مصنع الدهان - فاتورة 2446 - خامات زجاج - نوفمبر 2023"/>
        <s v="مطالبات مصنع الدهان - فاتورة 2278 - ديسمبر 2023"/>
        <s v="فواتير المطالبات الخاصه بمصنع تقنية الطلاء للصناعه_مصنع الدهان فاتورة 2044 عن شهر يناير 2023  مشروع المرجان"/>
        <s v="فواتير1909 المطالبات الخاصه بمصنع تقنية الطلاء للصناعه_مصنع الدهان عن شهر فبراير 2023 المرجان"/>
        <s v="فواتير 1919المطالبات الخاصه بمصنع تقنية الطلاء للصناعه_مصنع الدهان عن شهر فبراير 2023 مشروع  المرجان"/>
        <s v="المطالبة 1943  الخاصه بمصنع تقنية الطلاء للصناعه_مصنع الدهان شهر مارس 2023 مشروع  المرجان"/>
        <s v=" المطالبات الخاصه بمصنع تقنية الطلاء للصناعه_مصنع الدهان  - 2161 - 17/4/2023 - المرجان"/>
        <s v=" المطالبات الخاصه بمصنع تقنية الطلاء للصناعه_مصنع الدهان - فاتورة 2188"/>
        <s v=" المطالبات الخاصه بمصنع تقنية الطلاء للصناعه_مصنع الدهان شهر  يونيو  2023 - فاتورة 2222"/>
        <s v=" المطالبات الخاصه بمصنع تقنية الطلاء للصناعه_مصنع الدهان شهراغسطس 2023 - فاتورة 2356"/>
        <s v=" المطالبات الخاصه بمصنع تقنية الطلاء للصناعه_مصنع الدهان شهرسبتمبر 2023 - فاتورة 2387"/>
        <s v="فواتير المطالبات الخاصه بمصنع تقنية الطلاء للصناعه_مصنع الدهان فاتورة 2047 عن شهر يناير 2023  مشروع مستشفى سابك"/>
        <s v=" المطالبة 1949  الخاصه بمصنع تقنية الطلاء للصناعه_مصنع الدهان شهر مارس 2023 مشروع الراشد"/>
        <s v=" المطالبات الخاصه بمصنع تقنية الطلاء للصناعه_مصنع الدهان شهر مايو 2023 - فاتورة 2195"/>
        <s v="اثبات مطالبة مصنع الدهان - عن شهر اكتوبر 2023 - فاتورة 2416"/>
        <s v="مطالبات مصنع الدهان - فاتورة 2286 - ديسمبر 2023"/>
        <s v="فواتير المطالبات الخاصه بمصنع تقنية الطلاء للصناعه_مصنع الدهان فاتورة 2042 عن شهر يناير 2023  مشروع المركز المالي"/>
        <s v="فواتير1905 المطالبات الخاصه بمصنع تقنية الطلاء للصناعه_مصنع الدهان عن شهر فبراير 2023 KAFD"/>
        <s v=" المطالبات الخاصه بمصنع تقنية الطلاء للصناعه_مصنع الدهان شهر يونيو 2023 - فاتورة 2205"/>
        <s v="فواتير المطالبات الخاصه بمصنع تقنية الطلاء للصناعه_مصنع الدهان فاتورة 2030 عن شهر يناير 2023  New Satellite"/>
        <s v=" المطالبة 1936  الخاصه بمصنع تقنية الطلاء للصناعه_مصنع الدهان شهر مارس 2023 مشروع NEW SATELLITE"/>
        <s v=" المطالبات الخاصه بمصنع تقنية الطلاء للصناعه_مصنع الدهان  - 2163 - 4/4/2023 - New Satellite"/>
        <s v=" المطالبات الخاصه بمصنع تقنية الطلاء للصناعه_مصنع الدهان - فاتورة 2185"/>
        <s v=" المطالبات الخاصه بمصنع تقنية الطلاء للصناعه_مصنع الدهان شهر يونيو 2023 - فاتورة 2211"/>
        <s v=" المطالبات الخاصه بمصنع تقنية الطلاء للصناعه_مصنع الدهان شهر يوليو 2023 - فاتورة 2243"/>
        <s v="فواتير1920 المطالبات الخاصه بمصنع تقنية الطلاء للصناعه_مصنع الدهان عن شهر فبراير 2023 مشروع  المرجان"/>
        <s v=" المطالبة 1933  الخاصه بمصنع تقنية الطلاء للصناعه_مصنع الدهان شهر مارس 2023 مشروع سليمان الحبيب"/>
        <s v=" المطالبات الخاصه بمصنع تقنية الطلاء للصناعه_مصنع الدهان شهر مايو 2023 - فاتورة 2197"/>
        <s v=" المطالبات الخاصه بمصنع تقنية الطلاء للصناعه_مصنع الدهان شهر يونيو 2023 - فاتورة 2216"/>
        <s v=" المطالبات الخاصه بمصنع تقنية الطلاء للصناعه_مصنع الدهان شهر يوليو 2023 - فاتورة 2248"/>
        <s v="فواتير المطالبات الخاصه بمصنع تقنية الطلاء للصناعه_مصنع الدهان فاتورة 2038 عن شهر يناير 2023  مشروع  حدائق الملك عبد الله"/>
        <s v=" المطالبة 1946  الخاصه بمصنع تقنية الطلاء للصناعه_مصنع الدهان شهر مارس 2023 مشروع حائق الملك عبداللة"/>
        <s v=" المطالبات الخاصه بمصنع تقنية الطلاء للصناعه_مصنع الدهان  - 2167 - 2/4/2023 -  حدائق الملك عبد الله"/>
        <s v="مطالبات مصنع الدهان - فاتورة 2285 ديسمبر 2023"/>
        <s v="فواتير المطالبات الخاصه بمصنع تقنية الطلاء للصناعه_مصنع الدهان فاتورة 2043 عن شهر يناير 2023  مشروع خريص ارك"/>
        <s v="فواتير1921 المطالبات الخاصه بمصنع تقنية الطلاء للصناعه_مصنع الدهان عن شهر فبراير 2023 مشروع  خريص ارك"/>
        <s v="المطالبة 2152 الخاصه بمصنع تقنية الطلاء للصناعه_مصنع الدهان شهر مارس 2023 مشروع خريص ارك"/>
        <s v=" المطالبات الخاصه بمصنع تقنية الطلاء للصناعه_مصنع الدهان  - 2171 - 29/4/2023 -  خريص ارك"/>
        <s v=" المطالبات الخاصه بمصنع تقنية الطلاء للصناعه_مصنع الدهان شهر مايو 2023 - فاتورة 2199"/>
        <s v=" المطالبات الخاصه بمصنع تقنية الطلاء للصناعه_مصنع الدهان شهراغسطس 2023 - فاتورة 2376"/>
        <s v=" المطالبات الخاصه بمصنع تقنية الطلاء للصناعه_مصنع الدهان شهرسبتمبر 2023 - فاتورة 2382"/>
        <s v=" المطالبات الخاصه بمصنع تقنية الطلاء للصناعه_مصنع الدهان  - 2168 - 6/4/2023 -  Citc"/>
        <s v=" المطالبات الخاصه بمصنع تقنية الطلاء للصناعه_مصنع الدهان شهر يونيو 2023 - فاتورة 2221"/>
        <s v="اثبات مطالبة مصنع الدهان - عن شهر اكتوبر 2023 - فاتورة 2418"/>
        <s v="مطالبات مصنع الدهان - فاتورة 2447 - خامات زجاج - نوفمبر 2023"/>
        <s v="مطالبات مصنع الدهان - فاتورة 2279 -ديسمبر 2023"/>
        <s v=" المطالبات الخاصه بمصنع تقنية الطلاء للصناعه_مصنع الدهان  - 2164 - 9/4/2023 - نيوم"/>
        <s v=" المطالبات الخاصه بمصنع تقنية الطلاء للصناعه_مصنع الدهان - فاتورة 2177"/>
        <s v=" المطالبات الخاصه بمصنع تقنية الطلاء للصناعه_مصنع الدهان شهر يوليو 2023 - فاتورة 2234"/>
        <s v="المطالبة 2153 الخاصه بمصنع تقنية الطلاء للصناعه_مصنع الدهان شهر مارس 2023 مشروع  كاب 5"/>
        <s v=" المطالبات الخاصه بمصنع تقنية الطلاء للصناعه_مصنع الدهان شهر مايو 2023 - فاتورة 2191"/>
        <s v=" المطالبات الخاصه بمصنع تقنية الطلاء للصناعه_مصنع الدهان شهر يونيو 2023 - فاتورة 2210"/>
        <s v=" المطالبات الخاصه بمصنع تقنية الطلاء للصناعه_مصنع الدهان شهر يوليو 2023 - فاتورة 2246"/>
        <s v=" المطالبات الخاصه بمصنع تقنية الطلاء للصناعه_مصنع الدهان شهراغسطس 2023 - فاتورة 2367"/>
        <s v=" المطالبات الخاصه بمصنع تقنية الطلاء للصناعه_مصنع الدهان شهرسبتمبر 2023 - فاتورة 2388"/>
        <s v="اثبات مطالبة مصنع الدهان - عن شهر اكتوبر 2023 - فاتورة 2411"/>
        <s v="مطالبات مصنع الدهان - فاتورة 2444 - خامات زجاج - نوفمبر 2023"/>
        <s v="مطالبات مصنع الدهان - فاتورة 2268  - ديسمبر 2023"/>
        <s v="فواتير 1910المطالبات الخاصه بمصنع تقنية الطلاء للصناعه_مصنع الدهان عن شهر فبراير 2023 مركز الملك عبد الله"/>
        <s v=" المطالبات الخاصه بمصنع تقنية الطلاء للصناعه_مصنع الدهان  - 2158 - 30/4/2023 - مركز المللك عبد اللة المالي"/>
        <s v=" المطالبات الخاصه بمصنع تقنية الطلاء للصناعه_مصنع الدهان شهر مايو 2023 - فاتورة 2194"/>
        <s v=" المطالبات الخاصه بمصنع تقنية الطلاء للصناعه_مصنع الدهان شهرسبتمبر 2023 - فاتورة 2399"/>
        <s v="اثبات مطالبة مصنع الدهان - عن شهر اكتوبر 2023 - فاتورة 2419"/>
        <s v="مطالبات مصنع الدهان - فاتورة 2450 - خامات زجاج - نوفمبر 2023"/>
        <s v="فواتير المطالبات الخاصه بمصنع تقنية الطلاء للصناعه_مصنع الدهان فاتورة 2025 عن شهر يناير 2023  مشروعCapital Gate"/>
        <s v="فواتير1915 المطالبات الخاصه بمصنع تقنية الطلاء للصناعه_مصنع الدهان عن شهر فبراير 2023 مشروع EL-SAIF"/>
        <s v="فواتير1922 المطالبات الخاصه بمصنع تقنية الطلاء للصناعه_مصنع الدهان عن شهر فبراير 2023 مشروع  Capital Gate"/>
        <s v="المطالبة 2151 الخاصه بمصنع تقنية الطلاء للصناعه_مصنع الدهان شهر مارس 2023 مشروع Captail Gate"/>
        <s v=" المطالبات الخاصه بمصنع تقنية الطلاء للصناعه_مصنع الدهان  - 2169 - 26/4/2023 -  Capital Gate"/>
        <s v=" المطالبات الخاصه بمصنع تقنية الطلاء للصناعه_مصنع الدهان شهر مايو 2023 - فاتورة 2201"/>
        <s v=" المطالبات الخاصه بمصنع تقنية الطلاء للصناعه_مصنع الدهان شهر يونيو 2023 - فاتورة 2208"/>
        <s v=" المطالبات الخاصه بمصنع تقنية الطلاء للصناعه_مصنع الدهان شهر يوليو 2023 - فاتورة 2229"/>
        <s v=" المطالبات الخاصه بمصنع تقنية الطلاء للصناعه_مصنع الدهان شهراغسطس 2023 - فاتورة 2362"/>
        <s v=" المطالبات الخاصه بمصنع تقنية الطلاء للصناعه_مصنع الدهان شهرسبتمبر 2023 - فاتورة 2389"/>
        <s v="فواتير 2048 المطالبات الخاصه بمصنع تقنية الطلاء للصناعه_مصنع الدهان عن شهر فبراير 2023 برج لاما"/>
        <s v=" المطالبات الخاصه بمصنع تقنية الطلاء للصناعه_مصنع الدهان  - 2157 - 19/4/2023 - برج لاما"/>
        <s v=" المطالبات الخاصه بمصنع تقنية الطلاء للصناعه_مصنع الدهان  - 2159 - 6/4/2023 - برج لاما"/>
        <s v=" المطالبات الخاصه بمصنع تقنية الطلاء للصناعه_مصنع الدهان - فاتورة 2190"/>
        <s v=" المطالبات الخاصه بمصنع تقنية الطلاء للصناعه_مصنع الدهان شهر يونيو 2023 - فاتورة 2212"/>
        <s v=" المطالبات الخاصه بمصنع تقنية الطلاء للصناعه_مصنع الدهان شهر يوليو 2023 - فاتورة 2232"/>
        <s v="اثبات مطالبة مصنع الدهان - عن شهر اكتوبر 2023 - فاتورة 2406"/>
        <s v="مطالبات مصنع الدهان - فاتورة 2252 - خامات زجاج - نوفمبر 2023"/>
        <s v="فواتير المطالبات الخاصه بمصنع تقنية الطلاء للصناعه_مصنع الدهان فاتورة 2035 عن شهر يناير 2023  مشروع STC"/>
        <s v="فواتير2049 المطالبات الخاصه بمصنع تقنية الطلاء للصناعه_مصنع الدهان عن شهر فبراير 2023 مشروع STC"/>
        <s v="فواتير2050 المطالبات الخاصه بمصنع تقنية الطلاء للصناعه_مصنع الدهان عن شهر فبراير 2023 مشروع STC"/>
        <s v=" المطالبات الخاصه بمصنع تقنية الطلاء للصناعه_مصنع الدهان  - 2175 - 30/4/2023 - STC"/>
        <s v=" المطالبات الخاصه بمصنع تقنية الطلاء للصناعه_مصنع الدهان شهر مايو 2023 - فاتورة 2204"/>
        <s v=" المطالبات الخاصه بمصنع تقنية الطلاء للصناعه_مصنع الدهان شهر يونيو 2023 - فاتورة 2228"/>
        <s v=" المطالبات الخاصه بمصنع تقنية الطلاء للصناعه_مصنع الدهان شهر يوليو 2023 - فاتورة 2254"/>
        <s v=" المطالبات الخاصه بمصنع تقنية الطلاء للصناعه_مصنع الدهان شهراغسطس 2023 - فاتورة 2379"/>
        <s v="اثبات مطالبة مصنع الدهان - عن شهر اكتوبر 2023 - فاتورة 2438"/>
        <s v="اثبات مطالبة مصنع الدهان - عن شهر اكتوبر 2023 - فاتورة 2437"/>
        <s v="مطالبات مصنع الدهان - فاتورة 2265 - خامات زجاج - نوفمبر 2023"/>
        <s v="مطالبات مصنع الدهان - فاتورة 2266 - خامات زجاج - نوفمبر 2023"/>
        <s v="مطالبات مصنع الدهان - فاتورة 2294 - ديسمبر 2023"/>
        <s v="مطالبات مصنع الدهان - فاتورة 2295 - ديسمبر 2023"/>
        <s v="فواتير المطالبات الخاصه بمصنع تقنية الطلاء للصناعه_مصنع الدهان فاتورة 2045 عن شهر يناير 2023  مشروع كاس السعودية"/>
        <s v="فواتير1925 المطالبات الخاصه بمصنع تقنية الطلاء للصناعه_مصنع الدهان عن شهر فبراير 2023 مشروع  Saudi Cup"/>
        <s v="فواتير 1923المطالبات الخاصه بمصنع تقنية الطلاء للصناعه_مصنع الدهان عن شهر فبراير 2023 مشروع  Saudi Cup"/>
        <s v=" المطالبة 1927  الخاصه بمصنع تقنية الطلاء للصناعه_مصنع الدهان شهر مارس 2023 مشروع SAUDI CUP"/>
        <s v=" المطالبات الخاصه بمصنع تقنية الطلاء للصناعه_مصنع الدهان شهر مايو 2023 - فاتورة 2193"/>
        <s v=" المطالبات الخاصه بمصنع تقنية الطلاء للصناعه_مصنع الدهان شهر يونيو 2023 - فاتورة 2206"/>
        <s v=" المطالبات الخاصه بمصنع تقنية الطلاء للصناعه_مصنع الدهان شهر يوليو 2023 - فاتورة 2244"/>
        <s v=" المطالبات الخاصه بمصنع تقنية الطلاء للصناعه_مصنع الدهان شهر يوليو 2023 - فاتورة 2253"/>
        <s v=" المطالبات الخاصه بمصنع تقنية الطلاء للصناعه_مصنع الدهان شهراغسطس 2023 - فاتورة 2377"/>
        <s v=" المطالبات الخاصه بمصنع تقنية الطلاء للصناعه_مصنع الدهان شهرسبتمبر 2023 - فاتورة 2402"/>
        <s v="اثبات مطالبة مصنع الدهان - عن شهر اكتوبر 2023 - فاتورة 2413"/>
        <s v="مطالبات مصنع الدهان - فاتورة 2257 - خامات زجاج - نوفمبر 2023"/>
        <s v="مطالبات مصنع الدهان - فاتورة 2291 - ديسمبر 2023"/>
        <s v=" المطالبات الخاصه بمصنع تقنية الطلاء للصناعه_مصنع الدهان شهرسبتمبر 2023 - فاتورة 2392"/>
        <s v="اثبات مطالبة مصنع الدهان - عن شهر اكتوبر 2023 - فاتورة 2432"/>
        <s v="مطالبات مصنع الدهان - فاتورة 2267 - خامات زجاج - نوفمبر 2023"/>
        <s v="مطالبات مصنع الدهان - فاتورة 2272 - ديسمبر 2023"/>
        <s v=" المطالبات الخاصه بمصنع تقنية الطلاء للصناعه_مصنع الدهان شهر يوليو 2023 - فاتورة 2249"/>
        <s v=" المطالبات الخاصه بمصنع تقنية الطلاء للصناعه_مصنع الدهان شهراغسطس 2023 - فاتورة 2363"/>
        <s v=" المطالبات الخاصه بمصنع تقنية الطلاء للصناعه_مصنع الدهان شهرسبتمبر 2023 - فاتورة 2401"/>
        <s v="اثبات مطالبة مصنع الدهان - عن شهر اكتوبر 2023 - فاتورة 2409"/>
        <s v="مطالبات مصنع الدهان - فاتورة 2258 - خامات زجاج - نوفمبر 2023"/>
        <s v=" المطالبة 1944  الخاصه بمصنع تقنية الطلاء للصناعه_مصنع الدهان شهر مارس 2023 مشروع سليمان الفقيه"/>
        <s v=" المطالبات الخاصه بمصنع تقنية الطلاء للصناعه_مصنع الدهان - فاتورة 2189"/>
        <s v=" المطالبات الخاصه بمصنع تقنية الطلاء للصناعه_مصنع الدهان شهر يونيو 2023 - فاتورة 2219"/>
        <s v=" المطالبات الخاصه بمصنع تقنية الطلاء للصناعه_مصنع الدهان شهر يوليو 2023 - فاتورة 2252"/>
        <s v=" المطالبات الخاصه بمصنع تقنية الطلاء للصناعه_مصنع الدهان شهراغسطس 2023 - فاتورة 2378"/>
        <s v=" المطالبات الخاصه بمصنع تقنية الطلاء للصناعه_مصنع الدهان شهرسبتمبر 2023 - فاتورة 2403"/>
        <s v=" المطالبات الخاصه بمصنع تقنية الطلاء للصناعه_مصنع الدهان شهرسبتمبر 2023 - فاتورة 2405"/>
        <s v=" المطالبات الخاصه بمصنع تقنية الطلاء للصناعه_مصنع الدهان شهرسبتمبر 2023 - فاتورة 2404"/>
        <s v="اثبات مطالبة مصنع الدهان - عن شهر اكتوبر 2023 - فاتورة 2434"/>
        <s v="مطالبات مصنع الدهان - فاتورة 2263 - خامات زجاج - نوفمبر 2023"/>
        <s v="مطالبات مصنع الدهان - فاتورة 2292 - ديسمبر 2023"/>
        <s v=" المطالبات الخاصه بمصنع تقنية الطلاء للصناعه_مصنع الدهان  - 2173 - 6/4/2023 -  التخصصي"/>
        <s v=" المطالبات الخاصه بمصنع تقنية الطلاء للصناعه_مصنع الدهان شهر يونيو 2023 - فاتورة 2223"/>
        <s v=" المطالبات الخاصه بمصنع تقنية الطلاء للصناعه_مصنع الدهان شهراغسطس 2023 - فاتورة 2373"/>
        <s v="اثبات مطالبة مصنع الدهان - عن شهر اكتوبر 2023 - فاتورة 2421"/>
        <s v=" المطالبات الخاصه بمصنع تقنية الطلاء للصناعه_مصنع الدهان  - 2165 - 4/4/2023 - Riyadh clinic"/>
        <s v=" المطالبات الخاصه بمصنع تقنية الطلاء للصناعه_مصنع الدهان شهر مايو 2023 - فاتورة 2192"/>
        <s v=" المطالبات الخاصه بمصنع تقنية الطلاء للصناعه_مصنع الدهان شهر يونيو 2023 - فاتورة 2207"/>
        <s v=" المطالبات الخاصه بمصنع تقنية الطلاء للصناعه_مصنع الدهان شهراغسطس 2023 - فاتورة 2365"/>
        <s v=" المطالبات الخاصه بمصنع تقنية الطلاء للصناعه_مصنع الدهان شهرسبتمبر 2023 - فاتورة 2395"/>
        <s v="اثبات مطالبة مصنع الدهان - عن شهر اكتوبر 2023 - فاتورة 2427"/>
        <s v="مطالبات مصنع الدهان - فاتورة 2251 - خامات زجاج - نوفمبر 2023"/>
        <s v="مطالبات مصنع الدهان - فاتورة 2270- ديسمبر 2023"/>
        <s v=" المطالبات الخاصه بمصنع تقنية الطلاء للصناعه_مصنع الدهان - فاتورة 2182"/>
        <s v=" المطالبات الخاصه بمصنع تقنية الطلاء للصناعه_مصنع الدهان شهرسبتمبر 2023 - فاتورة 2397"/>
        <s v="اثبات مطالبة مصنع الدهان - عن شهر اكتوبر 2023 - فاتورة 2436"/>
        <s v="مطالبات مصنع الدهان - فاتورة 2282  - ديسمبر 2023"/>
        <s v=" المطالبات الخاصه بمصنع تقنية الطلاء للصناعه_مصنع الدهان شهر يونيو 2023 - فاتورة 2214"/>
        <s v=" المطالبات الخاصه بمصنع تقنية الطلاء للصناعه_مصنع الدهان شهر يوليو 2023 - فاتورة 2247"/>
        <s v=" المطالبات الخاصه بمصنع تقنية الطلاء للصناعه_مصنع الدهان شهراغسطس 2023 - فاتورة 2360"/>
        <s v=" المطالبات الخاصه بمصنع تقنية الطلاء للصناعه_مصنع الدهان شهرسبتمبر 2023 - فاتورة 2396"/>
        <s v="اثبات مطالبة مصنع الدهان - عن شهر اكتوبر 2023 - فاتورة 2422"/>
        <s v="مطالبات مصنع الدهان - فاتورة 2448 - خامات زجاج - نوفمبر 2023"/>
        <s v=" المطالبات الخاصه بمصنع تقنية الطلاء للصناعه_مصنع الدهان شهر يونيو 2023 - فاتورة 2215"/>
        <s v=" المطالبات الخاصه بمصنع تقنية الطلاء للصناعه_مصنع الدهان شهر يوليو 2023 - فاتورة 2236"/>
        <s v=" المطالبات الخاصه بمصنع تقنية الطلاء للصناعه_مصنع الدهان شهرسبتمبر 2023 - فاتورة 2400"/>
        <s v="اثبات مطالبة مصنع الدهان - عن شهر اكتوبر 2023 - فاتورة 2433"/>
        <s v="مطالبات مصنع الدهان - فاتورة 2264 - خامات زجاج - نوفمبر 2023"/>
        <s v="مطالبات مصنع الدهان - فاتورة 2293 - ديسمبر 2023"/>
        <s v=" المطالبات الخاصه بمصنع تقنية الطلاء للصناعه_مصنع الدهان شهر يوليو 2023 - فاتورة 2238"/>
        <s v="مطالبات مصنع الدهان - فاتورة 2287 - ديسمبر 2023"/>
        <s v=" المطالبات الخاصه بمصنع تقنية الطلاء للصناعه_مصنع الدهان شهرسبتمبر 2023 - فاتورة 2390"/>
        <s v="اثبات مطالبة مصنع الدهان - عن شهر اكتوبر 2023 - فاتورة 2410"/>
        <s v="مطالبات مصنع الدهان - فاتورة 2256 - خامات زجاج - نوفمبر 2023"/>
        <s v="مطالبات مصنع الدهان - فاتورة 2284 ديسمبر 2023"/>
        <s v=" المطالبات الخاصه بمصنع تقنية الطلاء للصناعه_مصنع الدهان شهرسبتمبر 2023 - فاتورة 2398"/>
        <s v="اثبات مطالبة مصنع الدهان - عن شهر اكتوبر 2023 - فاتورة 2429"/>
        <s v="مطالبات مصنع الدهان - فاتورة 2273 - ديسمبر 2023"/>
        <s v=" المطالبات الخاصه بمصنع تقنية الطلاء للصناعه_مصنع الدهان شهراغسطس 2023 - فاتورة 2366"/>
        <s v=" المطالبات الخاصه بمصنع تقنية الطلاء للصناعه_مصنع الدهان شهرسبتمبر 2023 - فاتورة 2385"/>
        <s v="اثبات مطالبة مصنع الدهان - عن شهر اكتوبر 2023 - فاتورة 2417"/>
        <s v="مطالبات مصنع الدهان - فاتورة 2260 - خامات زجاج - نوفمبر 2023"/>
        <s v="مطالبات مصنع الدهان - فاتورة 2289 - ديسمبر 2023"/>
        <s v=" المطالبات الخاصه بمصنع تقنية الطلاء للصناعه_مصنع الدهان شهراغسطس 2023 - فاتورة 2358"/>
        <s v=" المطالبات الخاصه بمصنع تقنية الطلاء للصناعه_مصنع الدهان شهراغسطس 2023 - فاتورة 2368"/>
        <s v="اثبات مطالبة مصنع الدهان - عن شهر اكتوبر 2023 - فاتورة 2435"/>
        <s v="مطالبات مصنع الدهان - فاتورة 2261 - خامات زجاج - نوفمبر 2023"/>
        <s v="مطالبات مصنع الدهان - فاتورة 2283 ديسمبر 2023"/>
        <s v="اثبات مطالبة مصنع الدهان - عن شهر اكتوبر 2023 - فاتورة 2430"/>
        <s v="مطالبات مصنع الدهان - فاتورة 2255 - خامات زجاج - نوفمبر 2023"/>
        <s v="مطالبات مصنع الدهان - فاتورة 2439 - خامات زجاج - نوفمبر 2023"/>
        <s v="مطالبات مصنع الدهان - فاتورة 2281 - ديسمبر 2023"/>
        <s v="مطالبات مصنع الدهان - فاتورة 2280 -يسمبر 2023"/>
        <s v="مطالبات مصنع الدهان - فاتورة 2441 - خامات زجاج - نوفمبر 2023"/>
        <s v="مطالبات مصنع الدهان - فاتورة 2271 - ديسمبر 2023"/>
        <s v="فواتير المطالبات الخاصه بمصنع تقنية الطلاء للصناعه_مصنع الدهان فاتورة 2031 عن شهر يناير 2023  Marco"/>
        <s v="فواتير 1911المطالبات الخاصه بمصنع تقنية الطلاء للصناعه_مصنع الدهان عن شهر فبراير 2023 General Pesidency"/>
        <s v="فواتير1906 المطالبات الخاصه بمصنع تقنية الطلاء للصناعه_مصنع الدهان عن شهر فبراير 2023 مشروع بيجة"/>
        <s v="المطالبة 1938  الخاصه بمصنع تقنية الطلاء للصناعه_مصنع الدهان شهر مارس 2023 مشروع Curve Center"/>
        <s v=" المطالبة 1928  الخاصه بمصنع تقنية الطلاء للصناعه_مصنع الدهان شهر مارس 2023 مشروع AL-HAMRA"/>
        <s v=" المطالبة 1929  الخاصه بمصنع تقنية الطلاء للصناعه_مصنع الدهان شهر مارس 2023 مشروع بارك اند رايد"/>
        <s v=" المطالبات الخاصه بمصنع تقنية الطلاء للصناعه_مصنع الدهان  - 2156 - 1/4/2023 - المخازن"/>
        <s v=" المطالبات الخاصه بمصنع تقنية الطلاء للصناعه_مصنع الدهان  - 2166 - 8/4/2023 - Mohsin villa"/>
        <s v=" المطالبات الخاصه بمصنع تقنية الطلاء للصناعه_مصنع الدهان  - 2170 - 9/4/2023 -  Cruve Center"/>
        <s v=" المطالبات الخاصه بمصنع تقنية الطلاء للصناعه_مصنع الدهان - فاتورة 2186"/>
        <s v=" المطالبات الخاصه بمصنع تقنية الطلاء للصناعه_مصنع الدهان شهر يونيو 2023 - فاتورة 2209"/>
        <s v=" المطالبات الخاصه بمصنع تقنية الطلاء للصناعه_مصنع الدهان شهر يوليو 2023 - فاتورة 2235 - مشروع _قصر العدل  شركة فريسينه السعودية"/>
        <s v="فواتير المطالبات الخاصه بمصنع تقنية الطلاء للصناعه_مصنع الدهان فاتورة 2033عن شهر يناير 2023  Al Hamra Complex"/>
        <s v="فواتير المطالبات الخاصه بمصنع تقنية الطلاء للصناعه_مصنع الدهان فاتورة 2027 عن شهر يناير 2023  مشروع Bakrman Clinic"/>
        <s v="فواتير 1916المطالبات الخاصه بمصنع تقنية الطلاء للصناعه_مصنع الدهان عن شهر فبراير 2023 مشروع سليمان الفقية"/>
        <s v=" المطالبات الخاصه بمصنع تقنية الطلاء للصناعه_مصنع الدهان شهر يوليو 2023 - فاتورة 2233 محطه البترول"/>
        <s v="اثبات مطالبة مصنع الدهان - عن شهر اكتوبر 2023 - فاتورة 2414"/>
        <s v=" المطالبات الخاصه بمصنع تقنية الطلاء للصناعه_مصنع الدهان - فاتورة 2179- 10079"/>
        <s v=" المطالبات الخاصه بمصنع تقنية الطلاء للصناعه_مصنع الدهان - فاتورة 2183-10123"/>
        <s v="استحقاق فاتورة رقم 492 - مصنع ابراهيم العوضى - اعمال الرخام"/>
        <s v="استحقاق فاتورة رقم 91 - ابراهيم العوضى - رخام"/>
        <s v="استحقاق فاتورة رقم 181 - ابراهيم العوضى - رخام"/>
        <s v="استحقاق فاتورة رقم 356 - ابراهيم العوضى - رخام"/>
        <s v="استحقاق فاتورة رقم 491 - ابراهيم العوضى - رخام"/>
        <s v="استحقاق فاتورة رقم 581 - ابراهيم العوضى - اعمال رخام"/>
        <s v="استحقاق فاتورة رقم 336 - شركة انظمة المستقبل - توريد رخام - KAFD"/>
        <s v="استحقاق فاتورة رقم 381 للشهر ابريل 2023 - شركة انظمة المستقبل - توريد رخام مشروع KAFD"/>
        <s v="استحقاق فاتورة رقم 383 للشهر ابريل 2023 - شركة انظمة المستقبل - توريد رخام"/>
        <s v="استحقاق فاتورة رقم 164 - LINDNER - 12443.21$ - الخشب"/>
        <s v="تسوية عهدة_ احمد وحيد-المشتريات - فاتورة 604246 - ام دي اف 2.5مم*122سم*244سم"/>
        <s v="تسوية عهدة_ احمد وحيد-المشتريات - فاتورة 4495- ام دي اف 2.5 مم * 122سم"/>
        <s v="تسوية عهدة احمد وحيد المشتريات - فاتورة 636190 - ابلكاش 18مم مدهون اسود"/>
        <s v="تسوية عهدة_ تامر محمد احمد محمد صالح -  فاتورة 34260 - خشب"/>
        <s v="تسوية عهده _ محمد فؤاد نصار _ مشتريات - فاتورة104836 - ام دي اف"/>
        <s v="تسوية عهدة_ احمد وحيد-المشتريات - فاتورة 27535 - ام دي اف"/>
        <s v="احتساب قيمة 2.5م خشب عن طريق شركة المنصورة"/>
        <s v="تسوية عهدة_ احمد وحيد-المشتريات - فاتورة 649733 - ام دي اف"/>
        <s v="تسوية عهدة_ احمد وحيد-المشتريات - فاتورة- الواح ام دي اف 9مم*183سم"/>
        <s v="تسوية عهدة_ احمد وحيد-المشتريات - فاتورة  639238 - ام دي اف 183سم*366سم"/>
        <s v="فاتورة 10005  - مطالبات مصنع واجهات الرياض للصناعات المعدنية و الخشبية - شهر مايو 2023"/>
        <s v="فاتورة 10010  - مطالبات مصنع واجهات الرياض للصناعات المعدنية و الخشبية - شهر يوليو2023"/>
        <s v="مطالبات مصنع واجهات الرياض للصناعات المعدنية و الخشبية - شهر نوفمبر  2023 - فاتورة 10021"/>
        <s v="مطالبات مصنع واجهات الرياض للصناعات المعدنية و الخشبية - شهر نوفمبر  2023 - فاتورة 10023"/>
        <s v="مطالبات مصنع واجهات الرياض للصناعات المعدنية و الخشبية - شهر نوفمبر  2023 - فاتورة 10022"/>
        <s v="المطالبات مصنع الابواب المعدنية و الخشبية - فاتورة 10031"/>
        <s v="المطالبات مصنع الابواب المعدنية و الخشبية - فاتورة 10026"/>
        <s v="المطالبات مصنع الابواب المعدنية و الخشبية - فاتورة 10027"/>
        <s v="المطالبات مصنع الابواب المعدنية و الخشبية - فاتورة 10025"/>
        <s v="المطالبات مصنع الابواب المعدنية و الخشبية - فاتورة 10030"/>
        <s v="فاتورة 10003  - مطالبات مصنع واجهات الرياض للصناعات المعدنية و الخشبية - شهر مايو 2023"/>
        <s v="فاتورة 10007  - مطالبات مصنع واجهات الرياض للصناعات المعدنية و الخشبية - شهر يونيو2023"/>
        <s v="فاتورة 10011  - مطالبات مصنع واجهات الرياض للصناعات المعدنية و الخشبية - شهر يوليو2023"/>
        <s v="فاتورة 10013  - مطالبات مصنع واجهات الرياض للصناعات المعدنية و الخشبية - شهر اغسطس 2023"/>
        <s v="المطالبات مصنع الابواب المعدنية و الخشبية - فاتورة 10028"/>
        <s v="فاتورة 10001  - مطالبات مصنع واجهات الرياض للصناعات المعدنية و الخشبية - شهر مايو 2023"/>
        <s v="فاتورة 10004  - مطالبات مصنع واجهات الرياض للصناعات المعدنية و الخشبية - شهر مايو 2023"/>
        <s v="فاتورة 10006  - مطالبات مصنع واجهات الرياض للصناعات المعدنية و الخشبية - شهر يونيو2023"/>
        <s v="فاتورة 10009  - مطالبات مصنع واجهات الرياض للصناعات المعدنية و الخشبية - شهر يوليو2023"/>
        <s v="فاتورة 10015  - مطالبات مصنع واجهات الرياض للصناعات المعدنية و الخشبية - شهر اكتوبر 2023"/>
        <s v="مطالبات مصنع واجهات الرياض للصناعات المعدنية و الخشبية - شهر نوفمبر  2023 - فاتورة 10017"/>
        <s v="مطالبات مصنع واجهات الرياض للصناعات المعدنية و الخشبية - شهر نوفمبر  2023 - فاتورة 10020"/>
        <s v="مطالبات مصنع واجهات الرياض للصناعات المعدنية و الخشبية - شهر نوفمبر  2023 - فاتورة 10016"/>
        <s v="مطالبات مصنع واجهات الرياض للصناعات المعدنية و الخشبية - شهر نوفمبر  2023 - فاتورة 10019"/>
        <s v="مطالبات مصنع واجهات الرياض للصناعات المعدنية و الخشبية - شهر نوفمبر  2023 - فاتورة 10018"/>
        <s v="مطالبات مصنع واجهات الرياض للصناعات المعدنية و الخشبية - شهر نوفمبر  2023 - فاتورة 10024"/>
        <s v="المطالبات مصنع الابواب المعدنية و الخشبية - فاتورة 10029"/>
        <s v="فاتورة 10002  - مطالبات مصنع واجهات الرياض للصناعات المعدنية و الخشبية - شهر مايو 2023-10123"/>
        <s v="فاتورة 10005  - مطالبات مصنع واجهات الرياض للصناعات المعدنية و الخشبية - شهر يونيو2023"/>
        <s v="فاتورة 10012  - مطالبات مصنع واجهات الرياض للصناعات المعدنية و الخشبية - شهر يوليو2023"/>
        <s v="فاتورة 10014  - مطالبات مصنع واجهات الرياض للصناعات المعدنية و الخشبية - شهر اكتوبر 2023"/>
        <s v="استحقاق فاتورة رقم 5830356 - نافكو - الساندوتش بانل - 35694 AED"/>
        <s v="استحقاق فاتورة رقم 5830343 - نافكو - الساندوتش بانل - 5031 AED"/>
        <s v="استحقاق فاتورة رقم 5830340 - نافكو - الساندوتش بانل - 12771 AED"/>
        <s v="استحقاق فاتورة رقم 5830339 - نافكو - الساندوتش بانل - 201802.47 AED"/>
        <s v="استحقاق فاتورة رقم 5830346 - نافكو - الساندوتش بانل - 4644 AED"/>
        <s v="استحقاق فاتورة رقم 5830342 - نافكو - الساندوتش بانل - 57173.54 AED"/>
        <s v="استحقاق فاتورة رقم 5830345 - نافكو - الساندوتش بانل - 61097.26 AED"/>
        <s v="استحقاق فاتورة رقم 5830347 - نافكو - الساندوتش بانل - 41980 AED"/>
        <s v="استحقاق فاتورة رقم 5830349 - نافكو - الساندوتش بانل - 13782.6 AED"/>
        <s v="استحقاق فاتورة رقم 5830351 - نافكو - الساندوتش بانل - 32880 AED"/>
        <s v="استحقاق فاتورة رقم01/2023 - نافكو - الساندوتش بانل - 28365 درهم"/>
        <s v="استحقاق فاتورة رقم 5830344 - نافكو - الساندوتش بانل - 6525 AED"/>
        <s v="استحقاق فاتورة رقم 5830341 - نافكو - الساندوتش بانل - 79548.54 AED"/>
        <s v="استحقاق فاتورة رقم 5830350 - نافكو - الساندوتش بانل - 82200 AED"/>
        <s v="استحقاق فاتورة رقم 5830348 - نافكو - الساندوتش بانل - 186316.20 AED"/>
        <s v="استحقاق فاتورة رقم 5830352 - نافكو - الساندوتش بانل - 31917 AED"/>
        <s v="استحقاق فاتورة رقم 5830359 - نافكو - الساندوتش بانل - 31731 AED"/>
        <s v="اثبات مستحقات-محمد ربيع محمود_4020-راتب يناير 2023"/>
        <s v="اثبات مستحقات-علاء صلاح الدين المحلاوى_4144-راتب مايو 2023"/>
        <s v="اثبات مستحقات-علاء صلاح الدين المحلاوى_4144-راتب 16يوم يونيو 2023"/>
        <s v="اثبات راتب 10 يام يونيو +اضافى-مجدى احمد عبدالسلام_4819"/>
        <s v="اثبات اضافي شهر يونيو 2023   جوزيف"/>
        <s v="اثبات راتب ديسمبر 2023-ديونيسو كونسيبيون_1187-"/>
        <s v="اثبات راتب 23 يوم + اضافي عن شهر اكتوبر 2023  - مجاهد شاه وجاهات -4311 لم يتم اثباتها في التصفيه"/>
        <s v="اثبات مستحقات-شابو كاندير امبان_4651-راتب مايو 2023"/>
        <s v="اثبات تصفية مستحقات_فهد محمد العمري-3140_راتب 15 يوم عن شهر يوليو 2023"/>
        <s v="اثبات مستحقات اجازة-البرت لويس_6001-راتب 20 يوم يناير 2023"/>
        <s v="اثبات مستحقات-ياسر فاروق جمال_1169-راتب ابريل 2023"/>
        <s v="اثبات مستحقات-ياسر فاروق جمال_1169-راتب 5 ايام مايو 2023"/>
        <s v="اثبات اجر اضافى-محمد نوار احمد_1175"/>
        <s v="اثبات مستحقات اجازة-عبدالرحمن على ابراهيم_1020-راتب يناير 2023"/>
        <s v="اثبات مستحقات اجازة-عبدالرحمن على ابراهيم_1020-راتب فبراير 2023"/>
        <s v="اثبات مستحقات-احمد السيد احمد الوصيف_1088-راتب يناير 2023"/>
        <s v="اثبات مستحقات-احمد السيد احمد الوصيف_1088-راتب فبراير 2023"/>
        <s v="اثبات مستحقات-محمد احمد عبدالنبى_1052-راتب فبراير 2023"/>
        <s v="اثبات مستحقات-محمد احمد عبدالنبى_1052-راتب يناير 2023"/>
        <s v="اثبات مستحقات اجازة-مبشر صابر شيما_1093-راتب 24 فبراير 2023"/>
        <s v="اثبات مستحقات-لؤى اشرف يوسف_1164-بدل اجازة مستحقة من 26/3/2022 حتى 24/2/2023"/>
        <s v="اثبات مستحقات-م/محمد افتخار_1120-راتب 22يوم مارس 2023"/>
        <s v="اثبات مستحقات-جنسن ساليجو دايوك_1105-راتب مارس 2023"/>
        <s v="اثبات مستحقات- اشرف مصطفى يونس_1050-راتب ابريل 2023"/>
        <s v="اثبات مستحقات- اشرف مصطفى يونس_1050-راتب 12 يوم مايو 2023"/>
        <s v="اثبات مستحقات-اسماعيل مصطفى عطية_1011-راتب 20 يوم يونيو 2023"/>
        <s v="اثبات مستحقات-محمد احمد ابراهيم_1141-راتب 26 يوم يونيو 2023"/>
        <s v="اثبات مستحقات-م/جهاد بكير_1008-راتب يونيو 2023"/>
        <s v="اثبات مستحقات-م/جهاد بكير_1008-راتب 1 يوم يوليو 2023"/>
        <s v="اثبات مستحقات-اسماعيل مصطفى عطية_1011-راتب يوم"/>
        <s v="اثبات فرق راتب - م/جهاد_1008-عن شهر يوليو 2023"/>
        <s v="اثبات تصفية مستحقات_خالد صديق الحوتي-1089_راتب شهر يونيو 2023"/>
        <s v="اثبات راتب 28/7/2023  مستحقة  من تاريخ 23/8/2022 الي 28/7/2023  كريم جمال مصطفي محمد _ 1109"/>
        <s v="اثبات راتب  21/7/2023 مستحقة  من تاريخ 25/8/2022الي 21/7/2023  ابراهيم مصطفي _1043"/>
        <s v="اثباتراتب 25/7/2023 مستحقة  من تاريخ 2/8/2022 الي 25/7/2023 حامد احمد حامد _ 1009"/>
        <s v="اثبات راتب 14/7/2023 مستحقة  من تاريخ 2/7/2022 الي 14/7/2023  محمد الزواوي_ 1022"/>
        <s v="استحقاق راتب شهر اغسطس 2023 - مايكل"/>
        <s v="اثبات راتب 31/7/2023 مستحقة  من تاريخ 27/8/2022 الي 31/7/2023 اسامة اسماعيل ابوحليمة _ 1045"/>
        <s v="اثبات راتب 21/7/2023 غير مستحقة  من تاريخ 21/7/2023 الي21/7/2023 علي وصفي _1161"/>
        <s v="اثبات راتب 28/7/2023 اجازة غير مستحقة  من تاريخ 1/7/2023 الي28/7/2023 طارق محمد علي _ 1151"/>
        <s v="اثبات راتب 31/7/2023 و 4 يوم اغسطس  مستحقة  من تاريخ 11/9/2021 الي 4/8/2023 محمد عبدالناصر سعد الغندور_ 4159"/>
        <s v="اثبات راتب 21/7/2023 مستحقة  من تاريخ 5/5/2022 الي 21/7/2023 حسن ابراهيم _4674"/>
        <s v="اثبات مستحقات اجازة-وليد محمد ابراهيم_4458-راتب يناير 2023"/>
        <s v="اثبات مستحقات-محمد اسماعيل محمد_4304-راتب يناير 2023"/>
        <s v="اثبات مستحقات-جيرى ماتابانج_4355-راتب يناير 2023"/>
        <s v="اثبات مستحقات-بريث دانى_4488-راتب يناير 2023"/>
        <s v="اثبات مستحقات-عبدالحفيظ ممتاز_4522-راتب يناير 2023"/>
        <s v="اثبات مستحقات-بيشنو كونوار_4487-يناير 2023"/>
        <s v="اثبات مستحقات-معصم على على_4273--راتب يناير 2023"/>
        <s v="اثبات مستحقات-شيتال شريستا_4429--راتب يناير 2023"/>
        <s v="اثبات مستحقات-بدوى محمد الاحمر_4022-راتب يناير 2023"/>
        <s v="اثبات مستحقات اجازة-محمد عليم الدين بارفيش_4191-راتب فبراير 2023"/>
        <s v="اثبات مستحقات-جوبينال يابنز_4559-راتب فبراير 2023"/>
        <s v="اثبات مستحقات-مصطفى امين صابر_4632-راتب فبراير 2023"/>
        <s v="اغلاق راتب حسام نصار عن شهر يناير وفبراير 2023 على التركيبات"/>
        <s v="استحقاق فرق راتب شهر يناير 2023 - اسماعيل عطيه"/>
        <s v="اثبات مستحقات-الوج ملاح_4690-راتب فبراير 2023"/>
        <s v="اثبات مستحقات-رام شاران تيلى_4077-راتب فبراير"/>
        <s v="اثبات مستحقات-محمد على احمد محمد_4625-راتب مارس 2023"/>
        <s v="اثبات مستحقات اجازة-محمد رمضان خان_4640-راتب مارس 2023"/>
        <s v="اثبات مستحقات اجازة-محمد رمضان خان_4640-راتب14 يوم ابريل 2023"/>
        <s v="اثبات مستحقات-براديب ساه تيلى_4283-راتب مارس 2023"/>
        <s v="اثبات مستحقات-عبدالحميد عبدالسلام شيخ_4553-راتب مارس 2023"/>
        <s v="اثبات مستحقات-براديب ساه تيلى_4283-راتب 11 يوم ابريل 2023"/>
        <s v="اثبات مستحقات-عبدالحميد عبدالسلام شيخ_4553-راتب 10 ايام ابريل 2023"/>
        <s v="اثبات مستحقات-تامر محمد منصور_4118-راتب 16 يوم ابريل 2023"/>
        <s v="اثبات مستحقات-تامر محمد منصور_4118-راتب مارس 2023"/>
        <s v="اثبات مستحقات-حسام محمد سعد_4183-راتب 12 يوم ابريل 2023"/>
        <s v="اثبات مستحقات-حسام محمد سعد_4183-راتب مارس 2023"/>
        <s v="اثبات مستحقات-جوت فيليب فالوباليل_4653-راتب مارس 2023"/>
        <s v="اثبات مستحقات-سنوال مشتاق مشتاق_4382-راتب 19 يوم ابريل 2023"/>
        <s v="اثبات مستحقات-ذميز محمد بوتور_1159-راتب 25 يوم ابريل 2023"/>
        <s v="اثبات مستحقات-ماجد اقبال محمد_1160-راتب 25يوم ابريل 2023"/>
        <s v="اثبات مستحقات-محمد محمد حسن سليم_4318-راتب 28 يوم ابريل 2023"/>
        <s v="اثبات مستحقات-أوليفر فرانسيسكو كاسترو_4349-راتب 12 يوم مايو 2023"/>
        <s v="اثبات مستحقات-ضياء الرحمن محمد_4519-راتب مايو 2023"/>
        <s v="اثبات مستحقات-أوليفر فرانسيسكو كاسترو_4349-راتب ابريل 2023"/>
        <s v="رد المستحق للراتب تم خصمه بالخطا  عن شهر ابريل 2023"/>
        <s v="اثبات مستحقات-جمشيد خان شميم خان_4342-راتب ابريل 2023"/>
        <s v="اثبات مستحقات-جمشيد خان شميم خان_4342-راتب مايو 2023"/>
        <s v="اثبات مستحقات-داسارات بانديت_4281-راتب 19 يوم مايو 2023"/>
        <s v="اثبات مستحقات-رامو شيارام_4343-راتب 19 يوم مايو 2023"/>
        <s v="اثبات مستحقات-عرفان فرقان فرقان_4268-راتب 19 مايوم 2023"/>
        <s v="اثبات مستحقات-خيم براساد غار المغار_4492-راتب 19 يوم مايو 2023"/>
        <s v="اثبات مستحقات-سومان راى_4290-راتب 19 يوم مايو 2023"/>
        <s v="اثبات مستحقات-لاكسمى ماندال_4418-راتب 19 يوم مايو 2023"/>
        <s v="اثبات مستحقات-محمد اينتاج مسلمان_4085-راتب 13 يوم يونيو 2023"/>
        <s v="اثبات مستحقات-محمد اينتاج مسلمان_4085-راتب مايو 2023"/>
        <s v="اثبات مستحقات-جامشاد على غلاب الدين_4005-راتب يونيو 2023"/>
        <s v="اثبات مستحقات-جامشاد على غلاب الدين_4005-راتب مايو 2023"/>
        <s v="اثبات مستحقات-سلمان صابر حسين تبراك_4137-راتب شهر مايو 2023"/>
        <s v="اثبات مستحقات-بابول بهوان_4525-راتب 16 يوم يونيو 2023"/>
        <s v="اثبات مستحقات-بابول بهوان_4525-محمد رشيد مياه_4526-راتب 16يوم يونيو 2023"/>
        <s v="اثبات مستحقات-بابول بهوان_4525-راتب مايو 2023"/>
        <s v="اثبات مستحقات-بابول بهوان_4525-محمد رشيد مياه_4526-راتب مايو 2023"/>
        <s v="اثبات مستحقات-هانى رجب فرج_4295-راتب مايو 2023"/>
        <s v="اثبات مستحقات-هانى رجب فرج_4295-راتب 16يوم يونيو 202"/>
        <s v="اثبات مستحقات-يونس سابد على_4464-راتب 23 يوم فى يونيو 2023"/>
        <s v="اثبات مستحقات-ربنسون جونيور_4019-راتب مايو 2023"/>
        <s v="اثبات مستحقات-سيخ فريد_4106-راتب مايو 2023"/>
        <s v="اثبات مستحقات-ربنسون جونيور_4019-راتب 13 يوم يونيو 2023"/>
        <s v="اثبات مستحقات-سيخ فريد_4106-راتب 14 يونيو 2023"/>
        <s v="اثبات مستحقات-ناندا بهادور جحيدى_4500-راتب يوليو 2023"/>
        <s v="اثبات مستحقات-ناندا بهادور جحيدى_4500-راتب يونيو 2023"/>
        <s v="اثبات مستحقات-سيد عبدالظهير_4744-راتب يونيو 2023"/>
        <s v="اثبات مستحقات-سيد عبدالظهير_4744-راتب يوليو 2023"/>
        <s v="اثبات مستحقات-ميشيل ساليفاو دابوش_1136-رات مايو 2023"/>
        <s v="اثبات مستحقات-حسام مدحت عبدالسلام_4376-راتب 24 يوم مايو 2023"/>
        <s v="اثبات مستحقات-جامشاد على غلاب_4005"/>
        <s v="اثبات تصفية مستحقات_عوض الحربي-3143_راتب 15 يوم عن شهر يوليو 2023"/>
        <s v="اثبات تصفية مستحقات_سيف الاسلام ابو ناصر-4548_راتب 16 يوم عن شهر يوليو 2023"/>
        <s v="اثبات راتب 25/7/2023 مستحقة  من تاريخ 22/5/2022 الي 25/7/2023 نادر محمد سلام _1116"/>
        <s v="اثبات راتب 28/7/2023 مستحقة  من تاريخ 8/6/2021 الي 28/7/2023 محمد ياسر ابو سريع_ 4324"/>
        <s v="اثبات بدل اجازه مستحقة  من تاريخ 22/2/2021 الي 28/7/2023 جاري باسو ميسيدور_ 4546"/>
        <s v="اثبات راتب 28/7/2023 مستحقة  من تاريخ 25/9/2021 الي 28/7/2023 رضا توفيق ابوسريع _ 4247"/>
        <s v="اثبات راتب 31/7/2023 مستحقة  من تاريخ 19/12/2020 الي 31/7/2023 عبالحفيظ ممتاز علي_ 4522"/>
        <s v="اثباتراتب 31/7/2023مستحقة  من تاريخ 31/7/2021 الي 31/7/2023  جون توازان ميركادر_ 4561"/>
        <s v="اثبات راتب 31/7/2023 مستحقة  من تاريخ 17/10/2022 الي 31/7/2023   ابراهيم محمد ابراهيم الرفاعي _ 1092"/>
        <s v="اثبات راتب 31/7/2023 مستحقة  من تاريخ 16/7/2022 الي 31/7/2023  كومار تشيلاه _ 4034"/>
        <s v="اثبات راتب 20/8/2023 اجازه مستحقة  من تاريخ 4/6/2022 الي 20/8/2023  رانجيت برابهاكار ببلا _ 4722"/>
        <s v="اثبات راتب يوليو 2023+ 15/8/2023  اجازه مستحقة  من تاريخ 1/11/2022 الي 15/8/2023  احمد عبدالهادي احمد عبدالهادي_ 4001"/>
        <s v="اثبات بدل اجازه مستحقة  من تاريخ6/6/2022الي 15/8/2023  محمد حماد محمد اصف _ 4750"/>
        <s v="اثبات راتب 6 يوم شهر مايو 2023 اجازه مستحقة  من تاريخ19/12/2022الي 6/5/2023    محمد احمد فؤاد محي _ 4187"/>
        <s v="اثبات مستحقات-راتب 11 يوم اغسطس 2023- اشرف عبدالعظيم_4774"/>
        <s v="اثبات مستحقات-عزت عفيفى صابر_4297-راتب سبتمبر 2023"/>
        <s v="اثبات مستحقات-عزت عفيفى صابر_4297-راتب اغسطس 2023"/>
        <s v="اثبات مستحقات-محمد نور احمد محمد 1175- راتب شهر سبتمبر 2023 + راتب عدد 15 يوم من شهر اكتوبر 2023"/>
        <s v="اثبات مستحقات- احمد حمدي عبد الرسول 4657  - الراتب عن 30 يوم عمل شهر سبتمبر 2023"/>
        <s v="اثبات مستحقات- ممدوح سيد مصطفى 4790 - الراتب عن 29 يوم عمل شهر سبتمبر 2023"/>
        <s v="اثبات مستحقات نهاية الخدمة  استقاله -سيد مصطفى افضل 4383 - الراتب عن 16 يوم عمل  شهر يونيو 2023"/>
        <s v="اثبات مستحقات  -محمد الصادق امين صادق 1150 - الراتب عن يوم عمل  شهر سبتمبر 2023"/>
        <s v="اثبات مستحقات  -محمد الصادق امين صادق 1150 - الراتب عن شهر اغسطس 2023"/>
        <s v="استحقاق تصفية - احمد جمال زين عزيز 4777 - راتب  شهر سبتمبر 2023"/>
        <s v="استحقاق تصفية - ابراهيم اسماعيل عبد الفتاح 4791 - راتب 29 يوم من شهر ستمبر 2023"/>
        <s v="استحقاق تصفية - احمد جمال زين عزيز 4777 - راتب 6 ايام عمل  شهر اكتوبر 2023"/>
        <s v="استحقاق تصفية - مانجو سورب 4755 - راتب شهر سبتمبر 2023"/>
        <s v="استحقاق تصفية - مانجو سورب 4755 - راتب 6 ايام عمل شهر اكتوبر 2023"/>
        <s v="استحقاق تصفية - ماجد محمد احمد الزمامري 1113 -  راتب 6 يوم شهر سبتمبر 2023"/>
        <s v="استحقاق تصفية - ماجد محمد احمد الزمامري 1113 -  راتب شهراغسطس 2023"/>
        <s v="استحقاق تصفية - ناصر محمد حسين شادي 4375 - راتب شهر سبتمبر 2023"/>
        <s v="استحقاق تصفية - ناصر محمد حسين شادي 4375 - راتب 6 ايام عمل  شهر اكتوبر 2023"/>
        <s v="استحقاق تصفية - منير سونوار 4501 - راتب شهر سبتمبر 2023"/>
        <s v="استحقاق تصفية - منير سونوار 4501 - 13 يوم راتب شهر اكتوبر 2023"/>
        <s v="استحقاق تصفية - محمود محمد عبد اللطيف 4789 - راتب 3 ايام  شهر اكتوبر 2023"/>
        <s v="استحقاق تصفية - محمود محمد عبد اللطيف 4789 - راتب شهر سبتمبر 2023"/>
        <s v="استحقاق تصفية - مادو ب ك 4493 - راتب شهر سبتمبر 2023"/>
        <s v="استحقاق تصفية - مادو ب ك 4493 - راتب 13 يوم  شهر اكتوبر 2023"/>
        <s v="استحقاق تصفية - بيمال يوغي 4491 -  راتب شهر سبتمبر 2023"/>
        <s v="استحقاق تصفية - بيمال يوغي 4491 -  13 يوم راتب شهر اكتوبر 2023"/>
        <s v="استحقاق تصفية - سامشير علام انصاري تبراك 4133 - راتب شهر اكتوبر 2023"/>
        <s v="اثبات راتب يوم-سمير سيد بيومى_4798"/>
        <s v="استحقاق تصفية مبشر صابر شيما - 1093 - راتب 27 يوم من شهر اكتوبر 2023"/>
        <s v="استحقاق تصفية  - لويدسون فوينتس باتريسو - 4348  - راتب شهر اكتوبر 2023"/>
        <s v="استحقاق تصفية - كريستوفر سالس بوينافينتي - 4347 - راتب شهر اكتوبر 2023"/>
        <s v="استحقاق تصفية - شارلي ازور ميركادرو  - راتب شهر اكتوبر 2023"/>
        <s v="استحقاق تصفية - رولاند كور بليزو - راتب شهر اكتوبر 2023"/>
        <s v="اثبات مستحقات-محمد نور احمد محمد 1175- راتب 14 يوم من شهر اكتوبر"/>
        <s v="اثبات استحقاق تصفية - محمد ابراهيم محمود ابراهيم - 4466  - راتب شهر نوفمبر 2023"/>
        <s v="اثبات استحقاق تصفية - محمود احمد غنيم 4585 - راتب  23 يوم شهر اكتوبر 2023"/>
        <s v="اثبات استحقاق تصفية - شريف احمد شعبان 4467 - راتب شهر نوفمبر 2023"/>
        <s v="اثبات تصفية -فرهاد ال شير فل     راتب 20 يوم شهر نوفمبر 2023"/>
        <s v="اثبات تصفية - محمد عبد الحليم - راتب 20 يوم من نوفمبر 2023"/>
        <s v="اثبات تصفية -عنايات الله رحمات الله   -   راتب 20 يوم من شهر نوفمبر 2023"/>
        <s v="اثبات تصفية -سوهيل رانا    -  راتب شهر نوفمبر 2023"/>
        <s v="اثبات تصفية - مجاهد عاتق - راتب 20يوم من شهر نوفمبر 2023"/>
        <s v="اثبات تصفية -وقار حيدر والد شير   راتب 20 يوم من شهر نوفمبر 2023"/>
        <s v="اثبات تصفية مستحقات - محمود ياسر عبد العزيز  - راتب شهر اكتوبر 2023"/>
        <s v="اثبات تصفية مستحقات - محمود ياسر عبد العزيز  - راتب 3 ايام من شهر نوفمبر 2023"/>
        <s v="تسوية حساب مركز التكلفة شيدكو"/>
        <s v="اثبات فرق الراتب للموظف ابراهيم حماد 4876"/>
        <s v="اغلاق مركز التكلفة شيدكو فى عمومى مشاريع"/>
        <s v="اثبات راتب شهر اكتوبر 2023 - محمد اسماعيل عبد القادر - 1200"/>
        <s v="اثبات تصفية راتب 22 يوم من شهر نوفمبر 2023 - خالد رفعت احمد - 4395"/>
        <s v="اثبات تصفية راتب شهر ديسمبر 2023- سوسيت كومار موخيا - 4499"/>
        <s v="اثبات تصفيةراتب شهر ديسمبر 2023 - لال بهادور شوادري  - 4568"/>
        <s v="اثبات تصفية راتب شهر نوفمبر 2023 - رام بركاش ساه - 4282"/>
        <s v="اثبات تصفية راتب 15 يوم من شهر ديسمبر  2023 - رام بركاش ساه - 4282"/>
        <s v="اثبات تصفية راتب 29 يوم من شهر ديسمبر 2023  - ممدوح مرزوق سيد احمد - 4236"/>
        <s v="اثبات تصفية راتب15 يوم  شهر ديسمبر  2023- محمد لاتون مياه - 4527"/>
        <s v="اثبات تصفية راتب شهر نوفمبر 2023- محمد لاتون مياه - 4527"/>
        <s v="اثبات تصفيةراتب ديسمبر 2023   - شيام راج راي  - 4483"/>
        <s v="اثبات مستحقات-محمد سيد احمد مصطفى_4394-راتب ديسمبر 2023"/>
        <s v="اثبات مستحقات-شيتال شريستا_4429-راتب ديسمبر 2023"/>
        <s v="اثبات مستحقات-شريدهار كومار على_4369-راتب ديسمبر 2023"/>
        <s v="اثبات مستحقات-نجيب الله فرمان على_4309-راتب ديسمبر 2023"/>
        <s v="اثبات مستحقات-سليم شفيق احمد_4384-راتب ديسمبر 2023"/>
        <s v="اثبات مستحقات-بسرام ثاكور_4571-راتب ديسمبر 2023"/>
        <s v="اثبات راتب م. ابراهيم الرفاعي - شهر نوفمبر 2023"/>
        <s v="اثبات راتب ديسمبر 2023-محمد ظافر حسن_3312"/>
        <s v="اثبات مستحقات-راتب ديسمبر 2023-رضا سمير_4060-"/>
        <s v="اثبات مستحقات-ديليب كومار ساه_4280-راتب ديسمبر 2023"/>
        <s v="تسوية عهدة / احمد عبد الهادي صرف بدل سكن 5 ايام"/>
        <s v="تسوية عهدة_ احمد عبد الهادى احمد عبد الهادى - بدل سكن عن 4ايام خارج الرياض"/>
        <s v="اثبات تصفية مستحقات_فهد محمد العمري-3140_بدل سكن 15 يوم عن شهر يوليو 2023"/>
        <s v="تسوية عهدة_ احمد عبد الهادى احمد عبد الهادى - بدل سكن مده 4 ايام ."/>
        <s v="اثبات تصفية مستحقات_خالد صديق الحوتي-1089_بدل سكن شهر يونيو 2023"/>
        <s v="اثبات تصفية مستحقات_عوض الحربي-3143_بدل سكن 15 يوم عن شهر يوليو 2023"/>
        <s v="اثبات مستحقات-محمد نور احمد محمد 1175- بدل سكن عن سبتمبر + اكتوبر 2023"/>
        <s v="اثبات مستحقات نهاية الخدمة  استقاله -سيد مصطفى افضل 4383 - بدل سكن  عن 16 يوم عمل شهر يونيو 2023"/>
        <s v="اثبات مستحقات  -محمد الصادق امين صادق 1150 - بدل سكن عن  شهر اغسطس 2023"/>
        <s v="اثبات مستحقات  -محمد الصادق امين صادق 1150 - بدل سكن عن يوم عمل  شهر سبتمبر 2023"/>
        <s v="استحقاق تصفية - ماجد محمد احمد الزمامري 1113 -  بدل سكن  6 يوم شهر سبتمبر 2023"/>
        <s v="استحقاق تصفية - ماجد محمد احمد الزمامري 1113 -  بدل سكن  شهر اغسطس 2023"/>
        <s v="استحقاق تصفية - ناصر محمد حسين شادي 4375 - بدل سكن 6 ايام  شهر اكتوبر 2023"/>
        <s v="استحقاق تصفية - ناصر محمد حسين شادي 4375 - بدل سكن عن شهر سبتمبر 2023"/>
        <s v="استحقاق تصفية - محمود محمد عبد اللطيف 4789 - بدل سكن 3 ايام  شهر اكتوبر 2023"/>
        <s v="استحقاق تصفية - محمود محمد عبد اللطيف 4789 - بدل سكن   شهر سبتمبر 2023"/>
        <s v="استحقاق تصفية مبشر صابر شيما - 1093 - بدل سكن 27 يوم من شهر اكتوبر 2023"/>
        <s v="اثبات مستحقات-محمد نور احمد محمد 1175- بدل سكن عن 14 يوم شهر كتوبر 2023"/>
        <s v="اثبات بدل سكن شهر اكتوبر 2023 - محمد اسماعيل عبد القادر - 1200"/>
        <s v="اثبات بدل سكن -  م. ابراهيم الرفاعي - شهر نوفمبر 2023"/>
        <s v="تسوية عهدة_ عبد المقصود محمد عبد المقصود - بدل ايجار سيارة"/>
        <s v="اثبات بدل انتقال  م.عبد المقصود جمال الدين   عن شهر ديسمبر +يناير + فبراير + مارس"/>
        <s v="تسوية عهدة_ محمود احمد غنيم - بدل انتقال"/>
        <s v="تسوية عهده عهدة_ احمد عبد الهادى احمد -  بدل انتقال 4 ايام - احمد عبد الهادي"/>
        <s v="اثبات تصفية مستحقات_فهد محمد العمري-3140_بدل انتقال 15 يوم عن شهر يوليو 2023"/>
        <s v="تسوية عهدة _ ماجد احمد الزمامرى - بدل اتنقالات عن 8 ايام للمساح و العمال"/>
        <s v="تسوية عهدة_ رضوان محمد العطار _  بدل انتقال محمود عبد الهادي للمدينه"/>
        <s v="تسوية عهده م. رضوان العطار - عدد 2 بدل انتقال لعامل من المدينه لجده"/>
        <s v="اثبات بدل انتقال م-جهاد بكير_1008-عن يونيو 2023"/>
        <s v="اثبات بدل انتقال م-جهاد بكير_1008-عن يوليو 2023"/>
        <s v="اثبات تصفية مستحقات_خالد صديق الحوتي-1089_بدل انتقال شهر يونيو 2023"/>
        <s v="اثبات تصفية مستحقات_عوض الحربي-3143_بدل انتقال 15 يوم عن شهر يوليو 2023"/>
        <s v="اثبات مستحقات-محمد نور احمد محمد 1175- بدل انتقال عن سبتمبر + اكتوبر 2023"/>
        <s v="اثبات مستحقات نهاية الخدمة  استقاله -سيد مصطفى افضل 4383 - بدل انتقالات عن 16 يوم عمل شهر يونيو 2023"/>
        <s v="اثبات مستحقات  -محمد الصادق امين صادق 1150 - بدل انتقال عن  شهر اغسطس 2023"/>
        <s v="اثبات مستحقات  -محمد الصادق امين صادق 1150 - بدل انتقال عن يوم عمل  شهر سبتمبر 2023"/>
        <s v="استحقاق تصفية - ماجد محمد احمد الزمامري 1113 -  بدل انتقال 6 يوم شهر سبتمبر 2023"/>
        <s v="استحقاق تصفية - ماجد محمد احمد الزمامري 1113 -  بدل انتقال   شهر اغسطس 2023"/>
        <s v="استحقاق تصفية - محمود محمد عبد اللطيف 4789 - بدل انتقال 3 ايام  شهر اكتوبر 2023"/>
        <s v="استحقاق تصفية - محمود محمد عبد اللطيف 4789 - بدل انتقال   شهر سبتمبر 2023"/>
        <s v="استحقاق تصفية مبشر صابر شيما - 1093 - بدل انتقال 27 يوم من شهر اكتوبر 2023"/>
        <s v="اثبات مستحقات-محمد نور احمد محمد 1175- بدل انتقال 14 يوم شهر  اكتوبر 2023"/>
        <s v="اثبات استحقاق تصفية - محمود احمد غنيم 4585 - بدل انتقال  23 يوم شهر اكتوبر 2023"/>
        <s v="اثبات بدل انتقال شهر اكتوبر 2023 - محمد اسماعيل عبد القادر - 1200"/>
        <s v="اثبات مستحقات-محمد السيد احمد حسين_4394-تذاكر خروج نهائى"/>
        <s v="اثبات مقابل مالى -م-محمد الزواوى"/>
        <s v="اثبات فرق راتب م. محمد الزواوي مبلغ رسوم مرافقين  لم يتم اثباته في الراتب شهر فبراير 2023"/>
        <s v="اثبات اضافي  كومار تشيلال -4034"/>
        <s v="اثبات اضافى-علاء المحلاوى_4144"/>
        <s v="اثبات اجر اضافى-مبشر صابر شيما_1093-ارميتال +KAFD310"/>
        <s v="اثبات اجر اضافى-جيرى استرادا_4355-ارميتال"/>
        <s v="اثبات-اجر اضافى-أوليفر فرامسيسكو_4349"/>
        <s v="اثبات اجر اضافى- سيد مصطفى افضل_4383"/>
        <s v="اثبات اجر اضافى- رام بركاش ساه_4282"/>
        <s v="اثبات اجر اضافى- محمدرلاتون مياه_4527"/>
        <s v="اثبات مستحقات-اجر اضافى -رضا سمير_4060-ارميتال"/>
        <s v="اثبات اجر اضافى-شيام راج راى_4483-ارميتال"/>
        <s v="اثبات اضافى - عزت عفيفى_4297-"/>
        <s v="اثبات اجر اضافى- محمد سيد احمد حسين_4394"/>
        <s v="اثبات اجر اضافى-نجيب الله_4309-باكس"/>
        <s v="اثبات اجر اضافى-شريدهار كومار على_4369-باكس"/>
        <s v="اثبات مستحقات-ريبسون_4019-اجر اضافى"/>
        <s v="اثبات اجر اضافي هاني رجب عن شهر يوليو2023"/>
        <s v="اثبات اضافي امين حسن -4300"/>
        <s v="اثبات اجر اضافي - عدد30 ساعه - منيراج سونوار - شهر اكتوبر 2023"/>
        <s v="اثبات اجر اضافى-سليم شفيق احمد_4384-ANM"/>
        <s v="اثبات اجر اضافى-سيد عبدالظهير_4744"/>
        <s v="اثبات اجر اضافى-محمد رشيد_4526"/>
        <s v="اثبات اجر اضافى-بابول لهوان_4525"/>
        <s v="اثبات مستحقات-اجر اضافى-يونس على_4464-مستفى سابك"/>
        <s v="اثبات اضافي عن شهر يونيو 2023 - سيف الاسلام -4548"/>
        <s v="اثبات اضافي  ريكس ماغنو -4558"/>
        <s v="اثبات مستحقات-شابو_4651-اجر اضافى"/>
        <s v="اثبات اجر اضافي جاري باسو ميسيدور -4546"/>
        <s v="اثبات مستحقات-احمد عبدالهادى_4001-اجر اضافى-الكفاح"/>
        <s v="اثبات اضافي  عبد الحفيظ ممتاز -4522"/>
        <s v="اثبات اضافى-سيخ فريد_4106"/>
        <s v="اثبات اجر اضافى -مصطفى امين صابر_4632-نيوم"/>
        <s v="اثبات اجر اضافى -ضيا الرحمن محمد_4519-نيوم"/>
        <s v="اثبات مستحقات-سلمان صابر_4137-اجر اضافى"/>
        <s v="اثبات اجر اضافى- محمد احمد ابراهيم_1141"/>
        <s v="اثبات اضافي نادر محمد سلام المساح"/>
        <s v="اثبات مستحقات-اضافى راتب اغسطس 2023-رانجيت_4722"/>
        <s v="اثبات راتب و اضافى اكتوبر 2023-محمد اسماعيل خزامى_1200-مساح-مستشفى الفقيه"/>
        <s v="اثبات اجر اضافى-سوهيل رانا_4481-MADINA GAT"/>
        <s v="اثبات اجر اضافى-شريف احمد_4467-سندالة"/>
        <s v="اثبات اجر اضافى-محمد ابراهيم_4466-سندالة"/>
        <s v="اثبات اجر اضافى-لال بهادور شوادرى_4568-VIP"/>
        <s v="اثبات اجر اضافى-شيتال شريستا_4429-VIP"/>
        <s v="اثبات اجر اضافى-باسرام شاكور_4571-VIP"/>
        <s v="اثبات مستحقات-بيشنو كونوار_4487-اجر اضافى يناير 2023"/>
        <s v="اثبات مستحقات-وليد محمد ابراهيم_4458-اجر اضافى يناير 2023"/>
        <s v="اثبات مستحقات-بريث دانى_4488-اجر اضافى يناير 2023"/>
        <s v="اثبات مستحقات-معصم على_4273-اجر اضافى يناير 2023"/>
        <s v="اثبات مستحقات-شيتال شريستا_4429-اضافى يناير 2023"/>
        <s v="اثبات اضافى-سنوال مشتاق احمد_4382"/>
        <s v="اثبات اجر اضافى-براديت شاه _4283"/>
        <s v="اثبات اجر اضافى-تامر السيد_4118"/>
        <s v="اثبات اجر اضافى-عبدالسلام شيخ_4553"/>
        <s v="اثبات اجر اضافى-محمد رمضان _4640"/>
        <s v="اثبات اجر اضافى-حسام نصار _4183"/>
        <s v="اثبات اجر اضافى-سومان راى_4290-"/>
        <s v="اثبات اضافى-محمد اينتاج_4085"/>
        <s v="اثبات اضافى-محمد راشد_4526"/>
        <s v="اثبات اضافى-بابول بهوان_4525"/>
        <s v="اثبات اجر اضافي جير احمد عن شهر يوليو 2023"/>
        <s v="اثبات اضافى راتب يوليو 2023-محمد حماد اصف_4720-"/>
        <s v="اثبات مستحقات-محمد هاشم_4177"/>
        <s v="استحقاق تصفية - ماجد محمد احمد الزمامري 1113 -  اجر اضافي عن شهر اغسطس 2023"/>
        <s v="اثبات اضافى-اشرف عبدالعظيم_4774"/>
        <s v="اثبات اضافى-احمد حمدى_4657"/>
        <s v="اثبات اضافى-عزت عفيفى_4297"/>
        <s v="اثبات اضافى-محمد حماد اصف_4720"/>
        <s v="اجر اضافي - محمود محمد عبد اللطيف - 4789 - عدد 99 ساعه عن شهر سبتمبر 2023"/>
        <s v="استحقاق اجر اضافي ممدوح سيد محمد - عدد 78 ساعه عن شهر سبتمبر 2023"/>
        <s v="استحقاق اجر اضافي ابراهيم اسماعيل  - عدد 19 ساعه عن شهر سبتمبر 2023"/>
        <s v="اثبات اجر اضافي علي محمد الجمل  عدد 274 ساعه عن شهر سبتمبر 2023"/>
        <s v="اثبات اجر اضافي م.محمد افضل عدد 56 ساعه عن شهر سبتمبر 2023"/>
        <s v="اثبات اجر اضافي -احمد جمال عزيز الدين - 7 ساعه - عن شهر سبتمبر 2023"/>
        <s v="اثبات استحقاق  اجر اضافي - محمد نور احمد - عدد 41 ساعه - شهر اكتوبر 2023"/>
        <s v="اثبات اجر اضافي - محمد اسماعيل خزيمي 1200 - عدد 46 ساعه عن شهر اكتوبر 2023"/>
        <s v="اثبات اجر اضافي - لويدسون فويتنس باتريسيو 4348 - 56 ساعه - عن شهر اكتوبر 2023"/>
        <s v="اثبات اجر اضافي - رولاند كوربليزو 4351 - 87 ساعه - عن شهر اكتوبر 2023"/>
        <s v="اثبات اجر اضافي - شارلي ازور ميركادرو 4373 - 56 ساعه - عن شهر اكتوبر 2023"/>
        <s v="اثبات اضافي محمود ياسر - 4147 - عدد 130 ساعه - شهر اكتوبر 2023"/>
        <s v="اثبات اضافي -سامشير علام انصاري 4133  - عدد 88.5 ساعه - عن شهر اكتوبر 2023"/>
        <s v="اثبات تصفية اجر اضافي عن   22 يوم من شهر نوفمبر 2023 - خالد رفعت احمد - 4395"/>
        <s v="اثبات اجر اضافي - عدد 75 ساعه - شهر اكتوبر 2023 - نادر سلام - 1116"/>
        <s v="اثبات اجر اضافي - عدد 93 ساعه - شهر اكتوبر 2023 - اسلام ابو الفضل - 1180"/>
        <s v="اثبات اجر اضافى-محمد لاتون_4527"/>
        <s v="اثبات اجر اضافى-رام بركاش_4282"/>
        <s v="اثبات مستحقات-اجر اضافى -انس احمد ظاهر_4305"/>
        <s v="تسويه عهدة علاء صلاح بدل طعام عن 7 ايام"/>
        <s v="تسوية عهدة -علاء صلاح الدين محمد - بدل طعام عن 7 ايام مامورية الجوف"/>
        <s v="تسوية عهده عهده _ احمد سعيد حسنين العجمى - بدل طعام عن 7 ايام"/>
        <s v="تسوية عهده / احمد عجمي - بدل طعام 4 ايام بنيوم"/>
        <s v="تسوية عهده / احمد عجمي - بدل طعام 3 ايام القصيم"/>
        <s v="تسوية عهده _ احمد سعيد حسنين العجمى - بدل طعام لمده 7  ايام"/>
        <s v="تسوية عهدة_ عبد المقصود محمد عبد المقصود - بدل طعام"/>
        <s v="تسويه عهدة محمد افتحار   بدل طعام  7 ايام"/>
        <s v="تسويه عهده / مبشر صابر  بدل طعام"/>
        <s v="تسوية عهدة / احمد عبد الهادي صرف وجبات 6 ايام"/>
        <s v="تسوية عهدة / حمد عبد الهادي -بدل طعام للمدة 3 ايام في الجبيل + 3 ايام NCB"/>
        <s v="تسوية عهدة_ احمد عبد الهادى احمد عبد الهادى - بدل طعام عن 7 ايام"/>
        <s v="تسوية عهدة_ احمد عبد الهادى احمد -  طعام عن 5 ايام"/>
        <s v="تسوية عهدة_ احمد عبد الهادى احمد - بدل طعام عن يوم بالدمام"/>
        <s v="تسوية عهدة_ احمد عبد الهادى احمد عبد الهادى - بدل طعام عن 5 ايام خارج الرياض"/>
        <s v="تسوية عهده _ ممدوح مرزوق -  عدد 2 يوم بالاحساء السبت و الاثنين"/>
        <s v="تسوية عهدة_ احمد عبد الهادى احمد عبد الهادى - بدل طعام مده 5 ايام خارج الرياض"/>
        <s v="تسوية عهده _ ممدوح مرزوق - سند صرف بدل طعام مامورية 2 يوم بالجبيل + يوم بالاحساء"/>
        <s v="تسوية عهدة_ تامر محمد احمد محمد صالح - بدل مهام عن يومان"/>
        <s v="سداد نقدي  بدل طعام عن شهر نوفمبر وديسمبر تامر السيد - مشروع نيوم"/>
        <s v="سداد نقدي  بدل طعام عن شهر نوفمبر وديسمبر  محمود غنيم - مشروع نيوم"/>
        <s v="تسويه عهدة محمد عماد  بدل مناطق نائيه"/>
        <s v="تسوية عهدة_ احمد عبد الهادى - طلب بدل طعام عدد 2 يوم خارج الرياض"/>
        <s v="تسوية عهدة _ ماجد احمد الزمامرى - بدل طعام عن 8 ايام عمل"/>
        <s v="تسوية عهدة_ م- اسماعيل مصطفى عطية - بدل طعام"/>
        <s v="تسوية عهدة _نادر محمد سلام - بدل  طعام عن 7 ايام من 26/10/2023 الي 1/11/2023"/>
        <s v="تسوية عهدة _نادر محمد سلام - بدل  طعام عن 7 ايام من 12/10/2023 الي 18/10/2023"/>
        <s v="تسوية عهدة_ م- اسماعيل مصطفى عطية - عدد 2 فواتير طعام"/>
        <s v="تسوية عهدة_ م- اسماعيل مصطفى عطية - بدل طعام عن 3 ابام رحلة العمل خارج الرياض"/>
        <s v="تسوية عهده/ عبد الرحمن علي ابراهيم  بدل طعام"/>
        <s v="تسوية عهدة / ماجد محمد احمد الزمامريى بدل واجبات"/>
        <s v="تسوية عهدة / نادر محمد سلام بدل طعام عن 7 ايام للعمل خارج الرياض  حسب لائحة الشركة"/>
        <s v="تسوية عهدة_ تامر محمد احمد محمد صالح -  بدل مهام السفر لمشروع سليمان الفقيه"/>
        <s v="تسوية عهده _ طارق محمد علي احمد -  بدل طعام للمده 4 ايام"/>
        <s v="تسوية عهده _ طارق محمد علي احمد _ عن اربع ايام"/>
        <s v="تسوية عهده _ طارق محمد علي احمد - بدل طعام عدد 22 يوم خارج الرياض"/>
        <s v="تسوية عهدة_ رضوان محمد العطار -  سند صرف بدل مهام - تامر صالح"/>
        <s v="تسوية عهدة_ رضوان محمد العطار -  بدل انتقال من جده للمدينه"/>
        <s v="تسوية عهدة_  م- محمد احمد عبد النبى - بدل طعام"/>
        <s v="تسوية عهدة_ احمد عبد الهادى احمد - بدل طعام 5 ايام"/>
        <s v="تسوية عهدة_ حسام محمد سعد محمد نصار - بدل طعام لمده 3 ايام"/>
        <s v="اثبات تصفية بدل طعام 15يوم من شهر ديسمبر  2023 - فيروز محمد ادريس - 4782"/>
        <s v="اثبات تصفية بدل طعام  شهر نوفمبر  2023 - فيروز محمد ادريس - 4782"/>
        <s v="سداد نقدي بدل طعام احمد غازي الخلف"/>
        <s v="سداد نقدي بدل طعام رامبهو ملاح 4713"/>
        <s v="سداد نقدي بدل طعام دينيش لاكاندري -4710"/>
        <s v="سداد نقدي بدل طعام  شيخو ماشيو الله -4230"/>
        <s v="سداد نقدي بدل طعام بيريندار ماندال 4813"/>
        <s v="اثبات تصفية مستحقات_عوض الحربي-3143_بدل طعام 15 يوم عن شهر يوليو 2023"/>
        <s v="اثبات تصفية مستحقات_سيف الاسلام ابو ناصر-4548_بدل طعام 16 يوم عن شهر يوليو 2023"/>
        <s v="اثبات مستحقات-فرق راتب 18 يوم اغسطس 2023-تامر محمد_4277"/>
        <s v="استحقاق تصفية - منير سونوار 4501 - بدل طعام  13 يوم  شهر اكتوبر 2023"/>
        <s v="استحقاق تصفية - منير سونوار 4501 - بدل طعام   شهر سبتمبر 2023"/>
        <s v="استحقاق تصفية - مادو ب ك 4493 - بدل طعام  شهر سبتمبر 2023"/>
        <s v="استحقاق تصفية - مادو ب ك 4493 - بدل طعام 13 يوم  شهر اكتوبر 2023"/>
        <s v="استحقاق تصفية - بيمال يوغي 4491 - بدل طعام  شهر سبتمبر 2023"/>
        <s v="استحقاق تصفية - بيمال يوغي 4491 - بدل طعام  13 يوم  شهر اكتوبر 2023"/>
        <s v="استحقاق تصفية - سامشير علام انصاري تبراك 4133 - بدل طعام  شهر اكتوبر 2023"/>
        <s v="استحقاق تصفية مبشر صابر شيما - 1093 - بدل طعام 27 يوم من شهر اكتوبر 2023"/>
        <s v="استحقاق تصفية - كريستوفر سالس بوينافينتي - 4347 - بدل طعام شهر اكتوبر 2023"/>
        <s v="استحقاق تصفية  - لويدسون فوينتس باتريسو - 4348  - بدل طعام شهر اكتوبر 2023"/>
        <s v="استحقاق تصفية - شارلي ازور ميركادرو  - بدل طعام شهر اكتوبر 2023"/>
        <s v="استحقاق تصفية - رولاند كور بليزو - بدل طعام  شهر اكتوبر 2023"/>
        <s v="تسوية عهدة_  م- محمد احمد عبد النبى -  بدل طعام لمده يومين"/>
        <s v="اثبات تصفية -فرهاد ال شير فل    بدل طعام 20 يوم شهر نوفمبر 2023"/>
        <s v="اثبات تصفية -وقار حيدر والد شير  بدل طعام 20 يوم من شهر نوفمبر 2023"/>
        <s v="اثبات تصفية -سوهيل رانا    -  بدل طعام شهر نوفمبر 2023"/>
        <s v="اثبات تصفية - مجاهد عاتق - بدل طعام 20يوم من شهر نوفمبر 2023"/>
        <s v="اثبات تصفية - محمد عبد الحليم -بدل طعام 20 يوم من نوفمبر 2023"/>
        <s v="اثبات بدلات اخرى شهر اكتوبر 2023 - محمد اسماعيل عبد القادر - 1200"/>
        <s v="اثبات تصفية بدل اخرى  22 يوم من شهر نوفمبر 2023 - خالد رفعت احمد - 4395"/>
        <s v="اثبات تصفية بدل طعام شهر ديسمبر 2023 - لال بهادور شوادري  - 4568"/>
        <s v="اثبات تصفية بدل طعام شهر ديسمبر 2023- سوسيت كومار موخيا - 4499"/>
        <s v="اثبات تصفية بدل طعام شهر نوفمبر  2023 - رام بركاش ساه - 4282"/>
        <s v="اثبات تصفية بدل طعام 15 يوم من شهر ديسمبر  2023 - رام بركاش ساه - 4282"/>
        <s v="اثبات تصفية بدل طعام  شهر نوفمبر  2023- محمد لاتون مياه - 4527"/>
        <s v="اثبات تصفية بدل طعام 15 يوم  شهر ديسمبر  2023- محمد لاتون مياه - 4527"/>
        <s v="اثبات تصفية بدل طعام  ديسمبر 2023   - شيام راج راي  - 4483"/>
        <s v="سداد نقدي مكافاه عن  مشروع مستشفي المرجان"/>
        <s v="سداد تاشيرة خروج وعودة م.طارق - الاهلى"/>
        <s v="تسويه عهدة رضوان العطار - خروج وعودة"/>
        <s v="سداد مصاريف تجديد اقامات مناولة ا.ايمن - الفرنسي"/>
        <s v="سداد مصاريف تجديد اقامة   - الاهلى واجهات"/>
        <s v="سداد مصاريف تاشيرات خروج وعودة - الاستثمار"/>
        <s v="سداد مصاريف تجديد اقامة م.ابراهيم محمود - الفرنسي"/>
        <s v="تحويل من البنك الفرنسي -  تجديد الاقامة - م.محمد عبد النبي"/>
        <s v="سداد من البنك السعودي للاستثمار كارت عمل م. محمد الزواوي"/>
        <s v="سداد من البنك السعودي للاستثمار تجديد اقامه + كارت عمل"/>
        <s v="سداد مصاريف تمديد تاشيرة مايكل - الا ستثمار"/>
        <s v="سداد تجديد اقامات - الفرنسي"/>
        <s v="سداد تاشيرة خروج وعودة عبد المقصود - الاهلى واجهات"/>
        <s v="سداد رسوم تجديد اقامة عبد السلام شيخ_اهلي وجهات"/>
        <s v="سداد رسوم اصدار كارت عمل_اهلى واجهات"/>
        <s v="سداد مصاريف تجديد اقامة مناولة معتز - الفرنسي"/>
        <s v="سداد مصاريف اقامات - الاهلى واجهات"/>
        <s v="سداد تجديد اقامات - الاهلى واجهات"/>
        <s v="سداد مصاريف تجديد اقامات الموظفين - الاهلى واجاهات"/>
        <s v="سداد نقدي تجديد اقامه ياسر ماهر"/>
        <s v="سداد رسوم اصدار اقامة - الفرنسي"/>
        <s v="سداد تاشيرة خروج وعودة - الاهلى واجهات"/>
        <s v="سداد مصاريف تجديد اقامات وخروج وعودة - الاهلى واجهات"/>
        <s v="سداد مصاريف تاشيرة خروج وعودة - الفرنسي"/>
        <s v="سداد  تاشيرات خروج وعودة - الاهلى واجهات"/>
        <s v="سداد تجديد اقامة محمد نور - الفرنسي"/>
        <s v="سداد مخالفات مرورية - الاهلى واجهات"/>
        <s v="سداد تاشيرة خروج وعودة - الاهلى"/>
        <s v="استرداد مصاريف تجديد اقامات - الاهلى"/>
        <s v="سداد مصاريف خروج وعودة وعمل استرداد لها - الاستثمار"/>
        <s v="سداد تاشيرات خروج وعودة على وصفى - الفرنسي"/>
        <s v="سداد من البنك السعودي للاستثمار اقامة"/>
        <s v="سداد من البنك السعودي للاستثمار اقامه"/>
        <s v="سداد من البنك السعودي للاستثمار تجديد اقامة"/>
        <s v="سداد  من البنك السعودي للاستثمار  كارت عمل"/>
        <s v="سداد من البنك الاهلي واجهات  تجديد اقامه"/>
        <s v="سداد مصاريف تجديد الاقامات_الاستثمار"/>
        <s v=" سداد من البنك السعودي للاستثمار غرامه انتهاء اقامه"/>
        <s v="سداد من البنك السعودي للاستثمار سداد  كارت عمل"/>
        <s v="سداد من البنك السعودي للاستثمار سداد  تجديد اقامه"/>
        <s v="سداد من البنك السعودي للاستثمار سداد كارت عمل + تجديد اقامه"/>
        <s v="سداد من بنك الاستثمار - تجديد اقامه - رقم المستفيد 2423776646"/>
        <s v="سداد من بنك الاستثمار - تجديد اقامه - رقم المستفيد 2447244423"/>
        <s v="سداد من بنك الاستثمار - تجديد اقامه - رقم المستفيد 2467019473"/>
        <s v="سداد من بنك الاستثمار - تجديد اقامه - رقم المستفيد 2487793800"/>
        <s v="سداد من بنك الاستثمار - تجديد اقامه - رقم المستفيد 2466328479"/>
        <s v="سداد من بنك الاستثمار - تجديد اقامه - رقم المستفيد 2452971761"/>
        <s v="سداد من بنك الاستثمار - تجديد اقامه - رقم المستفيد 2367770548"/>
        <s v="سداد من بنك الاستثمار - تجديد اقامه - رقم المستفيد 2494904473"/>
        <s v="مصاريف تجديد اقامات - الاستثمار"/>
        <s v="سداد تصريح خروج و عودة ديليب كومار ساه - من البنك الفرنسي"/>
        <s v="سداد رخصة عمل - فرج جمعه   - من البنك الفرنسي"/>
        <s v="استحقاق فاتورة رقم 75719808 - التعاونية - تامين طبى عن الفترة من 2023/02/06 حتى 2024/02/05"/>
        <s v="اقفال مصروف مقدم عن استحقاق فاتورة رقم 70587690 - التعاونية - اضافات على الوثيقة  عن الفترة من 2022/11/29 حتى 2023/10/24"/>
        <s v="سداد من البنك الاهلي انظمه تامين طبي حمزه ياسر"/>
        <s v="سداد من البنك الاهلي انظمه تامين طبي  زياد محمد عماد"/>
        <s v="سداد تامين طبى لتجديد الاقامات - الفرنسي"/>
        <s v="سداد تامين طبى لعدد 5 موظفين - الاهلى واجهات"/>
        <s v="سداد فاتورة تامين طبى - الفرنسي"/>
        <s v="سداد من البنك السعودي للاستثمار  تامين"/>
        <s v="سداد فواتير تامين طبي - الاستثمار"/>
        <s v="اثبات تأمين طبي موظفين انظمه يثبت الي حساب المنصوره"/>
        <s v="تسوية عهدة_ محمود احمد غنيم - فاتورة علاج و ادوية خالد رفعت نسبة تحمل الشركة"/>
        <s v="تسوية عهده / احمد عجمي - عدد 5 كشف طبي للعمال"/>
        <s v="تسوية عهدة / حسام محمد سعد محمد  نصار  80%من قيمة فواتير علاج / حسام الزلفي 232.41"/>
        <s v="تسوية عهدة_ محمود احمد غنيم - عدد 5 فواتير ادوية و علاج"/>
        <s v="تسوية عهدة_مانا على الله راكا - ادوية"/>
        <s v="تسوية عهده / باسم محمد عطية علاج عامل"/>
        <s v="تسوية عهدة_مانا على الله راكا -  عدد 5 فحوصات دم لل 5 عمال"/>
        <s v="تسوية عهدة /  فهد محمد غرمان العمري عدد 4 فواتير علاج و ادوية"/>
        <s v="تسوية عهدة_ رضوان محمد العطار - فاتورة شاش 6+ قطن +مقص طبي"/>
        <s v="تسويه عهدة م.رضوان العطار   علاج"/>
        <s v="تسوية عهدة / حمدي سيف النصر اسماعيل عدد 3 فواتير علاج + مستشفى نسبة تحمل 80% من المبلغ 102.76"/>
        <s v="تسويه عهدة باسم عطيه  كشف"/>
        <s v="تسويه عهدة باسم عطيه  حامل"/>
        <s v="تسوية عهدة_ رضوان محمد العطار - فاتورة علاج اصابة عمل"/>
        <s v="تسوية عهدة_ عمرو حمدى على العمرى - فاتورة علاج"/>
        <s v="تسوية عهدة_ عمرو حمدى على العمرى - فاتورة 4144علاج مصطفى امين"/>
        <s v="تسوية عهدة_ حسين محمد جلال سالم - عدد 4 فواتير علاج و ادوية - نسبة 80% تحمل من الاجمالي - 319 ريال"/>
        <s v="تسوية عهده _ احمد سعيد حسنين العجمى -  عدد 2 كشف طبي للعمال"/>
        <s v="تسوية عهده _ احمد سعيد حسنين العجمى - فاتورة كشف طبي لعدد 3 عمال"/>
        <s v="تسويه عهدة_ احمد وحيد-المشتريات - فاتورة 287 - اجور قص المنيوم"/>
        <s v="تسوية عهدة_ احمد وحيد-المشتريات - فاتورة 328 - اجور قص المنيوم 2مم"/>
        <s v="تسوية عهدة_ احمد وحيد-المشتريات - فاتورة 2046 - لف المنيوم"/>
        <s v="تسويه عهدة محمد فؤاد نصار ف.رقم 1288 شغل المخرطه"/>
        <s v="تسويه عهدة احمد وحيد ف.رقم 1322 تخريم  المنيوم براكت"/>
        <s v="تسوية عهدة_ م- اسماعيل مصطفى عطية -  تعديل كمده و تخريمها"/>
        <s v="سداد نقدي  قص مواد"/>
        <s v="تسوية عهدة_ احمد وحيد-المشتريات - فاتورة 2025 - تصنيع يد فريزه بالمخرطه"/>
        <s v="تسوية عهده _ محمد فؤاد نصار _ مشتريات - فاتورة 1973 - اعمال خراطه ."/>
        <s v="تسوية عهدة احمد وحيد - فاتورة 1871 - اجور تخريم المونيوم"/>
        <s v="تسوية عهده _ محمد فؤاد نصار _ مشتريات - فاتورة 1903 - تخريم المونيوم"/>
        <s v="تسوية عهده _ محمد فؤاد نصار _ مشتريات - فاتورة1945 - اعمال خراطه"/>
        <s v="تسوية عهده _ محمد فؤاد نصار _ مشتريات - فاتورة 1944 - اعمال خراطه"/>
        <s v="تسوية عهدة_ احمد وحيد-المشتريات - فاتورة 2278 - لف المنيزم"/>
        <s v="تسوية عهدة_ احمد وحيد-المشتريات - فاتورة 2122 - تصنيع مسمار نحاس بالمخرطة"/>
        <s v="استحقاق فاتورة رقم 166 - اتحاد الاتجاهات - طعج حديد - سنداله"/>
        <s v="استحقاق فاتورة -- رقم 169 مصنع اتحاد الاتجاهات للصناعات المعدنيه -طعج حديد"/>
        <s v="تسوية عهدة_ احمد وحيد-المشتريات - فاتورة 2027- اعمال تخريم بالمخرطة"/>
        <s v="تسوية عهدة_  محمد محمود الزواوي -  فاتورة 5343 - خراطه"/>
        <s v="تسوية عهدة_  محمد محمود الزواوي -  فاتورة 12/126 - خراطة عمود"/>
        <s v="تسويه عهدة مشتريات احمد وحيد ف.رقم  2405 لف المنيوم"/>
        <s v="تسوية عهدة_ احمد وحيد-المشتريات - فاتورة 173  -لف مواسير 6&quot;"/>
        <s v="تسويه عهدة محمد ربيع  شحن مواد"/>
        <s v="استحقاق فاتورة رقم 2023090 - مزنة السبيعى - مصاريف شحن"/>
        <s v="استحقاق فاتورة رقم 2023687 - مزنة السبيعى - مصاريف شحن"/>
        <s v="استحقاق فاتورة رقم  2022810 - مؤسسة مزنة السبيعى - مصاريف شحن"/>
        <s v="تسويه عهدة بدوي الاحمري  نقل المنيوم"/>
        <s v="استحقاق فاتورة رقم 2023241 - مزنة السبيعى - مصاريف نقل وشحن"/>
        <s v="استحقاق فاتورة رقم 2023428 - مؤسسة مزنة السبيعى - مصاريف شحن ونقل"/>
        <s v="استحقاق فاتورة رقم 2023160 - مزنة السبيعى - مصاريف شحن"/>
        <s v="استحقاق فاتورة رقم 2023372 - مؤسسة مزنة السبيعى - مصاريف شحن"/>
        <s v="ايجار ديانا للنقل مواد من  المصنع - عن شهر مايو 2023"/>
        <s v="استحقاق فاتورة رقم 2023792 - مزنة السبيعى - مصاريف شحن"/>
        <s v="استحقاق فاتورة رقم 2023980 - مؤسسة مزنة السبيعى - مصاريف نقل وشحن"/>
        <s v="اثبات فاتوره  ايجار   ديانا ب و م 2330 عن شهر يناير 2023 للعمل في المصنع والمشاريع"/>
        <s v="استحقاق فاتورة رقم 2023140 - مؤسسة مزنة السبيعى - مصاريف شحن"/>
        <s v="اثبات فاتوره  ايجار   ديانا ب و م 2330 عن شهر فبراير 2023 للعمل في المصنع والمشاريع"/>
        <s v="سداد نقدي -شحن و تخليص جمركي خاص بمشروع المترو ارميتال"/>
        <s v=" سداد نقدي نقليات المصنع"/>
        <s v="تسوية عهدة سامر دياب - شحنه من دوفاست للمشروع ارميتال"/>
        <s v="استحقاق فاتورة رقم 2023904 - مزنة السبيعى - مصاريف نقل"/>
        <s v="ايجار ديانا للنقل مواد من  المصنع - عن شهر يوليو 2023"/>
        <s v="سداد نقدي -  فاتورة نقل زجاج بنك ساب"/>
        <s v="ايجار ديانا للنقل مواد من  المصنع - عن شهر يونيو2023"/>
        <s v="تسويه عهدة احمد وحيد ف.رقم -  مصاريف شحن"/>
        <s v="تسوية عهدة_ احمد وحيد-المشتريات - فاتورة 1158 - رسوم شحن"/>
        <s v="استحقاق فاتورة رقم 105286 - تكنوجلاس - مصاريف نقل خامات الزجاج - باكس"/>
        <s v="استحقاق فاتورة رقم 105098 - تكنوجلاس - مصاريف نقل خامات الزجاج - باكس"/>
        <s v="استحقاق فاتورة رقم 105243 - تكنوجلاس - مصاريف نقل خامات الزجاج - باكس"/>
        <s v="استحقاق فاتورة رقم 2024037 - مؤسسة مزنة السبيعى - مصاريف شحن"/>
        <s v="استحقاق فاتورة رقم 2024042 - مزنة السبيعى - مصاريف شحن"/>
        <s v="استحقاق فاتورة رقم 2024132 - مزنة السبيعى - مصاريف شحن"/>
        <s v="استحقاق فاتورة رقم 2023070 - مزنة السبيعى - شحنة مورجان"/>
        <s v="تسوية عهدة / احمد وحيد - شحنه DHL"/>
        <s v="تسويه عهدة امانات  بطاقه  ديانا لنقل مواد"/>
        <s v="عهده سيد عبد الظهير محمد  نقل حديد"/>
        <s v="تسويه عهدة - خالد الحوتي نقل مواد"/>
        <s v="تسوية عهده احمد السيد الوصيف - فاتورة شحن مواد للدمام"/>
        <s v="تسويه عهدة احمد السيد الوصيف شحن"/>
        <s v="سداد نقدي -  فاتورة نقل زجاج مشروع سابك"/>
        <s v="استحقاق فاتورة رقم 2023565 - مؤسسة مزنة السبيعى - مصاريف شحن ونقل"/>
        <s v="سداد نقدي شحن مواد"/>
        <s v="تسوية عهدة /احمد السيد احمد الوصيف شحن اغراض بالنقل الجماعي"/>
        <s v="تسوية  عهده_ احمد السيد احمد الوصيف - فاتورة شحن اغراض"/>
        <s v="تسوية عهدة / احمد وحيد فاتورة  68074  شحنه للمشروع KFU PM"/>
        <s v="تسوية عهدة _ كريم جمال مصطفى محمد - نقل اثاث من الجبيل للخبر"/>
        <s v="استحقاق فاتورة رقم 5650 مؤسسه سناس شحن"/>
        <s v="استحقاق شركة سودهير لتاجير المعدات عن شهر يناير 2023------ Electriccal scissor lift  si : 18AJ-629"/>
        <s v="سداد نقدي اجرة سائق تريلا  لنقل مواد"/>
        <s v="تسويه عهدة رضوان العطار نقل مواد"/>
        <s v="تسويه عهدة رضوان العطار -نقل مواد"/>
        <s v="استحقاق فاتورة شحن من EFP رقم 2023043 - 187$"/>
        <s v="تسوية عهدة / احمد وحيد  فاتورة  1259985  شحن DHL"/>
        <s v="تسوية عهدة / احمد وحيد-المشتريات - 30/4/2023 - فاتورة 5525337 - اجور شحن المنيوم الي جده"/>
        <s v="سداد نقدي -  فاتورة نقل زجاج للمستشفى المرجان"/>
        <s v="سداد نقدي - فاتورة نقل زجاج"/>
        <s v="تسوية عهدة_ رضوان محمد العطار  - نقل عفش من مكه للمديمه"/>
        <s v="تسويه عهدة محمد الصادق   نقليات"/>
        <s v="تسويه عهدة محمد الصادق  نقل عفش"/>
        <s v="استحقاق فاتورة رقم 20221326 - ماسه المعدات الانشائية - مصروف نقل كريدل"/>
        <s v="استحقاق فاتورة رقم 20221310 - ماسه المعدات الانشائية - مصروف نقل كريدل 12 مرة"/>
        <s v="تسوية عهدة / احمد وحيد فاتوره 6839 dhl"/>
        <s v="تسوية عهدة / احمد وحيد فاتوره 7753 dhl"/>
        <s v="تسوية عهده رضوان العطار / مشروع الحبيب تنزيل تريلات"/>
        <s v="تسوية عهدة / م : رضوان العطار - سند صرف نقل المكتب الي الحبيب"/>
        <s v="استحقاق فاتوره شحن  رقم 96833 مؤسسه سناس  للبريد"/>
        <s v="تسوية عهده _ محمد فؤاد نصار _ مشتريات  - فاتورة شحت عينات"/>
        <s v="سداد مصاريف شحن مسامير دوفاست مناولة ا. سامر - الفرنسي"/>
        <s v="تسويه عهدة محمد عماد  مشروع نيوم شحن"/>
        <s v="تسويه عهدة محمد عماد شحن مواد"/>
        <s v="تسويه عهدة محمد عماد  شحن"/>
        <s v="رد مبلغ مخصوم بالزيادة لحساب مزنة السبيعى"/>
        <s v="تسوية عهدة / حمدي سيف النصر اسماعيل ارسال عينات"/>
        <s v="تسوية عهدة / حمدي سيف النصر اسماعيل شحن ارامكس"/>
        <s v="تسوية عهدة / حمدي سيف النصر اسماعيل  شحن ارامكس"/>
        <s v="تسوية عهدة حمدي سيف النصر اسماعيل شحن اراميكس"/>
        <s v="تسوية عهدة  / حمدي سيف النصر اسماعيل - شحن ارامكس"/>
        <s v="تسوية عهدة / حمدي سيف النصر اسماعيل -  شحن ارامكس"/>
        <s v="تسوية عهدة _ محمد عماد الدين محمد عبدالقادر -  شحن اوراق"/>
        <s v="استحقاق فاتورة رقم 2024136 - مزنة السبيعى - مصاريف شحن"/>
        <s v="استحقاق فاتورة رقم 2024034 - مؤسسة مزنة السبيعى - شحن  - جامعة تبوك"/>
        <s v="شركة المطاط الفني المحدودة - فاتورة 10815 - 3/5/2023 - رسوم شحن"/>
        <s v="سداد نقدي  فاتورة  08039 نقليات"/>
        <s v="استحقاق فاتورة رقم 2023511 - مزنة السبيعى - مصاريف شحن"/>
        <s v="تسوية عهدة / احمد وحيد فاتوره2116 dhl"/>
        <s v="تسوية عهدة / احمد وحيد DHL"/>
        <s v="تسوية عهدة /احمد وحيد-المشتريات  شحن DHL"/>
        <s v="تسوية عهدة /  احمد وحيد-المشتريات شحن DHL  شحن عينات من موقع stc"/>
        <s v="تسوية عهدة / احمد وحيد فاتورة اجور شحن عينات"/>
        <s v="عهدة_ احمد وحيد-المشتريات - فاتورة شحن DHL"/>
        <s v="سداد نقدي - نقل خامات  من دبي بمشروع Stc"/>
        <s v="استحقاق فاتورة رقم 2023614 - مزنة السبيعى - مصاريف نقل وشحن"/>
        <s v="اثبات ف/2023769_مصاريف شحنة من كلاسيك_مؤسسة مزنة السبيعى للنقل البرى"/>
        <s v="استحقاق فاتورة رقم 2023860 - مؤسسة مزنة السبيعى - مصاريف شحن"/>
        <s v="استحقاق فاتورة رقم 2023858 - مزنة السبيعى - مصاريف نقل وشحن"/>
        <s v="استحقاق فاتورة رقم 2024036 - مؤسسة مزنة السبيعى - مصاريف شحن"/>
        <s v="استحقاق فاتورة رقم 2024041 - مزنة السبيعى - مصاريف شحن"/>
        <s v="استحقاق فاتورة رقم 2023069 - مزنة السبيعى - شحنة مورجان"/>
        <s v="تسوية عهدة /احمد السيد احمد الوصيف تغليف كرتونه بالنقل الجماعي"/>
        <s v="استحقاق فاتورة رقم 30194 - خالد الظافر - مصاريف شحن"/>
        <s v="تسوية عهدة_ احمد وحيد-المشتريات - فاتورة  شحن DHL"/>
        <s v="تحميل قيمة مصاريف شحن ونقل على مركز التكلفة من حساب اصول تحت التجهيز"/>
        <s v="مؤسسة مزنة السبيعى للنقل البرى فاتورة 2023257 للشهر مارس 2023 مصاريف شحن للمصنع الجديد"/>
        <s v="سداد من حساب أ- سامر للشحنة من بغلف للمصنع الجديد"/>
        <s v="سداد رسوم طلب توريد شحنه حديد للمصنع الجديد"/>
        <s v="تسوية عهدة سامر دياب - شحنه من دوفاست للمشروع سليمان الفقية"/>
        <s v="سداد نقدي فاتورة شحن و رسوم جمركية مواد"/>
        <s v="تسويه عهدة باسم عطيه  رافعات"/>
        <s v="تسوية عهدة_ احمد وحيد-المشتريات  - فاتورة شحن خامات"/>
        <s v="تسوية عهدة_ احمد وحيد-المشتريات  -  فاتورة شحن عينة"/>
        <s v="تسوية عهدة_ رضوان محمد العطار - فاتورة 398 - نقل اثاث من جده للمدينه"/>
        <s v="تسوية عهدة_ احمد وحيد-المشتريات - فاتورة 6123972 - بوليصة شحن"/>
        <s v="تسوية عهده احمد السيد الوصيف - شحن اغراض للمدينه المنورة"/>
        <s v="استحقاق فاتورة رقم 2023796 - مؤسسة مزنة السبيعى - مصاريف شحن"/>
        <s v="استحقاق فاتورة رقم 2023859 - مؤسسة مزنة السبيعى - مصاريف شحن"/>
        <s v="استحقاق فاتورة رقم 2024038 - مؤسسة مزنة السبيعى - مصاريف شحن"/>
        <s v="استحقاق فاتورة رقم 2024035 - مؤسسة مزنة السبيعى - شحن  - المدينة GATE"/>
        <s v="استحقاق فاتورة رقم 2024039 - مزنة السبيعى - مصاريف شحن"/>
        <s v="استحقاق فاتورة رقم 2024137 - مزنة السبيعى - مصاريف شحن"/>
        <s v="اثبات ف/2023770_مصاريف شحنة من كلاسيك_مؤسسة مزنة السبيعى للنقل البرى"/>
        <s v="اثبات ف/2023768_مصاريف شحنة من كلاسيك_مؤسسة مزنة السبيعى للنقل البرى"/>
        <s v="استحقاق فاتورة رقم 2023968 - مزنة السبيعى - مصاريف شحن"/>
        <s v="استحقاق فاتورة رقم 2024004 - مزنة السبيعى - مصاريف نقل - سندالة"/>
        <s v="استحقاق فاتورة رقم 2024051 - مؤسسة مزنة السبيعى - مصاريف نقل وشحن - سنداله"/>
        <s v="استحقاق فاتورة رقم 2024140 - مزنة السبيعى - مصاريف نقل وشحن"/>
        <s v="استحقاق فاتورة رقم 2024134 - مزنة السبيعى - مصاريف شحن"/>
        <s v="استحقاق فاتورة رقم 2024040 - مزنة السبيعى - مصاريف شحن"/>
        <s v="استحقاق فاتورة رقم 2024131 - مزنة السبيعى - مصاريف شحن"/>
        <s v="استحقاق فاتورة رقم 2024133 - مزنة السبيعى - مصاريف شحن"/>
        <s v="تسوية عهدة / احمد وحيد فاتورة  رسوم شحن عينات"/>
        <s v="تسوية عهدة / احمد وحيد فاتورة  رسوم شحن DHL"/>
        <s v="تسوية عهدة / احمد وحيد فاتورة 1535004  رسوم شحن"/>
        <s v="تسويه عهدة احمد وحيد يوسف  ف.رقم 8947 رسوم شحن"/>
        <s v="تسوية عهده  /  احمد عبد الهادي شحن في النقل الجماعي عدد 2 شحنه * 40"/>
        <s v="سداد نقدي نقليات مشروع كيرف سينت"/>
        <s v="تسوية عهدة / احمد وحيد- اجور شحن"/>
        <s v="تسوية عهدة احمد وحيد - فاتورة شحن  للجدة"/>
        <s v="عهدة_ احمد وحيد-المشتريات - شحن للمشروع المترو"/>
        <s v="تسوية عهدة_ احمد وحيد-المشتريات - بوليصة شحن للجده"/>
        <s v="تسوية عهدة_ احمد وحيد-المشتريات -  فاتورة رسوم شحن"/>
        <s v="سداد نقدي  اجرة سائق تريلا"/>
        <s v="استحقاق فاتوره رقم 4432  مؤسسه سناس dhl شحن"/>
        <s v="استحقاق فاتوره رقم 7448  مؤسسه سناس dhl شحن"/>
        <s v="استحقاق ف.رقم  59224 مؤسسه سناس شحن من اديكس"/>
        <s v="سداد فواتير كهرباء مدارس الاحساء - الفرنسي"/>
        <s v="سداد نقدي  كهرباء المشاريع"/>
        <s v="سداد نقدي كهرباء مشروع citc"/>
        <s v="عهده تسوية / خالد الحوتي كهرباء"/>
        <s v="تسوية عهده م / رضوان العطار وايت مياه"/>
        <s v="عهدة تسوية : م / رضوان العطار    وايت مياه"/>
        <s v="تسوية عهدة / م: رضوان العطار وايت مباه للمكتب موقع الحبيب"/>
        <s v="كهرباء سكن العمال مشروع Citc"/>
        <s v="حوالة-سداد فاتورة كهرباء"/>
        <s v="حوالة سداد فواتير-كهرباء سكن تبوك"/>
        <s v="سداد فاتورة كهرباء سكن عمال المنطقة الشرقية - الفرنسي"/>
        <s v="اثبات ايجار شقة 48-سكن عمال اسطنبول - الفترة من 20/6/2023 حتى 20/12/2023-مياه"/>
        <s v="حوالة-سداد فاتورة مياه عمارة السلى"/>
        <s v="اثبات الايجارات-ايجار سكن العمال رقم 2-الفترة من 23/7/2023 حتى 23/1/2024 - مياه"/>
        <s v="تسويه عهدة بدوي الاحمري  مطبوعات"/>
        <s v="تسوية عهدة_ محمود احمد غنيم - فاتورة اوراق + دباببيس"/>
        <s v="تسويه عهدة مشتريات احمد وحيد ف.رقم - 4179 هايلايتر"/>
        <s v="تسوية عهدة / احمد وحيد-المشتريات - 29/4/2023 - فاتورة 147559 - حبر"/>
        <s v="تسوية عهدة _ محمد عماد الدين محمد عبدالقادر - فاتورة ختم"/>
        <s v="تسوية عهده _ محمد فؤاد نصار _ مشتريات - فاتورة 13399 - احيار"/>
        <s v="تسوية عهدة_مانا على الله راكا -  فاتورة  طباعة"/>
        <s v="تسوية عهدة / م: كريم جمال مصطفى - فاتورة 24936 - ورق تصوير روكو"/>
        <s v="تسويه عهدة - خالد الحوتي طباعه"/>
        <s v="تسوية عهدة / خالد صديق الحوتي طباعة"/>
        <s v="تسوية عهدة_مانا على الله راكا - فاتورة طباعه"/>
        <s v="تسوية عهدة_ احمد عبد الهادى احمد - عدد 3 فاتورة طباعة اوراق"/>
        <s v="تسوية عهدة_مانا على الله راكا - فاتورة ورق A4"/>
        <s v="تسوية عهدة_مانا على الله راكا طباعة"/>
        <s v="تسوية عهدة /مانا على الله راكا  طباعة ابيض و اسود"/>
        <s v="تسوية عهدة / حسام محمد سعد محمد  نصار  شراء نوت بوك + قلم يوني بول ازرق"/>
        <s v="تسوية عهدة_ احمد وحيد-المشتريات - فاتورة 9858 - حبر اسود"/>
        <s v="تسوية عهدة_ محمود احمد غنيم - اقلام + ملفات"/>
        <s v="عهده تسوية / خالد الحوتي طباعة اوراق"/>
        <s v="تسوية عهدة _ ناصر عفيفي فاتورة طباعة الوان +  تصوير"/>
        <s v="تسوية عهدة _ ناصر عفيفي فاتورة طباعه"/>
        <s v="تسوية عهدة _ ناصر عفيفي فاتورة طباعة"/>
        <s v="تسوية عهدة _ ناصر عفيفي فاتورةطباعة"/>
        <s v="تسوية عهدة_مانا على الله راكا -  فاتورة طباعه"/>
        <s v="تسوية عهده _ ممدوح مرزوق - فاتورة طباعة اوراق"/>
        <s v="تسوية عهدة - احمد عبد الهادي احمد -  طباغه"/>
        <s v="تسوية عهدة_مانا على الله راكا- فاتورة طباعه ملون"/>
        <s v="تسوية عهدة_مانا على الله راكا -  فاتورة طباعه صوير ملون"/>
        <s v="تسوية عهده _ ممدوح مرزوق - طباعه مستندات"/>
        <s v="تسوية عهده _ ممدوح مرزوق -   طباعه مستندات"/>
        <s v="تسوية عهدة_مانا على الله راكا - فاتورة  - طباعه"/>
        <s v="تسوية عهدة_مانا على الله راكا - فاتورة  - طباعة"/>
        <s v="تسويه عهدة امانات  طباعه ورق"/>
        <s v="تسوية عهده _ ممدوح مرزوق - عدد 3فاتورة طباعه اوراق"/>
        <s v="تسوية عهدة / احمد وحيد فاتورة  2655 ورق A4 + حبر طابعه"/>
        <s v="تسوية عهدة / مانا على الله راكا فاتورة  2017  طباعة"/>
        <s v="تسوية عهدة / مانا على الله راكا فاتورة  4009  طباعة"/>
        <s v="تسوية عهده _ ممدوح مرزوق - طباعه اوراق"/>
        <s v="تسوية عهدة /احمد وحيد-المشتريات شراء ملفات a4ابيض"/>
        <s v="تسوية عهدة /  فهد محمد غرمان العمري ادوات مكتبية"/>
        <s v="تسوية عهدة فهد محمد غرمان العمري -  فاتورة طباعه"/>
        <s v="تسوية عهدة احمد وحيد - فاتورة 8726 - حبر طابعه"/>
        <s v="تسوية عهدة_ محمد حفيظ الدين- فاتورة ماركر + اقلام + طباعة"/>
        <s v="تسويه عهدة رضوان العطار - مطبوعات"/>
        <s v="تسوية عهده م / رضوان العطار قرطاسية للمكتب"/>
        <s v="تسوية عهدة م/ رضوان العطار قلم"/>
        <s v="تسوية عهدة / م: رضوان العطار قلم يوني بول"/>
        <s v="تسوية عهدة / م: رضوان العطار طباعة مخططات"/>
        <s v="تسوية عهدة / رضوان العطار  خرطوشه طباعة حبرية"/>
        <s v="تسوية عهدة / م: رضوان العطار - ادوات مكتبية للمكتب"/>
        <s v="تسوية عهدة_ رضوان محمد العطار -   ملفات للمكتب"/>
        <s v="تسوية عهدة_ رضوان محمد العطار - فاتورة حبر طابعه"/>
        <s v="تسوية عهدة_ رضوان محمد العطار - فاتورة احبار"/>
        <s v="تسوية عهدة_ تامر محمد احمد محمد صالح - فاتورة 13754 - احبار"/>
        <s v="تسوية عهده/ عبد الرحمن علي ابراهيم  ادوات مكتبية"/>
        <s v="تسوية عهدة _ سمير سيد بيومى على   - دباسة + دبابيس دباسة"/>
        <s v="تسوية عهده / حمدي سيف النصر اسماعيل  جبر طابعة"/>
        <s v="تسوية عهده / حمدي سيف النصر اسماعيل شراء احبار طابعة"/>
        <s v="تسويه عهدة احمد وحيد ف.رقم 25 اوراق"/>
        <s v="تسوية عهدة / أحمد وحيد  فاتورة  4462    شراء درام طابعه +حبر زيروكس"/>
        <s v="تسوية عهدة / أحمد وحيد  فاتورة  15977  شراء اقلام ماركر + اقلام مزيل"/>
        <s v="تسوية عهدة /  محمد احمد ابراهيم فاتورة  3653346  شراء نوت بوك + اقلام + براية"/>
        <s v="تسوية عهدة / احمد وحيد فاتورة 2201566 شراء ختم اتوماتيك"/>
        <s v="تسوية عهدة / محمود فؤاد محمد نصار -  فاتورة 689 - 29/4/2023 - طباعة اضافي اوراق بؤوفيل الشركة"/>
        <s v="تسوية عهدة /  احمد وحيد - فاتورة 5909 -  ورق تصوير + حبر"/>
        <s v="تسوية عهدة /  أحمد وحيد - فاتورة 06153 - حبر طابعة"/>
        <s v="تسوية عهدة_ احمد وحيد -فاتورة 1033 - اقلام + اله حاسبة"/>
        <s v="عهدة_ احمد وحيد-المشتريات - فاتورة 7409 - احبار"/>
        <s v="تسوية عهدة _ محمد صلاح عدلان ابراهيم -  فاتورة دباسة + مزيل طامس"/>
        <s v="تسوية عهدة_ محمود نصار - فاتورة طباعه اوراق بروفيل"/>
        <s v="تسوية تسوية عهدة_ احمد وحيد-المشتريات - فاتورة 9474  - احبار"/>
        <s v="تسوية عهدة_عبد الرحمن على ابراهيم الخضرى - عدد 4 فواتير ادوات مكتبية للمساحة"/>
        <s v="تسوية عهدة_ احمد وحيد-المشتريات - فاتورة 8850 -  احبار"/>
        <s v="تسوية عهدة_ احمد وحيد-المشتريات - فاتورة 10740 -  حبر"/>
        <s v="تسوية عهدة_ احمد وحيد-المشتريات - فاتورة 9290 - احبار"/>
        <s v="تسوية عهدة_ احمد وحيد-المشتريات - فاتورة 17249 - اقلام هاليتر"/>
        <s v="تسوية عهدة احمد وحيد - فاتورة 2624  - احبار"/>
        <s v="تسوية عهدة_عبد الرحمن على ابراهيم الخضرى - بقلم بوية + مزيل"/>
        <s v="تسوية عهده _ محمد فؤاد نصار _ مشتريات - فاتورة13400 - احبار"/>
        <s v="تسوية عهدة_ احمد وحيد-المشتريات - فاتورة 711 -اقلام + مزيل"/>
        <s v="تسوية  عهدة_ احمد وحيد-المشتريات - فاتورة 1255 - احبار"/>
        <s v="تسوية عهدة _ محمد صلاح عدلان ابراهيم  - فاتورة ادوات مكتبية"/>
        <s v="تسوية عهدة_ احمد وحيد-المشتريات - فاتورة 1395 -احبار"/>
        <s v="تسوية عهدة_ احمد وحيد-المشتريات - فاتورة 1916 - اقلام + هايلات"/>
        <s v="تسوية عهدة_ احمد وحيد-المشتريات - فاتورة 13887 - احبار"/>
        <s v="تسويه عهدة رضوان العطار  طباعه"/>
        <s v="تسويه عهدة رضوان العطار  حبر"/>
        <s v="تسويه عهدة رضوان العطار  ورق +قلم"/>
        <s v="تسويه عهدة رضوان العطار   قلم"/>
        <s v="تسوية عهدة_ احمد وحيد-المشتريات - فاتورة 7885 - درام طابعه"/>
        <s v="تسوية عهدة_ احمد وحيد-المشتريات - فاتورة9244 -  احبار"/>
        <s v="تسوية عهدة_ رضوان محمد العطار  - فاتورة60459 - ادوات مكتبيه"/>
        <s v="تسوية عهدة_ رضوان محمد العطار  - فاتورة 171 - مطبوعات"/>
        <s v="تسوية عهدة_ رضوان محمد العطار  - فاتورة60460 - ادوات مكتبيه"/>
        <s v="تسوية عهدة _ محمود جلال ابو طير - طباعه ورق"/>
        <s v="تسوية عهدة_ رضوان محمد العطار - فاتورة 64706 - حبر طابعه اسود"/>
        <s v="تسوية عهدة_ رضوان محمد العطار - طباعه اوراق"/>
        <s v="تسوية عهدة_ رضوان محمد العطار - فاتورة  5513 - احبار."/>
        <s v="تسوية عهدة_ رضوان محمد العطار - فاتورة  5449 - احبار."/>
        <s v="تسوية عهدة - محمود محمد عبد اللطيف - فاتورة 374 - اقلام هايليتر"/>
        <s v="تسوية عهدة_ رضوان محمد العطار - فاتورة ورق a4"/>
        <s v="تسوية عهدة احمد وحيد - فاتورة 17314  - دباسة + مشبك اوراق"/>
        <s v="تسوية عهده _ محمد فؤاد نصار _ مشتريات - فاتورة 13767 - احبار"/>
        <s v="تسوية عهدة_ احمد وحيد-المشتريات - فاتورة 891 - ورق تصوير + اقلام"/>
        <s v="تسوية عهدة_ عمرو حمدى على العمرى - فاتورة 1108 - ادوات مكتبية"/>
        <s v="تسوية عهدة_ عمرو حمدى على العمرى - فاتورة 34825 - فايل اوراق"/>
        <s v="تسوية عهدة_ حمدي سيف النصر اسماعيل - فاتورة 4286 - ورق A4 + A3"/>
        <s v="تسوية عهدة_ عمرو حمدى على العمرى - فاتورة 4423 - اقلام + نوت بوك"/>
        <s v="تسوية عهدة_ عمرو حمدى على العمرى - فاتورة 1353 - ادوات مكتبية"/>
        <s v="استحقاق فاتورة رقم 1431 - سند العروبة - صيانة ماكينة تصوير"/>
        <s v="تسوية عهدة_ احمد عبد الهادى - فاتورة طباعه اوراق"/>
        <s v="تسويه عهدة احمد وحيد ف.رقم  15163 ادوات مكتبيه"/>
        <s v="تسويه عهدة احمد وحيد يوسف  ف.رقم 15217 ادوات مكتبيه"/>
        <s v="تسويه عهدة احمد وحيد ف.رقم 1608 حبر"/>
        <s v="تسويه عهدة - احمد وحيد يوسف ف.رقم  15627 ورق"/>
        <s v="تسوية عهدة / احمد وحيد فاتورة 6446 اداوت مكتبية"/>
        <s v="تسوية عهدة / احمد وحيد فاتورة  3283 حبر"/>
        <s v="تسوية عهدة / احمد وحيد فاتورة  3105 حبر"/>
        <s v="تسوية عهدة_ احمد وحيد-المشتريات - فاتورة 85605 - احبار"/>
        <s v="سداد نقدي  طباعه وتوريد وتركيب استيكر"/>
        <s v="تسويه عهدة محمد فؤاد نصار ف. 163 حبر ززرق"/>
        <s v="تسوية عهدة / احمد وحيد  فاتورة  2300910 احبار خاصة بطابعه م.حامد"/>
        <s v="تسوية عهدة / احمد وحيد  فاتورة  12434 اوراق + اقلام + دبابيس"/>
        <s v="تسوية عهدة / احمد وحيد فاتورة  4599  شراء حبر يو بي سي اسود + درام + ورق"/>
        <s v="تسوية عهدة / احمد وحيد  فاتورة 4028 شراء اقلام + بلوك نوت"/>
        <s v="تسوية عهدة /  احمد وحيد-المشتريات - 30/4/2023 - فاتورة 6502 - ورق تصوير + حبر اسود"/>
        <s v="تسويه عهدة مشتريات احمد وحيد ف.رقم - 440 لوحه اعلانات"/>
        <s v="تسويه عهدة مشتريات احمد وحيد ف.رقم - 16105 ادوات مكتبيه"/>
        <s v="عهدة_ احمد وحيد-المشتريات - فاتورة 014815 -  ورق + قلم"/>
        <s v="عهدة_ احمد وحيد-المشتريات - فاتورة13490 - ملفات"/>
        <s v="تسوية عهدة_ محمود نصار - فاتورة طباعة كروت أ.علي الطنطاوي"/>
        <s v="تسوية عهدة_ احمد وحيد-المشتريات -  فاتورة 7733 - دفتر تسجيل + اقلام + بطارية + اثلام تصحيح"/>
        <s v="تسوية عهدة_ احمد وحيد-المشتريات - فاتور 8964 - حبر طابعه"/>
        <s v="تسوية عهدة_ احمد وحيد-المشتريات  -  فاتورة 9245 - احبار"/>
        <s v="تسوية عهدة_ احمد وحيد-المشتريات - فاتورة 11814 - احبار"/>
        <s v="تسوية عهده _ محمد فؤاد نصار _ مشتريات - فاتورة 3044 - احبار"/>
        <s v="تسوية عهدة_ احمد وحيد-المشتريات - فاتورة 783 - ورق تصوير + اقلام"/>
        <s v="تسوية عهدة_ احمد وحيد-المشتريات - فاتورة 1913 - احبار + ورق تصوير"/>
        <s v="تسوية عهدة_ احمد وحيد-المشتريات - فاتورة 3169 - جبر + ملف بلاستيك + بطاريات + مساكة ورق"/>
        <s v="استحقاق فاتورة رقم 2904 - العريض - ايجار كرين 25 طن عن شهر ديسمبر 2022"/>
        <s v="استحقاق فاتورة رقم 8036707 - رابيد اكسس - ايجار بوم ترك عن الفترة من 2021/10/01 حتى 2021/10/25 - ارميتال"/>
        <s v="استحقاق فاتورة رقم 8036709 - رابيد اكسس - ايجار بوم ترك عن الفترة من 2021/10/01 حتى 2021/10/25 - ارميتال"/>
        <s v="استحقاق فاتورة رقم 8036710 - رابيد اكسس - ايجار بوم ترك عن الفترة من 2021/10/01 حتى 2021/10/25 - ارميتال"/>
        <s v="استحقاق فاتورة رقم 8030020 - رابيد اكسس - ايجار بوم ترك عن الفترة من 2020/10/13 حتى 2020/10/31 - ارميتال"/>
        <s v="استحقاق فاتورة رقم 8030475 - رابيد اكسس - ايجار بوم ترك عن الفترة من 2020/11/01 حتى 2020/11/30 - ارميتال"/>
        <s v="استحقاق فاتورة رقم 8036147 - رابيد - ايجار رافعه بوم - عن الفترة من 2021/10/01 حتى 2021/10/25 - ارميتال"/>
        <s v="استحقاق فاتورة رقم 8036148 - رابيد - ايجار رافعه بوم - عن الفترة من 2021/10/01 حتى 2021/10/25 - ارميتال"/>
        <s v="استحقاق فاتورة رقم 8036145 - رابيد - ايجار رافعه بوم - عن الفترة من 2021/10/01 حتى 2021/10/25 - ارميتال"/>
        <s v="استحقاق فاتورة رقم 8036146 - رابيد - ايجار رافعه بوم - عن الفترة من 2021/10/01 حتى 2021/10/25 - ارميتال"/>
        <s v="استحقاق فاتورة رقم 8036500 - رابيد - ايجار رافعه بوم - عن الفترة من 2021/10/01 حتى 2021/10/30 - ارميتال"/>
        <s v="استحقاق  فاتورة رقم 8036503-  رابيد - ايجار بوم عن الفترة من 2021/10/01 حتى 2021/11/30 - ارميتال"/>
        <s v="استحقاق فاتورة رقم 8039550-  رابيد - ايجار بوم عن الفترة من 2022/05/12 حتى 2022/05/31 - ارميتال"/>
        <s v="استحقاق فاتورة رقم 8036501-  رابيد - ايجار بوم عن الفترة من 2021/10/01 حتى 2021/11/30 - ارميتال"/>
        <s v="استحقاق فاتورة رقم 8036504-  رابيد - ايجار بوم عن الفترة من 2021/10/01 حتى 2021/11/30 - ارميتال"/>
        <s v="استحقاق فاتورة رقم 8036708-  رابيد - ايجار بوم عن الفترة من 2021/10/01 حتى 2021/10/28 - ارميتال"/>
        <s v="استحقاق فاتورة رقم 124 - العريض - ايجار كرين 25 طن عن شهر يناير 2023"/>
        <s v="استحقاق فاتورة رقم 345 - العريض - ايجار كرين عن شهر فبراير 2023"/>
        <s v="استحقاق فاتورة رقم 8043886 - رابيد اكسس - ايجار معدات عن شهر فبراير 2023 - مترو ارميتال"/>
        <s v="استحقاق فاتورة رقم 8043887 - رابيد اكسس - ايجار معدات عن شهر فبراير 2023 - مترو ارميتال"/>
        <s v="استحقاق فاتورة رقم 8043888 - رابيد اكسس - ايجار معدات عن شهر فبراير 2023 - مترو ارميتال"/>
        <s v="استحقاق فاتورة رقم 8043889 - رابيد اكسس - ايجار معدات عن شهر فبراير 2023 - مترو ارميتال"/>
        <s v="استحقاق فاتورة رقم 8043891 - رابيد اكسس - ايجار معدات عن شهر فبراير 2023 - مترو ارميتال"/>
        <s v="استحقاق فاتورة رقم 8043892 - رابيد اكسس - ايجار معدات عن شهر فبراير 2023 - مترو ارميتال"/>
        <s v="استحقاق فاتورة رقم 8043374 - رابيد اكسس - ايجار معدات عن شهر يناير 2023 - المترو ارميتال"/>
        <s v="استحقاق فاتورة رقم 8043375 - رابيد اكسس - ايجار معدات عن شهر يناير 2023 - المترو ارميتال"/>
        <s v="استحقاق فاتورة رقم 8043377 - رابيد اكسس - ايجار معدات عن شهر يناير 2023 - المترو ارميتال"/>
        <s v="استحقاق فاتورة رقم 8043373 - رابيد اكسس - ايجار معدات عن شهر يناير 2023 - المترو ارميتال"/>
        <s v="استحقاق فاتورة رقم 8043372 - رابيد اكسس - ايجار معدات عن شهر يناير 2023 - المترو ارميتال"/>
        <s v="استحقاق فاتورة رقم 8043378 - رابيد اكسس - ايجار معدات عن شهر يناير 2023 - المترو ارميتال"/>
        <s v="استحقاق فاتورة رقم 8043564 - رابيد اكسس - ايجار معدات عن شهر يناير 2023 - المترو ارميتال"/>
        <s v="تسوية عهده / رضا سمير ايجار لوبد للنقل مان لفت من 3E5 الي 3E4"/>
        <s v="تسوية عهده / رضا سمير  ايجار لوبد للنقل مان لفت من 3H1 الي 3E1"/>
        <s v="تسوية عهده / رضا سمير  ايجار لوبد للنقل مان لفت من 3E4 الي 3E6"/>
        <s v="تسوية عهده / رضا سمير  ايجار لوبد للنقل مان لفت من 3j1 للمحطة"/>
        <s v="استحقاق فاتورة رقم 8044397 - ايجار بوم - شهر مارس 2023 - المترو"/>
        <s v="استحقاق فاتورة رقم 8044398 - ايجار بوم - شهر مارس 2023 - المترو"/>
        <s v="استحقاق فاتورة رقم 8044393 - ايجار بوم - شهر مارس 2023 - المترو"/>
        <s v="استحقاق فاتورة رقم 8044394 - ايجار بوم - شهر مارس 2023 - المترو"/>
        <s v="استحقاق فاتورة رقم 8044395 - ايجار بوم - شهر مارس 2023 - المترو"/>
        <s v="استحقاق فاتورة رقم 8044396 - ايجار بوم - شهر مارس 2023 - المترو"/>
        <s v="استحقاق فاتورة رقم 8044399 - رابيد اكسس - ايجار معدات- مارس 2023 - المترو"/>
        <s v="استحقاق فاتورة رقم 8044400 - رابيد اكسس - ايجار معدات -مارس 2023 -  المترو"/>
        <s v="شركة محمد عبد الله العريض المحدودة فاتورة 691 للشهر مارس 2023 ايجار كرين 25 طن شهري مشروع مترو ارميتال"/>
        <s v="تسوية عهدة / رضا سمير عبد الحميد ايجار لوبد لنقل مان لفت من 3j1 الي 3F2"/>
        <s v="تسوية عهدة / رضا سمير عبد الحميد ايجار لوبد لنقل مان لفت من 3E3 الي 3F2"/>
        <s v="تسوية عهدة / رضا سمير عبد الحميد  ايجار لوبد عدد 2 نقلة"/>
        <s v="تسوية عهدة / رضا سمير عبد الحميد  ايجار لوبد للنقل مان لفت عدد 2 فاتورة"/>
        <s v="ف/364-مستخلص30-اعمال تصنيع وتوريد وتركيب المنيوم-شركة ارميتال للصناعات المعدنية-مترو ارميتال-ايجار كرين"/>
        <s v="استحقاق فاتورة رقم 8044849 - رابيد اكسس - ايجار معدات - المترو - ابريل 2023"/>
        <s v="استحقاق فاتورة رقم 8044853 - رابيد اكسس - ايجار معدات - المترو - ابريل 2023"/>
        <s v="استحقاق فاتورة رقم 8044854 - رابيد اكسس - ايجار معدات - المترو - ابريل 2023"/>
        <s v="استحقاق فاتورة رقم 8044855 - رابيد اكسس - ايجار معدات - المترو - ابريل 2023"/>
        <s v="استحقاق فاتورة رقم 8045041 - رابيد اكسس - ايجار معدات - المترو - ابريل 2023"/>
        <s v="استحقاق فاتورة رقم 8044850 - رابيد اكسس - ايجار معدات - المترو - ابريل 2023"/>
        <s v="استحقاق فاتورة رقم 8044851 - رابيد اكسس - ايجار معدات - المترو - ابريل 2023"/>
        <s v="استحقاق فاتورة رقم 8044852 - رابيد اكسس - ايجار معدات - المترو - ابريل 2023"/>
        <s v="استحقاق فاتورة رقم 1017 - العريض - ايجار كرين - ابريل 2023 - ارميتال"/>
        <s v="تسوية عهدة / اشرف مصطفى يونس - فاتورة 03867 - 30/4/2023 - سطحة للنقل المان لفت"/>
        <s v="تسوية عهدة /  رضا سمير عبد الحميد - فاتورة 03866 - ايجار لوبد للنقل مان لفت"/>
        <s v="استحقاق فاتورة رقم 8045355 - رابيد اكسس - ايجار معدات عن الفترة من 2023/05/01 حتى 2023/05/31 - ارميتال"/>
        <s v="استحقاق فاتورة رقم 8045356 - رابيد اكسس - ايجار معدات عن الفترة من 2023/05/01 حتى 2023/05/31 - ارميتال"/>
        <s v="استحقاق فاتورة رقم 8045359 - رابيد اكسس - ايجار معدات عن الفترة من 2023/05/01 حتى 2023/05/31 - ارميتال"/>
        <s v="استحقاق فاتورة رقم 8045360 - رابيد اكسس - ايجار معدات عن الفترة من 2023/05/01 حتى 2023/05/31 - ارميتال"/>
        <s v="استحقاق فاتورة رقم 8045361 - رابيد اكسس - ايجار معدات عن الفترة من 2023/05/01 حتى 2023/05/31 - ارميتال"/>
        <s v="استحقاق فاتورة رقم 8045362 - رابيد اكسس - ايجار معدات عن الفترة من 2023/05/01 حتى 2023/05/31 - ارميتال"/>
        <s v="استحقاق فاتورة رقم 8045357 - رابيد اكسس - ايجار معدات عن الفترة من 2023/05/01 حتى 2023/05/31 - ارميتال"/>
        <s v="استحقاق فاتورة رقم 8045358 - رابيد اكسس - ايجار معدات عن الفترة من 2023/05/01 حتى 2023/05/31 - ارميتال"/>
        <s v="استحقاق فاتورة رقم 1521 - العريض - ايجار كرين - مايو 2023"/>
        <s v="استحقاق فاتورة رقم 8045821 - رابيد اكسس - ايجار معدات عن 2023/06/01 حتى 2023/06/30"/>
        <s v="استحقاق فاتورة رقم 8045822 - رابيد اكسس - ايجار معدات عن 2023/06/01 حتى 2023/06/30"/>
        <s v="استحقاق فاتورة رقم 1646 - العريض - ايجار معدات عن 2023/06/01 حتى 2023/06/30"/>
        <s v="استحقاق فاتورة رقم 8045815 - رابيد اكسس - ايجار معدات عن 2023/06/01 حتى 2023/06/30"/>
        <s v="استحقاق فاتورة رقم 8045816 - رابيد اكسس - ايجار معدات عن 2023/06/01 حتى 2023/06/30"/>
        <s v="استحقاق فاتورة رقم 8045817 - رابيد اكسس - ايجار معدات عن 2023/06/01 حتى 2023/06/30"/>
        <s v="استحقاق فاتورة رقم 8045818 - رابيد اكسس - ايجار معدات عن 2023/06/01 حتى 2023/06/30"/>
        <s v="استحقاق فاتورة رقم 8045819 - رابيد اكسس - ايجار معدات عن 2023/06/01 حتى 2023/06/30"/>
        <s v="استحقاق فاتورة رقم 8045820 - رابيد اكسس - ايجار معدات عن 2023/06/01 حتى 2023/06/30"/>
        <s v=" ف/416-مستخلص31-اعمال تصنيع وتوريد وتركيب المنيوم-شركة ارميتال للصناعات المعدنية-مترو ارميتال-ايجار كرين"/>
        <s v="استحقاق فاتورة 1970 - شركة محمد عبد الله العريض  - ايجار كرين 25 طن شهر يوليو 2023"/>
        <s v="استحقاق فاتورة رقم 8046294 - رابيد اكسس - ايجار معدات - يوليو 2023"/>
        <s v="استحقاق فاتورة رقم 8046295 - رابيد اكسس - ايجار معدات - يوليو 2023"/>
        <s v="استحقاق فاتورة رقم 8046296 - رابيد اكسس - ايجار معدات - يوليو 2023"/>
        <s v="استحقاق فاتورة رقم 8046297 - رابيد اكسس - ايجار معدات - يوليو 2023"/>
        <s v="استحقاق فاتورة رقم 8046291 - رابيد اكسس - ايجار معدات - يوليو 2023"/>
        <s v="استحقاق فاتورة رقم 8046292 - رابيد اكسس - ايجار معدات - يوليو 2023"/>
        <s v="استحقاق فاتورة رقم 8046293 - رابيد اكسس - ايجار معدات - يوليو 2023"/>
        <s v="استحقاق فاتورة رقم 8046473 - رابيد اكسس - ايجار معدات - يوليو 2023"/>
        <s v="تسوية عهدة_ رضا سمير عبد الحميد - عدد 2 فاتورة ايجار لوبد لنقل مان لفت"/>
        <s v="تسوية عهدة_ رضا سمير عبد الحميد - فاتورة 6951 - ايجار لوبد للنقل المان لفت"/>
        <s v="استحقاق فاتورة رقم 2210 - العريض - ايجار معدات - اغسطس 2023"/>
        <s v="استحقاق فاتورة 8046793 - مؤسسة رابيد اكس -بومب ديزل - عن شهر اغسطس 2023"/>
        <s v="تسوية عهدة_ رضا سمير عبد الحميد - فاتورة6956 - ايحار لوبد"/>
        <s v="تسوية عهدة_ رضا سمير عبد الحميد - فاتورة6965 -  ايجار لوبد"/>
        <s v="تسوية عهدة_ رضا سمير عبد الحميد - فاتورة6962 -  ايجار لوبد"/>
        <s v="استحقاق فاتورة 8047291 - مؤسسة رابيد اكس -بومب ديزل - عن شهر سبتمبر 2023"/>
        <s v="استحقاق فاتورة 8047294 - مؤسسة رابيد اكس -بومب ديزل - عن شهر سبتمبر 2023"/>
        <s v="استحقاق فاتورة 8047292 - مؤسسة رابيد اكس -بومب ديزل - عن شهر سبتمبر 2023"/>
        <s v="استحقاق فاتورة 8047295 - مؤسسة رابيد اكس -بومب ديزل - عن شهر سبتمبر 2023"/>
        <s v="استحقاق فاتورة 8047298 - مؤسسة رابيد اكس -بومب ديزل - عن شهر سبتمبر 2023"/>
        <s v="استحقاق فاتورة 8047297 - مؤسسة رابيد اكس -بومب ديزل - عن شهر سبتمبر 2023"/>
        <s v="استحقاق فاتورة 8047293 - مؤسسة رابيد اكس -بومب ديزل - عن شهر سبتمبر 2023"/>
        <s v="استحقاق فاتورة 8047296 - مؤسسة رابيد اكس -بومب ديزل - عن شهر سبتمبر 2023"/>
        <s v="تسوية عهدة_ رضا سمير عبد الحميد -  فاتورة 6970 - ايجار لوبد"/>
        <s v="تسوية عهدة_ رضا سمير عبد الحميد - فاتورة 6976- ايجار لوبد للنقل مان لفت"/>
        <s v="تسوية عهدة_ رضا سمير عبد الحميد - فاتورة 6977 - ايجار لوبد للنقل مان لفت"/>
        <s v="استحقاق فاتورة 8047808 - مؤسسة رابيد اكس -بومب ديزل - عن شهر اكتوبر 2023"/>
        <s v="استحقاق فاتورة 8047813 - مؤسسة رابيد اكس -بومب ديزل - من 16/10/2023 الي 31/10/2023"/>
        <s v="استحقاق فاتورة 8047807 - مؤسسة رابيد اكس -بومب ديزل - عن شهر اكتوبر 2023"/>
        <s v="استحقاق فاتورة 8047809 - مؤسسة رابيد اكس -بومب ديزل - من 12/10/2023 الي 31/10/2023"/>
        <s v="تسوية عهدة_ رضا سمير عبد الحميد - فاتورة 6974 - ايجار لوبد"/>
        <s v="تسوية عهدة_ رضا سمير عبد الحميد - فاتورة 107 - ايجار لوبد"/>
        <s v="تسوية عهدة_ رضا سمير عبد الحميد - فاتورة 6975 - ايجار لوبد"/>
        <s v="تسوية عهدة_ رضا سمير عبد الحميد - فاتورة 106 - ايجار لوبد"/>
        <s v="استحقاق فاتورة 8048259 - مؤسسة رابيد اكس -بومب ديزل - عن شهر نوفمبر  2023"/>
        <s v="استحقاق فاتورة 8048262 - مؤسسة رابيد اكس -بومب ديزل - عن شهر نوفمبر  2023"/>
        <s v="استحقاق فاتورة 8048261 - مؤسسة رابيد اكس -بومب ديزل - عن شهر نوفمبر  2023"/>
        <s v="استحقاق فاتورة 8048260 - مؤسسة رابيد اكس -بومب ديزل - عن شهر نوفمبر  2023"/>
        <s v="استحقاق فاتورة 8048264 - مؤسسة رابيد اكس -بومب ديزل - عن شهر نوفمبر  2023"/>
        <s v="استحقاق فاتورة 8048265 - مؤسسة رابيد اكس -بومب ديزل - عن شهر نوفمبر  2023"/>
        <s v="استحقاق فاتورة 8048266 - مؤسسة رابيد اكس -بومب ديزل - عن شهر نوفمبر  2023"/>
        <s v="استحقاق فاتورة 8048267 - مؤسسة رابيد اكس -بومب ديزل - عن شهر نوفمبر  2023"/>
        <s v="استحقاق فاتورة 3145 - شركة محمد عبد الله العريض - ايجار كرين 25 طن - نوفمبر 2023"/>
        <s v="تسوية عهدة_ رضا سمير عبد الحميد - فاتورة 113 - ايجار لوبد"/>
        <s v="تسوية عهدة_ رضا سمير عبد الحميد - عدد 2 فاتورة ايجار لوبد"/>
        <s v="سداد نقدي ايجار تريلا للمشروع saab bank"/>
        <s v="استحقاق فاتورة 8046790 - مؤسسة رابيد اكس -بومب ديزل - عن شهر اغسطس 2023"/>
        <s v="استحقاق فاتورة 8046794 - مؤسسة رابيد اكس -بومب ديزل - عن ضهر اغسطس 2023"/>
        <s v="استحقاق فاتورة 8046791 - مؤسسة رابيد اكس -بومب ديزل - عن شهر اغسطس 2023"/>
        <s v="استحقاق فاتورة 8047810 - مؤسسة رابيد اكس -بومب ديزل - عن شهر اكتوبر 2023"/>
        <s v="استحقاق فاتورة 8047815 - مؤسسة رابيد اكس -بومب ديزل - من 15/10/2023 الي 31/10/2023"/>
        <s v="سداد نقدي  ايجار كرين 50 طن للعمل بالسوفتيل"/>
        <s v="تسوية عهدة / محمد الزواوي ايجار دريل هيلتي"/>
        <s v="تسوية عهدة / محمد الزواوي فاتورة ايجار بلاور هواء"/>
        <s v="تسوية عهدة_ رضا سمير عبد الحميد - ايجار لوبد للنقل مان لفت"/>
        <s v="تسوية عهدة_ رضا سمير عبد الحميد - ايجار لوبد للنقل مان لفت لل محطة المترو"/>
        <s v="تسوية عهدة_ رضا سمير عبد الحميد - فاتورة 03898 - ايجار سطحة لنقل المان لفت"/>
        <s v="تسوية عهدة_ رضا سمير عبد الحميد - فاتورة 6904 - ايجار سطحة لنقل مان لفت"/>
        <s v="تسوية عهدة_ رضا سمير عبد الحميد - فاتورة 6907 -  ايجار لوبد للنفل مان لفت"/>
        <s v="تسوية عهدة_ رضا سمير عبد الحميد - فاتورة 6908 -  ايجار لوبد للنفل مان لفت"/>
        <s v="تسوية عهدة_ رضا سمير عبد الحميد - فاتورة 6915 -  ايجار لوبد للنفل مان لفت"/>
        <s v="استحقاق فاتورة 8046797 - مؤسسة رابيد اكس -بومب ديزل - عن شهر اغسطس 2023"/>
        <s v="استحقاق فاتورة 8046796 - مؤسسة رابيد اكس -بومب ديزل - عن ضهر اغسطس 2023"/>
        <s v="استحقاق فاتورة 8046795 - مؤسسة رابيد اكس -بومب ديزل - عن ضهر اغسطس 2023"/>
        <s v="استحقاق فاتورة 8046792 - مؤسسة رابيد اكس -بومب ديزل - عن شهر اغسطس 2023"/>
        <s v="استحقاق فاتورة2519 - شركة محمد عبد الله العريض المحدوده - ايجار كرين 25 طن - شهر سبتمبر 2023"/>
        <s v="استحقاق فاتورة 2836 - شركة محمد عبدالله العريض - ايجار كرين 25 طن شهر اكتوبر 2023"/>
        <s v="استحقاق فاتورة 8047814 - مؤسسة رابيد اكس -بومب ديزل - عن شهر اكتوبر 2023"/>
        <s v="استحقاق فاتورة 8047812 - مؤسسة رابيد اكس -بومب ديزل - عن شهر اكتوبر 2023"/>
        <s v="تسوية عهدة  /  مانا على الله راكا   شوكه صغيرة"/>
        <s v="تسوية عهدة /  مانا علي الله راكا ايجار ماكينة لحام ارجون"/>
        <s v="تسوية عهدة_مانا على الله راكا - فاتورة ايجار ماكينه لحام"/>
        <s v="تسوية عهدة_مانا على الله راكا - ايجار ماكينه لحام"/>
        <s v="تسوية عهدة_مانا على الله راكا - ايجار لودر"/>
        <s v="تسوية عهدة_ احمد عبد الهادى احمد -  فاتورة ايجار ديانا"/>
        <s v="تسوية عهدة_ احمد عبد الهادى احمد -  سند ايجار ديانا"/>
        <s v="استحقاق فاتورة رقم 970005940 - العربية الدولية - ايجار معدات عن شهر ديسمبر 2022 - مستشفى سابك"/>
        <s v="استحقاق شركة رابيد اكسس  فاتورة 8043376لتاجير المعدات عن شهر يناير 2023... Diesel Stick Boom 4*4 1200/73"/>
        <s v="استحقاق فاتورة رقم 8043563 - رابيد اكسس - ايجار معدات عن شهر يناير 2023 - مستشفى سابك"/>
        <s v="استحقاق فاتورة رقم 8042083 - رابيد اكسس - ايجار معدات عن شهر نوفمبر 2022 - مستشفى سابك"/>
        <s v="استحقاق شركة رابيد اكسس  فاتورة 8043890لتاجير المعدات عن شهر فبراير 2023... Diesel Stick Boom 4*4 1200/73"/>
        <s v="الشركة العربية الدولية للنقليات و المعدات الثقيلة فاتورة 6143 لشهر فبراير 2023 ايجار مان ليفت للمشروع سابك"/>
        <s v="شركة رابيدالعربيه السعودية المحدوده فاتورة  8044557 عن شهر مارس 2023 مشروع مستشفى سابك"/>
        <s v="استحقاق فاتورة رقم 415312 - دايم لتاجير المعدات - ايجار رافعة من 2023/05/17 حتى 2023/05/31"/>
        <s v="استحقاق فاتورة رقم 107 - شركة منصات البداية - ايجار كريدل عن الفترة من 2023/05/14 حتى 2023/06/13"/>
        <s v="استحقاق فاتورة رقم 128 - منصات البداية - ايجار كريدل عن الفترة من 2023/06/14 حتى 2023/07/14"/>
        <s v="استحقاق فاتورة رقم 415574 - دايم لتاجير المعدات - ايجار رافعه عن الفترة من 2023/06/01 حتى 2023/06/30"/>
        <s v="استحقاق فاتورة رقم 405077- دايم لتاجير المعدات - ايجار رافعة  اشخاص تلسكوبيه"/>
        <s v="اثبات مستخلص 1-اعمال يومية+ايجار ماكينة-عوض احمد فرغلى-مستشفى سابك"/>
        <s v="تسوية عهدة_ احمد عبد الهادى احمد - ايجار كرين"/>
        <s v="استحقاق فاتورة 416749 - مورد خدمة _ دايم لتاجير المعدات  -  ايجار رافعه تلسكوب"/>
        <s v="استحقاق فاتورة 417053 - مؤسسة دايم للمعدات - رافعه تلسكوبية  - عن شهر نوفمبر  2023"/>
        <s v="استحقاق فاتورة 417381 - دايم للمعدات - ايجار رافعه اشخاص تلسكوبية - شهر ديسمبر 2023"/>
        <s v="قيد اثبات مصاريف و خصومات-مشروع هيئة الاتصالات جده-شركة المواطن-صيانة ونش النظافة"/>
        <s v="تسويه عهدة محمد عماد    ايجار ماكينات لحام"/>
        <s v="تسوية عهده م / رضوان العطار ايجار سيارة نقل مواد"/>
        <s v="تسوية عهدة_ احمد عبد الهادى احمد عبد الهادى - فاتورة  كرين"/>
        <s v="تسوية عهدة_ احمد عبد الهادى احمد عبد الهادى - فاتورة  شان بلوك"/>
        <s v="تسوية عهدة_مانا على الله راكا - ايجار كرين"/>
        <s v="تسوية عهدة_ م- اسماعيل مصطفى عطية -  فاتورة 404 - ايجارمكينه لحام"/>
        <s v="تسوية عهدة_ م- اسماعيل مصطفى عطية -  فاتورة 425 - ايجار مكينه لحام +صاروخ صغير"/>
        <s v="تسوية عهدة_ م- اسماعيل مصطفى عطية -  فاتورة 1312 - ايجار عدد و الات"/>
        <s v="تسوية عهدة_ م- اسماعيل مصطفى عطية -  فاتورة 4812 - ايجارعدد و الات"/>
        <s v="تسوية عهدة_ م- اسماعيل مصطفى عطية -  فاتورة 383 - ايجارصاروخ كبير"/>
        <s v="تسوية عهدة /ناصر عفيفي - ايجار معده"/>
        <s v="تسوية عهدة_مانا على الله راكا - فاتورة ايجار سطحة"/>
        <s v="تسوية عهده خالد الحوتي ايجار كرين"/>
        <s v="استحقاق فاتورة رقم 20973 - المنصات المتحركة - ايجار كريدل عن الفترة من 2023/06/29 حتى 2023/07/29"/>
        <s v="تسوية عهدة_مانا على الله راكا - فاتورة 192 - كرين"/>
        <s v="تسوية عهدة_مانا على الله راكا - فاتورة  -كرين"/>
        <s v="استحقاق فاتورة رقم 21165 - المنصات المتحركة -ايجار كريدل عن الفترة من 2023/07/29 حتى 2023/08/29 - KFUPM"/>
        <s v="استحقاق فاتورة رقم 21170 - المنصات المتحركة -ايجار كريدل عن الفترة من 2023/08/29 حتى 2023/09/29 - KFUPM"/>
        <s v="استحقاق فاتورة رقم 21188 - المنصات المتحركة -ايجار كريدل عن الفترة من 2023/09/29 حتى 2023/10/29 - KFUPM"/>
        <s v="استحقاق شركة سودهير لتاجير المعدات عن شهر يناير  2023 ------ Electriccal scissor lift  si : 18AJ-629"/>
        <s v="تسوية عهده _ احمد سعيد حسنين العجمى - ايجار سطحة"/>
        <s v="تسوية عهده _ احمد سعيد حسنين العجمى -  ايجار بوم ترك"/>
        <s v="تسوية عهده _ احمد سعيد حسنين العجمى -  فاتورة  ايجار كرين لليوم"/>
        <s v="تسوية عهدة_ محمد حفيظ الدين - فاتورة ايجار معده"/>
        <s v="تسويه عهدة باسم عطيه كمبروسر"/>
        <s v="تسوية عهدة  /  مانا على الله راكا ايجار كرين"/>
        <s v="استحقاق فاتورة 416148 -دايم لتاجير المعدات  _رافعات  - شهر اغسطس 2023"/>
        <s v="تسوية عهدة_مانا على الله راكا -  فاتورة ايجار ديانا"/>
        <s v="استحقاق فاتورة 416442 - دايم لتاجير المعدات - رافعه تلسكوبيه 26 م"/>
        <s v="استحقاق فاتورة رقم 20221309 - ماسه المعدات الانشائية - ايجار معدات الفترة من 10-12-2022 حتى 09-01-2023"/>
        <s v="استحقاق فاتورة رقم 13 - مؤسسة مشعل ناصر الحناكى - ايجار معدات"/>
        <s v="استحقاق فاتورة رقم 17 - مشعل ناصر الحناكى - ايجار معدات"/>
        <s v="مؤسسة ماسة المعدات الإنشائية فاتورة 20231449 لشهر فبراير 2023 ايجار Cradle 2M خاص بمشروع KAFD310"/>
        <s v="مؤسسة ماسة المعدات الإنشائية فاتورة 20231448 لشهر فبراير 2023 عدد 2 ماكينة و نش كهربائي 1 طن للمشروع Capital Gate"/>
        <s v="تسوية عهدة /  فهد محمد غرمان العمري ايجار كرين"/>
        <s v="تسوية عهدة /  فهد محمد غرمان العمري ايجار JCB"/>
        <s v="فاتورة رقم 20 - مشعل الحناكى - ايجار المعدات - KAFD 310"/>
        <s v="استحقاق فاتورة رقم 20231423 - ماسة المعدات الانشائية - ايجار كريدل من 2023/01/10 حتى 2023/02/09"/>
        <s v="استحقاق فاتورة رقم 20231506 - ماسة المعدات الانشائية - ايجار كريدل من 2023/03/10 حتى 2023/04/09"/>
        <s v="استحقاق فاتورة رقم 20231522 - ماسة المعدات الانشائية - ايجار كريدل من 2023/04/10 حتى 2023/05/09"/>
        <s v="استحقاق فاتورة رقم 164 - الشرقيون للمقاولات - ايجار معدات"/>
        <s v="استحقاق فاتورة رقم 21 - مشعل ناصر الحناكى - ايجار معدات - KAFD 310"/>
        <s v="استحقاق فاتورة رقم 22 - مشعل ناصر الحناكى - ايجار معدات - KAFD 310"/>
        <s v="استحقاق فاتورة 11824 - مؤسسة المراقي الذهبي - مان لفت من 20/8/2023 الي 19/9/2023"/>
        <s v="تسويه عهدة رضوان العطار - ايجار سياره"/>
        <s v="تسويه عهدة رضوان العطار - ايجار كرين"/>
        <s v="تسوية عهدة م/ رضوان العطار  ايجار كرين"/>
        <s v="تسوية عهدة م/ رضوان العطار ايجار مهده نقل"/>
        <s v="تسوية عهدة م/ رضوان كرين"/>
        <s v="عهدة / رضوان العطار ايجار كرين"/>
        <s v="تسوية عهدة / رضوان محمد العطار  سند صرف اكرامية ايجار معدة للتنزيل تريلا زجاج"/>
        <s v="تسوية عهدة / رضوان محمد العطار ايجار سطحة للتعطل باص العمال"/>
        <s v="تسوية عهدة /رضوان محمد العطار  ايجار كرين للنقل الكلادينج"/>
        <s v="تسوية عهدة / م : رضوان العطار - سند صرف ايجار سطحة للنقل الباص"/>
        <s v="تسوية عهدة_ رضوان محمد العطار - ايجار ديانه للنقل سيلكون"/>
        <s v="استحقاق فاتورة رقم 21120 - المنصات المتحركة - ايجار 5 كريدل عن الفترة من 2023/05/21 حتى 2023/06/21"/>
        <s v="استحقاق فاتورة رقم 21120 - المنصات المتحركة - ايجار 5 كريدل عن الفترة من 2023/05/08 حتى 2023/06/08"/>
        <s v="استحقاق فاتورة رقم 21040 - المنصات المتحركة - ايجار كريدلات عن الفترة من 2023/01/18 حتى 2023/02/18"/>
        <s v="استحقاق فاتورة رقم 21074 - المنصات المتحركة - ايجار كريدلات عن الفترة من 2023/02/18 حتى 2023/03/18"/>
        <s v="تسوية عهدة_ رضوان محمد العطار - سند ايجار معدة تنزيل زجاج"/>
        <s v="تسوية عهدة_ رضوان محمد العطار -  عدد 2 سند ايجار معده"/>
        <s v="تسوية عهدة_ رضوان محمد العطار - ايجار معده تنزيل سيارة"/>
        <s v="تسوية عهدة_ تامر محمد احمد محمد صالح - ايجار فورك لفت"/>
        <s v="تسوية عهدة_ تامر محمد احمد محمد صالح - ايجار كرين  لتنزيل تريلا زجاج"/>
        <s v="تسوية عهدة_ تامر محمد احمد محمد صالح - فاتورة ايجار سطحة بونش لمدة يومين"/>
        <s v="تسوية عهدة_ تامر محمد احمد محمد صالح - فاتورة ايجار كرين لتنزيل زجاج"/>
        <s v="تسويه عهدة احمد السيد الوصيف ايجار كرين"/>
        <s v="استحقاق فاتورة رقم 215  للموسسه روافع للايجار المعدات --  ايجار مان لفت ديزل / الدفعه الاولى"/>
        <s v="استحقاق  للموسسه روافع للايجار المعدات  فاتورة رقم 216--  ايجار مان لفت ديزل"/>
        <s v="اثبات ايجار 3 كريم 160طن لمشروع خريص -شركة امد"/>
        <s v="مؤسسة روافع قمة الانجاز لتأجير المعدات فاتورة 00202 للشهر مارس 2023 ايجار الدفعة التانية للمان لفت 28م  من تاريخ 3/16 حتى 3/30"/>
        <s v="مؤسسة روافع قمة الانجاز لتأجير المعدات فاتورة 00184 للشهر مارس 2023 ايجار الدفعة الاولى للمان لفت من يوم 3/1 حتى 3/15"/>
        <s v=" شركة سودهير لتاجي المعدات فاتورة  03384  للشهر ابريل 2023 ايجار مان لفت 18 م"/>
        <s v="تسوية عهدة / اشرف مصطفى يونس فاتورة 03833 لايجار سطحه للنقل مان لفت من المركز للخريص ارك"/>
        <s v="استحقاق فاتورة رقم 218 - روافع قمة الانجاز - ايجار معدات عن شهر ابريل 2023"/>
        <s v="استحقاق فاتورة رقم 246 - روافع قمة الانجاز - ايجار مان ليفت"/>
        <s v="تسوية عهدة_ رضا سمير عبد الحميد - فاتورة 6911 -  ايجار لوبد للنفل مان لفت"/>
        <s v="استحقاق فاتورة رقم 414342- دايم لتاجير المعدات - ايجار رافعة  اشخاص تلسكوبيه"/>
        <s v="استحقاق فاتورة رقم 414071- دايم لتاجير المعدات - ايجار رافعة  اشخاص تلسكوبيه"/>
        <s v="استحقاق فاتورة رقم 15214- دايم لتاجير المعدات - ايجار رافعة  اشخاص تلسكوبيه"/>
        <s v="استحقاق فاتورة رقم 414887- دايم لتاجير المعدات - ايجار رافعة  اشخاص تلسكوبيه"/>
        <s v="استحقاق فاتورة رقم 414607- دايم لتاجير المعدات - ايجار رافعة  اشخاص تلسكوبيه"/>
        <s v="اثبات مصاريف-ايجار كرين لتركيب هوائى الطيف تبوك"/>
        <s v="اثبات مصاريف-ايجار كرين لتركيب هوائى الطيف الدمام"/>
        <s v="اثبات مصاريف-ايجار كرين لتركيب هوائى الطيف ابها"/>
        <s v="تسوية عهدة / حمد سعيد حسنين العجمى ايجار بوم تراك"/>
        <s v="تسوية عهدة / حمد سعيد حسنين العجمى ايجار هيلتي لليوم"/>
        <s v="تسوية عهده - وليد ابراهيم  - فاتورة 257 - ايجار بوم تراك"/>
        <s v="استحقاق فاتورة رقم 2993 - العريض - ايجار عدد 2 كرين 100 طن عن شهر ديسمبر 2022"/>
        <s v="تسويه عهدة م.رضوان العطار  ايجار كرين"/>
        <s v="تسويه عهدة محمد عماد ايجار كرين"/>
        <s v="تسوية عهده / حمدي سيف النصر اسماعيل  ايجار كرين 50طن لمدة 4 ايام"/>
        <s v="استحقاق فاتورة رقم 123 - العريض - ايجار كرين 100 طن عن شهر يناير 2023"/>
        <s v="استحقاق فاتورة رقم 6035655 - رابيد اكسس - ايجار معدات عن شهر فبراير 2023 - نيوم"/>
        <s v="استحقاق فاتورة رقم 6035656 - رابيد اكسس - ايجار معدات عن شهر فبراير 2023 - نيوم"/>
        <s v="استحقاق فاتورة رقم 6035305 - رابيد اكسس - ايجار معدات عن شهر يناير 2023 - نيوم"/>
        <s v="استحقاق فاتورة رقم 6035306 - رابيد اكسس - ايجار معدات عن شهر يناير 2023 - نيوم"/>
        <s v="استحقاق فاتورة رقم 6035304 - رابيد اكسس - ايجار معدات عن شهر يناير 2023 - نيوم"/>
        <s v="استحقاق فاتورة رقم 6035486 - رابيد اكسس - ايجار معدات عن شهر يناير 2023 - نيوم"/>
        <s v="استحقاق فاتورة رقم 4398 - محمد حمد الاحمد - ايجار كرين عن شهر يناير 2023"/>
        <s v="تسوية عهدة / حمدي سيف النصر اسماعيل ايجار كرين"/>
        <s v="استحقاق فاتورة رقم 4475 - محمد حمد الاحمد - ايجار كرين عن شهر فبراير 2023"/>
        <s v="تسوية عهده / حمدي سيف النصر اسماعيل  ايجار كرين 50 طن"/>
        <s v="تسوية عهدة  / محمد عماد الدين محمد عبدالقادر ايجار رافعه شوكة لليوم لتنزيل ساندوتش بانل"/>
        <s v="استحقاق فاتورة رقم 6036001 - رابيد اكسس - ايجار معدات -مارس 2023 -  نيوم"/>
        <s v="استحقاق فاتورة رقم 6036002 - رابيد اكسس - ايجار معدات -مارس 2023 -  نيوم"/>
        <s v="استحقاق فاتورة رقم 6036003 - رابيد اكسس - ايجار معدات -مارس 2023 -  نيوم"/>
        <s v="استحقاق فاتورة رقم 6036004 - رابيد اكسس - ايجار معدات -مارس 2023 -  نيوم"/>
        <s v=" شركة محمد حمد الاحمد  ايجار معدات فاتورة  4577 للشهلر ابربل ايجار كرين 55 طن لمدة 180ساعة في شهر مارس 2023"/>
        <s v=" شركة محمد حمد الاحمد  ايجار معدات فاتورة  4579 للشهر مارس ايجار كرين 55 طن لمدة 95 ساعة للشهر مارس"/>
        <s v=" شركة محمد حمد الاحمد  ايجار معدات فاتورة  4571 للشهر مارس ايجار كرين 100 طن لمدة 260 ساعة للشهر مارس"/>
        <s v="استحقاق فاتورة رقم 6036395 - رابيد اكسس - ايجار معدات - نيوم - ابريل 2023"/>
        <s v="استحقاق فاتورة رقم 6036396 - رابيد اكسس - ايجار معدات - نيوم - ابريل 2023"/>
        <s v="استحقاق فاتورة رقم 6036397 - رابيد اكسس - ايجار معدات - نيوم - ابريل 2023"/>
        <s v="استحقاق فاتورة رقم 6036398 - رابيد اكسس - ايجار معدات - نيوم - ابريل 2023"/>
        <s v="تسوية عهدة _ محمد عماد الدين محمد عبدالقادر - شحن  سيارة"/>
        <s v="استحقاق فاتورة رقم 4630 - محمد حمد الاحمد - ايجار كرين 55 طن عن شهر ابريل 2023 - نيوم"/>
        <s v="استحقاق فاتورة رقم 4631 - محمد حمد الاحمد - ايجار كرين 55 طن عن شهر ابريل 2023 - نيوم"/>
        <s v="استحقاق فاتورة رقم 6037382 - رابيد اكسس - ايجار معدات - مايو 2023"/>
        <s v="استحقاق فاتورة رقم 6037379 - رابيد اكسس - ايجار معدات - مايو 2023"/>
        <s v="استحقاق فاتورة رقم 6037380 - رابيد اكسس - ايجار معدات - مايو 2023"/>
        <s v="استحقاق فاتورة رقم 6037381 - رابيد اكسس - ايجار معدات - مايو 2023"/>
        <s v="استحقاق فاتورة رقم 4425 - سودهير لتاجير المعدات - ايجار مان ليفت - ابريل 2023 - المركز المالى"/>
        <s v="استحقاق فاتورة رقم 5392 - سودهير لتاجير المعدات - ايجار معدات - مايو 2023"/>
        <s v="استحقاق فاتورة رقم 7662 - سودهير لتاجير المعدات - شهر يوليو 2023"/>
        <s v="استحقاق فاتورة 9292 - شركة سودهير لتاجر المعدات - ايجار مان لفت"/>
        <s v="تسوية عهدة_ محمد ربيع -  فاتورة0727 - ايجار سطحه"/>
        <s v="مؤسسة سقالات الرواد للمقاولات ايجار مساحة سقالة فاتورة  1964 ايجار سقالة جانبية للشهر ابريل 2023 مشروع Capital Gate"/>
        <s v="سداد نقدي ايجار كرين للمشروع Capital Gate"/>
        <s v="تسوية عهدة_ م اسامة اسماعيل داود - فاتورة 0377 - ايجار فوركلفت"/>
        <s v="تسوية عهدة_ م اسامة اسماعيل داود - فاتورة 3816 - ايجار فوركلفت + سطحة"/>
        <s v="استحقاق فاتورة رقم 608 ايجار رافعه جي سي بي  مؤسسه سامي فالح الشيباني"/>
        <s v=" تسوية عهدة_ م- اسماعيل مصطفى عطية - فاتورة 812  - ايجار كرين"/>
        <s v="استحقاق فاتورة 142 - شركو منصات البداية التجارية - ايجار معدات عن شهر يوليو 2023"/>
        <s v="تسوية عهده / محمود محمد  ايجار كرين + سطحة للنقل كرفان"/>
        <s v="مؤسسة سامي محمد فالح الشيباني للمقاولات - فاتورة 500 -  1/5/2023 - ايجار رافعة جي سي بي - من 2/5/2023 الي 1/6/2023"/>
        <s v="مؤسسة سامي محمد فالح الشيباني للمقاولات - فاتورة 500 -  1/5/2023 - ايجار نقليات  - من 2/5/2023 الي 1/6/2023"/>
        <s v="استحقاق فاتورة رقم 540 - سامى الشيبانى - ايجار رافعه عن الفترة من 2023/06/2 حتى 2023/07/01"/>
        <s v="استحقاق فاتورة رقم 570 - سامى الشيبانى - ايجار رافعه"/>
        <s v="استحقاق فاتورة رقم 138 - منصات البداية - ايجار كريدل عن الفترة من 2023/07/05 حتى 2023/08/04"/>
        <s v="استحقاق فاتورة 154 - شركة منصات البداية التجارية - ايجار معدات عن شهر اغسطس 2023"/>
        <s v="استحقاق فاتوره رقم 655 مؤسسه سامي فالح ايجار جي سي بي  من 2/9/2023 الي 1/10/2023"/>
        <s v="استحقاق فاتورة رقم 11772 - مؤسسة المرقب الذهبى - ايجار مان لفت عن الفترة من 2023/08/09 حتى 2023/09/08"/>
        <s v="استحقاق فاتورة 11880  - موسسة المرقب الذهبي - تاجير مان لفت 40 متر عن شهر سبتمبر 2023"/>
        <s v="استحقاق فاتوره رقم 715 مؤسسه سامي فالح ايجار جي سي بي  من 2/9/2023 الي 1/10/2023"/>
        <s v="استحقاق فاتورة 11999 - مؤسسة المرقب الذهبي للمقاولات - ايجار مان لفت شهر اكتوبر 2023"/>
        <s v="استحقاق فاتورة 12078- موسسة المرقب الذهبي - تاجير مان لفت 40 متر عن شهر نوفمبر2023"/>
        <s v="استحقاق فاتورة 780 - مؤسسة سامي محمد فالح الشيباني للمقاولات  - ايجارجي سي بي من 2/11/2023 الي 1/12/2023"/>
        <s v="استحقاق فاتورة 12243 - مؤسسة المرقب الذهبي للمقاولات - ايجار مان لفت 40متر من 13/11/2023 الي 12/12/2023 مان لفت رقم 3"/>
        <s v="استحقاق فاتورة 12244 - مؤسسة المرقب الذهبي للمقاولات - ايجار مان لفت  40متر من 13/11/2023 الي 12/12/2023 - مان لفت رقم 1"/>
        <s v="اثبات خصم ايجارات كريدلات-شركة بى اى سى العربية-STC"/>
        <s v="استحقاق فاتورة 12320 - مؤسسة المرقب الذهبي للمقاولات - ايجار مان لفت  40متر من 22/11/2023 الي 21/12/2023"/>
        <s v="استحقاق فاتورة رقم 821 - سامى الشيبانى - ايجار JCB - عن الفترة من 2023/12/02 حتى 2024/01/01 - STC"/>
        <s v="استحقاق فاتورة -- رقم 2447 ايجار معدات مؤسسه المرقب الذهب  ايجار مان لفت 40 متر من 13/12 الي 12/1"/>
        <s v="استحقاق فاتورة -- رقم 2446 ايجار معدات مؤسسه المرقب الذهب  ايجار مان لفت 40 متر من 9/12 الي 8/1"/>
        <s v="تسوية عهده_ احمد السيد احمد الوصيف - فاتورة 2832 - ايجار فورك لفت"/>
        <s v="استحقاق فاتورة 2525 - مؤسسة المرقب الذهبي للمقاولات - مان لفت 20 م رقم 14027 &amp; 25781   من 13/11/2023 الي 23/12/2023"/>
        <s v="استحقاق فاتورة 2544 - المرقب الذهبي للمقاولات   - ايجار عدد 2 مان لفت 20 م - من 24/12/2023 الي 23/1/2024"/>
        <s v="تسوية عهدة / احمد وحيد فاتورة  1166  شراء قلب ماكيتا + موبينه"/>
        <s v="موسسة الرافعة الذهبية للمقاولات فاتورة 0174 عن شهر مارس 2023 ايجار  سطحة ذهاب و اياب"/>
        <s v="موسسة الرافعة الذهبية للمقاولات فاتورة 0174 عن شهر مارس 2023 ايجار كرين 80 طن عدد 8 ايام من يوم 22/3 الي 31/3"/>
        <s v="موسسة الرافعة الذهبية للمقاولات فاتورة 0174 عن شهر مارس 2023 ايجار كرين 80 طن عدد 3 ايام من يوم 28/3 الي 31/3"/>
        <s v="موسسة الرافعة الذهبية للمقاولات فاتورة 0174 عن شهر مارس 2023 ايجار كرين رافعة عدد 8ايام من يوم 22/3 الي 31/3"/>
        <s v="موسسة الرافعة الذهبية للمقاولات فاتورة 0174 عن شهر مارس 2023 ايجار كرين7ط سلة عدد 8ايام من يوم 22/3 الي  31/3"/>
        <s v="استحقاق فاتورة رقم 183 - الرافعه الذهبية - ايجار كرينات ورافعه - المصنع الجديد"/>
        <s v="استحقاق فاتورة رقم 287 - فيصل مبارك الطوسلى - ايجار ماطور لحام"/>
        <s v="استحقاق فاتورة رقم 5393 - سودهير لتاجير المعدات - ايجار رافعه بوم من 2023/05/3 حتى 2023/05/31"/>
        <s v="استحقاق فاتورة رقم 5395 - سودهير لتاجير المعدات - ايجار بوم ليفت  من 2023/05/13 حتى 2023/05/31"/>
        <s v="استحقاق فاتورة رقم 5959 - سودهير لتاجير المعدات - ايجار معدات - يونيو 2023"/>
        <s v="استحقاق فاتورة رقم 4427 - سودهير لتاجير المعدات - ايجار معدات عن الفترة من 2023/04/13 حتى 2023/05/12"/>
        <s v="استحقاق فاتورة رقم 4426 - سودهير لتاجير المعدات - ايجار معدات عن الفترة من 2023/04/03 حتى 2023/05/02"/>
        <s v="استحقاق فاتورة رقم 300 - الرافعه الذهبيه - ايجار المعدات"/>
        <s v="استحقاق فاتورة رقم 7663 - سودهير لتاجير المعدات - شهر يوليو 2023"/>
        <s v="استحقاق فاتورة رقم 7664 - سودهير لتاجير المعدات - شهر يوليو 2023"/>
        <s v="موسسة الرافعة الذهبية للمقاولات فاتورة 208عن شهر يوليو 2023 ايجار كرين 35 طن"/>
        <s v="موسسة الرافعة الذهبية للمقاولات فاتورة 208عن شهر يوليو 2023 ايجار كرين  10 طن"/>
        <s v="موسسة الرافعة الذهبية للمقاولات فاتورة 208عن شهر يوليو 2023 ايجار كرين  7 طن سله"/>
        <s v="استحقاق فاتورة رقم 8731 - سودهير لتاجير المعدات - ايجار معدات - اغسطس 2023"/>
        <s v="استحقاق فاتورة 316 - مؤسسة الرافعه الذهبية للمقاولات - ايجار كرين 30 طن - شهر اغسطس 2023"/>
        <s v="استحقاق فاتورة 227 - مؤسسة الرافعه الذهبية للمقاولات  - ايجار رافعه 10"/>
        <s v="استحقاق فاتورة 9293 - موسسة سودهير لتاجير المعدات - تاجير مان لفت"/>
        <s v="استحقاق فاتورة 9294 - موسسة سودهير لتاجير المعدات - تاجير مان لفت"/>
        <s v="استحقاق فاتورة 229 - مؤسسة الرافعه الذهبية للمقاولات - اجار رافعه 10 طن - اكتوبر 2023"/>
        <s v="استحقاق فاتورة رقم 11362 - سودهير لتاجير المعدات - ايجار رافعه بوم عن الفترة من 2023/10/01 حتى 2023/10/31- المصنع الجديد"/>
        <s v="استحقاق فاتورة رقم 11363 - سودهير لتاجير المعدات - ايجار رافعه بوم عن الفترة من 2023/10/01 حتى 2023/10/31- المصنع الجديد"/>
        <s v="استحقاق فاتورة  21203 - مؤسسة المنصات المتحركة للتجارة - ايجار كرين من 17/10/2023 الي 17/11/2023"/>
        <s v="تسوية عهدة_ رضوان محمد العطار - ايجار سيارة نقل بورتكاين للمدينه"/>
        <s v="تسوية عهدة_ رضوان محمد العطار  - ايجار تريلا"/>
        <s v="تسوية عهدة_ رضوان محمد العطار _ فاتورة ايجار معده"/>
        <s v="تسوية عهدة_ رضوان محمد العطار - ايجار سطحة"/>
        <s v="تسوية عهدة_ رضوان محمد العطار  - سند للايجار ديانه للنقل اغراض سكن العمال"/>
        <s v="استحقاق فاتورة 109 - شركة الرافعات العربية للمقاولات - ايجار كرين 160 طن +100 طن - شهر اكتوبر 2023"/>
        <s v="ف/481-مستخلص 2-اعمال تصنيع وتوريد وتركيب المنيوم-شركة بى اى سى العربية المحدودة-SINDALA ISLAND"/>
        <s v="استحقاق فاتورة 23833 - شركة غدير غرم الله فرده الغامدي - ايجار كرين 110 طن - اكتوبر 2023"/>
        <s v="استحقاق فاتورة 6039043 - مؤسسة رابيد اكس -بومب ديزل - عن شهر اكتوبر 2023"/>
        <s v="استحقاق فاتورة 6039044 - مؤسسة رابيد اكس -بومب ديزل - عن شهر اكتوبر 2023"/>
        <s v="استحقاق فاتورة 6039045 - مؤسسة رابيد اكس -بومب ديزل - من 21/10/2023 الي 31/10/2023"/>
        <s v="استحقاق فاتورة 6039046 - مؤسسة رابيد اكس -بومب ديزل - من 26/10/2023 الي 31/10/2023"/>
        <s v="استحقاق فاتورة 130 -شركة الرافعات العربية للمقاولات فرق ساعات كرين 160طن +100 طن - عن شهر اكتوبر 2023"/>
        <s v="استحقاق فاتورة 03/142 - شركة الرافعات العربية للمقاولات - كرين 160 طن + كرين 100 طن +- شهر نوفمبر 2023"/>
        <s v="استحقاق فاتورة رقم 24058 - غدير غرم الله فرحه - ايجار كرين عن شهر نوفمبر 2023"/>
        <s v="ف/520-مستخلص 4-اعمال تصنيع وتوريد وتركيب المنيوم-شركة بى اى سى العربية المحدودة-SINDALA ISLAND-ايجار كرين"/>
        <s v="تسوية عهده عهدة_ احمد عبد الهادى احمد -  ايجار كرين + فورك لفت لتنزيل كرفان"/>
        <s v="تسوية عهدة_  محمد محمود الزواوي - فاتورة 523 - ايجار حفار + اوبيد + دكاك"/>
        <s v="تسوية عهدة_  محمد محمود الزواوي - فاتورة 175 - ايجار كرين لتنزيل حديد + ايجار فورك لفت"/>
        <s v="استحقاق فاتورة 333 - مؤسسة رواسى المستقبل لتاجير المعدات - ايجار كرين 100طن + 130طن"/>
        <s v="استحقاق فاتورة رقم 10692 - محمد حمد الاحمد - ايجار معدات - VIP"/>
        <s v="استحقاق فاتورة -- رقم 544 ايجار معدات مؤسسه رواسي المستقبل - ايجار كرينات"/>
        <s v="استحقاق فاتورة -- رقم 3319 شركة محمد عبد الله العريض - ايجار كرينات"/>
        <s v="استحقاق فاتورة -- رقم 3268  شركة محمد عبد الله العريض - ايجار كرينات"/>
        <s v="استحقاق فاتورة -- رقم 10767 شركة محمد حمد الاحمد - ايجار كرينات"/>
        <s v="تسوية عهدة_  محمد محمود الزواوي -  فاتورة ايجار فورك لفت"/>
        <s v="تسوية عهدة_  محمد محمود الزواوي -  فاتورة 177 - ايجار مان لفت + لوبد"/>
        <s v="تسوية عهدة_  محمد محمود الزواوي -  فاتورة 161 - ايجار عدد 2 كرين"/>
        <s v="تسوية عهدة_  محمد محمود الزواوي -  فاتورة ايجار 176 - ايجار مان لفت + لوبد"/>
        <s v="تسوية عهدة_  محمد محمود الزواوي -  فاتورة 1973 - ايجار فورك لفت"/>
        <s v="تسوية عهدة_  محمد محمود الزواوي -  فاتورة 1971 - ايجار فورك لفت"/>
        <s v="استحقاق فاتورة 2525 - مؤسسة المرقب الذهبي للمقاولات - مان لفت 20 م رقم 14027 &amp; 25781   من 27/11/2023 الي 12/12/2023"/>
        <s v="تسوية عهده _ احمد سعيد حسنين العجمى - فاتورة 2883 -ايجار هيلتي"/>
        <s v="تسوية عهدة / تهامي عبد العال  نقل باص 8804 من الصناعية للسلي"/>
        <s v="اثبات فاتوره ايجار باص كوستر 2015-عن شهر مارس و 4 ايام من شهر فبراير 2023 مؤسسه سعيد منير هليل"/>
        <s v="اثبات ايجار باص حكيم جان  عن جزء من شهر مارس 2023 وباص اخر عن شهر مارس 2023"/>
        <s v="تسويه عهدة محمد ربيع  تصليح معدات"/>
        <s v="استحقاق فاتوره رقم 1223 شركه محمد الخالدي للمقاولات الميكانيكيه - موتور + سير ماكينه + صيانه مشروع كاب 2 بكين  مكه"/>
        <s v="تسوية عهدة -علاء صلاح الدين محمد - فاتورة صيانه صاروخ"/>
        <s v="تسوية عهده / احمد عجمي - صيانه طفاية حريق 1ك"/>
        <s v="تسوية عهدة احمد وحيد - فاتورة 3708  - شاحن 5 امبير 12 فولت"/>
        <s v="تسوية عهدة_  محمد محمود الزواوي - فاتورة 4990 - توصيلات كهرباء للدريل"/>
        <s v="تسوية عهدة_ هاني رجب - فاتورة  صيانه مكيف سبيلت"/>
        <s v="استحقاق فاتورة رقم 56473 - باحليوة - ماكينة صاروخ"/>
        <s v="تسوية عهدة_  محمد محمود الزواوي -  فاتورة 4600 - شربون للدريل"/>
        <s v="تسوية عهدة / احمد وحيد فاتورة  / 5987 غيار سكين تاجيمال"/>
        <s v="تسوية عهدة /مانا على الله راكا  صيانة هيلتي"/>
        <s v="تسوية عهدة_مانا على الله راكا - تغير كفر"/>
        <s v="تسوية عهدة_ احمد عبد الهادى احمد -  فاتورة فيش للكرديدل"/>
        <s v="استحقاق  فاتورة 8036 مصنع ماس السعودية للتجارة - سلندر كونسورت 70مم + قفل وسط"/>
        <s v="تسوية عهدة - احمد عبد الهادي احمد -  تصليح ثلاجة السكن"/>
        <s v="تسوية عهدة / احمد وحيد - فاتورة 0248 - استبدال تكيف شباك"/>
        <s v="تسوية عهدة_ م- اسماعيل مصطفى عطية - فحص zerodles"/>
        <s v="تسوية عهدة - احمد عبد الهادي احمد -  صيانه مكيف لسكن العمال"/>
        <s v="تسوية عهدة - محمد ربيع - شراء و تركيب  عدد 3 مكيفات"/>
        <s v="تسوية عهدة _مانوج براجا - فاتورة 0025 - صيانه مكيف"/>
        <s v="تسوية عهدة _ ناصر عفيفي فاتورة 1042 - اية سي للكبروسور"/>
        <s v="استحقاق فاتورة رقم 20973 - المنصات المتحركة - صيانة كريدل"/>
        <s v="تسوية عهده / محمود محمد تركيب مكيفات  للكرفان"/>
        <s v="تسوية عهده _ احمد سعيد حسنين العجمى - فاتورة طرمبة دركسون"/>
        <s v="تسوية عهده _ احمد سعيد حسنين العجمى - فاتورة اصلاح مجموعه الدركسون + اذراعة و وزن الفرامل"/>
        <s v="تسوية عهده _ احمد سعيد حسنين العجمى - فاتورة اصلاح هايلكس + جلدة دركسون"/>
        <s v="تسوية عهده _ احمد سعيد حسنين العجمى - فاتورة ذراع دركسون داخلي"/>
        <s v="تسوية عهده _ احمد سعيد حسنين العجمى - ماء رداتير"/>
        <s v="تسوية عهدة_ م.رضوان محمد العطار - سند صرف صيانه عدد 3 سلات"/>
        <s v="تسوية عهدة / مانا على الله راكا فاتورة 0285 حديد كفل مخراطة"/>
        <s v="تسوية عهدة /  فهد محمد غرمان العمري اصلاح BMU"/>
        <s v="تسوية عهدة م/ رضوان العطار  صيانه كريدل"/>
        <s v="عهدة / رضوان العطار غسيل الباص"/>
        <s v="تسوية عهدة / رضوان محمد العطار  سند صرف للصيانة 4 كريدل .."/>
        <s v="تسوية عهدة /رضوان محمد العطار صيانه و شحن مكيف للسكن عمال"/>
        <s v="تسوية عهده / تامر صالح - صيانه 3 بسفيت بريك و توصيل اسلاك"/>
        <s v="تسويه عهدة محمد فؤاد نصار ف.رقم  4-2023 قطع غيار بلازما"/>
        <s v="تسويه عهدة احمد وحيد ف.رقم 34 قطع غيار مسدس طلقات"/>
        <s v="استحقاق فاتورة رقم 21051 - المنصات المتحركة - قطع غيار كريدل"/>
        <s v="استحقاق فاتورة رقم 135 - شركة منصات البداية - اصلاح كريدل"/>
        <s v="تسوية عهده / محمود محمد تركيب تكيف للكرفان"/>
        <s v="تسوية عهدة / محمد صلاح عدلان ابراهيم سند صرف للفك و تركيب و شحن الفريون للمكيف المنتقول من المركز المالي للمشروع"/>
        <s v="تسوية عهدة _ محمد صلاح عدلان ابراهيم -  فكك تكيف قديم"/>
        <s v="تسوية عهدة _ محمد صلاح عدلان ابراهيم -  فاتورة تركيب تكيف"/>
        <s v="تسوية عهدة_ احمد وحيد-المشتريات - فاتورة2028 -قطع غيار بوش"/>
        <s v="تسوية عهدة_ احمد وحيد-المشتريات - فاتورة 2218 - فحمات ماكيتا"/>
        <s v="استحقاق فاتورة 6777 - مؤسسة عبد الله غازي العطاس - شاحن مكينه دريل"/>
        <s v="استحقاق فاتورة 148 - شركو منصات البداية التجارية - قطع غيار"/>
        <s v="استحقاق فاتورة 139 - شركو منصات البداية التجارية - قطع غيار"/>
        <s v="تسوية عهده _ محمد فؤاد نصار _ مشتريات - فاتورة 15692 - سير"/>
        <s v="تسوية عهدة _ محمد صلاح عدلان ابراهيم - فاتورة  مكيف + شحن فريون"/>
        <s v="استحقاق فاتورة رقم 21189 - مؤسسة المنصات المتحركة - قطع غيار للكريدل  - STC"/>
        <s v="استحقاق فاتورة رقم 21200 - مؤسسة المنصات المتحركة - قطع غيار للكريدل  - STC"/>
        <s v="تسوية عهدة _ محمد صلاح عدلان ابراهيم -  صيانه عدد 2 مفتاح تورك للمعايرة"/>
        <s v="تسوية عهدة _ محمد صلاح عدلان ابراهيم  - صيانه و تنظيف مكيف"/>
        <s v="تسوية عهدة / ماجد محمد احمد الزمامري معايرة توتال استيشن"/>
        <s v="تسوية عهدة / احمد وحيد  لف ماتور كمبروسر"/>
        <s v="تسوية عهدة / تهامي فلتر زيت للرفعه 3 طن"/>
        <s v="تسوية عهدة / تهامي عبد العال بكرة للرفعه الحديد"/>
        <s v="تسوية عهدة / تهامي كبس خرطوم  للرفعه 3 طن"/>
        <s v="تسوية عهدة / احمد وحيد فاتورة  2966  شراء سير ماكينه نخريم"/>
        <s v="تسوية عهده _ محمد فؤاد نصار _ مشتريات - فاتورة 1875 - اعمال تخريم براكيت بالمخرطة"/>
        <s v="تسوية عهده _ محمد فؤاد نصار _ مشتريات - فاتورة 1892 - اعمال تخريم بالمخرطه"/>
        <s v="استحقاق فاتورة رقم21169 - مؤسسة المنصات المتحركة - صيانه و فحص كابل الطاقه الخاص بالكرديل"/>
        <s v="تسوية عهدة_ احمد وحيد-المشتريات - فاتورة 2207 - قطع غيار بوش"/>
        <s v="تسوية عهده _ طارق محمد علي احمد  -  فاتورة  صيانه حاسب"/>
        <s v="تسوية عهده _ محمد فؤاد نصار _ مشتريات - فاتورة 668 - قص ليزر"/>
        <s v="تسوية عهده رضوان العطار - فاتورة 3930 - مكيف + ثلاجة + غسالة"/>
        <s v="تسوية عهده عبد الرحمن علي ابراهيم - فاتورة 2102337 - معايره جهاز توتال استيشن GS7967"/>
        <s v="تسوية عهدة_ رضوان محمد العطار - صيانه لاب توب"/>
        <s v="تسوية عهدة_ رضوان محمد العطار - فاتورة  صيانه اصابع بطاريات"/>
        <s v="اثبات ف/2_قطع غيار لماكينه بلازما سي ان سي_مؤسسة مفهوم الالات التجارية"/>
        <s v="اثبات ف/3_عدد 5_PUNEH AND DIE FOR PRESS BRAKE-F3071قطع غيار الطعاجه_مؤسسة مفهوم الالات التجارية"/>
        <s v="اثبات ف/3_عدد 5_PUNEH AND DIE FOR PRESS BRAKE-F1033قطع غيار الطعاجه_مؤسسة مفهوم الالات التجارية"/>
        <s v="اثبات ف/3_عدد 1_PUNEH AND DIE FOR PRESS BRAKE-F01قطع غيار الطعاجه_مؤسسة مفهوم الالات التجارية"/>
        <s v="تسوية عهده عبد الرحمن علي ابراهيم - فاتورة 10616 - معايره جهاز توتال استيشن ZS009124"/>
        <s v="اثبات ف/11_قطع غيار لماكينه بلازما سي ان سي_مؤسسة مفهوم الالات التجارية"/>
        <s v="استحقاق فاتورة 13 - مؤسسة مفهوم الالات - قطع غيار ماكينه بلازما"/>
        <s v="تسوية فواتير - محمد نور احمد محمد - سند قبض 654 - تركيب المكيفات"/>
        <s v="تسوية عهده _ احمد سعيد حسنين العجمى  - فاتورة  تصليح دريل"/>
        <s v="تسوية عهده _ احمد سعيد حسنين العجمى - فاتورة صيانه دريل"/>
        <s v="تسوية عهده _ احمد سعيد حسنين العجمى - فاتورة 18225 - كفر للسيارة"/>
        <s v="تسوية عهدة_ علاء صلاح الدين محمد المحلاوى - غسيل سيارة"/>
        <s v="تسوية عهدة / رضا سمير شاشة سيارة"/>
        <s v="تسوية عهدة / رضا سمير مساحة سيارة"/>
        <s v="استحقاق فاتورة رقم 78 - منصات البداية - كنترول للكريدل"/>
        <s v="تسوية عهدة / محمد احمد محمد عثمان - 19/3/2023 - فاتورة 0747 -  صيانة لاب توب م:محمد عبد النبي"/>
        <s v="تسوية عهدة - محمد احمد ابراهيم  - فاتورة 2101325 - معايرة جهاز مساحة توتال استيشن"/>
        <s v="تسوية عهدة _ قصي حمدي راشد ابوعليا -  فاتورة مفتاح"/>
        <s v="تسويه عهدة بدوي الاحمري  اكرامية"/>
        <s v="تسويه عهدة بدوي الاحمري اكرامية"/>
        <s v="تسوية عهدة_ حسام محمد سعد محمد نصار  - اكرامية تنزيل زجاج"/>
        <s v="تسوية عهده حسام محمد نصار - اكرامية تنزيل تريلا"/>
        <s v="تسويه عهدة م. محمد الزواوي   اكرامية"/>
        <s v="عهده سيد عبد الظهير محمد اكرامية"/>
        <s v="تسوية عهدة / سيد عبد الظهير محمد اكرامية لسائق الفورك لفت للرفع الحديد من مصنع الدهانات للسيارة"/>
        <s v="عهده تسوية / خالد الحوتي  اكرامية نقل مواد"/>
        <s v="تسوية عهدة_ احمد عبد الهادى احمد _ اكرامية عامل للدوام بعد المواعيد لمده 7 ايام"/>
        <s v="تسوية عهدة_ احمد عبد الهادى احمد - اكرامية سائق"/>
        <s v="تسويه عهدة احمد السيد الوصيف اكرامية بالجلفنه"/>
        <s v="تسوية عهدة / حسام محمد سعد محمد  نصار اكرامية كرين لنقل كرفان  للمشروع سابك"/>
        <s v="تسوية عهدة / حسام محمد سعد محمد  نصار اكرامية كرين للتحميل الحديد للمشروع سابك"/>
        <s v="تسوية عهدة_ م- اسماعيل مصطفى عطية - اكرامية للسائق فورك لفت + حافز للعمال المصنع"/>
        <s v="تسوية عهدة_ م- اسماعيل مصطفى عطية - اكرامية لسائق الونش و الفوركلفت"/>
        <s v="تسوية  حسام محمد سعد محمد نصار - اكرامية كرين فك حديد واجهه مستشفى سابك"/>
        <s v="تسوية عهدة_ محمود احمد غنيم - اكرامية عمولة مكتب + عمل عقد الالكتروني"/>
        <s v="تسوية عهدة_ محمود احمد غنيم - اكرامية تنزيل مواد"/>
        <s v="تسوية عهدة _ ناصر عفيفي اكرامية للعامل مان لفت"/>
        <s v="تسوية عهده _ ممدوح مرزوق -  سند اكرامية مان لفت"/>
        <s v="تسوية عهده _ احمد سعيد حسنين العجمى -  اكرامية للعمال تنزيل الزجاج"/>
        <s v="تسوية عهده _ احمد سعيد حسنين العجمى - اكرامية للسائق شيول"/>
        <s v="تسوية عهده _ احمد سعيد حسنين العجمى -  اكرامية لسائق فورك لفت"/>
        <s v="تسوية عهده _ احمد سعيد حسنين العجمى - اكرامية سائق فورك لفت لتنزيل زجاج"/>
        <s v="تسوية عهده رضوان العطار / مشروع الحبيب اكراميات"/>
        <s v="تسوية عهده / باسم محمد عطية اكراميات"/>
        <s v="تسوية عهده / باسم محمد عطية اكرامية"/>
        <s v="عهدة تسوية : م / رضوان العطار  اكرامية نقل ابواب"/>
        <s v="تسوية عهدة / م: رضوان العطار اكراميات نقل مواد من مشروع الحبيب الي مشروع المرجان"/>
        <s v="تسوية عهدة / م: رضوان العطار سند اكراميات نقل مواد للمرجان"/>
        <s v="تسوية عهدة / رضوان محمد العطار اكرامية للسائق الرافعة"/>
        <s v="تسوية عهدة / رضوان محمد العطار اكرامية للتنزيل و نقل المواد و الزجاج"/>
        <s v="تسوية عهدة / م: رضوان العطار - سند صرف لاكرامية للعامل مشغل المصعد"/>
        <s v="تسوية عهدة_ رضوان محمد العطار - اكرامية للمشغ المصعد"/>
        <s v="تسوية عهدة_ م.رضوان محمد العطار - سند صرف للمشغل المصعد"/>
        <s v="تسوية عهدة_ رضوان محمد العطار - نقل مواد من المصنع لمشروع المرجان"/>
        <s v="تسوية عهدة_ رضوان محمد العطار  - اكرامية للرافعه الزجاج"/>
        <s v="تسوية عهدة_ رضوان محمد العطار  - اكرامية لسائق الرافعه"/>
        <s v="تسوية عهدة /  فهد محمد غرمان العمري اكراميات عمالة"/>
        <s v="تسويه عهدة رضوان العطار - اكراميه سائق"/>
        <s v="عهدة تسوية : م / رضوان العطار  اكرامية رفع زجاج"/>
        <s v="تسوية عهدة / م: رضوان العطار اكراميات ايجار كرين للتنزيل عدد 2 تريلا زجاج تركيب"/>
        <s v="تسوية عهدة / م: رضوان العطار اكراميات  صيانة ماتور"/>
        <s v="تسوية عهدة / رضوان محمد العطار  اكرامية رفع زجاج"/>
        <s v="تسوية عهدة / رضوان العطار  سند صرف اكرامية تنزيل تريلا زجاج"/>
        <s v="تسوية عهدة / رضوان محمد العطار سند لاكرامية تنزيل تريلا زجاج"/>
        <s v="تسوية عهدة / رضوان محمد العطار سند لاكرامية  رفع زجاج على عدة ايام"/>
        <s v="تسوية عهدة /رضوان محمد العطار  سند صرف اكرامية سائق"/>
        <s v="تسوية عهدة_ رضوان محمد العطار -  سند صرف اكرامية تشوين"/>
        <s v="تسوية عهدة_ تامر محمد احمد محمد صالح - اكراميه تشوين مواد"/>
        <s v="تسوية عهدة_ تامر محمد احمد محمد صالح - اكرامية تشوين مواد"/>
        <s v="تسوية عهده / تامر صالح - اكرامية تشوين"/>
        <s v="تسوية عهدة_ تامر محمد احمد محمد صالح -  اكرامية سائق فورك لفت"/>
        <s v="تسوية عهدة_ تامر محمد احمد محمد صالح -  فاتورة تنزيل تريلا زجاج"/>
        <s v="تسوية عهدة_ تامر محمد احمد محمد صالح - اكرامية نقل و تركيب"/>
        <s v="تسوية عهدة_ تامر محمد احمد محمد صالح - اكرامية تشوين زجاج"/>
        <s v="تسوية عهده / حمدي سيف النصر اسماعيل اكرامية للسائق فورك لفت للتنزيل 5 سيارات"/>
        <s v="تسوية عهدة / حمدي سيف النصر اسماعيل اكرامية للسواق الفورك ليفت للتنزيل سندوتش باتل عدد 4 سيارات"/>
        <s v="تسوية عهدة / حمدي سيف النصر اسماعيل  اكرامية سواق الفورط ليفت للتحميل 4 سيارات سندوتش بانلل للموقع تبوك"/>
        <s v="تسوية عهدة حمدي سيف النصر اسماعيل اكرامية لسائق الفورك ليفت للتنزيل عدد 2 تريلا ساندوتش بانل"/>
        <s v="تسوية عهدة / حمدي سيف النصر اسماعيل اكرامية للسواق الفورك لفيت للتنزيل ساندوتش بانل"/>
        <s v="تسوية عهدة / حمدي سيف النصر اسماعيل اكرامية للسواقين الكرينات للتركيب الساندوتش بانل"/>
        <s v="تسوية عهدة / حمدي سيف النصر اسماعيل اكرامية للسواق الفورك ليفت للتنزيل عدد 2 سيارة ساندوتش بانل"/>
        <s v="تسوية عهدة  / حمدي سيف النصر اسماعيل - اكرامية للسواف الفورك لفت للتشوين"/>
        <s v="تسوية عهدة / حمدي سيف النصر اسماعيل -  اكرامية للسائق الفورك ليفت للنقل السندوتش بانل"/>
        <s v="تسوية عهدة _ محمد عماد الدين محمد عبدالقادر - اكرامية تحميل و رفع عدد 1 كرفان"/>
        <s v="تسوية عهدة / م: اسماعيل مصطفى عطية -  اكرامية للمشغل الونش لتنزيل تريلا"/>
        <s v="تسوية عهدة / محمد صلاح عدلان ابراهيم سند صرف اكرامية +مواصلات + للسائق تنزيل زجاج من التريلا"/>
        <s v="تسوية عهدة _ محمد صلاح عدلان ابراهيم _ اكرامية سائق التاور كرين"/>
        <s v="تسوية عهدة _ محمد صلاح عدلان ابراهيم _ اكرامية للسائق الفورك لفت"/>
        <s v="تسوية عهدة _ محمد صلاح عدلان ابراهيم _ اكرامية للسائق الموبايل  الكرين"/>
        <s v="تسوية عهدة _ محمد صلاح عدلان ابراهيم _ اكرامية للسائق الكرين"/>
        <s v="تسوية عهدة _ محمد صلاح عدلان ابراهيم _ اكرامية صيانه ونش الرفع من فبل شركة ماسا"/>
        <s v="تسوية عهدة _ محمد صلاح عدلان ابراهيم - اكرامية لتركيب عينه"/>
        <s v="تسوية  عهده_ احمد السيد احمد الوصيف -  فاتورة اكرامية عامل بالرمالة"/>
        <s v="تسوية عهدة _ محمد صلاح عدلان ابراهيم - اكرامية + تاكسي"/>
        <s v="تسوية عهدة _ محمد صلاح عدلان ابراهيم - اكرامية لعدد 2 سائق التاور كرين"/>
        <s v="تسوية عهدة _ محمد صلاح عدلان ابراهيم  - اكرامية لسائق الكرين ."/>
        <s v="تسوية عهده_ احمد السيد احمد الوصيف - اكرامية للعامل الجلفنه"/>
        <s v="تسوية عهدة / حسام محمد سعد محمد  نصار اكرامية كرين لتنزيل تريلا  للمشروع سعودي كاب"/>
        <s v="تسوية عهدة / حسام محمد سعد محمد  نصار اكرامية كرين للتركيب زجاج  للمشروع سعودي كاب"/>
        <s v="تسوية عهدة / حسام محمد سعد محمد  نصار اكرامية كرين  للتنزيل تريلة الزجاج  للمشروع سعودي كاب"/>
        <s v="تسوية عهدة / حسام محمد سعد محمد  نصار اكرامية كرين  فورك لفت مع الكرين لتوشن الزجاج  للمشروع سعودي كاب"/>
        <s v="تسوية عهدة / حسام محمد سعد محمد  نصار اكرامية كرين  للتنزيل و تشوين تريلة الزجاج  للمشروع سعودي كاب"/>
        <s v="تسويه عهدة باسم عطيه  اكرامية"/>
        <s v="تسويه عهدة رضوان العطار  اكرامية"/>
        <s v="تسويه عهدة رضوان العطار - اكراميه"/>
        <s v="تسوية عهدة _ محمد عماد الدين محمد عبدالقادر -اكرامية سيكورتي"/>
        <s v="تسوية عهدة_ رضوان محمد العطار  - سند فقدان فواتير ديزل ."/>
        <s v="تسوية عهدة_ رضوان محمد العطار - سند بدل مصروفات للفني ممدوح من الانتقال من جده للمدينه و العكس"/>
        <s v="تسوية عهدة_ رضوان محمد العطار - عدد 5 سندات اكراميات نقل مواد"/>
        <s v="تسوية عهدة_ رضوان محمد العطار _  كرامية سائق فورك لفت  لتنزيل حديد"/>
        <s v="تسوية عهدة_ رضوان محمد العطار  - سند اكراميات لتنزيل سيارة"/>
        <s v="تسوية عهدة_ رضوان محمد العطار - اكرامية لتنزيل سيارات مواد"/>
        <s v="تسوية عهدة_ رضوان محمد العطار - اكراميات"/>
        <s v="تسوية عهدة_ رضوان محمد العطار - اكراميات للكرين + و الفورك لفت لتنزيل المواد"/>
        <s v="تسوية عهدة_ رضوان محمد العطار - اكرتمية سائق فورك لفت"/>
        <s v="تسوية عهدة_ رضوان محمد العطار - اكرتمية لسائقي المعدات"/>
        <s v="تسوية عهدة_ رضوان محمد العطار - اكرامية سائق فورك لفت - لتنزيل سيارة حديد"/>
        <s v="تسوية عهدة_ رضوان محمد العطار - عدد 5 اكراميات للسائق فورك لفت"/>
        <s v="تسوية عهدة_ رضوان محمد العطار  - فاتورة اكرامية سائق"/>
        <s v="تسوية عهدة_ رضوان محمد العطار  - فاتورة اكرامية تنزبل 2 سيارة المنيوم"/>
        <s v="تسوية عهدة_ رضوان محمد العطار  - فاتورة  سائق كرين للتنزيل زجاج"/>
        <s v="تسويه عهدة رضوان العطار - اكراميه سائق فوركليفت"/>
        <s v="تسويه عهدة رضوان العطار -  اكرامية"/>
        <s v="تسوية عهده عمرو العمري - فاتورة اكراميات تنزيل تريله"/>
        <s v="تسوية عهدة_ حمدي سيف النصر اسماعيل - اكرامية للسواق الكرين و المساعد للتنزيل و تركيب المتريل"/>
        <s v="تسوية عهدة_ عمرو حمدى على العمرى -  اكراميات للعمال للتنزيل"/>
        <s v="تسوية عهدة_ عمرو حمدى على العمرى -  اكراميات سواق كرين"/>
        <s v="تسوية عهدة_ عمرو حمدى على العمرى - اكراميات للعمال سائق الكرين"/>
        <s v="تسوية عهدة _ محمد عماد الدين محمد عبدالقادر - عدد 2 اكرامية تنزيل سكيوريت"/>
        <s v="تسوية فواتير - محمد نور احمد محمد - اكرامية تنزيل سقالات"/>
        <s v="تسوية عهده _ احمد سعيد حسنين العجمى -  اكرامية سائق فورك لفت"/>
        <s v="تسويه عهدة محمد ربيع  محروقات"/>
        <s v="تسويه عهدة محمد ربيع محروقات"/>
        <s v="تسويه عهده احمد السيد / ديزل سيارة"/>
        <s v="تسوية عهدة / محمد ربيع فاتورة عدد 3 فاتورة ديزل"/>
        <s v="تسوية عهدة / سيد عشرات فاتورة - 08228 - غيار زيت + سيفون"/>
        <s v="تسوية عهدة / سيد عشرات عدد 4 فاتورة ديزل"/>
        <s v="تسوية عهدة / محمد ربيع محمود - عدد 8 فواتير ديزل"/>
        <s v="تسوية عهده / بدوي محمد الاحمر بنزين سيارة"/>
        <s v="تسوية عهده / بدوي محمد الاحمر ايجار سيارة للرياض"/>
        <s v="تسوية عهدة_ محمود احمد غنيم - فاتورة بنزين"/>
        <s v="تسوية عهدة_ احمد عبد الهادى احمد - فاتورة بنزين"/>
        <s v="تسوية عهدة_ احمد عبد الهادى احمد -  فاتورة بنزين"/>
        <s v="تسوية عهده / علاء صلاح الدين بنزين سيارة"/>
        <s v="تسوية عهدة_ علاء صلاح الدين محمد المحلاوى - عدد 2 فاتورة  ديزل سيارة"/>
        <s v="تسوية عهده عهده _ احمد سعيد حسنين العجمى - عدد 9 فواتير بنزين"/>
        <s v="تسوية عهدة_ عبد المقصود محمد عبد المقصود - عدد 6 فواتير بنزين"/>
        <s v="تسوية عهدة / عبد الرحمن علي ابراهيم - فاتورة بنزين"/>
        <s v="تسوية عهدة_ احمد عبد الهادى احمد - فاتورة غيار زيت"/>
        <s v="تسويه عهدة محمد افتحار   محروقات"/>
        <s v="تسويه عهدة ابراهيم  الرفاعي محروقات"/>
        <s v="تسوية عهده / م: ابراهيم الرفاعي بنزين"/>
        <s v="تسوية عهدة_مانا على الله راكا -  فاتورة بنزين"/>
        <s v="تسوية عهدة - احمد عبد الهادي احمد - غيار زيت   سيارة"/>
        <s v="تسوية عهدة - احمد عبد الهادي احمد -  بنزين  سيارة"/>
        <s v="تسوية عهدة_مانا على الله راكا - فاتورة بنزين"/>
        <s v="تسوية عهدة  /  مانا على الله راكا    ابنزين"/>
        <s v="تسوية عهدة /  مانا علي الله راكا بنزين سيارة"/>
        <s v="تسوية عهدة /  مانا علي الله راكا  بنزين سيارة"/>
        <s v="تسوية عهدة /مانا على الله راكا  بنزين للسيارة"/>
        <s v="تسوية عهدة /مانا على الله راكا  تغير زيت هيلتي"/>
        <s v="تسوية عهدة_مانا على الله راكا - عدد 3 فاتورة بنزين"/>
        <s v="تسويه عهده / مبشر صابر  بنزين سيارة"/>
        <s v="تسوية عهدة / خالد صديق الحوتي بنزين سيارة"/>
        <s v="تسوية عهدة / احمد عبد الهادي محروقات عدد 9 فواتير بنزين"/>
        <s v="تسوية عهدة_ احمد عبد الهادى احمد - فاتورة بنزين الباص"/>
        <s v="تسوية عهدة_مانا على الله راكا تغير زيت فلتر"/>
        <s v="تسوية عهدة_مانا على الله راكا بنزين"/>
        <s v="تسوية عهدة_مانا على الله راكا - فاتورة بنزين باص"/>
        <s v="تسوية عهدة_مانا على الله راكا - تغير زيت باص"/>
        <s v="تسوية عهدة_مانا على الله راكا - بنزين باص"/>
        <s v="تسوية عهدة_ احمد عبد الهادى احمد - بنزين باص"/>
        <s v="تسوية عهدة - احمد عبد الهادي احمد -بنزين  سيارة"/>
        <s v="تسوية عهدة - احمد عبد الهادي احمد -  تغير زيت الباص"/>
        <s v="تسويه عهدة ناصر باجايوه محروقات"/>
        <s v="تسوية عهده رضوان العطار / مشروع الحبيب ديزل باص"/>
        <s v="تسوية عهده/ عبد الرحمن علي ابراهيم  بنزين"/>
        <s v="تسوية عهده/ عبد الرحمن علي ابراهيم  بنزين سيارة"/>
        <s v="تسوية عهدة / محمد ربيع محمود فاتورة ديزل"/>
        <s v="تسوية عهدة / محمد ربيع محمود فاتورة عدد 3 فواتير ديزل"/>
        <s v="تسوية عهدة_ محمود احمد غنيم - عدد 4 فواتير بنزين"/>
        <s v="تسوية عهدة _ محمد عماد الدين محمد عبدالقادر - عدد 4 فواتير بنزين"/>
        <s v="تسوية عهدة_ محمد ربيع - عدد 3 فواتير ديزل"/>
        <s v="تسوية عهدة_ محمد ربيع - فاتورة ديزل"/>
        <s v="تسوية عهدة_ محمد ربيع - عدد 2 فاتورةديزل"/>
        <s v="تسوية عهدة_ محمد ربيع - فاتورة غيار الزيت"/>
        <s v="تسوية عهدة - محمد ربيع - فاتورة ديزل"/>
        <s v="تسوية عهدة - محمد ربيع - فاتورة  ديزل"/>
        <s v="تسوية عهده عهدة_ احمد عبد الهادى احمد - عدد 3 فواتير بنزين"/>
        <s v="تسويه عهدة احمد عبد الهادي  محروقات + وجبات + مواد للموقع + فندق"/>
        <s v="تسوية عهده خالد الحوتي  زيت سيارة"/>
        <s v="عهده تسوية / خالد الحوتي تغير فلتر + عدد 2 غير زيت"/>
        <s v="تسوية عهدة_مانا على الله راكا -  عدد 2 فاتورة بنزين"/>
        <s v="تسوية عهدة_مانا على الله راكا - عدد 2 فاتورة بنزين"/>
        <s v="تسوية عهدة_مانا على الله راكا -  عد2 فاتورة بنزين"/>
        <s v="تسوية عهدة / حمد سعيد حسنين العجمى  بنزين سيارة عدد 10 فواتير"/>
        <s v="تسوية عهدة / حمد سعيد حسنين العجمى تغير زيت و سيفون"/>
        <s v="تسوية عهدة / حمد سعيد حسنين العجمى فاتورة 173 تغير زيت"/>
        <s v="تسوية عهدة / حمد سعيد حسنين العجمى بنزين سيارة عدد 15 فاتورة"/>
        <s v="تسوية عهده _ احمد سعيد حسنين العجمى - عدد 6 فواتير بنزين"/>
        <s v="تسوية عهده _ احمد سعيد حسنين العجمى - عدد فاتورة بنزين"/>
        <s v="تسوية عهده _ احمد سعيد حسنين العجمى - زيت دركسيون"/>
        <s v="تسوية عهده _ احمد سعيد حسنين العجمى -  زيت كاسترول"/>
        <s v="تسوية عهده _ احمد سعيد حسنين العجمى - عدد 5 فواتير بنزين -"/>
        <s v="تسوية عهده _ احمد سعيد حسنين العجمى - عدد 3 فواتير بنزين"/>
        <s v="تسوية عهده _ احمد سعيد حسنين العجمى - عدد 4 فواتير بنزين"/>
        <s v="تسوية عهده _ احمد سعيد حسنين العجمى - فاتورة غيار زيت"/>
        <s v="تسوية عهده _ احمد سعيد حسنين العجمى - عدد 2 فاتورة بنزين"/>
        <s v="تسوية عهده _ احمد سعيد حسنين العجمى - فاتورة  غيار زيت"/>
        <s v="تسوية عهده _ احمد سعيد حسنين العجمى -  عدد 2 فاتورة بنزين"/>
        <s v="تسوية عهده _ احمد سعيد حسنين العجمى -  تغير زيت + سيفون"/>
        <s v="تسوية عهده _ احمد سعيد حسنين العجمى - عدد 4 فاتورة بنزين"/>
        <s v="تسويية عهده _ احمد سعيد حسنين العجمى - عدد 15 فاتورة بنزين"/>
        <s v="تسوية عهدة_ احمد عبد الهادى احمد عبد الهادى - فاتورة بنزين"/>
        <s v="تسوية عهدة_ محمد حفيظ الدين - فاتورة غيار زيت"/>
        <s v="تسوية عهدة_ محمد حفيظ الدين - فاتورة ديزل"/>
        <s v="تسوية عهدة_ محمد حفيظ الدين - فاتورة زيت"/>
        <s v="تسويه عهدة رضوان العطار -محروقات"/>
        <s v="تسوية عهده / باسم محمد عطية ديزل"/>
        <s v="تسوية عهدة_ رضوان محمد العطار - عدد 6 فواتير ديزل"/>
        <s v="تسويه عهدة باسم عطيه محروقات"/>
        <s v="تسويه عهدة باسم عطيه  محروقات"/>
        <s v="تسوية عهدة / مانا على الله راكا فاتورة  بنزين"/>
        <s v="تسوية عهدة / مانا على الله راكا فاتورة  0505  تغير زيت و فلتر"/>
        <s v="تسوية عهدة / عبد الرحمن علي ابراهيم - فاتورة تغير زيت للسيارة + زيت الجير سيارة 9157"/>
        <s v="تسوية عهدة_ محمد حفيظ الدين -  عدد 3 فواتير بنز ين"/>
        <s v="تسوية عهدة_ محمد حفيظ الدين- فاتورة بنزين"/>
        <s v="تسوية عهدة_ محمد حفيظ الدين- عدد 4 فاتورة بنزين"/>
        <s v="تسوية عهدة_ محمد حفيظ الدين- عدد 2 فاتورة بنزين"/>
        <s v="تسوية عهدة_ محمد حفيظ الدين -  فاتورة  بنزين"/>
        <s v="تسوية عهدة_ محمد حفيظ الدين -  عدد 2 فاتورة  بنزين"/>
        <s v="تسوية عهدة_ محمد حفيظ الدين - عدد 2 فاتورة بنزين"/>
        <s v="تسوية عهدة_ محمد حفيظ الدين -  فاتورة بنزين"/>
        <s v="تسوية عهدة_ محمد حفيظ الدين - عدد 4 فاتورة بنزين"/>
        <s v="تسويه عهدة رضوان العطار - محروقات"/>
        <s v="تسوية عهده م / رضوان العطار  ديزل باص"/>
        <s v="تسوية عهده م / رضوان العطار ديزل باص"/>
        <s v="تسوية عهدة م/ رضوان العطار ديزل باص"/>
        <s v="عهدة / رضوان العطار ديزل باص"/>
        <s v="عهدة تسوية : م / رضوان العطار     ديزل باص 136001"/>
        <s v="عهدة تسوية : م / رضوان العطار بنزين"/>
        <s v="عهدة تسوية : م / رضوان العطار  ديزل 138864"/>
        <s v="عهدة تسوية : م / رضوان العطار ديزل باص 137704"/>
        <s v=" عهدة تسوية : م / رضوان العطار ديزل باص 138353"/>
        <s v="تسوية عهدة / م: رضوان العطار ديزل للباص"/>
        <s v="تسوية عهدة / م: رضوان العطار  ديزل باص"/>
        <s v="تسوية عهدة / م: رضوان العطار ديزل الباص"/>
        <s v="تسوية عهدة / م: رضوان العطار ديزل باص"/>
        <s v="تسوية عهدة / م: رضوان العطارديزل باص"/>
        <s v="تسوية عهدة / رضوان محمد العطار  ديزل باص العمال"/>
        <s v="تسوية عهدة / رضوان محمد العطار ديزل باص العمال ."/>
        <s v="تسوية عهدة /رضوان محمد العطار  ديزل باص العمال عدد 4 فواتير"/>
        <s v="تسوية عهدة_ رضوان محمد العطار -  عدد 2 فاتورة ديزل للباص"/>
        <s v="تسوية عهدة_ رضوان محمد العطار - ديزل للباص العمال"/>
        <s v="تسوية عهدة_ رضوان محمد العطار - فاتورة ديزل للباص العمال"/>
        <s v="تسوية عهدة_ رضوان محمد العطار - عدد 2 فاتورة ديزل للباص"/>
        <s v="تسوية عهدة_ رضوان محمد العطار - فاتورة ديزل باص العمال"/>
        <s v="تسوية عهدة_ رضوان محمد العطار -   فاتورة ديزل الباص العمال"/>
        <s v="تسوية عهدة_ رضوان محمد العطار -  عدد 5 فواتير ديزل الباص العمال"/>
        <s v="تسوية عهدة_ رضوان محمد العطار - فاتورة زيت"/>
        <s v="تسوية عهدة_ رضوان محمد العطار - عدد 3 فاتورة ديزل"/>
        <s v="تسوية عهدة_ رضوان محمد العطار - فاتورة ديزل"/>
        <s v="تسوية عهدة_ رضوان محمد العطار - عدد 3  فواتير ديزل العمال"/>
        <s v="تسوية عهدة رضوان العطار - عدد 4 فواتير ديزل الباص"/>
        <s v="تسوية عهدة_ رضوان محمد العطار - فاتورة ديزل الباص"/>
        <s v="تسوية عهدة_ رضوان محمد العطار - ديزل الباص"/>
        <s v="تسوية عهدة_ تامر محمد احمد محمد صالح -  ديزل سيارة"/>
        <s v="تسوية عهدة_ تامر محمد احمد محمد صالح - ديزل باص"/>
        <s v="تسوية عهدة_ تامر محمد احمد محمد صالح - فاتورة ديزل باص"/>
        <s v="تسوية عهده / تامر صالح - فاتورة ديزل باص العمال"/>
        <s v="تسوية عهده / تامر صالح - فاتورة  16871 - زيت كاسترول + فلتر هواء + غيار زيت جير"/>
        <s v="تسوية عهده / تامر صالح - فاتورة ديزل"/>
        <s v="تسوية عهدة_ تامر محمد احمد محمد صالح -  فاتورة ديزل"/>
        <s v="تسوية عهدة_ تامر محمد احمد محمد صالح -  فاتورة  ديزل"/>
        <s v="تسوية عهدة_ تامر محمد احمد محمد صالح - فاتورة ديزل"/>
        <s v="تسوية عهدة_ تامر محمد احمد محمد صالح - فاتورة بنزين"/>
        <s v="تسوية عهدة_ تامر محمد احمد محمد صالح - فاتورة غيار زيت"/>
        <s v="تسوية عهدة / احمد عبد الهادي بنزين سيارة"/>
        <s v="تسوية عهدة /ناصر عفيفي - فاتوره - خدمة غيار زيت"/>
        <s v="تسوية عهدة /ناصر عفيفي - فاتوره  بنزين"/>
        <s v="تسويه عهدة محمد عماد  مشروع نيوم  محروقات"/>
        <s v="تسويه عهدة محمد عماد  محروقات"/>
        <s v="تسويه عهدة محمد عماد محروقات"/>
        <s v="تسويه عهدة احمد السيد الوصيف محروقات"/>
        <s v="تسويه عهدة حمدي سيف محروقات"/>
        <s v="تسويه عهدة حمدي سيف ديزل"/>
        <s v="تسوية عهده / حمدي سيف النصر اسماعيل  بنزين الباص"/>
        <s v="تسوية عهده / حمدي سيف النصر اسماعيل  بنزين السيارة الموجره"/>
        <s v="تسوية عهده / حمدي سيف النصر اسماعيل  ديزل الموقع"/>
        <s v="تسوية عهدة / محمد مجاهد بنزين"/>
        <s v="تسوية عهدة / حمدي سيف النصر اسماعيل بنزين سيارة م : محمد عماد"/>
        <s v="تسوية عهدة / حمدي سيف النصر اسماعيل ديزل للموقع"/>
        <s v="تسوية عهدة / حمدي سيف النصر اسماعيل بنزين"/>
        <s v="تسوية عهده / حمدي سيف النصر اسماعيل  ديزل للموقع"/>
        <s v="تسوية عهده / حمدي سيف النصر اسماعيل  عدد 3 فواتير بنزين م/ محمد عماد"/>
        <s v="تسوية عهدة / حمدي سيف النصر اسماعيل  بنزين سيارة م. محمد عماد عدد 4 فواتير"/>
        <s v="تسوية عهدة / حمدي سيف النصر اسماعيل بنزين عدد 8 فاتورة  م/ محمد"/>
        <s v="تسوية عهدة / حمدي سيف النصر اسماعيل  ديزل للمان ليفت و الكرينات"/>
        <s v="تسوية عهدة / حمدي سيف النصر اسماعيل  بنزين سيارة م/ محمد عماد عدد 5 فواتير"/>
        <s v="تسوية عهدة / حمدي سيف النصر اسماعيل  ديزل للموقع"/>
        <s v="تسوية عهدة حمدي سيف النصر اسماعيل عدد 6 فواتير  بنزين سيارة م/ محمد عماد"/>
        <s v="تسوية عهدة حمدي سيف النصر اسماعيل ديزل للموقع الكرين"/>
        <s v="تسوية عهدة حمدي سيف النصر اسماعيل ديزل للكرينات +المان ليفت"/>
        <s v="تسوية عهدة / حمدي سيف النصر اسماعيل عدد 7 فاتورة بنزين م/ محمد"/>
        <s v="تسوية عهدة  / حمدي سيف النصر اسماعيل - ديزل للموقع"/>
        <s v="تسوية عهدة  / حمدي سيف النصر اسماعيل - عدد 11 فاتورة بنزين  سيارة م : محمد"/>
        <s v="تسوية عهدة / حمدي سيف النصر اسماعيل -  عدد فاتورة ديزل للمان لفت"/>
        <s v="تسوية عهدة / حمدي سيف النصر اسماعيل -  عدد  4 فاتورة  بنزين سيارة م: محمد عماد"/>
        <s v="تسوية عهدة_ حمدي سيف النصر اسماعيل -  عدد 3 فاتورة بنزين م. محمد عماد"/>
        <s v="تسوية عهده_ احمد السيد احمد الوصيف - عدد 7 فواتير ديزل"/>
        <s v="تسوية عهده_ احمد السيد احمد الوصيف - غيار زيت للباص"/>
        <s v="تسوية عهده_ احمد السيد احمد الوصيف - عدد 3 فواتير ديزل"/>
        <s v="تسوية عهدة _ محمد عماد الدين محمد عبدالقادر - عدد 17 فاتورة ديزل باص"/>
        <s v="تسوية عهدة _ محمد عماد الدين محمد عبدالقادر - فاتورة غيار زيت الباص"/>
        <s v="تسوية عهدة _ محمد عماد الدين محمد عبدالقادر - عدد10 فاتورة بنزين السيارة الموجرة"/>
        <s v="تسوية عهدة _ محمد عماد الدين محمد عبدالقادر -  ديزل باص"/>
        <s v="تسوية عهدة _ محمد عماد الدين محمد عبدالقادر - بنزين سيارة"/>
        <s v="تسوية عهدة_ احمد عبد الهادى - عدد 3 فاتورة بنزين"/>
        <s v="تسوية عهدة_ محمد ربيع -    فاتورة ديزل"/>
        <s v="تسوية عهدة_ محمد ربيع -  عدد 2 فواتير ديزل"/>
        <s v="تسوية عهدة_ محمد ربيع -   فاتورة ديزل"/>
        <s v="تسوية عهدة_ محمد ربيع -  فاتورة ديزل"/>
        <s v="تسوية عهدة_ م- اسماعيل مصطفى عطية - فاتورة بنزين"/>
        <s v="تسوية عهدة_ م- اسماعيل مصطفى عطية - عدد 7 فواتير بنزين"/>
        <s v="تسوية عهدة _نادر محمد سلام - عدد 2 فاتورة انتقالات"/>
        <s v="تسوية عهدة _نادر محمد سلام - فاتورة ديزل"/>
        <s v="تسوية عهدة_ م- اسماعيل مصطفى عطية - عدد 5 فواتير بنزين"/>
        <s v="تسوية  عهدة_عبد الرحمن على ابراهيم الخضرى - فاتورة بنزين"/>
        <s v="تسوية عهدة_عبد الرحمن على ابراهيم الخضرى - بنزين  سيارة"/>
        <s v="تسوية عهدة / طارق محمد  بنزين السيارة الايجار"/>
        <s v="تسوية عهدة /  أحمد وحيد - فاتورة 10654 - شحم الذهبي"/>
        <s v="تسوية عهدة  / كومار افضل افضل محمود - عدد 2 فاتورة بنزين"/>
        <s v="تسوية عهدة_عبد الرحمن على ابراهيم الخضرى - عدد 4 فواتير بنزين"/>
        <s v="تسوية عهدة_عبد الرحمن على ابراهيم الخضرى - فاتورة 106497 - تغير زيت و فلتر سيارة"/>
        <s v="تسوية عهدة_عبد الرحمن على ابراهيم الخضرى - عدد 4 فواتير بنزين سيارة"/>
        <s v="تسوية عهده عبد الرحمن علي ابراهيم - فاتورة بنزين"/>
        <s v="تسوية عهدة _ محمد صلاح عدلان ابراهيم  - فاتورة ديزل"/>
        <s v="تسوية عهدة _ محمد صلاح عدلان ابراهيم -  فاتورة بنزين"/>
        <s v="تسوية عهدة _ محمد صلاح عدلان ابراهيم - فاتورة  بنزين"/>
        <s v="تسوية عهدة _ محمد صلاح عدلان ابراهيم  - فاتورة بنزين"/>
        <s v="تسويه عهدة احمد عبد الهادي محروقات"/>
        <s v="تسويه عهدة احمد عبد الهادي  محروقات"/>
        <s v="تسوية عهده/ عبد الرحمن علي ابراهيم  تغير زيوت"/>
        <s v="تسوية عهدة / احمد عبد الهادي بنزين"/>
        <s v="تسوية عهدة / احمد علد الهادي بنزين"/>
        <s v="تسوية / عهدة احمد عبد الهادي بنزين"/>
        <s v="تسوية عهدة _مصطفى احمد رجاء عبد الوهاب - عدد 9  فواتير بنزين"/>
        <s v="تسوية عهدة / تهامي عبد العال بنزين ماكينات اللحام"/>
        <s v="تسوية عهدة / تهامي عبد العال  بنزين سيارة بنزين ماكينات لحام للمصنع"/>
        <s v="تسوية عهدة / شريف شعبان - عدد 2 فاتورة - زيت للمولد كهرباء"/>
        <s v="تسوية عهدة / شريف شعبان -  عدد 3 فاتورة -بنزين للمولد الكهرباء"/>
        <s v="تسوية عهدة /احمد السيد احمد الوصيف بنزين للمولد"/>
        <s v="تسوية عهده_ احمد السيد احمد الوصيف - فاتورة بنزين للمولد"/>
        <s v="تسوية عهدة / نادر محمد سلام الصغير بنزين سيارة عدد 5 فواتير"/>
        <s v="استحقاق فاتورة 69449  - مؤسسة عبد الله غازي العطاس  - سطل شحم 15 ك"/>
        <s v="تسوية عهدة_ محمد ربيع - عدد 2 فاتورة ديزل"/>
        <s v="تسوية عهدة_ محمد ربيع -فاتورة ديزل"/>
        <s v="تسوية عهدة_ محمد ربيع - فاتورة غيار زيت"/>
        <s v="تسوية عهدة_ احمد وحيد-المشتريات - فاتورة 83234 - سطل زيت 17لتر"/>
        <s v="استحقاق فاتورة رقم 87505 - عبد الله غازى العطاس - زيوت تبريد"/>
        <s v="تسوية عهده _ طارق محمد علي احمد -  عدد 2 فاتورة بنزين"/>
        <s v="تسوية عهده _ طارق محمد علي احمد _ فاتورة بنزين - محمد افضل"/>
        <s v="تسوية عهده _ طارق محمد علي احمد _ فاتورة بنزين"/>
        <s v="تسويةعهدة _مصطفى احمد رجاء عبد الوهاب - عدد 8 فواتير بنزين"/>
        <s v="تسوية عهده _ طارق محمد علي احمد  - فاتورة بنزين"/>
        <s v="تسوية عهده _ طارق محمد علي احمد  - عدد 2 فاتورة بنزين"/>
        <s v="تسوية فاتورة بنزين  - ياسر فاروق جمال الدين"/>
        <s v="تسوية عهدة_ رضوان محمد العطار  - عدد 4 فواتير ديزل باص"/>
        <s v="تسوية عهدة_ رضوان محمد العطار - عدد 4 فواتير بنزين"/>
        <s v="تسوية عهدة_ رضوان محمد العطار - عدد 10 فواتير بنزين"/>
        <s v="تسوية عهدة_ رضوان محمد العطار - غيار زيت سيارة"/>
        <s v="تسوية عهدة_ رضوان محمد العطار  -  فاتورة بنزين"/>
        <s v="تسوية عهدة_ رضوان محمد العطار  - فاتورة غيار زيت"/>
        <s v="تسوية عهدة _ محمود جلال ابو طير - عدد 5 فواتير بنزين"/>
        <s v="تسوية عهدة_ رضوان محمد العطار - فاتورة بنزين"/>
        <s v="تسوية عهدة - محمود محمد عبد اللطيف   - عدد 2 فاتورة محروقات"/>
        <s v="تسوية عهدة_ رضوان محمد العطار  - فاتورة ديزل"/>
        <s v="تسوية عهده _ طارق محمد علي احمد  -فاتورة بنزين"/>
        <s v="تسوية عهدة_ احمد وحيد-المشتريات - فاتورة 3232 - سطل شحم 15 ك"/>
        <s v="تسوية عهدة _مصطفى احمد رجاء عبد الوهاب - فواتير بنزين"/>
        <s v="تسوية - عهدة_ احمد عبد الهادى احمد - عدد 2 فاتورة بنزين سيارة - 216 درهم"/>
        <s v="تسوية - عهدة_ احمد عبد الهادى - فاتورة بنزين - 80 درهم"/>
        <s v="تسوية عهدة - محمود محمد عبد اللطيف - عدد 6 فواتير بنزين"/>
        <s v="تسوية عهدة_ رضوان محمد العطار - فاتورة غيار زيت"/>
        <s v="تسوية عهدة_ رضوان محمد العطار  - فاتورة بنزين"/>
        <s v="تسوية عهدة_ رضوان محمد العطار  - فاتورة زيت"/>
        <s v="تسوية عهدة_ احمد وحيد-المشتريات - فاتورة 3583 - سطل شحم"/>
        <s v="تسوية عهدة_ رضوان محمد العطار  - فاتورة 42304 - غيار زيت"/>
        <s v="تسوية عهدة_ رضوان محمد العطار  - عدد 2 فاتورة ديزل"/>
        <s v="تسوية عهدة _ محمد عماد الدين محمد عبدالقادر - بنزين  سيارة"/>
        <s v="تسوية عهدة_ محمد مجاهد - بنزين للسيارة"/>
        <s v="تسوية عهده عمرو العمري - فاتورة بنزين"/>
        <s v="تسوية عهده عمرو العمري - عدد 2 فاتورة بنزين"/>
        <s v="تسوية عهدة_محمود عبد الهادي عبد الرازق - عدد 6 فاتورة ديزل"/>
        <s v="تسوية عهدة_ عمرو حمدى على العمرى - فاتورة ديزل"/>
        <s v="تسوية عهدة_ حمدي سيف النصر اسماعيل - فاتورة بنزين"/>
        <s v="تسوية عهدة_ حمدي سيف النصر اسماعيل - فاتورة 1883 - غيار زيت"/>
        <s v="تسوية عهدة_ عمرو حمدى على العمرى -  فاتورة 13939 - زيت بترومين 5 لتر"/>
        <s v="تسوية عهدة_ عمرو حمدى على العمرى - فاتورة بنزين"/>
        <s v="تسوية عهدة_ عمرو حمدى على العمرى - عدد 5 فاتورة بنزين  م.دهانات"/>
        <s v="تسوية عهدة_ عمرو حمدى على العمرى - عدد 2 فاتورة بنزين"/>
        <s v="تسوية عهدة_ عمرو حمدى على العمرى - عدد 4 فواتير  بنزين"/>
        <s v="تسوية عهدة_ عمرو حمدى على العمرى -  عدد 4فواتير بنزين"/>
        <s v="تسوية عهدة_ عمرو حمدى على العمرى - فاتورة 269 - زيت + غيار زيت"/>
        <s v="تسوية عهدة_ عمرو حمدى على العمرى - عدد 4 فواتير ديزل"/>
        <s v="تسويه عهدة عمرو العمري  محروقات"/>
        <s v="تسويه عهدة عمرو العمري محروقات"/>
        <s v="تسوية عهدة_ عمرو حمدى على العمرى - عدد 3 فواتير بنزين"/>
        <s v="تسوية عهدة_ م اسامة اسماعيل داود -  بنزين سيارة"/>
        <s v="تسوية عهده حسام محمد نصار - فاتوره بنزين"/>
        <s v="تسوية عهدة_  محمد محمود الزواوي -  فاتورة بنزين"/>
        <s v="تسوية عهدة_  م- محمد احمد عبد النبى - بنزين سيارة"/>
        <s v="تسوية عهدة_  م- محمد احمد عبد النبى - عدد 2 فاتورة بنزين"/>
        <s v="تسوية عهدة_  م- محمد احمد عبد النبى - فاتورة بنزين"/>
        <s v="تسوية عهده _ احمد سعيد حسنين العجمى - فاتورة بنزين"/>
        <s v="تسوية عهدة_ احمد عبد الهادى احمد - عدد 2  فاتورة بنزين"/>
        <s v="تسوية عهدة_ حسام محمد سعد محمد نصار - فاتورة بنزين"/>
        <s v="تسوية عهده - هشام فتحي محفوظ - فاتورة بنزين"/>
        <s v="تسويه عهدة محمد عماد الدين محروقات"/>
        <s v="تسوية عهدة / محمد حفيظ  بنزين 3605"/>
        <s v="تسوية عهدة / محمد حفيظ  زيت سيارة 3605"/>
        <s v="تسوية عهدة / محمد حفيظ  بنزين سيارة 3605"/>
        <s v="تسوية عهدة / محمد حفيظ بنزين"/>
        <s v="تسوية عهده / احمد عجمي - فاتورة غيار زيت"/>
        <s v="تسوية عهده / احمد عجمي - فاتورة بنزين"/>
        <s v="تسوية عهده / احمد عجمي - فاتورة 16449 - زيت + فلتر زيت"/>
        <s v="تسوية عهده / احمد عجمي - فاتورة اجرة ميكانيكي غيار زيت"/>
        <s v="تسوية عهده / احمد عجمي - فاتورة 16363 - زيت"/>
        <s v="تسوية عهده _ احمد سعيد حسنين العجمى - فاتورة 2337874 - غيار زيت + سيفون"/>
        <s v="تسوية عهده _ احمد سعيد حسنين العجمى  - فاتورة بنزين"/>
        <s v="تسوية عهدة_عبد الرحمن على ابراهيم - فاتورة 1760 - فحمات سيارة"/>
        <s v="تسوية عهدة_عبد الرحمن على ابراهيم - عدد 7 فوتير بنزين سيارة"/>
        <s v="تسوية عهدة_عبد الرحمن على ابراهيم - فاتورة غيار زيت"/>
        <s v="تسوية عهدة_عبد الرحمن على ابراهيم - فاتورة 414 - بواجى + تركيب فرامل"/>
        <s v="تسويه عهدة محروقات ساسكو عن شهر يناير 2023 من موقع ساسكو"/>
        <s v="تسويه عهدة م. لؤي محروقات"/>
        <s v="تسوية عهدة / لؤي النجار   بنزين سيارة 2883"/>
        <s v="تسوية عهده لؤي النجار انتظار  بنزين"/>
        <s v="تسوية عهده لؤي صبحي النجار - فاتورة غيار زيت + فلتر"/>
        <s v="تسوية عهده لؤي صبحي النجار - عدد 8 فواتير بنزين"/>
        <s v="تسوية عهده _ لؤي صبحي داوود النجار -  عدد 14 فاتزة بنزين"/>
        <s v="تسوية عهده _ لؤي صبحي داوود النجار - عدد 12فاتورة بنزين"/>
        <s v="تسويه عهدة لؤي النجار محروقات"/>
        <s v="تسوية عهدة_مانا على الله راكا - فاتورة غيار زيت"/>
        <s v="تسويه عهدة علاء صلاح ديزل"/>
        <s v="تسويه عهدة علاء صلاح   ديزل"/>
        <s v="تسوية عهده / علاء صلاح الدين  ديزل سيارة 1712"/>
        <s v="تسوية عهدة / علاء صلاح الدين محمد المحلاوى بنزين  سيارة 1712"/>
        <s v="تسوية عهدة / علاء صلاح الدين محمد المحلاوى بنشر سيارة 1712"/>
        <s v="تسوية عهدة / علاء صلاح الدين محمد المحلاوى  ديزل سيارة 1712 عدد 7 فواتير"/>
        <s v="تسوية عهدة_ علاء صلاح الدين محمد المحلاوى - بنزين سيارة 1712"/>
        <s v="تسوية عهدة_ علاء صلاح الدين محمد المحلاوى -بنزين سيارة 1712"/>
        <s v="تسوية عهدة_ علاء صلاح الدين محمد المحلاوى - بنزين سيارة"/>
        <s v="تسوية عهدة_ علاء صلاح الدين محمد المحلاوى - غسيل  سيارة"/>
        <s v="تسوية عهدة_ علاء صلاح الدين محمد المحلاوى - غيار زيت  سيارة"/>
        <s v="تسوية عهدة _ علام بسيوني طلبه -   فاتورة غيار زيت + فلتر زيت"/>
        <s v="تسوية عهدة _ علام بسيوني طلبه -  عدد 2 فاتورة ديزل سيارة 1712"/>
        <s v="تسوية عهدة -علاء صلاح الدين محمد - ديزل"/>
        <s v="تسوية عهدة -علاء صلاح الدين محمد - عدد 6 فواتير ديزل"/>
        <s v="تسوية عهده - علاء صلاح الدين - عدد عدد 4 فاتورة ديزل"/>
        <s v="تسوية عهده - علاء صلاح الدين - فاتورة غيار زيت"/>
        <s v="تسوية عهدة_ حمدي سيف النصر اسماعيل -  عدد 8 فواتير ديزل"/>
        <s v="تسوية عهدة_ حمدي سيف النصر اسماعيل -  فاتورة غيار زيت"/>
        <s v="تسوية عهدة_ عمرو حمدى على العمرى - فاتورة 15528 - غيار زيت"/>
        <s v="تسوية عهدة_ عمرو حمدى على العمرى - عدد 2 فاتورة ديزل"/>
        <s v="تسوية عهدة_مانا على الله راكا - فاتورة  - غيار زيت + فلتر"/>
        <s v="تسوية عهدة_مانا على الله راكا - فاتورة  - زيت باور"/>
        <s v="تسوية عهدة_مانا على الله راكا - فاتورة 2627 - غيار زيت سيارة"/>
        <s v="تسوية عهدة / محمد حفيظ  بنزين 6158"/>
        <s v="تسوية عهدة / قصي حمدي راشد ابوعليا - بنزين سيارة 2275"/>
        <s v="سداد نقدي محروقات ربيع"/>
        <s v="تسوية عهده الربيع وحيد عبدالسلام - عدد 2 فاتورة بنزين"/>
        <s v="تسوية عهده / رضا سمير شراء تغير زيت سوبر اس + فلتر زيت للسيارة 6776"/>
        <s v="تسوية عهدة /  رضا سمير عبد الحميد - تغير زيت سيارة 6776"/>
        <s v="تسوية عهده_ احمد السيد احمد الوصيف - عدد 3 فواتير بنزين"/>
        <s v="تسوية عهدة_ رضا سمير عبد الحميد - فاتورة تغير زيت"/>
        <s v="تسوية عهدة_ رضا سمير عبد الحميد - فاتورة غيار زيت"/>
        <s v="تسوية عهدة - قصي حمدي - فاتورة 19667 - فلتر زيت + بكره كرنك"/>
        <s v="تسويه عهدة محمد عماد محروقات باص"/>
        <s v="تسوية عهدة / حمدي سيف النصر اسماعيل ديزل باص 3826"/>
        <s v="تسوية عهدة / حمدي سيف النصر اسماعيل زيت للباص"/>
        <s v="تسوية عهدة / حمدي سيف النصر اسماعيل ديزل باص"/>
        <s v="تسوية عهده / حمدي سيف النصر اسماعيل  عدد 4 فواتير ديزل  باص 3826"/>
        <s v="تسوية عهدة / حمدي سيف النصر اسماعيل ديزل باص 3826 عدد 7 فواتير"/>
        <s v="تسوية عهدة / حمدي سيف النصر اسماعيل غيار زيت باص 3826"/>
        <s v="تسوية عهدة / حمدي سيف النصر اسماعيل بنزين الباص 3826 عدد 12 فاتورة"/>
        <s v="تسوية عهدة / حمدي سيف النصر اسماعيل  بنزين الباص 3826 عدد 7 فواتير"/>
        <s v="تسوية عهدة حمدي سيف النصر اسماعيل عدد 9 فواتير للديزل الباص3826"/>
        <s v="تسوية عهدة / حمدي سيف النصر اسماعيل فاتورة 8772 للتغير زيت + سيفونات زيت  للباص 3826"/>
        <s v="تسوية عهدة / حمدي سيف النصر اسماعيل تغير زيت الباص 3826"/>
        <s v="تسوية عهدة / حمدي سيف النصر اسماعيل عدد 12 فاتورة بنزين الباص 3826"/>
        <s v="تسوية عهدة / حمدي سيف النصر اسماعيل عدد 10 فواتير ديزل  الباص 3826"/>
        <s v="تسوية عهدة  / حمدي سيف النصر اسماعيل - تغير زيت باص 3826"/>
        <s v="تسوية عهدة  / حمدي سيف النصر اسماعيل - عدد 20فاتورة ديزل سيارة 3826"/>
        <s v="تسوية عهدة / حمدي سيف النصر اسماعيل - عدد 12 فاتورة بنزين سيارة 3826"/>
        <s v="تسوية عهدة /  قصي حمدي راشد ابوعليا - عدد 2 فاتورة بنزين سيارة 3826"/>
        <s v="تسوية عهدة محمد جمال محمد رجب - فاتورة ديزل"/>
        <s v="عهدة تسوية : م / رضوان العطار    غيار زيت"/>
        <s v="عهدة تسوية : م / رضوان العطار     ديزل باص 136618"/>
        <s v="عهدة تسوية : م / رضوان العطار  ديزل باص"/>
        <s v="عهدة تسوية : م / رضوان العطار   ديزل باص 137254"/>
        <s v="تسوية عهدة / رضوان العطار ديزل باص العمال 2405"/>
        <s v="تسوية عهدة / م: رضوان العطار - عدد 3 فواتير ديزل نقل العمال 2405"/>
        <s v="تسوية عهدة / م: رضوان العطار - عدد 33 فاتورة ديزل للباص العمال 2405"/>
        <s v="تسوية عهدة / م : رضوان العطار - ديزل للباص العمال 2405"/>
        <s v="تسوية عهدة / م : رضوان العطار - فاتورة ديزل للباص"/>
        <s v="تسوية عهدة_ م.رضوان محمد العطار -  ديزل باص العمال"/>
        <s v="تسوية عهدة_ م.رضوان محمد العطار -  ديزل للباص العمال"/>
        <s v="تسوية عهدة_ م.رضوان محمد العطار -  فاتورة ديزل باص العمال"/>
        <s v="تسوية عهدة_ حمدي سيف النصر اسماعيل - ععد 7 فواتير ديزل باص 3367"/>
        <s v="تسوية عهدة _ محمد عماد الدين محمد عبدالقادر - عدد 6 فواتير ديزل للباص"/>
        <s v="تسوية عهدة م.جهاد بكير_عدد 7 فواتير بنزين_سيارة كيا اسبرتاج ر د ط 1889 م جهاد"/>
        <s v="تسويه عهدة م. جهاد بكير محروقات"/>
        <s v="تسويه عهده / م: جهاد بكير بنزين سيارة"/>
        <s v="تسوية عهدة / م . جهاد محمد بكير عدد 5 فواتير بنزين سيارة 1889"/>
        <s v="تسوية عهدة_ م- جهاد محمد بكير سلامة - عدد 5 فواتير بنزين سيارة  1889"/>
        <s v="تسوية عهده / م.حامد احمد حامد بنزين سيارة م.حامد"/>
        <s v="تسوية عهدة_ م حامد احمد حامد - عدد 7 فواتير بنزين"/>
        <s v="تسوية عهدة_ م حامد احمد حامد - فواتير بنزين سيارة م. حامد"/>
        <s v="تسوية عهدة_ م حامد احمد حامد - عدد 3 فواتير بنزين سيارة"/>
        <s v="تسوية عهدة / م ابراهيم الرفاعي  بنزين سيارة م/ ابراهيم الرفاعي عدد 3 فواتير"/>
        <s v="تسوية عهدة / م: ابراهيم الرفاعيل عدد 8 فواتير بنزين السيارة"/>
        <s v="تسوية عهده _ م ابراهيم الرفاعي - عدد 6 فواتير بنزين"/>
        <s v="تسوية عهده _ م ابراهيم الرفاعي - عدد 5 فواتير بنزين"/>
        <s v="تسوية عهده - قصي حمدي ابو عليا - فاتورة بنزين"/>
        <s v="تسوية عهده م. ابراهيم الرفاعي - عدد 7 فواتير بنزين"/>
        <s v="تسوية عهده - م. ابراهيم الرفاعي - عدد 5 فاتورة بنزين"/>
        <s v="تسويه عهدة   م. ابراهيم الرفاعي  محروقات"/>
        <s v="تسوية عهده _ م ابراهيم الرفاعي - عدد 3 فاتورة بنزين"/>
        <s v="تسوية عهدة_ احمد عبد الهادى احمد عبد الهادى - عدد 7 فواتير بنزين سيارة"/>
        <s v="تسوية عهدة _ على الطنطاوى - عدد 12 فواتير بنزين"/>
        <s v="تسوية عهدة _ على الطنطاوى - عدد 14 فاتورة بنزين"/>
        <s v="تسوية عهده  /  احمد عبد الهادي شحن بنزين"/>
        <s v="تسوية عهدة / نادر محمد سلام الصغير بنزين سيارة عدد 4 فواتير"/>
        <s v="تسوية عهدى / محمد عبد الناصر الغندور تغير زيت + سيفون حديد"/>
        <s v="تسوية عهدى / محمد عبد الناصر الغندور فاتورة زيت باور"/>
        <s v="تسوية عهدة_ م- جهاد محمد بكير سلامة - فاتورة بنزين"/>
        <s v="تسوية عهدة_ م حامد احمد حامد - عدد 15 فاتورة بنزين"/>
        <s v="تسوية عهدة_ رضوان محمد العطار - فاتورة ايجار سيارة"/>
        <s v="تسوية عهده رضوان العطار - فاتورة بنزين"/>
        <s v="تحويل من البنك الفرنسي  فواتير م. عوض محروقات"/>
        <s v="استحقاق فاتورة رقم 31 - محسن اليافعى - فرش"/>
        <s v="استحقاق فاتورة رقم 46 - محسن اليافعى - علبة كفر رويال"/>
        <s v="تسويه عهدة محمد ربيع  براغي"/>
        <s v="تسويه عهدة محمد ربيع  ريش هيلتي"/>
        <s v="تسويه عهدة محمد ربيع  ريش"/>
        <s v="استحقاق فاتورة رقم 2021786019 - باحليوة - جبس"/>
        <s v="ف/290-مستحلص 24-اعمال تركيبات-شركة السيف مهندسون و مقاولون-كاب 2 السيف تبوك"/>
        <s v="تسويه عهدة بدوي الاحمري ميزان"/>
        <s v="تسويه عهدة محمد عماد  مشروع  تبوك مفك"/>
        <s v="تسويه عهدة محمد عماد مواد موقع"/>
        <s v="تسوية عهده / بدوي محمد الاحمر جالون تنر"/>
        <s v="تسوية عهده / بدوي محمد الاحمر فرش دهان"/>
        <s v="استحقاق فاتورة رقم 20994 - بيت الايثار - منفاخ هواء"/>
        <s v="ف/371-مستحلص 25-اعمال تركيبات-شركة السيف مهندسون و مقاولون-كاب 2 السيف تبوك"/>
        <s v="تسوية عهدة_ محمود احمد غنيم - فاتورة 3592 - برميل تنر حار"/>
        <s v="تسوية عهدة_ محمود احمد غنيم - فاتورة 3678 -  برميل تنر 17 لتر  + برميل تنر"/>
        <s v="تسوية عهدة_ محمود احمد غنيم - فاتورة 3688 -  برميل تنر."/>
        <s v="تسوية عهدة_ محمود احمد غنيم -  عدد 3 فواتير منظفات"/>
        <s v="تسوية عهدة_ محمود احمد غنيم - فاتورة 4067 - تنر 15 لتر + برميل تنر 8 لتر"/>
        <s v="تسوية عهدة_ محمود احمد غنيم - فاتورة 3593 - تنر 15 لتر + برميل تنر 8 لتر"/>
        <s v="تسوية عهدة_ محمود احمد غنيم - فاتورة 3478 -  سفتي شوز"/>
        <s v="تسوية عهدة_ محمود احمد غنيم - فاتورة 3456 - برميل تنر حار"/>
        <s v="ف/507-مستحلص 26-اعمال تركيبات-شركة السيف مهندسون و مقاولون-كاب 2 السيف تبوك"/>
        <s v="تسوية عهدة_ احمد عبد الهادى احمد -  فاتورة سفتي شوز"/>
        <s v="تسويه عهدة علاء صلاح   فيري"/>
        <s v="تسويه عهده احمد السيد / تغليف كرتونه"/>
        <s v="استحقاق فاتورة رقم 2021774551 - باحليوة -سن صاج"/>
        <s v="استحقاق فاتورة رقم 161 - محسن اليافعى - فرشة سرايا"/>
        <s v="استحقاق فاتورة رقم 164- محسن اليافعى - لفة سلك"/>
        <s v="تسوية عهدة / احمد وحيد فاتورة   7507 حذاء سلامة"/>
        <s v="تسوية عهده / علاء صلاح الدين  فيري بالليمون"/>
        <s v="تسوية عهده / علاء صلاح الدين   فيري للموقع"/>
        <s v="تسوية عهدة / احمد وحيد فاتورة 1743  شراء  لف المنيوم"/>
        <s v="تسوية عهدة / احمد وحيد فاتورة   143549   شراء تيب ورق 2&quot;"/>
        <s v="تسوية عهدة / احمد عبد الهادي   فرشة دهان +ربع بوية ناري"/>
        <s v="شركة بيت الايثار فاتورة 20118 للشهر ابريل 2023 شراء بخاخ صدا مشروع العراب"/>
        <s v="استحقاق فاتورة رقم 2021785244 - باحليوة - جبس - العراب"/>
        <s v="استحقاق فاتورة رقم 1447 - الاوساط الطبية - بخاخ ودسكات - العراب"/>
        <s v="تسوية عهدة / احمد وحيد - فاتورة 3194 - لفة سللك 152 سم"/>
        <s v="تسوية عهدة_ علاء صلاح الدين محمد المحلاوى - منظفات"/>
        <s v="تسوية عهده _ احمد سعيد حسنين العجمى - فاتورة 66367 - فيشة + ماسك +متر"/>
        <s v="تسوية عهده _ احمد سعيد حسنين العجمى - فاتورة 30 - مهمات سلامه"/>
        <s v="تسويه عهدة احمد السيد الوصيف مواد"/>
        <s v="استحقاق فاتورة رقم 16320 - بيت الايثار - ريش ولقم وكفوف"/>
        <s v="تسوية عهده / رضا سمير شراء خوذ ة +نظارة امان"/>
        <s v="تسوية عهده / رضا سمير شراء فري"/>
        <s v="تسوية عهدة / احمد وحيد فاتورة   6084   شراء تيب تحذير 3&quot;"/>
        <s v="تسوية عهدة / رضا سمير عبد الحميد شراء قفل 50مم"/>
        <s v="تسوية عهدة / رضا سمير عبد الحميد فاتورة 04133 شراء سترة عاكسة"/>
        <s v="تسوية عهدة /  احمد وحيد-المشتريات فاتورة 887  تسليك بلاستيك"/>
        <s v="مؤسسة عبدالله غازى العطاس للتجارة فاتورة 33316 عن شهر ابريل 2023 شراء  سفتي شوز مشروع المترو ارميتال"/>
        <s v="تسوية عهدة / رضا سمير عبد الحميد قفازات"/>
        <s v="تسوية عهدة / رضا سمير عبد الحميد  منشار يدوي"/>
        <s v="تسوية عهدة /  رضا سمير عبد الحميد - فاتورة 09717 - شراء شرطون كهرباء"/>
        <s v="استحقاق فاتورة رقم 40609 -عبد الله العطاس - دريلات وحجر قص - المترو ارميتال"/>
        <s v="استحقاق فاتورة رقم 1436 - الاوساط الطبية - لقم وشواكيش وكفوف - ارميتال"/>
        <s v="تسوية عهدة / احمد وحيد - فاتورة 11041 - فيش كهرباء ثلاثي ذكر+ انثى"/>
        <s v="تسوية عهدة_ احمد وحيد - فاتورة 44043 - بطانية حريق"/>
        <s v="تسوية عهدة_ احمد وحيد - فاتورة 0031 -  صابون صحون"/>
        <s v="عهدة_ احمد وحيد-المشتريات -  فاتورة 2350سترة + وجه + شريط نايلون"/>
        <s v="تسوية عهدة_ احمد وحيد-المشتريات - فاتورة 13817 - سفتي شوز + تيب"/>
        <s v="استحقاق فاتورة رقم 2021790270 - باحليوة - سيخ ستانليس"/>
        <s v="تسوية عهدة_ احمد وحيد-المشتريات - فاتورة 2311449  - برايمر 94"/>
        <s v="استحقاق فاتورة رقم 67 - الاوساط الطبية - مفكات وكفوف"/>
        <s v="استحقاق فاتورة رقم 2021791677 - باحليوة - سن صاج"/>
        <s v="استحقاق فاتورة رقم 81 - الاوساط الطيبة - مواد منوعه"/>
        <s v="استحقاق فاتورة رقم 84 شركة الاوساط الطبيه  رول قماش + ديسك + ريشه"/>
        <s v="تسوية عهدة_ احمد وحيد-المشتريات - فاتورة 158181 -ترمس مياه كبير"/>
        <s v="تسوية عهدة - احمد وحيد المشتريات - فاتورة 1796 - حزام سلامة"/>
        <s v="تسوية عهده _ محمد فؤاد نصار _ مشتريات - فاتورة4269 - برميل هارتوب + برميل تنر"/>
        <s v="تسوية عهدة_ رضا سمير عبد الحميد -  فاتورة 934 - سفتي شوز"/>
        <s v="تسوية عهدة_ رضا سمير عبد الحميد -  فاتورة 36316 - حنفية نحاس + توصيلة 3/4 &quot; + قفيز"/>
        <s v="تسوية عهدة_ رضا سمير عبد الحميد -  فاتورة 4746 - نايلون بلاستيك + شطرتون"/>
        <s v="تسوية عهدة_ رضا سمير عبد الحميد - فاتورة 391 - فري سليكون"/>
        <s v="تسوية عهدة_ رضا سمير عبد الحميد - فاتورة 56944  - صدرية"/>
        <s v="تسوية عهدة_ رضا سمير عبد الحميد - فاتورة 1047 - قفل"/>
        <s v="تسوية عهدة_ رضا سمير عبد الحميد - فاتورة 1053 - اغراض كهرباء"/>
        <s v="استحقاق فاتورة 290005433 - شركة تقنيات الدهان للتجارة - برميل هارد توب"/>
        <s v="تسوية عهدة_ رضا سمير عبد الحميد - عدد 2 فاتورة سفتي شوز"/>
        <s v="تسوية عهدة_ رضا سمير عبد الحميد -  فاتورة 400185 - Magmetic Spirit"/>
        <s v="استحقاق فاتورة رقم 2021813358 - باحليوة - برشام المنيوم"/>
        <s v="تسوية عهدة_ رضا سمير عبد الحميد - قفل اسود"/>
        <s v="استحقاق فاتورة رقم 102 - محسن اليافعى - طبه"/>
        <s v="استحقاق فاتورة رقم 2021789417 - باحليوة - جبس دريل"/>
        <s v="تسوية عهدة_ احمد وحيد-المشتريات - فاتورة 15319 - بخاخ مزيا صدا"/>
        <s v="تسوية عهدة / احمد وحيد-المشتريات - 30/4/2023 - فاتورة 2584 - كيلو بوية ناري"/>
        <s v="تسوية عهدة_ احمد وحيد-المشتريات - فاتورة 1359 - جميع الالوان GP سلكون"/>
        <s v="استحقاق فاتورة رقم 22 - سعاد الحارثى - نظارات وكفوف وديسكات"/>
        <s v="تسوية عهدة / احمد وحيد فاتورة   2251 فوم تنظيف زجاج"/>
        <s v="تسوية عهدة / م: اسماعيل مصطفى عطية - فاتورة  9267 - فرشة قلم + شفرة سكين +فرشة دهان +عصا رول دهان"/>
        <s v="تسوية عهدة / م: اسماعيل مصطفى عطية - فاتورة  0424 - فيش راس"/>
        <s v="تسوية عهدة / م: اسماعيل مصطفى عطية - فاتورة  مواد معالجة خدوش الزجاج"/>
        <s v="تسوية عهدة_ احمد وحيد-المشتريات - فاتورة 1140- بخاخ اسود"/>
        <s v="تسوية عهدة_ م- اسماعيل مصطفى عطية -  فاتورة سوبر جلو"/>
        <s v="استحقاق فاتورة رقم 69 - الاوساط الطبية - رولات قماش وريش كروم"/>
        <s v="تسوية عهدة احمد وحيد المشتريات - فاتورة 3072 - سترة"/>
        <s v="تسوية عهدة - احمد وحيد المشتريات - فاتورة 3471 - هارد توب + منشف"/>
        <s v="تسوية عهدة_ احمد وحيد-المشتريات - فاتورة 1898 - بخاخ بوية اسود"/>
        <s v="تسوية عهدة احمد وحيد - فاتورة 3649 - جالون هارد توب + منشف + جالون تنر"/>
        <s v="تسوية عهده _ محمد فؤاد نصار _ مشتريات - فاتورة 3791 - جالون هاردتوب + منشف + جالون تنر"/>
        <s v="تسوية عهدة_ احمد وحيد-المشتريات - فاتورة 11974 - طبة بلاستيك"/>
        <s v="استحقاق فاتورة رقم 2021769768 - باحليوة - باكس"/>
        <s v="استحقاق فاتورة رقم 15847 - بيت الايثار - قلم بويا"/>
        <s v="استحقاق فاتورة رقم 16319 - بيت الايثار - بخاخ واقلام بويا"/>
        <s v="استحقاق فاتورة رقم 16405 - بيت الايثار - صاروخ وتلميع وصنفرة"/>
        <s v="استحقاق فاتورة رقم 14150 - عبد الله غازى العطاس - بطانية ولحام وشاكوش"/>
        <s v="استحقاق فاتورة رقم 2021775123 - باحليوة - مسامير شينكو"/>
        <s v="استحقاق فاتورة رقم 2021776842 - باحليوة - مسامير شينكو"/>
        <s v="استحقاق فاتورة رقم 2021776847 - باحليوة - براغى وصواميل"/>
        <s v="استحقاق فاتورة رقم 20992 - بيت الايثار - ريش وزوايا وشاكوش"/>
        <s v="استحقاق فاتورة رقم 20991 - بيت الايثار - ريش وزوايا وشاكوش"/>
        <s v="استحقاق فاتورة رقم 20993 - بيت الايثار - رول قماش وديسك قص"/>
        <s v="تسوية عهدة / أحمد وحيد  فاتورة  010  شراء عدد 6 حيات صابون الصحون"/>
        <s v="استحقاق فاتورة رقم 21295 - بيت الايثار - اقلام ولقم - باكس"/>
        <s v="شركة بيت الايثار للتجارة - فاتورة 20920 - 2/5/2023 - كمامة + نظارة"/>
        <s v="استحقاق فاتورة رقم 38767 - عبد الله العطاس - حجر وكفوف وكمامات"/>
        <s v="استحقاق فاتورة رقم 122634 - معمار للمعدات الانشائية - ريش تخريم"/>
        <s v="استحقاق فاتورة رقم 1480 - شركة الاوساط الطيبة للتجارة - ريش ولقم براغى"/>
        <s v="عهدة_ احمد وحيد-المشتريات - فاتورة 02141 - نظارة سفتي + سترة + وجه حماية"/>
        <s v="عهدة_ احمد وحيد-المشتريات -  فاتورة1068 - حذاء سفتي"/>
        <s v="استحقاق فاتورة رقم 74 - الاوساط الطيبة - ريش كروم وميزان"/>
        <s v="تسويه عهدة_ احمد وحيد-المشتريات - فاتورة 1393- جميع الالوان gp"/>
        <s v="تسويه عهدة_ احمد وحيد-المشتريات - فاتورة 3141 - جالوزن معجون + ايبوكسي"/>
        <s v="استحقاق  - فاتورة  49289 -  شركة عالم اللحام للتجارة - سلك لحام + سيرامك كوب"/>
        <s v="تسوية عهدة_ احمد وحيد-المشتريات - فاتورة 3352 -جالون معجون + من\ف ايبوكسي"/>
        <s v="تسوية عهدة_ احمد وحيد-المشتريات - فاتورة 17722 - فيش كهرباء ذكر+انثى"/>
        <s v="تسوية عهدة احمد وحيد - فاتورة 1979 -  سدرية 4 جيب"/>
        <s v="استحقاق فاتورة رقم 73103 - عبد الله غازى العطاس - ماكينات دريل وشولكيش وكفوف"/>
        <s v="استحقاق فاتورة رقم 2021799390 - باحليوة - جبس ووردة"/>
        <s v="تسوية عهده - احمد عبد الهادي - فاتورة 2032 - سفتي جاكيت + خوذه"/>
        <s v="تسوية عهده _ محمد الصادق امين صادق - فاتورة بطارية"/>
        <s v="تسوية عهده _ محمد الصادق امين صادق - فاتورة بلج كهرباء"/>
        <s v="تسوية عهده _ محمد الصادق امين صادق - فاتورة بطاريات"/>
        <s v="تسوية عهدة_ احمد وحيد-المشتريات - فاتورة4835 -  بلاستيك مبسط"/>
        <s v="تسوية عهدة_ احمد وحيد-المشتريات - فاتورة3355 -  غراء"/>
        <s v="تسوية عهدة_ احمد وحيد-المشتريات - فاتورة8192 - كليو بوية"/>
        <s v="استحقاق ف.رقم  105124 مؤسسه عبد الله العطاس  لحام المنيوم"/>
        <s v="استحقاق فاتورة رقم 2021812886 - باحليوة - مسمار شينكو - باكس"/>
        <s v="تسوية عهدة_ احمد وحيد-المشتريات - فاتورة 3556 - سدرية + جزمة سفتي"/>
        <s v="تسوية عهدة_ احمد وحيد-المشتريات - فاتورة 8751 - كيلو بوية"/>
        <s v="استحقاق فاتورة رقم 15848 - بيت الايثار - دسك قص"/>
        <s v="استحقاق فاتورة رقم 48058 - عالم اللحام - بخاخ زنك"/>
        <s v="استحقاق فاتورة رقم 2196 - المنشار الماسي - حجر جلخ"/>
        <s v="استحقاق فاتورة رقم 2226 - المنشار الماسى - حجر جلخ"/>
        <s v="استحقاق فاتورة رقم  2973 المنشار الماسي حجر جلخ 4.5&quot;"/>
        <s v="تسوية عهده _ محمد فؤاد نصار _ مشتريات - فاتورة 2501 - بخاخ بوية اسود"/>
        <s v="استحقاق فاتورة رقم 109 - سعاد الحارثى - وصلة ماكينة لحام"/>
        <s v="استحقاق فاتورة رقم 132 - سعاد الحارثى - قفيز وقماش رول"/>
        <s v="استحقاق فاتورة رقم 161 - سعاد الحارثى - سدرية عمل"/>
        <s v="تسويه عهدة م. محمد الزواوي مواد للموقع"/>
        <s v="تسويه عهدة م. محمد الزواوي  حزام سلامه"/>
        <s v="تسويه عهدة م. محمد الزواوي  كفوف"/>
        <s v="تسويه عهدة م. محمد الزواوي  تيب"/>
        <s v="تسويه عهدة م. محمد الزواوي  احزمه سلامه"/>
        <s v="تسويه عهدة م. محمد الزواوي  براغي"/>
        <s v="تسويه عهدة م. محمد الزواوي  ديسكات"/>
        <s v="تسويه عهدة م. محمد الزواوي   ريش"/>
        <s v="تسويه عهدة م. محمد الزواوي  مسمار"/>
        <s v="تسويه عهدة م. محمد الزواوي  حبل"/>
        <s v="تسويه عهدة م. محمد الزواوي  كاسات"/>
        <s v="تسويه عهدة م. محمد الزواوي ريش تخريم"/>
        <s v="تسويه عهدة م. محمد الزواوي  الانكيه"/>
        <s v="تسويه عهدة م. محمد الزواوي    جهاز ناموس"/>
        <s v="استحقاق فاتورة رقم 48063 - عالم اللحام -علب بخاخ زنك"/>
        <s v="استحقاق فاتورة رقم 13108 - عبد الله غازى العطاس - بطانية حريق"/>
        <s v="استحقاق فاتورة رقم 2037 - المصدر الوطنى - اكياس اسمنت"/>
        <s v="استحقاق فاتورة رقم 22525 - عبد الله غازى العطاس - حبل"/>
        <s v="استحقاق فاتورة رقم 23270 - عبد الله غازى عطاس - لحام صلب"/>
        <s v="استحقاق فاتورة رقم 20659 - بيت الايثار - رول وريش ومفكات"/>
        <s v="تسوية عهدة /  احمد وحيد-المشتريات فاتورة 7919 شراء شراء سلك مبروم + عدد 4 كشاف لد"/>
        <s v="تسوية عهدة / محمد الزواوي فاتورة  1077 شراء  سترة صفراء"/>
        <s v="تسوية عهدة / محمد الزواوي  منظف زجاج"/>
        <s v="تسوية عهدة / محمد الزواوي  شراء شنطة كمبيوتر"/>
        <s v="تسوية عهدة / محمد الزواوي  شراء tape blue + glass black"/>
        <s v="استحقاق فاتورة رقم 40264 - عبد الله غازى العطاس - بطانية - المترو"/>
        <s v="تسوية عهدة_  محمد محمود الزواوي - فاتورة مياه + كاسات"/>
        <s v="تسوية عهدة_  محمد محمود الزواوي - مصباح يدوي"/>
        <s v="تسوية عهدة_  محمد محمود الزواوي -  فاتورة 2316 - قلب كالون"/>
        <s v="سداد نقدي - فاتورة 123 طبالي خشب مشروع محطة المترو _3E2 LIN 3"/>
        <s v="استحقاق فاتورة رقم 44848 - عبد الله العطاس - حجرجلخ وسلك كهرباء"/>
        <s v="استحقاق فاتورة رقم 47246 - عبد الله غازى العطاس - لحام وفيش كهرباء"/>
        <s v="تسوية عهدة_ احمد وحيد-المشتريات - فاتورة00295  - ترمس ماء"/>
        <s v="تسوية عهدة_ احمد وحيد-المشتريات - فاتورة 02477  - خوذه"/>
        <s v="تسوية عهدة_ احمد وحيد-المشتريات - فاتورة1628.35  - كشاف + كفوف + وجه لحام"/>
        <s v="تسوية عهدة _ محمد عماد الدين محمد عبدالقادر - فاتورة خوذة"/>
        <s v="استحقاق فاتورة رقم 74097 - عبد الله غازى العطاس - كفوف وفيش كهربا"/>
        <s v="استحقاق فاتورة رقم 74112 - عبد الله غازى العطاس - بطانية حريق"/>
        <s v="تسوية عهدة_  محمد محمود الزواوي -  فاتورة 4449 - مياه + شاي + كاسات"/>
        <s v="تسوية عهدة_  محمد محمود الزواوي -  فاتورة 005 -  مياه"/>
        <s v="تسوية عهدة_  محمد محمود الزواوي -  فاتورة لي ميزان مياه"/>
        <s v="تسوية عهدة_  محمد محمود الزواوي -  فاتورة تيب"/>
        <s v="تسوية عهدة_  محمد محمود الزواوي -  فاتورة مياه"/>
        <s v="تسوية عهدة_  محمد محمود الزواوي -  فاتورة 0064 - قلب قفل باب"/>
        <s v="تسوية عهدة_  محمد محمود الزواوي -  فاتورة 4405- عدد 2 مياه"/>
        <s v="تسوية عهدة_  محمد محمود الزواوي -  فاتورة 280 - تيب كهرباء"/>
        <s v="تسوية عهدة_  محمد محمود الزواوي -  فاتورة 4407- بيبسي للعمال"/>
        <s v="تسوية عهدة_  محمد محمود الزواوي -  فاتورة 4274 - فاتورة مياه"/>
        <s v="تسوية عهدة_  محمد محمود الزواوي -  فاتورة 0046 - فرش دهان"/>
        <s v="تسوية عهدة _ محمد عماد الدين محمد عبدالقادر - فاتورة سفتي شوز"/>
        <s v="تسوية عهدة_ احمد وحيد-المشتريات - فاتورة 3091 - سفتي شوز + سدرية +خوذه"/>
        <s v="تسوية  عهدة_ احمد وحيد-المشتريات - فاتورة 836632 - بخاخ"/>
        <s v="تسوية  عهدة_ احمد وحيد-المشتريات - فاتورة 2915 - نظارة شفاف"/>
        <s v="تسويه عهدة  محمد اسحق 1205  سيفتي شوز"/>
        <s v="تسوية عهدة _ محمد عماد الدين محمد عبدالقادر -فاتورة 198 - بوية + كاسات"/>
        <s v="تسوية عهدة _ محمد عماد الدين محمد - عدد 6 فواتير - بن +  كاسات + مياه + شاي"/>
        <s v="استحقاق فاتورة رقم  8993 مؤسسه المصدر الوطني ماستر فلو"/>
        <s v="تسوية عهدة مشتريات احمد وحيد - فاتورة 605  -  مفتاح تشغيل + كونتكتور"/>
        <s v="تسوية عهدة_ احمد وحيد-المشتريات - فاتورة 158213 -  بخاخ فوم"/>
        <s v="تسوية عهدة_ احمد وحيد-المشتريات - فاتورة 2312003 - بخاخ فوم 750مم"/>
        <s v="تسوية عهدة_مانا على الله راكا - فاتورة 3433 - شعلة + خرطوم"/>
        <s v="تسوية عهدة_ احمد وحيد-المشتريات - فاتورة3329 - فيري + فوم + بخاخ"/>
        <s v="استحقاق فاتورة رقم 47767 - عالم اللحام - علب بخاخ"/>
        <s v="استحقاق فاتورة رقم 107 - سعاد الحارثى - جالون وعلب بخاخ"/>
        <s v="استحقاق فاتورة رقم 135 - سعاد الحارثى - مريلة لحام"/>
        <s v="استحقاق فاتورة رقم 15846 - بيت الايثار - مفتاح مشترك"/>
        <s v="استحقاق فاتورة رقم 2021770656 - باحليوة - برشام المنيوم"/>
        <s v="استحقاق فاتورة رقم 2021770719 - باحليوة - جبس وبراغى"/>
        <s v="استحقاق فاتورة رقم 2021771857 - باحليوة - برشام المنيوم"/>
        <s v="استحقاق فاتورة رقم 2021773954 - باحليوة - جبس اسود"/>
        <s v="تسوية عهدة / احمد وحيد فاتورة 9  صابون"/>
        <s v="تسوية عهدة /مانا على الله راكا  فرش دهان"/>
        <s v="تسوية عهدة /مانا على الله راكا  دهان 2 لتر"/>
        <s v="مؤسسة عبدالله غازى العطاس للتجارة فاتورة 30309 شراء بطانية حريق 1 م + بخاخ بوية  للشهر ابريل 2023 مشروع C76"/>
        <s v="تسوية عهدة / مانا على الله راكا فاتورة  04197 شراء زجاج امان + قفازات اليد"/>
        <s v="تسوية عهدة  سيد عبدالظهير محمد _  فاتورة سفتي شوز"/>
        <s v="استحقاق فاتورة رقم 114 - سعاد الحارثى - تيب ورق سعودى"/>
        <s v="تسويه عهدة - خالد الحوتي  فراشه سوبر"/>
        <s v="تسويه عهدة - خالد الحوتي مواد"/>
        <s v="تسويه عهدة - خالد الحوتي سيفتي شوز"/>
        <s v="تسويه عهدة - خالد الحوتي  ديسك قص"/>
        <s v="تسويه عهدة - خالد الحوتي  مسكه باب"/>
        <s v="تسوية عهدة / خالد صديق الحوتي شراء صابون صحون"/>
        <s v="تسوية عهدة / خالد صديق الحوتي فاتورة45448 شراء بلاستيك فرشة وسط + فرشة شعر + بلاستيك مبروم + بلاستيك جانبي"/>
        <s v="تسوية عهدة / خالد صديق الحوتي فاتورة45570 شراء بلاستيك فرشة وسط PU 10 MM GCC"/>
        <s v="تسوية عهدة / أحمد وحيد  فاتورة  145141شراء عدد 48 انبوبه سيلكون"/>
        <s v="تسوية عهدة_ احمد عبد الهادى احمد عبد الهادى - فاتورة 3867 -  اغراض كهرباء"/>
        <s v="تسوية عهدة_ احمد عبد الهادى احمد عبد الهادى - فاتورة  مياه"/>
        <s v="تسوية عهدة_ احمد عبد الهادى احمد - بلاج كهرباء"/>
        <s v="تسوية عهدة_مانا على الله راكا -  فيري صحون ."/>
        <s v="تسوية عهدة_ احمد عبد الهادى احمد -  فاتورة ممسحة + بخاخ + نيفا منظف"/>
        <s v="تسوية عهدة_ احمد عبد الهادى احمد -  فاتورة فيري صحون ."/>
        <s v="تسوية عهدة_مانا على الله راكا - فاتورة  - charcoal lighter"/>
        <s v="تسوية عهدة_مانا على الله راكا - فاتورة 43626 - مواد بناء"/>
        <s v="استحقاق فاتورة رقم 15 - محسن اليافعى - مواد مستهلكة - الخنيني"/>
        <s v="استحقاق فاتورة رقم 158 - محسن اليافعى - فرشة سرايا"/>
        <s v="تسويه عهدة احمد وحيد  يوسف ف.رقم 8 صابون"/>
        <s v="تسوية عهدة /مانا على الله راكا  مواد بناء COMBINATION SPANNER 10MM"/>
        <s v="تسوية عهدة /مانا على الله راكا  مواد بناء COMBINATION SPANNER 13MM"/>
        <s v="تسوية عهدة_ احمد وحيد-المشتريات - فاتورة 3161 - جالون فيري"/>
        <s v="تسويه عهدة ناصر باجايوه مواد"/>
        <s v="تسويه عهدة مشتريات احمد وحيد ف.رقم  3569 النكي"/>
        <s v="استحقاق فاتورة رقم 2021768680 - باحليوة - سن صاج"/>
        <s v="استحقاق فاتورة رقم 111 - سعاد الحارثى - دسكات قص وريش دريل وتيوب ورق"/>
        <s v="تسوية عهدة /مانا على الله راكا  فاتورة 642 شراء BRSESH 2 &amp; NC PRIMER GARY"/>
        <s v="تسوية عهدة /مانا على الله راكا  فاتورة 616 شراء NC PAINT &amp; ROCKAT THINNER"/>
        <s v="تسوية عهدة /احمد السيد احمد الوصيف شراء اغراض"/>
        <s v="تسوية عهدة / احمد وحيد - فاتورة 01910 - خوذة وطني"/>
        <s v="تسوية عهدة / حمد عبد الهادي -فاتورة 4556 - سترة"/>
        <s v="تسوية عهدة / حمد عبد الهادي -فاتورة 8398 - هيلمت"/>
        <s v="استحقاق فاتورة رقم 2 - الاوساط الطيبة -  كفوف وشاكوش وادوات مستهلكة"/>
        <s v="سداد نقدي - فاتورة 123 طبالي خشب مشروع سابك"/>
        <s v="تسوية عهدة_ احمد وحيد -فاتورة 060645  - عدد 2 فلاشة 32G"/>
        <s v="تسوية عهدة_ احمد وحيد -فاتورة 02056  - سترة + حذاء سفتي + نظارو 3 ام"/>
        <s v="تسوية عهدة_ احمد وحيد -فاتورة 104604  - علبة بخاخ لحام شروخ"/>
        <s v="تسوية عهدة_ احمد وحيد -فاتورة 002387  -  برميل هارد توب + برميل تنر"/>
        <s v="عهدة_ احمد وحيد-المشتريات - فاتورة 02191 -  خوذة + سترة"/>
        <s v="استحقاق فاتورة رقم 2021788804 - باحليوة - جبس دريل"/>
        <s v="تسوية عهدة_ حسام محمد سعد محمد نصار -حذاء سفتي"/>
        <s v="تسوية عهدة_ حسام محمد سعد محمد نصار -  سترة برتقالي"/>
        <s v="تسوية عهدة_ حسام محمد سعد محمد نصار - بدلة جاكيت سفتي عمال + طاقية عمال"/>
        <s v="تسوية عهدة_ حسام محمد سعد محمد نصار - كفوف سفتي"/>
        <s v="تسوية عهدة_ حسام محمد سعد محمد نصار -  خوذه"/>
        <s v="تسوية عهدة_ احمد وحيد-المشتريات - فاتورة 2783  - برميل هارد توب + جالون منشف + جالون هارد توب"/>
        <s v="تسوية تسوية عهدة_ احمد وحيد-المشتريات - فاتورة  16272 - كوع 40"/>
        <s v="تسوية تسوية عهدة_ احمد وحيد-المشتريات - فاتورة  2905 - جالون توب + منشف"/>
        <s v="استحقاق فاتورة رقم 2021791414 - باحليوة - جبس وبراغى"/>
        <s v="استحقاق فاتورة رقم 2021791415 - باحليوة - جبس ابيض"/>
        <s v="استحقاق فاتورة رقم 70 - الاوساط الطبية - 4 ذراديات وميزان ماء"/>
        <s v="استحقاق فاتورة رقم 66 - الاوساط الطبية - كفوف وريش كروم"/>
        <s v="تسويه عهدة_ احمد وحيد-المشتريات - فاتورة 14936- تنر 17 لتر"/>
        <s v="تسويه عهدة_ احمد وحيد-المشتريات - فاتورة 3092- برميل هارد توب + حالون تنر"/>
        <s v="تسوية عهدة_ احمد وحيد-المشتريات - فاتورة 3365 -  برميل هارد توب + منشف هارد توب"/>
        <s v="تسوية عهدة_ احمد وحيد-المشتريات - فاتورة 1899 - بخاخ بوية رمادي"/>
        <s v="تسوية عهده عهدة_ احمد عبد الهادى احمد - فاتورة 8747 - ساعه ضغط مياه"/>
        <s v="تسوية عهده _ محمد فؤاد نصار _ مشتريات - فاتورة 4268 -برميل هارد توب + جالون تنر"/>
        <s v="تسوية عهدة_ احمد عبد الهادى احمد - فاتورة 14289 - شريط 1/2 &quot; + نبل + مسدس راس محاس"/>
        <s v="تسوية عهدة_ احمد وحيد-المشتريات - فاتورة 4446- جالون هارد توب + علبة منشف ماردتوب 0.5 لتر"/>
        <s v="تسوية عهدة_ احمد وحيد-المشتريات - فاتورة 4544- جالون هارد توب + علبة منشف ماردتوب 0.5 لتر"/>
        <s v="تسوية عهدة_ حسام محمد سعد محمد نصار - فاتورة معجون + سلكون"/>
        <s v="استحقاق فاتورة رقم 58562 - عبد الله غازى العطاس - بخاخ بويه"/>
        <s v="استحقاق فاتورة رقم 58590 - عبد الله غازى العطاس - جزم ايطالى"/>
        <s v="قيد اثبات مصاريف و خصومات-مشروع هيئة الاتصالات جده-شركة المواطن-جبس و اصلاح"/>
        <s v="قيد اثبات مصاريف و خصومات-مشروع هيئة الاتصالات جده-شركة المواطن-مستهلكات"/>
        <s v="تسويه عهدة محمد عماد    ادوات موقع"/>
        <s v="تسويه عهدة محمد عماد    كالون"/>
        <s v="تسويه عهدة محمد عماد    حجر قص"/>
        <s v="تسوية عهده خالد الحوتي بخاخ صبغ"/>
        <s v="استحقاق فاتورة رقم 2021776843 - باحليوة - براغى وصواميل"/>
        <s v="تسوية عهدة / احمد وحيد فاتورة 17455  شراء  وجة لحام شفاف"/>
        <s v="تسوية عهدة / أحمد وحيد  فاتورة  2021276  شراء فيش كهرباء دكر +انثى 16 امبير"/>
        <s v="مؤسسة بيت الايثار فاتورة 19368  للشهر ابريل  2023  شراء عدد 180  كفوف لحام +عدد 100 كفوف زجاج خاص Citc"/>
        <s v="تسوية عهدة /  احمد وحيد-المشتريات فاتورة 2296  شراء  لفة سلك 121 سم"/>
        <s v="تسوية عهدة / احمد وحيد فاتورة 147084  شراء سيليكون"/>
        <s v="تسوية عهدة /ناصر عفيفي - بخاخ بوية"/>
        <s v="تسوية عهدة / محمد ربيع محمود عدد 2 مسدس سيلكون + متر"/>
        <s v="تسوية عهدة_ محمود احمد غنيم - لزق امير عدد 2 حبة"/>
        <s v="تسوية عهدة_مانا على الله راكا - بخاخ اسود و احمر"/>
        <s v="تسوية عهده _ احمد سعيد حسنين العجمى - فاتورة دهان + بوية + تنر"/>
        <s v="تسوية عهدة_ محمد ربيع - فاتورة 52704 - فيري صحون + بخاء ماء"/>
        <s v="تسوية عهدة_ محمد ربيع - فاتورة 7943  - فرشة بةيه 4"/>
        <s v="تسويية عهده _ احمد سعيد حسنين العجمى -  دهان 10 تيوب حديد"/>
        <s v="تسوية عهده احمد السيد الوصيف - فاتوره انتقالات  الي تبوك"/>
        <s v="تسوية عهده احمد السيد الوصيف - فاتوره 19528 - جاكيت سفتي"/>
        <s v="تسوية عهده - محمود احمد غنيم - فاتورة 3832 - برميل تنر"/>
        <s v="تسوية عهده - محمود احمد غنيم - فاتورة 4254 - برميل تنر"/>
        <s v="تسوية عهده - محمود احمد غنيم - فاتورة 4327 - برميل تنر"/>
        <s v="تسوية عهدة_ م- اسماعيل مصطفى عطية - فاتورة اسبرى + باكت لحام"/>
        <s v="تسويه عهدة احمد عبد الهادي   عدة ومسمار"/>
        <s v="تسويه عهدة احمد عبد الهادي  عدة ومسمار"/>
        <s v="استحقاق فاتورة رقم 15884 - بيت الايثار - مسدس وديسكات قص"/>
        <s v="تسويه عهدة - خالد الحوتي  موا د"/>
        <s v="تسويه عهدة - خالد الحوتي مسدس سليكون"/>
        <s v="تسويه عهدة - خالد الحوتي سيفتي فيست"/>
        <s v="استحقاق فاتورة رقم 16315 - بيت الايثار - زردية وسكين"/>
        <s v="تسوية عهده خالد الحوتي ANB POS"/>
        <s v="تسوية عهده خالد الحوتي رولر+مقبض"/>
        <s v="تسوية عهده خالد الحوتي صمغ"/>
        <s v="تسوية عهده خالد الحوتي قواطع"/>
        <s v="تسوية عهده خالد الحوتي سوبر جلو"/>
        <s v="تسويه عهدة احمد وحيد ف.رقم 2481 شاحن + فولت شاحن"/>
        <s v="عهده تسوية / خالد الحوتي تنر"/>
        <s v="عهده تسوية / خالد الحوتي سيفتي شوز"/>
        <s v="عهده تسوية / خالد الحوتي  عدد 2 جالون دهان"/>
        <s v="عهده تسوية / خالد الحوتي  سوبر جلو"/>
        <s v="تسويه عهده / احمد وحيد فاتوره / 2802 شحم ذهبي"/>
        <s v="استحقاق فاتورة رقم 21106 - بيت الايثار - ديسكات وميزان"/>
        <s v="تسوية عهدة / احمد وحيد فاتورة 8968 شراء بخاخ اسود"/>
        <s v="تسوية عهدة / احمد وحيد - فاتورة 00079 - صابون صحون"/>
        <s v="تسوية عهدة _ ناصر عفيفي - nivi tape"/>
        <s v="تسوية عهدة_مانا على الله راكا - فاتورة بطارية"/>
        <s v="تسوية عهدة_ احمد وحيد-المشتريات - فاتورة 14791  - بخاخ"/>
        <s v="استحقاق فاتورة رقم 71 - الاوساط الطيبة - منشار خشبى وديسكات قص"/>
        <s v="تسوية عهدة_مانا على الله راكا - فاتورة 31041 - اسبراى دهان"/>
        <s v="تسوية عهدة_مانا على الله راكا - فاتورة  - صابون + مطرقة  + بخاخ"/>
        <s v="تسويه عهدة امانات  مواد بناء"/>
        <s v="تسويه عهدة امانات  منظف"/>
        <s v="استحقاق فاتورة رقم 2021769142 - باحليوة - جبس"/>
        <s v="استحقاق فاتورة رقم 2021769141 - باحليوة - برشام المنيوم"/>
        <s v="استحقاق فاتورة رقم 194 - سعاد الحارثى - ديسكات ولحام حديد ومرايل"/>
        <s v="استحقاق فاتورة رقم 195 - سعاد الحارثى - توصيلة كهربائى"/>
        <s v="استحقاق فاتورة رقم 196 - سعاد الحارثى - ريش حديد استانليس"/>
        <s v="استحقاق فاتورة رقم 48059 - عالم اللحام - بخاخ زنك"/>
        <s v="استحقاق فاتورة رقم 75 - الاوساط الطيبة - ريش كروم ولقم براغى"/>
        <s v="تسوية  عهدة_ احمد وحيد-المشتريات - فاتورة 4775 -برميل هارد توب + جالون منشف"/>
        <s v="استحقاق فاتورة رقم 2021812798 - باحليوة - جبس دريل - KAFD"/>
        <s v="استحقاق فاتورة رقم 2021812800 - باحليوة - برشام وسن صاج - KAFD"/>
        <s v="استحقاق فاتورة رقم 112 - سعاد الحارثى - قماش وريش حديد"/>
        <s v="استحقاق فاتورة رقم 15841 - بيت الايثار - رول وكفوف"/>
        <s v="استحقاق فاتورة رقم 2021770655 - باحليوة - جبس"/>
        <s v="استحقاق فاتورة رقم 16005 - بيت الايثار - لقم براغى"/>
        <s v="استحقاق فاتورة رقم 48064 - عالم اللحام -علب بخاخ زنك"/>
        <s v="استحقاق فاتورة رقم 108 - سعاد الحارثى - ريش وديسكات قص"/>
        <s v="تسوية عهدة / حمد سعيد حسنين العجمى  صابون سائل"/>
        <s v="تسوية عهدة / حمد سعيد حسنين العجمى  بوية عادي تركيب + تنر + فرش"/>
        <s v="تسوية عهدة / حمد سعيد حسنين العجمى فاتورة 3689 شراء سليكون"/>
        <s v="تسوية عهده _ احمد سعيد حسنين العجمى - فاتورة 4044 - جاكت مرور + حذاء سلامة"/>
        <s v="تسوية عهده _ احمد سعيد حسنين العجمى - صابون سائل صحون"/>
        <s v="تسوية عهده _ احمد سعيد حسنين العجمى -  سائل صحون"/>
        <s v="تسوية عهده _ احمد سعيد حسنين العجمى - فاتورة بوية بخاخ"/>
        <s v="تسوية عهده _ احمد سعيد حسنين العجمى - فاتورة 2305859 - سليكون اسود"/>
        <s v="تسوية عهده _ احمد سعيد حسنين العجمى - اسمنت"/>
        <s v="تسوية عهده _ احمد سعيد حسنين العجمى - فاتورة ليفا ملمع زجاج"/>
        <s v="تسوية عهده _ احمد سعيد حسنين العجمى -   فاتورة شراء شعلة الجوف 17"/>
        <s v="تسوية عهده _ احمد سعيد حسنين العجمى -  عدد 3 فواتير بوية عادي + بوية تركيب + برميل تنر"/>
        <s v="تسوية عهده _ احمد سعيد حسنين العجمى -  فاتورة 9712 - رول + سكين معجون + قماش تنظيف"/>
        <s v="تسوية عهدة_ احمد عبد الهادى احمد عبد الهادى - فاتورة سوبر جلو + كود رد"/>
        <s v="تسوية عهدة_ احمد وحيد-المشتريات - فاتورة 7060 - فرشة سريا"/>
        <s v="تسوية عهدة_ احمد عبد الهادى احمد - فاتورة 7317 - نص ك بوية"/>
        <s v="تسوية عهدة_ محمد حفيظ الدين - فاتورة 382 - بخاخ دوكو"/>
        <s v="تسوية عهدة_ محمد حفيظ الدين - فاتورة 341 - بخاخات"/>
        <s v="تسوية عهدة_ محمد حفيظ الدين - فاتورة 167869 - عده"/>
        <s v="تسويه عهدة م.رضوان العطار  اكسسوارات"/>
        <s v="استحقاق فاتورة رقم 159 - سعاد الحارثى - حبال وحزام"/>
        <s v="استحقاق فاتورة رقم 15842 - بيت الايثار - مسدس سيليكون"/>
        <s v="تسويه عهدة رضوان العطار -مسمار"/>
        <s v="تسويه عهدة رضوان العطار - مسمار"/>
        <s v="تسويه عهدة رضوان العطار -ريش"/>
        <s v="تسوية عهدة م/ رضوان العطار  حذاء"/>
        <s v="استحقاق فاتورة رقم 48085 - عالم اللحام - علب بخاخ ولى اكسجين"/>
        <s v="تسوية عهده / باسم محمد عطية شريط لاصق"/>
        <s v="تسوية عهده / باسم محمد عطية ستيكر دبل فيس"/>
        <s v="تسوية عهده / باسم محمد عطية vest"/>
        <s v="تسوية عهدة / م: رضوان العطار سفتي شوز"/>
        <s v="تسوية عهدة / رضوان محمد العطار منظف زجاج 650 مل"/>
        <s v="تسوية عهدة / رضوان محمد العطار صابون صحون"/>
        <s v="تسوية عهدة /رضوان محمد العطار مزيل شحوم متعددة الاستخدمات"/>
        <s v="تسوية عهدة /رضوان محمد العطار  شراء اكياس قمامة"/>
        <s v="تسوية عهدة /رضوان محمد العطار  شراء قفاز اخضر + نظارة سفتي"/>
        <s v="تسوية عهدة /رضوان محمد العطار  شراء سترة سفتي"/>
        <s v="تسوية عهدة /رضوان محمد العطار  شراء فيري + مناديل + ماكس رول"/>
        <s v="تسوية عهدة / م: رضوان العطار -عدد 5  رولة"/>
        <s v="تسوية عهدة_ رضوان محمد العطار - مياه"/>
        <s v="تسوية عهدة_ م.رضوان محمد العطار - فاتورة 2783 - وايت مياه"/>
        <s v="تسوية عهدة_ رضوان محمد العطار - فاتورة 110934 - مواد دهان"/>
        <s v="تسوية عهدة_ رضوان محمد العطار - اكواب +صابون"/>
        <s v="تسوية عهدة احمد وحيد المشتريات - فاتورة 3253 - برميل هاردتوب + جالون منشف 1.8 لتر"/>
        <s v="تسوية عهدة_ تامر محمد احمد محمد صالح - فاتورة 10461 - بوية + تنر + رول اوراق"/>
        <s v="تسوية عهدة_ رضوان محمد العطار  - فاتورة 102955  خوذة + جاكيت"/>
        <s v="تسويه عهدة باسم عطيه  شاحن لابتوب"/>
        <s v="تسويه عهدة باسم عطيه  مواد"/>
        <s v="تسويه عهدة محمد الصادق  فريمات"/>
        <s v="تسوية عهده _ ممدوح مرزوق - سفتي شوز"/>
        <s v="استحقاق فاتورة رقم 2021768109 - باحليوة - مسمار شينكو"/>
        <s v="استحقاق فاتورة رقم 71 - سعاد الحارثى - ريش حديد ودسكات قص"/>
        <s v="استحقاق فاتورة رقم 70 - سعاد الحارثى - تيوب وشريط ومسدس"/>
        <s v="استحقاق فاتورة رقم 9076 - عبد الله غازى العطاس - بطانية حريق ووجه لحام"/>
        <s v="استحقاق فاتورة رقم 9450 - عبد الله غازى العطاس - غراء رخام"/>
        <s v="استحقاق فاتورة رقم 16463 - بيت الايثار - مسدس معجون وسيليكون"/>
        <s v="استحقاق فاتورة رقم 209 - سعاد الحارثى - خوذ سلامة"/>
        <s v="استحقاق فاتورة رقم 17038 - عبد الله غازى العطاس - بخاخ بويه"/>
        <s v="استحقاق فاتورة رقم 18376 - مؤسسة عبد الله غازى العطاس - غراء رخام"/>
        <s v="استحقاق فاتورة رقم 26487 - عبد الله غازى العطاس - حجر قص ولحام صلب"/>
        <s v="سداد نقدي فواتير محمد رمضان"/>
        <s v="تسوية عهدة /  فهد محمد غرمان العمري ادوات كهربائية عدد 2 فاتورة"/>
        <s v="تسوية عهدة /  فهد محمد غرمان العمري سفتي شوز"/>
        <s v="تسوية عهدة /  فهد محمد غرمان العمري ايجار 20 كرسي + 5 طاولات"/>
        <s v="تسوية عهدة_ احمد وحيد-المشتريات - فاتورة اكياس نفاية"/>
        <s v="استحقاق فاتورة رقم 2021790809 - باحليوة - جبس ومسمار"/>
        <s v="تسوية عهدة فرج جمعه - فاتورة 3772 - سفتي شوز"/>
        <s v="تسوية عهدة - احمد وحيد المشتريات - فاتورة 1751"/>
        <s v="تسوية عهدة_ احمد وحيد-المشتريات - فاتورة 124 - اكياس نفايات + صابون صحون"/>
        <s v="تسوية عهدة احمد وحيد - فاتورة 3497 - سترة + حزام"/>
        <s v="تسوية عهدة احمد وحيد - فاتورة 35 - صابون صحون"/>
        <s v="تسوية عهده _ محمد فؤاد نصار _ مشتريات - فاتورة 4024 - برميل هارد توب + جالون منشف"/>
        <s v="تسوية عهدة_ احمد وحيد-المشتريات - فاتورة 2618 - غراء + ريشة حديد + متر"/>
        <s v="استحقاق عمالة مؤجرة عن شهر اكتوبر 2023"/>
        <s v="استحقاق فاتورة رقم 14476 - عبد الله غازى العطاس - ريش دريل حديد"/>
        <s v="تسوية عهدة_ محمد حفيظ الدين- فاتورة  لتر دهان حديد"/>
        <s v="تسوية عهدة_ محمد حفيظ الدين- فاتورة كفوف لحام"/>
        <s v="تسوية عهدة_ محمد حفيظ الدين- فاتورة مواد بناء"/>
        <s v="تسوية عهدة_ محمد حفيظ الدين- فاتورة جوانتي"/>
        <s v="تسوية عهدة_ محمد حفيظ الدين -  فاتورة سفتي شوز"/>
        <s v="تسوية عهدة_ محمد حفيظ الدين -  فاتورة مناديل  + مناشف + منظف الزجاج"/>
        <s v="تسويه عهدة رضوان العطار - براغي"/>
        <s v="تسويه عهدة رضوان العطار - مشتريات للموقع براغي"/>
        <s v="تسويه عهدة رضوان العطار - مشتريات للموقع"/>
        <s v="تسويه عهدة رضوان العطار - مواد"/>
        <s v="تسويه عهدة رضوان العطار مسمار"/>
        <s v="تسويه عهدة رضوان العطار - خابور"/>
        <s v="تسوية عهده م / رضوان العطار مشتريات للمكتب"/>
        <s v="استحقاق فاتورة رقم 2310454 - بروق الامان - مسحوق بودرة"/>
        <s v="عهدة تسوية : م / رضوان العطار   مشتريات"/>
        <s v="عهدة تسوية : م / رضوان العطار      شراء الوان فاتحة"/>
        <s v="عهدة تسوية : م / رضوان العطار  قفاز مطاطي"/>
        <s v="تسوية عهدة / م: رضوان العطار[ تغليف جهاز  المساح نادر بالمطار"/>
        <s v="تسوية عهدة / م: رضوان العطار مشتريات للموقع الحبيب منديل + معطرات"/>
        <s v="تسوية عهدة / م: رضوان العطار  شراء اسطوانه غاز"/>
        <s v="استحقاق فاتورة رقم 2310746 - بروق الامان - مسحوق بودرة مقاوم للحريق"/>
        <s v="استحقاق فاتورة رقم 2310792 - بروق الامان - مسحوق بودرة مقاوم للحريق"/>
        <s v="استحقاق فاتورة رقم 2310332 - بروق الامان - مسحوق بودرة مقاوم للحريق"/>
        <s v="استحقاق فاتورة رقم 2310349 - بروق الامان - مسحوق بودرة مقاوم للحريق"/>
        <s v="تسوية عهدة / رضوان العطار  فاتورة  9606  شراء سليكون اسود"/>
        <s v="شركة  بروق الامان التجاريه فاتورة 2310942 للشهر ابريل 2023 شراء نظام لوحة + مربط السقف"/>
        <s v="تسوية عهدة /رضوان محمد العطار شراء موقد 3 عين"/>
        <s v="تسوية عهدة /رضوان محمد العطار شراء اغراض مطبخ"/>
        <s v="تسوية عهدة /رضوان محمد العطار  فاتورة 51853 شراء شكل او ميغا"/>
        <s v="تسوية عهدة / م : رضوان العطار - مستلزمات موقع"/>
        <s v="تسوية عهدة / م : رضوان العطار - فاتورة  022233/23 -  shacklle4/3"/>
        <s v="تسوية عهدة_ رضوان محمد العطار - ميكسر بودر"/>
        <s v="تسوية عهدة_ رضوان محمد العطار - فاتورة مطهر جو + مياه + اسفنج"/>
        <s v="تسوية عهدة_ م.رضوان محمد العطار -  فاتورة 023604 - شراء احذية سلامه"/>
        <s v="تسوية عهدة_ م.رضوان محمد العطار -  فاتورة فيري سائل للصحون"/>
        <s v="تسوية عهدة_ رضوان محمد العطار - فاتورة فيري صحون سائل"/>
        <s v="تسوية عهدة_ رضوان محمد العطار -   فاتورة وايت مياه"/>
        <s v="استحقاق فاتورة رقم 2021788881 - باحليوة - براغى وصواميل"/>
        <s v="تسوية عهدة_ رضوان محمد العطار -  ننديل + فيري"/>
        <s v="تسوية عهدة_ رضوان محمد العطار -  مياه"/>
        <s v="تسوية عهدة_ رضوان محمد العطار - فاتورة فيري صحون"/>
        <s v="تسوية عهدة رضوان العطار - فاتورة اكياس + اكواب"/>
        <s v="تسوية عهدة رضوان العطار - عدد 2 فاتورة مشتريات"/>
        <s v="تسوية عهدة_ تامر محمد احمد محمد صالح -  معطر جو + مناديل"/>
        <s v="تسوية عهدة - احمد وحيد المشتريات - فاتورة 1752 - سدرية + نظارة + كفوف"/>
        <s v="تسوية عهدة_ تامر محمد احمد محمد صالح - فاتورة مناديل + صابون"/>
        <s v="تسوية عهدة_ تامر محمد احمد محمد صالح - فاتورة مياه +شاي"/>
        <s v="تسوية عهدة_ تامر محمد احمد محمد صالح - فاتورة مياه"/>
        <s v="تسوية عهدة_ تامر محمد احمد محمد صالح - فاتورة 32196 - ستره السلامه + قفاز"/>
        <s v="تسوية عهدة_ تامر محمد احمد محمد صالح - فاتورة صابون"/>
        <s v="تسوية عهدة_ تامر محمد احمد محمد صالح - فاتورة 5872 - مفتاح ماكينه"/>
        <s v="تسوية عهده / تامر صالح - فاتورة مياه"/>
        <s v="تسوية عهدة_ تامر محمد احمد محمد صالح - ايجار كرين"/>
        <s v="تسوية عهدة_ تامر محمد احمد محمد صالح -  فاتورة مياه"/>
        <s v="تسوية عهدة_ تامر محمد احمد محمد صالح -  فاتورة  اغراض موقع"/>
        <s v="تسوية عهدة_ تامر محمد احمد محمد صالح - فاتورة 6238 - مياه"/>
        <s v="تسوية عهدة_ تامر محمد احمد محمد صالح - فاتورة  مياه"/>
        <s v="تسوية عهدة_ تامر محمد احمد محمد صالح - فاتورة 4443 - قفاز مطاطي + شريط قياس + قفل"/>
        <s v="تسوية عهدة_ تامر محمد احمد محمد صالح - فاتورة 219146 - بخاخ صدا"/>
        <s v="تسوية عهدة_ تامر محمد احمد محمد صالح - فاتورة كاسات + مناديل"/>
        <s v="استحقاق فاتورة رقم 2021769457 - باحليوة - جبس دريل"/>
        <s v="استحقاق فاتورة رقم 113 - سعاد الحارثى  - مفتاح مشترك وريش دريل"/>
        <s v="استحقاق فاتورة رقم 16491 - بيت الايثار - ريش كروم ولقم براغى"/>
        <s v="تسوية عهده/ عبد الرحمن علي ابراهيم  ادوات مساحة"/>
        <s v="استحقاق فاتورة رقم 2021778549 - باحليوه - جبس"/>
        <s v="استحقاق فاتورة رقم 2021779532 - باحليوة - سن صاج - خريص ارك"/>
        <s v="استحقاق فاتورة رقم 2021783500 - باحليوة - جبس دريل - خريص ارك"/>
        <s v="تسوية عهدة_ احمد وحيد-المشتريات - فاتورة 3308 - برميل هاردتوب + منشف هارد توب + بنجارد"/>
        <s v="استحقاق فاتورة رقم 2021769767 - باحليوة - CITC"/>
        <s v="استحقاق فاتورة رقم 48012 - عالم اللحام - نوزل مسدس ومنظم غاز"/>
        <s v="استحقاق فاتورة رقم 16404 - بيت الايثار - كمامة وقلم وكفوف"/>
        <s v="استحقاق فاتورة رقم 20997 - بيت الايثار - ديسك قص وريش كروم"/>
        <s v="شركة شهاب الصناعية التجارية فاتورة 779 للشهر ابريل 2023  خاص بمشروع  Mig torch blue + mig torch switch box ----Citc"/>
        <s v="شركة بيت الايثار فاتورة 20124 للشهر ابريل  2023 كفوف JH  + ريشة ستانلس + قلم ماركر + سبيرى + ريشة منشار مشروع CITC."/>
        <s v="تسوية عهدة /ناصر عفيفي - عدد 5 فواتير - منظف الزجاج"/>
        <s v="تسوية عهدة /ناصر عفيفي - فاتوره - عدد 4 جالون مياه"/>
        <s v="تسوية عهدة /ناصر عفيفي - فاتوره  استبدال اطوانه غاز + المنظم"/>
        <s v="تسوية عهدة /ناصر عفيفي - فاتورة6647 - اسبراى"/>
        <s v="تسوية عهدة /ناصر عفيفي - sdidder"/>
        <s v="تسوية عهدة /ناصر عفيفي - مواد بناء"/>
        <s v="استحقاق فاتورة رقم 2021788283 - باحليوة - سن صاج استانليس"/>
        <s v="استحقاق فاتورة رقم 57153 - عبد الله العطاس - بخاخ بوية"/>
        <s v="استحقاق فاتورة رقم 2021798409 - باحليوة - جبس دريل"/>
        <s v="تسوية عهدة _ سمير سيد بيومى على   - فاتورة - اقلام سبورة"/>
        <s v="تسوية عهدة _ سمير سيد بيومى على   - فاتورة 78881 - اسفنج + بريل غسيل + مناديل + مكنسة"/>
        <s v="استحقاق فاتورة 290005411 - شركة تقنيات الدهان للتجارة - برميل هارد توب + جالون هاردتوب + برميل تنر + جالون منشف"/>
        <s v="تسوية فواتير تامر السيد محمد منصور  - فاتورة 26181 - سفتي جاكيت"/>
        <s v="استحقاق فاتورة رقم 200 - سعاد الحارثى - سلك لحام وديسكات قص"/>
        <s v="تسويه عهدة محمد عماد  مشروع نيوم سلك لحام"/>
        <s v="تسويه عهدة محمد عماد  مشروع نيوم سيفتي"/>
        <s v="تسويه عهدة محمد عماد  مشروع نيوم  مفتاح"/>
        <s v="تسويه عهدة محمد عماد  مشروع نيوم  ديسك قص"/>
        <s v="تسويه عهدة محمد عماد  مشروع نيوم  ونش سيفتي"/>
        <s v="تسويه عهدة محمد عماد  مشروع نيوم  وردة صاج"/>
        <s v="تسويه عهدة محمد عماد  مشروع نيوم  فيش"/>
        <s v="تسويه عهدة محمد عماد ادوات"/>
        <s v="تسويه عهدة محمد عماد سلك لحام"/>
        <s v="تسويه عهدة محمد عماد  ديسك جلخ"/>
        <s v="تسويه عهدة محمد عماد ديسك قص"/>
        <s v="تسويه عهدة محمد عماد مواد"/>
        <s v="تسويه عهدة محمد عماد  علبه مسمار"/>
        <s v="تسويه عهدة محمد عماد  سيفتي + تعبه اكسجين"/>
        <s v="تسويه عهدة محمد عماد كواد"/>
        <s v="تسويه عهدة محمد عماد  يد لحام + ساعه  اكسجين"/>
        <s v="تسويه عهدة محمد عماد ديسك + بخاخ"/>
        <s v="تسويه عهدة حمدي سيف مواد"/>
        <s v="تسوية عهده / حمدي سيف النصر اسماعيل  تعبءة استلين"/>
        <s v="تسوية عهدة / حمدي سيف النصر اسماعيل تعبئة استلين"/>
        <s v="تسوية عهدة / حمدي سيف النصر اسماعيل صاروخ"/>
        <s v="تسوية عهدة / حمدي سيف النصر اسماعيل  تعئبة استلين"/>
        <s v="تسوية عهدة / حمدي سيف النصر اسماعيل  ماكينة لحام"/>
        <s v="تسوية عهدة / حمدي سيف النصر اسماعيل تعبئة اسطوانة استلين + اكسجين"/>
        <s v="استحقاق فاتورة رقم 758 - شركة شهاب الصناعية - مستهلكة"/>
        <s v="تسوية عهدة  / محمد عماد الدين محمد عبدالقادر شراء قفل باب حديد"/>
        <s v="تسوية عهدة / حمدي سيف النصر اسماعيل فاتورة 10728 شراء نظارة سفتي + جونت اسود احمر درجن"/>
        <s v="تسوية عهدة / حمدي سيف النصر اسماعيل فاتورة 50731 شراء سفتي فيست"/>
        <s v="تسوية عهدة / حمدي سيف النصر اسماعيل  فاتورة 62174 شراء درع الوجه + شريط تحذير"/>
        <s v="تسوية عهدة حمدي سيف النصر اسماعيل شراء كشاف كهرباء"/>
        <s v="تسوية عهدة حمدي سيف النصر اسماعيل فاتورة 6674  شراء  سلك لحام"/>
        <s v="تسوية عهدة / حمدي سيف النصر اسماعيل فاتورة 11679 شراء شطرتون رصاصي"/>
        <s v="تسوية عهدة  / حمدي سيف النصر اسماعيل - سفتي شوز محمد شعبان"/>
        <s v="تسوية عهدة  / حمدي سيف النصر اسماعيل - سفتي شوز م: وليد ابراهيم"/>
        <s v="تسوية عهدة_ حمدي سيف النصر اسماعيل -  فاتورة 19644 - قزاز وجة + وجه لحام + ستره + قفازات"/>
        <s v="تسوية عهدة _ محمد عماد الدين محمد عبدالقادر -  مواد بناء"/>
        <s v="تسوية عهدة _ محمد عماد الدين محمد عبدالقادر -  خوذه + صدرية"/>
        <s v="استحقاق فاتورة رقم  2021778201 - باحليوة - سن صاج استانلس"/>
        <s v="تسوية عهدة /احمد وحيد-المشتريات فاتورة 2059  شراء لفة سللك 61&amp;81 سم"/>
        <s v="تسوية عهدة / احمد وحيد - فاتورة 4110 - مسكة مروحة 30سم"/>
        <s v="تسوية عهدة_ احمد وحيد-المشتريات - فاتورة 4667 - لفة سلك 61سم"/>
        <s v="استحقاق فاتورة رقم 2021770793 - باحليوة - سن صاج استانليس"/>
        <s v="تسوية عهدة_ محمد ربيع -  فاتورة 0076 - لي مياه + تركيبه"/>
        <s v="تسوية عهدة_ م- اسماعيل مصطفى عطية - فاتورة بطارية"/>
        <s v="تسوية عهدة_  رمضان سعيد عيد السيد   - فاتورة 580 ايجار اسطوانات اكسجين"/>
        <s v="تسوية عهدة_ م- اسماعيل مصطفى عطية - فاتورة 22855 - فلانشات"/>
        <s v="تسوية عهدة_ م- اسماعيل مصطفى عطية - فاتورة 3970 - بخاخ"/>
        <s v="استحقاق فاتورة رقم 2021769925 - باحليوة - سن صاج"/>
        <s v="استحقاق فاتورة رقم 15885 - بيت الايثار - اقفال"/>
        <s v="استحقاق فاتورة رقم 2021771647 - باحليوة - سن صاج"/>
        <s v="استحقاق فاتورة رقم 2021772066 - باحليوة - سن صاج"/>
        <s v="استحقاق فاتورة رقم 2021773517 - باحليوة - سن صاج وخوابير"/>
        <s v="استحقاق فاتورة رقم 14725 - عبد الله غازى العطاس - ريش دريل حديد"/>
        <s v="استحقاق فاتورة رقم 60 - منصات البداية - واير وكابلات"/>
        <s v="تسوية عهدة / احمد وحيد فاتورة   5495    شراء  سفتي شوز"/>
        <s v="استحقاق فاتورة رقم 20418 - شركة بيت الايثار - ريش كروم ولقم"/>
        <s v="تسوية عهدة / أحمد وحيد  فاتورة  7828    شراء عدد 3 كشاف ليد"/>
        <s v="تسوية عهدة_ احمد وحيد-المشتريات - فاتورة 3309 - جالون هاردتوب + علبة منشف هاردتوب"/>
        <s v=" تسوية عهدة_ م- اسماعيل مصطفى عطية - فاتورة 15284 - اقمع طرق + عصا تحذير + سفتي"/>
        <s v="تسوية عهده حسام محمد نصار - فاتوره قفل كبير"/>
        <s v="تسوية عهده _ محمد فؤاد نصار _ مشتريات  - فاتورة 85852 - كونبكسترا 25 كجم"/>
        <s v="تسوية عهدة_ م- اسماعيل مصطفى عطية -فاتورة ماء للعمال"/>
        <s v="استحقاق فاتورة رقم 2021787982 - باحليوة - سن صاج وخابور"/>
        <s v="تسوية عهدة_ احمد وحيد-المشتريات - فاتورة 1272   - بخاخ"/>
        <s v="تسوية عهدة_ م- اسماعيل مصطفى عطية - فاتورة فيش كهرباء"/>
        <s v="تسويه عهدة احمد وحيد ف.رقم -1612 ماوس"/>
        <s v="تسوية عهده / محمد عثمان كابلات مديول شبكات باتش كورد"/>
        <s v="تسوية عهده / محمد عثمان بطارية لاب توب Hp&amp;Dell + شاحن لاب توب + تغير مفاصل لاب توب"/>
        <s v="تسوية عهدة / أحمد وحيد  فاتورة  7494    شراء بخاخ اخضر + بخاخ اصفر"/>
        <s v="مؤسسة بيت الايثار فاتورة 19370  للشهر ابريل  2023 عدد6 ستر سيفتي + عدد 30 كفوف زجاج"/>
        <s v="تسوية عهدة /  احمد وحيد-المشتريات فاتورة 6772  شراء عدد 1 مفتاح كهرباء تشغيل"/>
        <s v="تسوية عهدة /  احمد وحيد-المشتريات فاتورة 2021620 شراء عدد 6 فيشة 32 امبير دكر + 6 فيشة 32 امبير فميل"/>
        <s v="تسوية عهدة /  احمد وحيد-المشتريات فاتورة 7831 شراء عدد 6 فيشة ثلاثي  دكر + 6 فيشة ثلاثي فميل"/>
        <s v="تسوية عهدة / احمد وحيد فاتورة 2022084 شراء كابل كهرباء 3*4مم"/>
        <s v="مؤسسة عبد الله غازي العطاس للتجارة فاتورة 34972 للشهر ابريل 2023 شراء عدد 2 حذاء سفتي"/>
        <s v="اثبات فاتوره  ماوس كمبيوتر م. طارق"/>
        <s v="تسوية عهدة / محمد احمد محمد عثمان - 19/3/2023 - فاتورة 02372 -  مجري ترانك + علبة بلاستيك"/>
        <s v="مؤسسة عبد الله غازي العطاس للتجارة - فاتورة 37609 - 7/5/2023 - كفوف لحام + راس لحام + نظارة سحب اسود"/>
        <s v="استحقاق فاتورة رقم 2021783806 - باحليوة - مسمار وجبس"/>
        <s v="تسويه عهدة مشتريات احمد وحيد ف.رقم -9358 شحم"/>
        <s v="تسويه عهدة مشتريات احمد وحيد ف.رقم -23815 فيش"/>
        <s v="استحقاق فاتورة رقم 1422 - شركة الاوساط الطبية للتجارة - لى هواء وزردية"/>
        <s v="تسوية عهدة / محمد صلاح ابراهيم - فاتورة 4151  - 10 حبة شطرطون صغير + 5 شطرطون عريض"/>
        <s v="تسوية عهدة /  احمد وحيد - فاتورة5842 -  خوذة + صدارية"/>
        <s v="استحقاق فاتورة رقم 1437 - الاوساط الطبية - زرادية وعدد اخرى - STC"/>
        <s v="استحقاق فاتورة رقم 1467 - الاوساط الطيبة - ريش هلتى وخوذ سلامة"/>
        <s v="استحقاق فاتورة رقم 1468 - الاوساط الطيبة - ريش كروم"/>
        <s v="تسوية عهدة /  أحمد وحيد - فاتورة 845 - فحمات بوش+ مكنسة ناعم + عصا مكنسة + وجة لحام"/>
        <s v="تسوية عهدة /  أحمد وحيد - فاتورة 124 - طبالي خشب"/>
        <s v="تسوية عهدة /  أحمد وحيد - فاتورة 11780 - سداده اذن"/>
        <s v="استحقاق فاتورة رقم 122945 - معمار للمعدات الانشائية - فحمات"/>
        <s v="استحقاق فاتورة رقم 1 - الاوساط الطيبة للتجارة - ماكينة برشام وكفوف"/>
        <s v="استحقاق فاتورة رقم 2021787386 - باحليوة - سن صاج وصامولة"/>
        <s v="استحقاق فاتورة رقم 5 - الاوساط الطيبة - ريش كروم"/>
        <s v="استحقاق فاتورة رقم 123229 - معمار للمعدات الانشائية - ريش تخريم"/>
        <s v="عهدة_ احمد وحيد-المشتريات - فاتورة 17894 - سلاح منشار"/>
        <s v="عهدة_ احمد وحيد-المشتريات - فاتورة 12117 - كفوف قطن + نظارة سفتي"/>
        <s v="استحقاق فاتورة رقم 123398 - معمار للمعدات الانشائية - ريش تخريم"/>
        <s v="عهدة_ احمد وحيد-المشتريات - فاتورة10  - بخاخ علبة بلاستيك + صابون"/>
        <s v="تسوية عهدة _ محمد صلاح عدلان ابراهيم -  فيش كهرباء"/>
        <s v="استحقاق فاتورة رقم 2754 - شركة المنشار الماسي - حجر قطع"/>
        <s v="استحقاق فاتورة رقم 50915 - عبد الله غازى العطاس - مكاين برشام ودريلات"/>
        <s v="استحقاق فاتورة رقم 51482 - عبد الله غازى العطاس - لحام الحديد"/>
        <s v="استحقاق فاتورة رقم 2021789550 - باحليوة - سن صاج"/>
        <s v="تسوية عهدة_ احمد وحيد-المشتريات - فاتورة 67576 - راوتير واي فاي"/>
        <s v="تسوية تسوية عهدة_ احمد وحيد-المشتريات - فاتورة 1195 - كفوف + كمامه"/>
        <s v="تسوية تسوية عهدة_ احمد وحيد-المشتريات - فاتورة 9278  - بزبوز حنفية + خلاط"/>
        <s v="تسوية تسوية عهدة_ احمد وحيد-المشتريات - فاتورة 107052 - وجه لحام + نوزل مسدس"/>
        <s v="تسوية تسوية عهدة_ احمد وحيد-المشتريات - فاتورة 2027189  - فيش + شطرطون"/>
        <s v="استحقاق فاتورة رقم 2021790276 - باحليوة - جبس دريل"/>
        <s v="تسوية عهدة_ احمد وحيد-المشتريات - فاتورة 1246 - جالون شحم 15 ك"/>
        <s v="تسوية عهدة_ احمد وحيد-المشتريات - فاتورة14107 -قلم تعليم"/>
        <s v="تسوية عهدة_ احمد وحيد-المشتريات - فاتورة 2639 - كمامة"/>
        <s v="تسوية عهدة_ احمد وحيد-المشتريات - فاتورة2027590 - قاطع +فيش +شطرطون"/>
        <s v="استحقاق فاتورة رقم 2823 - المنشار الماسي - حجر جلخ"/>
        <s v="استحقاق فاتورة رقم 55877 - عبد الله غازى العطاس - منظم غاز"/>
        <s v="تسوية عهدة_ احمد وحيد-المشتريات - فاتورة 02727  - خوذه + سترة  + حذاء سلامة"/>
        <s v="تسوية عهدة_ احمد وحيد-المشتريات - فاتورة 02748  - خوذه + سترة  + حذاء سلامة"/>
        <s v="تسوية عهدة_ احمد وحيد-المشتريات - فاتورة 1292  - جرمه عمال ايطالي 42 + 43 +44 +سللك كهرباء 2.5م + شفرة سكين"/>
        <s v="استحقاق فاتورة رقم 72 - الاوساط الطيبة - ديسكات وسكين ورول"/>
        <s v="استحقاق فاتورة رقم 2021791729 - باحليوة - جبس ومسمار شينكو"/>
        <s v="استحقاق فاتورة رقم 57361 - عبد الله العطاس - ماكينة دريل وصاروخ واسعافات"/>
        <s v="استحقاق فاتورة رقم 73 - الاوساط الطيبة - ريش كروم وكفوف"/>
        <s v="تسوية عهدة_عبد الرحمن على ابراهيم الخضرى - فاتورة 2027 - كشافات"/>
        <s v="استحقاق فاتورة رقم 2887 - المنشار الماسي - حجر جلخ"/>
        <s v="استحقاق فاتورة رقم 78 -الاوساط الطيبة - كفوف ومسدس وماكينة برشام"/>
        <s v="استحقاق فاتورة رقم 2021792783 -باحليوة - سن صاج"/>
        <s v="تسوية عهدة_ احمد وحيد-المشتريات - فاتورة 0063 -صابون"/>
        <s v="استحقاق فاتورة رقم 80 - الاوساط الطيبة - شواكيش وامتار"/>
        <s v="استحقاق فاتورة رقم 82 - الاوساط الطيبة - رول وكفوف ولقمة"/>
        <s v="تسوية عهدة_ احمد وحيد-المشتريات - فاتورة 2969 - سترة + حذاء + خوذه"/>
        <s v="تسوية عهدة_ احمد وحيد-المشتريات - فاتورة 15663 - كبيل كهرباء +برشام المنيوم"/>
        <s v="تسوية عهدة_ احمد وحيد-المشتريات - فاتورة 1516 - غراء + كفوف + مقص"/>
        <s v="استحقاق فاتورة رقم  2921 المنشار الماسي حجر جلخ"/>
        <s v="استحقاق فاتورة رقم  83 شركة الاوساط الطبيه - كفوف + اقلام + سلك"/>
        <s v="استحقاق فاتورة رقم  21153 مؤسسه المنصات المتحركة  ادوات مستهلكه"/>
        <s v="استحقاق فاتورة رقم 85 شركة الاوساط الطبيه  كفوف + قلم ماركر + ريشه"/>
        <s v="استحقاق فاتورة رقم 62542 مؤسسه عبد الله غازي العطاس  ساعه + كفوف + لاتيكس"/>
        <s v="تسوية عهدة_ احمد وحيد-المشتريات - محول كهربائي للدريل"/>
        <s v="تسوية عهدة احمد وحيد المشتريات - فاتورة 2313081 - برايمر 94 3m"/>
        <s v="تسوية عهدة_ احمد وحيد-المشتريات - فاتورة 3134 - حذاء+ ستره + خوذه"/>
        <s v="تسوية عهدة_ احمد وحيد-المشتريات - فاتورة 3100 - حذاء سلامة"/>
        <s v="تسوية عهدة _ محمد صلاح عدلان ابراهيم  - عدد 8 قارورة مياه"/>
        <s v="تسوية عهدة_ احمد وحيد-المشتريات - فاتورة 1668 - كمامه طبي + تيب كهرباء"/>
        <s v="تسوية عهدة_ احمد وحيد-المشتريات - فاتورة 693116 - شنطة لاب توب و ماوس"/>
        <s v="تسوية عهدة_ احمد وحيد-المشتريات - فاتورة شمسية كبير ة"/>
        <s v="تسوية عهدة_ احمد وحيد-المشتريات - فاتورة 17809 - بخاخ احمر + اصفر + مشد3&quot; للكونتينر + مشد 2&quot; للكونتينر"/>
        <s v="تسوية عهدة_ احمد وحيد-المشتريات - فاتورة 3445 - سترة"/>
        <s v="استحقاق فاتورة 95  - شركة الاوساط الطيبة للتجارة   - كمامه طبية ثقيل"/>
        <s v="تسوية عهدة احمد وحيد - فاتورة 3519  - سترة + خوذه + حذاء سلامه"/>
        <s v="اثبات ف/6_عدد 10 LIFE LINE+ عدد 40COUNTER WEGHT_مؤسسة مفهوم الالات التجاريه"/>
        <s v="استحقاق فاتورة رقم 73057 - عبد الله غازى العطاس - ماكينات دريل وزرادية ومشترك"/>
        <s v="استحقاق فاتورة رقم 2021798458 - باحليوة - سن صاج"/>
        <s v="استحقاق فاتورة رقم 2021798567 - باحليوة - سن صاج"/>
        <s v="تسوية عهده _ محمد فؤاد نصار _ مشتريات - فاتورة 3744 - سفتي شوز"/>
        <s v="تسوية عهده _ محمد فؤاد نصار _ مشتريات - فاتورة 3674 - ستره"/>
        <s v="تسوية عهده _ محمد فؤاد نصار _ مشتريات - فاتورة مراوح ستاند"/>
        <s v="تسوية عهده عبد الرحمن علي ابراهيم - فاتورة 1769 - وصله كهرباء"/>
        <s v="تسوية عهده _ محمد فؤاد نصار _ مشتريات - فاتورة 30422 - مشرط + غيار مشرط"/>
        <s v="تسوية عهده _ محمد فؤاد نصار _ مشتريات - فاتورة 30892  - غراء + مشرط + غيار مشرط"/>
        <s v="تسوية عهده - علاء صلاح الدين - فاتورة459 - سفتي شوز"/>
        <s v="تسوية عهده عهدة_ احمد عبد الهادى احمد - فاتورة 3773 -سفتي شوز"/>
        <s v="تسوية عهده عهدة_ احمد عبد الهادى احمد - فاتورة 1300 - سترة سفتي"/>
        <s v="تسوية عهده _ محمد فؤاد نصار _ مشتريات - فاتورة2502 - غراء سوبر جلو"/>
        <s v="استحقاق فاتوره 2560 - مؤسسة درة العدد التجاريه - سفتي شوز"/>
        <s v="تسوية عهدة _ محمد صلاح عدلان ابراهيم - مياه المنهل"/>
        <s v="تسوية عهدة _ محمد صلاح عدلان ابراهيم - مياه"/>
        <s v="تسوية عهدة _ محمد صلاح عدلان ابراهيم - فاتورة مياه"/>
        <s v="تسوية عهدة _ محمد صلاح عدلان ابراهيم - فاتورة  سوكيت كهرباء"/>
        <s v="تسوية عهدة _ محمد صلاح عدلان ابراهيم - فاتورة  مشترك كهرباء"/>
        <s v="تسوية عهدة _ محمد صلاح عدلان ابراهيم - فاتورة دهان لزوم Catwalk"/>
        <s v="تسوية عهدة _ محمد صلاح عدلان ابراهيم - فاتورة ستارة 100*200"/>
        <s v="تسوية عهدة _ محمد صلاح عدلان ابراهيم - فاتورة مياه المنهل"/>
        <s v="تسوية عهدة _ محمد صلاح عدلان ابراهيم - فاتورة فرشة لمعالجه"/>
        <s v="تسوية عهدة_ احمد وحيد-المشتريات - فاتورة 2318183 - برايمر"/>
        <s v="تسوية عهدة _ محمد صلاح عدلان ابراهيم - عدد 4 فواتير مياه"/>
        <s v="تسوية عهدة _ محمد صلاح عدلان ابراهيم - فاتورة  كاسات"/>
        <s v="تسوية عهدة _ محمد صلاح عدلان ابراهيم - فاتورة بوية للدهان"/>
        <s v="تسوية عهدة _ محمد صلاح عدلان ابراهيم - فاتورة سيفتي شوز"/>
        <s v="تسوية عهدة_ احمد وحيد-المشتريات - فاتورة 2756 - بخاخ صدا"/>
        <s v="تسوية عهدة _ محمد صلاح عدلان ابراهيم  - فاتورة مياه"/>
        <s v="تسوية  عهدة_ احمد وحيد-المشتريات - فاتورة 3090 - سفتي شوز + سدرية"/>
        <s v="تسوية عهدة_ احمد وحيد-المشتريات - فاتورة 3174 -غراء سوبر جلو"/>
        <s v="تسوية عهدة _ محمد صلاح عدلان ابراهيم - فاتورة 56618 - سفتي شوز"/>
        <s v="تسوية عهدة _ محمد صلاح عدلان ابراهيم - فاتورة  182 - بوية + تنر"/>
        <s v="تسوية عهدة _ محمد صلاح عدلان ابراهيم - فاتورة روله"/>
        <s v="تسوية عهدة_ احمد وحيد-المشتريات - فاتورة3321 -  كفوف"/>
        <s v="تسوية عهدة _ محمد صلاح عدلان ابراهيم  - فاتورة جوانتي"/>
        <s v="تسوية عهدة _ محمد صلاح عدلان ابراهيم  - فاتورة مياه المنهل"/>
        <s v="تسوية عهدة _ محمد صلاح عدلان ابراهيم  - فاتورة بخاخ"/>
        <s v="تسوية عهدة_ احمد وحيد-المشتريات - فاتورة 3432 - سفتي شوز + طقم كالون باب + حجر صنفرة"/>
        <s v="تسوية عهدة_ احمد وحيد-المشتريات - فاتورة 171635 - زواية حديد + سنفره"/>
        <s v="استحقاق فاتورة 3473 - مؤسسة درة العدد التجارية - توصيلة كهرباء 50 م"/>
        <s v="تسوية عهدة_ احمد وحيد-المشتريات - فاتورة 3485  - سلك كهرباء 2.5 م + قفل"/>
        <s v="تسوية عهدة_ احمد وحيد-المشتريات - فاتورة 3459  - مكنسة + كفوف + نوزل +سفتي شوز"/>
        <s v="تسوية عهدة_ احمد وحيد-المشتريات - فاتورة 3525 - سفتي شوز"/>
        <s v="استحقاق فاتورة رقم 2313925 - بروق الامان - مسحوق بودرة مقاوم للحريق - STC"/>
        <s v="استحقاق فاتورة رقم 2313929 - بروق الامان - هاون الحقن - STC"/>
        <s v="استحقاق فاتورة رقم 104 - سعاد الحارثى - توصيلة وميزان ماء"/>
        <s v="تسويه عهدة احمد وحيد يوسف ف.رقم 702 كبل لحام+ بنسه"/>
        <s v="استحقاق فاتورة رقم 5828 - عبد الله غازى العطاس - لحام حديد"/>
        <s v="استحقاق فاتورة رقم 15539 - بيت الايثار - ريش كروم"/>
        <s v="استحقاق فاتورة رقم 5841 - عبد الله غازى العطاس - جزم وعتله وسبته"/>
        <s v="استحقاق فاتورة رقم 15540 - بيت الايثار - ريش كروم"/>
        <s v="استحقاق فاتورة رقم 5849 - عبد الله غازى العطاس - قماش وكفوف"/>
        <s v="استحقاق فاتورة رقم 5850 - عبد الله غازى العطاس - زوايا وريش ومكائن"/>
        <s v="استحقاق فاتورة رقم 2021770100 - باحليوة - جبس"/>
        <s v="استحقاق فاتورة رقم 6246 - عبد الله غازى العطاس - لحام صلب"/>
        <s v="استحقاق فاتورة رقم 15937 - بيت الايثار - رش ولقم براغى"/>
        <s v="استحقاق فاتورة رقم 16142 - بيت الايثار - ريش كروم وريش هيلتى"/>
        <s v="تسويه عهدة احمد عبد الهادي مواد"/>
        <s v="تسويه عهده احمد السيد / تعبئة غاز"/>
        <s v="استحقاق فاتورة رقم 81631 - شركة فوسام المحدودة - مواد مستهلكة"/>
        <s v="استحقاق فاتورة رقم 48132 - شركة عالم اللحام - سيراميك مسدس ميج"/>
        <s v="استحقاق فاتورة رقم 13104 - عبد الله غازى العطاس - حجر قص استيل"/>
        <s v="تسويه عهده / احمد وحيد فاتوره /916  مهمات سلامه و صحه مهنية"/>
        <s v="استحقاق فاتورة رقم 15306 - عبد الله غازى العطاس - سلك وكمامة وجزم"/>
        <s v="تسويه عهدة احمد وحيد ف.رقم  8 فيري"/>
        <s v="استحقاق فاتورة رقم 70 - عبد العزيز المعجل - قلب"/>
        <s v="تسوية عهدة / احمد وحيد  فاتورة 081940 كونبكسترا"/>
        <s v="تسوية عهدة / احمد وحيد فاتورة   82066  كونبكسترا"/>
        <s v="تسوية عهدة / حمد عبد الهادي - عدد 2 فاتورة مياه + مشروبات"/>
        <s v="تسوية عهدة_ احمد عبد الهادى احمد عبد الهادى - فاتورة فيري صحون"/>
        <s v="استحقاق فاتورة رقم 68 - الاوساط الطبية - لقم وريش كروم"/>
        <s v="تسويه عهدة رضوان العطار  مواد"/>
        <s v="تسويه عهدة رضوان العطار  سيفتي"/>
        <s v="تسوية عهدة_ احمد وحيد-المشتريات - فاتورة3382 - بخاخ + كفوف + رول قماش"/>
        <s v="استحقاق فاتورة رقم 2313927 - بروق الامان - تثبيت الاطار - مدارس المدينة"/>
        <s v="تسوية عهدة / احمد وحيد فاتورة   5988   شراء10 حبة كمامة وجة"/>
        <s v="استحقاق فاتورة رقم 20829 - بيت الايثار - ريش كروم وحذاء سلامة"/>
        <s v="تحميل قيمة مصاريف مستهلكة على مركز التكلفة من حساب اصول تحت التجهيز"/>
        <s v="تسوية عهدة /احمد وحيد-المشتريات فاتورة974شراء ترولي للتربيط الحديد"/>
        <s v="تسوية عهدة /احمد وحيد-المشتريات فاتورة7696شراء اسيد مجاري + دينمو مطور 1/2 حصان"/>
        <s v="تسوية عهدة /احمد وحيد-المشتريات فاتورة 8034 شراء كوع 90 واحد بوصة"/>
        <s v="مؤسسة بيت الايثار فاتورة 19368  للشهر ابريل  2023  شراء عدد 180  كفوف لحام +عدد 100 كفوف زجاج خاص بالمصنع الجديد"/>
        <s v="شركة شهاب الصناعية التجارية فاتورة 779 للشهر ابريل 2023----  خاص بالمصنع Mig torch blue + mig torch switch box"/>
        <s v="تسوية عهدة / م ابراهيم الرفاعي  وجبات افطار و سحور عدد 7 فواتير"/>
        <s v="تسوية عهدة / م ابراهيم الرفاعي  فاتورة 37142 شراء مفتاح مشترك 50م"/>
        <s v="تسوية عهدة / م ابراهيم الرفاعي  فاتورة 4129 شراء كشاف ليد + فيش ثنائي + سللك كهرباء"/>
        <s v="تسوية عهدة / احمد وحيد فاتورة  7832  شراء كبيل كهرباء 2.5*100"/>
        <s v="تسوية عهدة / شريف شعبان -  فاتورة - كيس ثلج"/>
        <s v="تسوية عهدة / شريف شعبان -  فاتورة - شطرطون لحام"/>
        <s v="مؤسسة عبدالله غازى العطاس للتجارة فاتورة 33317 عن شهر ابريل 2023 كمامات طبية المصنع الجديد"/>
        <s v="تسوية عهدة / احمد وحيد فاتورة2305920 شراء لي هواء ايطالي + دريل كفرات 3/4 &quot; + نقاص حبوب 3/4 &quot;"/>
        <s v="تسوية عهدة / احمد وحيد  فاتورة233505145  شراء شطرطون + مقص زجاج"/>
        <s v="استحقاق فاتورة رقم 1438 - الاوساط الطبية - دسك قص - المصنع الجديد"/>
        <s v="تسوية عهدة / احمد وحيد- فاتورة 23265  كفوف"/>
        <s v="تسوية عهده_ احمد السيد احمد الوصيف - فاتورة اغراض بناء"/>
        <s v="تسوية عهده م. ابراهيم الرفاعي - فاتورة 8393 - اغراض كهرباء"/>
        <s v="استحقاق فاتوره 2545 - مؤسسة درة العدد التجاريه - كشاف كهرباء كبير ليد 400 واط"/>
        <s v="تسوية عهدة_ احمد وحيد-المشتريات - فاتورة 205002 - حاملة دريزين"/>
        <s v="تسوية عهدة_ احمد وحيد-المشتريات - فاتورة 2775 - نايلون 300 ميكرو"/>
        <s v="استحقاق فاتورة 4639 - شركة تقنيات الدهان للتجارة - برميل هارد توب + منشف + تنر"/>
        <s v="تسوية عهدة_ احمد وحيد-المشتريات - فاتورة 11404 - حامل دريزين"/>
        <s v="تسوية عهده_ احمد السيد احمد الوصيف - فاتورة 6334  برميل تنر"/>
        <s v="تسوية عهده_ احمد السيد احمد الوصيف - فاتورة 6452 برميل تنر"/>
        <s v="تسوية عهده_ احمد السيد احمد الوصيف - فاتورة 30495  تنر + رولة"/>
        <s v="استحقاق فاتورة رقم 3042 - شركة اتون للتجارة - قواطع"/>
        <s v="تسوية عهدة_ احمد وحيد-المشتريات - فاتورة 1725 - جالون اسيت 30 لتر + شطاف ابيض"/>
        <s v="تسوية عهدة_ احمد وحيد-المشتريات - فاتورة 17560 - برميل تنر 17 لتر"/>
        <s v="تسوية عهدة_ محمد ربيع - فاتورة سفتي شوز + صدرية"/>
        <s v="تسوية عهدة_ محمد ربيع -فاتورة مخده طبي"/>
        <s v="ف/492-مستخلص 2-اعمال تركيبات-شركة الخريجى للتجارة و المقاولات-المدينة المنورة"/>
        <s v="تسويه عهدة رضوان العطار  حجر"/>
        <s v="تسويه عهدة رضوان العطار  نايلون"/>
        <s v="تسويه عهدة رضوان العطار  مواد  ريش + رلس دريل"/>
        <s v="تسويه عهدة رضوان العطار  مواد فيشر +بوكس تايوان"/>
        <s v="تسويه عهدة رضوان العطار  مواد سيفتي + ستره +خوذه"/>
        <s v="تسويه عهدة رضوان العطار  مواد  غيار رول"/>
        <s v="تسوية  عهدة_ احمد وحيد-المشتريات - فاتورة 7747 - ربل قاطع"/>
        <s v="تسوية عهدة_ احمد وحيد-المشتريات - فاتورة2155 -  تخريم براكيت"/>
        <s v="تسوية عهدة_ احمد وحيد-المشتريات - فاتورة 2587  - ماوس سلك لماكينه cnc"/>
        <s v="استحقاق فاتورة رقم 2021812799 - باحليوة - صامولة استانليس - سليمان الفقيه"/>
        <s v="تسويه عهدة رضوان العطار -  ديسك قص + ريش حديد"/>
        <s v="استحقاق فاتورة رقم 2021813047 - باحليوة - جبس دريل - سليمان الفقيه"/>
        <s v="ف/544-مستخلص 4-اعمال تركيبات-شركة الخريجى للتجارة و المقاولات-المدينة المنورة"/>
        <s v="تسوية عهدة /  رضا سمير عبد الحميد - فاتورة 3318 - بخاخ"/>
        <s v="استحقاق فاتورة رقم 51026 - عبد الله غازى العطاس - لحام وحجر جلخ"/>
        <s v="تسوية عهدة مشتريات احمد وحيد - فاتورة 0003  - سفتي شوز"/>
        <s v="تسوية عهدة مشتريات احمد وحيد - فاتورة 9147  - مفتاح مكيف"/>
        <s v="استحقاق فاتورة رقم 52837 - عبد الله غازى العطاس - حجر جلخ"/>
        <s v="استحقاق فاتورة رقم 2787 - شركة المنشار الماسى - حجر جلخ"/>
        <s v="استحقاق فاتورة رقم 53020 - عبد الله غازى العطاس - مريلة لحام"/>
        <s v="استحقاق فاتورة رقم 57940 - مؤسسة عبد الله عطاس - حبل"/>
        <s v="تسوية عهدة_ احمد وحيد-المشتريات - فاتورة 1686 - بخاخ زنك"/>
        <s v="استحقاق فاتورة رقم 2021789551 - باحليوة - سن صاج"/>
        <s v="استحقاق فاتورة رقم 2021790269 - باحليوة - سن صاج"/>
        <s v="استحقاق فاتورة رقم 76 - الاوساط الطيبة - سبير ورول قماش"/>
        <s v="استحقاق فاتورة رقم 79 -الاوساط الطيبة - لقم براغى"/>
        <s v="تسوية عهدة_ احمد وحيد-المشتريات - فاتورة 0050 - صابون + اكياس"/>
        <s v="تسوية عهدة_ احمد وحيد-المشتريات - فاتورة  3052 - برميل جوتاشيلد"/>
        <s v="استحقاق فاتوره رقم 15867 الشركة العربية للغازات الصناعية  ثاني اكسيد كربون+ اكسجين"/>
        <s v="استحقاق فاتوره رقم 15899 الشركة العربية للغازات الصناعية  ثاني اكسيد كربون+ اكسجين"/>
        <s v="استحقاق فاتوره رقم 16163 الشركة العربية للغازات الصناعية  ثاني اكسيد كربون+ اكسجين"/>
        <s v="استحقاق فاتوره رقم 16191 الشركة العربية للغازات الصناعية  ثاني اكسيد كربون+ اكسجين"/>
        <s v="استحقاق فاتوره رقم 16320 الشركة العربية للغازات الصناعية  ثاني اكسيد كربون+ اكسجين"/>
        <s v="استحقاق فاتوره رقم 16532 الشركة العربية للغازات الصناعية  ثاني اكسيد كربون+ اكسجين"/>
        <s v="استحقاق فاتوره رقم 17029 الشركة العربية للغازات الصناعية  ثاني اكسيد كربون+ اكسجين"/>
        <s v="استحقاق فاتوره رقم 15640 الشركة العربية للغازات الصناعية  ثاني اكسيد كربون"/>
        <s v="استحقاق فاتوره رقم 15382 الشركة العربية للغازات الصناعية  ثاني اكسيد كربون+ اكسجين"/>
        <s v="استحقاق فاتوره رقم 15073 الشركة العربية للغازات الصناعية  ثاني اكسيد كربون+ اكسجين"/>
        <s v="استحقاق فاتورة رقم 3838  سلك كهرباء مؤسسه عبد الله غازي العطاس"/>
        <s v="استحقاق فاتورة رقم 3837 لحام مؤسسه عبد الله غازي العطاس"/>
        <s v="تسوية عهدة - احمد وحيد المشتريات - فاتورة 1747 - رول بويا + يد بويا + بطانيه حريق"/>
        <s v="استحقاق فاتورة رقم 74114 - عبد الله غازى العطاس - كفوف وحجر وزجاج"/>
        <s v="ف/483-مستخلص 4-اعمال تصنيع وتوريد وتركيب المنيوم-شركة شابورجى بالونجى-SEVEN"/>
        <s v="ف/513-مستخلص 5-اعمال تصنيع وتوريد وتركيب المنيوم-شركة شابورجى بالونجى-SEVEN"/>
        <s v="تسوية عهدة_ احمد وحيد-المشتريات - فاتورة 14068 -  اقلام + دباسة + اقلام تظهير"/>
        <s v="استحقاق فاتورة رقم 2021798260 - باحليوة - جبس دريل"/>
        <s v="تسوية عهدة_ رضوان محمد العطار - فاتورة 794 - اسرى"/>
        <s v="تسوية عهدة_ رضوان محمد العطار - فاتورة 3107 - جهاز واي فاي"/>
        <s v="تسوية عهدة_ رضوان محمد العطار - فاتورة ادابتور كهرباء"/>
        <s v="تسوية عهدة_ رضوان محمد العطار - فاتورة مناديل + مويا"/>
        <s v="تسوية عهدة_ رضوان محمد العطار - فاتورة قلم بويا"/>
        <s v="تسوية عهدة_ رضوان محمد العطار - فاتورة مواد بناء"/>
        <s v="تسوية عهدة_ رضوان محمد العطار - فاتورة 3890 - نسخ مفاتيح سكن"/>
        <s v="استحقاق فاتوره رقم 789 مؤسسة الخليجية المتطورة للغازات الصناعية ثاني اكسيد كربون"/>
        <s v="استحقاق فاتوره رقم 660 مؤسسة الخليجية المتطورة للغازات الصناعية ثاني اكسيد كربون"/>
        <s v="استحقاق فاتوره رقم 501 مؤسسة الخليجية المتطورة للغازات الصناعية  ثاني اكسيد كربون"/>
        <s v="استحقاق فاتوره رقم 211 مؤسسة الخليجية المتطورة للغازات الصناعية  ثاني اكسيد كربون"/>
        <s v="استحقاق فاتوره رقم 998 مؤسسة الخليجية المتطورة للغازات الصناعية - ثاني اكسيد كربون"/>
        <s v="استحقاق فاتوره رقم 908 مؤسسة الخليجية المتطورة للغازات الصناعية  ثاني اكسيد كربون"/>
        <s v="استحقاق فاتورة رقم 75008 - العطاس - لى هواء ومسمار دريل"/>
        <s v="تسوية عهدة_ رضوان محمد العطار - فاتورة مياه"/>
        <s v="تسوية عهدة_ رضوان محمد العطار  -  فاتورة 370 - قفل"/>
        <s v="تسوية عهدة_ رضوان محمد العطار  -  فاتورة 2753 - خوذه + سترة"/>
        <s v="تسوية عهدة_ رضوان محمد العطار  -  فاتورة 143 - مساحه زجاج"/>
        <s v="تسوية عهدة_ رضوان محمد العطار  -  عدد 2 فاتورة اكياس ثلج"/>
        <s v="تسوية عهدة_ رضوان محمد العطار  -  عدد 5 فاتورة مياه"/>
        <s v="تسوية عهدة_ رضوان محمد العطار  -  فاتورة 1943 - مساحه + مكنسة ناعمه"/>
        <s v="تسوية عهدة_ رضوان محمد العطار  -  فاتورة 3401 - برميل تنر + عصا يد رولة"/>
        <s v="تسوية عهدة_ رضوان محمد العطار  -  فاتورة مياه"/>
        <s v="تسوية عهدة_ رضوان محمد العطار  -  فاتورة 2707 - حذاء + سترة + خوذه"/>
        <s v="تسوية عهدة_ رضوان محمد العطار  -  فاتورة 143 - منظف زجاج"/>
        <s v="تسوية عهدة_ رضوان محمد العطار _ فاتورة 12607 - سفتي شوز"/>
        <s v="تسوية عهدة_ رضوان محمد العطار _ عدد 4 فاتورة اكياس ثلج"/>
        <s v="تسوية عهدة_ رضوان محمد العطار _ فاتورة افرشة نظافه"/>
        <s v="تسوية عهدة_ رضوان محمد العطار _ فاتورة 7332 - عدد 2 علبة تنر"/>
        <s v="تسوية عهدة_ رضوان محمد العطار _ فاتورة 14232 - عدد 2 قلم بوية"/>
        <s v="تسوية عهدة_ رضوان محمد العطار _ فاتورة مياه"/>
        <s v="تسوية عهدة_ رضوان محمد العطار _ فاتورة فرشة تنظيف"/>
        <s v="تسوية عهدة_ رضوان محمد العطار _ فاتورة سوكيت"/>
        <s v="تسوية عهدة_ رضوان محمد العطار _ عدد 2  فاتورة اكياس ثلج"/>
        <s v="تسوية عهدة_ رضوان محمد العطار _ فاتورة 2830 - سترة + خوذه"/>
        <s v="تسوية عهدة_ رضوان محمد العطار  - فاتورة 2980 - اغراض سيفتي"/>
        <s v="تسوية عهدة_ رضوان محمد العطار  - ثلج"/>
        <s v="تسوية عهدة_ رضوان محمد العطار  - فاتورة مياه."/>
        <s v="تسوية عهدة_ رضوان محمد العطار  - فاتورة كيس ثلج"/>
        <s v="تسوية عهدة_ رضوان محمد العطار  - اغراض للمكتب"/>
        <s v="تسوية عهده - سيد عبد الظهير  - فاتورة 43199 - سفتي شوز"/>
        <s v="تسوية عهدة_ رضوان محمد العطار  -فاتورة 3195 - سفتي شوز - نادر سلام"/>
        <s v="تسوية عهدة_ رضوان محمد العطار - فاتورة مستلزمات بوتجاز"/>
        <s v="تسوية عهدة_ رضوان محمد العطار - فاتورة كيس ثلج"/>
        <s v="تسوية عهدة_ رضوان محمد العطار - فاتورة سفنجات + سللك موج ستانلس"/>
        <s v="تسوية عهدة_ رضوان محمد العطار  - فاتورة اي بي سي"/>
        <s v="تسوية عهدة_ رضوان محمد العطار  - فاتورة بويا بخاخ"/>
        <s v="تسوية عهدة_ رضوان محمد العطار  - فاتورة مفتاح مكيف"/>
        <s v="تسوية عهدة_ رضوان محمد العطار  - فاتورة اقلام + طقم تظهير + اقلام بويا"/>
        <s v="تسوية عهدة_ رضوان محمد العطار  - فاتورة  مناديل"/>
        <s v="تسوية عهدة_ رضوان محمد العطار  - فاتورة 16892 - كالون باب حديد"/>
        <s v="تسوية عهدة_ رضوان محمد العطار  - فاتورة 22946 - عفريته 30 طن"/>
        <s v="تسوية عهدة_ رضوان محمد العطار - فاتورة مواد غذائية"/>
        <s v="تسوية - عهدة_ احمد عبد الهادى احمد - فاتورة مياه + جبن - 10.50 درهم"/>
        <s v="تسوية - عهدة_ احمد عبد الهادى احمد - عدد 2 فاتورة كولا + جبن + مياه - 51.77 درهم"/>
        <s v="تسوية - عهدة_ احمد عبد الهادى احمد - فاتورة مياه + عصائر - 10.50 درهم"/>
        <s v="تسوية - عهدة_ احمد عبد الهادى - فاتورة بقالة - 31 درهم"/>
        <s v="تسوية - عهدة_ احمد عبد الهادى -   فاتورة بقالة - 9.50 درهم"/>
        <s v="تسوية عهدة_ رضوان محمد العطار - فاتورة 222 - مياه + شاي"/>
        <s v="تسوية عهدة_ رضوان محمد العطار - فاتورة بقالة"/>
        <s v="تسوية عهدة_ رضوان محمد العطار - فاتورة 14444 - سكين معجزن"/>
        <s v="تسوية عهدة_ رضوان محمد العطار - فاتورة 2392 - جالون غراء"/>
        <s v="تسوية عهدة_ رضوان محمد العطار - فاتورة 6778  - بوية"/>
        <s v="تسوية عهدة_ رضوان محمد العطار - فاتورة 23379 قفل باب"/>
        <s v="تسوية عهدة_ رضوان محمد العطار - فاتورة 1351 - فرشة"/>
        <s v="تسوية عهدة_ رضوان محمد العطار - فاتورة 22878 - مفصلات + قفل باب"/>
        <s v="تسوية عهدة_ رضوان محمد العطار - فاتورة شطرطون"/>
        <s v="تسوية عهدة_ رضوان محمد العطار  - فاتورة 119 - سوبر جلو + مياه + شكرتون"/>
        <s v="تسوية عهدة_ رضوان محمد العطار  - فاتورة 179 - كفوف + غراء"/>
        <s v="تسوية عهدة_ رضوان محمد العطار  - فاتورة 917 - ماركر"/>
        <s v="تسوية عهدة_ رضوان محمد العطار  - فاتورة ماركر"/>
        <s v="تسوية عهدة_ رضوان محمد العطار  - فاتورة 58574 - فيشر + سكين معجون"/>
        <s v="تسوية عهدة_ رضوان محمد العطار  - فاتورة ماء + كاسات"/>
        <s v="تسوية عهدة_ رضوان محمد العطار - فاتورة 23891 - غراء موكيت + قاعده ميزان + فرشة"/>
        <s v="تسوية عهدة_ رضوان محمد العطار - فاتورة شراء سلندر غاز عدد 2"/>
        <s v="تسوية عهدة_ رضوان محمد العطار - فاتورة مياه + كاسات"/>
        <s v="استحقاق فاتورة رقم 3594 - دؤسسة درة العدد - ريش دريل وميزان ماء"/>
        <s v="استحقاق فاتورة رقم 3594 - دؤسسة درة العدد - مواد مستهلكة"/>
        <s v="تسوية عهدة_ رضوان محمد العطار  - فاتورة 59165 - وجة لحام + كفوف"/>
        <s v="تسوية عهدة_ رضوان محمد العطار  - فاتورة 25328 - بطارية ميزان ليزر"/>
        <s v="تسوية عهدة_ رضوان محمد العطار  - فاتورة فيري + منشف"/>
        <s v="تسوية عهدة_ رضوان محمد العطار  - فاتورة 6233 - اوراق كرتون + شطرطون"/>
        <s v="تسوية عهدة_ احمد وحيد-المشتريات - فاتورة 1770  كشاف 400 بوط +مفتاح"/>
        <s v="تسوية عهدة احمد وحيد - فاتورة 1976  - جزمة سفتي + شاكوش + قماش رول + نظارة شفاف"/>
        <s v="اثبات ف/7_عدد 1 ستايلر_مؤسسة مفهوم الالات التجاريه"/>
        <s v="استحقاق فاتورة رقم 2135 - درة العدد - ريش حديد وابرة ريش"/>
        <s v="استحقاق فاتوره رقم 596 مؤسسة الخليجية المتطورة للغازات الصناعية  ثاني اكسيد كربون"/>
        <s v="استحقاق فاتوره رقم 244 مؤسسة الخليجية المتطورة للغازات الصناعية ثاني اكسيد كربون"/>
        <s v="استحقاق فاتوره رقم 904 مؤسسة الخليجية المتطورة للغازات الصناعية  ثاني اكسيد كربون"/>
        <s v="استحقاق فاتوره رقم 925 مؤسسة الخليجية المتطورة للغازات الصناعية  ثاني اكسيد كربون"/>
        <s v="استحقاق فاتوره رقم 817 مؤسسة الخليجية المتطورة للغازات الصناعية  ثاني اكسيد كربون"/>
        <s v="تسوية عهده _ محمد فؤاد نصار _ مشتريات - فاتورة 73440 - غلايه كهرباء"/>
        <s v="استحقاق فاتورة رقم 449 - الشرق الاوسط -شله منشار مع جالون زيت"/>
        <s v="استحقاق فاتورة رقم 125005 - معمار للمعدات الانشائية - ريش تخريم"/>
        <s v="استحقاق فاتورة رقم 75009 - العطاس - مريلة وكمامة"/>
        <s v="استحقاق فاتورة رقم 33226 - اطلس - سلك لحام"/>
        <s v="تسوية عهده _ محمد فؤاد نصار _ مشتريات - فاتورة 3745 - سفتي شوز"/>
        <s v="تسوية عهده _ محمد فؤاد نصار _ مشتريات - فاتورة 2312 -تيب كهرباء+غراء سوبر جلو +بخاخ"/>
        <s v="تسوية عهده _ محمد فؤاد نصار _ مشتريات - فاتورة 33472 -كابل كهرباء"/>
        <s v="استحقاق فاتورة 1196 -مؤسسة الخليجية المتطورة للغازات - اسطوانات ثاني اكسيد الكربون"/>
        <s v="استحقاق فاتورة 1315 -مؤسسة الخليجية المتطورة للغازات - اسطوانات ثاني اكسيد الكربون"/>
        <s v="استحقاق فاتورة 1241 -مؤسسة الخليجية المتطورة للغازات - اسطوانات ثاني اكسيد الكربون"/>
        <s v="استحقاق فاتورة 1131 -مؤسسة الخليجية المتطورة للغازات - اسطوانات ثاني اكسيد الكربون"/>
        <s v="تسوية عهده _ محمد فؤاد نصار _ مشتريات - فاتورة3983 - لايف جاكيت"/>
        <s v="استحقاق فاتوره 2546 - مؤسسة درة العدد التجاريه - حبل نايلون 16مم"/>
        <s v="تسوية عهدة_ احمد وحيد-المشتريات - فاتورة 2619 - كفوف + شحم + مخده صاروخ + سلك قصدير"/>
        <s v="تسوية عهده عمرو العمري - فاتورة منشر"/>
        <s v="تسوية عهده عمرو العمري - فاتورة 23175 - سفتي شوز"/>
        <s v="تسوية عهده عمرو العمري - فاتورة طبق غسيل"/>
        <s v="استحقاق فاتورة رقم 3808 - اطلس - سلك لحام"/>
        <s v="تسوية عهدة_ احمد وحيد-المشتريات - فاتورة 2748 - كمامه + فيش كهرباء"/>
        <s v="تسوية عهدة_ احمد وحيد-المشتريات - فاتورة 2733 - زجاج + توصيلة + ريشة حديد"/>
        <s v="تسوية عهدة_ احمد وحيد-المشتريات - فاتورة 2759 - سفتي شوز + بخاخ زنك + نظارة شفاف"/>
        <s v="تسوية عهدة_ عمرو حمدى على العمرى - فاتورة 22006 - شطرتون كهرباء"/>
        <s v="تسوية عهدة_ عمرو حمدى على العمرى - فاتورة 34827 - مفتاح مشترك"/>
        <s v="تسوية عهدة_ عمرو حمدى على العمرى - فاتورة 21468 - مهمات سلامه + دسك جلخ 9&quot;"/>
        <s v="تسوية عهدة_ عمرو حمدى على العمرى - فاتورة 4401 - مفتاح مشترك"/>
        <s v="تسوية عهدة_ حمدي سيف النصر اسماعيل - فاتورة 19892 - مهمات سلامة"/>
        <s v="تسوية عهدة_ احمد وحيد-المشتريات - فاتورة 2947 - كفوف+ حجر دريل + نظارة +سفتي شوز"/>
        <s v="تسوية عهدة_ عمرو حمدى على العمرى - فاتورة 33108 - مهمات سلامه + تعبئة اكسجين"/>
        <s v="تسوية عهدة_ عمرو حمدى على العمرى -  فاتورة 22451 - كفوف + متر"/>
        <s v="تسوية عهدة_ عمرو حمدى على العمرى - فاتورة 3210 - تعبئة غاز"/>
        <s v="تسوية عهدة_ عمرو حمدى على العمرى -  فاتورة3523 - هلميت"/>
        <s v="تسوية عهدة_ عمرو حمدى على العمرى - فاتورة 3666 -  ملي اسطوانات غاز"/>
        <s v="تسوية عهدة_ عمرو حمدى على العمرى - فاتورة 27992 - رول بويا + يد روله"/>
        <s v="تسوية عهدة_ حمدي سيف النصر اسماعيل -  فاتورة قماش قطع"/>
        <s v="تسوية عهدة_ حمدي سيف النصر اسماعيل -  فاتورة سترة امنه"/>
        <s v="تسوية عهدة_ حمدي سيف النصر اسماعيل -  فاتورة سفتي شوز"/>
        <s v="تسوية عهدة_ حمدي سيف النصر اسماعيل - فاتورة اغراض موقع"/>
        <s v="تسوية عهدة_ حمدي سيف النصر اسماعيل -  فاتورة علاقي باب"/>
        <s v="تسوية عهدة_ حمدي سيف النصر اسماعيل - فاتورة 92 - اغراض موقع"/>
        <s v="تسوية عهدة_ عمرو حمدى على العمرى - فاتورة 2822 - نظارة سلامه + اقلام + سترة"/>
        <s v="تسوية عهدة_ عمرو حمدى على العمرى - فاتورة 3905 - ملى اسطوانه غاز"/>
        <s v="تسوية عهدة_ عمرو حمدى على العمرى - فاتورة سفتي شوز"/>
        <s v="تسويه عهدة عمرو العمري  مواد للموقع"/>
        <s v="تسويه عهدة عمرو العمري مواد للموقع"/>
        <s v="تسويه عهدة عمرو العمري شرااء مواد موقع"/>
        <s v="تسوية عهدة_ احمد وحيد-المشتريات - فاتورة 3644  - فرشة 4&quot; + سفتي شوز + كلبس 19مم"/>
        <s v="تسوية عهدة_ عمرو حمدى على العمرى - فاتورة 16013 - سفتي شوز"/>
        <s v="تسوية عهدة_ عمرو حمدى على العمرى - فاتورة28391  - تعبئة  اسطوانه اكسجين"/>
        <s v="تسوية عهدة_ عمرو حمدى على العمرى - فاتورة 28173 - شفتي شوز + براغي"/>
        <s v="تسوية عهدة_ عمرو حمدى على العمرى - فاتورة 27584 - سفتي شوز + جاكيت + هيلمت"/>
        <s v="تسوية عهدة_ عمرو حمدى على العمرى - فاتورة 109358  - جاكيت سفتي"/>
        <s v="تسوية عهدة_ عمرو حمدى على العمرى - فاتورة15922 - سفتي شوز"/>
        <s v="تسوية عهدة_ حسام محمد سعد محمد نصار - كفوف"/>
        <s v="تسوية عهده _ محمد فؤاد نصار _ مشتريات - فاتورة2033652 - مابل كهرباء 3*10 +فيش ذكر + انثى"/>
        <s v="تسوية عهده عهدة_ احمد عبد الهادى احمد - فاتورة 6678 - قواطع كهرباء"/>
        <s v="تسوية عهدة_  محمد محمود الزواوي - فاتورة 815 - قلب كالون"/>
        <s v="تسوية عهدة_  محمد محمود الزواوي - فاتورة 14340 - بخاخ بوية ملون"/>
        <s v="تسوية عهدة_  محمد محمود الزواوي - فاتورة 1340 - قالون كامل لباب مكتب"/>
        <s v="تسوية عهدة_  محمد محمود الزواوي - فاتورة 574 - نظارة سيفتي"/>
        <s v="تسوية عهدة_ احمد وحيد-المشتريات - فاتورة 3277  - وجه شفاف"/>
        <s v="تسوية عهدة_ احمد وحيد-المشتريات - فاتورة 3385 - توصيلة + ريشة حديد"/>
        <s v="تسوية عهدة_  محمد محمود الزواوي -  فاتورة خطاط روكو"/>
        <s v="تسوية عهدة_  محمد محمود الزواوي -  فاتورة علبة اقلام ماركر"/>
        <s v="تسوية عهدة_  محمد محمود الزواوي -  فاتورة قفل + دهان"/>
        <s v="تسوية عهدة_  محمد محمود الزواوي -  فاتورة3165 - كشافات ليد"/>
        <s v="تسوية عهدة_  محمد محمود الزواوي -  فاتورة بخاخ طلاء"/>
        <s v="تسوية فواتير محمد نور احمد محمد  - فاتورة صدرية عاكس + خوذه + بدله عمال شتوي"/>
        <s v="تسوية عهدة_ احمد وحيد-المشتريات - فاتورة4663 - برميل منشف + جالون تنر"/>
        <s v="تسوية عهدة_ احمد وحيد-المشتريات - فاتورة2798 - رول بويا + يد روله"/>
        <s v="تسوية عهدة_ احمد وحيد-المشتريات - فاتورة 4691 - طفاية حريق 6 ك + بطانية حريق"/>
        <s v="تسوية  عهدة_ احمد وحيد-المشتريات - فاتورة براده مياه حار و بارد"/>
        <s v="تسوية  عهدة_ احمد وحيد-المشتريات - عدد 2 مشترك كهرباء"/>
        <s v="استحقاق فاتورة 4626 -  شركة الحاسبات السريعة للتجارة - roll corning"/>
        <s v="استحقاق فاتورة 4626 -  شركة الحاسبات السريعة للتجارة - ترنك"/>
        <s v="تسوية فواتير - محمد نور احمد محمد - فاتورة  سفتي شوز"/>
        <s v="تسوية فواتير - محمد نور احمد محمد - فاتورة 644 - بلوك اسود + اسمنت + رمل للتقفيل الكرفان"/>
        <s v="تسوية فواتير - محمد نور احمد محمد - فاتورة جوانتي"/>
        <s v="تسوية عهدة_ احمد وحيد-المشتريات - فاتورة شنط لاب توب"/>
        <s v="تسوية عهدة_ احمد عبد الهادى - فاتورة 20980 - مشترك صيني"/>
        <s v="تسوية عهدة_ احمد وحيد-المشتريات - فاتورة 3223 - توصيلة كهرباء 5 م"/>
        <s v="تسوية عهدة_ احمد وحيد-المشتريات - فاتورة 5273 - جالون تنر + منشف"/>
        <s v="تسوية عهدة_ احمد وحيد-المشتريات - فاتورة 12160 - فيش مفرد"/>
        <s v="تسوية عهدة_ احمد وحيد-المشتريات - فاتورة 5380 - جالون تنر + علبة منشف"/>
        <s v="تسوية عهدة_ احمد وحيد-المشتريات - فاتورة 3281 - ريشة دريل + بخاخ + وجه شفاف"/>
        <s v="تسوية عهده _ احمد سعيد حسنين العجمى  - فاتورة 67160- مهمات سلامة"/>
        <s v="تسوية عهده _ احمد سعيد حسنين العجمى - فاتورة 395 - سفتي شوز"/>
        <s v="تسوية عهده _ احمد سعيد حسنين العجمى -  فاتورة 27458 - مهمات سلامه + راس فيش ثلاثي"/>
        <s v="تسوية عهده _ احمد سعيد حسنين العجمى -  فاتورة بلج 13 امبير"/>
        <s v="تسوية عهده _ احمد سعيد حسنين العجمى -  فاتورة مهمات سلامة"/>
        <s v="تسوية عهده _ احمد سعيد حسنين العجمى - فاتورة 67785 - احذية السلامه"/>
        <s v="تسويه عهدة هشام محفوظ  سيفتي شوز"/>
        <s v="تسوية عهدة_ احمد وحيد-المشتريات - فاتورة3383 - قلم + سفتي شوز"/>
        <s v="محروقات ساسكو من البرنامج شريحه احمد العجمي"/>
        <s v="تسوية عهدة_ عمرو حمدى على العمرى - فاتورة اسطوانه ديزل"/>
        <s v="تسوية عهدة_ رضا سمير عبد الحميد - معجون"/>
        <s v="تسوية عهدة_ رضا سمير عبد الحميد - سوبر جلو"/>
        <s v="تسوية عهدة_ رضا سمير عبد الحميد - مسحات + لمبات"/>
        <s v="تسوية عهدة_ م حامد احمد حامد - فاتورة 469 - عدد 2 معطر سيارة"/>
        <s v="تسويه عهدة احمد وحيد ف.رقم  874 ستره + خوذه"/>
        <s v="تسويه عهدة - احمد وحيد يوسف ف.رقم 1665 شنطة +ماوس+فلاشه"/>
        <s v="تسويه عهدة م.حامد احمد  ماوس"/>
        <s v="تسوية / نادر محمد سلام  تغليف جهاز توتال"/>
        <s v="تسوية عهده / احمد وحيد فاتورة 25876  شراء سفتي شوز + خوذه + سترة عاكس"/>
        <s v="تسوية عهدة / احمد وحيد  فاتورة  01850 ستره + حذاء + خوذه"/>
        <s v="تسوية عهدة /احمد وحيد-المشتريات فاتورة 10031 شراء كلبس + لي هولا + منظم غاز"/>
        <s v="تسوية عهدة / احمد وحيد فاتورة  02339  شراء سترة اصفر + خوذه + سفتي شوز"/>
        <s v="تسوية عهدة / احمد وحيد فاتورة  02416  شراء سفتي شوز"/>
        <s v="تسوية عهدة / احمد وحيد  فاتورة 01472 شراء حذاء سلامة + خوذه + سترة"/>
        <s v="تسوية عهدة / احمد وحيد شراء ريد مبيد حشرات"/>
        <s v="تسوية عهدة / عبد الرحمن علي ابراهيم - فاتورة مستلزمات"/>
        <s v="عهدة / احمد وحيد-المشتريات - 2/5/2023- فاتورة 1593  -  سيفتي شوز"/>
        <s v="عهدة / احمد وحيد-المشتريات - 19/4/2023 -  سيفتي شوز"/>
        <s v="استحقاق فاتورة رقم 1102 - واوفاشون - تيشرتات"/>
        <s v="تسوية عهده _ م ابراهيم الرفاعي - فاتورة 2834 - طباعه كروت"/>
        <s v="استحقاق فاتورة رقم 2272 - اطلس - سلك لحام ومواد مستهلكة خاص 12 ماكينة لحام"/>
        <s v="تسوية عهدة _نادر محمد سلام - فاتورة حذاء سفتي"/>
        <s v="اثبات فاتورة سفتي شوز - م.عمرو العمري"/>
        <s v="تسوية عهدة_ احمد وحيد-المشتريات - فاتورة 6811520 -هارد ديسك"/>
        <s v="تسوية عهدة_ احمد وحيد-المشتريات -  فاتورة 2976 - مهمات سلامة"/>
        <s v="استحقاق فاتورة رقم 1192- واو فاشون - حذاء سيفتى"/>
        <s v="تسوية عهدة_ احمد وحيد-المشتريات - فاتورة 3053 - سفتي شوز"/>
        <s v="تسوية عهدة_ احمد وحيد-المشتريات - فاتورة 17292 -  حبارة + ماوس + كي بورد"/>
        <s v="تسوية عهدة_ احمد وحيد-المشتريات - فاتورة 17292 -  شاشة 27 &quot;"/>
        <s v="تسوية عهدة_ احمد وحيد-المشتريات  - فاتورة 3405 - خوذه + جزمة سفتي"/>
        <s v="تسوية - عهده اسلام ابراهيم زهران - فاتورة 4750 - قلب سخان + سللك"/>
        <s v="تسوية عهدة_ احمد وحيد-المشتريات  - فاتورة 3389 - بخاخ + شحم + مسدس شحم"/>
        <s v="تسويه عهدة محمد ربيع  نقل جماعي"/>
        <s v="تسويه عهده احمد السيد / سفر محمد ربيع لرياض"/>
        <s v="تسوية عهدة / محمد ربيع فاتورة نقل جماعي من الرياض للمدينة"/>
        <s v="تسوية عهدة / محمد ربيع فاتورة نقل جماعي من المدينة للرياض"/>
        <s v="تسوية عهده_ احمد السيد احمد الوصيف - فاتورة نقل جماعي للعمال"/>
        <s v="تسويه عهدة محمد عماد ليموزين"/>
        <s v="تسويه عهدة محمد عماد نقل جماعي"/>
        <s v="تسويه عهدة احمد السيد الوصيف سفر"/>
        <s v="تسويه عهدة احمد السيد الوصيف نقل جماعي سفر عمال"/>
        <s v="تسوية عهده / بدوي محمد الاحمر تكسي"/>
        <s v="تسوية عهده / بدوي محمد الاحمر ايجار سيارة"/>
        <s v="تسوية عهدة_ محمود احمد غنيم - فاتورة انتقال لنيوم"/>
        <s v="تسوية عهدة_ محمود احمد غنيم - فاتورة انتقالات - خالد رفعت من و الي المستشفى"/>
        <s v="تسوية عهدة_ احمد عبد الهادى احمد -  فاتورةتاكسي المطار  للسكن محمد هاشم"/>
        <s v="تسويه عهدة علاء صلاح   نقل جماعي"/>
        <s v="تسويه عهدة علاء صلاح  نقل جماعي"/>
        <s v="اثبات فواتير ليكوزين محمد اسماعيل -4304"/>
        <s v="تسويه عهده احمد السيد / سفر عمال للجوف"/>
        <s v="سداد نقدي تذكره محمد عليم -"/>
        <s v="تسوية عهده / علاء صلاح الدين  تاكسي لنقل العمال"/>
        <s v="تسوية عهدة / احمد عبد الهادي   انتقالات من الجبيل للرياض"/>
        <s v="تسوية عهدة /احمد السيد احمد الوصيف سفر العمال"/>
        <s v="تسوية عهدة /احمد السيد احمد الوصيف ليموزين للعراب الجوف"/>
        <s v="تسوية عهدة_ علاء صلاح الدين محمد المحلاوى - فاتورة نقل جماعي"/>
        <s v="تسوية عهده احمد السيد الوصيف - فاتوره انتقالات الي سكاكا"/>
        <s v="تسوية عهده احمد السيد الوصيف - فاتوره انتقالات الي الرياض من تبوك"/>
        <s v="تسوية عهده_ احمد السيد احمد الوصيف - انتقال من سكاكا للقصيم - لاكسمي براساد"/>
        <s v="تسوية عهدة_ رضا سمير عبد الحميد - عدد 2 فاتورة انتقالات للعمال"/>
        <s v="تسوية عهدة_ رضا سمير عبد الحميد - فاتورة تاكسي للعمال"/>
        <s v="تسوية عهدة /احمد السيد احمد الوصيف ليموزين للبنك"/>
        <s v="تسوية عهدة / م: اسماعيل مصطفى عطية -  فاتورة تاكسي للنقل العمال"/>
        <s v="تسوية عهدة_ حسام محمد سعد محمد نصار  - عدد 2 فاتورة انتقال"/>
        <s v="تسوية عهدة_ حسام محمد سعد محمد نصار  - فاتورة  تاكسي"/>
        <s v="تسوية عهده حسام محمد نصار - فاتوره تاكسي للمترو"/>
        <s v="تسوية عهده - احمد عبد الهادي - فاتورة انتقالات"/>
        <s v="تسوية عهده _ محمد الصادق امين صادق - عدد 4 فواتير تاكسي"/>
        <s v="تسويه عهدة م. محمد الزواوي ليموزين"/>
        <s v="تسويه عهدة م. محمد الزواوي  ليموزين"/>
        <s v="استحقاق فاتورة رقم 9060 - INTERTEK - مصاريف سفر - 480 $"/>
        <s v="تسوية عهدة / محمد الزواوي  عدد 5 فواتير انتقالات بتاكسي"/>
        <s v="تسوية عهدة_ هاني رجب - عدد 2فاتورة تاكسي"/>
        <s v="تسوية عهدة _ محمد عماد الدين محمد عبدالقادر - عدد 4 فواتير تاكسي"/>
        <s v="تسوية عهدة _ محمد عماد الدين محمد عبدالقادر - فاتورة تاكسي"/>
        <s v="تسويه عهدة   م. ابراهيم الرفاعي  ليموزين"/>
        <s v="تسوية عهدة _ محمد عماد الدين محمد عبدالقادر - عدد 5 فواتير انتقالات   جماعي"/>
        <s v="تسوية عهدة /احمد السيد احمد الوصيف سفر العمال للاحساء"/>
        <s v="تسويه عهدة امانات  تاكسي"/>
        <s v="تسوية عهدة _ ناصر عفيفي  - عدد 6 فواتير انتقالات للعمال"/>
        <s v="تسوية عهدة_مانا على الله راكا - فاتورة تاكسي للعمال"/>
        <s v="تسوية عهدة سيد عبدالظهير محمد _ تاكسي"/>
        <s v="تسوية عهدة سيد عبدالظهير محمد _  تذكرة نقل جماعي"/>
        <s v="تسوية عهدة /ناصر عفيفي - فاتوره  تاكسي"/>
        <s v="تسوية عهدة_مانا على الله راكا - فاتورة تاكسي من الرياض للدوام"/>
        <s v="تسوية عهدة_مانا على الله راكا -  فاتورة تاكسي"/>
        <s v="تسوية عهدة_مانا على الله راكا - عدد 2فاتورة انتقال من الدمام للرياض ."/>
        <s v="تسوية عهدة_ احمد عبد الهادى احمد - نقل جماعي من الدمام للرياض"/>
        <s v="تسوية عهدة /احمد السيد احمد الوصيف ليموزين للمستشفى"/>
        <s v="تسوية عهدة /احمد السيد احمد الوصيف انتظار المطار"/>
        <s v="تسوية عهدة /احمد السيد احمد الوصيف ليموزين من المستشفى للمصنع"/>
        <s v="تسوية عهدة /احمد السيد احمد الوصيف ليموزين من المستشفى للمصنع عدد 6 فواتير"/>
        <s v="تسوية عهدة /احمد السيد احمد الوصيف ليموزين المطار"/>
        <s v="تسوية عهدة /احمد السيد احمد الوصيف ليموزين للمصنع عدد 2 فاتورة"/>
        <s v="تسوية عهدة /احمد السيد احمد الوصيف ليموزين من المستشفى للعراب الجوف"/>
        <s v="تسوية عهدة /احمد السيد احمد الوصيف ليموزين من السكن للنقل الجماعي و العكس"/>
        <s v="تسوية عهدة_ م- اسماعيل مصطفى عطية - عدد 4 فواتير تاكسي للنقل العمال"/>
        <s v="تسوية عهدة_ م- اسماعيل مصطفى عطية -  فاتورة تاكسي"/>
        <s v="تسوية عهدة _ محمود ياسر عبد العزيز - عدد 2 فاتورة تاكسي تنقالات داخل الدمام"/>
        <s v="تسويه عهدة رضوان العطار  انتقالات"/>
        <s v="تسويه عهدة محمد عماد    نقل جماعي"/>
        <s v="تسوية عهده رضوان العطار / مشروع الحبيب تكسي"/>
        <s v="تسوية عهده / باسم محمد عطية اجرة سيارة"/>
        <s v="عهدة تسوية : م / رضوان العطار  تاكسي"/>
        <s v="تسوية عهده  /  احمد عبد الهادي نقل جماعي من الرياض لتبوك و العكس ستة رحلات  6*297"/>
        <s v="تسوية عهدة / م: رضوان العطار  تاكسي عمال من citc الي الحبيب"/>
        <s v="تسوية عهدة /  سمير سيد بيومى على مولصلات من الدمام للرياض + نقل امتعه"/>
        <s v="تسوية عهدة_ محمود احمد غنيم - مصاريف انتقالات"/>
        <s v="تسوية عهدة_ محمود احمد غنيم - عدد 2 فاتورة تاكس للعمال"/>
        <s v="سداد نقدي - فاتورة تاكسي"/>
        <s v="تسوية عهدة_ محمد ربيع - فاتورة نقل جماعي"/>
        <s v="تسوية عهدة _مانوج براجا - عدد 20 فاتورة انتقالات"/>
        <s v="تسوية عهدة _مانوج براجا - فاتورة انتقالات"/>
        <s v="تسوية عهده - محمود احمد غنيم - فاتورة تاكسي للعمال من تبوك الي CITC"/>
        <s v="تسوية عهده - محمود احمد غنيم - تذاكرة طيران من جده للرياض"/>
        <s v="تسوية  عهده_ احمد السيد احمد الوصيف - فاتورة انتقالات عمال"/>
        <s v="تسوية عهدة_ وليد ابراهيم محمود ابراهيم  - عدد 5 فواتير انتقالات نقل جماعي"/>
        <s v="تسوية عهدة _مانوج براجا - عدد 7 فاتورة 25/10/2023 الي 1/11/2023"/>
        <s v="تسوية عهدة _مانوج براجا - عدد 20 فاتورة 2/10/2023 الي 24/10/2023"/>
        <s v="تسوية عهدة_ احمد عبد الهادى - فاتورة انتقال عمال  من تبوك للرياض"/>
        <s v="تسوية عهدة_ احمد عبد الهادى - فاتورة انتقال عمال  من الرياض للنيوم"/>
        <s v="تسوية عهدة_ م- اسماعيل مصطفى عطية - عدد 3 فاتورة نقل جماعي للرياض"/>
        <s v="تسويه عهده احمد السيد / سفر عمال لدمام"/>
        <s v="تسوية عهده خالد الحوتي تكسي"/>
        <s v="تسوية عهدة / محمود ياسر عبد العزيز  ليموزين من النقل الجماعي للسكن عدد 2 فاتورة"/>
        <s v="تسوية عهدة / محمود ياسر عبد العزيز تذكرة نقل جماعي من الدمام للرياض"/>
        <s v="تسوية عهدة / محمود ياسر عبد العزيز تذكرة نقل جماعي من الرياض للدمام"/>
        <s v="تسوية عهدة _ محمود ياسر عبد العزيز - فاتورة نقل جماعي للدمام"/>
        <s v="تسوية عهدة _ محمود ياسر عبد العزيز - فاتورة نقل جماعي للرياض"/>
        <s v="تسوية عهدة_مانا على الله راكا - فاتورةتاكسي نقل العمال"/>
        <s v="تسوية عهدة_مانا على الله راكا - فاتورة انتقالات"/>
        <s v="تسوية عهدة_مانا على الله راكا - فاتورة تاكسي"/>
        <s v="تسوية عهدة_مانا على الله راكا - فاتورة عدد 2 تذكرة الدمام للرياض"/>
        <s v="تسويه عهده احمد السيد / سفر عمال لجده"/>
        <s v="تسوية عهدة_ احمد عبد الهادى احمد عبد الهادى - فاتورة انتقالات من الرياض للمشاريع"/>
        <s v="تسوية عهدة _ ناصر عفيفي - تاكسي"/>
        <s v="تسوية عهدة _ ناصر عفيفي فاتورة تاكسي"/>
        <s v="تسوية عهدة _ ناصر عفيفي  _ فاتورة انتقال"/>
        <s v="تسوية عهدة_ احمد عبد الهادى احمد _ فاتورة انتقال سابتكو"/>
        <s v="تسويه عهدة امانات ليموزين"/>
        <s v="تسوية عهده _ ممدوح مرزوق - فاتورة انتقالات"/>
        <s v="تسوية عهده _ ممدوح مرزوق -   تاكسي للكفاح"/>
        <s v="تسوية عهده _ احمد سعيد حسنين العجمى - فاتورة  انتقال للعدد 2 عمال"/>
        <s v="تسوية عهده _ احمد سعيد حسنين العجمى - فاتورة نقل جماعي"/>
        <s v="تسوية عهدة_ رضا سمير عبد الحميد- فاتورة تذاكر طيران من الرياض ابها"/>
        <s v="تسويه عهدة رضوان العطار  انتقالات العمال"/>
        <s v="تسويه عهدة رضوان العطار -ليموزين"/>
        <s v="تسوية عهدة م/ رضوان العطار  تكسي"/>
        <s v="عهدة / رضوان العطار تكسي"/>
        <s v="تسوية عهده / باسم محمد عطية تكسي"/>
        <s v="تسوية عهدة / م: رضوان العطار - عدد 33 فاتورة تاكسي العمال للسكن للتعطل الباص"/>
        <s v="تسوية عهدة_ رضوان محمد العطار - تاكسي من مطار الرياض للصناعية م .رضوان"/>
        <s v="تسوية عهدة_ رضوان محمد العطار - رحلو عمل م .رضوان للرياض"/>
        <s v="تسوية عهدة_ رضوان محمد العطار - تاكسي من الصناعية  للمطار الرياض م .رضوان"/>
        <s v="تسوية عهدة_ رضوان محمد العطار - فاتورة قطار للجده"/>
        <s v="تسوية عهدة_ رضوان محمد العطار - فاتورة تاكسي من المحطة"/>
        <s v="تسوية عهدة_ رضوان محمد العطار - فاتورة قطار للمدينه"/>
        <s v="تسوية عهدة_ رضوان محمد العطار - فاتورة تاكسي الي المحطة"/>
        <s v="تسوية عهدة_ رضوان محمد العطار - فاتورة اجرة موقف المحطة"/>
        <s v="تسوية عهدة رضوان العطار - عدد 2 فاتورة تنقلات العمال"/>
        <s v="تذاكر سفر شركة سابتكو عدد 3 فاتورة من الرياض للمشروع الجبيل"/>
        <s v="تاكسي  عدد 5 فواتير  للانتقالات  للمشروع الجبيل"/>
        <s v="تسوية عهدة / ممدوح مرزوق مامورية ذهاب و عودة من الجبيل للاحساء"/>
        <s v="تسوية عهدة / محمد فؤاد نصار - وجبة طعام اثناء السفر للجبيل عدد 3 فواتير"/>
        <s v="تسوية عهدة / محمد فؤاد نصار -  عدد 3 فواتير ليموزين"/>
        <s v="تسوية عهدة /  فهد محمد غرمان العمري عدد 3 فواتير تاكسي"/>
        <s v="تسوية عهدة /  فهد محمد غرمان العمري وجبات افطار عدد 2 فاتورة"/>
        <s v="تسوية عهدة فهد محمد غرمان العمري -  عدد 7 فواتير انتقالات"/>
        <s v="تسوية عهدة_ احمد عبد الهادى احمد - عدد 7 فواتير تاكسي"/>
        <s v="تسوية عهدة_ م- اسماعيل مصطفى عطية - فاتورة تاكسي"/>
        <s v="تسوية عهدة_ محمد حفيظ الدين -  فاتورة انتقالات من جده للرياض"/>
        <s v="تسوية عهدة_ محمد حفيظ الدين -  فاتورة انتقالات من خميس مشيط للرياض"/>
        <s v="تسوية عهده احمد السيد الوصيف - فاتوره انتقالات الي المدينه المنورة"/>
        <s v="تسويه عهدة رضوان العطار - انتظار مواقف"/>
        <s v="تسويه عهدة رضوان العطار - ليموزين"/>
        <s v="تسويه عهدة رضوان العطار ليموزين"/>
        <s v="استحقاق فاتورة رقم 1 - المكان العالى - رضوان العطار"/>
        <s v="عهدة تسوية : م / رضوان العطار  اجرة موقف مطار"/>
        <s v="تسوية عهده  /  احمد عبد الهادي نقل جماعي من الرياض لتبوك و العكس خمس رحلات 5*230"/>
        <s v="تسوية عهدة / م: رضوان العطار تاكسي المساح نادر من و الي المطار عدد 2 فاتورة + فاتورة من السكن للموقع"/>
        <s v="تسوية عهدة / م: رضوان العطار  تاكسي  عمال من الحبيب للسكن"/>
        <s v="تسوية عهدة / رضوان محمد العطار تاكسي من الحبيب للحميدانية"/>
        <s v="تسوية عهدة / رضوان محمد العطار تاكسي للعمال بدون فواتير للتعطل الباص."/>
        <s v="استحقاق فاتورة رقم 3 - المكان العالى - رحلة عمل - م.رضوان العطار"/>
        <s v="تسوية عهدة_ رضوان محمد العطار - عدد 5 فواتير تاكسي للعمال"/>
        <s v="تسوية عهدة_ رضوان محمد العطار - فاتورة تاكس للعمال للمشروه المرجان"/>
        <s v="تسوية عهدة_ رضوان محمد العطار - عدد 2 فاتورة قطار للجده"/>
        <s v="تسوية عهدة_ رضوان محمد العطار - انتقالات العمال"/>
        <s v="تسوية عهدة_ رضوان محمد العطار - عدد 2 فاتورة قطار"/>
        <s v="تسوية عهدة رضوان العطار - عدد 2 فاتورة  تذاكرة قطار جده ذهاب و عوده"/>
        <s v="تسوية عهدة_ تامر محمد احمد محمد صالح -  انتظار مطار"/>
        <s v="تسوية عهدة_ تامر محمد احمد محمد صالح - عدد 2 تذاكر قطار من المدينه للجده و العكس"/>
        <s v="تسوية عهده احمد السيد الوصيف - فاتوره انتقالات الي الرياض من جده"/>
        <s v="تسوية عهده احمد السيد الوصيف - فاتوره انتقالات الي جده"/>
        <s v="تسوية عهده_ احمد السيد احمد الوصيف - فاتورة سفر للتبوك"/>
        <s v="تسوية عهدة_ تامر محمد احمد محمد صالح - فاتورة انتقالات من المدينه للجده"/>
        <s v="تسوية عهدة / محمد حسن سليم تاكسي   للمصنع لاحضار خامات"/>
        <s v="تسوية عهدة / محمد حسن سليم تاكسي من مشروع مسك للمصنع"/>
        <s v="تسوية عهدة / محمد حسن سليم  تاكسي للمؤسسة الفتح للشراء المسامير"/>
        <s v="تسوية عهدة / محمد حسن سليم تاكسي من  المشروع  للمصنع و العكس"/>
        <s v="تسوية عهدة / محمد حسن سليم تاكسي من  المشروع  للمصنع"/>
        <s v="تسوية عهدة_ رضا سمير عبد الحميد - فاتورة تاكسي"/>
        <s v="تسوية عهدة _ سمير سيد بيومى على   - فاتورة تاكسي"/>
        <s v="تسوية عهدة _ سمير سيد بيومى على   - فاتورة انتقالات"/>
        <s v="تسوية عهدة _مانوج براجا - عدد 18 فاتورة 4/11/2023 الي 22/11/2023"/>
        <s v="تسوية فواتير تامر السيد محمد منصور  - فاتورة تاكسي من السكن للشركة"/>
        <s v="تسوية فواتير تامر السيد محمد منصور  - فاتورة انتقال من الرياض للتبوك - تامر منصور"/>
        <s v="تسوية فواتير تامر السيد محمد منصور  - فاتورة انتقال من تبوك لضبا  - تامر منصور"/>
        <s v="تسوية فواتير تامر السيد محمد منصور  - فاتورة انتقال"/>
        <s v="تسوية فواتير تامر السيد محمد منصور  - فاتورة انتقال من المدينه للرياض"/>
        <s v="تسويه عهدة م.رضوان العطار   ليموزين"/>
        <s v="تسويه عهدة محمد عماد  مشروع نيوم نقل جماعي"/>
        <s v="تسويه عهدة محمد عماد  مشروع نيوم ليموزين"/>
        <s v="تسويه عهدة حمدي سيف  نقل جماعي"/>
        <s v="تسوية عهدة / محمد مجاهد ايجار سيارة"/>
        <s v="تسوية عهدة / محمد مجاهد موافق مطار الرياض"/>
        <s v="تسوية عهدة / محمد مجاهد تذكرة طيران"/>
        <s v="استحقاق فاتورة رقم 1 - المكان العالى - اشرف يونس"/>
        <s v="استحقاق فاتورة رقم 1 - المكان العالى - محمد عماد"/>
        <s v="تسوية عهده / اشرف مصطفى يونس نقل للمطار"/>
        <s v="تسوية عهدة / محمد مجاهد تكسي من و الي المطار"/>
        <s v="تسوية عهدة / محمد مجاهد انتظار مطار"/>
        <s v="تسوية عهدة / حمدي سيف النصر اسماعيل  من نيوم للرياض"/>
        <s v="تسوية عهده  /  احمد عبد الهادي نقل جماعي من و الي تبوك  عدد 2 رحلة"/>
        <s v="تسوية عهدة / حمدي سيف النصر اسماعيل تنقل  من تبوك للرياض"/>
        <s v="تسوية عهدة / حمدي سيف النصر اسماعيل تنقل  من ضباء للتبوك"/>
        <s v="تسوية عهدة / حمدي سيف النصر اسماعيل تاكسي من الموقع للسكن"/>
        <s v="تسوية عهدة / حمدي سيف النصر اسماعيل سفر الي الرياض"/>
        <s v="استحقاق فاتورة رقم 1 - المكان العالى - رحلة عمل ا.سامر"/>
        <s v="استحقاق فاتورة رقم 3 - المكان العالى - رحلة عمل - محمد قنصوة"/>
        <s v="تسوية عهدة  / حمدي سيف النصر اسماعيل - فاتورة سابتكو 210004283727 - سفر للرياض"/>
        <s v="تسوية عهدة_ حمدي سيف النصر اسماعيل -  تذاكر سفر للرياض"/>
        <s v="تسوية عهدة_ حمدي سيف النصر اسماعيل -  فاتورة تاكسي للساسكو"/>
        <s v="تسوية عهده عمرو العمري - تذاكر طيران ."/>
        <s v="تسوية عهده_ احمد السيد احمد الوصيف - فاتورة سفر للعامل"/>
        <s v="تسوية عهدة _ محمد عماد الدين محمد عبدالقادر - نقل جماعي ابها"/>
        <s v="تسوية عهدة _ محمد عماد الدين محمد عبدالقادر -  نقل جماعي"/>
        <s v="تسوية عهدة _ ماجد احمد الزمامرى -  عدد 7 فواتير انتقالات"/>
        <s v="تسوية عهدة _ ماجد احمد الزمامرى -  تذاكر طيران ذهاب و عوده للتبوك"/>
        <s v="تسوية عهدة_ محمد ربيع -  عدد 8 فواتير نقل جماعي للعمال"/>
        <s v="تسوية عهدة_ حمدي سيف النصر اسماعيل - فاتورة  طيران من تبوك للرياض"/>
        <s v="تسوية عهدة_ حمدي سيف النصر اسماعيل - فاتورة انتقال من سندالة لمطار تبوك"/>
        <s v="تسوية عهدة_ حمدي سيف النصر اسماعيل - فاتورة  طيران من الرياض لتبوك"/>
        <s v="تسوية عهدة_ م- اسماعيل مصطفى عطية -فاتورة انتظار مطار"/>
        <s v="تسوية عهدة_ م- اسماعيل مصطفى عطية -فاتورة طيران من تبوك للرياض"/>
        <s v="تسوية عهدة_ م- اسماعيل مصطفى عطية - فاتورة انتظار سيارة"/>
        <s v="تسوية عهدة_ م- اسماعيل مصطفى عطية - تذاكر طيران ذهاب و عوده  - الرياض للتبوك"/>
        <s v="تسوية عهده_ احمد السيد احمد الوصيف - انتقال من الرياض لتبوك  - عدد 2 عمال"/>
        <s v="تسوية عهده_ احمد السيد احمد الوصيف - انتقال عدد 2 عمال"/>
        <s v="تسوية عهدة_ م- اسماعيل مصطفى عطية - عدد فاتورة 2 تذاكر من الرياض تبوك  ذهاب و عوده"/>
        <s v="تسوية عهدة جنيد بوكوران تكسي مشروع _ captail gate- ex 10_ عادل السيف"/>
        <s v="تسوية عهده حسام محمد نصار - فاتورة تاكسي"/>
        <s v="تسوية عهدة_ م- اسماعيل مصطفى عطية -فاتورة انتقال ممن stc لمشروع capital gate"/>
        <s v="تسوية عهدة _مصطفى احمد رجاء عبد الوهاب - فاتورة تذاكر طيران من جده و الي للرياض"/>
        <s v="سداد نقدي ليموزين  محمد حفيظ"/>
        <s v="تسوية عهدة / طارق محمد  تاكسي من المنزل للمطار و العكس"/>
        <s v="استحقاق فاتورة رقم 156 - المكان العالى - شهر ابريل"/>
        <s v="استحقاق فاتورة رقم 156 - المكان العالى - رحلة عمل م.طارق"/>
        <s v="تسوية عهدة_عبد الرحمن على ابراهيم الخضرى -  عدد 3 فواتير تاكسي"/>
        <s v="تسوية عهده _ طارق محمد علي احمد  -  تذكرة طيران ذهاب و عودة  م.طارق للمشروع STC"/>
        <s v="تسوية عهدة _ محمد صلاح عدلان ابراهيم  - عدد 2فاتورة تاكسي"/>
        <s v="تسوية عهدة _ محمد صلاح عدلان ابراهيم - فاتورة تاكسي للعمال"/>
        <s v="تسوية عهدة _ محمد صلاح عدلان ابراهيم - عدد 2فاتورة تاكسي للعمال"/>
        <s v="تسوية عهدة _ محمد صلاح عدلان ابراهيم  - فاتورة تاكسي"/>
        <s v="تسوية عهدة _ محمد صلاح عدلان ابراهيم - فاتورة تاكسي"/>
        <s v="تسوية عهدة_عبد الرحمن على ابراهيم - فاتورة تذاكر طيران"/>
        <s v="تسوية عهدة_ احمد عبد الهادى احمد عبد الهادى - فاتورة تاكسي"/>
        <s v="تسوية عهدة / ماجد محمد احمد الزمامريىاوبر من السكن بالمدينة للمطار"/>
        <s v="تسوية عهدة / ماجد محمد احمد الزمامريىاوبر انتقالات داخلية"/>
        <s v="تسوية عهدة / ماجد محمد احمد الزمامريى تاكسي من المطار للسكن"/>
        <s v="تسوية عهدة _مصطفى احمد رجاء عبد الوهاب - فاتورة انتقال للمطار ."/>
        <s v="تسوية عهدة_ محمد مجاهد  - موقف مطار"/>
        <s v="تسوية عهده _ ماجد اقبال محمد طالب - انتظار مطار"/>
        <s v="تسوية عهده احمد السيد الوصيف - فاتوره تاكسي"/>
        <s v="تسوية عهده _ م ابراهيم الرفاعي - فاتورة تاكسي"/>
        <s v="تسوية عهدة_ حسام محمد سعد محمد نصار - عدد 2 فاتورة تاكسي"/>
        <s v="تسوية عهدة /رضوان محمد العطار سند صرف للتنقلات عمال للتركيب عينة"/>
        <s v="تسوية عهدة_ رضوان محمد العطار - تاكس تنقالات العامل رسلان حسين"/>
        <s v="تسوية عهدة_ رضوان محمد العطار - تاكس تنقالات العامل عشرات"/>
        <s v="تسوية عهدة_ رضوان محمد العطار -  بدل مهام لتامر صالح"/>
        <s v="تسوية عهدة_ رضوان محمد العطار - انتقالات العامل راسل حسين للمدينه و العكس"/>
        <s v="تسوية عهدة _ ماجد احمد الزمامرى -  عدد 5 فواتير تاكسي"/>
        <s v="تسوية عهدة _ ماجد احمد الزمامرى -  تذاكر ذهاب و عودة من الرياض للمدينه"/>
        <s v="تسوية عهدة _ ماجد احمد الزمامرى -  انتقالات لمده 3 ايام"/>
        <s v="تسوية عهدة_ م هشام فتحى محفوظ ابراهيم - تذكرة طيران من المدينه الرياض"/>
        <s v="تسوية عهدة_ م هشام فتحى محفوظ ابراهيم - تذكرة طيران من الرياض المدينه"/>
        <s v="تسوية عهدة_ م هشام فتحى محفوظ ابراهيم - تاكسي من المطار للمشروع الفقية"/>
        <s v="تسوية عهدة_ م هشام فتحى محفوظ ابراهيم - اجرة مواقف المطار"/>
        <s v="تسوية عهدة_ رضوان محمد العطار - سفر عامل للمدينه 6 ايام عمل - من 7/10 حتى 7/16"/>
        <s v="تسويه عهدة باسم عطيه ليموزين"/>
        <s v="تسويه عهدة باسم عطيه  ليموزين"/>
        <s v="تسويه عهدة رضوان العطار  ليموزين"/>
        <s v="تسويه عهدة معتز مجاور  ليموزين"/>
        <s v="تسويه عهدة معتز مجاور تذكره طيران"/>
        <s v="تسويه عهدة معتز مجاور ليموزين"/>
        <s v="تسوية عهده عبد الرحمن علي ابراهيم - فاتورة تذاكر طيران من المدينه للرياض"/>
        <s v="تسوية عهدة_ رضوان محمد العطار -  عدد فاتورة انتظار المطار"/>
        <s v="تسوية عهدة_ رضوان محمد العطار -  عدد 2 فاتورة قطار"/>
        <s v="تسوية عهده _ طارق محمد علي احمد -  عدد 3 فاتورة تاكسي"/>
        <s v="تسوية عهدة _ على وصفى عمر حمزة -  اوبر للمطار"/>
        <s v="تسوية عهدة _ على وصفى عمر حمزة -   فاتورة تاكسي من المطار"/>
        <s v="تسوية عهده _ طارق محمد علي احمد _ ليموزين للمطار - محمد افضل"/>
        <s v="تسوية عهده _ طارق محمد علي احمد _ ليموزين للمطار - انيش"/>
        <s v="تسوية عهده _ طارق محمد علي احمد _ ليموزين للمطار - اسامه سامي"/>
        <s v="تسوية عهده _ طارق محمد علي احمد _ تذكره ذهاب و عودة الرياض - المدينه"/>
        <s v="تسوية عهده _ طارق محمد علي احمد _ عدد 2 فاتورة ليموزين المطار"/>
        <s v="م.احمد هلال - ايجار فندق - عدد 2 فاتورة تاكسي من و الي المطار"/>
        <s v="تسوية عهدة _ على وصفى عمر حمزة - تذكره سفر من المدينه للرياض"/>
        <s v="تسوية عهدة _ على وصفى عمر حمزة - عدد 2 فاتورة انتقالات"/>
        <s v="تسوية عهدة _ على وصفى عمر حمزة - اوبر من المطار للمنزل"/>
        <s v="تسوية عهدة _ على وصفى عمر حمزة - تذكره سفر من الرياض للمدينه"/>
        <s v="تسوية عهدة_ م هشام فتحى محفوظ ابراهيم - تاكسي من مشروع DHC للمطار"/>
        <s v="تسويةعهدة _مصطفى احمد رجاء عبد الوهاب - عدد 2  فاتورة.تذاكر قطار"/>
        <s v="تسوية عهده _ طارق محمد علي احمد  -  فاتورة تاكسي"/>
        <s v="تسوية عهده _ طارق محمد علي احمد  -  فاتورة  تاكسي"/>
        <s v="تسوية عهده _ طارق محمد علي احمد  -  تذكرة طيران م.طارق للمدينه"/>
        <s v="تسوية عهده _ طارق محمد علي احمد  -  تذكرة عودة للرياض - م. طارق"/>
        <s v="تسوية عهده _ طارق محمد علي احمد  -  تذكرة م.انيش و اسرته  - رجوع للرياض"/>
        <s v="تسوية عهده _ طارق محمد علي احمد  -  فاتورة  ليمززين"/>
        <s v="تسوية عهده _ طارق محمد علي احمد  - عدد 2 فاتورة مواقف مطار"/>
        <s v="تسوية عهده _ طارق محمد علي احمد  -  تذكرة م. محمد افتخار  الرياض للمدينة"/>
        <s v="تسوية عهدة_ رضوان محمد العطار - سفر عامل للمدينه 3 ايام عمل - من 7/5 حتى 7/8"/>
        <s v="تسوية عهدة_ رضوان محمد العطار - سفر عدد 2 عامل للمدينه من 7/11 حتى 7/16"/>
        <s v="تسوية عهدة_ رضوان محمد العطار - اجور انتقالات داخل المدينه"/>
        <s v="تسوية عهدة_ رضوان محمد العطار - سند صرف انتقالات لعدد 3 عمال"/>
        <s v="تسوية عهدة_ رضوان محمد العطار - عدد 2 فاتورة اجرة قطار من المدينه للجده و العكس"/>
        <s v="تسوية فواتير احمد احمد هلال العجمى - فاتورة تاكسي"/>
        <s v="تسوية عهدة_ رضوان محمد العطار  - انتظار مطار"/>
        <s v="تسوية عهدة_ رضوان محمد العطار  - انتقالات"/>
        <s v="تسوية عهدة_ رضوان محمد العطار  - تنقالات للعمال"/>
        <s v="تسوية عهدة_ رضوان محمد العطار - عدد 2 فاتورة تنقالات"/>
        <s v="تسوية عهدة_ رضوان محمد العطار - عدد 2 تذاكر قطار من جده للمدينه و العكس"/>
        <s v="تسوية عهدة_ رضوان محمد العطار - اجرة موقف محطة القطار"/>
        <s v="تسوية فواتير رحلة العمل - احمد احمد هلال العجمى  - تذاكر طيران"/>
        <s v="تسوية فواتير رحلة العمل - احمد احمد هلال العجمى  - عدد 2 فاتورة اتقلات"/>
        <s v="تسوية عهدة_ رضوان محمد العطار - عدد 3 فاتورة تاكسي"/>
        <s v="تسوية عهده حسام محمد نصار - فاتورة سفر فورمان احمد ابراهيم"/>
        <s v="تسوية عهدة_عبد الرحمن على ابراهيم الخضرى - تذاكر طيران للمدينه"/>
        <s v="تسوية عهدة_ رضوان محمد العطار - فاتورة انتقال غني"/>
        <s v="تسوية عهده رضوان العطار - فاتورة تاكسي"/>
        <s v="تسوية عهده رضوان العطار - فاتورة سفر فني من الرياض للمدينه"/>
        <s v="تسوية عهدة_ رضوان محمد العطار  -  فاتورة تاكسي"/>
        <s v="تسوية عهدة_ رضوان محمد العطار _ فاتورة انتقال من الرياض للمدينه"/>
        <s v="سداد تذكرة سفر م.ابراهيم رمزى"/>
        <s v="تسوية عهده عبد الرحمن علي ابراهيم - فاتورة تاكسي من السكن للمطار"/>
        <s v="تسوية عهده عبد الرحمن علي ابراهيم - فاتورة تاكسي من السكن للموقع"/>
        <s v="تسوية عهده م. رضوان العطار - عدد 2 تذاكر انتقال للعمال"/>
        <s v="تسوية عهدة_ رضوان محمد العطار  - سند انتقالات للمساح"/>
        <s v="تسوية عهدة _ محمود جلال ابو طير - عدد 3 فواتير مواقف مطار"/>
        <s v="تسوية عهدة _ محمود جلال ابو طير - تذاكر للمدينه"/>
        <s v="تسوية عهدة_ رضوان محمد العطار  -فاتورة تاكسي"/>
        <s v="تسوية عهدة_ رضوان محمد العطار -  سند صرف تاكس من المطار"/>
        <s v="تسوية عهدة_ م- جهاد محمد بكير سلامة - موقف المطار"/>
        <s v="تسوية عهدة_ م- جهاد محمد بكير سلامة - تذاكر ذهاب و عوده للمدينه"/>
        <s v="استحقاق فاتورة رقم 100069 - AW SPARKASSE - 892.5 EUR - المدينة جيت"/>
        <s v="استحقاق فاتورة رقم 100071 - AW SPARKASSE - 1210 EUR - المدينة جيت"/>
        <s v="استحقاق فاتورة رقم 100068 - AW SPARKASSE - 892.5 EUR - المدينة جيت"/>
        <s v="استحقاق فاتورة رقم 100063 - AW SPARKASSE - 2242.52 EUR - المدينة جيت"/>
        <s v="استحقاق فاتورة رقم 100070 - AW SPARKASSE - 602 EUR - المدينة جيت"/>
        <s v="تسوية عهدة_ رضوان محمد العطار - ليموزين لنقل العمال"/>
        <s v="تسوية عهده_ احمد السيد احمد الوصيف - فاتورة سفر للمدينه"/>
        <s v="تسوية عهده_ احمد السيد احمد الوصيف - فاتورة سفر للدمام."/>
        <s v="تسوية عهدة_ رضوان محمد العطار  - سند للمواصلات من المدينه للجده"/>
        <s v="تسوية عهدة_ رضوان محمد العطار  - فاتورة  تاكسي"/>
        <s v="تسوية عهدة_ رضوان محمد العطار - تذاكر طيران ذهاب و عوده - الرياض المدينه"/>
        <s v="تسوية عهدة_ رضوان محمد العطار - ليموزين"/>
        <s v="تسوية عهده _ طارق محمد علي احمد  - تذاكر طيران م. حمزه"/>
        <s v="تسوية عهده _ طارق محمد علي احمد  -فاتورة مواقف مطار"/>
        <s v="تسوية عهده _ طارق محمد علي احمد  - تذاكر طيران - م. طارق - الرياض المدينه"/>
        <s v="تسوية عهده _ طارق محمد علي احمد  - تذاكر طيران م. طارق محمد + محمود ابو طير"/>
        <s v="تسوية عهده _ طارق محمد علي احمد  - تذاكر طيران - م. طارق - المدينه الرياض"/>
        <s v="تسوية عهده _ طارق محمد علي احمد  - تذاكر طيران - م.طارق محمد + م.علي حمزه"/>
        <s v="تسوية عهدة _مصطفى احمد رجاء عبد الوهاب - تذاكر طيران"/>
        <s v="تسوية - عهدة_ احمد عبد الهادى احمد - فاتورة  موقف سيارة - 15 درهم"/>
        <s v="تسوية عهدة_ احمد عبد الهادى احمد - فاتورة تذاكره من دبي الي الرياض"/>
        <s v="تسوية عهدة_ احمد عبد الهادى احمد - تاكسي للمطار"/>
        <s v="تسوية  عهدة_ م- جهاد محمد بكير سلامة - فاتورة انتظار سيارة"/>
        <s v="تسوية  عهدة_ م- جهاد محمد بكير سلامة - تذاكر طيران ذهاب و عوده  - الرياض للمدينه"/>
        <s v="تسوية عهدة_ رضوان محمد العطار - فاتورة موقف مطار"/>
        <s v="تسوية عهدة_ رضوان محمد العطار - فاتورة انتقالات من و الي المطار"/>
        <s v="تسوية عهده_ احمد السيد احمد الوصيف - فاتورة انتقالات من بيشة الي خميس ميشط"/>
        <s v="تسوية عهده_ احمد السيد احمد الوصيف - انتقال من ابها للجده  -عمران مهدي"/>
        <s v="تسوية عهده_ احمد السيد احمد الوصيف - انتقال من ابها للجده  - محمد اوسين ارشد"/>
        <s v="تسوية عهده_ احمد السيد احمد الوصيف - انتقال من جده للمدينه  -محمد اوسين ارشد"/>
        <s v="تسوية عهده_ احمد السيد احمد الوصيف - انتقال من بيشة للطائف   - محمد رشيد"/>
        <s v="تسوية عهده_ احمد السيد احمد الوصيف - انتقال من بيشة للطائف   - لاكسمي"/>
        <s v="تسوية عهده_ احمد السيد احمد الوصيف - فاتورة انتقالات من الطائف للمدينه"/>
        <s v="تسوية عهده_ احمد السيد احمد الوصيف - انتقال من ابها للجده  - شيخو ماسيلا"/>
        <s v="تسوية عهده_ احمد السيد احمد الوصيف - انتقال من جده للمدينه  - شيخو ماسيلا"/>
        <s v="تسوية عهده_ احمد السيد احمد الوصيف - انتقال من بيشة للطائف   - خورشيد علي"/>
        <s v="تسوية عهده_ احمد السيد احمد الوصيف - انتقال من جده للمدينه  - عمران مهدي"/>
        <s v="تسوية عهده_ احمد السيد احمد الوصيف - انتقال من بيشة للطائف   - راج معن"/>
        <s v="تسوية عهدة_ رضوان محمد العطار - فاتورة انتقال من الرياض للمدينه"/>
        <s v="تسوية عهدة_ رضوان محمد العطار - فاتورة  انتقال"/>
        <s v="تسويه عهدة رضوان العطار - تذكره"/>
        <s v="تسوية عهدة_ رضوان محمد العطار  - فاتورة مواقف"/>
        <s v="تسوية عهدة_ رضوان محمد العطار  - فاتورة ليموزين لعطل السيارة"/>
        <s v="تسوية عهدة _ محمد عماد الدين محمد عبدالقادر -  رسوم المواقف"/>
        <s v="تسوية عهدة_ محمد مجاهد - تذاكر طيران من الرياض للتبوك"/>
        <s v="تسوية عهدة_ محمد مجاهد - تذاكر طيران من تبوك للرياض"/>
        <s v="تسوية عهدة_ محمد مجاهد - انتظار مطار الرياض"/>
        <s v="تسوية عهده عمرو العمري - فاتورة تاكسي للمطار م. عمرو العمري"/>
        <s v="تسوية عهده عمرو العمري - فاتورة تاكسي"/>
        <s v="تسوية عهده عمرو العمري - فاتورة طيران من تبوك للرياض - للسائق رشاد"/>
        <s v="تسوية عهده م. عمرو العمري - تاكسي م.اسلام مهندس الجوده"/>
        <s v="تسوية عهده عمرو العمري - تذاكر طيران من الرياض للتبوك"/>
        <s v="تسوية عهدة_ عمرو حمدى على العمرى - فاتورة تاكسي"/>
        <s v="تسوية عهدة_ عمرو حمدى على العمرى - عدد 4فواتير انتقالات"/>
        <s v="تسوية عهدة_ حمدي سيف النصر اسماعيل - فاتورة انتقال من تبوك لضباء"/>
        <s v="تسوية عهدة_ حمدي سيف النصر اسماعيل - فاتورة انتقال من الدمام لتبوك"/>
        <s v="تسوية عهدة_ حمدي سيف النصر اسماعيل - فاتورة انتقال من الجبيل للدمام"/>
        <s v="تسوية عهده_ احمد السيد احمد الوصيف - عدد 5 فاتورة سفر للتبوك"/>
        <s v="تسوية عهدة_ عمرو حمدى على العمرى - فاتورة انتقال شريف شعبان"/>
        <s v="تسوية عهدة_ عمرو حمدى على العمرى - فاتورة انتقال محمد ابراهيم محمود"/>
        <s v="تسوية عهدة_ عمرو حمدى على العمرى - تذاكر ذهاب و عوده - تبوك الرياض"/>
        <s v="تسوية عهدة_ حمدي سيف النصر اسماعيل -  انتقالات للعمل من السكن للسندالة"/>
        <s v="تسوية عهدة_ عمرو حمدى على العمرى - تذاكر  طيران من الرياض للتبوك"/>
        <s v="تسوية عهدة_ عمرو حمدى على العمرى - تذاكر  طيران من تبوك للجده"/>
        <s v="تسوية عهدة_ عمرو حمدى على العمرى - فاتورة تاكي"/>
        <s v="تسوية عهدة_ عمرو حمدى على العمرى - فاتورة تاكسي للمطار"/>
        <s v="تسوية عهدة_ عمرو حمدى على العمرى - انتقال من تبوك للرياض"/>
        <s v="تسويه عهدة عمرو العمري تذكره سفر"/>
        <s v="تسوية عهدة_ م اسامة اسماعيل داود - مواقف المطار"/>
        <s v="تسوية عهدة_  م- محمد احمد عبد النبى -  تذاكر طيران من تبوك للرياض"/>
        <s v="تسوية عهدة_ حسام محمد سعد محمد نصار - انتقالات للعامل من المطار للسكن"/>
        <s v="تسوية عهدة _ محمد عماد الدين محمد - عدد 5 فواتير تاكسي"/>
        <s v="تسوية عهدة_  محمد محمود الزواوي - عدد 10 فواتير انتقالات"/>
        <s v="تسوية عهدة_ محمد احمد محمد عثمان - فاتورة انتقالات"/>
        <s v="تسوية عهدة_  م- محمد احمد عبد النبى - تذاكر طيران من الرياض للتبوك"/>
        <s v="تسوية عهدة_  م- محمد احمد عبد النبى - تذاكر طيران من تبوك للرياض"/>
        <s v="تسوية عهدة_  م- محمد احمد عبد النبى - ايجار سيابرة من تبوك لضبا - لمده يوم"/>
        <s v="تسوية عهدة_  م- محمد احمد عبد النبى - انتظار سيارة بالمطار"/>
        <s v="تسوية عهدة_  م- محمد احمد عبد النبى - تذاكر طيران سفر من الرياض للتبوك"/>
        <s v="تسوية عهدة_  م- محمد احمد عبد النبى - ايجار سيارة من تبوك"/>
        <s v="تسوية عهدة_  م- محمد احمد عبد النبى -  انتظار مطار"/>
        <s v="تسوية عهدة_  م- محمد احمد عبد النبى - انتظار المطار"/>
        <s v="تسوية عهده _ احمد سعيد حسنين العجمى  - تاكسي 5 عمال"/>
        <s v="تسوية عهده _ احمد سعيد حسنين العجمى - فاتورة انتقال من سكاكا للتبوك - لاكسمي براساد لاكاندي"/>
        <s v="تسوية عهده _ احمد سعيد حسنين العجمى - فاتورة انتقال لعدد 3 عمال"/>
        <s v="تسوية عهده _ احمد سعيد حسنين العجمى - فاتورة انتقال من سكاكا للتبوك - محمد نعيم بشير"/>
        <s v="تسوية عهده _ احمد سعيد حسنين العجمى - فاتورة انتقال من سكاكا للتبوك - جانسيد جانسيد غلاب"/>
        <s v="تسوية عهده_ احمد السيد احمد الوصيف - انتقال من ضبا لتبوك - بانتشارام"/>
        <s v="تسوية عهده_ احمد السيد احمد الوصيف - انتقال من تبوك لعرعر - مالي بانتشارام &amp; فضل نجيب"/>
        <s v="تسوية عهده_ احمد السيد احمد الوصيف - انتقال من ضبا ينبع- سبنها لله صديقه"/>
        <s v="تسوية عهده_ احمد السيد احمد الوصيف - انتقال من  ينبع المدينه - محمد نعيم محمد"/>
        <s v="تسوية عهده_ احمد السيد احمد الوصيف - انتقال منضبا للينبع - تشيت بهادور"/>
        <s v="تسوية عهده_ احمد السيد احمد الوصيف - انتقال من ضبا لتبوك - نجيب الرحمن"/>
        <s v="تسوية عهده_ احمد السيد احمد الوصيف - انتقال من ضبا ينبع - محمد نعيم محمد"/>
        <s v="تسوية عهده_ احمد السيد احمد الوصيف - انتقال من ضبا للتبوك  - لاكسمي براساد"/>
        <s v="تسوية عهده_ احمد السيد احمد الوصيف - انتقال من ينبع المدينه - سبنها لله صديقه"/>
        <s v="تسوية عهده_ احمد السيد احمد الوصيف - انتقال من ضبا ينبع  - محمد محمد مشرف"/>
        <s v="تسوية عهده_ احمد السيد احمد الوصيف - انتقالمن ينبع للمدينه - تشيت بهادور"/>
        <s v="تسوية عهده_ احمد السيد احمد الوصيف - انتقال من ضبا للينبع  - هيثم ثابت محمود"/>
        <s v="تسوية عهده_ احمد السيد احمد الوصيف - انتقال من ينبع للمدينه - طاهر صابر"/>
        <s v="تسوية عهده_ احمد السيد احمد الوصيف - انتقال من ضبا للتبوك  - جانسيد غلاب"/>
        <s v="تسوية عهده_ احمد السيد احمد الوصيف - انتقال من ينبع للمدينه - محمد محمد مشرف"/>
        <s v="تسوية عهده_ احمد السيد احمد الوصيف - انتقال من ضبا لينبع - طاهر صابر"/>
        <s v="تسوية عهده_ احمد السيد احمد الوصيف - انتقال من ينبع للمدينه   - هيثم ثابت محمود"/>
        <s v="تسوية عهده_ احمد السيد احمد الوصيف - انتقال من ضبا للتبوك  - محمد نعيم بشير"/>
        <s v="تسوية عهده _ احمد سعيد حسنين العجمى - فاتورة انتقالات 5 عمال"/>
        <s v="تسوية عهده _ احمد سعيد حسنين العجمى - فاتورة انتقالات - بانتشارم مالي"/>
        <s v="تسوية عهده _ احمد سعيد حسنين العجمى - فاتورة انتقالات - نجيب الرحمن"/>
        <s v="تسوية عهده _ احمد سعيد حسنين العجمى - فاتورة انتقالات - حسن احمد"/>
        <s v="تسوية عهده _ احمد سعيد حسنين العجمى - فاتورة انتقالات - حسان"/>
        <s v="تسوية عهده _ احمد سعيد حسنين العجمى - فاتورة عدد 2 انتقال عمال"/>
        <s v="تسوية عهدة_ م- جهاد محمد بكير سلامة - تذاكر طيران م.ياسر"/>
        <s v="تسوية عهدة_ م- جهاد محمد بكير سلامة - تذاكر طيران م.هشام"/>
        <s v="تسوية عهدة_ م- جهاد محمد بكير سلامة - تذاكر طيران م.محمد صادق"/>
        <s v="تسوية عهده _ محمد الصادق امين صادق - فاتورة تاكسي"/>
        <s v="تسوية عهده _ محمد الصادق امين صادق - فاتورة تذاكر الطيران"/>
        <s v="تسويه عهدة م. هشام محفوظ  تذكرة طيران"/>
        <s v="تسوية عهدة_ حسام محمد سعد محمد نصار - فاتورة تاكسي"/>
        <s v="تسوية عهده - هشام فتحي محفوظ - انتقالات مرتين تاكسي من و الي المطار"/>
        <s v="تسوية عهدة _ محمد عماد الدين محمد عبدالقادر - تذاكر طيران ذهاب و عوده من الرياض للينبع"/>
        <s v="تسويه عهدة محمد عماد الدين انتظار مطار"/>
        <s v="تسوية عهدة_عبد الرحمن على ابراهيم - فاتورة صيانه دورية للسيارة"/>
        <s v="استحقاق فاتورة رقم 913 - المكان العالى - تذاكر طيران - ابراهيم الرفاعى"/>
        <s v="استحقاق فاتورة رقم 913 - المكان العالى - تذاكر طيران - مايكل"/>
        <s v="استحقاق فاتورة رقم 913 - المكان العالى - تذاكر طيران - م.ابراهيم الرفاعى"/>
        <s v="تسويه عهدة م.حامد احمد  تذكره  اسلام الجودة"/>
        <s v="تسويه عهدة محمود فؤاد نصار  انتظار مطار"/>
        <s v="سداد نقدي"/>
        <s v="تسويه عهده احمد السيد / سفر عمال للرياض"/>
        <s v="تسويه عهده احمد السيد / ليموزين"/>
        <s v="تسويه عهده احمد السيد / نقل جماعي للسكن"/>
        <s v="استحقاق فاتورة رقم 1 - المكان العالى - تذاكر سفر وافد جديد رضا رضوان"/>
        <s v="استحقاق فاتورة رقم 1 - المكان العالى - تذاكر سفر وافد جديد خالد حسن"/>
        <s v="استحقاق فاتورة رقم 1 - المكان العالى - تذاكر سفر وافد جديد احمد حسن"/>
        <s v="استحقاق فاتورة رقم 1 - المكان العالى - تذاكر سفر محمد حسن"/>
        <s v="تسوية / نادر محمد سلام المطار للسكن"/>
        <s v="تسوية عهدة / تهامي عبد العال عبد الونيس   تاكسي المطار للمصنع"/>
        <s v="تسوية عهدة / حسن ابراهيم حسان عدد 7 فواتير انتقالات من المستشفى للرعايه و المنفوحة"/>
        <s v="استحقاق فاتورة رقم 3 - المكان العالى - رحلة عمل - نادر الصغير"/>
        <s v="استحقاق فاتورة رقم 1 - المكان العالى - تذكرة سفر - وافد جديد مصطفى مصلح"/>
        <s v="استحقاق فاتورة رقم 1 - المكان العالى - تذكرة سفر - وافد جديد محمد النحاس"/>
        <s v="تسوية عهدة /احمد السيد احمد الوصيف ليموزين للمطار"/>
        <s v="استحقاق فاتورة رقم 154 - المكان العالى - ماجد الزمامرى -شهر مارس 2023"/>
        <s v=" رامو شيارام - تذكرة ساسكو للرياض"/>
        <s v=" رامو شيارام  - تاكسي"/>
        <s v="تسوية عهدة_ م- جهاد محمد بكير سلامة - تذاكر طيران للزيارة مشاريع جده"/>
        <s v="تسوية عهدة / حمد عبد الهادي -فاتورة تاكسي"/>
        <s v="تسوية عهدة / حمد عبد الهادي -فاتورة نقل جماعي"/>
        <s v="تسوية عهدة_ م- جهاد محمد بكير سلامة - انتظار المطار"/>
        <s v="تسوية عهدة_ رضوان محمد العطار - فاتورة تاكسي"/>
        <s v="استحقاق فاتورة رقم 155 - المكان العالى - تذاكر السفر - وافدين جدد"/>
        <s v="استحقاق فاتورة رقم 156 - المكان العالى - تذاكر السفر -رحلات عمل عن شهر مايو 2023"/>
        <s v="تسوية عهدة احمد عبد الهادي_تذكرة سفر من تبوك الي الرياض"/>
        <s v="تسوية عهدة احمد عبد الهادي_ليموزين"/>
        <s v="تسوية عهدة_ م حامد احمد حامد - تاكسي من الوكالة"/>
        <s v="اثبات مستحق فواتير كومار تشيلاياه - ليموزين"/>
        <s v="اثبات مستحق فواتير كومار تشيلاياه - سفر تبوك للرياض"/>
        <s v="سداد نقدي انتظار مطار"/>
        <s v="تسوية عهده رضوان العطار - فاتورةطيران من المدينه للرياض"/>
        <s v="سداد نقدي ليموزين من المطار محمود يحيي نصر"/>
        <s v="تسوية عهده عهده _ م ابراهيم الرفاعي - ايجار سيارة لمده 2 يوم - 535.35 درهم"/>
        <s v="تسوية عهده م. جهاد محمد بكير - انتظار و ايجار موقف بالمطار"/>
        <s v="تسوية عهده م. جهاد محمد بكير - تذاكر ذهاب للمدينه"/>
        <s v="تسوية عهده م. جهاد محمد بكير - تذاكر عوده"/>
        <s v="استحقاق فاتورة رقم 913 - المكان العالى - تذاكر طيران - محمود نصر"/>
        <s v="سداد مصاريف سفر تذكرة مايكل - ساب"/>
        <s v="تسوية عهده - م. جهاد بكير سلامه - تذكره - م. جهاد من المدينه للرياض"/>
        <s v="تسوية عهده - م. جهاد بكير سلامه - جراج المطار"/>
        <s v="تسوية عهده - م. جهاد بكير سلامه - تذكره - م. جهاد من الرياض للمدينه"/>
        <s v="تسوية عهده - م. جهاد بكير سلامه - تذكره - م. حامد من الرياض للمدينه"/>
        <s v="تسوية عهده - م. جهاد بكير سلامه - تذكره - م. حامد من المدينه للرياض"/>
        <s v="استحقاق فاتورة رقم 8115 - المكان العالى - تذاكر سفر عبد العزيز السعيد"/>
        <s v="استحقاق فاتورة رقم 8115 - المكان العالى - تذاكر سفر معتز عبد الحفيظ"/>
        <s v="تسويه عهدة م. احمد هلال تذاكر طيران + تاكسي + مشروع بنك الانماء"/>
        <s v="سداد نقدي نقل جماعي محمد عبد الحليم"/>
        <s v="تسوية عهدة_ م حامد احمد حامد -  فاتورة تذاكر احمد عبد الهادي للدبي"/>
        <s v="تسوية عهدة_ م حامد احمد حامد -  انتظار المطار"/>
        <s v="تسوية عهدة_ م حامد احمد حامد - فاتورة تذاكر طيران من الرياض للتبوك"/>
        <s v="تسوية عهدة_ م حامد احمد حامد - فاتورة موقف مطار"/>
        <s v="تسوية - عهدة_ شادي عاطف علي محمد - تاكسي"/>
        <s v="استحقاق فاتورة رقم 2398 - المعاينة المتطورة للفحص - رسوم شهادات المهن"/>
        <s v="استحقاق فاتورة رقم 2976 - المعاينة المتطورة للفحص - رسوم شهادات -"/>
        <s v="استحقاق فاتورة رقم 2729 - المعاينة المتطورة للفحص - رسوم شهادات -"/>
        <s v="استحقاق فاتورة رقم 3262 - المعاينة المتطورة للفحص - رسوم شهادات -"/>
        <s v="تسوية عهدة / اشرف مصطفى يونس - فاتورة 4155 - 19/4/2023 - تصاريح لمشغلي المعدات"/>
        <s v="استحقاق فاتورة رقم 4299 - شركة استرون - رسوم ترخيص شهادات مشغلين ومعدات"/>
        <s v="استحقاق فاتورة 4595 - مؤسسة المعاينه المتطورة للفحص  - شهاده فحص و معايرة"/>
        <s v="استحقاق فاتورة رقم 5269 - المعاينة المتطورة للفحص - رسوم شهادات -"/>
        <s v="رسوم اصدارة شهادة مطابقة - خاصة بمشروع ببرج ساب"/>
        <s v="تسوية عهده _ محمد الصادق امين صادق - اشتراك هيئة المهندسين - م.محمد الصادق"/>
        <s v="ف/5-اشتراك نظام اكونكس الفترة من 1/9/2022 حتى 31/8/2023-شركة الاعمال المدنية للمشروع المشترك-ANM"/>
        <s v="استحقاق فاتورة رقم 3805 - المعاينة المتطورة للفحص - شهادة مركب سقالات ومفكك"/>
        <s v="تسوية عهدة _ ماجد احمد الزمامرى - معايرة جهاز توتال استيشن"/>
        <s v="استحقاق فاتورة رقم 4034 - المعاينة المتطورة للفحص - رسوم شهادات مشغل وبلوك السلسلة"/>
        <s v="استحقاق فاتورة رقم 4853 - المعاينة المتطورة للفحص - رسوم شهاده لالة اللحام"/>
        <s v="استحقاق فاتورة رقم 4853 - المعاينة المتطورة للفحص - رسوم شهاده اللحام"/>
        <s v="استحقاق فاتورة رقم 4853 - المعاينة المتطورة للفحص - رسوم شهاده لمركب السقالات و المفكك"/>
        <s v="تسوية عهدة /  مانا علي الله راكا الفحص الطبي للرخصة + دفع رسوم خدمات اون لاين"/>
        <s v="تسوية عهدة /  مانا علي الله راكا  رسوم استخراج الرخصة"/>
        <s v="تسوية عهدة /  مانا علي الله راكا موافقة قوى على عدد 2 فرد للنقل الكفالة"/>
        <s v="تسوية عهدة _ كريم جمال مصطفى محمد - تجديد اشتراك هيئة المهندسين"/>
        <s v="تسوية عهدة_ احمد عبد الهادى احمد - شهادة معايرة شهادة المهد"/>
        <s v="تسوية عهدة / حمد سعيد حسنين العجمى  مخالفة انتهاء الفحص الدوري"/>
        <s v="ف/13102-ادارة التدريب بامان-شركة توفى ليدذ وانكو-KAFD310"/>
        <s v="استحقاق فاتورة رقم 1110587 - فريق المتحدة للفحص- رسوم وتدريب مشغل كريدل"/>
        <s v="تسوية عهدة_ تامر محمد احمد محمد صالح - رسوم سعي ايجار سكن"/>
        <s v="تسوية عهدة /احمد السيد احمد الوصيف تامين ايجار مولدات و سقالة"/>
        <s v="سداد نقدي رسوم ترجمه مشروع نيوم"/>
        <s v="تسوية عهد / محمد محمود حمزه رسوم ربط الهيئة مع الجوازات"/>
        <s v="تسوية عهد / محمد محمود حمزه رسوم اشتراكات هيئة المهندسين السعودية"/>
        <s v="تسوية عهد / محمد محمود حمزه رسوم  تجديد الهيئة لمدة عام واحد"/>
        <s v="تسوية عهدة / محمد صلاح عدلان ابراهيم سند صرف لاعتماد عدد 4 كريدل من شركة ماسة"/>
        <s v="تسوية  عهدة_عبد الرحمن على ابراهيم الخضرى - فاتورة معايرة لجهاز ميزان"/>
        <s v="تسوية عهده_ احمد السيد احمد الوصيف - فاتورة 00542 - رسوم معايرة مفتاح عزم"/>
        <s v="استحقاق فاتورة رقم 1110562 - فريق المتحدة للفحص- رسوم وتدريب مشغل كريدل"/>
        <s v="استحقاق فاتورة رقم 1110534 - فريق المتحدة للفحص- رسوم مشغل كريدل"/>
        <s v="تسوية عهدة سامر دياب - فاتورة رسوم شهادة ارسالية المنيوم لمشروع stc"/>
        <s v="استحقاق فاتورة رقم 1110796 - فريق المتحدة للفحص - رسوم شهادات"/>
        <s v="استحقاق فاتورة رقم 1110792 - فريق المتحدة للفحص - رسوم شهادات"/>
        <s v="استحقاق فاتورة رقم 1110793 - فريق المتحدة للفحص - رسوم شهادات"/>
        <s v="استحقاق فاتورة رقم 1110795 - فريق المتحدة للفحص - رسوم شهادات"/>
        <s v="سداد نقدي -  رسوم تجديد اشتراك منصة قوى  25 % المنصورة من اصل 2645"/>
        <s v="سداد نقدي - رسوم اشترالك مقيم شامل 25 % المنصورة من اصل 2645"/>
        <s v="تسوية عهده _ م ابراهيم الرفاعي - فاتورة رسوم تجديد سنه من 30/12/2023 الي 29/12/2024 - صحاري نت"/>
        <s v="رسوم تاشيرة دبي - سامر دياب"/>
        <s v="استحقاق فاتورة رقم 4853 - المعاينة المتطورة للفحص - رسوم شهاده مشغل مان ليفت"/>
        <s v="استحقاق فاتورة رقم 4853 - المعاينة المتطورة للفحص - رسوم شهاده II مستوى الحفار"/>
        <s v="استحقاق فاتورة رقم 4853 - المعاينة المتطورة للفحص - رسوم شهاده ل ريقر"/>
        <s v="استحقاق فاتورة رقم 26762134 - تكافل الراجحى - عن الفترة من 2023/10/01 حتى 2025/07/26"/>
        <s v="تسوية عهدة / تهامي عبد العال عبد الونيس   لفحص الدوري للباص 8228"/>
        <s v="تسوية عهدة -علاء صلاح الدين محمد - عدد فاتورة الفحص الفني الدوري للسيارة"/>
        <s v="تسوية عهدة -علاء صلاح الدين محمد - فاتورة تقديرات"/>
        <s v="تسوية عهدة / علاء الدين احمد الفحص الدوري للباص رقم 8804"/>
        <s v="تسوية عهدة / رضا سمير تجديد GPS"/>
        <s v="سداد نقدي - تقديرات سيارة 9320"/>
        <s v="سداد رسوم الهيئة الهندسية - الفرنسي"/>
        <s v="حوالة-سداد رسوم هيئة المهندسين-م/محمد عبدالنبى"/>
        <s v="سداد من البنك الفرنسي تجديد الهيئه الهندسيه 3 سنوات"/>
        <s v="سداد مصاريف رسوم هيئة المهندسين - الفرنسي"/>
        <s v="سداد نقدي رسوم تجديد هيئه السعودية للمهندسين -م. معتز محمد"/>
        <s v="سداد رسوم هيئة المهندسين م. اسماعيل - الاستثمار"/>
        <s v="حوالة_سداد رسوم تجديد عضوية هيئة المهندسين الخاصة بالمنهدس احمد هلال لتجديد الاقامة_الفرنسي"/>
        <s v="سداد نقدي   تصديقات"/>
        <s v="تسوية عهدة  /  مانا على الله راكا   خدمة الكترونية"/>
        <s v="سداد نقدي  رسوم تصديق"/>
        <s v="تسوية عهدة / اشرف مصطفى يونس - عضوية هيئة المهندسين"/>
        <s v="تسوية عهدة / م: اسماعيل مصطفى عطية -  اشتراك الهيءة السعودية للمهندسين"/>
        <s v="سداد نقدي -  رسوم تصريح دخول مكة"/>
        <s v="رسوم تسديد تجديد اقامة م.رضوان العطار"/>
        <s v="تعزيز الصندوق - رسوم تصديق - سلمان سليمان الرشيدى"/>
        <s v="تعزيز الصندوق - رسوم تصديق - ريكس كاغنو جارش"/>
        <s v="عهدة_ احمد وحيد-المشتريات - فاتورة رسوم جمركية لشحنه المنيوم"/>
        <s v="تعزز الصندوق -رسوم تصديق سليمان الرشيدي"/>
        <s v="اثبات ايجار شقة 48-سكن عمال اسطنبول - الفترة من 20/6/2023 حتى 20/12/2023-سعى"/>
        <s v="سداد نقدي - رسوم هيئة المهندسين - م. مومن حسين"/>
        <s v="تسوية عهدة_ م اسامة اسماعيل داود - رسوم تجديد هيئة المهندسين لمده سنتين"/>
        <s v="تسوية عهدة_ م حامد احمد حامد - رسوم سداد الهيئة العامه للمهندسين"/>
        <s v="سداد نقدي رسوم  4 تاشيرات"/>
        <s v="سداد نقدي رسوم تاشيرات"/>
        <s v="تسوية عهده _ م ابراهيم الرفاعي - اشتراك رسوم هيئة المهندسين"/>
        <s v="تحويل من البنك الفرنسي - رسوم هيئة المهندسين"/>
        <s v="تعزيز الصندوق  تصديقات ياسر فاروق"/>
        <s v="سداد رسوم تجديد الهيئه الهندسيه م. محمد الزواوي"/>
        <s v="تعزيز  الصندوق تصديقات محمد ذاكر"/>
        <s v="تعزيز الصندوق تصديقات"/>
        <s v="سداد رسوم عضويه الهيئه السعوديه للمهندسين - اسلام جميل السيد الصراوي تثبت الي حسابه"/>
        <s v="سداد رسوم   تجديد رخصه استيراد من دبي  تثبت الي حساب ا- سامر"/>
        <s v="تعزيز الصندوق تصديقات احمد العجمي"/>
        <s v="سداد من البنك السعودي للاستثمار رسوم تجديد الهيئه الهندسيه محمود ابو طير"/>
        <s v="تعزيز الصندوق رسوم تصديق ماجد"/>
        <s v="سداد نقدي مبلغ ترجمه 4 اقامات"/>
        <s v="تعزيز الصندوق  تصديقات - عمار + غازي  + كريم"/>
        <s v="تسويه عهدة محمد ربيع  غيار زيت"/>
        <s v="تسوية عهدة / سيد عشرات عدد 2 فاتورة صيانة سيارة"/>
        <s v="تسوية عهده / علاء صلاح الدين غسيل سيارة"/>
        <s v="تسوية عهدة / احمد عبد الهادي   غسيل سيارة"/>
        <s v="تسوية عهدة / رضا سمير ايجار سطحة مان لفت"/>
        <s v="تسوية عهدة / رضا سمير عبد الحميد غسيل سيارة"/>
        <s v="تسوية عهدة / رضا سمير عبد الحميد رقعة داخلية"/>
        <s v="تسوية عهدة_ رضا سمير عبد الحميد - بنشر  سيارة"/>
        <s v="تسوية عهدة_ رضا سمير عبد الحميد - غسيل سيارة"/>
        <s v="تسوية عهدة_ رضا سمير عبد الحميد - بنشر سيارة"/>
        <s v="تسوية عهدة / عبد الرحمن علي ابراهيم - فاتورة بنشر كفرات السيارة"/>
        <s v="تسوية عهدة_ احمد وحيد-المشتريات - فاتورة  2029 - قطع غيار بوش"/>
        <s v="تسوية عهده حسام محمد نصار - فاتوره بنشر"/>
        <s v="تسوية عهدة  /  مانا على الله راكا  غسيل ياص"/>
        <s v="تسوية عهدة  /  مانا على الله راكا   مرايا سيارة"/>
        <s v="تسوية عهدة /  مانا علي الله راكا  لحام شكمان"/>
        <s v="تسوية عهدة /  مانا علي الله راكا  بنشر"/>
        <s v="تسوية عهدة /  مانا علي الله راكا   قطع غيار سيارة + مخرطة"/>
        <s v="تسوية عهدة /مانا على الله راكا  بركي كور للباص"/>
        <s v="تسوية عهدة_مانا على الله راكا -  فاتورة غسيل سيارة"/>
        <s v="تسويه عهدة - خالد الحوتي صيانه"/>
        <s v="تسويه عهدة - خالد الحوتي مساحات"/>
        <s v="تسوية عهدة_ احمد عبد الهادى احمد -  فاتورة صيانه سيارة"/>
        <s v="تسوية عهدة_ احمد عبد الهادى احمد - فاتورة غسيل سيارة"/>
        <s v="تسوية عهدة_ احمد عبد الهادى احمد -  فاتورة 8148 - خرط هوبات"/>
        <s v="تسوية عهدة_مانا على الله راكا ميكانيكا"/>
        <s v="تسوية عهدة - احمد عبد الهادي احمد -رقعه كفر   سيارة"/>
        <s v="تسوية عهدة /مانا على الله راكا  غسيل و تشحيم سيارة"/>
        <s v="تسويه عهدة محمد عماد    غسيل سياره"/>
        <s v="تسويه عهدة - خالد الحوتي  غسيل سياره"/>
        <s v="تسويه عهدة - خالد الحوتي زيت"/>
        <s v="تسوية عهده خالد الحوتي اصلاح بنشر"/>
        <s v="عهده تسوية / خالد الحوتي تغير كفرات + ترصيص"/>
        <s v="تسوية عهدة_مانا على الله راكا - اصلاح كفر"/>
        <s v="تسوية عهدة - احمد عبد الهادي احمد -  فاتورة 88061 - صيانه مكيف الباص للعمال"/>
        <s v="تسوية عهدة - احمد عبد الهادي احمد -  فاتورة 0095 - صيانه مكيف الباص للعمال"/>
        <s v="تسوية عهدة_مانا على الله راكا -  فاتورة بنشر"/>
        <s v="تسوية عهدة_مانا على الله راكا -  فاتورة بطاريه باص"/>
        <s v="تسوية عهدة / حمد سعيد حسنين العجمى  تغير زيت و سيفون سيارة"/>
        <s v="تسوية عهدة / حمد سعيد حسنين العجمى  تصليح تهريب فريون"/>
        <s v="تسوية عهدة / حمد سعيد حسنين العجمى  فاتورة 2266 شراء ميزان الكتروني"/>
        <s v="تسوية عهدة / حمد سعيد حسنين العجمى  فاتورة 11157 زيت قير فورد موتركرافت"/>
        <s v="تسوية عهدة / حمد سعيد حسنين العجمى  فاتورة 252  فحمات"/>
        <s v="تسوية عهدة / حمد سعيد حسنين العجمى  فاتورة11155 زيت قير فورد موتركرافت"/>
        <s v="تسوية عهدة / حمد سعيد حسنين العجمى  فاتورة 2263 شراء كفر دتلوب ياباني"/>
        <s v="تسوية عهده _ احمد سعيد حسنين العجمى - فاتورة 263 - بنشر"/>
        <s v="تسوية عهده _ احمد سعيد حسنين العجمى - شداد مكيف هايلكس"/>
        <s v="تسوية عهده _ احمد سعيد حسنين العجمى - علبة دركسيون"/>
        <s v="تسوية عهده _ احمد سعيد حسنين العجمى - غسيل سيارة"/>
        <s v="تسوية عهده _ احمد سعيد حسنين العجمى - فاتورة غسيل سيارة"/>
        <s v="تسوية عهده _ احمد سعيد حسنين العجمى - تصليح كفر"/>
        <s v="تسوية عهده _ احمد سعيد حسنين العجمى - فاتورة ديسك جرانيت 7"/>
        <s v="تسوية عهده _ احمد سعيد حسنين العجمى - اصلاح كهرباء"/>
        <s v="تسوية عهده _ احمد سعيد حسنين العجمى - فاتورة مراية باب هايلكس"/>
        <s v="تسوية عهده _ احمد سعيد حسنين العجمى - فاتورة بنشر"/>
        <s v="تسوية عهدة_ محمد حفيظ الدين - فاتورة 167666 - قطع غيار سارة"/>
        <s v="تسوية عهدة_ محمد حفيظ الدين - فاتورة 2004781 - اسطب خلفي هايلوكس"/>
        <s v="تسوية عهدة_ محمد حفيظ الدين - فاتورة 63964 - كويل"/>
        <s v="تسوية عهدة_ محمد حفيظ الدين - فاتورة 11 - قطع غيار سارة"/>
        <s v="تسوية عهدة_ محمد حفيظ الدين - فاتورة 320 - صيانه دريل ."/>
        <s v="تسوية عهدة_ محمد حفيظ الدين - فاتورة 180 - قصيانه سيارة"/>
        <s v="تسوية عهدة / م: رضوان العطار شراء 4 كفرات"/>
        <s v="تسوية عهدة / مانا على الله راكا فاتورة  غسيل باص"/>
        <s v="تسوية عهدة / مانا على الله راكا فاتورة 0319 باص سلندر لحام وسيل"/>
        <s v="تسوية عهدة / مانا على الله راكا فاتورة  37262  تغير الاطارات"/>
        <s v="تسوية عهدة / عبد الرحمن علي ابراهيم - فاتورة غسيل السيارة"/>
        <s v="تسوية عهدة / عبد الرحمن علي ابراهيم - فاتورة فرش دوسات للسيارة"/>
        <s v="تسوية عهدة_ محمد حفيظ الدين -  فاتورة بلف المنيوم"/>
        <s v="تسوية عهدة_ محمد حفيظ الدين -  فاتورة دنلوب"/>
        <s v="تسوية عهدة_ محمد حفيظ الدين -  فاتورة  غسيل السيارة"/>
        <s v="تسوية عهدة_ محمد حفيظ الدين- فاتورة  غسيل بستم + بودي"/>
        <s v="تسوية عهدة_ محمد حفيظ الدين- فاتورة بنشر"/>
        <s v="تسوية عهدة_ محمد حفيظ الدين- فاتورة صيانه سيارة"/>
        <s v="تسوية عهدة_ محمد حفيظ الدين- فاتورة  رقغة داخلية + زيت شل + سيفون"/>
        <s v="تسويه عهدة رضوان العطار  صيانه باص"/>
        <s v="تسوية عهدة / م: رضوان العطار غسيل باص"/>
        <s v="تسوية عهدة / م: رضوان العطار غيار زيت الباص"/>
        <s v="تسوية عهدة / رضوان محمد العطار تغير كفر باص العمال"/>
        <s v="تسوية عهدة /رضوان محمد العطار  شراء عدد 2 كفر للباص العمال"/>
        <s v="تسوية عهدة /رضوان محمد العطار  غسيل الباص الخاص بالعمال ."/>
        <s v="تسوية عهدة_ رضوان محمد العطار - فاتورة غسيل الباص"/>
        <s v="تسوية عهدة_ رضوان محمد العطار - فاتورة غير زيت  الباص"/>
        <s v="تسوية عهدة_ رضوان محمد العطار - فاتورة لمبة للباص العمال"/>
        <s v="تسوية عهدة رضوان العطار - فاتورة  بنشر باص العمال"/>
        <s v="تسوية عهدة_ تامر محمد احمد محمد صالح - غسيل  باص"/>
        <s v="تسوية عهدة_ تامر محمد احمد محمد صالح - بنشر  باص"/>
        <s v="تسوية عهدة_ تامر محمد احمد محمد صالح - فاتورة 13163 - كفر + جنط حديد"/>
        <s v="تسوية عهدة_ تامر محمد احمد محمد صالح - فاتورة 13439 - تركيب كفر"/>
        <s v="تسوية عهده / تامر صالح - فاتورة 724 - تصليح باص العمال"/>
        <s v="تسوية عهده / تامر صالح - فاتورة بطارية سيارة"/>
        <s v="تسوية عهدة_ تامر محمد احمد محمد صالح -  صيانه باسكيت و تغير قطعه في الماتور"/>
        <s v="تسوية عهدة_ تامر محمد احمد محمد صالح - فاتورة غسيل باص"/>
        <s v="تسوية عهدة_ تامر محمد احمد محمد صالح - فاتورة مساحات باص"/>
        <s v="تسوية عهدة_ تامر محمد احمد محمد صالح - فاتورة 51021 - اغراض باص"/>
        <s v="تسوية عهدة_ تامر محمد احمد محمد صالح - فاتورة 324 - بريك باص"/>
        <s v="تسوية عهدة / احمد عبد الهادي  كسوه سيارة"/>
        <s v="تسوية عهدة / احمد عبد الهادي  شبك هيلوكس"/>
        <s v="تسوية عهدة / حمد سعيد حسنين العجمى فاتورة 465شراء فحمات"/>
        <s v="تسويه عهدة محمد عماد  مشروع نيوم  صيانه سياره"/>
        <s v="تسويه عهدة محمد عماد  صيانه"/>
        <s v="تسويه عهدة محمد عماد  تغير زيت سياره ايجار"/>
        <s v="تسوية عهدة / حمدي سيف النصر اسماعيل  بنشر سيارة م / محمد عماد"/>
        <s v="تسوية عهدة_ حمدي سيف النصر اسماعيل - تركيب كفرات للباص 2836"/>
        <s v="تسوية عهدة_ حمدي سيف النصر اسماعيل - مساحات باص 2836"/>
        <s v="تسوية عهده_ احمد السيد احمد الوصيف - مياه ريداتير"/>
        <s v="تسوية عهده_ احمد السيد احمد الوصيف - صيانه بالباص"/>
        <s v="تسوية عهدة _ محمد عماد الدين محمد عبدالقادر - غسيل سيارة"/>
        <s v="تسوية عهدة_ محمد ربيع -    فاتورة بطارية"/>
        <s v="تسوية عهده/ عبد الرحمن علي ابراهيم  غسيل سيارة"/>
        <s v="تسوية  عهدة_عبد الرحمن على ابراهيم الخضرى - فاتورة غسيل سيارة"/>
        <s v="عهدة_ احمد وحيد-المشتريات - فاتورة 1048 -  كفر عربية ابيض"/>
        <s v="تسوية عهدة_عبد الرحمن على ابراهيم الخضرى - فاتورة 672 - كفر للسيارة"/>
        <s v="تسوية عهدة_ احمد وحيد-المشتريات - فاتورة 1474 - كفر سيارة"/>
        <s v="تسوية عهدة_ احمد وحيد-المشتريات - فاتورة 1920 - كفر عربية 125م"/>
        <s v="تسوية عهدة_عبد الرحمن على ابراهيم الخضرى - غسيل  سيارة"/>
        <s v="تسوية عهدة_عبد الرحمن على ابراهيم الخضرى - بطارية سيارة"/>
        <s v="تسوية عهدة_عبد الرحمن على ابراهيم الخضرى - بنشر سيارة"/>
        <s v="تسويه عهدة احمد عبد الهادي بنشر"/>
        <s v="تسويه عهدة احمد عبد الهادي  صيانه"/>
        <s v="تسوية عهده/ عبد الرحمن علي ابراهيم غسيل سيارة"/>
        <s v="تسوية عهدة / احمد عبد الهادي   بنشة"/>
        <s v="تسوية / عهدة احمد عبد الهادي  بنشة"/>
        <s v="تسويه عهدة رضوان العطار  غسيل سياره"/>
        <s v="تسويه عهدة رضوان العطار  لحام"/>
        <s v="تسويه عهدة رضوان العطار  غيار زيت"/>
        <s v="تسوية عهدة / تهامي عبد العال  بنشر سيارة المصنع"/>
        <s v="تسويه عهدة رضوان العطار  صيانه"/>
        <s v="تسويه عهدة رضوان العطار  مساحه زجاج"/>
        <s v="تسوية عهده _ طارق محمد علي احمد  -  فاتورة  غسيل  سيارة"/>
        <s v="تسوية عهدة_ رضوان محمد العطار - صيانه سيارة"/>
        <s v="تسوية عهدة_ رضوان محمد العطار  -  فاتورة غسيل سيارة"/>
        <s v="تسوية عهدة_ رضوان محمد العطار  -  فاتورة صيانه و فطع غيار باص"/>
        <s v="تسوية عهدة_ رضوان محمد العطار _ فاتورة 36 - شجن و صيانه تكيف"/>
        <s v="تسوية عهدة_ رضوان محمد العطار _ فاتورة لحام ماسولرة المنيوم باص العمال"/>
        <s v="تسوية عهدة_ رضوان محمد العطار  - غسيل سيارة"/>
        <s v="تسوية عهدة_ رضوان محمد العطار  - تشحيم سيارة"/>
        <s v="تسوية عهدة _ محمود جلال ابو طير - فاتورة غسيل سيارة"/>
        <s v="تسوية عهدة_ رضوان محمد العطار - غسيل سيارة"/>
        <s v="تسوية عهدة_ رضوان محمد العطار - فاتورة صيانه كور + مفاتيح"/>
        <s v="تسوية عهدة_ رضوان محمد العطار - فاتورة صيانه مكيف + فلتر"/>
        <s v="تسوية عهدة_ رضوان محمد العطار  - فاتورة غسيل"/>
        <s v="تسوية عهدة_ رضوان محمد العطار  - فاتورة  غسيل سيارة"/>
        <s v="تسوية عهدة_ رضوان محمد العطار - فاتورة اصلاح كفر"/>
        <s v="تسوية - عهدة_ احمد عبد الهادى احمد - عدد 2 فاتورة غسيل سيارة - 40 درهم"/>
        <s v="تسوية عهدة_ رضوان محمد العطار - فاتورة غسيل سيارة باص"/>
        <s v="تسوية عهدة_ رضوان محمد العطار  - فاتورة تصليح كهرباء الباص"/>
        <s v="تسوية عهدة_ رضوان محمد العطار  - فاتورة صيانه سيارة"/>
        <s v="استحقاق - فاتورة شركه INANMAK -  قطع غيار ماكينة البلازما -  سندالا -  3720 يورو"/>
        <s v="استحقاق - فاتورة شركه INANMAK -  قطع غيار ماكينة البلازما -  سندالا -  5486 يورو"/>
        <s v="تسوية عهدة_محمود عبد الهادي عبد الرازق - اصلاح الدينمو"/>
        <s v="تسوية عهدة_محمود عبد الهادي عبد الرازق - فاتورة 62820 - بطارية"/>
        <s v="تسوية عهدة_ عمرو حمدى على العمرى - فاتورة غسيل سيارة"/>
        <s v="تسوية عهدة_ عمرو حمدى على العمرى - فاتورة 1737 - اصلاح كونتاكت سيارة"/>
        <s v="تسوية عهدة_ حسام محمد سعد محمد نصار - غسيل سيارة"/>
        <s v="تسوية - استحقاق فاتورة 8631 -  شركة ابناء ابرهيم عبد الرحمن المانع للتجارة - ماكينه مروحة دورما 120كجم"/>
        <s v="تسوية عهدة_ احمد عبد الهادى - فاتورة بنشر"/>
        <s v="تسوية عهده _ احمد سعيد حسنين العجمى -  فاتورة تغير مساحة سيارة"/>
        <s v="تسوية عهده _ احمد سعيد حسنين العجمى -  اصلاح بنشر"/>
        <s v="تسوية عهده _ احمد سعيد حسنين العجمى -  فاتورة 18675 - عدد 3 كفرات"/>
        <s v="تسوية عهده _ احمد سعيد حسنين العجمى -  فاتورة 101015976 - وزن اذرعه و مقصات"/>
        <s v="تسوية عهده _ احمد سعيد حسنين العجمى - فاتورة بنشر سيارة"/>
        <s v="تسوية عهدة_ حسام محمد سعد محمد نصار - فاتورة غسيل سيارة"/>
        <s v="تسوية عهده عهده _ احمد سعيد حسنين العجمى -  صيانه سيارة 3605"/>
        <s v="تسوية عهده / احمد عجمي - فاتورة بنشر"/>
        <s v="تسوية عهده / احمد عجمي - فاتورة غسيل"/>
        <s v="تسوية عهده / احمد عجمي - فاتورة 325 - توضيب ماكينه"/>
        <s v="تسوية عهده _ احمد سعيد حسنين العجمى  - فاتورة غسيل سيارة"/>
        <s v="تسوية عهده _ احمد سعيد حسنين العجمى - فاتورة رقعه داخلية"/>
        <s v="تسوية عهدة_عبد الرحمن على ابراهيم - عدد 2 فاتورة غسيل سيارة"/>
        <s v="تسوية عهدة_عبد الرحمن على ابراهيم - فاتورة تغير مرايا سيارة"/>
        <s v="تسوية عهدة_عبد الرحمن على ابراهيم - فاتورة تلميع فوانيس سيارة"/>
        <s v="تسوية عهدة_عبد الرحمن على ابراهيم - فاتورةبنشر سيارة"/>
        <s v="تسوية عهدة_عبد الرحمن على ابراهيم - فاتورة ترصيص عدد 2 كفر سيارة"/>
        <s v="تسوية عهدة / تهامي عبد العال عبد الونيس  فاتورة 307  شراء لمبة + توصيلة بطاريات للسيارة 2483"/>
        <s v="تسوية عهدة / تهامي عبد العال عبد الونيس  فاتورة 13453 اصلاح مارش للسيارة 2483"/>
        <s v="تسوية عهدة / لؤي النجار غيار زيت + فلتر زيت + فلتر هواء + فلتر تكيف سيارة 2883"/>
        <s v="تسوية عهده _ لؤي صبحي داوود النجار - غسيل سياره"/>
        <s v="تسوية عهده _ لؤي صبحي داوود النجار - فاتورة بنشر"/>
        <s v="تسوية عهده _ لؤي صبحي داوود النجار - فاتورة 13554 - صيانه سيارة - غيار زيت + فلتر"/>
        <s v="تسوية عهده _ لؤي صبحي داوود النجار - فاتورة غسيل سيارة"/>
        <s v="تسوية عهدة / تهامي عبد العال عبد الونيس  فاتورة 3011  شراء طقم بوجيهات باص 8228"/>
        <s v="تسوية عهدة / تهامي عبد العال عبد الونيس  فاتورة 2496 اسطب خلفي يمين و يسار + مسمار توازن للسيارة 8228"/>
        <s v="تسوية عهدة / تهامي عبد العال عبد الونيس  فاتورة 15920  شراء فحمات لمامية باص رقم 8228"/>
        <s v="تسوية عهدة / تهامي عبد العال عبد الونيس   وزن البرك للفحص للسيارة 8228"/>
        <s v="تسوية عهدة / تهامي عبد العال عبد الونيس   لسمكرة باص رقم 8228"/>
        <s v="تسوية عهدة_مانا على الله راكا - فاتورة غيار سيارة"/>
        <s v="تسوية عهدة_مانا على الله راكا - فاتورة تغير فحمات دينمو"/>
        <s v="تسويه عهدة علاء صلاح   مساحات"/>
        <s v="تسويه عهدة علاء صلاح   بنشر"/>
        <s v="تسوية عهدة / علاء صلاح الدين محمد المحلاوى صيانة سيارة 1712 و تغير زيت"/>
        <s v="تسوية عهدة / علاء صلاح الدين محمد المحلاوى  غسيل سيارة 1712"/>
        <s v="تسوية عهدة_ علاء صلاح الدين محمد المحلاوى -بنشر سيارة 1712"/>
        <s v="تسوية عهدة _ علام بسيوني طلبه -   فاتورة بنشر سيارة"/>
        <s v="تسوية عهدة -علاء صلاح الدين محمد - فاتورة غسيل سيارة"/>
        <s v="تسوية عهدة -علاء صلاح الدين محمد - فاتورة 9850 4 كفرات"/>
        <s v="تسوية عهدة -علاء صلاح الدين محمد - مسحات سيارة"/>
        <s v="تسوية عهدة -علاء صلاح الدين محمد - فاتورة جلبة تيش  + جلبة عمود توازن"/>
        <s v="تسوية عهده - علاء صلاح الدين - فاتورة غطاء سيارة تربال"/>
        <s v="تسوية عهدة_ حمدي سيف النصر اسماعيل - فاتورة غسيل سيارة"/>
        <s v="تسويه عهدة عمرو العمري  غسيل سياره"/>
        <s v="تسوية عهدة_ عمرو حمدى على العمرى - فاتورة فك و تركيب و اصلاح سيارة"/>
        <s v="تسوية عهدة / علاء احمد لي ساخن مكيف السيارة 8804"/>
        <s v="تسوية عهدة / علاء احمد اتركيب جلد  السيارة 8804"/>
        <s v="تسوية عهدة / علاء احمد كبس خرطوم السيارة 8804"/>
        <s v="تسوية عهدة / علاء احمد بنشر الباص 8804"/>
        <s v="تسوية عهدة / علاء احمد خراطيم السيارة 8804"/>
        <s v="تسوية عهدة / علاء احمد اجاب سوست   السيارة 8804"/>
        <s v="تسوية عهدة / علاء احمد اصلاح مكيف و شحن فريون  السيارة 8804"/>
        <s v="تسوية عهدة / علاء احمدفاتورة 16368 شراء فلاتر    السيارة 8804"/>
        <s v="تسوية عهدة / علاء الدين احمد غسيل سيارة رقم 8804 للفحص الدوري .."/>
        <s v="تسوية عهدة / علاء الدين احمد ميزان باب خلفي + جلب للباص 8804"/>
        <s v="تسوية عهدة / تهامي عبد العال  فلتر زيت باص 8804"/>
        <s v="تسوية عهدة / تهامي عبد العاللديتر + زيت كمبروسر الباص 8804"/>
        <s v="تسوية عهدة / تهامي عبد العال فك و تركيب فريون الباص 8804"/>
        <s v="تسوية عهدة قصي راشد ابو عليا_ف/672_اصلاح سيارة احمد عبد الهادي_هايلوكس  غماره  2015ا ول 6158"/>
        <s v="تسوية عهدة_ محمد حفيظ الدين - فاتورة شمعه نور + صدام امامي + كرسي صدام امامي + اسطب خافي"/>
        <s v="تسوية عهدة_ محمد حفيظ الدين - فاتورة 408  لمبة مسمار"/>
        <s v="تسوية عهدة_ محمد حفيظ الدين - فاتورة 401 - كلبسات + لمبة مسمار"/>
        <s v="تسوية عهدة_ محمد حفيظ الدين - فاتورة 2107 - ميزان سيارة"/>
        <s v="تسوية عهدة_ محمد حفيظ الدين - فاتورة 110  اجرة سمكري للسيارة"/>
        <s v="تسوية عهدة / تهامي عبد العال  فلتر زيت باص 2275"/>
        <s v="تسوية عهدة / تهامي عبد العال خرطوم بترولي للباص 2275"/>
        <s v="تسوية عهدة /احمد وحيد-المشتريات فاتورة 2274 شراء كمبروسر هايس جدديد"/>
        <s v="تسوية عهدة / رضا سمير غسيل سيارة 6776"/>
        <s v="تسوية عهده / رضا سمير  غسيل سيارة 6776"/>
        <s v="تسوية عهدة /  رضا سمير عبد الحميد - اصلاح كفر  سيارة 6776"/>
        <s v="تسوية عهدة /  رضا سمير عبد الحميد - غسيل سيارة 6776"/>
        <s v="تسوية عهدة_ رضا سمير عبد الحميد - فاتورة بنشر سيارة 6776"/>
        <s v="تسوية عهدة_ رضا سمير عبد الحميد - بلف الحرارة + ماء رداتير"/>
        <s v="تسوية عهدة_ رضا سمير عبد الحميد - فاتورة105256 - لمبة فرامل"/>
        <s v="تسوية عهدة_ رضا سمير عبد الحميد - فاتورة105251 - لمبة فرامل"/>
        <s v="تسوية عهدة_ رضا سمير عبد الحميد - فاتورة478 اصلاح و تغير زيت سيارة"/>
        <s v="تسوية عهدة_ رضا سمير عبد الحميد- فاتورة بنشر"/>
        <s v="تسوية عهدة_ رضا سمير عبد الحميد -  فاتورة 1156 - تصليح بوري"/>
        <s v="تسوية عهدة_ رضا سمير عبد الحميد - فحص سيارة"/>
        <s v="تسوية عهدة_ رضا سمير عبد الحميد -  فاتورة 5925 - اصلاح فرامل"/>
        <s v="تسوية عهدى / محمد عبد الناصر الغندور فاتورة 3099 غسيل سيارة 4340"/>
        <s v="تسويه عهدة محمد عماد  زيت"/>
        <s v="تسويه عهدة محمد عماد زيت باص"/>
        <s v="تسوية عهدة / حمدي سيف النصر اسماعيل شراء كفر للباص 3826"/>
        <s v="تسوية عهدة / حمدي سيف النصر اسماعيل بنشر باص 3826"/>
        <s v="تسوية عهدة / حمدي سيف النصر اسماعيل غسيل باص 3826"/>
        <s v="تسوية عهدة / حمدي سيف النصر اسماعيل بنشر للباص 3826"/>
        <s v="تسوية عهدة _ قصي حمدي راشد ابوعليا - فاتورة اصلاح كوستر"/>
        <s v="تسويه عهدة رضوان العطار  صيانه  باص"/>
        <s v="عهدة تسوية : م / رضوان العطار    كفرات جديدة"/>
        <s v="عهدة تسوية : م / رضوان العطار     ديزل باص  اصلاح بنشر"/>
        <s v="تسوية عهدة / رضوان العطار فاتورة  28421035   صيانة دورية للباص العمال 2405"/>
        <s v="تسوية عهدة / م: رضوان العطار - اصلاح بنشر باص العمال 2405"/>
        <s v="تسوية عهدة / م: رضوان العطار - فاتورة لي هيدروليك للباص 2405"/>
        <s v="تسوية عهدة / م: رضوان العطار - فاتورة صيانة باص العمال 2405"/>
        <s v="تسوية عهدة / م : رضوان العطار - فاتورة 28421095 - صيانة دورية للباص"/>
        <s v="تسوية عهدة_ م.رضوان محمد العطار -  فاتورة 0458 - صيانة مكيف الباص"/>
        <s v="تسوية عهدة_ م.رضوان محمد العطار -  فاتورة 28470495 - تغير زيت سيارة 2405"/>
        <s v="تسوية عهدة_ م.رضوان محمد العطار -  فاتورة 8458 - تغير  كفر مارشال + تركيب اسبير"/>
        <s v="تسوية عهدة_ م.رضوان محمد العطار -  فاتورة تركيب كفر"/>
        <s v="تسوية عهدة_ م.رضوان محمد العطار -  فاتورة 521 - دفع جزء من مبلغ تغير الكفر 530"/>
        <s v="تسوية عهدة_ رضوان محمد العطار  فاتورة 28421310 -  نقل كفرات"/>
        <s v="تسوية عهدة_ رضوان محمد العطار  فاتورة 28421310 - صيانه دورية للباص العمال"/>
        <s v="تسوية عهدة_ رضوان محمد العطار - فاتورة 28421351 - صيانه ياص"/>
        <s v="تسوية عهدة_ رضوان محمد العطار - فاتورة تغير كفرات"/>
        <s v="تسوية عهدة_ رضوان محمد العطار - فاتورة 245 - ميزان اذرعه + مخرطة"/>
        <s v="تسوية عهدة_ رضوان محمد العطار - فاتورة تركيب كفر"/>
        <s v="تسوية عهدة_ رضوان محمد العطار - فاتورة 6795 - كفرات"/>
        <s v="تسوية عهدة_ رضوان محمد العطار - فاتورة 13446 - مسمار كفر"/>
        <s v="تسوية عهدة_ رضوان محمد العطار - فاتورة بنشر"/>
        <s v="تسوية عهدة_ رضوان محمد العطار - فاتورة غسيل سيارة"/>
        <s v="تسوية عهدة_ رضوان محمد العطار - فاتورة 143076 - صامولة كفر"/>
        <s v="تسوية عهدة_ تامر محمد احمد محمد صالح - فاتورة  بنشر"/>
        <s v="تسوية عهدة_ تامر محمد احمد محمد صالح - فاتورة تغير كفر"/>
        <s v="تسوية عهدة_ تامر محمد احمد محمد صالح - فاتورة غسيل سيارة"/>
        <s v="تسوية عهدة / تهامي عبد العال عبد الونيس  فاتورة 13453 سلف نيسان 24 فولت سيارة 2496"/>
        <s v="تسوية عهدة_ رضوان محمد العطار - صيانه  سيارة"/>
        <s v="تسوية عهدة / تهامي عبد العال عبد الونيس  فاتورة 301 شراء عدد 2 بطارية للسيارة 7784"/>
        <s v="تسوية عهدة _ محمد عماد الدين محمد عبدالقادر - فاتورة غسيل الباص"/>
        <s v="تسوية عهدة _ محمد عماد الدين محمد عبدالقادر -  غسيل الباص"/>
        <s v="تسويه عهدة م. جهاد بكير ترصيص + بنشر"/>
        <s v="تسويه عهدة م. جهاد بكير صيانه كيا سبورتاج 2023"/>
        <s v="تسوية عهدة_ م- جهاد محمد بكير سلامة - عازل حراري سيارة 1889"/>
        <s v="تسوية عهدة_ م- جهاد محمد بكير سلامة -  صيانه 20 الف سيارة 1889"/>
        <s v="تسوية عهدة / احمد وحيد فاتورة  غسيل سيارة هايلوكس  2023"/>
        <s v="تسوية عهدة مشتريات احمد وحيد - فاتورةغسيل سيارة هايلوكس"/>
        <s v="تسوية عهدة_ م حامد احمد حامد - فاتورة 14005 - تظليل سيارة م.حامد"/>
        <s v="تسوية عهدة_ م حامد احمد حامد - صيانه سيارة"/>
        <s v="تسوية عهدة_ م حامد احمد حامد - فاتورة غسيل سيارة"/>
        <s v="تسوية عهدة_ م حامد احمد حامد - فاتورة صيانه سيارة - 64 الف كم"/>
        <s v="تسوية عهده _ م ابراهيم الرفاعي - عدد3 فواتير غسيل سيارة"/>
        <s v="تسوية عهده - م. ابراهيم الرفاعي - فاتورة غسيل سيارة"/>
        <s v="تسويه عهدة   م. ابراهيم الرفاعي  غسيل"/>
        <s v="تسوية عهده _ م ابراهيم الرفاعي - عدد 2 فاتورة غسيل سيارة"/>
        <s v="تسوية عهدة_ احمد عبد الهادى احمد عبد الهادى - فاتورة غسيل سيارة 1953"/>
        <s v="تسوية عهدة_ احمد عبد الهادى احمد - فاتورة  تركيب كفر + تراصيص ."/>
        <s v="تسوية عهده/ عبد الرحمن علي ابراهيم  تغير زجاج"/>
        <s v="تسوية عهده/ عبد الرحمن علي ابراهيم  اصلاح مرايا"/>
        <s v="تسوية عهدة / تهامي عبد العال عبد الونيس  فاتورة 302 شراء لمبات للسيارات المصنع عدد 4 لمبة"/>
        <s v="تسوية عهدة / احمد وحيد  فاتورة 3138 شراء عدد 2 كمبروسر مكيف روزا ياباني"/>
        <s v="تسوية عهدى / محمد عبد الناصر الغندور  بنشر سيارة"/>
        <s v="تسوية عهدى / محمد عبد الناصر الغندور فاتورة 1773 عمل كهرباء شنطة سيارة"/>
        <s v="تسوية عهدة / م: ابراهيم الرفاعي غسيل سيارة"/>
        <s v="تسوية عهدة - احمد عبد الهادي احمد - غسيل سيارة"/>
        <s v="تسوية  حسام محمد سعد محمد نصار - فاتورة غسيل سياره"/>
        <s v="تسويه عهدة باسم عطيه  قطع غيار باص"/>
        <s v="تسوية عهدة_ م حامد احمد حامد -  فاتورة مياه للسيارة"/>
        <s v="تسوية عهدة _ قصي حمدي راشد ابوعليا - فاتورة تركيب كفر"/>
        <s v="تسوية عهدة _ قصي حمدي راشد ابوعليا - فاتورة بنشر  سيارة"/>
        <s v="تسوية عهده عهده _ احمد سعيد حسنين العجمى -  تمديد عقد ايجار السيارة"/>
        <s v="تسوية عهده عهده _ احمد سعيد حسنين العجمى -  ايجار سيارة"/>
        <s v="تسوية عهده / احمد عجمي - دفعه اخيره من تاجير سيارة"/>
        <s v="تسوية عهدة / سيد عبد الظهير محمد ايجار سيارة  لنقل عدد 2 فريم للمصنع الدهانات"/>
        <s v="تسويية عهده _ احمد سعيد حسنين العجمى -  فاتورة ايجار ديانا لنقل كلادينج"/>
        <s v="تسويية عهده _ احمد سعيد حسنين العجمى -  فاتورة ايجار سيارة"/>
        <s v="تسويية عهده _ احمد سعيد حسنين العجمى -  ايجار سيارة"/>
        <s v="تسوية عهدة_ احمد عبد الهادى احمد - فاتورة ايجار ديانه"/>
        <s v="تسوية عهده _ احمد سعيد حسنين العجمى - سند 7165 - ايجار سيارات 3199&amp; 1407"/>
        <s v="تسوية عهده _ احمد سعيد حسنين العجمى - فاتورة ايجار سيارة للمدة يومان"/>
        <s v="تسوية عهده _ احمد سعيد حسنين العجمى -  تصفية عقد تاجير السيارة"/>
        <s v="تسوية عهده _ احمد سعيد حسنين العجمى - مقدم ايجار سيارة + ايجار سيارة 3 ايام"/>
        <s v="تسوية عهدة_ رضا سمير عبد الحميد- فاتورةايجار سيارة"/>
        <s v="تسوية عهدة_مانا على الله راكا - ايجارديانا"/>
        <s v="اثبات ايجار سيارة محمد افضل من 26/11/2022حتي 25/12/2022 بعد خصم بدل الانتقال _مشروع المركز المالي310"/>
        <s v="عهدة تسوية : م / رضوان العطار  ايجار سيارة"/>
        <s v="تسوية عهدة_ تامر محمد احمد محمد صالح - ايجار ديانا لنقل الزجاج"/>
        <s v="تسويه عهدة محمد عماد دفعه من ايجار سياره كيا سونيت مشروع نيوم"/>
        <s v="تسويه عهدة حمدي سيف  دفعه من ايجار سياره كيا سونيت مشروع نيوم خاصه محمد عماد"/>
        <s v="تسوية عهدة / حمدي سيف النصر اسماعيل دفعه مقدمة من عقد ايجار السيارة"/>
        <s v="تسوية عهدة / حمدي سيف النصر اسماعيل دفعه من حساب ايجار سيارة بعد الغاء العقد"/>
        <s v="تسوية عهدة  / محمد عماد الدين محمد عبدالقادر دفعة من ايجار سيارة رقم 6462 من معرض نقل من 27/3  الي 16/4"/>
        <s v="تسوية عهدة / حمدي سيف النصر اسماعيل ايجار سيارة للمدة شهر"/>
        <s v="تسوية عهدة _ محمد عماد الدين محمد عبدالقادر - دفعه من ايجار سيارة"/>
        <s v="تسوية عهدة _ محمد عماد الدين محمد عبدالقادر - ايجار سيارة"/>
        <s v="تسوية عهده عمرو العمري - ايجار سيارة لمده شهر"/>
        <s v="تسوية عهدة_ م- اسماعيل مصطفى عطية -فاتورة ايجار سيارة للتبوك لمده يوم"/>
        <s v="تسوية عهدة_ م- اسماعيل مصطفى عطية - ايجار سيارة"/>
        <s v="تسوية عهدة_  رمضان سعيد عيد السيد   - فاتورة ايجار سيارة للعمال عن شهر 12/2023"/>
        <s v="تسوية عهدة_ م- اسماعيل مصطفى عطية - فاتورة ايجار سيارة - من 19/12/2023 الي 21/12/2023"/>
        <s v="تسوية عهدة _مصطفى احمد رجاء عبد الوهاب - فاتورة ايجار سيارة"/>
        <s v="تسوية عهدة / طارق محمد ايجار سيارة من يوم 3/7 حتى 3/9"/>
        <s v="تسويه عهدة احمد عبد الهادي ايجار سيارات"/>
        <s v="تسوية عهدة / احمد عبد الهادي  ايجار سيارة"/>
        <s v="تسوية عهدة / احمد علد الهادي  ايجار سيارة"/>
        <s v="تسوية / عهدة احمد عبد الهادي   ايجار سيارة"/>
        <s v="تسوية عهدة_ محمد مجاهد  - ايجار سيارة"/>
        <s v="تسوية عهده _ ماجد اقبال محمد طالب - فاتورة ايجار سيارة"/>
        <s v="تسوية عهده _ طارق محمد علي احمد -  عقد ايجار سيارة لمده شهر"/>
        <s v="تسوية عهده _ طارق محمد علي احمد -  عقد ايجار سيارة لمده  يوم - م. محمود ابو الطير"/>
        <s v="تسوية عهده _ طارق محمد علي احمد -  عقد ايجار سيارة لمده 4 ايام - م.طارق"/>
        <s v="تسوية عهده _ طارق محمد علي احمد _ ايجار سيارة 3 ايام"/>
        <s v="تسوية عهده _ طارق محمد علي احمد  -  ايجار سيارة م.طارق لمدة 20يوم"/>
        <s v="تسوية عهده _ طارق محمد علي احمد  -  ايجار سيارة م.افضل"/>
        <s v="تسوية عهدة_ رضوان محمد العطار  - ايجار سيارة لنقل عفش سكن العمال"/>
        <s v="تسوية عهده م. رضوان العطار - ايجار سيارة للنقل مواد"/>
        <s v="تسوية عهدة _ محمود جلال ابو طير - ايجار سيارة من يوم 25/8/2023 ليوم 25/8/2023"/>
        <s v="تسوية عهده _ طارق محمد علي احمد  - ايجار سيارة يوم 20/11/2023"/>
        <s v="تسوية عهده _ طارق محمد علي احمد  - ايجار سيارة يوم 18/9/2023"/>
        <s v="تسوية عهده _ طارق محمد علي احمد  - ايجار سيارة يوم 31/10/2023"/>
        <s v="تسوية عهدة _مصطفى احمد رجاء عبد الوهاب - ايجار سيارة"/>
        <s v="تسوية عهدة _مصطفى احمد رجاء عبد الوهاب - فاتورة تاكسي"/>
        <s v="تسوية - عهدة_ احمد عبد الهادى -   فاتورة ايجار سيارة  - 2143.88 درهم"/>
        <s v="تسوية عهدة_ احمد وحيد-المشتريات - فاتورة 490 - ايجار ديانا للنقل الحديد المصنع"/>
        <s v="تسوية عهدة_ عمرو حمدى على العمرى - ايجار سيارة لمده شهر"/>
        <s v="تسوية عهدة_ عمرو حمدى على العمرى - ايجار سيارة من 19/11/2023 الي 19/12/2023"/>
        <s v="تسوية عهدة_ عمرو حمدى على العمرى - تمديد ايجار سيارة من 19/12/2023 الي 18/1/2024"/>
        <s v="تسوية عهدة_ م اسامة اسماعيل داود - فاتورة ايجار سيارة"/>
        <s v="تسوية عهدة_  م- محمد احمد عبد النبى - ايجار سيارة لضبا"/>
        <s v="تسويه عهدة باسم عطيه  ايجار سياره"/>
        <s v="تسوية عهده - هشام فتحي محفوظ - فاتورة ايجار سيارة - من 3/12/2023 الي 4/12/2023"/>
        <s v="تسويه عهدة محمد عماد الدين ايجار سياره"/>
        <s v="تسويه عهدة محمود فؤاد نصار  ايجار سياره"/>
        <s v="ايجار باص عن شهر يناير 2023 - مورد خدمة _ حكيم جان باى جان _ايجار باص"/>
        <s v="استحقاق ايجار باص عن شهر فبراير 2023لنقل عمال المشاريع"/>
        <s v="تسوية عهده  /  احمد عبد الهادي ايجار سيارة"/>
        <s v="اثبات ايجار باص  مورد حكيم جان بان جان - ايجار باص عن شهر ابريل 2023"/>
        <s v="اثبات ايجار باص مؤسسة سعيد منير هليل العتيبى- ايجار باص عن شهر ابريل 2023"/>
        <s v="اثبات استحقاق ايجار باص كوستر للعمال عن شهر مايو 2023"/>
        <s v="اثبات ايجار باص  مورد حكيم جان بان جان - ايجار عدد 2 باص عن شهر مايو  2023"/>
        <s v="اثبات استحقاق ايجار باص كوستر للعمال عن شهر يونيو 2023 مؤسسه سعيد منير العتيبي"/>
        <s v="اثبات ايجار باص  مورد حكيم جان بان جان - ايجار عدد 2 باص عن شهر يونيو  2023"/>
        <s v="استحقاق فاتورة ايجار عدد باص كوستر 4892 - عن شهر يوليو 2023"/>
        <s v="اثبات ايجار باص  مورد حكيم جان بان جان - ايجار عدد 2 باص عن شهر يوليو  2023"/>
        <s v="اثبات ايجار باص  مورد حكيم جان بان جان - ايجار عدد 2 باص عن شهر اغسطس 2023"/>
        <s v="تسوية عهده رضوان العطار - فاتورة ايجار سيارة"/>
        <s v="استحقاق فاتورة ايجار باص كوستر لنقل العمال شهر اغسطس 2023 + 3 ايام من سبتمبر 2023"/>
        <s v="اثبات ايجار باص  مورد حكيم جان بان جان - ايجار باص عن شهر سبتمبر2023 رقم 8349"/>
        <s v="اثبات ايجار باص  مورد حكيم جان بان جان - ايجار باص عن شهر سبتمبر2023 رقم 3571"/>
        <s v="استحقاق فاتوره ايجار عدد 3 باص عن شهر اكتوبر 2023 حكيم جان"/>
        <s v="فاتوره ايجار عدد 3 باص كوستر للعمال  عن شهر نوفمبر  2023 حكيم جان"/>
        <s v="تسويه عهدة محمد ربيع ايجار سكن من 1/11/2022 الي  1/12/2022"/>
        <s v="تسويه عهدة محمد ربيع  ايجار سكن من تاريخ 1/1/2023 حتي 1/2/2023"/>
        <s v="تسويه عهدة محمد ربيع  ايجار سكن من تاريخ 1/12/2022 الي 1/1/2023"/>
        <s v="تسوية عهدة / محمد ربيع سند قبض لايجار شقة لمدة شهر"/>
        <s v="تسوية عهدة / محمد ربيع محمود - ايجار شقة لمدة شهر - من تاريخ 1/3/2023 الي 1/4/2023"/>
        <s v="تسويه عهدة بدوي الاحمري  ايجار سكن من 14/11/2022 الي 14/12/2022 شقه 209"/>
        <s v="تسويه عهدة محمد عماد  مشروعتبوك ايجار سكن"/>
        <s v="تسويه عهدة محمد عماد سكن"/>
        <s v="تسوية عهده / بدوي محمد الاحمر ايجار شقة"/>
        <s v="تسويه عهدة علاء صلاح ايجار فندق"/>
        <s v="تسوية عهده / علاء صلاح الدين ايجار فندق  ا/ علاء صلاح الدين"/>
        <s v="تسوية عهده / علاء صلاح الدين ايجار غرفه بالفندق الجوف"/>
        <s v="تسوية عهدة / علاء صلاح الدين محمد المحلاوى ايجار غرفة عدد 2 يوم من 1/4/2023 الي 8/4/2023"/>
        <s v="تسوية عهدة / علاء صلاح الدين محمد المحلاوى ايجار شقة من 12/3/2023 الي 22/3/2023"/>
        <s v="تسوية عهدة_ علاء صلاح الدين محمد المحلاوى - ايجار فندق 6 ايام"/>
        <s v="تسوية عهدة_ علاء صلاح الدين محمد المحلاوى - شعله مطبخ للعمال"/>
        <s v="تسوية عهدة -علاء صلاح الدين محمد - فاتورة ايجار عدد 8 ايام من يوم 7/30 الي يوم 8/7"/>
        <s v="تسوية عهده عهده _ احمد سعيد حسنين العجمى -  ايجار سكن يوم 7-9-2023"/>
        <s v="تسوية عهده - علاء صلاح الدين - ايجار غرفة لمده يوم 16/8/2023"/>
        <s v="تسوية عهده / احمد عجمي - ايجار غرفةلعدد 3 ايام"/>
        <s v="تسوية عهده / احمد عجمي - فاتورة ايجار غرفة / احمد حسانين - من 16/9/2023 الي 16/10/2023"/>
        <s v="تسوية عهده / احمد عجمي - ايجار غرفة ليومين"/>
        <s v="تسوية عهده _ احمد سعيد حسنين العجمى - سند ايجار غرفة من يوم 17/10/2023 الي 19/10/2023"/>
        <s v="تسوية عهده _ احمد سعيد حسنين العجمى - فاتورة 16434 - ايجار سكن من 13/10/2023 الي 17/10/2023"/>
        <s v="تسوية عهدة_ عبد المقصود محمد عبد المقصود - ايجار شقة لمده يومان"/>
        <s v="تسوية عهدة_ عبد المقصود محمد عبد المقصود - ايجار شقة لمده يوم"/>
        <s v="تسويه عهدة محمد افتحار   ايجار فندق"/>
        <s v="تسويه عهدة محمد افتحار   ايجار  غرفه لمدة شهر حتي 28/9/2022"/>
        <s v="تسوية عهدة / محمد الزواوي  ايجار غرفة لمدة يوم واحد من 23/1/2023 الي 24/1/2023"/>
        <s v="تسويه عهدة امانات  بطاقه  فندق شهر"/>
        <s v="تسويه عهدة امانات  بطاقه  فندق"/>
        <s v="تسوية عهدة _ ناصر عفيفي  - فاتورة ايجار سكن عمال لمده 6 اشهر حتى 1/6/2024"/>
        <s v="تسوية عهدة _ ناصر عفيفي  - سند قيمة خدمات سعي  شقه 5 للعمال"/>
        <s v="تسوية عهدة _ ناصر عفيفي  - سند قيمة تامين شقه 5 للعمال"/>
        <s v="عهده سيد عبد الظهير محمد ايجار سكن"/>
        <s v="تسوية عهدة / سيد عبد الظهير محمد سند قبض برقم 3766 ايجار شقة من 26 فبراير الي 26 مارس"/>
        <s v="تسوية عهدة / سيد عبدالظهير محمد - ايجار شقة شهر من 25/3/2023 - 25/4/2023"/>
        <s v="تسوية عهدة / م: كريم جمال مصطفى - فاتورة 1874 - ايجار غرفة يوم 6/4/2023"/>
        <s v="تسوية عهدة / ممدوح مرزوق - سند قبض 3586 - ايجار شقة من 24/4/2023 الي 24/5/2023"/>
        <s v="تسوية عهدة_مانا على الله راكا -  ايجار عدد 3 شقق"/>
        <s v="تسوية عهدة  سيد عبدالظهير محمد _  باقي ايجار سكن عن شهر مايو 2023"/>
        <s v="تسويه عهده / مبشر صابر  ايجار شقة"/>
        <s v="تسوية عهدة / ناصر عفيفي ايجار شقة 6 اشهر 16/2/2023 ل 16/8/2023"/>
        <s v="عهده تسوية / خالد الحوتي ايجار شقة يوم واحد 1/16"/>
        <s v="تسوية عهدة / خالد صديق الحوتي فاتورة17917 ايجار غرفة و صالة لمدة يوم"/>
        <s v="تسوية عهدة / خالد صديق الحوتي  ايجار شقة من 9 مارس الي 9 ابريل"/>
        <s v="تسوية عهدة_ احمد عبد الهادى احمد عبد الهادى - ايجار سكن للمدة شهر"/>
        <s v="تسوية عهدة_ احمد عبد الهادى احمد _ ايجار سكن توماس"/>
        <s v="تسوية عهدة_ احمد عبد الهادى احمد -  فاتورة ايجار غرفة"/>
        <s v="تسوية عهدة_مانا على الله راكا  ايجار سكن"/>
        <s v="تسوية عهدة /مانا على الله راكا  ايجار سكن عمال عدد 3 شقق لمدة شهر كلا منهم"/>
        <s v="تسوية عهدة_مانا على الله راكا - ايجار سكن عمال لمده شهر --- 6-74   1/7/2023  - 1/8/2023 &amp; سكن عمال لمده شهر --- 7-74   1/7/2023  - 1/6/2023"/>
        <s v="تسوية عهدة_مانا على الله راكا - ايجار سكن عمال لمده شهر ----   8/7/2023  - 8/8/2023"/>
        <s v="تسويه عهدة ناصر باجايوه ايجار سياره لمدة شهرين"/>
        <s v="تسوية عهدة / حمد عبد الهادي -فاتورة ايجار غرفة يومان"/>
        <s v="تسويه عهدة محمد عماد   سكن في تابوك"/>
        <s v="تسوية عهدة /  سمير سيد بيومى على فاتورة 1105 ايجار غرفة لمدة شهر بداية من 13/3/2023"/>
        <s v="تسوية عهدة /  سمير سيد بيومى على فاتورة 1095 ايجار شقة 3 ايام من 10/3/2023 الي 13/3/2023"/>
        <s v="تسوية عهدة_ احمد عبد الهادى احمد - ايجار غرفة من 7/25 حتى 8/24"/>
        <s v="تسوية عهدة_ محمد ربيع - ايجار سكن - محمد ربيع عن شهر يوليو 2023"/>
        <s v="تسوية عهدة_ محمد ربيع - ايجار سكن عن شهر يوليو 2023"/>
        <s v="تسوية عهدة_ محمد ربيع - فاتورة  ايجار سكن عن شهر يونيو 2023"/>
        <s v="تسوية عهدة - محمد ربيع - ايجار سكن عن شهر مايو 2023"/>
        <s v="تسويية عهده _ احمد سعيد حسنين العجمى -  فاتورة ايجار سكن عدد 6 ايام"/>
        <s v="تسوية عهده عهدة_ احمد عبد الهادى احمد - فاتورة ايجار سكن يوم 30/9/2023 - احمد عبد الهادي"/>
        <s v="تسوية عهدة_ احمد عبد الهادى احمد - ايجار سكن تبوك"/>
        <s v="تسوية عهدة_ وليد ابراهيم محمود ابراهيم  - ايجار شقه 10 ايام - من 29/10/2023 الي 7/11/2023"/>
        <s v="تسوية عهدة_ م- اسماعيل مصطفى عطية -  فاتورة ايجارشقة  ايام من 29/10/2023 الي 21/11/2023"/>
        <s v="تسويه عهدة احمد عبد الهادي  ايجار سكن لمدة يومين"/>
        <s v="تسوية عهده خالد الحوتي ايجار شقة"/>
        <s v="عهده تسوية / خالد الحوتي  شقة ايجار لمدة 12 يوم من 1/26 الي 2/8 محمود ياسر"/>
        <s v="عهده تسوية / خالد الحوتي شقة ايجار لمدة 12 يوم من2/8 الي 3/9 محمود ياسر"/>
        <s v="تسوية عهدة / محمود ياسر عبد العزيز  عقد ايجار غرفة مفروش يوم"/>
        <s v="تسوية عهدة _ محمود ياسر عبد العزيز -  فاتورة 2416 - ايجار غرفة لمده 6 ايام من 25/7/2023 حتى 30/7/2023"/>
        <s v="تسوية عهدة _ ناصر عفيفي - ايجار سكن للعمال 6 اشهر من 20/5  الي 20/11"/>
        <s v="تسوية عهدة _ ناصر عفيفي ايجار سكن للمدة شهر من 8/5/2023  الي 8/6/2023"/>
        <s v="تسوية عهدة _ كريم جمال مصطفى محمد - فرق ايجار سكن من الجبيل للخبر"/>
        <s v="تسوية عهدة _ ناصر عفيفي  _ سند - ايجار شقة لمده شهر من 6/8 ليوم 7/8"/>
        <s v="تسوية عهده _ ممدوح مرزوق - سند 15944 - ايجار سكن لمدة شهر اغسطس 2023 - حتى 23/8/2023 -"/>
        <s v="تسوية عهده _ ممدوح مرزوق - سند 4313 &amp;4445 - ايجار سكن لمدة شهر شقة 501"/>
        <s v="تسوية عهدة_مانا على الله راكا - ايجار سكن العمال - من 13-8-2023  لمده 6 اشهر"/>
        <s v="تسوية عهدة_مانا على الله راكا - ايجار سكن العمال - من 12-8-2023 لتاريخ 12-9-2023"/>
        <s v="تسوية عهدة_مانا على الله راكا- فاتورةايجار سكن العمال لشهر سبتمبر 2023"/>
        <s v="تسوية عهده _ ممدوح مرزوق -  ايجار سكن لمدة شهر من 8/9/2023 الي 8/10/2023"/>
        <s v="تسوية عهده _ ممدوح مرزوق -  ايجار سكن لمدة شهر من 8/10/2023 الي 7/11/2023"/>
        <s v="تسوية عهدة_مانا على الله راكا - فاتورة 11475 - ايجار سكن الاحساء شهر اكتوبر 2023"/>
        <s v="تسوية عهدة_مانا على الله راكا - فاتورة ايجار سكن - الكفاح - شهر اكتوبر 2023"/>
        <s v="تسوية عهدة_مانا على الله راكا - سند 739 - ايجار سكن من 18/11/2023 الي 18/5/2024 مع الماء"/>
        <s v="تسوية عهده _ ممدوح مرزوق - فاتورة ايجار سكن شهر ديسمبر 2023"/>
        <s v="تسوية عهده _ ممدوح مرزوق - فاتورة ايجار سكن شهر نوفمبر 2023"/>
        <s v="تسوية عهدة / حمد سعيد حسنين العجمى سند قبض لايجار غرفة لمدة شهر من يوم 2/1"/>
        <s v="تسوية عهده _ احمد سعيد حسنين العجمى -  ايجار غرفة شهر مايو"/>
        <s v="تسوية عهده _ احمد سعيد حسنين العجمى - ايجار غرفة شهر ابريل 2023"/>
        <s v="تسوية عهده _ احمد سعيد حسنين العجمى - ايجار غرفة للمدة شهر"/>
        <s v="تسوية عهده _ احمد سعيد حسنين العجمى -  دفعه من ايجار شقة لمدة شهر و المتبقي 500"/>
        <s v="تسوية عهده _ احمد سعيد حسنين العجمى -  الدفعه المتبقي من الايجار"/>
        <s v="تسوية عهده _ احمد سعيد حسنين العجمى - فاتورة ايجار غرفة لمدة شهر"/>
        <s v="تسوية عهده _ احمد سعيد حسنين العجمى - ايجار غرفة شهر يوايو 2023"/>
        <s v="تسوية عهده _ احمد سعيد حسنين العجمى - سند ايجار شقه لمده 5 ايام"/>
        <s v="تسوية عهده _ احمد سعيد حسنين العجمى -   فاتورة ايجار غرفة 304 شهر اغسطس 2023"/>
        <s v="تسوية عهده _ احمد سعيد حسنين العجمى -  فاتورة ايجار غرفة يوم 16-8-2023"/>
        <s v="تسوية عهده _ احمد سعيد حسنين العجمى -  فاتورة  ايجار غرفة لشهر اغسطس 2023"/>
        <s v="تسوية عهدة / ممدوح مرزوق سند قبض 11601 لايجار غرفة فندق من 12/4"/>
        <s v="تسوية عهدة / مانا على الله راكا فاتورة  09642  سند قبض ايجار شقة لمدة شهر"/>
        <s v="تسوية عهده _ ممدوح مرزوق - ايجار سكن شهر يونيو 2023"/>
        <s v="تسوية عهده _ ممدوح مرزوق - ايجار سكن شهر مايو 2023 - سداد جزء من المبلغ و البافي 1000"/>
        <s v="تسوية عهدة_مانا على الله راكا - ايجار شقه بالجبيل عن شهر يوينو 2023"/>
        <s v="تسوية عهدة_مانا على الله راكا - ايجار سكن العمال - من 10-8-2023 لتاريخ 10-9-2023"/>
        <s v="تسوية عهده _ ممدوح مرزوق - دفعه من  ايجار غرفة من يوم 9-8-2023 لتاريخ 8-9-2023"/>
        <s v="تسوية عهده _ ممدوح مرزوق - ايجار سكن الاحساء بتاريخ 22/8/2023"/>
        <s v="تسوية عهدة / عبد الرحمن علي ابراهيم - فاتورة ايجار غرفة لليوم"/>
        <s v="تسوية عهدة_ محمد حفيظ الدين- ايجار شقة شهر مارس 2023"/>
        <s v="تسوية عهدة_ محمد حفيظ الدين- فاتورة ايجار شقة شهر ابريل + مايو 2023"/>
        <s v="تسوية عهدة_ محمد حفيظ الدين -  فاتورة  ايجار سكن 3 ايام"/>
        <s v="تسوية عهدة / م: رضوان العطار[ ايجار غرف لليوم الواحد المساح نادر"/>
        <s v="تسوية عهدة / رضوان محمد العطار سند قبض لايجار شقه العمال من 3/10 الي 6/10"/>
        <s v="تسوية عهدة / رضوان محمد العطار فاتورة 00525 ايجار شقة من 1/4/2023 الي 30/6/2023 بالخدمات مشروع سليمان الحبيب"/>
        <s v="تسوية عهدة / رضوان محمد العطار فاتورة 00526 ايجار شقة من 1/4/2023 الي 30/6/2023 بالخدمات مشروع سليمان المرجان"/>
        <s v="تسوية عهدة_ رضوان محمد العطار - فاتورةايجار سكن شقة 6 عمارة بن لادن مده 3 اشهر - 30/9/2023"/>
        <s v="تسوية عهدة رضوان العطار - ايجار شقة 13 لمده 3 اشهر - 10/9/2023"/>
        <s v="تسوية عهدة_ تامر محمد احمد محمد صالح - ايجار سكن عمال"/>
        <s v="تسوية عهدة_ تامر محمد احمد محمد صالح - ايجار غرفة من 7/30 الي 7/31"/>
        <s v="تسوية عهدة_ تامر محمد احمد محمد صالح - ايجار سكن العمال - 3 اشهر من شهر 9/2023 الي 12/2023"/>
        <s v="تسويه عهدة تامر صالح ايجار سكن  العمال بجد ة من 10/12/2023 الي 10/3/2024"/>
        <s v="تسوية عهدة / حمد سعيد حسنين العجمى سند قبض لايجار غرفة لمدة شهر من يوم 3/1"/>
        <s v="تسوية عهدة /ناصر عفيفي - سند قبض 2459 مقدم ايجار شقة عمال للشهر 4/8"/>
        <s v="تسوية عهدة /ناصر عفيفي - سند قبض 0168 مقدم ايجار شقة عمال للستة اشهر"/>
        <s v="تسوية عهده - وليد ابراهيم  - ايجار شقه من 29/10/2023 الي 16/11/2023"/>
        <s v="تسوية عهدة _ سمير سيد بيومى على- ايجار شقه 211 حتى 26/11/2023"/>
        <s v="تسويه عهدة محمد عماد ايجار سكن مفروش شامل الماء  والكهرباء من 3/1/2023 الي 2/2/2023"/>
        <s v="تسويه عهدة حمدي سيف ايجار سكن من 22/12/2022 الي 22/1/2023"/>
        <s v="تسوية عهده / حمدي سيف النصر اسماعيل  ايجار شقة م/ محمد عماد من تاريخ 25/1/2023 حتي 25/2/2023"/>
        <s v="تسوية عهدة / محمد مجاهد ليلة فندق تبوك"/>
        <s v="تسويه عهدة حمدي سيف  ايجار سكن عن الفتره من 30/1/2023 الي 28/2/2023 مشروع نيوم"/>
        <s v="تسوية عهده / اشرف مصطفى يونس ايجار غرفة بالفندق"/>
        <s v="تسوية عهدة / حمدي سيف النصر اسماعيل ايجار سكن من 17/2/2023 الي 17/3/2023"/>
        <s v="تسوية عهده / حمدي سيف النصر اسماعيل  ايجار شقة شهر من 1/3/2023"/>
        <s v="تسوية عهدة / حمدي سيف النصر اسماعيل  ايجار شقة 26/2/2023 الي 26/3/2023"/>
        <s v="تسوية عهدة / حمدي سيف النصر اسماعيل  سند قبض 002 لايجار استراحة لمدة شهر من يوم 17مارس"/>
        <s v="تسوية عهدة / حمدي سيف النصر اسماعيل  سند قبض 001 لايجار استراحة لمدة شهر من يوم 14مارس"/>
        <s v="تسوية عهدة حمدي سيف النصر اسماعيل سند قبض 1739 لايجار شقه للمهندس محمد عماد من 3/26 الي 4/26"/>
        <s v="تسوية عهدة حمدي سيف النصر اسماعيل سند قبض 009 لايجار شقة مفروشه للعمال المصريين  شاملة المياه و الكهرباء من 3/30 الي 4/30"/>
        <s v="تسوية عهدة  / حمدي سيف النصر اسماعيل - ايجار شقة شاملة الخدمات للشهر عمال المقاول"/>
        <s v="تسوية عهدة  / حمدي سيف النصر اسماعيل - ايجار شقة شاملة الخدمات للشهر عمال الشركة"/>
        <s v="تسوية عهدة / حمدي سيف النصر اسماعيل -  ايجار شقة شهر للمشرفين سند 0020 من 26/4/2023 - 26/5/2023"/>
        <s v="تسوية عهدة / حمدي سيف النصر اسماعيل -  ايجار شقة شهر للمشرفين سند 0020 من 30/4/2023 - 30/5/2023"/>
        <s v="تسوية عهدة _ محمد عماد الدين محمد عبدالقادر - ايجار شقة شهر مايو 2023 - المهندس"/>
        <s v="تسوية عهدة _ محمد عماد الدين محمد عبدالقادر - ايجار شقة شهر يونيو 2023 - العمال"/>
        <s v="تسوية عهدة _ ماجد احمد الزمامرى -  ايجار سكن من 13/8 الي 19/8"/>
        <s v="تسوية عهدة_ محمد ربيع -    ايجار سكن من 18/8/2023 حتى 22/8/2023"/>
        <s v="تسوية عهدة_ محمد ربيع - ايجار سكن محمد ربيع عن شهر اغسطس 2023"/>
        <s v="تسوية عهدة_ محمد ربيع -    ايجار سكن من 16/8/2023 حتى 22/8/2023"/>
        <s v="تسوية عهدة_ محمد ربيع -    فاتورة ايجار سكن عمال تبوك شهر اغسطس 2023"/>
        <s v="تسوية عهدة_ م- اسماعيل مصطفى عطية - ايجار غرفة لمده 3 ايام - احمد غازي"/>
        <s v="تسوية عهدة _نادر محمد سلام - حجز فندق 6 ايام - فني لحام من 25/10/2023 الي 31/10/2023"/>
        <s v="تسوية عهدة_ م- اسماعيل مصطفى عطية - ايجار سكن من 24/10/2023 الي 25/10/2023"/>
        <s v="تسوية عهدة_ وليد ابراهيم محمود ابراهيم - ايجار سكن شهري  حتى 25/12/2023"/>
        <s v="تسوية عهدة_ م- اسماعيل مصطفى عطية - فاتورة ايجار غرفة - من 19/12/2023 الي 21/12/2023"/>
        <s v="تسوية عهدة / طارق محمد اقامة فندق من يوم 3/7 الي 3/9"/>
        <s v="تسوية عهدة  / كومار افضل افضل محمود - ايجار غرفة"/>
        <s v="تسوية عهده/ عبد الرحمن علي ابراهيم  ايجار غرفة"/>
        <s v="تسوية عهدة / ماجد محمد احمد الزمامريى اقامة فندق لليوم واحد"/>
        <s v="تسوية عهدة _مصطفى احمد رجاء عبد الوهاب -  ايجار غرفة بتبوك"/>
        <s v="تسوية عهدة_ رضوان محمد العطار  - ايجار سكن بسام - من يوم 19-7 الي  22-7  مشروع المدارس"/>
        <s v="تسويه عهدة باسم عطيه  ايجار سكن"/>
        <s v="تسوية عهدة_ رضوان محمد العطار -  ايجار سكن لتامر صالح"/>
        <s v="تسوية عهدة _ ماجد احمد الزمامرى -  ايجار غرفة لمدة 2 يومان"/>
        <s v="تسوية عهدة_ محمد ربيع -فاتورة ايجار سكن للعمال عن شهر ستمبر 2023"/>
        <s v="تسوية عهدة_ محمد ربيع -فاتورة ايجار سكن يومان"/>
        <s v="تسويه عهدة رضوان العطار   ايجار سكن"/>
        <s v="تسويه عهدة معتز مجاور ايجار سكن لمدة 5 ايام"/>
        <s v="تسويه عهدة احمد عبد الهادي   فندق يوم"/>
        <s v="تسوية عهده _ طارق محمد علي احمد -  عدد 6 فواتير - ايجار فندق ل 6 مهندسين"/>
        <s v="تسوية عهدة _ على وصفى عمر حمزة - ايجار غرفة -محمود جلال ابو الطير  - شهر يونيو 2023"/>
        <s v="تسوية عهدة _ على وصفى عمر حمزة - ايجار غرفة - اسامه سامي    - لمده 12 يوم"/>
        <s v="تسوية عهدة _ على وصفى عمر حمزة - ايجار غرفة - علي وصيفي    - شهر يونيو 2023"/>
        <s v="تسوية عهدة _ على وصفى عمر حمزة - ايجار غرفة - محمد افضل خان - شهر يونيو 2023"/>
        <s v="تسوية عهدة _ على وصفى عمر حمزة - ايجار غرفة - اناش محمد   - شهر يونيو 2023"/>
        <s v="تسوية عهده _ طارق محمد علي احمد _ ايجار غرفة 3 ليالي"/>
        <s v="م.احمد هلال - ايجار فندق - يوم واحد"/>
        <s v="تسويةعهدة _مصطفى احمد رجاء عبد الوهاب - ايجار غرفة مزدوجه لمده يوم"/>
        <s v="تسويةعهدة _مصطفى احمد رجاء عبد الوهاب - ايجار سيارة"/>
        <s v="تسوية عهده _ طارق محمد علي احمد  -  ايجار سكن لمده شهر من 14/7/2023 - م.افضل"/>
        <s v="تسوية عهده _ طارق محمد علي احمد  -  ايجار سكن لمده 17 يوم  من 14/7/2023 - انيش تومس"/>
        <s v="تسوية عهده _ طارق محمد علي احمد  -  ايجار سكن لمده 13 يوم  من 14/7/2023 - اتاش كود محمد"/>
        <s v="تسوية عهده _ طارق محمد علي احمد  -  ايجار غرفة لمده 16 يوم"/>
        <s v="تسوية عهده _ طارق محمد علي احمد  -  ايجار غرفة لمده 5 يوم"/>
        <s v="تسوية عهده _ طارق محمد علي احمد  -  ايجار سكن - محمد افتخار"/>
        <s v="تسوية عهده _ طارق محمد علي احمد  -  ايجار سكن لمده شهر من 14/7/2023 - م.محمود جلال"/>
        <s v="تسوية عهده _ طارق محمد علي احمد  -  ايجار سكن لمده 7 يوم  من 9/7/2023 - انيش تومس"/>
        <s v="تسوية عهدة_ رضوان محمد العطار - فاتورة ايجار غرفة مزدوجه - لليوم م.ثامر محمد"/>
        <s v="تسوية عهدة_ رضوان محمد العطار - فاتورة ايجار غرفم م. رضوان العطار - 3 ايام"/>
        <s v="تسوية عهدة_ رضوان محمد العطار - فاتورة ايجار غرفة 3 ايام - م.رضوان - من 7/16 حتى 7/19"/>
        <s v="تسوية عهدة_ رضوان محمد العطار  - فاتورة ايجار غرفة 3 موظفين - من يوم8/2 الي 8/5"/>
        <s v="تسوية عهدة_ رضوان محمد العطار  - فاتورة ايجار غرفة لاربع موظفين - من يوم 7/27 الي 7/28"/>
        <s v="تسوية عهدة_ رضوان محمد العطار  - ايجار غرفة م. رضوان - من يوم 7/22 الي 7/26"/>
        <s v="تسوية عهدة_ رضوان محمد العطار  - ايجار غرفة م. رضوان  - من 8/3 الي 8/8"/>
        <s v="تسوية عهدة_ رضوان محمد العطار  - فاتورة ايجار غرفة  اسلام - من يوم7/29 الي 7/31"/>
        <s v="تسوية عهدة_ رضوان محمد العطار  - فاتورة ايجار غرفة4 موظفين- من يوم8/2 الي 8/7"/>
        <s v="تسوية عهدة_ رضوان محمد العطار  - فاتورة ايجار غرفةممتاز +جمال  - من يوم7/26 الي 7/31"/>
        <s v="تسوية عهدة_ رضوان محمد العطار - فاتورة 8876 - ايجار غرفة م.رضوان"/>
        <s v="تسوية فواتير رحلة العمل - احمد احمد هلال العجمى  - ايجار فندق"/>
        <s v="تسوية عهدة_ رضوان محمد العطار _ فاتورة ايجار غرفة لمده 3 ايام - محمد ربيع"/>
        <s v="تسوية عهدة_ رضوان محمد العطار  -ايجار سكن لمده يومان"/>
        <s v="تسوية عهدة _ محمود جلال ابو طير - عدد 2 فاتورة ايجار سكن محمود ابو طير"/>
        <s v="تسوية عهدة _ محمود جلال ابو طير - فندق م. احمد هلال"/>
        <s v="تسوية عهده - سيد عبد الظهير  - ايجار شقة لمده 6  اشهر من 11/9/2023 الي 16/2/2024"/>
        <s v="تسوية عهدة _مصطفى احمد رجاء عبد الوهاب - ايجار غرفة يوم واحد من 12/11/2023 الي 13/11/2023"/>
        <s v="تسوية عهدة _مصطفى احمد رجاء عبد الوهاب - ايجار غرفة يوم واحد من 1/10/2023 الي 2/10/2023"/>
        <s v="تسوية - عهدة_ احمد عبد الهادى -   عدد 5 فاتورة ايجار غرفة بفندق من 24/11/2023 الي 7/12/2023 - 6244.17 درهم"/>
        <s v="تسوية عهدة - محمود محمد عبد اللطيف - نقل اثاث من الرياض للمدينه"/>
        <s v="تسويه عهدة سيد عبد  الظهير - ايجار سكن من تاريخ 7/12/2023 الي 6/6/2024 مدينه جيت باقي الدفعه الاولي"/>
        <s v="تسويه عهدة سيد عبد  الظهير - ايجار سكن من تاريخ 7/12/2023 الي 6/6/2024 مدينه جيت"/>
        <s v="تسوية عهدة_ رضوان محمد العطار  - فاتورة ايجار غرفة من 10/11/2023 الي 11/11/2023"/>
        <s v="تسوية عهدة_ محمد مجاهد - ايجار سيارة"/>
        <s v="تسوية عهدة_ عمرو حمدى على العمرى - فاتورة ايجار سكن من 1/12/2023 الي 3/12/2023"/>
        <s v="تسوية عهدة_  م- محمد احمد عبد النبى - ايجارغرفة لمده يوم"/>
        <s v="تسوية عهدة_ احمد عبد الهادى احمد - فاتورة ايجار غرفة لليوم"/>
        <s v="تسوية عهده _ محمد الصادق امين صادق - فاتورة فندق محمد صادق يوم 4/11/2023"/>
        <s v="تسوية عهدة_ حسام محمد سعد محمد نصار - فاتورة ايجار سكن - مده يومان - من 25/11/2023 الي 27/11/2023"/>
        <s v="تسوية عهده - هشام فتحي محفوظ - فاتورة ايجار غرفة - من 3/12/2023 الي 4/12/2023"/>
        <s v="تسويه عهدة محمد عماد الدين ايجار فندق"/>
        <s v="تحويل من البنك الفرنسي ايجار سكن  ابراهيم رمزي 1199"/>
        <s v="تسوية عهدة  /  مانا على الله راكا   سند ايجار شقه 401"/>
        <s v="تسوية عهدة  /  مانا على الله راكا    ايجار سكن عمال"/>
        <s v="تسوية عهدى / محمد عبد الناصر الغندور سند قبض 0040 لايجار شقه لمدة 3 ايام"/>
        <s v="اثبات ايجار فيلا دوبلكس الفترة من 20/5/2023 حتى 13/11/2023"/>
        <s v="تسوية عهدة_ رضوان محمد العطار - ايجار فندق"/>
        <s v="اثبات ايجار شقة 48-سكن عمال اسطنبول - الفترة من 20/6/2023 حتى 20/12/2023"/>
        <s v="ايجار سكن المناخ الجديد 6 غرف+3 حمامات+1 مطبخ-شركة التويجرى الفترة من 23/8/2023 حتى 19/2/2024"/>
        <s v="استحقاق فاتورة رقم 814 - المكان العالى - تذاكر السفر - حجز فندق مايكل كنودسن - ليلتين - 6/8/2023 حتى 8/8/2023"/>
        <s v="استحقاق فاتورة رقم 814 - المكان العالى - تذاكر السفر - حجز فندق مايكل كنودسن - ليلة واحده - 15/8/2023"/>
        <s v="تسوية  عهدة _ اسلام ابراهيم زهران_ ايجار شقة مفروشه م.مايكل لمدة 20يوم من يوم 2023-9-2"/>
        <s v="تسوية عهده رضوان العطار - فاتورة ايجار فندف م . رضوان"/>
        <s v="تسوية عهده عهده _ م ابراهيم الرفاعي - ايجار سكن لرحلة دبي م.مايكل +م. ابراهيم - 489.95 درهم"/>
        <s v="تسوية فاتورة ايجار سكن شهر اكتوبر م. مايكل - عهده اسلام ابراهيم"/>
        <s v="تسوية عهدة_ الربيع وحيد عبدالسلام - عدد 2 فاتورة ايجار غرفة بفندق"/>
        <s v="اثبات الايجارات-ايجار سكن العمال 4شقق 10-11-14-15 - الفترة من 5/11/2023 حتى 5/1/2024"/>
        <s v="اثبات الايجارات-ايجار سكن العمال شقة 209-210-الفترة من 15/9/2023 حتى 15/3/2024"/>
        <s v="اثبات الايجارات-ايجار سكن العمال 4شقق 10-11-14-15 - الفترة من 5/5/2023 حتى 5/11/2023"/>
        <s v="اثبات ايجار سكن المناخ-الفترة من 9/11/2023 حتى 9/5/2024"/>
        <s v="سداد ايجار شقة 10 عمارة الاميرة - الفترة من 14/12/2023 حتى 7/6/2024"/>
        <s v="اثبات ايجار شقة 9 عمارة الاميرة - الفترة من 15/11/2023 حتى 9/5/2023"/>
        <s v="سداد مخالفات مرورية مناولة ا.ايمن - الفرنسي"/>
        <s v="تسوية عهدة _ محمد عماد الدين محمد عبدالقادر - عدد 2 مخالفة على طريق مشروع السندالة"/>
        <s v="سداد مخالفة سير - الفرنسي"/>
        <s v="سداد مخالفات مرورية  - الفرنسي"/>
        <s v="قيمة تحمل الشركة جزء من مخالفات ابراهيم جميل"/>
        <s v="سداد مخالفات مرورية - الفرنسي"/>
        <s v="تسويه عهدة محمد ربيع  مخدة + بطانيه"/>
        <s v="تسوية عهدة_ محمود احمد غنيم - فاتورة 5126 - سرير حديد"/>
        <s v="تسوية عهدة_ محمود احمد غنيم - فاتورة 20566  مخده طبي + مرتبة"/>
        <s v="تسويه عهدة امانات  بطاقه  مراتب ومخدات"/>
        <s v="تسوية عهدة _ ناصر عفيفي  - فاتورة 3840 - نقل اثاث عدد 5 عمال"/>
        <s v="تسوية عهدة _ ناصر عفيفي  - فاتورة 569 - نقل اثاث من الخبر للاحساء"/>
        <s v="تسوية عهدة _ ناصر عفيفي  - فاتورة 3840 - نقل اثاث عدد 10 عمال"/>
        <s v=" تسوية عهدة / م- اسماعيل مصطفى عطية -فاتورة 2844 - شراء عدد 8 مراتب"/>
        <s v="تسوية عهدة / محمد ربيع محمود عدد 6 مراتب اسفنج للعمالة"/>
        <s v="تسوية عهدة / محمد ربيع محمود بوتاجاز 2 شعلة"/>
        <s v="تسوية عهدة / محمد ربيع محمود اسطوانه غاز + ملحقاتها"/>
        <s v="تسوية عهدة _ محمد عماد الدين محمد عبدالقادر - عدد 4 مراتب"/>
        <s v="تسوية عهدة - محمد ربيع - فاتورة  مرتبة اسفنج"/>
        <s v="تسوية عهده / باسم محمد عطية انبوبة  بوتجاز"/>
        <s v="تسوية عهده / باسم محمد عطية بوتجاز"/>
        <s v="تسوية عهده / باسم محمد عطية قفل"/>
        <s v="تسوية عهدة / رضوان العطار فاتورة  1673   شراء ثلاجة"/>
        <s v="تسوية عهده م / رضوان العطار غسالة خاصة بالسكن"/>
        <s v="عهدة تسوية : م / رضوان العطار مرتبة + سرير"/>
        <s v="تسوية عهدة / م: رضوان العطار  سرير + مرتبة + مخده للسكن عمال"/>
        <s v="تسوية عهدة / رضوان محمد العطار مستلزمات سكن شراء عدد 1 سرير دورين + عدد 3 مراتب"/>
        <s v="تسوية عهدة_ تامر محمد احمد محمد صالح - فاتورة 4471 - مراتب اسفنج"/>
        <s v="تسوية عهدة _ سمير سيد بيومى على   - مرتبة طبي + مخده طبي"/>
        <s v="تسويه عهدة محمد عماد مواد سكن"/>
        <s v="تسوية عهدة / حمدي سيف النصر اسماعيل مرتبة + مخدة"/>
        <s v="تسوية عهدة / حمدي سيف النصر اسماعيل شراء مخدة"/>
        <s v="تسوية عهدة حمدي سيف النصر اسماعيل شراء مرتبة للسكن"/>
        <s v="تسوية عهدة_ محمد ربيع -   فاتورة 3503 - انبوبة  + اغراض سكن"/>
        <s v="تسوية عهدة_ محمد ربيع -   فاتورة 3504 - منظم + اغراض سكن"/>
        <s v="تسويه عهدة احمد وحيد ف.رقم 282 غلايه مياه"/>
        <s v="تسويه عهدة احمد وحيد ف.رقم 8424 برادة مياه"/>
        <s v="تسويه عهدة رضوان العطار   اسطوانه غاز"/>
        <s v="تسويه عهدة باسم عطيه   اثاث مستعمل"/>
        <s v="تسويه عهدة رضوان العطار   سرير +مخدات"/>
        <s v="تسوية عهدة_ رضوان محمد العطار  - فاتورة سرير +مراتب + مخده"/>
        <s v="تسوية عهدة_ رضوان محمد العطار - ايجار سكن محمد ربيع - 18-8-2023 لتاريخ 27-8-2023"/>
        <s v="تسوية عهدة_ رضوان محمد العطار - فاتورة 319 - مخده + دفاية"/>
        <s v="تسوية عهده رضوان العطار - فاتورة 1941 - ترمس الشفا 10جالون"/>
        <s v="تسوية عهده رضوان العطار - مستلزمات سكن العمال"/>
        <s v="تسوية عهده رضوان العطار - فاتورة 586 - سرير + مرتبة + مخده + بطانية"/>
        <s v="تسوية عهدة_ رضوان محمد العطار _ فاتورة 500 - دفاية + ملايه + مخده"/>
        <s v="تسوية عهدة_ رضوان محمد العطار _ فاتورة 147 - مراتب + مخدات"/>
        <s v="تسوية عهدة_ رضوان محمد العطار  - فاتورة بطانيات"/>
        <s v="تسوية عهدة_ رضوان محمد العطار  -  مراتب + مخدات + بطانية"/>
        <s v="تسوية عهدة_ رضوان محمد العطار  - فاتورة مرتبة طبي"/>
        <s v="تسوية عهدة_ رضوان محمد العطار  - فاتورة مراتب"/>
        <s v="تسوية عهدة_ رضوان محمد العطار  - فاتورة مرتبة + بطانية + مخده"/>
        <s v="تسوية عهدة_ رضوان محمد العطار  - فاتورة مرتبة 15سم"/>
        <s v="تسوية عهدة_ رضوان محمد العطار  - فاتورة  باب حديد"/>
        <s v="تسوية عهدة_ رضوان محمد العطار - فاتورة  مرتبة + بطانيات + مخدات"/>
        <s v="تسوية عهدة_ رضوان محمد العطار - فاتورة  سرير"/>
        <s v="تسوية عهدة_ رضوان محمد العطار - فاتورة اسطوانه غاز + لي + ساعه"/>
        <s v="تسويه عهدة سيد عبد  الظهير - 2 سرير + مراتب + مخدات وبطانيه"/>
        <s v="تسويه عهدة سيد عبد  الظهير - سرير + مراتب + مخدات وبطانيه"/>
        <s v="تسوية عهدة_ عمرو حمدى على العمرى - فاتورة 943 - غسالة للعمال"/>
        <s v="تسويه عهدة باسم عطيه   سرير+ مرتبه + بطانيه"/>
        <s v="تسويه عهدة احمد وحيد ف.رقم   36387 ادراج متحركه"/>
        <s v="تسويه عهدة احمد وحيد ف.رقم 36474 كرسي"/>
        <s v="تسوية عهدة / احمد وحيد  فاتورة 1592 شراء سرير + عدد 4 مرتبة + عدد 5 مخدة + عدد 5 بطانية"/>
        <s v="عهدة / احمد وحيد-المشتريات - 1/5/2023 - فاتورة 2523 - سرير + بطانية + مرتبة"/>
        <s v="تسوية عهدة /  أحمد وحيد - فاتورة 2961 - سرير+ مرتبة + بطانية +مخدة"/>
        <s v="تسوية عهدة_ احمد وحيد-المشتريات - فاتورة مكيف شباك + مكيف سبليت +بوتاجاز 5 عين استيل 90*60 كامل + ثلاجه +غسالة 8 ك + برواز مكيف  - منزل  - م.مايكل"/>
        <s v="تسوية عهدة_ احمد وحيد-المشتريات - فاتورة 007 - طاولة طعام منزل - م.مايكل"/>
        <s v="تسوية عهدة_ احمد وحيد-المشتريات - اكرامية مصنعية تركيب مطبخ + غرفة نوم    - منزل  - م.مايكل"/>
        <s v="تسوية عهدة_ احمد وحيد-المشتريات - فاتورة 1963 - غرفة نوم موديل 240سم + مرتبة 200*180+ مطبخ ثابسيل - منزل  - م.مايكل"/>
        <s v="تسوية عهدة_ احمد وحيد-المشتريات - فاتورة 27822-اسطوانه غاز + منظم غاز + لي غاز   - منزل  - م.مايكل"/>
        <s v="تسوية عهدة_ احمد وحيد-المشتريات - فاتورة 231 - طقم مجلس 2*3 متر جديد  - منزل  - م.مايكل"/>
        <s v="تسوية عهدة_ احمد وحيد-المشتريات - فاتورة 6435 - سرير دورين + مخده + بطانية"/>
        <s v="تسوية عهدة_ احمد وحيد-المشتريات - فاتورة 27766 - قدر معدن + ملاعق + شوك"/>
        <s v="ف/5695-مستخلص 1-اعمال تركيب-شركة هند الدوسرى-مترو ارميتال"/>
        <s v="ف/5803-مستخلص 2-اعمال تركيب-شركة هند الدوسرى-مترو ارميتال"/>
        <s v="ف/5803-مستخلص 2-اعمال تركيبات-شركة هند ناصر الدوسرى-ارميتال"/>
        <s v="ف/5939-مستخلص 3-اعمال تركيبات-شركة هند ناصر الدوسرى-ارميتال"/>
        <s v="ف/6180-مستخلص 4-اعمال تركيبات-شركة هند الدوسرى-مترو"/>
        <s v="ف/6548-مستخلص5-اعمال تركيبات-شركة هند ناصر الدوسرى-مترو الرياض"/>
        <s v="ف/2003-مستخلص 1-اعمال تركيبات-مؤسسة سما الهلال-كاب 2A"/>
        <s v="اثبات مستخلص 1-اعمال تركيب حديد و كلادينج-مقاول_عبدالناصر هلال-Kap 2 C 34"/>
        <s v="اثبات مستخلص 2-اعمال تركيب حديد و كلادينج-مقاول_عبدالناصر هلال-Kap 2 C 34"/>
        <s v="اثبات مستخلص 1-اعمال تركيب-مقاول_عوض احمد -خريص ارك"/>
        <s v="اثبات مستخلص 3-اعمال تركيب-مقاول_عبدالناصر_كاب C2 34"/>
        <s v="مستخلص 3 ختامى-اعمال تركيبات-مقاول_عبدالناصر-Kap 2 C 34"/>
        <s v="ف/23-مستخلص 2 -اعمال توريد وتركيب-شركة البلاد الرائدة-ساب"/>
        <s v="ف/72-مستخلص 1-اتوريد وتركيب زجاج دوران لمينيتد للمصاعد-شركة البلاد الرائدة-بنك ساب"/>
        <s v="مستخلص 1-اعمال دهانات-مقاول_عوض احمد فرغلى-بنك ساب"/>
        <s v="مستخلص2-اعمال تركيبات-عوض احمد الفرغلى-برج ساب"/>
        <s v="مستخلص 3-مقاول_عوض احمد_بنك ساب"/>
        <s v="ف/21-مستخلص 1 -اعمال توريد وتركيب مواسير دوران-شركة البلاد الرائدة-باكس"/>
        <s v="ف/22-مستخلص 1 -اعمال توريد وتركيب درابزين-شركة البلاد الرائدة-باكس"/>
        <s v="ف/31-مستخلص 1-اعمال تركيبات-شركة البلاد الرائدة-باكس"/>
        <s v="ف/71-مستخلص 1-اعمال اضافية توريد وتركيب درابزين حديد و دهانات-شركة البلاد الرائدة-مترو باكس"/>
        <s v="ف/73-مستخلص 1توريد وتركيب درابزين حديد و دهانات-شركة البلاد الرائدة-مترو باكس"/>
        <s v="ف/74-مستخلص 1توريد وتركيب درابزين حديد و دهانات-شركة البلاد الرائدة-مترو باكس"/>
        <s v="ف/75-مستخلص 1-اعمال اضافية توريد وتركيب درابزين حديد و دهانات-شركة البلاد الرائدة-مترو باكس"/>
        <s v="مستخلص 9 ختامى-اعمال تركيبات -على خطاب -السوفتيل"/>
        <s v="ف/108-مستخلص 1-اعمال تركيبات-مؤسسة سارى الليل-مدارس الاحساء"/>
        <s v="ف/110-مستخلص 8-اعمال تركيبات-مؤسسة سارى الليل-KFU"/>
        <s v="ف/20-مستخلص 1 -اعمال توريد وتركيب مواسير دوران-شركة البلاد الرائدة-C76"/>
        <s v="ف/28-مستخلص 1-اعمال تركيب-شركة خالد حمد حمود الطوالة الشمرى-C76"/>
        <s v="ف/40-مستخلص 4-اعمال تركيبات-شركة خالد حمد حمود الطوالة-C76"/>
        <s v="ف/41-مستخلص 3-اعمال تركيبات-شركة خالد حمد حمود-C76"/>
        <s v="ف/19-مستخلص 1 -اعمال تجليد ستانلس ستيل-شركة البلاد الرائدة-NCB"/>
        <s v="تسوية عهدة_ احمد عبد الهادى احمد - اعمال توريد و تركيب زجاج"/>
        <s v="ف/106-مستخلص 5-اعمال تركيبات-مؤسسة سارى الليل-NCB"/>
        <s v="اثبات اعمال-مستخلص 1-اعمال تركيبات-مؤسسة اتقن-ارامكو الخنينى"/>
        <s v="ف/4-مستخلص 4-اعمال تركيب-مؤسسة سما الهلال-مستشفى سابك"/>
        <s v="ف/39-مستخلص 1-اعمال تركيب-مؤسسة سما الهلال-مستشفى سابك"/>
        <s v="ف/6-مستخلص 6-اعمال تركيب -مؤسسة سما الهلال-مستشفى سابك"/>
        <s v="ف/70-مستخلص 1-اعمال توريد وتركي مظلة زجاج سابك-شركة البلاد الرائدة-سابك"/>
        <s v="ف/76-مستخلص 2- توريد وتركيب درابزين حديد و دهانات-شركة البلاد الرائدة-سابك"/>
        <s v="اثبات فاتورة رقم 55 - شركة اكسل للهندسة - اعمال التركيبات"/>
        <s v="اثبات فاتورة رقم 50 - شركة اكسل للهندسة - اعمال التركيبات"/>
        <s v="اثبات فاتورة رقم 61 - شركة اكسل للهندسة - اعمال التركيبات"/>
        <s v="اثبات فاتورة رقم 146 - شركة اكسل للهندسة - اعمال التركيبات"/>
        <s v="مستخلص 2-مقاول_عوض احمد_مستشفى سابك"/>
        <s v="اثبات فاتورة رقم 145  - شركة اكسل للهندسة و المقاولات المحدوده- اعمال التركيبات"/>
        <s v="قيد اثبات مصاريف و خصومات-مشروع هيئة الاتصالات جده-شركة المواطن-فك وتركيب شبابيك"/>
        <s v="قيد اثبات مصاريف و خصومات-مشروع هيئة الاتصالات جده-شركة المواطن-اعمال نظافة"/>
        <s v="تسوية عهده رضوان العطار / مشروع الحبيب تركيب زجاج"/>
        <s v="اثبات اعمال مساحه محمد السيد عبد  القوي مشروع  citc  ابها"/>
        <s v="مستخلص رقم 3 اعمال تركيبات مقاول عبد الناصر  مشروع Citc"/>
        <s v="مستخلص رقم 4 اعمال تركيبات مقاول عبد الناصر  مشروع Citc"/>
        <s v="ف/103-مستخلص 10-اعمال تركيبات-مؤسسة سارى الليل-KFUPM"/>
        <s v="سداد نقدي تركيب اعمال سليكون  مقاول رهيب خان بيزنيس بارك الكفاح"/>
        <s v="ف/90-ايجار فنين تركيبات-مؤسسة سارى الليل-KAFD20.8"/>
        <s v="تسوية عهده _ احمد سعيد حسنين العجمى - جزء من فاتورة 73 - تركيب زجاج + باب الالمنيوم + تركيب زجاج ابواب  + المتبقي بعد هذا الجزء 890"/>
        <s v="تسوية عهده _ احمد سعيد حسنين العجمى -  فاتورة باقي الدفعه من اعمال تركيب ابواب سكرين"/>
        <s v="ف/104-مستخلص 1-اعمال تركيب المنيوم-مؤسسة نظم المتميزة للمقاولات-مستشفى المرجان"/>
        <s v="ف/6080-مستخلص 3-اعمال تركيبات-شركة هند ناصر الدوسرى-مستشفى المرجان"/>
        <s v="ف/111-مستخلص 2-اعمال تركيب الالمنيوم و تركيب الحديد و الفريم-مؤسسة نظم المتميزة للمقاولات-مستشفى المرجان"/>
        <s v="ف/62-مستخلص 1-تركيب وجهات المنيوم و زجاج-مؤسسة حسن محمد حمدان الحربى-مستشفى المرجان"/>
        <s v="اثبات-مستخلص 3-اعمال تركيبات- مقاول_رضا-مستشفى المرجان"/>
        <s v="ف/364-مستخلص3-اعمال تركيب واجهات زجاج والمنيوم-مؤسسة زاخر الرائدة التجارية-مستشفىالمرجان"/>
        <s v="ف/23022-مستخلص 3-اعمال تركيب-مؤسسة العين المحدودة-مستشفى المرجان"/>
        <s v="ف/10-مستخلص 4-اعمال تركيبات المنيوم-مؤسسة العين المحدودة-مستشفى المرجان"/>
        <s v="اثبات مستخلص 4-اعمال تركيب واجهات المنيوم و زجاج-مقاول_رضا -مستشفى المرجان"/>
        <s v="ف/639-مستخلص 4-اعمال تركيب-مؤسسة زاخر الرئدة التجارية-مستشفى المرجان"/>
        <s v="ف/23043-مستخلص 5-اعمال تركيبات-مؤسسة العين المحدوده-مستشفى المرجان"/>
        <s v="ف/139-مستخلص 3-اعمال تركيبات-مؤسسة نظم المتميزة-مستشفى المرجان"/>
        <s v="اثبات مستخلص 5-اعمال تركيبات-مقاول_رضا -مستشفى المرجان"/>
        <s v="تسوية عهدة_ م.رضوان محمد العطار -  سند صرف للمقاول فك + تركيب المنيوم زجاج + تشطيب"/>
        <s v="تسوية عهدة_ م.رضوان محمد العطار -  سند صرف للمقاول تشطيب"/>
        <s v="ف/922-مستخلص 5-اعمال تركيب كلادينج-مؤسسة زاخر الرائدة-مستشفى المرجان"/>
        <s v="مستخلص 6-اعمال تركيبات -مقاول_رضا-مستشفى المرجان"/>
        <s v="تسوية عهدة_ رضوان محمد العطار - سند دفعه مقدمه تركيب ابواب الحريق"/>
        <s v="تسوية عهدة_ رضوان محمد العطار - سند صرف - دفعه ثانية اعمال تركيب اقفال و ماكينات ابواب الحريق"/>
        <s v="تسوية عهدة_ رضوان محمد العطار - سند صرف - دفعه اولى اعمال تركيب اقفال و ماكينات ابواب الحريق"/>
        <s v="تسوية عهدة_ رضوان محمد العطار  - دفعه من اعمال تركيب المونيوم"/>
        <s v="تسوية عهدة_ رضوان محمد العطار  - دفعه من اعمال تركيب  اكسسوار المقاوم للحريق"/>
        <s v="مستخلص17-اعمال تركيبات-مقاول الصغير-المرجان"/>
        <s v="تسوية عهدة_ رضوان محمد العطار - سند صرف للاعمال تركيب اكسسوارات مشروع المرجان"/>
        <s v="ف/17-مستخلص 1-اعمال تركيبات-شركة خالد حمد -شابورجى"/>
        <s v="ف/18-مستخلص 3-اعمال تركيبات-شركة خالد حمد -شابورجى"/>
        <s v="ف/19-مستخلص 5-اعمال تركيبات-شركة خالد حمد -شابورجى"/>
        <s v="ف/43-مستخلص 6 ختامى-مؤسسة عثمان على عبدالعزيز العجروشى-سابك"/>
        <s v="ف/26-مستخلص 6-اعمال تركيبات-شركة خالد حمد حمود-سابك شابورجى"/>
        <s v="ف/25-مستخلص 9-اعمال تركيبات-شركة خالد حمد حمود-سابك شابورجى"/>
        <s v="ف/37-مستخلص 2-اعمال تركيبات-شركة خالد حمد حمود-C76"/>
        <s v="ف/38-مستخلص 2-اعمال تركيب-شركة خالد حمد حمود -سابك شابورجى"/>
        <s v="ف/30-مستخلص 10 ختامى الافراج عن ضمان الاعمال-شركة خالد حمد - سابك"/>
        <s v="ف/32-مستخلص 7 ختامى الافراج عن ضمان الاعمال-شركة خالد حمد - سابك"/>
        <s v="ف/36-مستخلص 4 ختامى الافراج عن ضمان الاعمال-شركة خالد حمد - سابك"/>
        <s v="ف/38-مستخلص 2 ختامى الافراج عن ضمان الاعمال-شركة خالد حمد - سابك"/>
        <s v="ف/39-مستخلص 3 ختامى الافراج عن ضمان الاعمال-شركة خالد حمد - سابك"/>
        <s v="ف/480-مستخلص 10 ختامى-شركة شابورجى بالنونجى ميد ايست المحدودة - SABIC HQ-خصم اعمال تركيب و اكسسوارات"/>
        <s v="ف/2-مستخلص 2-اعمال تركيب-مؤسسة سماء الهلال للتجارة-KAFD310"/>
        <s v="ف/3-مستخلص 3-اعمال تركيب-مؤسسة سماء الهلال للتجارة-KAFD310"/>
        <s v="ف/37-مستخلص 3اعمال تركيبات-ورشة سامى كاظم -مركز مالى 310"/>
        <s v="ف/104-مستخلص 2-اعمال تركيبات-شركة بشائر الخير للمقاولات-KAFD310"/>
        <s v="ف/74-مستخلص 1-اعمال تركيب الواح المنيوم كلادينج-مؤسسة سارى الليل-KAFD310"/>
        <s v="ف/145-مستخلص 1-اعمال تركيبات-شركة بشائر الخير-KAFD310"/>
        <s v="مستخلص 2-اعمال تركيبات-مقاول_على خطاب - KAFD310"/>
        <s v="ف/3007-مستخلص 4-اعمال تركيبات-مؤسسة سما الهلال للتجارة- KAFD"/>
        <s v="ف/160-مستخلص 6-اعمال تركيبات-مؤسسة عبدالعليم رجاء الله-مستشفى سليمان الحبيب"/>
        <s v="ف/55-مستخلص 2-اعمال نركيبات-مؤسسة حسن محمد حمدان الحربى-مستشفى سليمان الحبيب"/>
        <s v="ف/476-مستخلص 1--اعمال تركيب المنيوم-مؤسسة زاخر الرائدة التجارية-مستشفى سليمان الحبيب"/>
        <s v="ف/1-مستخلص 1-اعمال تركيب المنيوم-مؤسسة عارف بنيدر بن عبدالرحمن الحربى-مستشفى سليمان الحبيب"/>
        <s v="ف/23013-مستخلص 3-اعمال تركيبات-مؤسسة العين المحدودة-مستشفى سليمان الحبيب"/>
        <s v="ف/61-مستخلص 4-اعمال تركيبات-مؤسسة العين المحدودة-مستشفى سليمان الحبيب"/>
        <s v="ف/6-مستخلص 6-اعمال تركيبات-مؤسسة محمد عبدالله محمد الزهرانى-مستشفى سليمان الحبيب"/>
        <s v="ف/112-مستخلص4-اعمال تركيب واجهات زجاج والمنيوم-مؤسسة العين المحدوده-مستشفى سليمان الحبيب"/>
        <s v="ف/12-مستخلص 7-اعمال تركيب واجهات زجاج والمنيوم-شركة مصنع درفات-مستشفى سليمان الحبيب"/>
        <s v="ف/163-مستخلص 7-اعمال تركيب واجهات زجاج والمنيوم-مؤسسة عبدالعليم رجاء الله البشرى-مستشفى سليمان الحبيب"/>
        <s v="ف/168-مستخلص 8-اعمال تركيب واجهات زجاج والمنيوم-مؤسسة عبدالعليم رجاء الله البشرى-مستشفى سليمان الحبيب"/>
        <s v="ف/7-مستخلص 7-اعمال تركيب واجهات زجاج والمنيوم-مؤسسة محمد عبدالله محمد الزهرانى-مستشفى سليمان الحبيب"/>
        <s v="ف/65-مستخلص5-اعمال تركيب واجهات زجاج والمنيوم-مؤسسة حسن محمد حمدان الحربى-مستشفى سليمان الحبيب"/>
        <s v="ف/23023-مستخلص5-اعمال تركيب واجهات زجاج والمنيوم-مؤسسة العين المحدوده-مستشفى سليمان الحبيب"/>
        <s v="ف/202302-مستخلص6-اعمال تركيب واجهات زجاج والمنيوم-شركة المسؤول للمقاولات-مستشفى سليمان الحبيب"/>
        <s v="ف/2-مستخلص2-اعمال تركيب-مؤسسة عارف بنيدر بن عبدالرحمن-سليمان الحبيب"/>
        <s v="ف/75-مستخلص 6-اعمال تركيب-مؤسسة حسن حمدان الحربى-مستشفى سليمان الحبيب"/>
        <s v="ف/03-مستخلص 3-اعمال تركيب-مؤسسة عارف بنيدر بن عبدالرحمن-مستشفى سليمان الحبيب"/>
        <s v="ف/8-مستخلص 5-اعمال تركيب-محمد عبدالله محمد الزهرانى-مستشفى سليمان الحبيب"/>
        <s v="ف/104-مستخلص 4-اعمال تركيب-مؤسسة لوله حسين كعبى-مستشفى سليمان الحبيب"/>
        <s v="ف/30001-مستخلص 7-اعمال تركيب-شركة المسؤول للمقاولات-مستشفى سليمان الحبيب"/>
        <s v="ف/30312-مستخلص 6-اعمال تركيب-مؤسسة العين المحدودة-مستشفى سليمان الحبيب"/>
        <s v="ف/5-مستخلص 5-اعمال تركيب-مؤسسة النهضة الاولى-مستشفى سليمان الحبيب"/>
        <s v="ف/638-مستخلص 2-اعمال تركيبات-مؤسسة زاخر الرائدة التجارية-سليمان الحبيب"/>
        <s v="ف/32-مستخلص 8-اعمال تركيبات-شركة مصنع درفات-مستشفى سليمان الحبيب"/>
        <s v="تسوية عهدة / م : رضوان العطار - سند صرف للمقاول تركيب زجاج المنيوم"/>
        <s v="تسوية عهدة / م : رضوان العطار - سند صرف للمقاول تصنيع كلادنينج"/>
        <s v="ف/711-مستخلص 3-اعمال تركيبات-مؤسسة زاخر الرئدة التجارية-مستشفى سليمان الحبيب"/>
        <s v="ف/4-مستخلص 4-اعمال تركيبات-مؤسسة عارف بنيدر بن عبدالرحمن الحربى-مستشفى سليمان الحبيب"/>
        <s v="ف/43-مستخلص 9-اعمال تركيبات-شركة مصنع درفات-مستشفى سليمان الحبيب"/>
        <s v="ف/3051-مستخلص 7-اعمال تركيبات-مؤسسة العين المحدودة-مستشفى سليمان الحبيب"/>
        <s v="ف/80-مستخلص 7-اعمال تركيبات-مؤسسة حسن حمدان الحربى-مستشفى سليمان الحبيب"/>
        <s v="تسوية عهدة_ رضوان محمد العطار - مقاول تشطيبات"/>
        <s v="تسوية عهدة_ رضوان محمد العطار - مقاول للفك و تركيب زجاج + تركيب و تشطيب المونيوم زجاج"/>
        <s v="تسوية عهدة_ رضوان محمد العطار - مقاول تركيب و تشطيب المونيوم زجاج + فك و تركيب زجاج"/>
        <s v="تسوية عهدة_ رضوان محمد العطار - سند  دفعه لمقاول تشطيب  كاش مستخلص 3"/>
        <s v="تسوية عهدة_ رضوان محمد العطار - سند  دفعه لمقاول فك و تركيب زجاج + تركيب الومنيوم زجاج تشطيب  كاش مستخلص 5"/>
        <s v="ف/87-مستخلص 8-اعمال تركيبات-مؤسسة حسن محمد حمدان الحربى-سليمان الحبيب"/>
        <s v="ف/47-مستخلص 10-اعمال تركيبات-شركة مصنع درفات-مستشفى سليمان الحبيب"/>
        <s v="ف/05-مستخلص 5-اعمال تركيبات-مؤسسة عارف بيندر -سليمان الحبيب"/>
        <s v="ف/09-مستخلص 9-اعمال تركيبات-مؤسسة عبدالله محمد الزهرانى -سليمان الحبيب"/>
        <s v="ف/23064-مستخلص 8-اعمال تركيبات-مؤسسة العين المحدودة-سليمان الحبيب"/>
        <s v="ف/43-مستخلص 5-اعمال تركيبات-ورشة كاظم راضى الشمرى-سليمان الحبيب"/>
        <s v="ف/808-مستخلص 4-اعمال تركيبات-شركة زاخر-مستشفى سليمان الحبيب"/>
        <s v="ف/921-مستخلص 5-اعمال تركيب كلادينج-مؤسسة زاخر الرائدة-مستشفى سليمان الحبيب"/>
        <s v="ف/51-مستخلص 11-اعمال تركيب واجهات زجاج والمنيوم-شركة مصنع درفات-مستشفى سليمان الحبيب"/>
        <s v="ف/6-مستخلص 6-اعمال تركيب-مؤسسة النهضة الاولى المتطورة للمقاولات-مستشفى سليمان الحبيب"/>
        <s v="ف/23071-مستخلص 8-اعمال تركيب-مؤسسة العين-مستشفى سليمان الحبيب"/>
        <s v="ف/10-مستخلص مستخلص 10-اعمال تركيب-مؤسسة محمد عبدالله محمد الزهرانى-مستشفى سليمان الحبيب"/>
        <s v="ف/6-مستخلص 6-اعمال تركيبات-مؤسسة عارف بيندر -مستشفى سليمان الحبيب"/>
        <s v="ف/58-مستخلص 12-اعمال تركيبات-شركة مصنع درفات-سليمان الحبيب"/>
        <s v="ف/11-مستخلص 11-اعمال تركيبات-مؤسسة محمد عبدالله محمد الزهرانى-مستشفى سليمان الحبيب"/>
        <s v="ف/23082-مستخلص 10-اعمال تركيبات-مؤسسة العين المحدودة-مستشفى سليمان الحبيب"/>
        <s v="ف/92-مستخلص 9-اعمال تركيبات-مؤسسة حسن محمد حمدان-مستشفى الحبيب"/>
        <s v="مستخلص 7-اعمال تركيبات-مقاولى جده-سليمان الحبيب"/>
        <s v="مستخلص 5-اعمال تركيبات-مقاولى جده-سليمان الحبيب"/>
        <s v="ف/7-مستخلص 2-اعمال تركيبات-مؤسسة عارف بندر-سليمان الحبيب"/>
        <s v="ف/92-مستخلص 10-اعمال تركيبات-مؤسسة العين-سليمان الحبيب"/>
        <s v="ف/98-مستخلص 10-اعمال تركيبات-مؤسسة حسن محمد حمدان الحربى-سليمان الحبيب"/>
        <s v="ف/101-مستخلص 11-اعمال تركيبات-مؤسسة حسن محمد حمدان الحربى لمواد البناء-سليمان الحبيب"/>
        <s v="ف/08-مستخلص 8-اعمال تركيبات-مؤسسة عارف بنيدر بن عبدالرحمن الحربى-سليمان الحبيب"/>
        <s v="ف/09-مستخلص 9-اعمل تركيبات-مؤسسة عارف بندر عبدالرحمن-مستشفى الحبيب"/>
        <s v="ف/107-مستخلص 12-اعمال تركيبات-مؤسسة العين المحدودة-مستشفى الحبيب"/>
        <s v="ف/104-مستخلص 12-اعمال تركيبات-مؤسسة حسن محمد حمدان الحربى-مستشفى الحبيب"/>
        <s v="مستخلص 10- ف.رقم 10اعمال تركيبات-مؤسسه عارف بنيدر الحربي"/>
        <s v="مستخلص 13 ف.رقم 107 اعمال تركيبات مؤسسه حسن حمدان  الحربي"/>
        <s v="مستخلص رقم 6 اعمال تصنبع وتركيب كلادينج مقاول كاش جدة   كانوبي"/>
        <s v="ف/69-مستخلص1-اعمال تركيبات-مؤسسة سارى الليل-مشروع خريص"/>
        <s v="ف/78-مستخلص 2-اعمال تركيبات-مؤسسة سارى الليل-خريص ارك"/>
        <s v="ف/82-مستخلص 3-اعمال تركيبات-مؤسسة سارى الليل-خريص"/>
        <s v="ف/68-مستخلص 1-اعمال تركيبات المنيوم و زجاج واجهات-مؤسسة سارى الليل-CITC"/>
        <s v="ف/39-مستخلص 1-اعمال تركيب-ورشة سامى كاظم راضى-CITC"/>
        <s v="ف/40-مستخلص 2-اعمال تركيبات-ورشة سامى كاظم-CITC"/>
        <s v="ف/42-مستخلص 3-اعمال تركيبات-ورشة سامى كاظم راضى-Citc ابها"/>
        <s v="اثبات مستخلص 1-اعمال تركيب حديد و كلادينج-مقاول_عبدالناصر هلال-Citc Dammam"/>
        <s v="ف/102-مستخلص 2-اعمال تركيبات-مؤسسة سارى الليل-CITC"/>
        <s v="ف/105-مستخلص 1-اعمال تركيبات-مؤسسة سارى الليل-CITC"/>
        <s v="مستخلص 2-اعمال تركيبات-مقاول_عبدالناصر-CITC"/>
        <s v="مستخلص 1-اعمال تركيبات-مقاول_عبدالناصر-CITC تبوك"/>
        <s v="مستخلص 2-اعمال تركيبات-مقاول_عبدالناصر-CITC تبوك"/>
        <s v="ف/245-دفعة مقدمة 20%-مؤسسة المهارة الذكية-نيوم"/>
        <s v="ف/275-مستخلص1 و  2-اعمال تركيب-مؤسسة المهارة الذكية-نيوم"/>
        <s v="ف/270-مستخلص 3 -اعمال تركيب-مؤسسة المهارة الذكية-نيوم"/>
        <s v="ف/288-مستخلص 4-اعمال تركيبات-مؤسسة المهارة الذكية-نيوم"/>
        <s v="ف/47-مستخلص 2-اعمال تركيب المنيوم-ورشة سامى كاظم راضى-كاب 5"/>
        <s v="ف/48-مستخلص 3 ختامى -اعمال تركيبات-ورشة سامى كاظم-كاب 5"/>
        <s v="اثبات اعمال تركيبات-مقاول_شمس-فيلا"/>
        <s v="اثبات مستخلص 1-اعمال تركيبات-مقاول_على خطاب-مشروع Capital Gate"/>
        <s v="اثبات مستخلص 2-اعمال تركيب-مقاول_على خطاب -Capital Gate"/>
        <s v="اثبات اعمال تركيبات-مستخلص 3-مقاول_على خطاب-Capital Gate"/>
        <s v="ف/3001-مستخلص 1-اعمال تركيب-مؤسسة سما الهلال-Capital Gate"/>
        <s v="اثبات مستخلص 4-اعمال تركيبات-مقاول_على خطاب-Capital  Gate"/>
        <s v="اثبات مستخلص 5-اعمال تركيبات-مقاول_على خطاب-Capital Gate"/>
        <s v="ف/3002-مستخلص 2-اعمال تركيبات-مؤسسة سما الهلال-capital gate"/>
        <s v="اثبات مستخلص 6-اعمال تركيبات-مقاول_على خطاب-Capital gate"/>
        <s v="تسوية عهدة_ م- اسماعيل مصطفى عطية - تركيب سقالة لمشروع كابيتال جيت"/>
        <s v="اثبات مستخلص 1-اعمال تركيب-مقاول_عوض احمد - Capital gate"/>
        <s v="ف/3003-مستخلص 3-اعمال تركيبات-مؤسسة سما الهلال-CAPITAL GATE"/>
        <s v="ف/3004-مستخلص 4-اعمال تركيبات-مؤسسة سما الهلال-Capita Gate"/>
        <s v="مستخلص 7-اعمال تركيبات-مقاول_على خطاب-Capital"/>
        <s v="مستخلص 8-اعمال تركيبات-مقاول_على خطاب -Capital Gate"/>
        <s v="ف/3005-مستخلص 5-اعمال تركيبات-مؤسسة سماء الهلال - Capital"/>
        <s v="مستخلص9-اعمال تركيبات-على خطاب-Capital Gate"/>
        <s v="ف/3006-مستخلص 6-اعمال تركيبات-مؤسسة سما الهلال للتجارة-Capital Gate"/>
        <s v="ف/51-مستخلص1-اعمال تركيبات-ورشة سامى كاظم راضى الشمرى-Capital Gate"/>
        <s v="ف/46-مستخلص 1-اعمال تركيبات-شركة خالد حمد-برج لما"/>
        <s v="ف/48-مستخلص 1-اعمال تركيبات-شركة خالد حمد حمود الطوالة الشمرى-لما"/>
        <s v="ف/64-مستخلص 3-اعمال تركيبات-شركة خالد حمد حمود الطوالة الشمرى-برج لما"/>
        <s v="ف/78-مستخلص 4-اعمال تركيبات-شركة خالد حمد حمود الطوالة الشمرى-برج لما"/>
        <s v="تسوية عهدة / محمود محمد عبد اللطيف -سند صرف  بناء بلوك تحت الكرفان شامل المواد +  العمال +  الترحيل"/>
        <s v="تسوية عهدة / محمود محمد عبد اللطيف -سند صرف تركيب دعمات لعدد 5 مكيفات + شحن فريون + لحام مواسير النحاس"/>
        <s v="ف/2556-مستخلص 1-اعمال تركيبات-شركة دقة الاهتمام-STC"/>
        <s v="ف/1-مستخلص 1-اعمال تركيبات-مؤسسة انظمة الموارد للمقاولات-STC"/>
        <s v="ف/1-مستخلص 1-اعمال تركيبات-مؤسسة مهارة العصر للمقاولات-STC"/>
        <s v="ف/93-مستخلص 1-اعمال تركيبات-مؤسسة سارى الليل-STC"/>
        <s v="ف/43-مستخلص 1-اعمال تركيبات-شركة خالد حمد حمود الطوالة الشمرى-STC"/>
        <s v="ف/1-مستخلص 1-اعمال تركيب واجهات المنيوم و كلادينج و زجاج-مؤسسة فهد سعد هليل-STC"/>
        <s v="ف/8-مستخلص 1-اعمال تركيبات-شركة المساحة الاقليمية للمقاولات-STC"/>
        <s v="ف/1-مستخلص 1-اعمال تركيبات-مؤسسة ليان نواف على-STC"/>
        <s v="ف/95-اعمال تركيبات-مؤسسة سارى الليل-STC"/>
        <s v="ف/2822-مستخلص 2-اعمال تركيبات-شركة دقة الاهتمام-STC"/>
        <s v="ف/455-مستخلص 2-اعمال تركيبات-مؤسسة انظمة الموارد للمقاولات-STC"/>
        <s v="ف/98-اعمال تركيبات-مؤسسة سارى الليل-STC"/>
        <s v="ف/8-مستخلص 1-اعمال تركيبات-مؤسسة عمار سليمان ال نمر-STC"/>
        <s v="ف/49-مستخلص 2-اعمال تركيبات-شركة خالد حمد حمود الطوالة-STC"/>
        <s v="ف/101-مستخلص 2-اعمال تركيب-مؤسسة فهد سعد هليل للمقاولات-STC"/>
        <s v="ف/44-مستخلص 1-اعمال تركيبات-مؤسسة زاخر الرائدة السعودية-STC"/>
        <s v="ف/91-مستخلص 1-اعمال تركيبات-مؤسسة حنين نجد-STC"/>
        <s v="ف/2-مستخلص 2-اعمال تركيب المنيوم-مؤسسة ليان نواف على الحنان-STC"/>
        <s v="ف/3041-مستخلص 3-اعمال تركيبات-شركة دقة الاهتمام-STC"/>
        <s v="ف/497-مستخلص 3-اعمال تركيبات-مؤسسة انظمة الموارد للمقاولات-STC"/>
        <s v="ف/109-مستخلص 3-اعمال تركيبات-مؤسسة سارى الليل-STC"/>
        <s v="ف/92-مستخلص 2-اعمال تركيبات-مؤسسة حنين نجد-STC"/>
        <s v="ف/53-مستخلص 3-اعمال تركيبات-شركة خالد حمد حمود الطوالة-STC"/>
        <s v="ف/1-مستخلص 1-اعمال تركيبات-مؤسسة اعمدة النجاح-STC"/>
        <s v="مستخلص 1-اعمال رفع مساحى-مساح زوبير_STC"/>
        <s v="ف/10-مستخلص 2-اعمال تركيبات-مؤسسة عمار سليملن ال نمر للمقاولات - STC"/>
        <s v="ف/53-مستخلص 2-اعمال تركيبات-مؤسسة زاخر الرائدة-STC"/>
        <s v="مستخلص 2-اعمال تركيبات-محمد عبدالله العبد-STC"/>
        <s v="مستخلص3-اعمال تركيبات-زوبير-STC"/>
        <s v="مستخلص 1-اعمال تركيبات-احمد صابر حسين-STC"/>
        <s v="ف/93-مستخلص 1-اعمال تركيبات - مؤسسة مأثر الاطلال للمقاولات العامة-STC"/>
        <s v="ف/3383-مستخلص 4-اعمال تركيبات-شركة دقة الاهتمام-STC"/>
        <s v="ف/561-مستخلص 4-اعمال تركيبات-مؤسسة انظمة الموارد-STC"/>
        <s v="ف/12-مستخلص 2-اعمال تركيبات-مؤسسة اعمدة النجاح-STC"/>
        <s v="ف/54-مستخلص 3-اعمال تركيبات-مؤسسة زاخر الرائدة السعودية-STC"/>
        <s v="ف/1-مستخلص 1 - اعمال تركيبات-مؤسسة دمثه حمد نمران ال شريه-STC"/>
        <s v="ف/243-مستخلص 1 - اعمال تركيبات-مؤسسةعبر العطاء للمقاولات-STC"/>
        <s v="ف/65-مستخلص 4-اعمال تركيب-شركة خالد حمد حمود الطوالة-STC"/>
        <s v="ف/335-مستخلص 1-اعمال تركيبات-شركة شموخ العاصمة للمقاولات-STC"/>
        <s v="ف/98-مستخلص 3-اعمال تركيبات-مؤسسة حنين نجد-STC"/>
        <s v="ف/3-مستخلص 1-اعمال تركيبات-مؤسسة الشغف العالى-STC"/>
        <s v="مستخلص رقم 1 يوميات مساحه مقاول سيد سمرا   مشروع stc"/>
        <s v="مستخلص رقم 4 اعمال تركيبات مقاول وليد   مشروع مدارس المدينه"/>
        <s v="ف/24-مستخلص3 -اعمال تركيبات-مؤسسة اعمدة النجاح-STC"/>
        <s v="ف/2-مستخلص 1-اعمال تركيب- مؤسسه بصمه التركيب  للتشغيل مشروع STC"/>
        <s v="ف/3715-مستخلص 5-اعمال تركيبات-شركة دقة الاهتمام-STC"/>
        <s v="ف/107-مستخلص 2-اعمال تركيبات - مؤسسة مأثر الاطلال للمقاولات العامة-STC"/>
        <s v="ف/80-مستخلص 5-اعمال تركيب-شركة خالد حمد حمود الطوالة-STC"/>
        <s v="ف/1-مستخلص 1-اعمال تركيب- مؤسسه البحار الرائق للمقاولات STC"/>
        <s v="فاتوره رقم 11 مستخلص رقم 1 اعمال تركيب مؤسسه سديم العطر -stc"/>
        <s v="مستخلص4-اعمال مساحة -مقاول_  زوبير   - stc"/>
        <s v="مستخلص2-اعمال مساحة -مقاول_ احمد صابر  - stc"/>
        <s v="ف/3-مستخلص 2-اعمال تركيب - مؤسسهدمثه حمد نمران  مشروع stc"/>
        <s v="ف/ 4001مستخلص 1-اعمال تركيبات مؤسسه سما الهلال مشروع sTC"/>
        <s v="ف/366-مستخلص 2-اعمال تركيبات-شركة شموخ العاصمة للمقاولات-STC"/>
        <s v="ف/595-مستخلص 5-اعمال تركيبات-مؤسسة انظمة الموارد للمقاولات-STC"/>
        <s v="ف/107-مستخلص 4-اعمال تركيبات-مؤسسة حنين نجد-STC"/>
        <s v="مستخلص 12 -عمال تصنيع عدد 11عامل -مقاول_صادق - STC  عن 4 ايام"/>
        <s v="ف/1-مستخلص 1-اعمال تركيبات-مؤسسة سما الهلال-Soudi cup"/>
        <s v="ف/27-مستخلص 1-اعمال تركيب-شركة خالد حمد حمود الطوالة الشمرى-Soudi Cup"/>
        <s v="ف/35-مستخلص 2 ختامى الافراج عن ضمان الاعمال-شركة خالد حمد - Soudi Cup"/>
        <s v="اثبات مستخلص 1-اعمال تركيبات-مقاول يس - مدارس المدينة"/>
        <s v="اثبات مستخلص 1-اعمال تركيبات-مقاول وليد - مدارس المدينة"/>
        <s v="مستخلص 2-اعمال تركيبات-مقاول_وليد-مدارس بكين"/>
        <s v="مستخلص 2-اعمال تركيبات-مقاول_يس-مدارس بكين"/>
        <s v="مستخلص 3-اعمال تركيبات-مقاول_يس-مدارس المدينة"/>
        <s v="مستخلص 3-اعمال تركيبات-مقاول_وليد-مدارس المدينة"/>
        <s v="مستخلص رقم 4 اعمال تركيبات مقاول غلام رضا  مقاول يس  مشروع مدارس المدينه"/>
        <s v="مستخلص 5-اعمال تركيبات مقاول كاش غلام - يس  مدارس المدينه"/>
        <s v="مستخلص 5-اعمال تركيبات مقاول كاش  وليد   مدارس المدينه"/>
        <s v="ف.748 مستخلص رقم 1 اعمال تركيبات - مؤسسه بدء الانجاز للمقاولات"/>
        <s v="سداد نقدي - اعمال بناء"/>
        <s v="سداد نقدي اعمال بناء المصنع الجديد"/>
        <s v="مستخلص 1اعمال دهان هاندريل  مقاول عوض احمد فرغلي"/>
        <s v="ف/52-مستخلص1-اعمال تركيبات-ورشة سامى كاظم راضى الشمرى-فيلا يحى حداد"/>
        <s v="ف/7-مستخلص 1-اعمال تركيبات-مؤسسة سرعة التاسيس للمقاولات-مستشفى الفقيه"/>
        <s v="ف/250-مستخلص 2-اعمال تركيبات-مؤسسة عبر العطاء للمقاولات-مستشفى الفقيه"/>
        <s v="مستخلص 1- ف.رقم 28 اعمال تركيبات-مؤسسه يحي احمد خبراني"/>
        <s v="مستخلص 2 ف.رقم 8  اعمال تركيب مؤسسه سرعه التأسيس"/>
        <s v="مستخلص 3ف.رقم 265   اعمال تركيب مؤسسه عبر العطاء"/>
        <s v="مستخلص 2 ف.رقم 6 اعمال تركيبات  مؤسسه الشغف العالي"/>
        <s v="مستخلص 3ف.رقم 8 اعمال تركيبات  مؤسسه الشغف العالي"/>
        <s v="ف.رقم 1 مستخلص  رقم 1 ورشه نيرة بنيدر المطيري  للنجاره اعمال تركيب زجاج"/>
        <s v="مستخلص 4 ف.رقم 12  اعمال تركيب مؤسسه سرعه التأسيس"/>
        <s v="مستخلص 2 ف.رقم 28  اعمال تركيب مؤسسه يحي خبراني"/>
        <s v="مستخلص  1 يوميات مقاول محمد معوض  اعمال مساحه مشروع التخصصي"/>
        <s v="مستخلص 1- ف.رقم 53 اعمال تركيبات-مقاول_شمس مؤسسه سامي كاظم  عيادات نيو كير"/>
        <s v="اثبات مستخلص 2-اعمال نركيب-مقاول_كامل محمد رياض-مستشفى مديدة"/>
        <s v="اثبات مستخلص 1-اعمال نركيب-مقاول_كامل محمد رياض-مستشفى مديدة"/>
        <s v="اثبات مستخلص 3-اعمال تركيب-مقاول_كامل محمد رياض-مستشفى مديدة"/>
        <s v="اثبات مستخلص 4-اعمال تركيبات-مقاول_كامل-مستشفى مديدة"/>
        <s v="مستخلص 5-اعمال تركيبات-مقاول_كامل-مستشفى مديدة"/>
        <s v="مستخلص 6-اعمال تركيبات-مقاول_كامل محمد رياض-مستشفى مديده"/>
        <s v="مستخلص 7-اعمال تركيبات-مقاول_كامل رياض - مستشفيات مديدة"/>
        <s v="مستخلص 8-اعمال تركيبات-مقاول_كامل-مستشفيات مديدة"/>
        <s v="مستخلص 9-اعمال تركيبات-مقاول_كامل محمد رياض-مستشفى مديدة"/>
        <s v="مستخلص 10-اعمال تركيبات-مقاول_كامل-مستشفيات مديدة"/>
        <s v="مستخلص 11 اعمال تركيبات-مقاول  كامل محمد رياض مستشفيات مديدة"/>
        <s v="مستخلص12-اعمال تركيبات-مقاول_كامل محمد رياض-مستشفى مديدة"/>
        <s v="مستخلص 13-اعمال تركيبات-مقاول_كامل محمد رياض-مستشفى مديدة"/>
        <s v="تسوية عهدة_ رضوان محمد العطار - سند صرف -  دفعه مقاول تركيب المونيوم زجاج تشطيب  + فك زجاج و تركيب"/>
        <s v="تسوية عهدة_ رضوان محمد العطار - سند صرف -  دفعه مقاول تركيب  التشطيب + canopy"/>
        <s v="ف/1-مستخلص 1-اعمال تركيب - مؤسسه بوابه الدعم للمقاولات مشروع بوابه المدينه"/>
        <s v="ف/23121-مستخلص 1-اعمال تركيب - مؤسسه العين المحدودة  مشروع بوابه المدينه"/>
        <s v="تسوية عهدة_ رضوان محمد العطار - تقفيل عدد 2 مخزن ابواب و صاج"/>
        <s v="ف/23124-مستخلص 2-اعمال تركيب - مؤسسه العين المحدودة  مشروع بوابه المدينه"/>
        <s v="ف.رقم 25 مستخلص 1 اعمال تركيبات الهياكل المعدنيه  شركه التأثير المعماري المحدودة - سنداله"/>
        <s v="تسويه عهدة عمرو العمري  ايجار عماله يوميه"/>
        <s v="استحقاق ف.رقم 113 شركة روابط الطرق للمقاولات - اعمال دفن مشروع vip"/>
        <s v="ف/114-مستخلص 1-اعمال تركيبات-مؤسسه البندري سعود  مشروع vip"/>
        <s v="فاتورة رقم 21 - مستخلص رقم 1 شركة المنصوره المتحدة اعمال تشييد وبناء - كوبري مشاه مشروع vip"/>
        <s v="ف/134-مستخلص 2-اعمال تركيبات-مؤسسه البندري سعود  مشروع vip"/>
        <s v="فاتوره رقم -56 المثابرون المحترفون للمقاولات  اصلاح صبه ارضيه مشروع vip  تحمل مناصفه مع المنصوره"/>
        <s v="تسوية عهده - محمد نور - فاتورة 15 - تركيب البلوكات اسفل الكرفانات"/>
        <s v="استحقاق فاتورة رقم 1311507 - سناس - شحن"/>
        <s v="استحقاق فاتورة رقم 1592770 - DHL - مصاريف شحنة"/>
        <s v="استحقاق فاتورة رقم 1396103- DHL - مصاريف بريد"/>
        <s v="استحقاق فاتورة رقم 1427325 - DHL - مصاريف بريد"/>
        <s v="استحقاق فاتورة رقم 1689478 - DHL - شحن"/>
        <s v="تسوية عهدة / محمد الزواوي  عدد 5 فواتير خط موبايل"/>
        <s v="استحقاق فاتورة رقم 290626 - DHL - مصاريف شحن"/>
        <s v="تسوية عهدة_ هاني رجب - عدد 2 فاتورة موبايل"/>
        <s v="استحقاق فاتورة رقم 1488675 - DHL - مصاريف بريد"/>
        <s v="استحقاق فاتورة رقم 1556106 - DHL - مصاريف شحنات"/>
        <s v="تسوية عهدة_مانا على الله راكا - فاتورة موبايل"/>
        <s v="تسوية عهدة_مانا على الله راكا -  فاتورة بطاقه موبايلي"/>
        <s v="تسوية عهدة_مانا على الله راكا - فاتورة  - كارت شحن - م. كريم"/>
        <s v="تسويه عهدة امانات  بطاقه م. كريم"/>
        <s v="عهدة  : م / محمد الصادق شحن بطاقة سوا"/>
        <s v="تسويه عهدة محمد عماد شحن  جوال"/>
        <s v="تسوية عهدة / حمدي سيف النصر اسماعيل رصيد شهر 1&amp;2 الخاص م. محمد عماد"/>
        <s v="تسوية عهدة  / حمدي سيف النصر اسماعيل - شحن رصيد شهر 3 م: محمد عماد"/>
        <s v="تسوية عهدة _ محمد عماد الدين محمد عبدالقادر -  فاتورة شحن رصيد شهر مايو 2023"/>
        <s v="تسويه عهدة احمد وحيد ف.رقم  راوتر stc 5g"/>
        <s v="استحقاق فاتورة رقم 276226- DHL - مصاريف بريد"/>
        <s v="تسوية عهدة / طارق محمد  شراء شريحة جوال"/>
        <s v="استحقاق فاتورة رقم 280956 - DHL - مصاريف بريد"/>
        <s v="تسوية عهدة / محمد صلاح عدلان ابراهيم تجديد اشتراك الانترنت عن شهر ابريل"/>
        <s v="تسوية عهدة / محمد صلاح ابراهيم - تجديد اشتراك الانترنت"/>
        <s v="تسوية عهده _ طارق محمد علي احمد  - فاتورة انترنت"/>
        <s v="تسوية عهدة _ محمود جلال ابو طير - رسوم اشتراك النت 3 اشهر 8-9-10"/>
        <s v="تسوية - عهدة_ احمد عبد الهادى -   فاتورة خط اتصال - 125 درهم"/>
        <s v="تسويه عهدة م. ايمن البدري  شريحه بيانات stc  لاستخدام الموقع"/>
        <s v="اثبات تصفية مستحقات_خالد صديق الحوتي-1089_بدل اتصال شهر يونيو 2023"/>
        <s v="اثبات تصفية مستحقات_عوض الحربي-3143_بدل اتصال 15 يوم عن شهر يوليو 2023"/>
        <s v="اثبات مستحقات-محمد نور احمد محمد 1175-  بدل اتصال عن اغسطس + سبتمبر 2023"/>
        <s v="استحقاق تصفية - محمود محمد عبد اللطيف 4789 - بدل اتصال 3ايام  شهر اكتوبر 2023"/>
        <s v="استحقاق تصفية - محمود محمد عبد اللطيف 4789 - بدل اتصال   شهر سبتمبر 2023"/>
        <s v="اثبات مستحقات-محمد نور احمد محمد 1175-  بدل اتصال عن 14 يوم شهر اكتوبر 2023"/>
        <s v="اثبات بدل اتصال شهر اكتوبر 2023 - محمد اسماعيل عبد القادر - 1200"/>
        <s v="استحقاق فاتورة رقم 581367 - التعاونية - تامين سيارات عن الفترة من 2023/02/08 حتى 2024/02/07"/>
        <s v="سداد مصاريف نقل كفالةم / احمد المسلمى  - الا ستثمار"/>
        <s v="سداد مصاريف نقل كفالة موظفين - الاهلى واجهات"/>
        <s v="سداد مصاريف اصدار تاشيرات - الاستثمار"/>
        <s v="سداد مصاريف تاشيرة عمل _الاهلي واجهات"/>
        <s v="سداد من البنك السعودي للاستثمار  تاشيره  عمل تركيبات"/>
        <s v="رد قيمة نقل الكفالة الخاصة بالسيد جمال عمارة 4823 بعد عملية الاسترداد"/>
        <s v="سداد نقدي رد مبلغ نقل كفاله اسلام لطفي 1191"/>
        <s v="سداد نقدي نقل كفاله ايمن كمال  -4857"/>
        <s v="تسوية عهدة / محمد ربيع محمود - عدد2فواتير وجبات للعمال"/>
        <s v="تسويه عهدة محمد عماد وجبات"/>
        <s v="تسوية عهده / بدوي محمد الاحمر وجبة طعام"/>
        <s v="تسوية عهده / بدوي محمد الاحم وجبة طعام"/>
        <s v="تسوية عهدة_ احمد عبد الهادى احمد -  عدد 3 فاتورة عشاء"/>
        <s v="تسوية عهده / علاء صلاح الدين فواتير غداء 3 ايام  ا/ علاء صلاح الدين"/>
        <s v="تسوية عهده / علاء صلاح الدين  وجبات 7 ايام غداء"/>
        <s v="تسوية عهدة / احمد عبد الهادي   مياه"/>
        <s v="تسوية عهدة / علاء صلاح الدين محمد المحلاوى وجبات اكل للمدة 7 ايام"/>
        <s v="تسوية عهدة / علاء صلاح الدين محمد المحلاوى  عدد 7 فواتير وجبات للمدة 7 ايام"/>
        <s v="تسوية عهدة_ علاء صلاح الدين محمد المحلاوى - عدد 5 وجبات"/>
        <s v="تسوية عهدة / رضا سمير عبد الحميد  عشاء عمال يوم 13/4/2023"/>
        <s v="تسوية عهدة_ رضا سمير عبد الحميد -  غداء للعمال"/>
        <s v="تسوية عهدة_ رضا سمير عبد الحميد - غداء استشاري اختبار مياه"/>
        <s v="تسوية عهدة_ رضا سمير عبد الحميد - فاتورة غداء استشاري"/>
        <s v="تسوية عهدة_ رضا سمير عبد الحميد - فاتورة عشاء عمال"/>
        <s v="تسوية عهدة / م: اسماعيل مصطفى عطية -  فاتورةغداء العمال"/>
        <s v="تسوية عهدة_ محمود احمد ابو ضيف- فواتير غداء عمال مشروع المترو باكس"/>
        <s v="تسوية عهدة_ حسام محمد سعد محمد نصار  - فاتورة غداء"/>
        <s v="تسوية عهدة_ احمد عبد الهادى احمد - فاتورة عشاء"/>
        <s v="تسوية عهده احمد السيد الوصيف -  فاتورة غداء"/>
        <s v="تسويه عهدة م. محمد الزواوي وجبات"/>
        <s v="تسويه عهدة م. محمد الزواوي مياه"/>
        <s v="تسويه عهدة م. محمد الزواوي  مياه"/>
        <s v="تسويه عهدة م. محمد الزواوي  وجبات"/>
        <s v="تسوية عهدة / محمد الزواوي فاتورة  شراء مياه شرب"/>
        <s v="تسوية عهدة / محمد الزواوي  غداء بالدمام"/>
        <s v="تسوية عهدة / محمد الزواوي  شراء مياه شرب"/>
        <s v="تسوية عهدة / محمد الزواوي فاتورة  48803 شراء كاسات"/>
        <s v="تسوية عهدة / محمد الزواوي  شراء كاسات"/>
        <s v="تسوية عهدة / محمد الزواوي شراء مياه شرب"/>
        <s v="تسوية عهدة_  محمد محمود الزواوي -  عدد 2 فاتورة عشاء للعمال"/>
        <s v="تسوية عهدة_  محمد محمود الزواوي - فاتورة مياه + شاي"/>
        <s v="تسوية عهدة_ هاني رجب - فاتورة كولا"/>
        <s v="تسوية عهدة_ هاني رجب - عدد فاتورة مياه + سكر"/>
        <s v="تسوية عهدة_ هاني رجب - عدد 2 فاتورة وجبات للعمال"/>
        <s v="تسوية عهدة_ هاني رجب - فاتورة  كاسات + مياه"/>
        <s v="تسوية عهدة_ هاني رجب - فاتورة  مياه"/>
        <s v="تسوية عهدة_ هاني رجب - فاتورة مياه"/>
        <s v="تسوية عهدة_ هاني رجب - فاتورة وجبات للعمال للسهر"/>
        <s v="تسوية عهدة_ هاني رجب - فاتورة 2 مياه + كاسات"/>
        <s v="تسوية عهدة _ محمد عماد الدين محمد عبدالقادر - فاتورة عدد 2 مياه كبير"/>
        <s v="تسوية عهدة _ محمد عماد الدين محمد عبدالقادر - فاتورة غداؤ العمال"/>
        <s v="تسوية عهدة _ محمد عماد الدين محمد عبدالقادر - مياه + شاي + سكر"/>
        <s v="تسوية عهدة _ محمد عماد الدين محمد عبدالقادر - فاتورة مياه كبير"/>
        <s v="تسوية عهدة_  محمد محمود الزواوي -  فاتورة وجبات"/>
        <s v="تسوية عهدة _ محمد عماد الدين محمد عبدالقادر - عدد 5 فواتير مياه + سكر + شاي"/>
        <s v="تسويه عهدة   م. ابراهيم الرفاعي  ضيافه"/>
        <s v="تسوية عهدة _ محمد عماد الدين محمد عبدالقاد - عشاء للعمال"/>
        <s v="تسوية عهدة_مانا على الله راكا - فاتورة غداء 5 عمال."/>
        <s v="تسوية عهدة_مانا على الله راكا -  فاتورة مياه"/>
        <s v="تسوية عهدة  /  مانا على الله راكا   وجبة غداء 6 افراد"/>
        <s v="تسوية عهدة /  مانا علي الله راكا   عذاء"/>
        <s v="تسوية عهدة / مانا على الله راكا فاتورة غدا للفردين  مشوار الاحساء"/>
        <s v="تسوية عهدة_مانا على الله راكا -  فاتورة غداء للعمال"/>
        <s v="تسوية عهدة /ناصر عفيفي - فاتوره  غداء"/>
        <s v="تسوية عهدة_مانا على الله راكا -  فاتورة عشاء"/>
        <s v="تسوية عهدة_مانا على الله راكا - فاتورة غداء"/>
        <s v="تسوية عهدة_مانا على الله راكا - غداء عدد 8 اشخاص"/>
        <s v="تسوية عهدة_مانا على الله راكا غذاء"/>
        <s v="تسوية عهدة  /  مانا على الله راكا    وجبات"/>
        <s v="تسوية عهدة /مانا على الله راكا  غداء للعدد 13 فرد"/>
        <s v="تسوية عهدة_مانا على الله راكا - وجبات غداء للعمال"/>
        <s v="تسوية عهدة_مانا على الله راكا - غداء"/>
        <s v="تسوية عهدة_مانا على الله راكا - فاتورةغداء عمال 5 اشخاص"/>
        <s v="تسوية عهدة_مانا على الله راكا - غداء عمال 7 اشخاص"/>
        <s v="تسوية عهدة - احمد عبد الهادي احمد -  عذاء للعمال"/>
        <s v="تسوية عهدة - احمد عبد الهادي احمد -  وجبات عمال"/>
        <s v="تسوية عهدة_مانا على الله راكا - فاتورة واجبات عدد 8 عمال"/>
        <s v="تسوية عهدة_ م- اسماعيل مصطفى عطية - فاتورة اكواب + مياه"/>
        <s v="تسوية عهدة_ م- اسماعيل مصطفى عطية - فاتورة افطار لسابك"/>
        <s v="تسوية عهدة_ م- اسماعيل مصطفى عطية - عدد 4 فواتير غداء للعمال"/>
        <s v="تسوية عهدة_ م- اسماعيل مصطفى عطية - عدد 2 افطار للعمالة"/>
        <s v="تسوية عهدة_ م- اسماعيل مصطفى عطية -  فاتورة غداء المهندسين + المشرفين"/>
        <s v="تسوية عهدة_ م- اسماعيل مصطفى عطية - عدد 4 فواتير غداء"/>
        <s v="تسوية عهدة_ م- اسماعيل مصطفى عطية -  عدد 2 فاتورة غداء للمشرفين + المهندسين"/>
        <s v="تسوية عهدة_ محمود احمد ابو ضيف- فواتير غداء عمال مشروع سابك"/>
        <s v="تسويية عهده _ احمد سعيد حسنين العجمى -  فاتورة غداء للعمال"/>
        <s v="تسويية عهده _ احمد سعيد حسنين العجمى - غداء للعمال"/>
        <s v="تسوية عهدة_ وليد ابراهيم محمود ابراهيم  -  فاتورة وجبات للعمال"/>
        <s v="تسوية عهدة_ م- اسماعيل مصطفى عطية - فاتورة طعام عمال"/>
        <s v="تسويه عهدة احمد عبد الهادي  بدل طعام عن 3 ايام"/>
        <s v="تسوية عهدة_مانا على الله راكا -  وجبه غداء للعمال"/>
        <s v="تسوية عهده _ ممدوح مرزوق -   غداء مامورية للمشروع الزينه."/>
        <s v="تسوية عهدة_مانا على الله راكا - فاتورة غداء عدد 7 عمال"/>
        <s v="تسوية عهدة_مانا على الله راكا - فاتورة  - عدد 2 فاتورة غداء"/>
        <s v="تسويه عهدة امانات  بطاقه  وجبات"/>
        <s v="تسوية عهده _ ممدوح مرزوق -  ماموريه للاحساء - غداء"/>
        <s v="تسويه عهدة احمد عبد الهادي  بدل طعام عن يوم"/>
        <s v="تسوية عهدة_ فرج جمعه - عدد 4 فاتورة وجبات للعمال"/>
        <s v="تسوية عهدة / حمد سعيد حسنين العجمى بنزين عشاء"/>
        <s v="تسوية عهده _ احمد سعيد حسنين العجمى - عدد 2 فاتورة  غداء"/>
        <s v="تسوية عهده _ احمد سعيد حسنين العجمى - عدد 2 فاتورة غداء و فطار"/>
        <s v="تسوية عهده _ احمد سعيد حسنين العجمى - فاتورة غداء"/>
        <s v="تسوية عهده _ احمد سعيد حسنين العجمى - فاتورة ضيافه"/>
        <s v="تسوية عهدة_ محمد حفيظ الدين -  فاتورة غداء"/>
        <s v="تسوية عهدة_ رضا سمير عبد الحميد- فاتورة وجبه غداء"/>
        <s v="تسويه عهدة محمود فؤاد نصار  ضيافه"/>
        <s v="تسوية عهدة / م: رضوان العطار - وايت مياه"/>
        <s v="تسوية عهدة_ رضوان محمد العطار - عدد 3 فواتير غداء + مشروبات م. رضوان"/>
        <s v="تسوية عهدة_ رضوان محمد العطار - فاتورة غداء مندوب توماس بيل ريت / اختبار ماء"/>
        <s v="وجبات طعام سامح ابو الحمايل - السيد المدني عدد 2 فاتورة خاص  بمشروع الجبيل"/>
        <s v="تسوية عهدة / مانا على الله راكا فاتورة  عشاء"/>
        <s v="تسوية عهده _ ممدوح مرزوق - وجبة غداء مامورية الاحساء"/>
        <s v="سداد نقدي - عدد 2 فاتورة غداء"/>
        <s v="سداد مصاريف الحفلة KAFD310 - الانماء"/>
        <s v="تسويه عهدة م. جهاد بكير فطار 310 -حسب تعليمات م. وليد"/>
        <s v="تسوية عهده / م.حامد احمد حامد مستلزمات ضيافه  لبن + شاي + اكواب + مناديل  المركز المالي 310"/>
        <s v="تسوية عهده / م.حامد احمد حامد افطار المركز المالي 310"/>
        <s v="تسوية عهده / م.حامد احمد حامد مستلزمات ضيافه  اجتماع مشروع المركز المالي"/>
        <s v="تسوية عهدة /  فهد محمد غرمان العمري عدد 11 فاتورة اغراض افطار"/>
        <s v="تسوية عهدة /  فهد محمد غرمان العمري عدد مياه شرب"/>
        <s v="تسوية عهدة /  فهد محمد غرمان العمري مياه شرب"/>
        <s v="تسوية عهدة فهد محمد غرمان العمري -  عدد 2 فاتورة كروت مياه"/>
        <s v="تسوية عهدة فهد محمد غرمان العمري - عدد 6 فواتير ضيافة"/>
        <s v="تسوية عهدة_ محمد حفيظ الدين - فاتورة غداء"/>
        <s v="تسوية عهدة_ محمد حفيظ الدين- فاتورة  غداء"/>
        <s v="تسوية عهدة_ محمد حفيظ الدين- عدد 2 فاتورة وجبات"/>
        <s v="تسوية عهدة_ محمد حفيظ الدين -  فاتورة مشروبات"/>
        <s v="تسوية عهدة_ محمد حفيظ الدين -  فاتورة  غداء"/>
        <s v="تسويه عهدة رضوان العطار - افطار"/>
        <s v="تسوية عهده رضوان العطار / مشروع الحبيب وجبات"/>
        <s v="تسوية عهدة م/ رضوان العطار شراء مياه"/>
        <s v="تسوية عهدة م/ رضوان العطار  طعام عمال"/>
        <s v="عهدة تسوية : م / رضوان العطار   شاي من الماركت"/>
        <s v="عهدة تسوية : م / رضوان العطار وجبة"/>
        <s v="عهدة تسوية : م / رضوان العطار    مستلزمات بوفية"/>
        <s v="تسوية عهدة / م: رضوان العطار وجبات الغداء الخاصم بالمساح لليومين"/>
        <s v="تسوية عهدة / م: رضوان العطار  مشتريات الموقع سكر + ملاعق +شاي +كاسات ورق"/>
        <s v="تسوية عهدة / رضوان محمد العطار  وايت مياه للمكتب"/>
        <s v="تسوية عهدة / رضوان محمد العطار 250بارنيز ميكسر ."/>
        <s v="تسوية عهدة / رضوان محمد العطار كاسات ورق + شاي + مياه"/>
        <s v="تسوية عهدة / رضوان العطار  وايت مياه للمكتب"/>
        <s v="تسوية عهدة / م: رضوان العطار - اكواب + شاي + مياه"/>
        <s v="تسوية عهدة_ رضوان محمد العطار - اكواب + مياه"/>
        <s v="تسوية عهدة_ م.رضوان محمد العطار -  فاتورة مياه"/>
        <s v="تسوية عهدة_ رضوان محمد العطار - عدد 2فاتورة غداء رحلة المدينه"/>
        <s v="تسوية عهدة_ رضوان محمد العطار - غداء زيارة م.جهاد"/>
        <s v="تسوية عهدة_ رضوان محمد العطار - فاتورة شاي + مياه + اكواب  + اكياس"/>
        <s v="تسوية عهدة_ رضوان محمد العطار -   فاتورة  غداؤء سائق الباص"/>
        <s v="تسوية عهدة_ رضوان محمد العطار -  فاتورة غداء"/>
        <s v="تسوية عهدة_ رضوان محمد العطار - فاتورة شاي + مياه"/>
        <s v="تسوية عهدة_ رضوان محمد العطار - عدد 5 فواتير وجبات - مندوب توماس بيل - اختبار ماء"/>
        <s v="تسوية عهدة_ رضوان محمد العطار - فاتورةعدد 2مياه"/>
        <s v="تسوية عهدة رضوان العطار - عدد 12 فاتورة طعام"/>
        <s v="تسوية عهدة رضوان العطار - فاتورة غداء"/>
        <s v="تسوية عهدة رضوان العطار - فاتورة مياه"/>
        <s v="تسوية عهدة_ رضوان محمد العطار - فاتورة شاي + كاسات"/>
        <s v="تسوية عهدة_ رضوان محمد العطار - عدد 2فاتورة كرتونه مياه"/>
        <s v="تسوية عهدة_ رضوان محمد العطار - فاتورة طعام عمال"/>
        <s v="تسوية عهدة_ تامر محمد احمد محمد صالح - فاتورة 2838 - مياه"/>
        <s v="تسوية عهدة / احمد عبد الهادي عشاء"/>
        <s v="تسوية عهدة / محمد حسن سليم عدد 3فاتورة  وجبة عشاء للعمال"/>
        <s v="تسوية عهدة / اشرف مصطفى يونس - غداء عمال"/>
        <s v="تسوية عهده_ احمد السيد احمد الوصيف - عدد 2 فاتورة عشاء"/>
        <s v="تسوية فواتير تامر السيد محمد منصور  - فاتورة غداء"/>
        <s v="تسوية عهده / حمدي سيف النصر اسماعيل  عشاء"/>
        <s v="تسوية عهدة / حمدي سيف النصر اسماعيل اكواب شاي"/>
        <s v="تسوية عهدة / حمدي سيف النصر اسماعيل  شاي + سكر"/>
        <s v="تسوية عهدة / حمدي سيف النصر اسماعيل وجبات"/>
        <s v="تسوية عهدة / حمدي سيف النصر اسماعيل شراء سكر + شاي + اكواب"/>
        <s v="تسوية عهدة  / محمد عماد الدين محمد عبدالقادر وجبات للعمال"/>
        <s v="تسوية عهدة / حمدي سيف النصر اسماعيل شراء اكواب ورقية + سكر"/>
        <s v="تسوية عهدة / حمدي سيف النصر اسماعيل  شراء مستلزمات ضيافة متنوعه موسسه عدنان للمواد الغذائية"/>
        <s v="تسوية عهدة حمدي سيف النصر اسماعيل شراء اكواب كرتون + شاي"/>
        <s v="تسوية عهدة حمدي سيف النصر اسماعيل عدد 6 فواتير للسحور السواقين الكرينات + العمال"/>
        <s v="تسوية عهدة / حمدي سيف النصر اسماعيل فاتورة مشتريات اصناف متنوعة"/>
        <s v="ف/365-مستخلص 7-اعمال تصنيع وتوريد وتركيب المنيوم-شركة بى سى العربية المحدودة-نيوم"/>
        <s v="تسوية عهدة  / حمدي سيف النصر اسماعيل - شاي + سكر"/>
        <s v="تسوية عهدة  / حمدي سيف النصر اسماعيل - اصناف متنوعة"/>
        <s v="تسوية عهدة / حمدي سيف النصر اسماعيل - عدد 2 فاتورة سكر + اكواب + شاي"/>
        <s v="تسوية عهدة_ حمدي سيف النصر اسماعيل - عدد 2 فاتورة ضيافه شاي + اصناف متنوعه"/>
        <s v="تسوية عهده_ احمد السيد احمد الوصيف - وجبة غداء للسفر"/>
        <s v="تسوية عهدة _ محمد عماد الدين محمد عبدالقادر -  عدد 2 فاتورة سكر + شاي + اكواب"/>
        <s v="تسوية عهدة_ عمرو حمدى على العمرى - فاتورة عشاء"/>
        <s v="تسوية عهدة_ محمد ربيع -  فاتورة غداء العمال"/>
        <s v="تسوية عهدة_ محمد ربيع - فاتورة  مشروبات"/>
        <s v="تسوية عهدة_ م- اسماعيل مصطفى عطية - عدد3فواتيرغداء"/>
        <s v="تسوية عهدة / م: اسماعيل مصطفى عطية -  عدد 2 فاتورة غداء للعمال"/>
        <s v="تسوية عهدة_ م- اسماعيل مصطفى عطية - فاتورة افطار لعمال المصنع"/>
        <s v=" تسوية عهدة_ م- اسماعيل مصطفى عطية - عدد 2 فاتورة طعام للعمال + المشرف للعمل بعد الدوام"/>
        <s v="تسوية عهدة_ م- اسماعيل مصطفى عطية -فاتورة وجبات للعمال"/>
        <s v="تسوية عهدة_ م- اسماعيل مصطفى عطية -فاتورة وجبات للمشرفين"/>
        <s v="تسوية عهدة_ احمد عبد الهادى احمد - عدد 2 فاتورة وجبات للعمال"/>
        <s v="تسوية عهدة _مصطفى احمد رجاء عبد الوهاب - فاتورة غداء"/>
        <s v="سداد نقدي مياه مشروع Stc"/>
        <s v="تسوية عهدة / طارق محمد  غداء يوم 3/8"/>
        <s v="تسوية عهدة / طارق محمد علي احمد عدد 2 فاتورة شراء سكر"/>
        <s v="تسوية عهدة / طارق محمد علي احمد عدد 3 فاتورة شراء مياه شرب"/>
        <s v="تسوية عهدة / طارق محمد علي احمد عدد 2 فاتورة شراء كاسات ورق"/>
        <s v="تسوية عهدة / طارق محمد علي احمد عدد 1 فاتورة شراء شاي"/>
        <s v="تسوية عهدة / طارق محمد علي احمد عدد 1 فاتورة شراء ملاعق"/>
        <s v="تسوية عهدة / محمد صلاح عدلان ابراهيم فاتورة شراء 3 قاروره للموقع"/>
        <s v="تسوية عهدة /  محمد مجاهد - عدد 3 فواتير وجبات للشركة التركية"/>
        <s v="تسوية عهدة / محمد صلاح ابراهيم - عدد 2 فاتورة مياه ."/>
        <s v="تسوية عهدة / محمد صلاح ابراهيم - عدد 3 فواتير مياه + شاي نسكافية"/>
        <s v="تسوية عهدة  / كومار افضل افضل محمود - عدد 4  فواتير  وجبات"/>
        <s v="تسوية عهدة _ محمد صلاح عدلان ابراهيم -  فاتورة مياه شرب"/>
        <s v="تسوية عهدة _ محمد صلاح عدلان ابراهيم -  مياه شرب"/>
        <s v="تسوية عهدة _ محمد صلاح عدلان ابراهيم -  عدد 3 فاتورة مياه"/>
        <s v="سداد نقدي - فاتورة وجبات مشروع Stc"/>
        <s v="تسوية عهدة_ محمود احمد ابو ضيف- فواتير غداء عمال مشروع STC"/>
        <s v="تسوية عهدة _ محمد صلاح عدلان ابراهيم _ فاتورة مياه."/>
        <s v="تسوية عهدة _ محمد صلاح عدلان ابراهيم _ فاتورة كاسات + شاي + قهوه + سكر"/>
        <s v="تسوية عهدة _ محمد صلاح عدلان ابراهيم _ عدد 3 فاتورة قارورة مياه"/>
        <s v="تسوية عهدة _ محمد صلاح عدلان ابراهيم _ عدد 2 فواتير قاروة مياه"/>
        <s v="تسوية عهدة _ محمد صلاح عدلان ابراهيم - شاي + كاسات + كوفي ميت"/>
        <s v="تسوية عهدة _ محمد صلاح عدلان ابراهيم - فاتورة مشروبات"/>
        <s v="تسوية عهدة _ محمد صلاح عدلان ابراهيم - عدد 2 فاتورة وجبات"/>
        <s v="تسوية عهدة _ محمد صلاح عدلان ابراهيم  - فاتورة ضيافه لزيارة عمل بالمشروع"/>
        <s v="تسوية عهدة _ محمد صلاح عدلان ابراهيم  - فاتورة عشاء لعدد 4 عمال"/>
        <s v="تسوية عهدة _ محمد صلاح عدلان ابراهيم -  فاتورة مياه"/>
        <s v="تسوية عهدة _ محمد صلاح عدلان ابراهيم - فاتورة  سكر + بن + كاسات  + نسكافية"/>
        <s v="تسوية عهدة _ محمد صلاح عدلان ابراهيم -  فاتورة عصير"/>
        <s v="تسوية عهدة _ محمد صلاح عدلان ابراهيم - فاتورة عشاء سائق الكرين"/>
        <s v="تسوية عهدة _ محمد صلاح عدلان ابراهيم - فاتورة  مياه"/>
        <s v="تسوية عهدة _ محمد صلاح عدلان ابراهيم - فاتورة  شاي"/>
        <s v="تسويه عهدة احمد عبد الهادي مياه"/>
        <s v="تسويه عهدة احمد عبد الهادي  وجبات"/>
        <s v="تسوية عهدة / احمد عبد الهادي وجبات"/>
        <s v="تسوية عهدة / احمد عبد الهادي تموينات"/>
        <s v="تسوية عهدة / احمد علد الهادي .عشاء"/>
        <s v="تسوية عهدة / احمد علد الهادي تموينات"/>
        <s v="تسوية / عهدة احمد عبد الهادي عشاء"/>
        <s v="تسوية عهدة _مصطفى احمد رجاء عبد الوهاب - عدد 3  فواتير اكل"/>
        <s v="تسوية عهده _ ماجد اقبال محمد طالب - افاتورة غداء"/>
        <s v="تسوية عهدة_ رضوان محمد العطار  - عدد 11 فواتير وجبة غداء"/>
        <s v="تسويه عهدة باسم عطيه  ضيافه"/>
        <s v="تسويه عهدة باسم عطيه  موجبات"/>
        <s v="تسويه عهدة رضوان العطار  وجبات"/>
        <s v="تسويه عهدة رضوان العطار  تلج"/>
        <s v="تسويه عهدة رضوان العطار  ضيافه"/>
        <s v="تسوية عهدة / تهامي عبد العال  عدد 2 قارورة مياه"/>
        <s v="تحميل قيمة مصاريف وجبات الضيافة على مركز التكلفة من حساب اصول تحت التجهيز"/>
        <s v="تسوية عهدة / شريف شعبان - عدد 10 فواتير سحور  -  2/4 +3/4+4/4+5/4+6/4+8/4+9/4+10/4+11/4"/>
        <s v="تسوية عهدة / شريف شعبان - عدد 12 فواتير سحور"/>
        <s v="تسوية عهدة _ ماجد احمد الزمامرى - وجبات لمده 3 ايام"/>
        <s v="تسويه عهدة باسم عطيه   ضيافه"/>
        <s v="تسويه عهدة باسم عطيه مياه"/>
        <s v="تسوية عهدة_ محمود نصار - فاتورة ضيافة شركة قطوف الجزيرة"/>
        <s v="تسوية عهدة_ رضوان محمد العطار -  عدد 2 فاتورة قهوه + غداء"/>
        <s v="سداد نقدي فاتورة مستلزمات مكتب بالمدينه جيت"/>
        <s v="تسوية عهدة _ على وصفى عمر حمزة -   عدد 10 فواتير غداء + فطور"/>
        <s v="تسوية عهدة _ على وصفى عمر حمزة -   فاتورة شاي + نسكافية + كاسات"/>
        <s v="تسوية عهدة _ علام بسيوني طلبه -   فاتورة غداء"/>
        <s v="تسوية عهدة_ م هشام فتحى محفوظ ابراهيم -وجبه غداء للسائق + اكرامية"/>
        <s v="تسويةعهدة _مصطفى احمد رجاء عبد الوهاب - عدد 6 فواتير وجبات غداء"/>
        <s v="تسوية عهدة_ رضوان محمد العطار - طعام عمال"/>
        <s v="تسوية عهدة_ رضوان محمد العطار  - 6 فواتير غداء فورمان جمال"/>
        <s v="تسوية عهده الربيع وحيد عبدالسلام - عدد 2 فاتورة وجبة غداء"/>
        <s v="تسوية عهدة_ رضوان محمد العطار - فاتورة غداء العمال"/>
        <s v="تسوية عهدة_ رضوان محمد العطار - فاتورة شاي + كاسات + سكر"/>
        <s v="تسوية عهدة_ رضوان محمد العطار  -  فاتورة 94 - شاي + كاسات + سكر"/>
        <s v="تسوية عهدة_ رضوان محمد العطار _ فاتورة غداء العمال"/>
        <s v="تسوية عهدة_ رضوان محمد العطار  - فاتورة وجبات"/>
        <s v="تسوية عهدة_ رضوان محمد العطار  - وجبات"/>
        <s v="تسوية عهدة_ رضوان محمد العطار  - وجبات + بيبسي"/>
        <s v="تسوية عهدة _ محمود جلال ابو طير - نسكافية + سكر +شاي +مياه"/>
        <s v="تسوية عهدة_ رضوان محمد العطار - فاتورة غداء"/>
        <s v="تسوية عهدة_ رضوان محمد العطار - فاتورة مياه + شاي"/>
        <s v="تسوية عهدة_ رضوان محمد العطار - فاتورة 13 وجبة"/>
        <s v="تسوية عهدة_ رضوان محمد العطار  - وجبات عمال"/>
        <s v="تسوية عهدة_ رضوان محمد العطار  - فاتورة وجبات عمال"/>
        <s v="تسوية عهدة_ رضوان محمد العطار  - فاتورة  مياه + شاي + لكواب"/>
        <s v="تسوية عهدة_ رضوان محمد العطار - فاتورة وجبات للعمال"/>
        <s v="تسوية عهدة_ رضوان محمد العطار - فاتورة  مشروبات"/>
        <s v="تسوية عهدة_ رضوان محمد العطار - فاتورة  وجبات عمال"/>
        <s v="تسوية عهده _ طارق محمد علي احمد  -فاتورة غداء محمود ابو طير 18/9/2023"/>
        <s v="تسوية عهده _ طارق محمد علي احمد  -فاتورة مشروبات + طعام مقابل البدل"/>
        <s v="تسوية عهده _ طارق محمد علي احمد  -فاتورة غداء م.طارق - يوم 31/10/2023"/>
        <s v="تسوية عهده _ طارق محمد علي احمد  -فاتورة سكر + شاي + كاسات + بن"/>
        <s v="تسوية عهدة _مصطفى احمد رجاء عبد الوهاب - وجبات اثناء رحلة العمل"/>
        <s v="تسوية - عهدة_ احمد عبد الهادى احمد - عدد 2 فاتورة غداء - 179 درهم"/>
        <s v="تسوية - عهدة_ احمد عبد الهادى احمد - عدد 6 فواتير غداء - 322.25 درهم"/>
        <s v="تسوية - عهدة_ احمد عبد الهادى -  عدد 3 فاتورة غداء - 186 درهم"/>
        <s v="تسوية - عهدة_ احمد عبد الهادى -   فاتورة غداء - 50 درهم"/>
        <s v="تسوية - عهدة_ احمد عبد الهادى - فاتورة غداء - 69 درهم"/>
        <s v="تسوية عهدة_ رضوان محمد العطار - فاتورة غداء للعمال"/>
        <s v="تسوية عهدة_ رضوان محمد العطار - فاتورة مشروبات"/>
        <s v="تسوية عهدة_ شادي عاطف علي محمد - فاتورة غداء"/>
        <s v="تسوية عهدة_ رضوان محمد العطار  - فاتورة غداء"/>
        <s v="تسوية عهدة_ رضوان محمد العطار  - فاتورة  غداء + مشروبات"/>
        <s v="تسوية عهدة_ رضوان محمد العطار - فاتورة  غداء"/>
        <s v="تسوية عهدة_ سيد عبدالظهير محمد - عدد 3 فواتير - عشاء للعمال"/>
        <s v="تسوية عهدة_ رضوان محمد العطار  - فاتورة عشاء"/>
        <s v="تسوية عهدة_ رضوان محمد العطار  - فاتورة عشاء لتركيب عينه"/>
        <s v="تسوية عهدة_ رضوان محمد العطار  - فاتورة غداء طريق"/>
        <s v="تسوية عهدة_ محمود نصار - فاتورة ضيافة شركة بكين الامارات - مشروع السنداله"/>
        <s v="تسوية عهدة _ محمد عماد الدين محمد عبدالقادر - عدد 2 فاتورة غداء + مشروبات"/>
        <s v="تسوية عهدة_ محمد مجاهد - غداء"/>
        <s v="تسوية عهده عمرو العمري - فاتورة شوايه + مشكل فرن + ماء + بيبسي"/>
        <s v="تسوية عهدة_محمود عبد الهادي عبد الرازق - فاتورة وجبات للعمال"/>
        <s v="تسوية عهدة_ عمرو حمدى على العمرى - فاتورة - وجبات للعمال"/>
        <s v="تسوية عهدة_ عمرو حمدى على العمرى - فاتورة 3029 - وجبات للعمال"/>
        <s v="تسوية عهدة_ عمرو حمدى على العمرى - عدد 8 فاتورة وجبات م.دهانات"/>
        <s v="تسوية عهدة_ عمرو حمدى على العمرى - عدد 12فاتورة مشروبات + طعام"/>
        <s v="تسوية عهدة_ حمدي سيف النصر اسماعيل - فاتورة غداء عمال"/>
        <s v="تسوية عهدة_ عمرو حمدى على العمرى -  عدد 11فاتورة وجبات و مشروبات"/>
        <s v="تسويه عهدة عمرو العمري ضيافه"/>
        <s v="تسويه عهدة عمرو العمري شرااء وجبات"/>
        <s v="تسوية عهدة_ م اسامة اسماعيل داود -  عدد 2  فاتورة طعام"/>
        <s v="تسوية عهده حسام محمد نصار - عدد 3 فواتير عشاء للعدد 14 عامل"/>
        <s v="تسوية عهدة_ حسام محمد سعد محمد نصار - وجبات للعمال"/>
        <s v="تسوية عهده _ لؤي صبحي داوود النجار - ضيافه زيارة للشركة - مشروع المشرق"/>
        <s v="تسوية عهدة_  محمد محمود الزواوي -  فاتورة وجبات للعمال"/>
        <s v="تسوية عهدة_  محمد محمود الزواوي -  فاتورة وجبات عمال"/>
        <s v="تسوية عهدة_  محمد محمود الزواوي - فاتورة 2369 - وجبات عشاء للعمال"/>
        <s v="تسوية عهده _ لؤي صبحي داوود النجار - ضيافه زيارة للشركة - مشروعSEVEN"/>
        <s v="تسوية  عهدة_ احمد وحيد-المشتريات - فاتورة سكر + كاسات + شاي"/>
        <s v="تسويه عهدة لؤي النجار ضيافه مشروع seven"/>
        <s v="تسوية عهده _ احمد سعيد حسنين العجمى  - فاتورة وجبات  عمال"/>
        <s v="تسوية عهده _ احمد سعيد حسنين العجمى  - فاتورة وجبات غداء عمال"/>
        <s v="تسوية عهده _ احمد سعيد حسنين العجمى - فاتورة وجبات عمال"/>
        <s v="تسوية عهده _ احمد سعيد حسنين العجمى - فاتورة عشاء"/>
        <s v="تسوية عهده _ محمد الصادق امين صادق - فاتورة مشروبات"/>
        <s v="تسوية عهده - هشام فتحي محفوظ - عدد 2 فاتورة مشروبات + غداء"/>
        <s v="تسوية عهدة_ م- اسماعيل مصطفى عطية - فاتورة غداء."/>
        <s v="تسويه عهدة محمد عماد الدين وجبات"/>
        <s v="تسوية عهدة_ رضا سمير عبد الحميد - فاتورة 4339 بنشر"/>
        <s v="تسوية عهدة / حمدي سيف النصر اسماعيل -  زيت + فلتر زيت سيارة 3367"/>
        <s v="فواتير طعام  عبد الرحمن الخضري"/>
        <s v="تسوية عهدة / محمد مجاهد غداء عمل فورستر"/>
        <s v="تسويه عهده / م: جهاد بكير بنزين سيارة وجبات"/>
        <s v="تسوية عهده / م.حامد احمد حامد مستلزمات ضيافه  اجتماع السنوي"/>
        <s v="تسوية عهده / م.حامد احمد حامد مستلزمات ضيافه  اجتماع المشاريع للشهر مارس"/>
        <s v="تسوية عهدى / محمد عبد الناصر الغندور فاتورة وجبة عشاء"/>
        <s v="تسوية عهدة علام بسيوني - وجبه غداء"/>
        <s v="تسوية عهدة_ م- جهاد محمد بكير سلامة - افطار بالمصنع"/>
        <s v="تسوية عهدة_ م حامد احمد حامد - فاتورة غداء مشروع جيت"/>
        <s v="تسوية عهدة_ م حامد احمد حامد - فاتورة غداء مشاريع الدمام"/>
        <s v="تسوية عهدة_ م- جهاد محمد بكير سلامة - فاتورة غداء زياره مواقع الدمام"/>
        <s v="تسوية عهدة_ رضوان محمد العطار - عدد 3فاتورة غداء"/>
        <s v="تسوية عهدة احمد عبد الهادي_وجبات بالطريق"/>
        <s v="تسوية  حسام محمد سعد محمد نصار - عدد 2 فاتورة 14 عامل"/>
        <s v="تسوية  حسام محمد سعد محمد نصار - فاتورة مياه"/>
        <s v="تسوية عهده رضوان العطار - فاتورة غداء"/>
        <s v="تسوية عهده - م. ابراهيم الرفاعي - عدد 2 فاتورة غداء و مشروبات"/>
        <s v="تسوية عهده - م. جهاد بكير سلامه - غداء رحلة المدينه - م.حامد+م.جهاد"/>
        <s v="تسوية عهدة_ الربيع وحيد عبدالسلام - عدد 4  فواتير غداء رحلة عمل - الربيع وحيد"/>
        <s v="تسوية عهدة_ م حامد احمد حامد -  فاتورة ضيافة شركة حسن علام"/>
        <s v="ف/132-ايجار سقالات-مؤسسة بندر مسعود العتيبى-STC - فيلا ناصر - Capital Gate"/>
        <s v="ف/170-ايجار سقالات-مؤسسة بندر مسعود-خريص ارك+فيلا ناصر+فيلا م محسن"/>
        <s v="استحقاق فاتورة رقم 288 - فيصل مبارك الطوسلى - ايجار سقالات"/>
        <s v="ف/144-ايجار سقالات-مؤسسة بندر مسعود-خريص ارك+فيلا ناصر"/>
        <s v="استحقاق فاتورة رقم 2071 - سقالات الرواد - ايجار سقالات - CAPITAL GATA"/>
        <s v="تسوية عهدة_ م- اسماعيل مصطفى عطية - تركيب خشب لسقالة مظلة المدخل"/>
        <s v="استحقاق ف.رقم 2201 ايجار سقالات مؤسسه سقالات الرواد"/>
        <s v="استحقاق ف.رقم 2200 ايجار سقالات مؤسسه سقالات الرواد"/>
        <s v="استحقاق فاتورة 2165 - مؤسسة سقالات الرواد للمقاولات - ايجار سقالات"/>
        <s v="استحقاق فاتورة 2285 - مؤسسة سقالات الرواد للمقاولات  - ايجار سقالات"/>
        <s v="استحقاق فاتوره رقم  2151 مؤسسه سقالات  الرواد  للمقاولات - ايجار سقالات  عن شهر اغسطس 2023 + فك وتركيب"/>
        <s v="استحقاق فاتورة 2286 - مؤسسة سقالات الرواد للمقاولات  - تجديد ايجار سقالات"/>
        <s v="استحقاق فاتورة 2307 - مؤسسة سقالات الرواد للمقاولات - فك و تركيب سقاله"/>
        <s v="استحقاق فاتورة رقم 2373 - سقالات الرواد - ايجار سقالات عن شهر نوفمبر 2023"/>
        <s v="استحقاق فاتورة رقم 2202 - سقالات الرواد - ايجار سقالات - من 2023/08/28 حتى 2023/09/28"/>
        <s v="استحقاق فاتوره رقم  2184مؤسسه سقالات  الرواد  للمقاولات - ايجار سقالات"/>
        <s v="ف/2165-ايجار سقالات-مؤسسة سقالات الرواد للمقاولات-مستشفى الفقيه"/>
        <s v="استحقاق فاتورة رقم 2374 - سقالات الرواد - ايجار سقالات"/>
        <s v="استحقاق فاتورة 2300 - مؤسسة سقالات الرواد للمقاولات  - ايجار سقالات"/>
        <s v="استحقاق فاتورة رقم 498 - ACTS - اعمال الاختبارات - المترو ارميتال"/>
        <s v="استحقاق فاتورة رقم 170 - ادفانس كونستركشن - اعمال اختبارات"/>
        <s v="استحقاق فاتورة رقم 1604- ادفانس كونستركشن - اعمال اختبارات"/>
        <s v="استحقاق فاتورة رقم 1843- ادفانس كونستركشن - اعمال اختبارات"/>
        <s v="استحقاق  فاتورة رقم 2306225945 -  انترتيك - 1958.67 AED - الفرنسي"/>
        <s v="استحقاق فاتورة رقم 107 - افاق الحلول - خرسانة لفحص العينة - الفرنسي"/>
        <s v="استحقاق فاتورة رقم 33 - المرجان- 808.5 AED - اعمال الاختبارات"/>
        <s v="استحقاق فاتورة رقم 161 - السعودى للفحص الصناعى - اعمال الاختبارات"/>
        <s v=" الفحص الصناعى_TUV  فاتورة 336 لشهر مارس 2023 مشروع المترو"/>
        <s v="استحقاق فاتورة رقم 573 - الشركة السعودية للفحص الصناعى - اعمال الاختبارات - 3E2"/>
        <s v="استحقاق فاتورة رقم 590 - الفحص الصناعى - اعمال الاختبارات - 3E2"/>
        <s v="استحقاق فاتورة رقم 728- الفحص الصناعى - اعمال الاختبارات - 3E2"/>
        <s v="استحقاق فاتورة رقم 958- الفحص الصناعى - اعمال الاختبارات - 3E2"/>
        <s v="استحقاق فاتورة رقم 1274- الفحص الصناعى - اعمال الاختبارات - 3E2"/>
        <s v="استحقاق فاتورة رقم 1281- الفحص الصناعى - اعمال الاختبارات - 3E2"/>
        <s v="استحقاق فاتورة رقم 1339- الفحص الصناعى - اعمال الاختبارات"/>
        <s v="استحقاق فاتوره رقم  1435 الشركه السعودية للفحص الصناعي"/>
        <s v="استحقاق فاتوره رقم  1447 الشركه السعودية للفحص الصناعي"/>
        <s v="استحقاق فاتوره رقم  1645 الشركه السعودية للفحص الصناعي"/>
        <s v="استحقاق فاتورة1771--شركةالسعودية لخدمات الفحص الصناعي- اعمال فحص"/>
        <s v="استحقاق فاتوره رقم  2042 الشركه السعودية للفحص الصناعي"/>
        <s v="استحقاق فاتوره رقم  2043 الشركه السعودية للفحص الصناعي"/>
        <s v="تسويه استحقاق فاتورة رقم 6377 - INTERTEK - اعمال الاختبارات - 18083 دولار تم تسجيل الفاتورة عام 2022 بقيمة 57751.89 رقم 6092 بقيمة 15380 دولار"/>
        <s v="استحقاق فاتورة رقم 2128 - السعودية للفحص الصناعى - اعمال الفحص والاختبارات"/>
        <s v="استحقاق فاتورة رقم 2579 - السعودية لخدمات الفحص - اعمال الفحص - 3E2"/>
        <s v="تسوية عهده خالد الحوتي شهاده للمهد"/>
        <s v="استحقاق فاتورة رقم 1844- ادفانس كونستركشن - اعمال اختبارات"/>
        <s v="تسوية عهدة /  فهد محمد غرمان العمري فحص و صيانه طفاية حريق"/>
        <s v="استحقاق فاتورة رقم 11031 - العالمية لخدمات التفتيش - رسوم الفحص -"/>
        <s v="اثبات مصاريف-اختبار مسامير هوائى الاتصالات مشروع الطيف تبوك"/>
        <s v="اثبات مصاريف-اختبار مسامير هوائى الاتصالات مشروع الطيف ابها"/>
        <s v="مورد خدمة_ مؤسسة الوكيل الدولي للتجارة_اختبارات مواد - فاتورة 23024654  - الرسوم لتدقيق الطرف الثالث"/>
        <s v="تسوية عهدة /  محمد احمد ابراهيم فاتورة  200743   معايرة جهاز توتال استيشن جيو ماكس"/>
        <s v="تسوية عهدة /  محمد احمد ابراهيم فاتورة  2101559   معايرة جهاز توتال استيشن سوكيا"/>
        <s v="استحقاق فاتورة رقم 107 - توماس - اعمال الاختبارات"/>
        <s v="استحقاق فاتورة رقم 3502 - انترتيك - اعمال الاختبارات"/>
        <s v="استحقاق فاتورة رقم 966 - ACTS - اعمال الاختبارات"/>
        <s v="استحقاق فاتوره رقم  1643 الشركه السعودية للفحص الصناعي"/>
        <s v="استحقاق فاتورة رقم 1447 - ادفانس كونستركشن - اعمال اختبارات"/>
        <s v="استحقاق فاتورة رقم 76356 - الشركة العربية للمختبرات والتربة - اعمال الاختبارات"/>
        <s v="استحقاق فاتورة رقم 1605- ادفانس كونستركشن - اعمال اختبارات"/>
        <s v="استحقاق فاتورة رقم 77723 - العربية للمخترات والتربة - اعمال الاختبارات"/>
        <s v="استحقاق فاتورة رقم 2285 - السعودية للفحص الصناعى - اعمال الفحص والاختبارات"/>
        <s v="اثبات ف/23025167_اعمال فحص_شركة الوكيل الدولي"/>
        <s v="اثبات ف/23025169_اعمال فحص_شركة الوكيل الدولي"/>
        <s v="اثبات ف/25531_اعمال فحص_شركة الوكيل الدولي"/>
        <s v="اثبات ف/25530_اعمال فحص_شركة الوكيل الدولي"/>
        <s v="استحقاق فاتورة رقم 23025745 - شركة الوكيل الدولى - اعمال اختبارات"/>
        <s v="استحقاق فاتورة رقم 23025744 - شركة الوكيل الدولى - اعمال اختبارات"/>
        <s v="استحقاق فاتورة رقم 23026033 - شركة الوكيل الدولى - اعمال الاختبارات"/>
        <s v="استحقاق فاتورة رقم 23026034 - شركة الوكيل الدولى - اعمال الاختبارات"/>
        <s v="استحقاق فاتورة رقم 23026036 - شركة الوكيل الدولى - اعمال الاختبارات"/>
        <s v="استحقاق فاتورة رقم 170- ادفانس كونستركشن - اعمال اختبارات"/>
        <s v="سداد نقدي اتعاب استشاري  عن عقود عن شهر يونيو"/>
        <s v="سداد نقدي اتعاب استشاري العقود عن شهر يوليو 2023"/>
        <s v="سداد نقدي - اعمال استشاري عن شهر اغسطس 2023 - م. محمد اسماعيل"/>
        <s v="سداد نقدي اتعاب استشاري العقود عن شهر سبتمبر 2023"/>
        <s v="اتعاب الاستشاري عن  العقود عن شهر اكتوبر 2023"/>
        <s v="سداد نقدي  اتعاب استشاري عن العقود عن شهر نوفمبر 2023"/>
        <s v="قيد تسوية - تسوية فرق عمولات فى التحويل للموردين الخارجين-شركة شابورجى - SABIC HQ"/>
        <s v="خصم مسموح بيه للعميل مقابل الدفعة-شركة ارفاد"/>
        <s v="تسوية عهدة_ رضا سمير عبد الحميد - شراء اغراض سباكة"/>
        <s v="تسوية عهدة_ احمد عبد الهادى احمد - اعمال سباكة"/>
        <s v="تسوية عهدة _ ناصر عفيفي فاتورة رش  الحشرات سكن العمال"/>
        <s v="تسوية عهدة_ احمد عبد الهادى احمد _ فاتورة 4886 _ خلاط مياه"/>
        <s v="تسوية عهدة_ تامر محمد احمد محمد صالح - فاتورة 10633 - خلاط +محبس زاوية + لي سخان + تفلون"/>
        <s v="تسوية عهده / حمدي سيف النصر اسماعيل صيانة تكيف"/>
        <s v="تسوية عهدة / م: اسماعيل مصطفى عطية - فاتورة 02313 - عدد 4 فيش دكر مع انثى خماسي"/>
        <s v="تسوية عهده / محمود محمد حساب فتي صياتة تكيفات لفك عدد 2تكيفات + تركيب مكيف اسبليت"/>
        <s v="تسوية عهده / محمود محمد حساب فتي صياتة تكيفات لفك عدد 3 تكيفات"/>
        <s v="تسوية عهدة / محمد صلاح ابراهيم - فاتورة 1101 - تعبئة طفاية حريق 6 ك"/>
        <s v="تحميل قيمة مصاريف الصيانة على مركز التكلفة من حساب اصول تحت التجهيز"/>
        <s v="تسويه عهدة باسم عطيه  صيانه تكيفات"/>
        <s v="ف رقم 2101527 - توتل استيشن - تركيبات- عهدة نادر - شركة البقسماطي"/>
        <s v="استحقاق فاتورة رقم 1102 - واوفاشون - SAFTY"/>
        <s v="شيك رقم 1795 - سداد عمولة عن مشروع KAFD310 - الفرنسي"/>
        <s v="اثبات استحقاق عمولة -عبدالعزيز العنيق عن مستخلص 11-عمولة 3.25%"/>
        <s v="تعديل القيد رقم 13868-2022 وتسوية حساب وثيقة التامين - تكافل الراجحى"/>
        <s v="اقفال المصروف المقدم عن استحقاق فاتورة رقم 83089 - اليانز - تامين مشروع المركز المالى310  عن الفترة من 2022/02/06 حتى 2023/01/14"/>
        <s v="اقفال المصروف المقدم عن استحقاق ف/22305483_تكافل الراجحي_تامين مشروع المركز المالى310  عن الفترة من 10/11/2022حتى 15/2/2023"/>
        <s v="اقفال المصروف المقدم عن استحقاق فاتورة رقم 83114 - اليانز - تامين  مشروع المركز المالى 310 عن الفترة من 2022/02/06 حتى 2023/01/14"/>
        <s v="اقفال المصروف المقدم عن استحقاق ف/167942_اليانز_تامين مشروع المركز المالى310  عن الفترة من 2022/8/22 حتى 2023/8/22"/>
        <s v="استحقاق فاتورة رقم 342460 - اليانز - تامين المشروع KAFD 310  عن الفترة من 2023/01/15 حتى 2024/01/14"/>
        <s v="استحقاق فاتورة رقم 23578275 - تكافل الراجحى - تامين مشروع المركز المالى 310 - عن الفترة من 2023/02/16 حتى 2024/02/15"/>
        <s v="استحقاق فاتورة رقم 2324010049 - تشب العربية للتامين التعاونى - تامين المشروع - RED SEA"/>
        <s v="استحقاق فاتورة رقم 2324010048 - تشب العربية للتامين التعاونى - تامين المشروع - RED SEA"/>
        <s v="استحقاق فاتورة رقم 26762134 - تكافل الراجحى - عن الفترة من 2023/10/01 حتى 2023/12/31"/>
        <s v="استحقاق فاتورة رقم 2324010058 - شركة تشب العربية للتامين التعاونى - تامين مشروع البحر الاحمر عن الفترة من 2023/10/01 حتى 2024/09/30"/>
        <s v="استحقاق فاتورة رقم 2324010050 - شركة تشب العربية للتامين التعاونى - تامين مشروع البحر الاحمر عن الفترة من 2023/10/01 حتى 2024/09/30"/>
        <s v="مؤسسة سور العاصمة للمقاولات ..اجور عمالة يومية مؤجره عن شهر فبراير 2023 خاص مشروع العراب"/>
        <s v="اجور عمالة يومية مؤسسة سور العاصمة للمقاولات  فاتورة 100065 عن شهر فبراير 2023 خاص بمشروع العراب"/>
        <s v="  فاتورة / 100076 عمالة مؤجره مؤسسة سور العاصمة للمقاولات حبيب عن شهر مارس 2023 مشروع العراب"/>
        <s v="موسسة سور العاصمة للمقاولات - فاتورة 100091 - عن شهر مارس 2023 - مشروع  كاب 2"/>
        <s v="استحقاق فاتورة رقم 43 - مزايا الاداء - عمالة مؤجرة - يناير 2023 - ارميتال"/>
        <s v="استحقاق فاتورة رقم 959 - مزايا الاداء - عمالة مؤجرة - ديسمبر 2022 - ارميتال"/>
        <s v="اجور عمالة مؤجره شهر يناير 2023 / شركة فارس الريم للمقاولات  خاص مشروع المترو"/>
        <s v="اجور عمالة مؤجره شهر ديسمبر2022 / شركة فارس الريم للمقاولات خاص  مشروع المترو"/>
        <s v="اجور عمالة مؤجره شهر يناير 2023 / مؤسسة سور العاصمة مشروع مترو ارميتال"/>
        <s v=" اجور عمالة مؤجره شهر  ديسمبر 2022/ مؤسسة   خط التنمية للمقاولات مشروع المترو"/>
        <s v="شركة فارس الريم للمقاولات ..اجور عمالة يومية مؤجره عن شهر ديسمبر 2022 خاص بمشروع المترو"/>
        <s v="2شركة فارس الريم للمقاولات ..اجور عمالة يومية مؤجره عن شهر يناير 2023 خاص مشروع المترو"/>
        <s v="استحقاق راتب شهر مارس 2023 - ساجان"/>
        <s v="استحقاق راتب شهر مارس 2023 - مدثر محمد"/>
        <s v="استحقاق راتب شهر مارس 2023 - على اسامه"/>
        <s v="اجور عمالة يومية مؤسسة سور العاصمة للمقاولات  فاتورة 100070 عن شهر فبراير 2023 مشروع المترو."/>
        <s v="اجور عمالة يومية مؤسسة سور العاصمة للمقاولات  فاتورة 100071 عن شهر فبراير 2023 خاص بمشروع المترو ارميتال"/>
        <s v=" عمالة مؤجره مؤسسة مزايا الاداء لمقاولات فاتورة 44 عن شهر فبراير 2023 مشروع مترو ارميتال"/>
        <s v="استحقاق راتب شهر ابريل 2023 - مدثر محمد"/>
        <s v="استحقاق راتب شهر ابريل 2023 - على اسامه"/>
        <s v="استحقاق راتب شهر ابريل 2023 - ساجان"/>
        <s v="استحقاق راتب شهر مايو 2023 - جوسيف اوردين"/>
        <s v="استحقاق راتب شهر مايو 2023 - ساجان"/>
        <s v="استحقاق راتب شهر مايو 2023 - مدثر محمد"/>
        <s v="استحقاق راتب شهر مايو 2023 - على اسامه"/>
        <s v="فاتورة 100098 - مؤسسة سور العاصمة للمقاولات - شهر ابريل 2023"/>
        <s v="فاتورة 100105 - مؤسسة سوؤ العاصمة للمقاولات - شهر مايو 2023"/>
        <s v="استحقاق عمالة مؤجرة عن شهر يونيو 2023 - مدثر محمد"/>
        <s v="استحقاق عمالة مؤجرة عن شهر يونيو 2023 - ساجان"/>
        <s v="استحقاق عمالة مؤجرة عن شهر يونيو 2023 - على اسامة طارق"/>
        <s v="استحقاق فاتورة رقم 3 - مؤسسة اثير للمقاولات العامة - عمالة مؤجرة - يونيو 2023"/>
        <s v="اثبات اجور عمالة موجرة - شركة اتحاد طوابق للمقاولات - شهر يوليو  2023"/>
        <s v="استحقاق عمالة مؤجرة عن شهر يونيو 2023 - مجدي عبد السلام"/>
        <s v="استحقاق فاتورة رقم 427- اجور عمالة موجرة - انظمه الموارد  - شهر مايو 2023"/>
        <s v="استحقاق فاتورة رقم 428- اجور عمالة موجرة - انظمه الموارد  - شهر يونيو 2023"/>
        <s v="استحقاق فاتورة 492 - اجور عمالة يومية - مزايا الاداء - شهر مايو 2023"/>
        <s v="استحقاق فاتورة 536 - اجور عمالة يومية - مزايا الاداء - شهر يونيو 2023"/>
        <s v="استحقاق فاتورة 628 - موسسة مزايا الاداء للعمالة المؤجرة - شهر يوليو 2023"/>
        <s v="استحقاق فاتورة 3 - مؤسسة اثير للمقاولات العامة - شهر يوليو 2023"/>
        <s v="استحقاق فاتورة 06 - مؤسسة اسرع الاعمال للمقاولات - شهر يوليو 2023"/>
        <s v="استحقاق فاتورة 03 - مؤسسة اسرع الاعمال للمقاولات - شهر يونيو 2023"/>
        <s v="استحقاق فاتورة 13 - مؤسسة اسرع الاعمال للمقاولات - شهر مايو 2023"/>
        <s v="استحقاق عمالة مؤجرة عن شهر اغسطس  2023 - ساجان"/>
        <s v="استحقاق عمالة مؤجرة عن شهر اغسطس  2023 - مجدي عبد السلام"/>
        <s v="استحقاق فاتورة 463 - موسسة انظمه الموارد للمقاولات - مقاول عمالة - شهر يوليو 2023"/>
        <s v="استحقاق فاتورة 705 - مؤسسة مزايا الاداء للمقاولات - شهر اغسطس 2023"/>
        <s v="استحقاق فاتورة 4 - مؤسسة اثير للمقاولات العامة - اجور عماله - شهر اغسطس 2023"/>
        <s v="استحقاق فاتورة 04 - موسسة انظمه الموارد للمقاولات - اجور عمالة يومية عن شهر اغسطس 2023"/>
        <s v="استحقاق راتب شهر سبتمبر 2023 - مدثر محمود"/>
        <s v="استحقاق راتب شهر سبتمبر 2023 م - مجدى عبد السلام"/>
        <s v="استحقاق فاتورة 793 - مقاول مزايا الاداء - اجور عماله موجرة - عن شهر يوليو 2023 - فرق الفاتورة 628"/>
        <s v="استحقاق فاتورة 10/01 - مؤسسة اثير للمقاولات العامة - اجور عمالة مؤجره - سبتمبر 2023"/>
        <s v="استحقاق راتب شهر سبتمبر واكتوبر 2023 - ساجان"/>
        <s v="استحقاق فاتورة 571 - مؤسسة مؤسسة انظمه الموارد للمقاولات  - اجور عمالة مؤجره - سبتمبر 2023"/>
        <s v="استحقاق عمالة مؤجرة عن شهر اكتوبر 2023 -"/>
        <s v="استحقاق فاتورة 587 - مؤسسة مؤسسة انظمه الموارد للمقاولات  - اجور عمالة مؤجره - اكتوبر  2023"/>
        <s v="استحقاق فاتورة 11/004 - مؤسسة اثير للمقاولات العامة - اجور عمالة شهر اكتوبر 2023"/>
        <s v="استحقاق عمالة مؤجرة عن شهر نوفمبر 2023 -"/>
        <s v="استحقاق فاتورة 12/005 - مؤسسة اثير للمقاولات - رواتب فنيبن"/>
        <s v="استحقاق فاتورة 969 -   شركة مزايا الاداء لمقاولات  - اجور عمالة مؤجره - نوفمبر  2023"/>
        <s v="استحقاق فاتورة 618 - مؤسسة انظمة الموارد للمقاولات - اجور عمالة مؤجر"/>
        <s v="اجور عمالة مؤجره شهر يناير 2023 /مؤسسة سور العاصمة مشروع KAP2A el seif"/>
        <s v="استحقاق راتب شهر مارس 2023 - احمد غازى"/>
        <s v="اجور عمالة مؤجره شهر  ديسمبر 2022/ مؤسسة سور العاصمة بنك ساب"/>
        <s v="اجور عمالة مؤجره شهر يناير 2023 / مؤسسة   سور العاصمة للمقاولات بنك ساب"/>
        <s v="اجور عمالة مؤجره شهر يناير 2023 / مؤسسة رمال و رماح للمقاولات  فاتورة 107 بنك ساب"/>
        <s v=" اجور عمالة مؤجره شهر  فبراير 2023/ مؤسسة رمال و رماح للمقاولات فاتورة 122 فبراير 2023 مشروع بنك ساب"/>
        <s v="ف/340-مستخلص 14-اعمال تصنيع وتوريد وتركيب المنيوم-شركة السيف مهندسون و مقاولون-برج ساب"/>
        <s v="مقاول عمالة مؤسسة سور العاصمة للمقاولات حبيب فاتورة 100068  للشهر فبراير 2023 مشروع ينك ساب"/>
        <s v=" عمالة مؤجره مؤسسة سور العاصمة للمقاولات حبيب فاتورة 100080 عن شهر مارس 2023 مشروع بنك ساب"/>
        <s v="مؤسسة سور العاصمة للمقاولات - فاتورة 93 - شهر ابريل 2023 - مشروع بنك ساب"/>
        <s v="استحقاق فاتورة 12 - مقاول عماله -  مؤسسة  اسرع الاعمال للمقاولات - عن شهر مايو 2023"/>
        <s v="اجور عمالة يومية مؤسسة رمال و رماح للمقاولات شهر ديسمبر 2022 عن مشروع مترو باكس"/>
        <s v="اجور عمالة يومية مؤسسة رمال و رماح للمقاولات شهر يناير 2023 عن مشروع مترو باكس"/>
        <s v="مقاول عمالة مؤسسة سور العاصمة للمقاولات حبيب فاتورة 100074  للشهر فبراير 2023 مشروع المترو باكس"/>
        <s v="اجور عمالة مؤجره مؤسسة رمال ورماح للمقاولات فاتورة 123 عن شهر فبراير  2023 مشروع المترو باكس"/>
        <s v="فاتورة مقاول عمالة _ رمال ورماح للمقاولات - فاتورة 135 - مشروع المترو باكس _ شهر مارس 2023"/>
        <s v="موسسة سور العاصمة للمقاولات - فاتورة 100091 - عن شهر مارس 2023 - مشروع المترو باكس"/>
        <s v="استحقاق فاتورة رقم 4 - مؤسسة اثير للمقاولات العامة - عمالة مؤجرة - يونيو 2023"/>
        <s v="مقاول عمالة _ رمال ورماح للمقاولات- فاتورة 144 - شهر ابريل 2023"/>
        <s v="اثبات اجور عمالة موجرة - شركة اتحاد طوابق للمقاولات - شهر يونيو 2023"/>
        <s v="استحقاق فاتورة 4 - مقاول عماله - موسسة اثير للمقاولات العامة - شهر يوليو 2023"/>
        <s v="استحقاق فاتورة 17 - شركة اتجاد طوابق للمقاولات  - شهر اغسطس 2023"/>
        <s v="استحقاق فاتورة 9/3 - موسسة اثير للمقاولات - مقاول عماله - اجور عمالة عن شهر اغسطس 2023"/>
        <s v="استحقاق فاتورة 25 - مؤسسة اسرع الاعمال للمقاولات - اغسطس 2023"/>
        <s v="استحقاق فاتورة 10/04 - مؤسسة اثير للمقاولات العامة - اجور عمالة مؤجره  - سبتمبر 2023"/>
        <s v="استحقاق فاتورة 11/0003 - مؤسسة اثير للمقاولات العامة - اجور عمالة موجرة  اكتوبر 2023"/>
        <s v="موسسة سور العاصمة للمقاولات - فاتورة 100091 - عن شهر مارس 2023 - مشروع كاب 4"/>
        <s v="فاتورة 100094 - مؤسسة سور العاصمة للمقاولات -  شهر ابريل 2023"/>
        <s v="استحقاق فاتورة 15 - مؤسسة اسرع الاعمال للمقاولات - مقاول عماله - شهر مايو 2023"/>
        <s v="استحقاق راتب يناير 2023 - عمالة ابو الكلام"/>
        <s v="استحقاق فاتورة رقم 961 - مزايا الاداء - عمالة مؤجرة - ديسمبر 2022 - قصر الحكم"/>
        <s v="اجور عمالة مؤجره شهر  يناير2023/ مؤسسة سور العاصمة قصر الحكم"/>
        <s v="استحقاق راتب فبراير 2023 - عمالة ابو الكلام"/>
        <s v="استحقاق راتب شهر نوفمبر 2023 - مد مجاهد"/>
        <s v="اجور عمالة مؤجره شهر ديسمبر / مؤسسة سور العاصمة للمقتولات مشروع مترو القصر الحكم"/>
        <s v="استحقاق راتب شهر مارس 2023 - زوهيب احمد"/>
        <s v="استحقاق راتب شهر مارس 2023 - ابو الكلام"/>
        <s v="تسوية عهدة / محمد الزواوي اجره سباك لتصليح حمام مكتب"/>
        <s v=" عمالة مؤجره مؤسسة مزايا الاداء لمقاولات فاتورة 44 عن شهر يناير 2023 مشروع مترو قصر الحكم"/>
        <s v="استحقاق راتب شهر ابريل 2023 - زوهيب احمد"/>
        <s v="استحقاق راتب شهر ابريل 2023 - ابو الكلام"/>
        <s v="مؤسسة سور العاصمة للمقاولات - فاتورة 99 - شهر ابريل 2023 - مشروع المترو"/>
        <s v="استحقاق راتب شهر مايو 2023 - زوهيب احمد"/>
        <s v="استحقاق راتب شهر مايو 2023 - ابو الكلام"/>
        <s v="استحقاق عمالة مؤجرة عن شهر يونيو 2023 - زوهيب احمد"/>
        <s v="استحقاق عمالة مؤجرة عن شهر يونيو 2023 -  عماله ابو الكلام"/>
        <s v="استحقاق عمالة مؤجرة عن شهر يونيو 2023 -  ضياء الله"/>
        <s v="استحقاق عمالة مؤجرة عن شهر اغسطس  2023 - زوهيب احمد"/>
        <s v="استحقاق عمالة مؤجرة عن شهر اغسطس  2023 -  ضياء الله"/>
        <s v="استحقاق عمالة مؤجرة عن شهر اغسطس 2023 + الاجر الاضافي عن شهر اغسطس 2023عماله ابو الكلام"/>
        <s v="استحقاق راتب شهر سبتمبر 2023 - ضياء الله"/>
        <s v="استحقاق عمالة مؤجرة عن شهر سبتمبر 2023عماله ابو الكلام"/>
        <s v="استحقاق فاتورة 34 - مؤسسة اسرع الاعمال - اجور عمالة مؤجره - شهر سبتمبر 2023"/>
        <s v="استحقاق عمالة مؤجرة عن شهر اكتوبر 2023عماله ابو الكلام"/>
        <s v="استحقاق فاتورة 43 - مؤسسة اسرع الاعمال للمقاولات - اجور عمالة - اكتوبر 2023"/>
        <s v="استحقاق عمالة مؤجرة عن شهر نوفمبر 2023عماله ابو الكلام"/>
        <s v="استحقاق فاتورة رقم 1202 - فارس الريم للمقاولات - عمالة مؤجرة عن شهر ديسمبر 2022 - C76"/>
        <s v="اجور عمالة مؤجره شهر ديسمبر2022 / مؤسسة سور العاصمة خاص   مشروع C76"/>
        <s v="اجور عمالة مؤجره شهر يناير 2023 / مؤسسة سور العاصمة  C76"/>
        <s v="اجور عمالة يومية مؤجره شركة فارس الريم للمقاولات لشهر ديسمبر 2022 للمشروع C-76"/>
        <s v="مؤسسة سور العاصمة للمقاولات ..اجور عمالة يومية مؤجره عن شهر نوفمبر 2022 خاص مشروع C76"/>
        <s v="اجور عمالة يومية مؤجره شركة فارس الريم للمقاولات لشهر يناير 2023 للمشروع C-76"/>
        <s v="اجور عمالة يومية مؤجره شركة فارس الريم للمقاولات لشهر فبراير 2023 للمشروع C-76"/>
        <s v="اجور عمالة يومية مؤسسة سور العاصمة للمقاولات  فاتورة 100065 عن شهر فبراير 2023 خاص بمشروع لوفر وكاموبي"/>
        <s v=" عمالة مؤجره مؤسسة سور العاصمة للمقاولات حبيب فاتورة 100085 عن شهر مارس 2023 مشروع C76"/>
        <s v="استحقاق راتب شهر ابريل 2023 - زاهر الاسلام"/>
        <s v="موسسة سور العاصمة للمقاولات - فاتورة 100091 - عن شهر مارس 2023 - مشروع C76"/>
        <s v="مقاول عمالة  _ مؤسسة سور العاصمة للمقاولات حبيب - فاتورة 100100 - ابريل 2023 -  مشروع C76"/>
        <s v="استحقاق راتب شهر مايو 2023 - زاهر الاسلام"/>
        <s v="استحقاق عمالة مؤجرة عن شهر يونيو 2023 - زاهر الاسلام"/>
        <s v="مقاول عمالة - مؤسسة سور العاصمة للمقاولات - فاتورة 100081 - شهر مارس 2023 - مشروع هيلتون"/>
        <s v="اجور عمالة مؤجره شهر يناير 2023 / مؤسسة سور العاصمة خاص مشروع NCB"/>
        <s v="اجور عمالة مؤجره شهر ديسمبر2022 / مؤسسة سور العاصمة خاص مشروع NCB"/>
        <s v="مقاول عمالة - مؤسسة سور العاصمة للمقاولات - فاتورة 100087 - شهر فبراير 2023 - مشروع NCB"/>
        <s v="مقاول عمالة  _ مؤسسة سور العاصمة للمقاولات حبيب - فاتورة 100092 - ابريل 2023 -  مشروع NCB"/>
        <s v="استحقاق فاتورة رقم 960 - مزايا الاداء - عمالة مؤجرة - ديسمبر 2022 - الخنيني"/>
        <s v="اجور عمالة مؤجره شهر  ديسمبر 2022/ مؤسسة سور العاصمة مشروع الخنيني"/>
        <s v=" عمالة مؤجره مؤسسة مزايا الاداء لمقاولات فاتورة 162 عن شهر فبراير 2023 مشروع الخنيني"/>
        <s v=" عمالة مؤجره مؤسسة مزايا الاداء لمقاولات فاتورة 163 عن شهر فبراير 2023 مشروع الخنيني"/>
        <s v="اجور عمالة مؤجره - مقاول عمالة  _  شركة مزايا الاداء لمقاولات - شهر مارس 2023 - فاتورة 03268 - مشروع  الخنيني"/>
        <s v="اجور عمالة مؤجره - مقاول عمالة  _  شركة مزايا الاداء لمقاولات - شهر ابريل 2023 - فاتورة 03269 - مشروع  الخنيني"/>
        <s v="استحقاق فاتورة 12/006 -  مؤسسة اثير للمقاولات العامة - رواتب فنين  - نوفمبر 2023"/>
        <s v="استحقاق فاتورة رقم 104 - رمال ورماح - عمالة خارجية - شهر ديسمبر 2022 - مستشفى سابك"/>
        <s v="اجور عمالة مؤجره شهر يناير 2023 / مؤسسة سور العاصمة خاص مستشفى سابك"/>
        <s v="اجور عمالة مؤجره شهر يناير 2023 / مؤسسة رمال و رماح للمقاولات فاتورة 107 مستشفى سابك"/>
        <s v=" اجور عمالة مؤجره شهر  فبراير 2023/ مؤسسة رمال و رماح للمقاولات فاتورة 122  فبراير  2023مشروع مستشفى سابك"/>
        <s v="اجور عمالة يومية مؤسسة سور العاصمة للمقاولات  فاتورة 100065 عن شهر فبراير 2023 خاص مستشفى سابك"/>
        <s v="مقاول عمالة _ رمال ورماح للمقاولات - فاتورة 143 - شهر ابريل 2023 - مستشفى سابك"/>
        <s v="استحقاق فاتورة 21 - مؤسسة اسرع الاعمال للمقاولات - شهر يوليو 2023"/>
        <s v="استحقاق فاتورة 18 - مؤسسة اسرع الاعمال للمقاولات - شهر يونيو 2023"/>
        <s v="استحقاق فاتورة 32 - مؤسسة اسرع الاعمال للمقاولات - اجور عمالة مؤجرة  - شهر سبتمبر 2023"/>
        <s v="استحقاق فاتورة 33 - مؤسسة اسرع الاعمال للمقاولات - اجور عمالة مؤجرة  - شهر يوليو 2023"/>
        <s v="استحقاق فاتورة 31 - مؤسسة اسرع الاعمال للمقاولات - اجور عمالة مؤجرة  - شهر اغسطس 2023"/>
        <s v="تسوية عهده رضوان العطار / مشروع الحبيب ايجار عمالة"/>
        <s v="تسويية عهده _ احمد سعيد حسنين العجمى -  اجر لحام"/>
        <s v="اجور عمالة مؤجره شهر يناير 2023 /مؤسسة سور العاصمة KFU PM"/>
        <s v="مؤسسة سور العاصمة للمقاولات ..اجور عمالة يومية مؤجره عن شهر فبراير 2023 خاص مشروع بزنس بارك"/>
        <s v="اجور عمالة يومية مؤسسة سور العاصمة للمقاولات  فاتورة 100065 عن شهر فبراير 2023 خاص بمشروع بزنس بارك"/>
        <s v="استحقاق فاتورة 629 - موسسة مزايا الاداء للمقاولات  - مقاول عمالة - شهر يونيو 2023"/>
        <s v="استحقاق فاتورة 630 - موسسة مزايا الاداء للمقاولات  - مقاول عمالة - شهر يوليو 2023"/>
        <s v="استحقاق فاتورة 11/05 - مؤسسة اثير للمقاولات العامة -  اكتوبر 2023 - رواتب فنيين"/>
        <s v="اجور عمالة مؤجره شهر ديسمبر 2022 / مؤسسة سور العاصمة خاص  مشروع KAFD"/>
        <s v="اجور عمالة مؤجره شهر يناير 2023 / مؤسسة سور العاصمة خاص KADF"/>
        <s v="استحقاق راتب شهر نوفمبر 2023 - مدثر محمد"/>
        <s v="اجور عمالة مؤجره شهر يناير 2023 /  موسسه ساري الليل للمقاولات العامة  مشروع KAFD"/>
        <s v="اجور عمالة مؤجره شهر ديسمبر 2022 / مؤسسة  ساري الليل للمقاولات العامة  مشروع 10185"/>
        <s v="اجور عمالة مؤجره شهر   يناير 2023/ مؤسسة  ساري الليل للمقاولات العامة  مشروع KAFD"/>
        <s v="اجور عمالة يومية مؤسسة سور العاصمة للمقاولات  فاتورة 100072 عن شهر فبراير 2023 مشروع KAFD 208"/>
        <s v="استحقاق راتب شهر ابريل 2023 - احمد شاهزاد"/>
        <s v="مقاول عمالة _ مؤسسة ساري الليل للمقاولات العامة - فاتورة 83 - فبراير 2023 - مشروع المركز المالي"/>
        <s v="استحقاق راتب شهر مايو 2023 - احمد شاهزاد"/>
        <s v="استحقاق عمالة مؤجرة عن شهر يونيو 2023 - احمد شاهزاد"/>
        <s v="استحقاق فاتورة رقم 91 - مؤسسة سارى الليل - اجور عمالة يونيو 2023"/>
        <s v="استحقاق فاتورة رقم 92 - مؤسسة سارى الليل - اجور عمالة يونيو 2023"/>
        <s v="استحقاق فاتورة 9 - مقاول عماله -  مؤسسة  اسرع الاعمال للمقاولات - عن شهر مايو  2023"/>
        <s v="استحقاق عمالة مؤجرة عن شهر اغسطس  2023 - احمد شاهزاد"/>
        <s v="استحقاق فاتورة 104 - مؤسسة ساري الليل للمقاولات العامة   - مقاول عمالة موجرة - شهر اغسطس 2023"/>
        <s v="استحقاق راتب شهر سبتمبر 2023 - احمد شاهزاد"/>
        <s v="استحقاق فاتورة 111 - موسسة ساري الليل للمقاولات العامة - اجور عماله موجرة"/>
        <s v="استحقاق فاتورة رقم 37 - مؤسسة اسرع الاعمال للمقاولات - مقاول عمالة موجره - شهر اغسطس 2023"/>
        <s v="استحقاق فاتورة رقم 36 - مؤسسة اسرع الاعمال للمقاولات - مقاول عمالة موجره - شهر اغسطس 2023"/>
        <s v="استحقاق فاتورة رقم 35 - مؤسسة اسرع الاعمال للمقاولات - مقاول عمالة موجره - شهر يوليو 2023"/>
        <s v="استحقاق فاتورة 41 - مؤسسة اسرع الاعمال للمقاولات - اجور عمالة - اكتوبر 2023"/>
        <s v="استحقاق فاتورة 116 - مؤسسة ساري الليل للمقاولات العامة - اجور عمالة يومية - شهر اكتوبر 2023"/>
        <s v="استحقاق فاتورة 57 - مؤسسة اسرع الاعمال - اجور عمالة موجرة  - شهر نوفمبر 2023"/>
        <s v="استحقاق فاتورة 117 - مؤسسة ساري الليل  للمقاولات - اجور عمالة يومية - شهر نوفمبر 2023"/>
        <s v="اجور عمالة مؤجره شهر  ديسمبر 2022/ مؤسسة سور العاصمة  مشروع شقيق"/>
        <s v="اجور عمالة مؤجره شهر يناير 2023 / مؤسسة سور العاصمة مشروع شقيق"/>
        <s v="اجور عمالة يومية مؤسسة سور العاصمة للمقاولات  فاتورة 100065 عن شهر فبراير 2023 خاص بمشروع شوكيق"/>
        <s v=" عمالة مؤجره مؤسسة سور العاصمة للمقاولات حبيب فاتورة 100069 عن شهر فبراير 2023 مشروع الشقيق"/>
        <s v="مؤسسة سور العاصمة للمقاولات - فاتورة 78 - شهر مارس 2023 - مشروق الشقيق"/>
        <s v="مؤسسة سور العاصمة للمقاولات - فاتورة 102 - شهر ابريل 2023 - مشروع الشقيق"/>
        <s v="موسسة سور العاصمة للمقاولات - فاتورة 100091 - عن شهر مارس 2023 - مشروع الشقيق"/>
        <s v="اجور عمالة مؤجره شهر يناير 2023 /مؤسسة سور العاصمة مشروع مستشفى المرجان"/>
        <s v="تسوية عهدة_ رضوان محمد العطار  - يوميات عمال"/>
        <s v="  فاتورة / 100076عمالة مؤجره مؤسسة سور العاصمة للمقاولات حبيب عن شهر مارس 2023 مشروع  المرجان"/>
        <s v="استحقاق فاتورة رقم 130 - انظمة الموارد -   عمالة مؤجرة عن شهر ديسمبر 2022 - KAFD310"/>
        <s v="استحقاق راتب شهر يناير 2023 - KAFD310 - عمالة ومدراء تركيبات"/>
        <s v="استحقاق فاتورة رقم 119 - انظمة الموارد - عمالة مؤجرة - نوفمبر 2022 - KAFD310"/>
        <s v="استحقاق فاتورة رقم 193 - العنود مباركى  - عمالة مؤجرة - ديسمبر 2022 - KAFD310"/>
        <s v="استحقاق فاتورة رقم 10 - عبد الرحمن على فقيهى  - عمالة مؤجرة - ديسمبر 2022 - KAFD310"/>
        <s v="استحقاق فاتورة رقم 9 - هيا حسين العقيدى  - عمالة مؤجرة - نوفمبر 2022 - KAFD310"/>
        <s v="استحقاق فاتورة رقم 10 - هيا حسين العقيدى  - عمالة مؤجرة - ديسمبر 2022 - KAFD310"/>
        <s v="اجور عمالة مؤجره شهرديسمبر 2022 /  شركه بشائر الخير للمقاولات  مشروع KAFD"/>
        <s v="اجور عمالة مؤجره شهر ديسمبر2022 / مؤسسة تواصل التعمير للمقاولات  خاص KAFD"/>
        <s v="اجور عمالة مؤجره شهر ديسمبر2022 / مؤسسة تواصل التعمير للمقاولات  خاص مشروع  KAFD"/>
        <s v="اجور عمالة مؤجره شهر يناير 2023 / مؤسسة  انظمة الموارد للمقاولات  مشروع KFD"/>
        <s v="اجور عمالة مؤجره شهر يناير 2023 / مؤسسة  بشائر الخير للمقاولات مشروع KAfd"/>
        <s v="استحقاق راتب شهر فبراير 2023 - KAFD310 - عمالة ومدراء تركيبات"/>
        <s v="مؤسسة أنظمة الموارد للمقاولات ..اجور عمالة يومية مؤجره عن شهر فبراير 2023 خاص مشروع KAFD 310"/>
        <s v="اجور عمالة يومية مؤجره مقاول عمالة_مؤسسة العنود علي احمد مباركي عند شهر فبراير 2023 مشروع KAFD-310"/>
        <s v="استحقاق راتب شهر مارس 2023 - عمالة مؤقتة KAFD310"/>
        <s v="اجور عمالة يومية مؤسسة عبدالرحمن علي فقيهي للمقاولات فاتورة 11 عن شهر يناير 2023 مشروع المركز المالي"/>
        <s v="اجور عمالة يومية مؤسسة عبدالرحمن علي فقيهي للمقاولات فاتورة 12 عن شهر فبراير 2023 مشروع المركز المالي"/>
        <s v="اجور عمالة مؤجره مؤسسة هيا حسين العقيدي فاتورة 12 عن شهر فبراير 2023 مشروع KAFD 3.10"/>
        <s v="اجور عمالة مؤجره مؤسسة هيا حسين العقيدي فاتورة 11 عن شهر يناير 2023 مشروع KAFD 3.10"/>
        <s v="تسوية عهدة /  فهد محمد غرمان العمري ايجار سباك و شراء الخامات المستخدمة"/>
        <s v="استحقاق راتب شهر ابريل 2023 - عمالة مؤقتة KAFD310"/>
        <s v="مقاول عمالة _ مؤسسة عبدالرحمن علي فقيهي للمقاولات - فاتورة 14 - عن شهر ابريل 2023  - مشروع المركز المالي"/>
        <s v="مقاول عمالة _ مؤسسة عبدالرحمن علي فقيهي للمقاولات - فاتورة 13 - شهر مارس 2023 - المركز المالي"/>
        <s v="اجور عمالة مؤجره - مؤسسة انظمة الموارد للمقاولات - شهر مارس 2023 - فاتورة 293 - مشروع المركز المالي"/>
        <s v="اجور عمالة مؤجره - مقاول عمالة  _  شركة مزايا الاداء لمقاولات - شهر يناير 2023 - فاتورة 03173 - مشروع المركز المالي"/>
        <s v="اجور عمالة مؤجره - مقاول عمالة  _  شركة مزايا الاداء لمقاولات - شهر فبراير 2023 - فاتورة 03174 - مشروع المركز المالي"/>
        <s v="استحقاق راتب شهر مايو 2023 - KAFD 310 عمالة خارجية"/>
        <s v="مقاول عمالة _ مؤسسة انظمة الموارد للمقاولات - فاتورة 344 - شهر ابريل 2023 -المركز المالي"/>
        <s v="مقاول عمالة _ مؤسسة هيا حسين العقيدي - فاتورة 13 - شهر مارس 2023"/>
        <s v="مقاول عمالة _ مؤسسة هيا حسين العقيدي - فاتورة 14 - شهر ابريل  2023"/>
        <s v="استحقاق فاتورة رقم 15 - عبد الرحمن فقيهى - اجور عمالة - مايو 2023"/>
        <s v="استحقاق فاتورة رقم 386 - انظمة الموارد - عمالة مؤجرة - مايو 2023"/>
        <s v="استحقاق عمالة مؤجرة عن شهر يونيو 2023 - شاهزيب خان"/>
        <s v="استحقاق راتب شهر يونيو 2023 - KAFD 310 عمالة خارجية"/>
        <s v="استحقاق فاتورة رقم 16 - عبد الرحمن فقيهى - عمالة مؤجرة - يونيو 2023"/>
        <s v="مقاول عمالة _ مؤسسة هيا حسين العقيدي - فاتورة 16 - شهر يونيو 2023"/>
        <s v="مقاول عمالة _ مؤسسة انظمة الموارد للمقاولات - فاتورة 406 - شهر يونيو 2023"/>
        <s v="استحقاق فاتورة رقم 15 - هيا العقيدى - عمالة مؤجرة - مايو 2023"/>
        <s v="استحقاق راتب شهر يوليو 2023 - KAFD 310 عمالة خارجية"/>
        <s v="استحقاق عمالة مؤجرة عن شهر اغسطس  2023 -  سعيد نعمان"/>
        <s v="استحقاق فاتورة 225 - مؤسسة العنود علي احمد مباركي - مقاول عمالة موجرة - شهر ابريل 2023"/>
        <s v="استحقاق فاتورة 228- مؤسسة العنود علي احمد مباركي - مقاول عمالة موجرة - شهر مايو 2023"/>
        <s v="استحقاق فاتورة 203 - مؤسسة العنود علي احمد مباركي - مقاول عمالة موجرة - شهر فبراير 2023"/>
        <s v="استحقاق فاتورة 457 - مؤسسة انظمه الموارد للمقاولات - شهر يوليو 2023"/>
        <s v="استحقاق راتب شهر اغسطس 2023 - KAFD 310 عمالة خارجية"/>
        <s v="استحقاق فاتورة 17 - مؤسسة عبد الرحمن علي علي فقيهي للمقاولات  - مقاول عمالة موجرة - شهر يوليو 2023"/>
        <s v="استحقاق فاتورة 18 - مؤسسة عبد الرحمن علي فقيهي للمقاولات - اجور عمالة - شهر اغسطس 2023"/>
        <s v="استحقاق فاتورة 482 - مؤسسة انظمه الموارد للمقاولات - اغسطس 2023"/>
        <s v="استحقاق فاتورة 482 - مؤسسة هيا حسين العقيدي - يوليو  2023"/>
        <s v="استحقاق راتب شهر سبتمبر 2023 - KAFD 310 عمالة خارجية"/>
        <s v="استحقاق راتب شهر سبتمبر 2023 - سيد نعمان"/>
        <s v="استحقاق فاتورة 562 - مؤسسة مؤسسة انظمه الموارد للمقاولات  - اجور عمالة مؤجره - سبتمبر 2023"/>
        <s v="استحقاق فاتورة 19 مؤسسه عبد الرحمن فقيهي  ايجار عماله يوميه"/>
        <s v="استحقاق راتب العمالة الخارجية KAFD 310 - اكتوبر 2023"/>
        <s v="استحقاق فاتورة 596 - مؤسسة مؤسسة انظمه الموارد للمقاولات  - اجور عمالة مؤجره - اكتوبر  2023"/>
        <s v="استحقاق فاتورة 20 - مؤسسة عبدالرحمن علي فقيهي للمقاولات - اجور عمالة"/>
        <s v="استحقاق راتب العمالة الخارجية KAFD 310 - نوفمبر 2023"/>
        <s v="استحقاق عمالة مؤجرة عن شهر نوفمبر 2023 - عبد الغفار"/>
        <s v="اجور عمالة يومية مؤسسة عبدالرحمن علي فقيهي للمقاولات فاتورة 21 عن شهر نوفمبر 2023 مشروع المركز المالي"/>
        <s v="استحقاق فاتورة 619 - مؤسسة مؤسسة انظمه الموارد للمقاولات  - اجور عمالة مؤجره - نوفمبر  2023"/>
        <s v="اجور عمالة مؤجره شهر يناير 2023 /مؤسسة سور العاصمة مشروعNew satellite"/>
        <s v="مؤسسة سور العاصمة للمقاولات - فاتورة 101 - شهر ابريل  2023 - مشروع نيو ستالايت"/>
        <s v="استحقاق فاتورة 16 - مؤسسة اسرع الاعمال للمقاولات  - مقاول عمالة موجرة - شهر يونيو 2023"/>
        <s v="استحقاق فاتورة 20 - مؤسسة اسرع الاعمال للمقاولات  - مقاول عمالة موجرة - شهر يوليو 2023"/>
        <s v="تسويه عهدة رضوان العطار - عماله مؤجره"/>
        <s v="تسوية عهدة م/ رضوان اجور عمالة"/>
        <s v="عهدة / رضوان العطار اجور عمالة"/>
        <s v="استحقاق راتب شهر فبراير 2023"/>
        <s v="مؤسسة سور العاصمة للمقاولات ..اجور عمالة يومية مؤجره عن شهر يناير 2023 خاص مشروع سليمان الحبيب"/>
        <s v="مؤسسة سور العاصمة للمقاولات ..اجور عمالة يومية مؤجره عن شهر فبراير 2023 خاص مشروع سليمان الحبيب"/>
        <s v="عهدة تسوية : م / رضوان العطار  عمالة موجرة من 4/2/2023 الي 9/2/2023 - 10 عمال لمدة 6 ايام"/>
        <s v="تسوية عهدة / م: رضوان العطار سند صرف ايجار يوميات عمالة من 11/2 الي 16/2"/>
        <s v="تسوية عهدة / م: رضوان العطار سند ايجار لحام باليومية عدد 6 ايام"/>
        <s v="تسوية عهدة / رضوان محمد العطار  سند صرف ايجار عمالة من 2/18 حتى 2/23"/>
        <s v="استحقاق عمالة خارجية عن شهر مارس 2023 - محمد شعيب"/>
        <s v="اجور عمالة يومية مؤسسة سور العاصمة للمقاولات  فاتورة 100065 عن شهر فبراير 2023 خاص بمستشفى سليمان الحبيب"/>
        <s v="تسوية عهدة / رضوان العطار  سند صرف  اجور عمال يومية  من 25/2/2023 حتى 2/3/32023"/>
        <s v="تسوية عهدة / رضوان العطار  سند صرف للاجور يومية لحام"/>
        <s v="تسوية عهدة /رضوان محمد العطار  يوميات لحام لمدة 4 ايام"/>
        <s v="استحقاق راتب شهر ابريل 2023 - محمد شعيب"/>
        <s v="استحقاق راتب شهر مايو 2023 - محمد شعيب خان"/>
        <s v="استحقاق عمالة مؤجرة عن شهر يونيو 2023 - محمد شعيب"/>
        <s v="تسوية عهدة_ تامر محمد احمد محمد صالح -  اجور تركيب"/>
        <s v="تسوية عهدة_ تامر محمد احمد محمد صالح - اجور عمال"/>
        <s v="استحقاق عمالة مؤجرة عن شهر اغسطس 2023 - محمد شعيب"/>
        <s v="استحقاق عمالة مؤجرةعن شهر سبتمبر 2023 - محمد شعيب خان"/>
        <s v="استحقاق عمالة مؤجرة عن شهر نوفمبر 2023 - محمد شعيب خان"/>
        <s v="تسوية عهدة_ تامر محمد احمد محمد صالح - اجور عمالة يوميه"/>
        <s v="اجور عمالة مؤجره شهر يناير 2023 /مؤسسة سور العاصمة مشروع خريص"/>
        <s v="استحقاق راتب شهر نوفمبر 2023 - احمد غازى"/>
        <s v="مؤسسة سور العاصمة للمقاولات ..اجور عمالة يومية مؤجره عن شهر يناير 2023 خاص مشروع خريص"/>
        <s v="مؤسسة سور العاصمة للمقاولات ..اجور عمالة يومية مؤجره عن شهر فبراير 2023 خاص مشروع خريص"/>
        <s v="اجور عمالة يومية مؤسسة سور العاصمة للمقاولات  فاتورة 100073 عن شهر فبراير 2023 خاص مشروع خريص"/>
        <s v="موسسة سور العاصمة للمقاولات - فاتورة 100090 - عن شهر ابريل 2023- مشروع خريص ارك"/>
        <s v="فاتورة 100096 - مؤسسة سور العاصمة للمقاولات - شهر ابريل 2023"/>
        <s v="مؤسسة سور العاصمة للمقاولات ..اجور عمالة يومية مؤجره عن شهر يناير 2023 خاص مشروع شركة مواطن"/>
        <s v="  فاتورة / 100076عمالة مؤجره مؤسسة سور العاصمة للمقاولات حبيب عن شهر مارس 2023 مشروع  مواطن"/>
        <s v="موسسة سور العاصمة للمقاولات - فاتورة 100091 - عن شهر مارس 2023 - مشروع مواطن"/>
        <s v="موسسة سور العاصمة للمقاولات - فاتورة 100090 - عن شهر ابريل 2023- مشروع CITC"/>
        <s v="تسويه عهدة م.رضوان العطار  ايجار مساح"/>
        <s v="اجور عمالة مؤجره شهر يناير 2023 / مؤسسة سور العاصمة مشروع نيوم"/>
        <s v="اجور عمالة يومية مؤسسة سور العاصمة للمقاولات  فاتورة 100067 عن شهر فبراير 2023 مشروع نيوم"/>
        <s v=" عمالة مؤجره مؤسسة سور العاصمة للمقاولات حبيب فاتورة 100086 عن شهر مارس 2023 مشروع نيوم"/>
        <s v="موسسة سور العاصمة للمقاولات - فاتورة 100091 - عن شهر مارس 2023 - مشروع نيوم"/>
        <s v="فاتورة 100097 - مؤسسة سور العاصمة للمقاولات - شهر ابريل 2023"/>
        <s v="استحقاق فاتورة 11 - مؤسسة اسرع الاعمال للمقاولات - شهر مايو 2023"/>
        <s v="استحقاق عمالة مؤجرة عن شهر نوفمبر 2023 - هيثم ثابت"/>
        <s v="  فاتورة / 100076عمالة مؤجره مؤسسة سور العاصمة للمقاولات حبيب عن شهر مارس 2023 مشروع  KAP 5"/>
        <s v="استحقاق فاتورة 58 - مؤسسة اسرع الاعمال - اجور عمالة موجرة  - شهر نوفمبر 2023"/>
        <s v="مؤسسة سور العاصمة للمقاولات ..اجور عمالة يومية مؤجره عن شهر يناير 2023 خاص captail gate"/>
        <s v="مؤسسة سور العاصمة للمقاولات ..اجور عمالة يومية مؤجره عن شهر فبراير 2023 خاص مشروع Captail Gate"/>
        <s v="اجور عمالة مؤجره شهر يناير 2023 / مؤسسة رمال و رماح للمقاولات فاتورة 107 كابيتال جيت"/>
        <s v="اجور عمالة يومية مؤسسة سور العاصمة للمقاولات  فاتورة 100065 عن شهر فبراير 2023 خاص بمشروع كابيتال جيت"/>
        <s v="  فاتورة / 100076عمالة مؤجره مؤسسة سور العاصمة للمقاولات حبيب عن شهر  مارس 2023 مشروع CAPITAL GATE"/>
        <s v="موسسة سور العاصمة للمقاولات - فاتورة 100091 - عن شهر مارس 2023 - مشروعCapital Gate"/>
        <s v="استحقاق فاتورة 22 - مؤسسة اسرع الاعمال للمقاولات - مقاول عماله - شهر مايو 2023"/>
        <s v="استحقاق فاتورة 40 - مؤسسة اسرع الاعمال - اجور عمالة مؤجره - شهر اغسطس  2023"/>
        <s v="موسسة سور العاصمة للمقاولات - فاتورة 100090 - عن شهر ابريل 2023- مشروع STC"/>
        <s v="تسوية عهدة_ احمد وحيد - فاتورة 224 -  اجور قص المنيوم 2مم"/>
        <s v="تسوية عهدة_ احمد وحيد - فاتورة 202 -  اجور قص المنيوم 2مم"/>
        <s v="فاتورة 100103 - مؤسسة سوؤ العاصمة للمقاولات - شهر مايو 2023"/>
        <s v="استحقاق عمالة مؤجرة عن شهر اغسطس  2023 - شاهزيب خان"/>
        <s v="استحقاق راتب شهر سبتمبر 2023 - شاهزيب خان"/>
        <s v="استحقاق فاتورة 12/004 - اجور عمالة موجرة - موسسة اثير للمقاولات - شهر نوفمبر 2023"/>
        <s v="استحقاق فاتورة رقم 54 - سور العاصمة - عمالة مؤجرة - يناير 2023 - سعودى كاب"/>
        <s v="اجور عمالة مؤجره شهر يناير 2023 /مؤسسة سور العاصمة مشروعsaudi cup"/>
        <s v="مؤسسة سور العاصمة للمقاولات ..اجور عمالة يومية مؤجره عن شهر يناير 2023 خاص مشروع كاس السعودية"/>
        <s v="اجور عمالة مؤجره شهر يناير 2023 / مؤسسة رمال و رماح للمقاولات فاتورة 107 كاس السعودية"/>
        <s v=" اجور عمالة مؤجره شهر  فبراير 2023/ مؤسسة رمال و رماح للمقاولات فاتورة 122   شهر فبراير 2023 مشروع كاس السعودية"/>
        <s v="اجور عمالة يومية مؤسسة سور العاصمة للمقاولات  فاتورة 100065 عن شهر فبراير 2023 خاص بمشروع كاس السعودية"/>
        <s v="تسويه عهدة باسم عطيه  اجور عمال"/>
        <s v="تحميل قيمة مصاريف عمالة مؤجرة على مركز التكلفة من حساب اصول تحت التجهيز"/>
        <s v=" عمالة مؤجره مؤسسة سور العاصمة للمقاولات حبيب فاتورة 100085 عن شهر مارس 2023 المصنع الجديد"/>
        <s v="استحقاق راتب شهر ابريل 2023 - احمد غازى"/>
        <s v="موسسة سور العاصمة للمقاولات - فاتورة 100090 - عن شهر ابريل 2023-   المصنع الجديد"/>
        <s v="موسسة سور العاصمة للمقاولات - فاتورة 100091 - عن شهر مارس 2023 -   المصنع الجديد"/>
        <s v="استحقاق راتب شهر مايو 2023 - احمد غازى"/>
        <s v="فاتورة 100095 - مؤسسة سور العاصمة للمقاولات - شهر ابريل 2023"/>
        <s v="استحقاق عمالة مؤجرة عن شهر يونيو 2023 - احمد غازى"/>
        <s v="استحقاق فاتورة 17 - مؤسسة اسرع الاعمال للمقاولات - عمالة مؤجرة - شهر يونيو 2023"/>
        <s v="استحقاق فاتورة 14 - مؤسسة اسرع الاعمال للمقاولات - شهر مايو 2023"/>
        <s v="استحقاق فاتورة 19 - مؤسسة اسرع الاعمال للمقاولات - شهر يوليو 2023"/>
        <s v="استحقاق عمالة مؤجرة عن شهر اغسطس  2023 - احمد غازى"/>
        <s v="استحقاق فاتورة 38 - مؤسسة اسرع الاعمال - اجور عمالة مؤجره - شهر اغسطس  2023"/>
        <s v="استحقاق فاتورة 39 - مؤسسة اسرع الاعمال - اجور عمالة مؤجره - شهر سبتمبر   2023"/>
        <s v="استحقاق فاتورة 44 - مؤسسة اسرع الاعمال للمقاولات - اجور عمالة - اكتوبر 2023"/>
        <s v="راتب حارس مشروع سكن العمال  الجديد بالمدينه الصناعية عنشهر اكتوبر ونوفمبر  2023"/>
        <s v="تسوية عهدة_ رضوان محمد العطار  - اجر 2 عامل لحام بالفقية"/>
        <s v="استحقاق عمالة مؤجرة عن شهر يونيو 2023 -  بيجوي"/>
        <s v="استحقاق عمالة مؤجرة عن شهر اغسطس  2023 -  بيجوي"/>
        <s v="تسوية عهدة_ رضوان محمد العطار - سند صرف اجور عمال موقته للتركيب عينه"/>
        <s v="تسوية عهدة_ رضوان محمد العطار  - اجر تنزيل سيارات"/>
        <s v="استحقاق راتب شهر سبتمبر 2023 - محمد عدنان"/>
        <s v="استحقاق فاتورة 45 - مؤسسة اسرع الاعمال للمقاولات - اجور عمالة"/>
        <s v="استحقاق عمالة مؤجرة عن شهر نوفمبر 2023 - صقيب جافيد"/>
        <s v="استحقاق عمالة مؤجرة عن شهر نوفمبر 2023 - طاهر صديق"/>
        <s v="استحقاق فاتورة 114 - مؤسسة فال الاعمال للمقاولات  - اجور عماله - شهر اغسطس 2023"/>
        <s v="استحقاق راتب شهر سبتمبر 2023 - بيشوى جيمس"/>
        <s v="استحقاق فاتورة 3-137 - مؤسسة فال الاعمال للمقاولات - مقاول عمالة موجرة - شهر سبتمبر 2023"/>
        <s v="استحقاق فاتورة 42 - مؤسسة اسرع الاعمال للمقاولات - اجور عمالة موجره - اكتوبر 2023"/>
        <s v="استحقاق فاتورة 3-150 - مؤسسة فال - اجور عمالة مؤجرة - شهر اكتوبر 2023"/>
        <s v="استحقاق فاتورة 61 - موسسة اسرع الاعمال  للمقاولات - اجور عمالة مؤجرة - شهر نوفمبر 2023"/>
        <s v="سداد نقدي راتب عن  6 ايام من شهر يناير 2023- حسام السيد عطية"/>
        <s v="استحقاق عمالة مؤجرة عن شهر سبتمبر  2023 - احمد غازى"/>
        <s v="استحقاق عمالة مؤجرة عن شهر اكتوبر 2023   السيد رضا"/>
        <s v="اغلاق المبلغ الخاص بالدفعه الاخيرة لمكتب الحور الابيض - 20250 درهم"/>
        <s v="استحقاق ف.رقم 626 شركة الهرم الرابع - خرسانه مشروع VIP"/>
        <s v="مردود مبيعات رقم45  ف/341-مستخلص 3-اعمال تصنيع وتوريد وتركيب المنيوم-شركة العراب - كاب 4 ضد الرصاص"/>
        <s v="مردود 47-ف/291-مستخلص 2-اعمال تصنيع وتوريد وتركيب المنيوم-شركة العراب للمقاولات-كاب 4 ضد الرصاص موقع 120"/>
        <s v="مردود 48-ف/292-مستخلص 2-اعمال تصنيع وتوريد وتركيب المنيوم-شركة العراب للمقاولات-كاب 4 ضد الرصاص موقع 121"/>
        <s v="مردود رقم 52 علي ف ف/401- من قيمة الاتفاقية الخاصة برفع الاسعار الي قيمة 3950000 ريال  الاعمال-شركة الاعمال المدنية-ANM"/>
        <s v="مردو مبيعات59- من قيمة الاتفاقية الخاصة برفع الاسعار الي قيمة 3950000 ريال  الاعمال-شركة الاعمال المدنية-ANM"/>
        <s v="ف/509- من قيمة الاتفاقية الخاصة برفع الاسعار الي قيمة 3950000 ريال  الاعمال-شركة الاعمال المدنية-ANM"/>
        <s v="مردود مبيعات 57-رد جزء من الاعمال-شركة التعفف -NCB"/>
        <s v="اثبات مردود 41-رد مستخلص اعمال 9-شركة ادارة و تطوير مركز الملك عبدالله المالى -KAFD310"/>
        <s v="مردود 56-مستخلص 1-اعمال تصنيع وتوريد وتركيب المنيوم-شرمة الراشد للتجارة و المقاولات-Shuqaiq3 18894"/>
        <s v="مردود مبيعات/53-جزء من اعمال شركة قطوف الجزيرة للاستثمار-Edgnex"/>
        <s v="تسوية حساب الذمم المحملة على مراكز التكلفة" u="1"/>
        <s v="تسوية حساب الذمم المحملة على مراكز التكلفة عن شهر سبتمبر 2023" u="1"/>
        <s v="تسوية حساب ذمم الموظفين المحملة على مراكز التكلفة" u="1"/>
        <s v="تسوية حسابات الذمم المحملة على مراكز التكلفة" u="1"/>
        <s v="تسوية حساب الذمم المحملة على مراكز التكلفة عن شهر نوفمبر 2023" u="1"/>
        <s v="تسوية حساب ذمم العاملين المحملة على مراكز تكلفة عن شهر يناير 2023" u="1"/>
        <s v="تسوية حساب السلف المحملة على مراكز التكلفة" u="1"/>
        <s v="تسوية حساب ذمم العاملين المحملة على مراكز التكلفة عن شهر ابريل 2023" u="1"/>
        <s v="تسوية حساب الذمم المحملة على حساب الموظف" u="1"/>
        <s v="تسوية حساب الذمم المحملة على مراكز التكلفة عن شهر يوليو 2023" u="1"/>
        <s v="تسوية حساب ذمم الموظفين المحملة على مراكز التكلفة عن شهر ديسمبر 2023" u="1"/>
      </sharedItems>
    </cacheField>
    <cacheField name="رقم القيــــد" numFmtId="0">
      <sharedItems containsBlank="1"/>
    </cacheField>
    <cacheField name="رقم القيــــد 2" numFmtId="0">
      <sharedItems containsString="0" containsBlank="1" containsNumber="1" containsInteger="1" minValue="1" maxValue="201"/>
    </cacheField>
    <cacheField name="يومية فرعية" numFmtId="0">
      <sharedItems containsString="0" containsBlank="1" containsNumber="1" containsInteger="1" minValue="1" maxValue="6"/>
    </cacheField>
    <cacheField name="رقم المستند" numFmtId="0">
      <sharedItems containsBlank="1" containsMixedTypes="1" containsNumber="1" containsInteger="1" minValue="1" maxValue="311547296100003"/>
    </cacheField>
    <cacheField name="مسـلسـل" numFmtId="0">
      <sharedItems containsSemiMixedTypes="0" containsString="0" containsNumber="1" containsInteger="1" minValue="4" maxValue="14881" count="10396">
        <n v="975"/>
        <n v="860"/>
        <n v="861"/>
        <n v="862"/>
        <n v="863"/>
        <n v="864"/>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3"/>
        <n v="914"/>
        <n v="915"/>
        <n v="916"/>
        <n v="917"/>
        <n v="918"/>
        <n v="919"/>
        <n v="920"/>
        <n v="921"/>
        <n v="922"/>
        <n v="925"/>
        <n v="926"/>
        <n v="927"/>
        <n v="928"/>
        <n v="929"/>
        <n v="930"/>
        <n v="931"/>
        <n v="932"/>
        <n v="933"/>
        <n v="934"/>
        <n v="935"/>
        <n v="936"/>
        <n v="937"/>
        <n v="938"/>
        <n v="939"/>
        <n v="940"/>
        <n v="941"/>
        <n v="942"/>
        <n v="943"/>
        <n v="944"/>
        <n v="945"/>
        <n v="946"/>
        <n v="959"/>
        <n v="960"/>
        <n v="961"/>
        <n v="962"/>
        <n v="963"/>
        <n v="964"/>
        <n v="965"/>
        <n v="966"/>
        <n v="967"/>
        <n v="968"/>
        <n v="969"/>
        <n v="1485"/>
        <n v="952"/>
        <n v="953"/>
        <n v="954"/>
        <n v="955"/>
        <n v="956"/>
        <n v="957"/>
        <n v="958"/>
        <n v="972"/>
        <n v="974"/>
        <n v="1486"/>
        <n v="976"/>
        <n v="977"/>
        <n v="978"/>
        <n v="979"/>
        <n v="981"/>
        <n v="982"/>
        <n v="983"/>
        <n v="984"/>
        <n v="985"/>
        <n v="986"/>
        <n v="992"/>
        <n v="993"/>
        <n v="994"/>
        <n v="995"/>
        <n v="996"/>
        <n v="997"/>
        <n v="1487"/>
        <n v="998"/>
        <n v="999"/>
        <n v="1000"/>
        <n v="1001"/>
        <n v="1002"/>
        <n v="1003"/>
        <n v="1004"/>
        <n v="1005"/>
        <n v="1006"/>
        <n v="1007"/>
        <n v="1008"/>
        <n v="1009"/>
        <n v="1016"/>
        <n v="1017"/>
        <n v="1018"/>
        <n v="1019"/>
        <n v="1020"/>
        <n v="1021"/>
        <n v="1022"/>
        <n v="1023"/>
        <n v="1024"/>
        <n v="1025"/>
        <n v="1026"/>
        <n v="1027"/>
        <n v="1034"/>
        <n v="1035"/>
        <n v="1036"/>
        <n v="1037"/>
        <n v="1038"/>
        <n v="1039"/>
        <n v="1040"/>
        <n v="1041"/>
        <n v="1042"/>
        <n v="1043"/>
        <n v="1044"/>
        <n v="1045"/>
        <n v="1046"/>
        <n v="1047"/>
        <n v="1048"/>
        <n v="1049"/>
        <n v="1050"/>
        <n v="1051"/>
        <n v="1052"/>
        <n v="1053"/>
        <n v="1054"/>
        <n v="1055"/>
        <n v="1056"/>
        <n v="1057"/>
        <n v="1058"/>
        <n v="1059"/>
        <n v="1060"/>
        <n v="1061"/>
        <n v="1062"/>
        <n v="1063"/>
        <n v="1064"/>
        <n v="1065"/>
        <n v="1066"/>
        <n v="1067"/>
        <n v="1073"/>
        <n v="1074"/>
        <n v="1068"/>
        <n v="1069"/>
        <n v="1075"/>
        <n v="1076"/>
        <n v="1077"/>
        <n v="1078"/>
        <n v="1079"/>
        <n v="1080"/>
        <n v="1081"/>
        <n v="1082"/>
        <n v="1083"/>
        <n v="1085"/>
        <n v="1086"/>
        <n v="1087"/>
        <n v="1089"/>
        <n v="1090"/>
        <n v="1091"/>
        <n v="1092"/>
        <n v="1093"/>
        <n v="1095"/>
        <n v="1096"/>
        <n v="1097"/>
        <n v="1098"/>
        <n v="1099"/>
        <n v="1543"/>
        <n v="1100"/>
        <n v="1101"/>
        <n v="1102"/>
        <n v="1103"/>
        <n v="1104"/>
        <n v="1105"/>
        <n v="1107"/>
        <n v="1108"/>
        <n v="1109"/>
        <n v="1116"/>
        <n v="1117"/>
        <n v="1118"/>
        <n v="1119"/>
        <n v="1120"/>
        <n v="1121"/>
        <n v="1122"/>
        <n v="1123"/>
        <n v="1124"/>
        <n v="1125"/>
        <n v="1126"/>
        <n v="1127"/>
        <n v="1128"/>
        <n v="1129"/>
        <n v="1130"/>
        <n v="1131"/>
        <n v="1542"/>
        <n v="1132"/>
        <n v="1133"/>
        <n v="1134"/>
        <n v="1135"/>
        <n v="1136"/>
        <n v="1137"/>
        <n v="1138"/>
        <n v="1139"/>
        <n v="1140"/>
        <n v="1141"/>
        <n v="1142"/>
        <n v="1143"/>
        <n v="1144"/>
        <n v="1145"/>
        <n v="1146"/>
        <n v="1147"/>
        <n v="1148"/>
        <n v="1160"/>
        <n v="1161"/>
        <n v="1162"/>
        <n v="1163"/>
        <n v="1164"/>
        <n v="1165"/>
        <n v="1166"/>
        <n v="1167"/>
        <n v="1168"/>
        <n v="1169"/>
        <n v="1170"/>
        <n v="1171"/>
        <n v="1172"/>
        <n v="1173"/>
        <n v="1174"/>
        <n v="1175"/>
        <n v="1176"/>
        <n v="1177"/>
        <n v="1182"/>
        <n v="1183"/>
        <n v="1184"/>
        <n v="1185"/>
        <n v="1186"/>
        <n v="1187"/>
        <n v="1189"/>
        <n v="1190"/>
        <n v="1191"/>
        <n v="1192"/>
        <n v="1193"/>
        <n v="1199"/>
        <n v="1200"/>
        <n v="1201"/>
        <n v="1202"/>
        <n v="1203"/>
        <n v="1204"/>
        <n v="1205"/>
        <n v="1210"/>
        <n v="1211"/>
        <n v="1212"/>
        <n v="1213"/>
        <n v="1214"/>
        <n v="1215"/>
        <n v="1216"/>
        <n v="1217"/>
        <n v="1218"/>
        <n v="1219"/>
        <n v="1220"/>
        <n v="1221"/>
        <n v="1222"/>
        <n v="1227"/>
        <n v="1228"/>
        <n v="1230"/>
        <n v="1231"/>
        <n v="1232"/>
        <n v="1233"/>
        <n v="1234"/>
        <n v="1235"/>
        <n v="1236"/>
        <n v="1237"/>
        <n v="1240"/>
        <n v="1241"/>
        <n v="1242"/>
        <n v="1243"/>
        <n v="1244"/>
        <n v="1245"/>
        <n v="1246"/>
        <n v="1247"/>
        <n v="1248"/>
        <n v="1249"/>
        <n v="1599"/>
        <n v="1250"/>
        <n v="1251"/>
        <n v="1252"/>
        <n v="1253"/>
        <n v="1254"/>
        <n v="1255"/>
        <n v="1256"/>
        <n v="1257"/>
        <n v="1258"/>
        <n v="1259"/>
        <n v="1598"/>
        <n v="1260"/>
        <n v="1261"/>
        <n v="1262"/>
        <n v="1263"/>
        <n v="1264"/>
        <n v="1265"/>
        <n v="1266"/>
        <n v="1274"/>
        <n v="1597"/>
        <n v="1275"/>
        <n v="1276"/>
        <n v="1277"/>
        <n v="1278"/>
        <n v="1279"/>
        <n v="1280"/>
        <n v="1281"/>
        <n v="1282"/>
        <n v="1283"/>
        <n v="1284"/>
        <n v="1285"/>
        <n v="1286"/>
        <n v="1287"/>
        <n v="1288"/>
        <n v="1289"/>
        <n v="1291"/>
        <n v="1292"/>
        <n v="1293"/>
        <n v="1303"/>
        <n v="1304"/>
        <n v="1305"/>
        <n v="1306"/>
        <n v="1308"/>
        <n v="1309"/>
        <n v="1310"/>
        <n v="1311"/>
        <n v="1312"/>
        <n v="1313"/>
        <n v="1314"/>
        <n v="1315"/>
        <n v="1316"/>
        <n v="1317"/>
        <n v="1318"/>
        <n v="1319"/>
        <n v="1320"/>
        <n v="1321"/>
        <n v="1322"/>
        <n v="1323"/>
        <n v="1324"/>
        <n v="1325"/>
        <n v="1329"/>
        <n v="1330"/>
        <n v="1331"/>
        <n v="1332"/>
        <n v="1333"/>
        <n v="1335"/>
        <n v="1339"/>
        <n v="1340"/>
        <n v="1341"/>
        <n v="1342"/>
        <n v="1343"/>
        <n v="1344"/>
        <n v="1345"/>
        <n v="1346"/>
        <n v="1347"/>
        <n v="1348"/>
        <n v="1349"/>
        <n v="1350"/>
        <n v="1351"/>
        <n v="1354"/>
        <n v="1355"/>
        <n v="1356"/>
        <n v="1357"/>
        <n v="1368"/>
        <n v="1370"/>
        <n v="1371"/>
        <n v="1372"/>
        <n v="1373"/>
        <n v="1600"/>
        <n v="1377"/>
        <n v="1379"/>
        <n v="1380"/>
        <n v="1381"/>
        <n v="1382"/>
        <n v="1383"/>
        <n v="1384"/>
        <n v="1385"/>
        <n v="1386"/>
        <n v="1387"/>
        <n v="1388"/>
        <n v="1394"/>
        <n v="1395"/>
        <n v="1396"/>
        <n v="1397"/>
        <n v="1398"/>
        <n v="1399"/>
        <n v="1400"/>
        <n v="1401"/>
        <n v="1402"/>
        <n v="1403"/>
        <n v="1404"/>
        <n v="1405"/>
        <n v="1406"/>
        <n v="1407"/>
        <n v="1408"/>
        <n v="1409"/>
        <n v="1410"/>
        <n v="1411"/>
        <n v="1412"/>
        <n v="1413"/>
        <n v="1414"/>
        <n v="1416"/>
        <n v="1417"/>
        <n v="1418"/>
        <n v="1419"/>
        <n v="1420"/>
        <n v="1421"/>
        <n v="1422"/>
        <n v="1423"/>
        <n v="1424"/>
        <n v="1644"/>
        <n v="1426"/>
        <n v="1428"/>
        <n v="1429"/>
        <n v="1430"/>
        <n v="1431"/>
        <n v="1432"/>
        <n v="1433"/>
        <n v="1434"/>
        <n v="1435"/>
        <n v="1436"/>
        <n v="1437"/>
        <n v="1438"/>
        <n v="1439"/>
        <n v="1440"/>
        <n v="1441"/>
        <n v="1643"/>
        <n v="1442"/>
        <n v="1443"/>
        <n v="1444"/>
        <n v="1445"/>
        <n v="1446"/>
        <n v="1447"/>
        <n v="1448"/>
        <n v="1449"/>
        <n v="1463"/>
        <n v="1464"/>
        <n v="1465"/>
        <n v="1663"/>
        <n v="1467"/>
        <n v="1662"/>
        <n v="1453"/>
        <n v="1454"/>
        <n v="1455"/>
        <n v="1456"/>
        <n v="1457"/>
        <n v="1458"/>
        <n v="1459"/>
        <n v="1460"/>
        <n v="1462"/>
        <n v="1470"/>
        <n v="1471"/>
        <n v="1472"/>
        <n v="1473"/>
        <n v="1474"/>
        <n v="1475"/>
        <n v="1476"/>
        <n v="1477"/>
        <n v="1478"/>
        <n v="1479"/>
        <n v="1489"/>
        <n v="1490"/>
        <n v="1491"/>
        <n v="1492"/>
        <n v="1493"/>
        <n v="1494"/>
        <n v="1495"/>
        <n v="1496"/>
        <n v="1497"/>
        <n v="1498"/>
        <n v="1499"/>
        <n v="1501"/>
        <n v="1502"/>
        <n v="1503"/>
        <n v="1504"/>
        <n v="1505"/>
        <n v="1506"/>
        <n v="1507"/>
        <n v="1508"/>
        <n v="1510"/>
        <n v="1511"/>
        <n v="1512"/>
        <n v="1513"/>
        <n v="1514"/>
        <n v="1672"/>
        <n v="1515"/>
        <n v="1516"/>
        <n v="1517"/>
        <n v="1518"/>
        <n v="1519"/>
        <n v="1520"/>
        <n v="1521"/>
        <n v="1522"/>
        <n v="1523"/>
        <n v="1524"/>
        <n v="1525"/>
        <n v="1526"/>
        <n v="1527"/>
        <n v="1528"/>
        <n v="1529"/>
        <n v="1530"/>
        <n v="1531"/>
        <n v="1532"/>
        <n v="1533"/>
        <n v="1534"/>
        <n v="1535"/>
        <n v="1536"/>
        <n v="1537"/>
        <n v="1538"/>
        <n v="1539"/>
        <n v="1540"/>
        <n v="1541"/>
        <n v="1544"/>
        <n v="1547"/>
        <n v="1548"/>
        <n v="1550"/>
        <n v="1551"/>
        <n v="1552"/>
        <n v="1553"/>
        <n v="1554"/>
        <n v="1555"/>
        <n v="1556"/>
        <n v="1557"/>
        <n v="1558"/>
        <n v="1559"/>
        <n v="1560"/>
        <n v="1673"/>
        <n v="1561"/>
        <n v="1562"/>
        <n v="1563"/>
        <n v="1564"/>
        <n v="1565"/>
        <n v="1566"/>
        <n v="1567"/>
        <n v="1568"/>
        <n v="1569"/>
        <n v="1571"/>
        <n v="1572"/>
        <n v="1573"/>
        <n v="1574"/>
        <n v="1575"/>
        <n v="1576"/>
        <n v="1577"/>
        <n v="1578"/>
        <n v="1579"/>
        <n v="1580"/>
        <n v="1581"/>
        <n v="1582"/>
        <n v="1583"/>
        <n v="1584"/>
        <n v="1585"/>
        <n v="1586"/>
        <n v="1587"/>
        <n v="1588"/>
        <n v="1589"/>
        <n v="1590"/>
        <n v="1593"/>
        <n v="1594"/>
        <n v="1595"/>
        <n v="1596"/>
        <n v="1601"/>
        <n v="1602"/>
        <n v="1604"/>
        <n v="1605"/>
        <n v="1606"/>
        <n v="1607"/>
        <n v="1608"/>
        <n v="1609"/>
        <n v="1610"/>
        <n v="1612"/>
        <n v="1613"/>
        <n v="1614"/>
        <n v="1615"/>
        <n v="1616"/>
        <n v="1617"/>
        <n v="1618"/>
        <n v="1619"/>
        <n v="1620"/>
        <n v="1621"/>
        <n v="1622"/>
        <n v="1623"/>
        <n v="1624"/>
        <n v="1625"/>
        <n v="1626"/>
        <n v="1627"/>
        <n v="1628"/>
        <n v="1629"/>
        <n v="1630"/>
        <n v="1631"/>
        <n v="1632"/>
        <n v="1633"/>
        <n v="1634"/>
        <n v="1635"/>
        <n v="1636"/>
        <n v="1637"/>
        <n v="1638"/>
        <n v="1639"/>
        <n v="1640"/>
        <n v="1645"/>
        <n v="1646"/>
        <n v="1647"/>
        <n v="1648"/>
        <n v="1649"/>
        <n v="1650"/>
        <n v="1651"/>
        <n v="1652"/>
        <n v="1653"/>
        <n v="1654"/>
        <n v="1655"/>
        <n v="1656"/>
        <n v="1657"/>
        <n v="1658"/>
        <n v="1659"/>
        <n v="1660"/>
        <n v="1661"/>
        <n v="1703"/>
        <n v="1675"/>
        <n v="1676"/>
        <n v="1677"/>
        <n v="1678"/>
        <n v="1679"/>
        <n v="1681"/>
        <n v="1682"/>
        <n v="1683"/>
        <n v="1684"/>
        <n v="1685"/>
        <n v="1686"/>
        <n v="1687"/>
        <n v="1688"/>
        <n v="1689"/>
        <n v="1690"/>
        <n v="1691"/>
        <n v="1692"/>
        <n v="1693"/>
        <n v="1694"/>
        <n v="1695"/>
        <n v="1696"/>
        <n v="1697"/>
        <n v="1698"/>
        <n v="1699"/>
        <n v="1741"/>
        <n v="1704"/>
        <n v="1742"/>
        <n v="1700"/>
        <n v="1701"/>
        <n v="1702"/>
        <n v="1718"/>
        <n v="1719"/>
        <n v="1720"/>
        <n v="1721"/>
        <n v="1722"/>
        <n v="1723"/>
        <n v="1724"/>
        <n v="1725"/>
        <n v="1726"/>
        <n v="1727"/>
        <n v="1728"/>
        <n v="1729"/>
        <n v="1730"/>
        <n v="1731"/>
        <n v="1732"/>
        <n v="1733"/>
        <n v="1734"/>
        <n v="1735"/>
        <n v="1736"/>
        <n v="1737"/>
        <n v="1738"/>
        <n v="1739"/>
        <n v="174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9"/>
        <n v="1870"/>
        <n v="1871"/>
        <n v="1872"/>
        <n v="1873"/>
        <n v="1874"/>
        <n v="1875"/>
        <n v="1876"/>
        <n v="1877"/>
        <n v="1878"/>
        <n v="1879"/>
        <n v="1880"/>
        <n v="1881"/>
        <n v="1882"/>
        <n v="1883"/>
        <n v="1884"/>
        <n v="1885"/>
        <n v="1886"/>
        <n v="1887"/>
        <n v="1888"/>
        <n v="1889"/>
        <n v="1890"/>
        <n v="1891"/>
        <n v="2384"/>
        <n v="2385"/>
        <n v="2386"/>
        <n v="2387"/>
        <n v="2388"/>
        <n v="2389"/>
        <n v="2390"/>
        <n v="2391"/>
        <n v="2393"/>
        <n v="2400"/>
        <n v="2401"/>
        <n v="2402"/>
        <n v="2403"/>
        <n v="2404"/>
        <n v="2405"/>
        <n v="2406"/>
        <n v="2407"/>
        <n v="2408"/>
        <n v="2409"/>
        <n v="2410"/>
        <n v="2411"/>
        <n v="2412"/>
        <n v="2413"/>
        <n v="2414"/>
        <n v="2439"/>
        <n v="2469"/>
        <n v="2419"/>
        <n v="2420"/>
        <n v="2421"/>
        <n v="2422"/>
        <n v="2423"/>
        <n v="2424"/>
        <n v="2425"/>
        <n v="2426"/>
        <n v="2428"/>
        <n v="2774"/>
        <n v="2429"/>
        <n v="2430"/>
        <n v="2431"/>
        <n v="2432"/>
        <n v="2433"/>
        <n v="2434"/>
        <n v="2435"/>
        <n v="2436"/>
        <n v="2437"/>
        <n v="2438"/>
        <n v="2445"/>
        <n v="2446"/>
        <n v="2447"/>
        <n v="2448"/>
        <n v="2450"/>
        <n v="2451"/>
        <n v="2452"/>
        <n v="2453"/>
        <n v="2454"/>
        <n v="2455"/>
        <n v="2456"/>
        <n v="2457"/>
        <n v="2461"/>
        <n v="2462"/>
        <n v="2463"/>
        <n v="2464"/>
        <n v="2465"/>
        <n v="2466"/>
        <n v="2467"/>
        <n v="2468"/>
        <n v="2377"/>
        <n v="2470"/>
        <n v="2471"/>
        <n v="2472"/>
        <n v="2473"/>
        <n v="2474"/>
        <n v="2475"/>
        <n v="2476"/>
        <n v="2477"/>
        <n v="2478"/>
        <n v="2479"/>
        <n v="2480"/>
        <n v="2481"/>
        <n v="2482"/>
        <n v="2483"/>
        <n v="2484"/>
        <n v="2488"/>
        <n v="2489"/>
        <n v="2490"/>
        <n v="2491"/>
        <n v="2492"/>
        <n v="2493"/>
        <n v="2494"/>
        <n v="2495"/>
        <n v="2496"/>
        <n v="2497"/>
        <n v="2498"/>
        <n v="2499"/>
        <n v="2500"/>
        <n v="2501"/>
        <n v="2502"/>
        <n v="2503"/>
        <n v="2504"/>
        <n v="2506"/>
        <n v="2507"/>
        <n v="2508"/>
        <n v="2509"/>
        <n v="2510"/>
        <n v="2511"/>
        <n v="2512"/>
        <n v="2513"/>
        <n v="2514"/>
        <n v="2515"/>
        <n v="2516"/>
        <n v="2517"/>
        <n v="2518"/>
        <n v="2521"/>
        <n v="2522"/>
        <n v="2523"/>
        <n v="2524"/>
        <n v="2525"/>
        <n v="2526"/>
        <n v="2527"/>
        <n v="2528"/>
        <n v="2566"/>
        <n v="2529"/>
        <n v="2530"/>
        <n v="2531"/>
        <n v="2532"/>
        <n v="2533"/>
        <n v="2534"/>
        <n v="2535"/>
        <n v="2536"/>
        <n v="2537"/>
        <n v="2538"/>
        <n v="2539"/>
        <n v="2540"/>
        <n v="2541"/>
        <n v="2542"/>
        <n v="2543"/>
        <n v="2544"/>
        <n v="2545"/>
        <n v="2546"/>
        <n v="2547"/>
        <n v="2548"/>
        <n v="2549"/>
        <n v="2550"/>
        <n v="2551"/>
        <n v="2552"/>
        <n v="2553"/>
        <n v="2554"/>
        <n v="2555"/>
        <n v="2556"/>
        <n v="2557"/>
        <n v="2558"/>
        <n v="2559"/>
        <n v="2560"/>
        <n v="2586"/>
        <n v="2561"/>
        <n v="2562"/>
        <n v="2563"/>
        <n v="2564"/>
        <n v="2567"/>
        <n v="2568"/>
        <n v="2569"/>
        <n v="2570"/>
        <n v="2571"/>
        <n v="2572"/>
        <n v="2573"/>
        <n v="2574"/>
        <n v="2575"/>
        <n v="2576"/>
        <n v="2577"/>
        <n v="2578"/>
        <n v="2579"/>
        <n v="2580"/>
        <n v="2581"/>
        <n v="2582"/>
        <n v="2584"/>
        <n v="2585"/>
        <n v="2589"/>
        <n v="2590"/>
        <n v="2591"/>
        <n v="2592"/>
        <n v="2593"/>
        <n v="2594"/>
        <n v="2595"/>
        <n v="2596"/>
        <n v="2597"/>
        <n v="2598"/>
        <n v="2599"/>
        <n v="2600"/>
        <n v="2601"/>
        <n v="2602"/>
        <n v="2605"/>
        <n v="2606"/>
        <n v="2607"/>
        <n v="2608"/>
        <n v="2609"/>
        <n v="2610"/>
        <n v="2611"/>
        <n v="2612"/>
        <n v="2614"/>
        <n v="2615"/>
        <n v="2642"/>
        <n v="2617"/>
        <n v="2618"/>
        <n v="2619"/>
        <n v="2667"/>
        <n v="2616"/>
        <n v="2668"/>
        <n v="2620"/>
        <n v="2621"/>
        <n v="2622"/>
        <n v="2623"/>
        <n v="2624"/>
        <n v="2625"/>
        <n v="2626"/>
        <n v="2627"/>
        <n v="2631"/>
        <n v="2666"/>
        <n v="2632"/>
        <n v="2633"/>
        <n v="2634"/>
        <n v="2635"/>
        <n v="2636"/>
        <n v="2637"/>
        <n v="2638"/>
        <n v="2639"/>
        <n v="2640"/>
        <n v="2641"/>
        <n v="2643"/>
        <n v="2644"/>
        <n v="2645"/>
        <n v="2646"/>
        <n v="2647"/>
        <n v="2648"/>
        <n v="2649"/>
        <n v="2378"/>
        <n v="2651"/>
        <n v="2652"/>
        <n v="2653"/>
        <n v="2654"/>
        <n v="2655"/>
        <n v="2656"/>
        <n v="2657"/>
        <n v="2658"/>
        <n v="2659"/>
        <n v="2660"/>
        <n v="2661"/>
        <n v="2663"/>
        <n v="2664"/>
        <n v="2665"/>
        <n v="2669"/>
        <n v="2670"/>
        <n v="2671"/>
        <n v="2672"/>
        <n v="2673"/>
        <n v="2674"/>
        <n v="2675"/>
        <n v="2676"/>
        <n v="2677"/>
        <n v="2711"/>
        <n v="2678"/>
        <n v="2679"/>
        <n v="2680"/>
        <n v="2681"/>
        <n v="2722"/>
        <n v="2682"/>
        <n v="2683"/>
        <n v="2684"/>
        <n v="2685"/>
        <n v="2686"/>
        <n v="2687"/>
        <n v="2688"/>
        <n v="2689"/>
        <n v="2690"/>
        <n v="2691"/>
        <n v="2692"/>
        <n v="2693"/>
        <n v="2694"/>
        <n v="2696"/>
        <n v="2697"/>
        <n v="2698"/>
        <n v="2699"/>
        <n v="2700"/>
        <n v="2701"/>
        <n v="2702"/>
        <n v="2703"/>
        <n v="2704"/>
        <n v="2705"/>
        <n v="2706"/>
        <n v="2707"/>
        <n v="2708"/>
        <n v="2709"/>
        <n v="2710"/>
        <n v="2712"/>
        <n v="2713"/>
        <n v="2714"/>
        <n v="2715"/>
        <n v="2716"/>
        <n v="2717"/>
        <n v="2718"/>
        <n v="2719"/>
        <n v="2720"/>
        <n v="2721"/>
        <n v="2723"/>
        <n v="2724"/>
        <n v="2725"/>
        <n v="2726"/>
        <n v="2727"/>
        <n v="2728"/>
        <n v="2729"/>
        <n v="2730"/>
        <n v="2731"/>
        <n v="2732"/>
        <n v="2733"/>
        <n v="2734"/>
        <n v="2736"/>
        <n v="2754"/>
        <n v="2764"/>
        <n v="2765"/>
        <n v="2766"/>
        <n v="2767"/>
        <n v="2768"/>
        <n v="2769"/>
        <n v="2770"/>
        <n v="2771"/>
        <n v="2772"/>
        <n v="2823"/>
        <n v="2824"/>
        <n v="2825"/>
        <n v="2826"/>
        <n v="2827"/>
        <n v="2828"/>
        <n v="2829"/>
        <n v="2832"/>
        <n v="2833"/>
        <n v="2834"/>
        <n v="2835"/>
        <n v="2836"/>
        <n v="2837"/>
        <n v="2853"/>
        <n v="2838"/>
        <n v="2839"/>
        <n v="2840"/>
        <n v="2841"/>
        <n v="2842"/>
        <n v="2852"/>
        <n v="2843"/>
        <n v="2844"/>
        <n v="2845"/>
        <n v="2846"/>
        <n v="2847"/>
        <n v="2848"/>
        <n v="2849"/>
        <n v="2850"/>
        <n v="3330"/>
        <n v="3331"/>
        <n v="3332"/>
        <n v="3333"/>
        <n v="3334"/>
        <n v="3335"/>
        <n v="3336"/>
        <n v="3337"/>
        <n v="3338"/>
        <n v="3339"/>
        <n v="3340"/>
        <n v="3341"/>
        <n v="3393"/>
        <n v="3342"/>
        <n v="3343"/>
        <n v="3344"/>
        <n v="3345"/>
        <n v="3346"/>
        <n v="3347"/>
        <n v="3348"/>
        <n v="3349"/>
        <n v="3350"/>
        <n v="3351"/>
        <n v="3352"/>
        <n v="3353"/>
        <n v="3354"/>
        <n v="3355"/>
        <n v="3356"/>
        <n v="3357"/>
        <n v="3358"/>
        <n v="3359"/>
        <n v="3360"/>
        <n v="3361"/>
        <n v="3362"/>
        <n v="3363"/>
        <n v="3364"/>
        <n v="3365"/>
        <n v="3366"/>
        <n v="3367"/>
        <n v="3368"/>
        <n v="3369"/>
        <n v="3370"/>
        <n v="3371"/>
        <n v="3372"/>
        <n v="3373"/>
        <n v="3374"/>
        <n v="3375"/>
        <n v="3377"/>
        <n v="3378"/>
        <n v="3412"/>
        <n v="3379"/>
        <n v="3381"/>
        <n v="3382"/>
        <n v="3383"/>
        <n v="3411"/>
        <n v="3384"/>
        <n v="3385"/>
        <n v="3410"/>
        <n v="3386"/>
        <n v="3387"/>
        <n v="3388"/>
        <n v="3389"/>
        <n v="3390"/>
        <n v="3391"/>
        <n v="3392"/>
        <n v="3409"/>
        <n v="3395"/>
        <n v="3396"/>
        <n v="3397"/>
        <n v="3398"/>
        <n v="3399"/>
        <n v="3400"/>
        <n v="3401"/>
        <n v="3394"/>
        <n v="3402"/>
        <n v="3403"/>
        <n v="3404"/>
        <n v="3405"/>
        <n v="3406"/>
        <n v="3407"/>
        <n v="3408"/>
        <n v="3414"/>
        <n v="3415"/>
        <n v="3416"/>
        <n v="3417"/>
        <n v="3418"/>
        <n v="3419"/>
        <n v="3433"/>
        <n v="3434"/>
        <n v="3435"/>
        <n v="3436"/>
        <n v="3437"/>
        <n v="3438"/>
        <n v="3439"/>
        <n v="3440"/>
        <n v="3441"/>
        <n v="3442"/>
        <n v="3443"/>
        <n v="3444"/>
        <n v="3446"/>
        <n v="3447"/>
        <n v="3448"/>
        <n v="3449"/>
        <n v="3450"/>
        <n v="3451"/>
        <n v="3452"/>
        <n v="3453"/>
        <n v="3454"/>
        <n v="3455"/>
        <n v="3559"/>
        <n v="3456"/>
        <n v="3457"/>
        <n v="3458"/>
        <n v="3459"/>
        <n v="3460"/>
        <n v="3461"/>
        <n v="3462"/>
        <n v="3463"/>
        <n v="3464"/>
        <n v="3465"/>
        <n v="3466"/>
        <n v="3467"/>
        <n v="3468"/>
        <n v="3470"/>
        <n v="3471"/>
        <n v="3472"/>
        <n v="3473"/>
        <n v="3474"/>
        <n v="3475"/>
        <n v="3476"/>
        <n v="3477"/>
        <n v="3479"/>
        <n v="3480"/>
        <n v="3481"/>
        <n v="3482"/>
        <n v="3483"/>
        <n v="3485"/>
        <n v="3486"/>
        <n v="3487"/>
        <n v="3488"/>
        <n v="3489"/>
        <n v="3490"/>
        <n v="3491"/>
        <n v="3492"/>
        <n v="3493"/>
        <n v="3494"/>
        <n v="3511"/>
        <n v="3512"/>
        <n v="3513"/>
        <n v="3514"/>
        <n v="3515"/>
        <n v="3329"/>
        <n v="3518"/>
        <n v="3519"/>
        <n v="3520"/>
        <n v="3522"/>
        <n v="3523"/>
        <n v="3524"/>
        <n v="3525"/>
        <n v="3526"/>
        <n v="3527"/>
        <n v="3528"/>
        <n v="3529"/>
        <n v="3530"/>
        <n v="3531"/>
        <n v="3532"/>
        <n v="3533"/>
        <n v="3534"/>
        <n v="3536"/>
        <n v="3537"/>
        <n v="3538"/>
        <n v="3539"/>
        <n v="3540"/>
        <n v="3541"/>
        <n v="3542"/>
        <n v="3543"/>
        <n v="3544"/>
        <n v="3545"/>
        <n v="3546"/>
        <n v="3547"/>
        <n v="3548"/>
        <n v="3549"/>
        <n v="3550"/>
        <n v="3551"/>
        <n v="3552"/>
        <n v="3553"/>
        <n v="3554"/>
        <n v="3555"/>
        <n v="3556"/>
        <n v="3557"/>
        <n v="3558"/>
        <n v="3698"/>
        <n v="3729"/>
        <n v="3699"/>
        <n v="3700"/>
        <n v="3701"/>
        <n v="3702"/>
        <n v="3703"/>
        <n v="3704"/>
        <n v="3783"/>
        <n v="3705"/>
        <n v="3706"/>
        <n v="3707"/>
        <n v="3708"/>
        <n v="3709"/>
        <n v="3710"/>
        <n v="3712"/>
        <n v="3713"/>
        <n v="3714"/>
        <n v="3715"/>
        <n v="3716"/>
        <n v="3717"/>
        <n v="3718"/>
        <n v="3719"/>
        <n v="3720"/>
        <n v="3721"/>
        <n v="3722"/>
        <n v="3723"/>
        <n v="3724"/>
        <n v="3725"/>
        <n v="3726"/>
        <n v="3727"/>
        <n v="3728"/>
        <n v="3736"/>
        <n v="3737"/>
        <n v="3738"/>
        <n v="3782"/>
        <n v="3730"/>
        <n v="3731"/>
        <n v="3732"/>
        <n v="3733"/>
        <n v="3735"/>
        <n v="3739"/>
        <n v="3740"/>
        <n v="3741"/>
        <n v="3742"/>
        <n v="3743"/>
        <n v="3744"/>
        <n v="3745"/>
        <n v="3746"/>
        <n v="3749"/>
        <n v="3750"/>
        <n v="3751"/>
        <n v="3752"/>
        <n v="3753"/>
        <n v="3754"/>
        <n v="3755"/>
        <n v="3756"/>
        <n v="3757"/>
        <n v="3758"/>
        <n v="3759"/>
        <n v="3761"/>
        <n v="3762"/>
        <n v="3763"/>
        <n v="3764"/>
        <n v="3765"/>
        <n v="3766"/>
        <n v="3767"/>
        <n v="3768"/>
        <n v="3769"/>
        <n v="3770"/>
        <n v="3771"/>
        <n v="3772"/>
        <n v="3773"/>
        <n v="3774"/>
        <n v="3775"/>
        <n v="3776"/>
        <n v="3777"/>
        <n v="3778"/>
        <n v="3779"/>
        <n v="3780"/>
        <n v="3781"/>
        <n v="4245"/>
        <n v="4246"/>
        <n v="4247"/>
        <n v="4248"/>
        <n v="4249"/>
        <n v="4250"/>
        <n v="4251"/>
        <n v="4252"/>
        <n v="4253"/>
        <n v="4254"/>
        <n v="4255"/>
        <n v="4261"/>
        <n v="4262"/>
        <n v="4263"/>
        <n v="4264"/>
        <n v="4265"/>
        <n v="4266"/>
        <n v="4267"/>
        <n v="4268"/>
        <n v="4269"/>
        <n v="4270"/>
        <n v="4271"/>
        <n v="4272"/>
        <n v="4273"/>
        <n v="4349"/>
        <n v="4256"/>
        <n v="4257"/>
        <n v="4258"/>
        <n v="4259"/>
        <n v="4260"/>
        <n v="4274"/>
        <n v="4275"/>
        <n v="4276"/>
        <n v="4277"/>
        <n v="4278"/>
        <n v="4279"/>
        <n v="4280"/>
        <n v="4281"/>
        <n v="4282"/>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47"/>
        <n v="4327"/>
        <n v="4328"/>
        <n v="4329"/>
        <n v="4330"/>
        <n v="4331"/>
        <n v="4332"/>
        <n v="4336"/>
        <n v="4337"/>
        <n v="4348"/>
        <n v="4356"/>
        <n v="4358"/>
        <n v="4359"/>
        <n v="4360"/>
        <n v="4361"/>
        <n v="4362"/>
        <n v="4363"/>
        <n v="4364"/>
        <n v="4365"/>
        <n v="4366"/>
        <n v="4367"/>
        <n v="4368"/>
        <n v="4369"/>
        <n v="4370"/>
        <n v="4371"/>
        <n v="4372"/>
        <n v="4339"/>
        <n v="4340"/>
        <n v="4341"/>
        <n v="4342"/>
        <n v="4343"/>
        <n v="4344"/>
        <n v="4345"/>
        <n v="4346"/>
        <n v="4478"/>
        <n v="4479"/>
        <n v="4480"/>
        <n v="4481"/>
        <n v="4482"/>
        <n v="4483"/>
        <n v="4491"/>
        <n v="4632"/>
        <n v="4489"/>
        <n v="4490"/>
        <n v="4610"/>
        <n v="4492"/>
        <n v="4493"/>
        <n v="4494"/>
        <n v="4495"/>
        <n v="4496"/>
        <n v="4497"/>
        <n v="4498"/>
        <n v="4499"/>
        <n v="4501"/>
        <n v="4502"/>
        <n v="4505"/>
        <n v="4506"/>
        <n v="4507"/>
        <n v="4508"/>
        <n v="4509"/>
        <n v="4510"/>
        <n v="4511"/>
        <n v="4512"/>
        <n v="4513"/>
        <n v="4514"/>
        <n v="4515"/>
        <n v="4516"/>
        <n v="4517"/>
        <n v="4518"/>
        <n v="4519"/>
        <n v="4520"/>
        <n v="4521"/>
        <n v="4522"/>
        <n v="4523"/>
        <n v="4524"/>
        <n v="4525"/>
        <n v="4526"/>
        <n v="4631"/>
        <n v="4527"/>
        <n v="4528"/>
        <n v="4529"/>
        <n v="4530"/>
        <n v="4531"/>
        <n v="4532"/>
        <n v="4533"/>
        <n v="4534"/>
        <n v="4535"/>
        <n v="4536"/>
        <n v="4537"/>
        <n v="4538"/>
        <n v="4539"/>
        <n v="4540"/>
        <n v="4541"/>
        <n v="4542"/>
        <n v="4543"/>
        <n v="4544"/>
        <n v="4545"/>
        <n v="4546"/>
        <n v="4547"/>
        <n v="4548"/>
        <n v="4549"/>
        <n v="4550"/>
        <n v="4554"/>
        <n v="4555"/>
        <n v="4556"/>
        <n v="4630"/>
        <n v="4557"/>
        <n v="4558"/>
        <n v="4559"/>
        <n v="4560"/>
        <n v="4561"/>
        <n v="4562"/>
        <n v="4563"/>
        <n v="4564"/>
        <n v="4565"/>
        <n v="4566"/>
        <n v="4634"/>
        <n v="4567"/>
        <n v="4568"/>
        <n v="4569"/>
        <n v="4570"/>
        <n v="4571"/>
        <n v="4572"/>
        <n v="4573"/>
        <n v="4575"/>
        <n v="4576"/>
        <n v="4577"/>
        <n v="4578"/>
        <n v="4579"/>
        <n v="4635"/>
        <n v="4580"/>
        <n v="4581"/>
        <n v="4583"/>
        <n v="4584"/>
        <n v="4585"/>
        <n v="4586"/>
        <n v="4587"/>
        <n v="4588"/>
        <n v="4664"/>
        <n v="4601"/>
        <n v="4602"/>
        <n v="4603"/>
        <n v="4604"/>
        <n v="4605"/>
        <n v="4606"/>
        <n v="4607"/>
        <n v="4608"/>
        <n v="4609"/>
        <n v="4663"/>
        <n v="4589"/>
        <n v="4590"/>
        <n v="4591"/>
        <n v="4592"/>
        <n v="4593"/>
        <n v="4594"/>
        <n v="4595"/>
        <n v="4596"/>
        <n v="4597"/>
        <n v="4598"/>
        <n v="4599"/>
        <n v="4600"/>
        <n v="4620"/>
        <n v="4621"/>
        <n v="4622"/>
        <n v="4623"/>
        <n v="4624"/>
        <n v="4625"/>
        <n v="4626"/>
        <n v="4627"/>
        <n v="4628"/>
        <n v="4629"/>
        <n v="4665"/>
        <n v="4611"/>
        <n v="4612"/>
        <n v="4613"/>
        <n v="4614"/>
        <n v="4615"/>
        <n v="4616"/>
        <n v="4617"/>
        <n v="4618"/>
        <n v="4619"/>
        <n v="4636"/>
        <n v="4637"/>
        <n v="4638"/>
        <n v="4639"/>
        <n v="4640"/>
        <n v="4641"/>
        <n v="4642"/>
        <n v="4643"/>
        <n v="4644"/>
        <n v="4662"/>
        <n v="4645"/>
        <n v="4646"/>
        <n v="4647"/>
        <n v="4648"/>
        <n v="4649"/>
        <n v="4650"/>
        <n v="4651"/>
        <n v="4652"/>
        <n v="4653"/>
        <n v="4654"/>
        <n v="4655"/>
        <n v="4656"/>
        <n v="4657"/>
        <n v="4659"/>
        <n v="4660"/>
        <n v="4661"/>
        <n v="5318"/>
        <n v="5319"/>
        <n v="5320"/>
        <n v="5321"/>
        <n v="5322"/>
        <n v="5323"/>
        <n v="5324"/>
        <n v="4929"/>
        <n v="5325"/>
        <n v="5326"/>
        <n v="5327"/>
        <n v="5330"/>
        <n v="5331"/>
        <n v="5332"/>
        <n v="5333"/>
        <n v="5334"/>
        <n v="5335"/>
        <n v="5336"/>
        <n v="5337"/>
        <n v="5338"/>
        <n v="5339"/>
        <n v="5340"/>
        <n v="5341"/>
        <n v="5342"/>
        <n v="5343"/>
        <n v="5344"/>
        <n v="5345"/>
        <n v="5346"/>
        <n v="5347"/>
        <n v="5348"/>
        <n v="5349"/>
        <n v="5350"/>
        <n v="5351"/>
        <n v="5352"/>
        <n v="4921"/>
        <n v="4922"/>
        <n v="4923"/>
        <n v="4924"/>
        <n v="4925"/>
        <n v="4927"/>
        <n v="4928"/>
        <n v="4930"/>
        <n v="4931"/>
        <n v="4932"/>
        <n v="4933"/>
        <n v="4934"/>
        <n v="5380"/>
        <n v="4935"/>
        <n v="4936"/>
        <n v="4937"/>
        <n v="4938"/>
        <n v="4939"/>
        <n v="4940"/>
        <n v="4941"/>
        <n v="4942"/>
        <n v="4943"/>
        <n v="4944"/>
        <n v="4945"/>
        <n v="4946"/>
        <n v="5359"/>
        <n v="5360"/>
        <n v="5361"/>
        <n v="5362"/>
        <n v="5363"/>
        <n v="5364"/>
        <n v="5365"/>
        <n v="5366"/>
        <n v="5367"/>
        <n v="5368"/>
        <n v="5369"/>
        <n v="5370"/>
        <n v="5371"/>
        <n v="5372"/>
        <n v="5373"/>
        <n v="5374"/>
        <n v="5376"/>
        <n v="5377"/>
        <n v="5378"/>
        <n v="5379"/>
        <n v="5430"/>
        <n v="5383"/>
        <n v="5384"/>
        <n v="5385"/>
        <n v="5386"/>
        <n v="5387"/>
        <n v="5388"/>
        <n v="5389"/>
        <n v="5390"/>
        <n v="5391"/>
        <n v="5392"/>
        <n v="5393"/>
        <n v="5394"/>
        <n v="5395"/>
        <n v="5396"/>
        <n v="5397"/>
        <n v="5398"/>
        <n v="5399"/>
        <n v="5400"/>
        <n v="5401"/>
        <n v="5402"/>
        <n v="5403"/>
        <n v="5404"/>
        <n v="5405"/>
        <n v="5353"/>
        <n v="5409"/>
        <n v="5410"/>
        <n v="5411"/>
        <n v="5412"/>
        <n v="5413"/>
        <n v="5414"/>
        <n v="5415"/>
        <n v="5416"/>
        <n v="5417"/>
        <n v="5418"/>
        <n v="5419"/>
        <n v="5420"/>
        <n v="5421"/>
        <n v="5422"/>
        <n v="5423"/>
        <n v="5424"/>
        <n v="5425"/>
        <n v="5426"/>
        <n v="5427"/>
        <n v="5428"/>
        <n v="5455"/>
        <n v="5559"/>
        <n v="5429"/>
        <n v="5434"/>
        <n v="5435"/>
        <n v="5436"/>
        <n v="5437"/>
        <n v="5438"/>
        <n v="5439"/>
        <n v="5440"/>
        <n v="5441"/>
        <n v="5442"/>
        <n v="5443"/>
        <n v="5444"/>
        <n v="5445"/>
        <n v="5446"/>
        <n v="5447"/>
        <n v="5448"/>
        <n v="5449"/>
        <n v="5450"/>
        <n v="5451"/>
        <n v="5452"/>
        <n v="5453"/>
        <n v="5454"/>
        <n v="5457"/>
        <n v="5458"/>
        <n v="5459"/>
        <n v="5460"/>
        <n v="5461"/>
        <n v="5462"/>
        <n v="5463"/>
        <n v="5464"/>
        <n v="5466"/>
        <n v="5467"/>
        <n v="5468"/>
        <n v="5469"/>
        <n v="5470"/>
        <n v="5471"/>
        <n v="5475"/>
        <n v="5476"/>
        <n v="5477"/>
        <n v="5478"/>
        <n v="5479"/>
        <n v="5481"/>
        <n v="5482"/>
        <n v="5483"/>
        <n v="5484"/>
        <n v="5632"/>
        <n v="5485"/>
        <n v="5486"/>
        <n v="5487"/>
        <n v="5488"/>
        <n v="5489"/>
        <n v="5490"/>
        <n v="5494"/>
        <n v="5495"/>
        <n v="5496"/>
        <n v="5497"/>
        <n v="5498"/>
        <n v="5499"/>
        <n v="5500"/>
        <n v="5501"/>
        <n v="5502"/>
        <n v="5503"/>
        <n v="5504"/>
        <n v="5505"/>
        <n v="5506"/>
        <n v="5507"/>
        <n v="5508"/>
        <n v="5509"/>
        <n v="5510"/>
        <n v="5511"/>
        <n v="5512"/>
        <n v="5513"/>
        <n v="5514"/>
        <n v="5515"/>
        <n v="5516"/>
        <n v="5517"/>
        <n v="5521"/>
        <n v="5522"/>
        <n v="5523"/>
        <n v="5524"/>
        <n v="5525"/>
        <n v="5526"/>
        <n v="5527"/>
        <n v="5528"/>
        <n v="5529"/>
        <n v="5530"/>
        <n v="5531"/>
        <n v="5532"/>
        <n v="5533"/>
        <n v="5534"/>
        <n v="5535"/>
        <n v="5536"/>
        <n v="5537"/>
        <n v="5538"/>
        <n v="5539"/>
        <n v="5540"/>
        <n v="5541"/>
        <n v="5542"/>
        <n v="5543"/>
        <n v="5546"/>
        <n v="5547"/>
        <n v="5548"/>
        <n v="5549"/>
        <n v="5550"/>
        <n v="5551"/>
        <n v="5552"/>
        <n v="5554"/>
        <n v="5555"/>
        <n v="5556"/>
        <n v="5557"/>
        <n v="5558"/>
        <n v="5566"/>
        <n v="5567"/>
        <n v="5568"/>
        <n v="5569"/>
        <n v="5570"/>
        <n v="5572"/>
        <n v="5573"/>
        <n v="5574"/>
        <n v="5575"/>
        <n v="5576"/>
        <n v="5577"/>
        <n v="5578"/>
        <n v="5579"/>
        <n v="5580"/>
        <n v="5581"/>
        <n v="5582"/>
        <n v="5583"/>
        <n v="5584"/>
        <n v="5585"/>
        <n v="5586"/>
        <n v="5587"/>
        <n v="5588"/>
        <n v="5589"/>
        <n v="5590"/>
        <n v="5591"/>
        <n v="5592"/>
        <n v="5593"/>
        <n v="5594"/>
        <n v="5596"/>
        <n v="5597"/>
        <n v="5598"/>
        <n v="5599"/>
        <n v="5600"/>
        <n v="5601"/>
        <n v="5602"/>
        <n v="5651"/>
        <n v="5603"/>
        <n v="5604"/>
        <n v="5605"/>
        <n v="5606"/>
        <n v="5607"/>
        <n v="5608"/>
        <n v="5609"/>
        <n v="5610"/>
        <n v="5611"/>
        <n v="5612"/>
        <n v="5614"/>
        <n v="5615"/>
        <n v="5616"/>
        <n v="5617"/>
        <n v="5618"/>
        <n v="5619"/>
        <n v="5620"/>
        <n v="5621"/>
        <n v="5622"/>
        <n v="5623"/>
        <n v="5624"/>
        <n v="5625"/>
        <n v="5626"/>
        <n v="5627"/>
        <n v="5628"/>
        <n v="5629"/>
        <n v="5630"/>
        <n v="5631"/>
        <n v="6048"/>
        <n v="6049"/>
        <n v="6050"/>
        <n v="6051"/>
        <n v="6052"/>
        <n v="6053"/>
        <n v="6054"/>
        <n v="6055"/>
        <n v="6056"/>
        <n v="6057"/>
        <n v="6058"/>
        <n v="6059"/>
        <n v="6060"/>
        <n v="6061"/>
        <n v="6062"/>
        <n v="6063"/>
        <n v="6064"/>
        <n v="6065"/>
        <n v="6066"/>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8"/>
        <n v="6109"/>
        <n v="6110"/>
        <n v="6111"/>
        <n v="6112"/>
        <n v="6113"/>
        <n v="6114"/>
        <n v="6115"/>
        <n v="6116"/>
        <n v="6117"/>
        <n v="6118"/>
        <n v="6119"/>
        <n v="6120"/>
        <n v="6121"/>
        <n v="6122"/>
        <n v="6123"/>
        <n v="6124"/>
        <n v="6125"/>
        <n v="6126"/>
        <n v="6222"/>
        <n v="6127"/>
        <n v="6128"/>
        <n v="6129"/>
        <n v="6130"/>
        <n v="6131"/>
        <n v="6136"/>
        <n v="6137"/>
        <n v="6138"/>
        <n v="6139"/>
        <n v="6140"/>
        <n v="6141"/>
        <n v="6142"/>
        <n v="6143"/>
        <n v="6144"/>
        <n v="6223"/>
        <n v="6145"/>
        <n v="6146"/>
        <n v="6148"/>
        <n v="6149"/>
        <n v="6150"/>
        <n v="6151"/>
        <n v="6152"/>
        <n v="6153"/>
        <n v="6154"/>
        <n v="6155"/>
        <n v="6156"/>
        <n v="6157"/>
        <n v="6158"/>
        <n v="6159"/>
        <n v="6160"/>
        <n v="6161"/>
        <n v="6162"/>
        <n v="6163"/>
        <n v="6164"/>
        <n v="6169"/>
        <n v="6170"/>
        <n v="6171"/>
        <n v="6172"/>
        <n v="6173"/>
        <n v="6174"/>
        <n v="6175"/>
        <n v="6176"/>
        <n v="6177"/>
        <n v="6178"/>
        <n v="6179"/>
        <n v="6180"/>
        <n v="6181"/>
        <n v="6182"/>
        <n v="6183"/>
        <n v="6184"/>
        <n v="6185"/>
        <n v="6186"/>
        <n v="6187"/>
        <n v="6188"/>
        <n v="6189"/>
        <n v="6190"/>
        <n v="6224"/>
        <n v="6191"/>
        <n v="6192"/>
        <n v="6193"/>
        <n v="6194"/>
        <n v="6195"/>
        <n v="6467"/>
        <n v="6468"/>
        <n v="6469"/>
        <n v="6470"/>
        <n v="6471"/>
        <n v="6472"/>
        <n v="6766"/>
        <n v="6473"/>
        <n v="6474"/>
        <n v="6475"/>
        <n v="6476"/>
        <n v="6478"/>
        <n v="6479"/>
        <n v="6480"/>
        <n v="6481"/>
        <n v="6482"/>
        <n v="6483"/>
        <n v="6484"/>
        <n v="6485"/>
        <n v="6486"/>
        <n v="6487"/>
        <n v="6488"/>
        <n v="6489"/>
        <n v="6490"/>
        <n v="6491"/>
        <n v="6492"/>
        <n v="6493"/>
        <n v="6494"/>
        <n v="6495"/>
        <n v="6496"/>
        <n v="6497"/>
        <n v="6498"/>
        <n v="6499"/>
        <n v="6500"/>
        <n v="6501"/>
        <n v="6502"/>
        <n v="6503"/>
        <n v="6504"/>
        <n v="6505"/>
        <n v="6506"/>
        <n v="6507"/>
        <n v="6508"/>
        <n v="6769"/>
        <n v="6523"/>
        <n v="6524"/>
        <n v="6525"/>
        <n v="6526"/>
        <n v="6770"/>
        <n v="6509"/>
        <n v="6510"/>
        <n v="6511"/>
        <n v="6512"/>
        <n v="6513"/>
        <n v="6514"/>
        <n v="6515"/>
        <n v="6516"/>
        <n v="6517"/>
        <n v="6518"/>
        <n v="6519"/>
        <n v="6520"/>
        <n v="6521"/>
        <n v="6768"/>
        <n v="6522"/>
        <n v="6527"/>
        <n v="6528"/>
        <n v="6529"/>
        <n v="6530"/>
        <n v="6531"/>
        <n v="6532"/>
        <n v="6767"/>
        <n v="6534"/>
        <n v="6535"/>
        <n v="6536"/>
        <n v="6537"/>
        <n v="6538"/>
        <n v="6539"/>
        <n v="6540"/>
        <n v="6541"/>
        <n v="6542"/>
        <n v="6543"/>
        <n v="6544"/>
        <n v="6545"/>
        <n v="6546"/>
        <n v="6547"/>
        <n v="6548"/>
        <n v="6773"/>
        <n v="6549"/>
        <n v="6550"/>
        <n v="6551"/>
        <n v="6552"/>
        <n v="6553"/>
        <n v="6554"/>
        <n v="6555"/>
        <n v="6556"/>
        <n v="6557"/>
        <n v="6772"/>
        <n v="6558"/>
        <n v="6559"/>
        <n v="6560"/>
        <n v="6561"/>
        <n v="6562"/>
        <n v="6563"/>
        <n v="6564"/>
        <n v="6565"/>
        <n v="6566"/>
        <n v="6567"/>
        <n v="6568"/>
        <n v="6569"/>
        <n v="6771"/>
        <n v="6570"/>
        <n v="6571"/>
        <n v="6572"/>
        <n v="6573"/>
        <n v="6574"/>
        <n v="6575"/>
        <n v="6576"/>
        <n v="6577"/>
        <n v="6578"/>
        <n v="6579"/>
        <n v="6580"/>
        <n v="6581"/>
        <n v="6582"/>
        <n v="6583"/>
        <n v="6584"/>
        <n v="6585"/>
        <n v="6586"/>
        <n v="6774"/>
        <n v="6587"/>
        <n v="6588"/>
        <n v="6589"/>
        <n v="6590"/>
        <n v="6591"/>
        <n v="6592"/>
        <n v="6593"/>
        <n v="6776"/>
        <n v="6594"/>
        <n v="6595"/>
        <n v="6596"/>
        <n v="6597"/>
        <n v="6598"/>
        <n v="6599"/>
        <n v="6600"/>
        <n v="6601"/>
        <n v="6602"/>
        <n v="6603"/>
        <n v="6604"/>
        <n v="6605"/>
        <n v="6606"/>
        <n v="6609"/>
        <n v="6610"/>
        <n v="6611"/>
        <n v="6612"/>
        <n v="6775"/>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60"/>
        <n v="6649"/>
        <n v="6650"/>
        <n v="6651"/>
        <n v="6652"/>
        <n v="6653"/>
        <n v="6654"/>
        <n v="6655"/>
        <n v="6656"/>
        <n v="6657"/>
        <n v="6658"/>
        <n v="6659"/>
        <n v="6662"/>
        <n v="6663"/>
        <n v="6664"/>
        <n v="6665"/>
        <n v="6710"/>
        <n v="6666"/>
        <n v="6667"/>
        <n v="6668"/>
        <n v="6669"/>
        <n v="6670"/>
        <n v="6671"/>
        <n v="6672"/>
        <n v="6673"/>
        <n v="6675"/>
        <n v="6679"/>
        <n v="6680"/>
        <n v="6681"/>
        <n v="6682"/>
        <n v="6683"/>
        <n v="6684"/>
        <n v="6685"/>
        <n v="6686"/>
        <n v="6687"/>
        <n v="6688"/>
        <n v="6689"/>
        <n v="6690"/>
        <n v="6691"/>
        <n v="6692"/>
        <n v="6693"/>
        <n v="6694"/>
        <n v="6695"/>
        <n v="6696"/>
        <n v="6697"/>
        <n v="6698"/>
        <n v="6699"/>
        <n v="6701"/>
        <n v="6702"/>
        <n v="6703"/>
        <n v="6704"/>
        <n v="6705"/>
        <n v="6706"/>
        <n v="6707"/>
        <n v="6708"/>
        <n v="6709"/>
        <n v="6711"/>
        <n v="6712"/>
        <n v="6713"/>
        <n v="6714"/>
        <n v="6715"/>
        <n v="6716"/>
        <n v="6717"/>
        <n v="6718"/>
        <n v="6719"/>
        <n v="6720"/>
        <n v="6721"/>
        <n v="6723"/>
        <n v="6724"/>
        <n v="6725"/>
        <n v="6726"/>
        <n v="6727"/>
        <n v="6728"/>
        <n v="6729"/>
        <n v="6730"/>
        <n v="6777"/>
        <n v="6731"/>
        <n v="6732"/>
        <n v="6737"/>
        <n v="6738"/>
        <n v="6739"/>
        <n v="6740"/>
        <n v="6741"/>
        <n v="6778"/>
        <n v="6742"/>
        <n v="6743"/>
        <n v="6744"/>
        <n v="6745"/>
        <n v="6746"/>
        <n v="6747"/>
        <n v="6748"/>
        <n v="6749"/>
        <n v="6750"/>
        <n v="6751"/>
        <n v="6752"/>
        <n v="6753"/>
        <n v="6754"/>
        <n v="6755"/>
        <n v="6756"/>
        <n v="6757"/>
        <n v="6758"/>
        <n v="6759"/>
        <n v="6760"/>
        <n v="6761"/>
        <n v="6762"/>
        <n v="6763"/>
        <n v="6764"/>
        <n v="6966"/>
        <n v="6967"/>
        <n v="6968"/>
        <n v="6969"/>
        <n v="6970"/>
        <n v="6971"/>
        <n v="6972"/>
        <n v="6973"/>
        <n v="6974"/>
        <n v="6975"/>
        <n v="6976"/>
        <n v="6977"/>
        <n v="6978"/>
        <n v="6979"/>
        <n v="6980"/>
        <n v="6981"/>
        <n v="6982"/>
        <n v="6983"/>
        <n v="6984"/>
        <n v="6985"/>
        <n v="6986"/>
        <n v="6987"/>
        <n v="6988"/>
        <n v="6989"/>
        <n v="6990"/>
        <n v="6991"/>
        <n v="6992"/>
        <n v="6993"/>
        <n v="6994"/>
        <n v="6995"/>
        <n v="6998"/>
        <n v="6999"/>
        <n v="7000"/>
        <n v="7001"/>
        <n v="7002"/>
        <n v="7003"/>
        <n v="7004"/>
        <n v="7005"/>
        <n v="7006"/>
        <n v="7007"/>
        <n v="7009"/>
        <n v="7010"/>
        <n v="7011"/>
        <n v="7012"/>
        <n v="7014"/>
        <n v="7015"/>
        <n v="7016"/>
        <n v="7017"/>
        <n v="7018"/>
        <n v="7019"/>
        <n v="7020"/>
        <n v="7021"/>
        <n v="7022"/>
        <n v="7023"/>
        <n v="7024"/>
        <n v="7025"/>
        <n v="7026"/>
        <n v="7027"/>
        <n v="7028"/>
        <n v="7030"/>
        <n v="7031"/>
        <n v="7032"/>
        <n v="7033"/>
        <n v="7034"/>
        <n v="7035"/>
        <n v="7036"/>
        <n v="7037"/>
        <n v="7038"/>
        <n v="7039"/>
        <n v="7041"/>
        <n v="7042"/>
        <n v="7043"/>
        <n v="7044"/>
        <n v="7045"/>
        <n v="7472"/>
        <n v="7473"/>
        <n v="7583"/>
        <n v="7462"/>
        <n v="7463"/>
        <n v="7464"/>
        <n v="7465"/>
        <n v="7466"/>
        <n v="7467"/>
        <n v="7468"/>
        <n v="7469"/>
        <n v="7470"/>
        <n v="7471"/>
        <n v="7474"/>
        <n v="7475"/>
        <n v="7476"/>
        <n v="7477"/>
        <n v="7478"/>
        <n v="7479"/>
        <n v="7480"/>
        <n v="7481"/>
        <n v="7482"/>
        <n v="7582"/>
        <n v="7486"/>
        <n v="7488"/>
        <n v="7584"/>
        <n v="7483"/>
        <n v="7484"/>
        <n v="7485"/>
        <n v="7489"/>
        <n v="7490"/>
        <n v="7491"/>
        <n v="7492"/>
        <n v="7494"/>
        <n v="7495"/>
        <n v="7496"/>
        <n v="7497"/>
        <n v="7499"/>
        <n v="7500"/>
        <n v="7501"/>
        <n v="7502"/>
        <n v="7594"/>
        <n v="7503"/>
        <n v="7504"/>
        <n v="7505"/>
        <n v="7506"/>
        <n v="7507"/>
        <n v="7508"/>
        <n v="7509"/>
        <n v="7510"/>
        <n v="7512"/>
        <n v="7513"/>
        <n v="7514"/>
        <n v="7515"/>
        <n v="7516"/>
        <n v="7517"/>
        <n v="7518"/>
        <n v="7519"/>
        <n v="7520"/>
        <n v="7521"/>
        <n v="7522"/>
        <n v="7523"/>
        <n v="7524"/>
        <n v="7525"/>
        <n v="7526"/>
        <n v="7527"/>
        <n v="7528"/>
        <n v="7529"/>
        <n v="7530"/>
        <n v="7531"/>
        <n v="7532"/>
        <n v="7533"/>
        <n v="7534"/>
        <n v="7535"/>
        <n v="7536"/>
        <n v="7537"/>
        <n v="7538"/>
        <n v="7539"/>
        <n v="7703"/>
        <n v="7540"/>
        <n v="7541"/>
        <n v="7542"/>
        <n v="7543"/>
        <n v="7544"/>
        <n v="7545"/>
        <n v="7546"/>
        <n v="7547"/>
        <n v="7548"/>
        <n v="7549"/>
        <n v="7550"/>
        <n v="7551"/>
        <n v="7552"/>
        <n v="7553"/>
        <n v="7554"/>
        <n v="7555"/>
        <n v="7556"/>
        <n v="7557"/>
        <n v="7558"/>
        <n v="7559"/>
        <n v="7560"/>
        <n v="7561"/>
        <n v="7562"/>
        <n v="7563"/>
        <n v="7564"/>
        <n v="7565"/>
        <n v="7702"/>
        <n v="7566"/>
        <n v="7567"/>
        <n v="7568"/>
        <n v="7569"/>
        <n v="7570"/>
        <n v="7571"/>
        <n v="7573"/>
        <n v="7574"/>
        <n v="7575"/>
        <n v="7576"/>
        <n v="7577"/>
        <n v="7578"/>
        <n v="7579"/>
        <n v="7580"/>
        <n v="7581"/>
        <n v="7595"/>
        <n v="7596"/>
        <n v="7597"/>
        <n v="7598"/>
        <n v="7599"/>
        <n v="7600"/>
        <n v="7601"/>
        <n v="7602"/>
        <n v="7603"/>
        <n v="7604"/>
        <n v="7605"/>
        <n v="7606"/>
        <n v="7607"/>
        <n v="7608"/>
        <n v="7609"/>
        <n v="7610"/>
        <n v="7611"/>
        <n v="7614"/>
        <n v="7615"/>
        <n v="7616"/>
        <n v="7617"/>
        <n v="7618"/>
        <n v="7619"/>
        <n v="7620"/>
        <n v="7621"/>
        <n v="7622"/>
        <n v="7623"/>
        <n v="7624"/>
        <n v="7625"/>
        <n v="7626"/>
        <n v="7627"/>
        <n v="7628"/>
        <n v="7629"/>
        <n v="7630"/>
        <n v="7632"/>
        <n v="7633"/>
        <n v="7634"/>
        <n v="7635"/>
        <n v="7636"/>
        <n v="7637"/>
        <n v="7638"/>
        <n v="7639"/>
        <n v="7640"/>
        <n v="7641"/>
        <n v="7642"/>
        <n v="7643"/>
        <n v="7644"/>
        <n v="7645"/>
        <n v="7648"/>
        <n v="7649"/>
        <n v="7650"/>
        <n v="7651"/>
        <n v="7652"/>
        <n v="7653"/>
        <n v="7654"/>
        <n v="7655"/>
        <n v="7656"/>
        <n v="7657"/>
        <n v="7658"/>
        <n v="7659"/>
        <n v="7660"/>
        <n v="7661"/>
        <n v="7662"/>
        <n v="7679"/>
        <n v="7680"/>
        <n v="7681"/>
        <n v="7682"/>
        <n v="7683"/>
        <n v="7684"/>
        <n v="7685"/>
        <n v="7686"/>
        <n v="7687"/>
        <n v="7688"/>
        <n v="7689"/>
        <n v="7690"/>
        <n v="7691"/>
        <n v="7692"/>
        <n v="7693"/>
        <n v="7694"/>
        <n v="7695"/>
        <n v="7696"/>
        <n v="7697"/>
        <n v="7698"/>
        <n v="7700"/>
        <n v="7701"/>
        <n v="7704"/>
        <n v="7705"/>
        <n v="7706"/>
        <n v="7707"/>
        <n v="7708"/>
        <n v="7709"/>
        <n v="7710"/>
        <n v="7711"/>
        <n v="7712"/>
        <n v="7713"/>
        <n v="7714"/>
        <n v="7716"/>
        <n v="7717"/>
        <n v="7719"/>
        <n v="7720"/>
        <n v="7721"/>
        <n v="7723"/>
        <n v="7724"/>
        <n v="7725"/>
        <n v="7726"/>
        <n v="7727"/>
        <n v="7728"/>
        <n v="7729"/>
        <n v="7730"/>
        <n v="7731"/>
        <n v="7732"/>
        <n v="7733"/>
        <n v="7734"/>
        <n v="7735"/>
        <n v="7736"/>
        <n v="7737"/>
        <n v="7739"/>
        <n v="7740"/>
        <n v="7742"/>
        <n v="7743"/>
        <n v="7744"/>
        <n v="7745"/>
        <n v="7746"/>
        <n v="7722"/>
        <n v="7747"/>
        <n v="7748"/>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31"/>
        <n v="7833"/>
        <n v="7834"/>
        <n v="7835"/>
        <n v="7836"/>
        <n v="7837"/>
        <n v="7838"/>
        <n v="7839"/>
        <n v="7840"/>
        <n v="7841"/>
        <n v="7842"/>
        <n v="7843"/>
        <n v="7844"/>
        <n v="7845"/>
        <n v="7846"/>
        <n v="7847"/>
        <n v="7848"/>
        <n v="7849"/>
        <n v="7850"/>
        <n v="7851"/>
        <n v="7852"/>
        <n v="7853"/>
        <n v="7854"/>
        <n v="7855"/>
        <n v="7856"/>
        <n v="7857"/>
        <n v="7858"/>
        <n v="7859"/>
        <n v="7860"/>
        <n v="7887"/>
        <n v="7888"/>
        <n v="7889"/>
        <n v="7890"/>
        <n v="7891"/>
        <n v="7892"/>
        <n v="7893"/>
        <n v="7895"/>
        <n v="7896"/>
        <n v="7897"/>
        <n v="7898"/>
        <n v="7900"/>
        <n v="7901"/>
        <n v="7902"/>
        <n v="7903"/>
        <n v="7904"/>
        <n v="8054"/>
        <n v="8055"/>
        <n v="8056"/>
        <n v="8057"/>
        <n v="8058"/>
        <n v="8059"/>
        <n v="8060"/>
        <n v="8061"/>
        <n v="8062"/>
        <n v="8063"/>
        <n v="8064"/>
        <n v="8065"/>
        <n v="8066"/>
        <n v="8067"/>
        <n v="8068"/>
        <n v="8069"/>
        <n v="8070"/>
        <n v="8075"/>
        <n v="8076"/>
        <n v="8077"/>
        <n v="8121"/>
        <n v="8072"/>
        <n v="8073"/>
        <n v="8074"/>
        <n v="8119"/>
        <n v="8078"/>
        <n v="8079"/>
        <n v="8080"/>
        <n v="8081"/>
        <n v="8082"/>
        <n v="8083"/>
        <n v="8084"/>
        <n v="8085"/>
        <n v="8086"/>
        <n v="8087"/>
        <n v="8088"/>
        <n v="8100"/>
        <n v="8101"/>
        <n v="8102"/>
        <n v="8103"/>
        <n v="8104"/>
        <n v="8105"/>
        <n v="8120"/>
        <n v="8091"/>
        <n v="8092"/>
        <n v="8093"/>
        <n v="8094"/>
        <n v="8095"/>
        <n v="8096"/>
        <n v="8097"/>
        <n v="8098"/>
        <n v="8099"/>
        <n v="8108"/>
        <n v="8109"/>
        <n v="8110"/>
        <n v="8111"/>
        <n v="8112"/>
        <n v="8113"/>
        <n v="8114"/>
        <n v="8115"/>
        <n v="8116"/>
        <n v="8117"/>
        <n v="8118"/>
        <n v="8180"/>
        <n v="8181"/>
        <n v="8182"/>
        <n v="8183"/>
        <n v="8192"/>
        <n v="8193"/>
        <n v="8184"/>
        <n v="8185"/>
        <n v="8186"/>
        <n v="8187"/>
        <n v="8188"/>
        <n v="8189"/>
        <n v="8190"/>
        <n v="8191"/>
        <n v="8195"/>
        <n v="8196"/>
        <n v="8197"/>
        <n v="8198"/>
        <n v="8200"/>
        <n v="8201"/>
        <n v="8202"/>
        <n v="8203"/>
        <n v="8204"/>
        <n v="8205"/>
        <n v="8207"/>
        <n v="8208"/>
        <n v="8209"/>
        <n v="8211"/>
        <n v="8212"/>
        <n v="8213"/>
        <n v="8214"/>
        <n v="8215"/>
        <n v="8216"/>
        <n v="8217"/>
        <n v="8218"/>
        <n v="8219"/>
        <n v="8220"/>
        <n v="8221"/>
        <n v="8222"/>
        <n v="8223"/>
        <n v="8224"/>
        <n v="8225"/>
        <n v="8226"/>
        <n v="8227"/>
        <n v="8228"/>
        <n v="8229"/>
        <n v="8230"/>
        <n v="8231"/>
        <n v="8232"/>
        <n v="8233"/>
        <n v="8234"/>
        <n v="8994"/>
        <n v="8995"/>
        <n v="8996"/>
        <n v="8997"/>
        <n v="8998"/>
        <n v="8999"/>
        <n v="9000"/>
        <n v="9001"/>
        <n v="9002"/>
        <n v="9007"/>
        <n v="9008"/>
        <n v="9009"/>
        <n v="9010"/>
        <n v="9011"/>
        <n v="9012"/>
        <n v="9013"/>
        <n v="9014"/>
        <n v="9015"/>
        <n v="9016"/>
        <n v="9017"/>
        <n v="9018"/>
        <n v="9019"/>
        <n v="9020"/>
        <n v="9024"/>
        <n v="9025"/>
        <n v="9026"/>
        <n v="9027"/>
        <n v="9028"/>
        <n v="9029"/>
        <n v="9030"/>
        <n v="9031"/>
        <n v="9032"/>
        <n v="9033"/>
        <n v="9034"/>
        <n v="9035"/>
        <n v="9036"/>
        <n v="9037"/>
        <n v="9038"/>
        <n v="9039"/>
        <n v="9040"/>
        <n v="9041"/>
        <n v="9042"/>
        <n v="9043"/>
        <n v="9048"/>
        <n v="9049"/>
        <n v="9050"/>
        <n v="9051"/>
        <n v="9052"/>
        <n v="9053"/>
        <n v="9054"/>
        <n v="9055"/>
        <n v="9056"/>
        <n v="9057"/>
        <n v="9058"/>
        <n v="9059"/>
        <n v="9060"/>
        <n v="9061"/>
        <n v="9063"/>
        <n v="9064"/>
        <n v="9065"/>
        <n v="9066"/>
        <n v="9067"/>
        <n v="9068"/>
        <n v="9069"/>
        <n v="9070"/>
        <n v="9071"/>
        <n v="9072"/>
        <n v="9073"/>
        <n v="9074"/>
        <n v="9076"/>
        <n v="9077"/>
        <n v="9078"/>
        <n v="9079"/>
        <n v="9080"/>
        <n v="9081"/>
        <n v="9082"/>
        <n v="9083"/>
        <n v="9084"/>
        <n v="9085"/>
        <n v="9089"/>
        <n v="9090"/>
        <n v="9091"/>
        <n v="9092"/>
        <n v="9093"/>
        <n v="9094"/>
        <n v="9095"/>
        <n v="9096"/>
        <n v="9097"/>
        <n v="9098"/>
        <n v="9099"/>
        <n v="9476"/>
        <n v="9100"/>
        <n v="9102"/>
        <n v="9103"/>
        <n v="9104"/>
        <n v="9105"/>
        <n v="9106"/>
        <n v="9107"/>
        <n v="9108"/>
        <n v="9109"/>
        <n v="9110"/>
        <n v="9111"/>
        <n v="9112"/>
        <n v="9113"/>
        <n v="9114"/>
        <n v="9115"/>
        <n v="9116"/>
        <n v="9118"/>
        <n v="9119"/>
        <n v="9120"/>
        <n v="9121"/>
        <n v="9122"/>
        <n v="9475"/>
        <n v="9123"/>
        <n v="9124"/>
        <n v="9125"/>
        <n v="9126"/>
        <n v="9127"/>
        <n v="9128"/>
        <n v="9129"/>
        <n v="9130"/>
        <n v="9131"/>
        <n v="9132"/>
        <n v="9133"/>
        <n v="9134"/>
        <n v="9135"/>
        <n v="9136"/>
        <n v="9137"/>
        <n v="9138"/>
        <n v="9139"/>
        <n v="9140"/>
        <n v="9141"/>
        <n v="9142"/>
        <n v="9143"/>
        <n v="9144"/>
        <n v="9145"/>
        <n v="9146"/>
        <n v="9147"/>
        <n v="9148"/>
        <n v="9149"/>
        <n v="9150"/>
        <n v="9174"/>
        <n v="9151"/>
        <n v="9152"/>
        <n v="9153"/>
        <n v="9154"/>
        <n v="9155"/>
        <n v="9156"/>
        <n v="9157"/>
        <n v="9158"/>
        <n v="9159"/>
        <n v="9160"/>
        <n v="9161"/>
        <n v="9162"/>
        <n v="9163"/>
        <n v="9164"/>
        <n v="9165"/>
        <n v="9166"/>
        <n v="9167"/>
        <n v="9168"/>
        <n v="9169"/>
        <n v="9170"/>
        <n v="9171"/>
        <n v="9172"/>
        <n v="9173"/>
        <n v="9485"/>
        <n v="9175"/>
        <n v="9176"/>
        <n v="9177"/>
        <n v="9178"/>
        <n v="9179"/>
        <n v="9180"/>
        <n v="9189"/>
        <n v="9190"/>
        <n v="9191"/>
        <n v="9192"/>
        <n v="9193"/>
        <n v="9194"/>
        <n v="9195"/>
        <n v="9196"/>
        <n v="9197"/>
        <n v="9198"/>
        <n v="9199"/>
        <n v="9200"/>
        <n v="9201"/>
        <n v="9202"/>
        <n v="9203"/>
        <n v="9204"/>
        <n v="9205"/>
        <n v="9206"/>
        <n v="9207"/>
        <n v="9208"/>
        <n v="9209"/>
        <n v="9295"/>
        <n v="9296"/>
        <n v="9244"/>
        <n v="9245"/>
        <n v="9246"/>
        <n v="9247"/>
        <n v="9248"/>
        <n v="9249"/>
        <n v="9250"/>
        <n v="9251"/>
        <n v="9252"/>
        <n v="9253"/>
        <n v="9254"/>
        <n v="9255"/>
        <n v="9256"/>
        <n v="9258"/>
        <n v="9259"/>
        <n v="9260"/>
        <n v="9261"/>
        <n v="9262"/>
        <n v="9263"/>
        <n v="9264"/>
        <n v="9265"/>
        <n v="9266"/>
        <n v="9267"/>
        <n v="9269"/>
        <n v="9270"/>
        <n v="9271"/>
        <n v="9272"/>
        <n v="9273"/>
        <n v="9274"/>
        <n v="9275"/>
        <n v="9276"/>
        <n v="9277"/>
        <n v="9278"/>
        <n v="9279"/>
        <n v="9280"/>
        <n v="9281"/>
        <n v="9282"/>
        <n v="9283"/>
        <n v="9284"/>
        <n v="9287"/>
        <n v="9288"/>
        <n v="9289"/>
        <n v="9290"/>
        <n v="9291"/>
        <n v="9292"/>
        <n v="9293"/>
        <n v="9294"/>
        <n v="9487"/>
        <n v="9299"/>
        <n v="9300"/>
        <n v="9301"/>
        <n v="9302"/>
        <n v="9303"/>
        <n v="9304"/>
        <n v="9305"/>
        <n v="9306"/>
        <n v="9307"/>
        <n v="9308"/>
        <n v="9309"/>
        <n v="9488"/>
        <n v="9297"/>
        <n v="9298"/>
        <n v="9311"/>
        <n v="9312"/>
        <n v="9313"/>
        <n v="9314"/>
        <n v="9315"/>
        <n v="9316"/>
        <n v="9317"/>
        <n v="9319"/>
        <n v="9320"/>
        <n v="9321"/>
        <n v="9322"/>
        <n v="9323"/>
        <n v="9324"/>
        <n v="9325"/>
        <n v="9326"/>
        <n v="9328"/>
        <n v="9329"/>
        <n v="9330"/>
        <n v="9331"/>
        <n v="9332"/>
        <n v="9334"/>
        <n v="9335"/>
        <n v="9336"/>
        <n v="9337"/>
        <n v="9338"/>
        <n v="9486"/>
        <n v="9339"/>
        <n v="9340"/>
        <n v="9341"/>
        <n v="9342"/>
        <n v="9343"/>
        <n v="9344"/>
        <n v="9345"/>
        <n v="9346"/>
        <n v="9353"/>
        <n v="9355"/>
        <n v="9356"/>
        <n v="9357"/>
        <n v="9359"/>
        <n v="9360"/>
        <n v="9361"/>
        <n v="9363"/>
        <n v="9364"/>
        <n v="9365"/>
        <n v="9380"/>
        <n v="9381"/>
        <n v="9382"/>
        <n v="9383"/>
        <n v="9384"/>
        <n v="9385"/>
        <n v="9386"/>
        <n v="9389"/>
        <n v="9390"/>
        <n v="9391"/>
        <n v="9392"/>
        <n v="9393"/>
        <n v="9394"/>
        <n v="9395"/>
        <n v="9396"/>
        <n v="9397"/>
        <n v="9398"/>
        <n v="9399"/>
        <n v="9401"/>
        <n v="9402"/>
        <n v="9403"/>
        <n v="9404"/>
        <n v="9405"/>
        <n v="9406"/>
        <n v="9407"/>
        <n v="9408"/>
        <n v="9409"/>
        <n v="9410"/>
        <n v="9411"/>
        <n v="9412"/>
        <n v="9413"/>
        <n v="9414"/>
        <n v="9415"/>
        <n v="9416"/>
        <n v="9417"/>
        <n v="9493"/>
        <n v="9418"/>
        <n v="9419"/>
        <n v="9420"/>
        <n v="9422"/>
        <n v="9423"/>
        <n v="9424"/>
        <n v="9425"/>
        <n v="9426"/>
        <n v="9427"/>
        <n v="9428"/>
        <n v="9429"/>
        <n v="9430"/>
        <n v="9431"/>
        <n v="9432"/>
        <n v="9433"/>
        <n v="9434"/>
        <n v="9435"/>
        <n v="9437"/>
        <n v="9438"/>
        <n v="9439"/>
        <n v="9441"/>
        <n v="9492"/>
        <n v="9442"/>
        <n v="9443"/>
        <n v="9444"/>
        <n v="9445"/>
        <n v="9446"/>
        <n v="9447"/>
        <n v="9448"/>
        <n v="9449"/>
        <n v="9450"/>
        <n v="9451"/>
        <n v="9452"/>
        <n v="9453"/>
        <n v="9454"/>
        <n v="9455"/>
        <n v="9456"/>
        <n v="9457"/>
        <n v="9458"/>
        <n v="9459"/>
        <n v="9460"/>
        <n v="9491"/>
        <n v="9461"/>
        <n v="9462"/>
        <n v="9463"/>
        <n v="9464"/>
        <n v="9465"/>
        <n v="9466"/>
        <n v="9467"/>
        <n v="9468"/>
        <n v="9489"/>
        <n v="9469"/>
        <n v="9470"/>
        <n v="9471"/>
        <n v="9490"/>
        <n v="9472"/>
        <n v="9473"/>
        <n v="9474"/>
        <n v="9639"/>
        <n v="9640"/>
        <n v="9641"/>
        <n v="9642"/>
        <n v="9643"/>
        <n v="9644"/>
        <n v="9645"/>
        <n v="9646"/>
        <n v="9647"/>
        <n v="9648"/>
        <n v="9649"/>
        <n v="9650"/>
        <n v="9651"/>
        <n v="9652"/>
        <n v="9653"/>
        <n v="9654"/>
        <n v="9657"/>
        <n v="9658"/>
        <n v="9659"/>
        <n v="9660"/>
        <n v="9661"/>
        <n v="9662"/>
        <n v="9663"/>
        <n v="9664"/>
        <n v="9665"/>
        <n v="9666"/>
        <n v="9667"/>
        <n v="9668"/>
        <n v="9669"/>
        <n v="9670"/>
        <n v="9671"/>
        <n v="9672"/>
        <n v="9673"/>
        <n v="9674"/>
        <n v="9675"/>
        <n v="9676"/>
        <n v="9677"/>
        <n v="9678"/>
        <n v="9679"/>
        <n v="9680"/>
        <n v="9681"/>
        <n v="9682"/>
        <n v="9683"/>
        <n v="9684"/>
        <n v="9752"/>
        <n v="9685"/>
        <n v="9686"/>
        <n v="9687"/>
        <n v="9688"/>
        <n v="9689"/>
        <n v="9690"/>
        <n v="9691"/>
        <n v="9692"/>
        <n v="9693"/>
        <n v="9694"/>
        <n v="9695"/>
        <n v="9696"/>
        <n v="9697"/>
        <n v="9698"/>
        <n v="9699"/>
        <n v="9700"/>
        <n v="9701"/>
        <n v="9702"/>
        <n v="9703"/>
        <n v="9704"/>
        <n v="9705"/>
        <n v="9706"/>
        <n v="9707"/>
        <n v="9708"/>
        <n v="9709"/>
        <n v="9710"/>
        <n v="9711"/>
        <n v="9712"/>
        <n v="9713"/>
        <n v="9714"/>
        <n v="9716"/>
        <n v="9717"/>
        <n v="9718"/>
        <n v="9719"/>
        <n v="9720"/>
        <n v="9721"/>
        <n v="9722"/>
        <n v="9723"/>
        <n v="9724"/>
        <n v="9725"/>
        <n v="9726"/>
        <n v="9727"/>
        <n v="9728"/>
        <n v="9729"/>
        <n v="9730"/>
        <n v="9737"/>
        <n v="9738"/>
        <n v="9739"/>
        <n v="9740"/>
        <n v="9741"/>
        <n v="9742"/>
        <n v="9743"/>
        <n v="9744"/>
        <n v="9745"/>
        <n v="9746"/>
        <n v="9747"/>
        <n v="9748"/>
        <n v="9749"/>
        <n v="10541"/>
        <n v="10542"/>
        <n v="10543"/>
        <n v="10544"/>
        <n v="10545"/>
        <n v="10546"/>
        <n v="10547"/>
        <n v="10548"/>
        <n v="10550"/>
        <n v="10551"/>
        <n v="10552"/>
        <n v="10553"/>
        <n v="10555"/>
        <n v="10556"/>
        <n v="10557"/>
        <n v="10558"/>
        <n v="10559"/>
        <n v="10560"/>
        <n v="10561"/>
        <n v="10562"/>
        <n v="10563"/>
        <n v="10564"/>
        <n v="10565"/>
        <n v="10566"/>
        <n v="10567"/>
        <n v="10568"/>
        <n v="10569"/>
        <n v="10570"/>
        <n v="10571"/>
        <n v="10572"/>
        <n v="10573"/>
        <n v="10574"/>
        <n v="10575"/>
        <n v="10576"/>
        <n v="10577"/>
        <n v="10578"/>
        <n v="10584"/>
        <n v="10585"/>
        <n v="10586"/>
        <n v="10587"/>
        <n v="10588"/>
        <n v="10589"/>
        <n v="10590"/>
        <n v="10591"/>
        <n v="10593"/>
        <n v="10594"/>
        <n v="10595"/>
        <n v="10596"/>
        <n v="10597"/>
        <n v="10598"/>
        <n v="10599"/>
        <n v="10600"/>
        <n v="10601"/>
        <n v="10602"/>
        <n v="10603"/>
        <n v="10604"/>
        <n v="10605"/>
        <n v="10606"/>
        <n v="10607"/>
        <n v="10608"/>
        <n v="10610"/>
        <n v="10611"/>
        <n v="10612"/>
        <n v="10614"/>
        <n v="10615"/>
        <n v="10616"/>
        <n v="10617"/>
        <n v="10618"/>
        <n v="10619"/>
        <n v="10620"/>
        <n v="10621"/>
        <n v="10628"/>
        <n v="10629"/>
        <n v="10876"/>
        <n v="10630"/>
        <n v="10632"/>
        <n v="10633"/>
        <n v="10634"/>
        <n v="10635"/>
        <n v="10636"/>
        <n v="10875"/>
        <n v="10637"/>
        <n v="10638"/>
        <n v="10639"/>
        <n v="10641"/>
        <n v="10642"/>
        <n v="10644"/>
        <n v="10645"/>
        <n v="10646"/>
        <n v="10647"/>
        <n v="10648"/>
        <n v="10649"/>
        <n v="10650"/>
        <n v="10651"/>
        <n v="10652"/>
        <n v="10653"/>
        <n v="10654"/>
        <n v="10655"/>
        <n v="10656"/>
        <n v="10657"/>
        <n v="10658"/>
        <n v="10659"/>
        <n v="10661"/>
        <n v="10662"/>
        <n v="10663"/>
        <n v="10664"/>
        <n v="10666"/>
        <n v="10669"/>
        <n v="10670"/>
        <n v="10671"/>
        <n v="10672"/>
        <n v="10673"/>
        <n v="10674"/>
        <n v="10675"/>
        <n v="10676"/>
        <n v="10678"/>
        <n v="10679"/>
        <n v="10680"/>
        <n v="10682"/>
        <n v="10683"/>
        <n v="10684"/>
        <n v="10685"/>
        <n v="10686"/>
        <n v="10892"/>
        <n v="10687"/>
        <n v="10688"/>
        <n v="10689"/>
        <n v="10690"/>
        <n v="10691"/>
        <n v="10692"/>
        <n v="10693"/>
        <n v="10694"/>
        <n v="10695"/>
        <n v="10696"/>
        <n v="10697"/>
        <n v="10698"/>
        <n v="10699"/>
        <n v="10700"/>
        <n v="10701"/>
        <n v="10702"/>
        <n v="10703"/>
        <n v="10704"/>
        <n v="10705"/>
        <n v="10706"/>
        <n v="10707"/>
        <n v="10708"/>
        <n v="10709"/>
        <n v="10710"/>
        <n v="10711"/>
        <n v="10712"/>
        <n v="10713"/>
        <n v="10893"/>
        <n v="10720"/>
        <n v="10721"/>
        <n v="10722"/>
        <n v="10723"/>
        <n v="10724"/>
        <n v="10725"/>
        <n v="10726"/>
        <n v="10727"/>
        <n v="10728"/>
        <n v="10729"/>
        <n v="10730"/>
        <n v="10731"/>
        <n v="10732"/>
        <n v="10733"/>
        <n v="10734"/>
        <n v="10735"/>
        <n v="10736"/>
        <n v="10737"/>
        <n v="10738"/>
        <n v="10739"/>
        <n v="10740"/>
        <n v="10741"/>
        <n v="10742"/>
        <n v="10743"/>
        <n v="10744"/>
        <n v="10745"/>
        <n v="10754"/>
        <n v="10755"/>
        <n v="10756"/>
        <n v="10757"/>
        <n v="10758"/>
        <n v="10760"/>
        <n v="10761"/>
        <n v="10762"/>
        <n v="10763"/>
        <n v="10764"/>
        <n v="10765"/>
        <n v="10766"/>
        <n v="10767"/>
        <n v="10768"/>
        <n v="10769"/>
        <n v="10770"/>
        <n v="10771"/>
        <n v="10786"/>
        <n v="10787"/>
        <n v="10788"/>
        <n v="10789"/>
        <n v="10790"/>
        <n v="10791"/>
        <n v="10792"/>
        <n v="10793"/>
        <n v="10794"/>
        <n v="10795"/>
        <n v="10796"/>
        <n v="10797"/>
        <n v="10798"/>
        <n v="10806"/>
        <n v="10807"/>
        <n v="10808"/>
        <n v="10809"/>
        <n v="10810"/>
        <n v="10811"/>
        <n v="10812"/>
        <n v="10813"/>
        <n v="10814"/>
        <n v="10815"/>
        <n v="10816"/>
        <n v="10817"/>
        <n v="10818"/>
        <n v="10819"/>
        <n v="10820"/>
        <n v="10821"/>
        <n v="10822"/>
        <n v="10823"/>
        <n v="10825"/>
        <n v="10826"/>
        <n v="10827"/>
        <n v="10828"/>
        <n v="10829"/>
        <n v="10830"/>
        <n v="10831"/>
        <n v="10913"/>
        <n v="10832"/>
        <n v="10833"/>
        <n v="10834"/>
        <n v="10835"/>
        <n v="10836"/>
        <n v="10837"/>
        <n v="10838"/>
        <n v="10839"/>
        <n v="10840"/>
        <n v="10841"/>
        <n v="10842"/>
        <n v="10843"/>
        <n v="10845"/>
        <n v="10846"/>
        <n v="10847"/>
        <n v="10848"/>
        <n v="10849"/>
        <n v="10850"/>
        <n v="10851"/>
        <n v="10852"/>
        <n v="10853"/>
        <n v="10854"/>
        <n v="10855"/>
        <n v="10856"/>
        <n v="10857"/>
        <n v="10858"/>
        <n v="10859"/>
        <n v="10860"/>
        <n v="10862"/>
        <n v="10863"/>
        <n v="10864"/>
        <n v="10865"/>
        <n v="10866"/>
        <n v="10867"/>
        <n v="10868"/>
        <n v="10869"/>
        <n v="10870"/>
        <n v="10871"/>
        <n v="10872"/>
        <n v="10873"/>
        <n v="10874"/>
        <n v="10882"/>
        <n v="10883"/>
        <n v="10884"/>
        <n v="10885"/>
        <n v="10886"/>
        <n v="10887"/>
        <n v="10888"/>
        <n v="10889"/>
        <n v="10890"/>
        <n v="10891"/>
        <n v="10989"/>
        <n v="10903"/>
        <n v="10904"/>
        <n v="10905"/>
        <n v="10906"/>
        <n v="10907"/>
        <n v="10908"/>
        <n v="10910"/>
        <n v="10911"/>
        <n v="10912"/>
        <n v="10985"/>
        <n v="10914"/>
        <n v="10916"/>
        <n v="10984"/>
        <n v="10894"/>
        <n v="10895"/>
        <n v="10896"/>
        <n v="10897"/>
        <n v="10898"/>
        <n v="10899"/>
        <n v="10900"/>
        <n v="10901"/>
        <n v="10902"/>
        <n v="10920"/>
        <n v="10921"/>
        <n v="10922"/>
        <n v="10923"/>
        <n v="10925"/>
        <n v="10926"/>
        <n v="10927"/>
        <n v="10928"/>
        <n v="10929"/>
        <n v="10930"/>
        <n v="10931"/>
        <n v="10932"/>
        <n v="10933"/>
        <n v="10934"/>
        <n v="10935"/>
        <n v="10936"/>
        <n v="11027"/>
        <n v="10937"/>
        <n v="10938"/>
        <n v="10939"/>
        <n v="10940"/>
        <n v="10941"/>
        <n v="10942"/>
        <n v="10943"/>
        <n v="10944"/>
        <n v="10945"/>
        <n v="10946"/>
        <n v="10947"/>
        <n v="10948"/>
        <n v="10949"/>
        <n v="10950"/>
        <n v="10951"/>
        <n v="10952"/>
        <n v="10953"/>
        <n v="10954"/>
        <n v="10957"/>
        <n v="10958"/>
        <n v="10959"/>
        <n v="11133"/>
        <n v="11134"/>
        <n v="10960"/>
        <n v="10961"/>
        <n v="10962"/>
        <n v="10963"/>
        <n v="10964"/>
        <n v="10965"/>
        <n v="10966"/>
        <n v="10967"/>
        <n v="10968"/>
        <n v="10969"/>
        <n v="10970"/>
        <n v="11135"/>
        <n v="11136"/>
        <n v="10972"/>
        <n v="10973"/>
        <n v="10974"/>
        <n v="10975"/>
        <n v="10976"/>
        <n v="10977"/>
        <n v="10978"/>
        <n v="10979"/>
        <n v="10980"/>
        <n v="11137"/>
        <n v="10982"/>
        <n v="10983"/>
        <n v="11138"/>
        <n v="10986"/>
        <n v="10987"/>
        <n v="10988"/>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9"/>
        <n v="11030"/>
        <n v="11031"/>
        <n v="11032"/>
        <n v="11033"/>
        <n v="11034"/>
        <n v="11035"/>
        <n v="11036"/>
        <n v="11037"/>
        <n v="11038"/>
        <n v="11039"/>
        <n v="11040"/>
        <n v="11041"/>
        <n v="11090"/>
        <n v="11054"/>
        <n v="11148"/>
        <n v="11042"/>
        <n v="11043"/>
        <n v="11044"/>
        <n v="11045"/>
        <n v="11046"/>
        <n v="11047"/>
        <n v="11048"/>
        <n v="11049"/>
        <n v="11050"/>
        <n v="11051"/>
        <n v="11052"/>
        <n v="11053"/>
        <n v="11055"/>
        <n v="11056"/>
        <n v="11057"/>
        <n v="11059"/>
        <n v="11060"/>
        <n v="11062"/>
        <n v="11063"/>
        <n v="11064"/>
        <n v="11065"/>
        <n v="11066"/>
        <n v="11067"/>
        <n v="11068"/>
        <n v="11069"/>
        <n v="11070"/>
        <n v="11071"/>
        <n v="11072"/>
        <n v="11073"/>
        <n v="11074"/>
        <n v="11075"/>
        <n v="11076"/>
        <n v="11077"/>
        <n v="11078"/>
        <n v="11079"/>
        <n v="11080"/>
        <n v="11081"/>
        <n v="11082"/>
        <n v="11083"/>
        <n v="11084"/>
        <n v="11085"/>
        <n v="11086"/>
        <n v="11087"/>
        <n v="11088"/>
        <n v="11089"/>
        <n v="11150"/>
        <n v="11093"/>
        <n v="11094"/>
        <n v="11095"/>
        <n v="11096"/>
        <n v="11097"/>
        <n v="11098"/>
        <n v="11100"/>
        <n v="11101"/>
        <n v="11102"/>
        <n v="11103"/>
        <n v="11104"/>
        <n v="11105"/>
        <n v="11106"/>
        <n v="11107"/>
        <n v="11132"/>
        <n v="11091"/>
        <n v="11092"/>
        <n v="11113"/>
        <n v="11114"/>
        <n v="11115"/>
        <n v="11116"/>
        <n v="11117"/>
        <n v="11118"/>
        <n v="11119"/>
        <n v="11120"/>
        <n v="11121"/>
        <n v="11122"/>
        <n v="11123"/>
        <n v="11585"/>
        <n v="11587"/>
        <n v="11588"/>
        <n v="11216"/>
        <n v="11217"/>
        <n v="11218"/>
        <n v="11219"/>
        <n v="11220"/>
        <n v="11221"/>
        <n v="11222"/>
        <n v="11223"/>
        <n v="11224"/>
        <n v="11225"/>
        <n v="11226"/>
        <n v="11227"/>
        <n v="11415"/>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2"/>
        <n v="11303"/>
        <n v="11304"/>
        <n v="11305"/>
        <n v="11306"/>
        <n v="11307"/>
        <n v="11308"/>
        <n v="11309"/>
        <n v="11310"/>
        <n v="11311"/>
        <n v="11312"/>
        <n v="11313"/>
        <n v="11314"/>
        <n v="11315"/>
        <n v="11316"/>
        <n v="11317"/>
        <n v="11318"/>
        <n v="11319"/>
        <n v="11320"/>
        <n v="11321"/>
        <n v="11322"/>
        <n v="11323"/>
        <n v="11324"/>
        <n v="11325"/>
        <n v="11326"/>
        <n v="11327"/>
        <n v="11418"/>
        <n v="11329"/>
        <n v="11330"/>
        <n v="11331"/>
        <n v="11332"/>
        <n v="11333"/>
        <n v="11334"/>
        <n v="11335"/>
        <n v="11336"/>
        <n v="11337"/>
        <n v="11419"/>
        <n v="11328"/>
        <n v="11338"/>
        <n v="11339"/>
        <n v="11340"/>
        <n v="11341"/>
        <n v="11342"/>
        <n v="11343"/>
        <n v="11344"/>
        <n v="11345"/>
        <n v="11346"/>
        <n v="11348"/>
        <n v="11349"/>
        <n v="11350"/>
        <n v="11351"/>
        <n v="11352"/>
        <n v="11354"/>
        <n v="11355"/>
        <n v="11357"/>
        <n v="11358"/>
        <n v="11359"/>
        <n v="11360"/>
        <n v="11361"/>
        <n v="11362"/>
        <n v="11363"/>
        <n v="11364"/>
        <n v="11365"/>
        <n v="11366"/>
        <n v="11367"/>
        <n v="11369"/>
        <n v="11370"/>
        <n v="11371"/>
        <n v="11374"/>
        <n v="11375"/>
        <n v="11376"/>
        <n v="11377"/>
        <n v="11378"/>
        <n v="11379"/>
        <n v="11380"/>
        <n v="11381"/>
        <n v="11382"/>
        <n v="11383"/>
        <n v="11384"/>
        <n v="11385"/>
        <n v="11416"/>
        <n v="11417"/>
        <n v="11593"/>
        <n v="11594"/>
        <n v="11595"/>
        <n v="11596"/>
        <n v="11597"/>
        <n v="11598"/>
        <n v="11599"/>
        <n v="11600"/>
        <n v="11601"/>
        <n v="11602"/>
        <n v="11603"/>
        <n v="11605"/>
        <n v="11606"/>
        <n v="11607"/>
        <n v="11608"/>
        <n v="11609"/>
        <n v="11610"/>
        <n v="11611"/>
        <n v="11612"/>
        <n v="11613"/>
        <n v="11614"/>
        <n v="11615"/>
        <n v="11616"/>
        <n v="11617"/>
        <n v="11618"/>
        <n v="11619"/>
        <n v="11620"/>
        <n v="11621"/>
        <n v="11622"/>
        <n v="11623"/>
        <n v="11624"/>
        <n v="11625"/>
        <n v="11797"/>
        <n v="11636"/>
        <n v="11637"/>
        <n v="11638"/>
        <n v="11639"/>
        <n v="11640"/>
        <n v="11641"/>
        <n v="11792"/>
        <n v="11642"/>
        <n v="11643"/>
        <n v="11791"/>
        <n v="11626"/>
        <n v="11627"/>
        <n v="11628"/>
        <n v="11629"/>
        <n v="11630"/>
        <n v="11631"/>
        <n v="11632"/>
        <n v="11633"/>
        <n v="11634"/>
        <n v="11635"/>
        <n v="11653"/>
        <n v="11654"/>
        <n v="11655"/>
        <n v="11647"/>
        <n v="11648"/>
        <n v="11649"/>
        <n v="11650"/>
        <n v="11651"/>
        <n v="11652"/>
        <n v="11589"/>
        <n v="11657"/>
        <n v="11658"/>
        <n v="11660"/>
        <n v="11661"/>
        <n v="11662"/>
        <n v="11663"/>
        <n v="11664"/>
        <n v="11665"/>
        <n v="11666"/>
        <n v="11667"/>
        <n v="11668"/>
        <n v="11669"/>
        <n v="11670"/>
        <n v="11671"/>
        <n v="11672"/>
        <n v="11673"/>
        <n v="11677"/>
        <n v="11678"/>
        <n v="11679"/>
        <n v="11680"/>
        <n v="11681"/>
        <n v="11682"/>
        <n v="11683"/>
        <n v="11684"/>
        <n v="11685"/>
        <n v="11686"/>
        <n v="11687"/>
        <n v="11688"/>
        <n v="11690"/>
        <n v="11691"/>
        <n v="11692"/>
        <n v="11693"/>
        <n v="11694"/>
        <n v="11695"/>
        <n v="11697"/>
        <n v="11698"/>
        <n v="11699"/>
        <n v="11700"/>
        <n v="11702"/>
        <n v="11793"/>
        <n v="11704"/>
        <n v="11705"/>
        <n v="11706"/>
        <n v="11707"/>
        <n v="11708"/>
        <n v="11709"/>
        <n v="11710"/>
        <n v="11711"/>
        <n v="11712"/>
        <n v="11713"/>
        <n v="11714"/>
        <n v="11715"/>
        <n v="11716"/>
        <n v="11717"/>
        <n v="11718"/>
        <n v="11720"/>
        <n v="11789"/>
        <n v="11703"/>
        <n v="11790"/>
        <n v="11721"/>
        <n v="11722"/>
        <n v="11724"/>
        <n v="11725"/>
        <n v="11726"/>
        <n v="11728"/>
        <n v="11729"/>
        <n v="11731"/>
        <n v="11734"/>
        <n v="11735"/>
        <n v="11736"/>
        <n v="11737"/>
        <n v="11738"/>
        <n v="11739"/>
        <n v="11740"/>
        <n v="11742"/>
        <n v="11743"/>
        <n v="11756"/>
        <n v="11757"/>
        <n v="11758"/>
        <n v="11759"/>
        <n v="11760"/>
        <n v="11761"/>
        <n v="11762"/>
        <n v="11763"/>
        <n v="11764"/>
        <n v="11788"/>
        <n v="11767"/>
        <n v="11768"/>
        <n v="11769"/>
        <n v="11770"/>
        <n v="11771"/>
        <n v="11772"/>
        <n v="11773"/>
        <n v="11774"/>
        <n v="11786"/>
        <n v="11766"/>
        <n v="11787"/>
        <n v="11775"/>
        <n v="11776"/>
        <n v="11777"/>
        <n v="11778"/>
        <n v="11779"/>
        <n v="11780"/>
        <n v="11781"/>
        <n v="11782"/>
        <n v="11783"/>
        <n v="11784"/>
        <n v="11785"/>
        <n v="12362"/>
        <n v="12363"/>
        <n v="12373"/>
        <n v="12374"/>
        <n v="12382"/>
        <n v="12365"/>
        <n v="12366"/>
        <n v="12367"/>
        <n v="12368"/>
        <n v="12370"/>
        <n v="12429"/>
        <n v="12430"/>
        <n v="12431"/>
        <n v="12432"/>
        <n v="12433"/>
        <n v="12434"/>
        <n v="12435"/>
        <n v="12436"/>
        <n v="12437"/>
        <n v="12438"/>
        <n v="12439"/>
        <n v="12440"/>
        <n v="12441"/>
        <n v="12444"/>
        <n v="12445"/>
        <n v="12446"/>
        <n v="12447"/>
        <n v="12449"/>
        <n v="12451"/>
        <n v="12452"/>
        <n v="12453"/>
        <n v="12454"/>
        <n v="12455"/>
        <n v="12456"/>
        <n v="12457"/>
        <n v="12458"/>
        <n v="12459"/>
        <n v="12460"/>
        <n v="12461"/>
        <n v="12462"/>
        <n v="12463"/>
        <n v="12465"/>
        <n v="12466"/>
        <n v="12467"/>
        <n v="12468"/>
        <n v="12469"/>
        <n v="12470"/>
        <n v="12471"/>
        <n v="12472"/>
        <n v="12474"/>
        <n v="12475"/>
        <n v="12476"/>
        <n v="12477"/>
        <n v="12478"/>
        <n v="12479"/>
        <n v="12480"/>
        <n v="12481"/>
        <n v="12482"/>
        <n v="12483"/>
        <n v="12485"/>
        <n v="12487"/>
        <n v="12488"/>
        <n v="12489"/>
        <n v="12490"/>
        <n v="12491"/>
        <n v="12493"/>
        <n v="12494"/>
        <n v="12495"/>
        <n v="12496"/>
        <n v="12497"/>
        <n v="12498"/>
        <n v="12499"/>
        <n v="12500"/>
        <n v="12501"/>
        <n v="12502"/>
        <n v="12503"/>
        <n v="12504"/>
        <n v="12505"/>
        <n v="12506"/>
        <n v="12507"/>
        <n v="12508"/>
        <n v="12510"/>
        <n v="12511"/>
        <n v="12512"/>
        <n v="12513"/>
        <n v="12514"/>
        <n v="12515"/>
        <n v="12516"/>
        <n v="12537"/>
        <n v="12538"/>
        <n v="12539"/>
        <n v="12540"/>
        <n v="12541"/>
        <n v="12542"/>
        <n v="12544"/>
        <n v="12545"/>
        <n v="12546"/>
        <n v="12547"/>
        <n v="12548"/>
        <n v="12549"/>
        <n v="12551"/>
        <n v="12552"/>
        <n v="12553"/>
        <n v="12554"/>
        <n v="12555"/>
        <n v="12556"/>
        <n v="12557"/>
        <n v="12558"/>
        <n v="12559"/>
        <n v="12560"/>
        <n v="12561"/>
        <n v="12562"/>
        <n v="12563"/>
        <n v="12564"/>
        <n v="12565"/>
        <n v="12566"/>
        <n v="12567"/>
        <n v="12568"/>
        <n v="12569"/>
        <n v="12570"/>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80"/>
        <n v="12681"/>
        <n v="12682"/>
        <n v="12683"/>
        <n v="12684"/>
        <n v="12685"/>
        <n v="12686"/>
        <n v="12687"/>
        <n v="12688"/>
        <n v="12689"/>
        <n v="12690"/>
        <n v="12691"/>
        <n v="12692"/>
        <n v="12693"/>
        <n v="12694"/>
        <n v="12695"/>
        <n v="13000"/>
        <n v="13001"/>
        <n v="13002"/>
        <n v="13003"/>
        <n v="13004"/>
        <n v="13005"/>
        <n v="13006"/>
        <n v="13007"/>
        <n v="13008"/>
        <n v="13010"/>
        <n v="13011"/>
        <n v="13012"/>
        <n v="13013"/>
        <n v="13014"/>
        <n v="13015"/>
        <n v="13016"/>
        <n v="13017"/>
        <n v="13019"/>
        <n v="13020"/>
        <n v="13021"/>
        <n v="13022"/>
        <n v="13023"/>
        <n v="13024"/>
        <n v="13025"/>
        <n v="13026"/>
        <n v="13027"/>
        <n v="13028"/>
        <n v="13029"/>
        <n v="13030"/>
        <n v="13031"/>
        <n v="13032"/>
        <n v="13033"/>
        <n v="13034"/>
        <n v="13035"/>
        <n v="13036"/>
        <n v="13037"/>
        <n v="13038"/>
        <n v="13039"/>
        <n v="13040"/>
        <n v="13041"/>
        <n v="13042"/>
        <n v="13043"/>
        <n v="13044"/>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127"/>
        <n v="13128"/>
        <n v="13129"/>
        <n v="13130"/>
        <n v="13131"/>
        <n v="13132"/>
        <n v="13133"/>
        <n v="13134"/>
        <n v="13135"/>
        <n v="13136"/>
        <n v="13137"/>
        <n v="13138"/>
        <n v="13139"/>
        <n v="13140"/>
        <n v="13141"/>
        <n v="13142"/>
        <n v="13143"/>
        <n v="13144"/>
        <n v="13145"/>
        <n v="13146"/>
        <n v="13147"/>
        <n v="13148"/>
        <n v="13149"/>
        <n v="13150"/>
        <n v="13151"/>
        <n v="13153"/>
        <n v="13154"/>
        <n v="13155"/>
        <n v="13156"/>
        <n v="13157"/>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4"/>
        <n v="14005"/>
        <n v="14006"/>
        <n v="14007"/>
        <n v="14008"/>
        <n v="14009"/>
        <n v="14010"/>
        <n v="14011"/>
        <n v="14012"/>
        <n v="14013"/>
        <n v="14014"/>
        <n v="14015"/>
        <n v="14016"/>
        <n v="14017"/>
        <n v="14018"/>
        <n v="14019"/>
        <n v="14020"/>
        <n v="14021"/>
        <n v="14022"/>
        <n v="14023"/>
        <n v="14024"/>
        <n v="14025"/>
        <n v="14026"/>
        <n v="14027"/>
        <n v="14028"/>
        <n v="14029"/>
        <n v="14030"/>
        <n v="14031"/>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7"/>
        <n v="14108"/>
        <n v="14109"/>
        <n v="14110"/>
        <n v="14111"/>
        <n v="14112"/>
        <n v="14113"/>
        <n v="14114"/>
        <n v="14115"/>
        <n v="14116"/>
        <n v="14117"/>
        <n v="14118"/>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7"/>
        <n v="14178"/>
        <n v="14179"/>
        <n v="14180"/>
        <n v="14181"/>
        <n v="14182"/>
        <n v="14183"/>
        <n v="14184"/>
        <n v="14185"/>
        <n v="14186"/>
        <n v="14187"/>
        <n v="14188"/>
        <n v="14189"/>
        <n v="14190"/>
        <n v="14191"/>
        <n v="14192"/>
        <n v="14194"/>
        <n v="14195"/>
        <n v="14196"/>
        <n v="14197"/>
        <n v="14198"/>
        <n v="14199"/>
        <n v="14200"/>
        <n v="14201"/>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2"/>
        <n v="14243"/>
        <n v="14244"/>
        <n v="14246"/>
        <n v="14247"/>
        <n v="14248"/>
        <n v="14249"/>
        <n v="14250"/>
        <n v="14251"/>
        <n v="14252"/>
        <n v="14253"/>
        <n v="14255"/>
        <n v="14256"/>
        <n v="14257"/>
        <n v="14258"/>
        <n v="14259"/>
        <n v="14260"/>
        <n v="14261"/>
        <n v="14262"/>
        <n v="14263"/>
        <n v="14264"/>
        <n v="14265"/>
        <n v="14266"/>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34"/>
        <n v="14335"/>
        <n v="14336"/>
        <n v="14337"/>
        <n v="14338"/>
        <n v="14339"/>
        <n v="14340"/>
        <n v="14341"/>
        <n v="14344"/>
        <n v="14345"/>
        <n v="14346"/>
        <n v="14347"/>
        <n v="14348"/>
        <n v="14349"/>
        <n v="14350"/>
        <n v="14351"/>
        <n v="14352"/>
        <n v="14354"/>
        <n v="14355"/>
        <n v="14356"/>
        <n v="14357"/>
        <n v="14359"/>
        <n v="14360"/>
        <n v="14361"/>
        <n v="14362"/>
        <n v="14363"/>
        <n v="14364"/>
        <n v="14365"/>
        <n v="14366"/>
        <n v="14380"/>
        <n v="14367"/>
        <n v="14369"/>
        <n v="14370"/>
        <n v="14371"/>
        <n v="14372"/>
        <n v="14373"/>
        <n v="14374"/>
        <n v="14375"/>
        <n v="14376"/>
        <n v="14377"/>
        <n v="14378"/>
        <n v="14379"/>
        <n v="14445"/>
        <n v="14446"/>
        <n v="14447"/>
        <n v="14448"/>
        <n v="14449"/>
        <n v="14450"/>
        <n v="14451"/>
        <n v="14452"/>
        <n v="14615"/>
        <n v="14616"/>
        <n v="14617"/>
        <n v="14619"/>
        <n v="14620"/>
        <n v="14621"/>
        <n v="14624"/>
        <n v="14625"/>
        <n v="14626"/>
        <n v="14627"/>
        <n v="14628"/>
        <n v="14629"/>
        <n v="14630"/>
        <n v="14631"/>
        <n v="14632"/>
        <n v="14633"/>
        <n v="14634"/>
        <n v="14635"/>
        <n v="14636"/>
        <n v="14637"/>
        <n v="14638"/>
        <n v="14639"/>
        <n v="14640"/>
        <n v="14641"/>
        <n v="14642"/>
        <n v="14643"/>
        <n v="14644"/>
        <n v="14645"/>
        <n v="14646"/>
        <n v="14647"/>
        <n v="14648"/>
        <n v="14649"/>
        <n v="14650"/>
        <n v="14652"/>
        <n v="14653"/>
        <n v="14654"/>
        <n v="14655"/>
        <n v="14656"/>
        <n v="14657"/>
        <n v="14658"/>
        <n v="14659"/>
        <n v="14660"/>
        <n v="14661"/>
        <n v="14662"/>
        <n v="14664"/>
        <n v="14665"/>
        <n v="14667"/>
        <n v="14669"/>
        <n v="14670"/>
        <n v="14688"/>
        <n v="14690"/>
        <n v="14691"/>
        <n v="14692"/>
        <n v="14693"/>
        <n v="14695"/>
        <n v="14696"/>
        <n v="14697"/>
        <n v="14698"/>
        <n v="14700"/>
        <n v="14701"/>
        <n v="14702"/>
        <n v="14703"/>
        <n v="14704"/>
        <n v="14705"/>
        <n v="14708"/>
        <n v="14732"/>
        <n v="14734"/>
        <n v="14735"/>
        <n v="14736"/>
        <n v="14737"/>
        <n v="14871"/>
        <n v="14872"/>
        <n v="14873"/>
        <n v="3851"/>
        <n v="14833"/>
        <n v="4974"/>
        <n v="7251"/>
        <n v="3850"/>
        <n v="3846"/>
        <n v="7253"/>
        <n v="8814"/>
        <n v="9903"/>
        <n v="10486"/>
        <n v="12147"/>
        <n v="13614"/>
        <n v="1743"/>
        <n v="1744"/>
        <n v="2375"/>
        <n v="2074"/>
        <n v="3837"/>
        <n v="3791"/>
        <n v="4700"/>
        <n v="4669"/>
        <n v="5111"/>
        <n v="5875"/>
        <n v="5840"/>
        <n v="7088"/>
        <n v="8297"/>
        <n v="7959"/>
        <n v="9567"/>
        <n v="9630"/>
        <n v="10430"/>
        <n v="12136"/>
        <n v="12211"/>
        <n v="13590"/>
        <n v="14823"/>
        <n v="7142"/>
        <n v="2862"/>
        <n v="14414"/>
        <n v="97"/>
        <n v="452"/>
        <n v="1756"/>
        <n v="2865"/>
        <n v="3172"/>
        <n v="3901"/>
        <n v="4392"/>
        <n v="5059"/>
        <n v="5081"/>
        <n v="5064"/>
        <n v="6846"/>
        <n v="6850"/>
        <n v="7922"/>
        <n v="7367"/>
        <n v="8712"/>
        <n v="9768"/>
        <n v="10060"/>
        <n v="10076"/>
        <n v="10379"/>
        <n v="11203"/>
        <n v="13301"/>
        <n v="14494"/>
        <n v="109"/>
        <n v="3872"/>
        <n v="3875"/>
        <n v="3876"/>
        <n v="3879"/>
        <n v="3910"/>
        <n v="2986"/>
        <n v="5057"/>
        <n v="5080"/>
        <n v="7950"/>
        <n v="9546"/>
        <n v="10497"/>
        <n v="11498"/>
        <n v="13282"/>
        <n v="14488"/>
        <n v="2100"/>
        <n v="357"/>
        <n v="1788"/>
        <n v="3680"/>
        <n v="5151"/>
        <n v="7158"/>
        <n v="9601"/>
        <n v="13732"/>
        <n v="2108"/>
        <n v="3074"/>
        <n v="4446"/>
        <n v="4695"/>
        <n v="8177"/>
        <n v="8321"/>
        <n v="8542"/>
        <n v="8971"/>
        <n v="9607"/>
        <n v="10095"/>
        <n v="11843"/>
        <n v="12761"/>
        <n v="13233"/>
        <n v="13376"/>
        <n v="13640"/>
        <n v="13677"/>
        <n v="2124"/>
        <n v="8324"/>
        <n v="2153"/>
        <n v="6331"/>
        <n v="8881"/>
        <n v="14849"/>
        <n v="10170"/>
        <n v="3639"/>
        <n v="10108"/>
        <n v="1766"/>
        <n v="2121"/>
        <n v="2123"/>
        <n v="4005"/>
        <n v="4439"/>
        <n v="11484"/>
        <n v="8482"/>
        <n v="8743"/>
        <n v="8824"/>
        <n v="9762"/>
        <n v="784"/>
        <n v="2204"/>
        <n v="13240"/>
        <n v="3903"/>
        <n v="7224"/>
        <n v="7976"/>
        <n v="4378"/>
        <n v="10450"/>
        <n v="621"/>
        <n v="8685"/>
        <n v="11206"/>
        <n v="14570"/>
        <n v="2860"/>
        <n v="5048"/>
        <n v="12060"/>
        <n v="208"/>
        <n v="3854"/>
        <n v="4671"/>
        <n v="4771"/>
        <n v="5052"/>
        <n v="6341"/>
        <n v="6897"/>
        <n v="8581"/>
        <n v="9566"/>
        <n v="1760"/>
        <n v="1901"/>
        <n v="3867"/>
        <n v="7118"/>
        <n v="7233"/>
        <n v="8629"/>
        <n v="14745"/>
        <n v="5088"/>
        <n v="13668"/>
        <n v="2217"/>
        <n v="2241"/>
        <n v="3678"/>
        <n v="4969"/>
        <n v="5933"/>
        <n v="7262"/>
        <n v="10327"/>
        <n v="9938"/>
        <n v="9987"/>
        <n v="8945"/>
        <n v="10336"/>
        <n v="12895"/>
        <n v="13645"/>
        <n v="14392"/>
        <n v="7129"/>
        <n v="1895"/>
        <n v="3011"/>
        <n v="11799"/>
        <n v="14585"/>
        <n v="5653"/>
        <n v="5846"/>
        <n v="10100"/>
        <n v="11194"/>
        <n v="6031"/>
        <n v="6372"/>
        <n v="1919"/>
        <n v="7365"/>
        <n v="9919"/>
        <n v="14813"/>
        <n v="142"/>
        <n v="794"/>
        <n v="1767"/>
        <n v="2974"/>
        <n v="6843"/>
        <n v="6848"/>
        <n v="7929"/>
        <n v="7975"/>
        <n v="9955"/>
        <n v="11847"/>
        <n v="13559"/>
        <n v="13562"/>
        <n v="13739"/>
        <n v="209"/>
        <n v="1755"/>
        <n v="812"/>
        <n v="3029"/>
        <n v="3046"/>
        <n v="3170"/>
        <n v="3909"/>
        <n v="5084"/>
        <n v="5189"/>
        <n v="7371"/>
        <n v="8175"/>
        <n v="8810"/>
        <n v="13280"/>
        <n v="13641"/>
        <n v="4454"/>
        <n v="10061"/>
        <n v="143"/>
        <n v="8255"/>
        <n v="9977"/>
        <n v="10111"/>
        <n v="10383"/>
        <n v="11200"/>
        <n v="11845"/>
        <n v="12062"/>
        <n v="13317"/>
        <n v="13273"/>
        <n v="7290"/>
        <n v="8023"/>
        <n v="4989"/>
        <n v="8707"/>
        <n v="9557"/>
        <n v="3913"/>
        <n v="2130"/>
        <n v="5155"/>
        <n v="8645"/>
        <n v="10365"/>
        <n v="13729"/>
        <n v="2805"/>
        <n v="8611"/>
        <n v="13853"/>
        <n v="520"/>
        <n v="2158"/>
        <n v="3896"/>
        <n v="4007"/>
        <n v="495"/>
        <n v="335"/>
        <n v="3290"/>
        <n v="4120"/>
        <n v="4780"/>
        <n v="6035"/>
        <n v="7354"/>
        <n v="7997"/>
        <n v="8790"/>
        <n v="9597"/>
        <n v="11162"/>
        <n v="11885"/>
        <n v="11818"/>
        <n v="11884"/>
        <n v="12232"/>
        <n v="13755"/>
        <n v="466"/>
        <n v="596"/>
        <n v="1928"/>
        <n v="2861"/>
        <n v="3994"/>
        <n v="4683"/>
        <n v="4871"/>
        <n v="5780"/>
        <n v="7264"/>
        <n v="7280"/>
        <n v="7972"/>
        <n v="8659"/>
        <n v="9976"/>
        <n v="10064"/>
        <n v="10502"/>
        <n v="13812"/>
        <n v="14411"/>
        <n v="14417"/>
        <n v="131"/>
        <n v="390"/>
        <n v="612"/>
        <n v="779"/>
        <n v="2059"/>
        <n v="2177"/>
        <n v="2809"/>
        <n v="3902"/>
        <n v="4015"/>
        <n v="5011"/>
        <n v="5774"/>
        <n v="5867"/>
        <n v="6802"/>
        <n v="6955"/>
        <n v="6964"/>
        <n v="8284"/>
        <n v="9861"/>
        <n v="9886"/>
        <n v="10321"/>
        <n v="12014"/>
        <n v="12155"/>
        <n v="12854"/>
        <n v="13353"/>
        <n v="13673"/>
        <n v="14798"/>
        <n v="7995"/>
        <n v="14420"/>
        <n v="2024"/>
        <n v="4742"/>
        <n v="12334"/>
        <n v="13263"/>
        <n v="40"/>
        <n v="8411"/>
        <n v="3912"/>
        <n v="6306"/>
        <n v="12041"/>
        <n v="12955"/>
        <n v="8043"/>
        <n v="3084"/>
        <n v="5012"/>
        <n v="6267"/>
        <n v="6361"/>
        <n v="12275"/>
        <n v="703"/>
        <n v="793"/>
        <n v="1815"/>
        <n v="1950"/>
        <n v="2119"/>
        <n v="2195"/>
        <n v="2856"/>
        <n v="3187"/>
        <n v="281"/>
        <n v="351"/>
        <n v="708"/>
        <n v="16"/>
        <n v="35"/>
        <n v="285"/>
        <n v="420"/>
        <n v="421"/>
        <n v="559"/>
        <n v="560"/>
        <n v="2117"/>
        <n v="2155"/>
        <n v="3066"/>
        <n v="45"/>
        <n v="68"/>
        <n v="113"/>
        <n v="192"/>
        <n v="228"/>
        <n v="280"/>
        <n v="350"/>
        <n v="376"/>
        <n v="1902"/>
        <n v="2030"/>
        <n v="2115"/>
        <n v="2908"/>
        <n v="3266"/>
        <n v="3801"/>
        <n v="4032"/>
        <n v="4213"/>
        <n v="4235"/>
        <n v="4699"/>
        <n v="4769"/>
        <n v="4900"/>
        <n v="5147"/>
        <n v="5192"/>
        <n v="5658"/>
        <n v="5848"/>
        <n v="6000"/>
        <n v="6298"/>
        <n v="6369"/>
        <n v="6445"/>
        <n v="6823"/>
        <n v="6960"/>
        <n v="7051"/>
        <n v="7276"/>
        <n v="7378"/>
        <n v="7954"/>
        <n v="8015"/>
        <n v="8152"/>
        <n v="8287"/>
        <n v="8436"/>
        <n v="8711"/>
        <n v="8837"/>
        <n v="9521"/>
        <n v="9605"/>
        <n v="9772"/>
        <n v="9922"/>
        <n v="10017"/>
        <n v="10178"/>
        <n v="10313"/>
        <n v="10368"/>
        <n v="10495"/>
        <n v="10530"/>
        <n v="11479"/>
        <n v="12087"/>
        <n v="12265"/>
        <n v="12716"/>
        <n v="12893"/>
        <n v="12963"/>
        <n v="13219"/>
        <n v="13435"/>
        <n v="13858"/>
        <n v="14535"/>
        <n v="2918"/>
        <n v="4875"/>
        <n v="5995"/>
        <n v="6354"/>
        <n v="9823"/>
        <n v="44"/>
        <n v="193"/>
        <n v="2095"/>
        <n v="2881"/>
        <n v="3145"/>
        <n v="3309"/>
        <n v="5969"/>
        <n v="6375"/>
        <n v="6457"/>
        <n v="8247"/>
        <n v="8375"/>
        <n v="8494"/>
        <n v="10094"/>
        <n v="11171"/>
        <n v="11844"/>
        <n v="12878"/>
        <n v="3880"/>
        <n v="10335"/>
        <n v="8401"/>
        <n v="3167"/>
        <n v="13626"/>
        <n v="10433"/>
        <n v="2186"/>
        <n v="3081"/>
        <n v="6311"/>
        <n v="8471"/>
        <n v="4377"/>
        <n v="5924"/>
        <n v="6803"/>
        <n v="3873"/>
        <n v="10483"/>
        <n v="5013"/>
        <n v="6277"/>
        <n v="6309"/>
        <n v="6310"/>
        <n v="8467"/>
        <n v="430"/>
        <n v="8030"/>
        <n v="12274"/>
        <n v="12065"/>
        <n v="8141"/>
        <n v="243"/>
        <n v="11470"/>
        <n v="13629"/>
        <n v="4375"/>
        <n v="6851"/>
        <n v="6865"/>
        <n v="9792"/>
        <n v="11855"/>
        <n v="11860"/>
        <n v="12007"/>
        <n v="3900"/>
        <n v="4432"/>
        <n v="13820"/>
        <n v="8660"/>
        <n v="698"/>
        <n v="8751"/>
        <n v="12780"/>
        <n v="13740"/>
        <n v="497"/>
        <n v="4384"/>
        <n v="10180"/>
        <n v="10355"/>
        <n v="11187"/>
        <n v="8383"/>
        <n v="8379"/>
        <n v="8757"/>
        <n v="10374"/>
        <n v="111"/>
        <n v="158"/>
        <n v="258"/>
        <n v="334"/>
        <n v="333"/>
        <n v="463"/>
        <n v="772"/>
        <n v="1941"/>
        <n v="2374"/>
        <n v="2351"/>
        <n v="3025"/>
        <n v="3905"/>
        <n v="4389"/>
        <n v="4077"/>
        <n v="4104"/>
        <n v="4405"/>
        <n v="4817"/>
        <n v="4884"/>
        <n v="4958"/>
        <n v="5135"/>
        <n v="5748"/>
        <n v="5734"/>
        <n v="5874"/>
        <n v="5976"/>
        <n v="6839"/>
        <n v="6253"/>
        <n v="6382"/>
        <n v="6368"/>
        <n v="7362"/>
        <n v="7373"/>
        <n v="7261"/>
        <n v="7369"/>
        <n v="7382"/>
        <n v="7436"/>
        <n v="8561"/>
        <n v="8937"/>
        <n v="8958"/>
        <n v="9504"/>
        <n v="9953"/>
        <n v="9895"/>
        <n v="11526"/>
        <n v="11567"/>
        <n v="12153"/>
        <n v="12277"/>
        <n v="13302"/>
        <n v="13308"/>
        <n v="12889"/>
        <n v="13314"/>
        <n v="13639"/>
        <n v="14480"/>
        <n v="14502"/>
        <n v="135"/>
        <n v="8733"/>
        <n v="3995"/>
        <n v="4217"/>
        <n v="7973"/>
        <n v="8155"/>
        <n v="10014"/>
        <n v="11871"/>
        <n v="165"/>
        <n v="245"/>
        <n v="852"/>
        <n v="694"/>
        <n v="2167"/>
        <n v="3636"/>
        <n v="4001"/>
        <n v="5727"/>
        <n v="6364"/>
        <n v="6800"/>
        <n v="7344"/>
        <n v="8618"/>
        <n v="9591"/>
        <n v="9940"/>
        <n v="10059"/>
        <n v="10264"/>
        <n v="10532"/>
        <n v="12261"/>
        <n v="13667"/>
        <n v="13634"/>
        <n v="14574"/>
        <n v="2028"/>
        <n v="8639"/>
        <n v="3881"/>
        <n v="577"/>
        <n v="175"/>
        <n v="580"/>
        <n v="219"/>
        <n v="221"/>
        <n v="282"/>
        <n v="283"/>
        <n v="284"/>
        <n v="574"/>
        <n v="764"/>
        <n v="766"/>
        <n v="769"/>
        <n v="771"/>
        <n v="1773"/>
        <n v="1938"/>
        <n v="2026"/>
        <n v="2136"/>
        <n v="2170"/>
        <n v="2174"/>
        <n v="2197"/>
        <n v="3158"/>
        <n v="3166"/>
        <n v="3169"/>
        <n v="3165"/>
        <n v="3622"/>
        <n v="3629"/>
        <n v="4431"/>
        <n v="4433"/>
        <n v="4435"/>
        <n v="4812"/>
        <n v="4952"/>
        <n v="5139"/>
        <n v="5654"/>
        <n v="5760"/>
        <n v="5254"/>
        <n v="5839"/>
        <n v="5897"/>
        <n v="5932"/>
        <n v="6424"/>
        <n v="6420"/>
        <n v="6413"/>
        <n v="6418"/>
        <n v="6956"/>
        <n v="8343"/>
        <n v="7379"/>
        <n v="8345"/>
        <n v="8407"/>
        <n v="8016"/>
        <n v="8262"/>
        <n v="8268"/>
        <n v="8873"/>
        <n v="8264"/>
        <n v="8266"/>
        <n v="8347"/>
        <n v="8559"/>
        <n v="8637"/>
        <n v="8651"/>
        <n v="8646"/>
        <n v="8596"/>
        <n v="8642"/>
        <n v="8653"/>
        <n v="8874"/>
        <n v="8753"/>
        <n v="8782"/>
        <n v="9939"/>
        <n v="10055"/>
        <n v="8955"/>
        <n v="9915"/>
        <n v="9924"/>
        <n v="9917"/>
        <n v="9918"/>
        <n v="10022"/>
        <n v="10026"/>
        <n v="10084"/>
        <n v="10240"/>
        <n v="11515"/>
        <n v="11520"/>
        <n v="11516"/>
        <n v="11517"/>
        <n v="11867"/>
        <n v="12904"/>
        <n v="12905"/>
        <n v="12906"/>
        <n v="12981"/>
        <n v="12982"/>
        <n v="12980"/>
        <n v="13361"/>
        <n v="13364"/>
        <n v="13540"/>
        <n v="13541"/>
        <n v="14758"/>
        <n v="14759"/>
        <n v="10256"/>
        <n v="32"/>
        <n v="47"/>
        <n v="75"/>
        <n v="83"/>
        <n v="84"/>
        <n v="99"/>
        <n v="172"/>
        <n v="76"/>
        <n v="86"/>
        <n v="114"/>
        <n v="88"/>
        <n v="115"/>
        <n v="343"/>
        <n v="17"/>
        <n v="41"/>
        <n v="51"/>
        <n v="52"/>
        <n v="54"/>
        <n v="55"/>
        <n v="64"/>
        <n v="69"/>
        <n v="77"/>
        <n v="116"/>
        <n v="232"/>
        <n v="348"/>
        <n v="358"/>
        <n v="359"/>
        <n v="411"/>
        <n v="581"/>
        <n v="78"/>
        <n v="93"/>
        <n v="94"/>
        <n v="117"/>
        <n v="206"/>
        <n v="79"/>
        <n v="91"/>
        <n v="95"/>
        <n v="119"/>
        <n v="176"/>
        <n v="48"/>
        <n v="63"/>
        <n v="80"/>
        <n v="89"/>
        <n v="96"/>
        <n v="123"/>
        <n v="81"/>
        <n v="92"/>
        <n v="98"/>
        <n v="124"/>
        <n v="151"/>
        <n v="170"/>
        <n v="62"/>
        <n v="133"/>
        <n v="155"/>
        <n v="169"/>
        <n v="274"/>
        <n v="137"/>
        <n v="138"/>
        <n v="144"/>
        <n v="276"/>
        <n v="360"/>
        <n v="122"/>
        <n v="136"/>
        <n v="145"/>
        <n v="154"/>
        <n v="168"/>
        <n v="161"/>
        <n v="167"/>
        <n v="579"/>
        <n v="162"/>
        <n v="166"/>
        <n v="207"/>
        <n v="212"/>
        <n v="265"/>
        <n v="213"/>
        <n v="214"/>
        <n v="222"/>
        <n v="236"/>
        <n v="205"/>
        <n v="216"/>
        <n v="217"/>
        <n v="235"/>
        <n v="423"/>
        <n v="215"/>
        <n v="233"/>
        <n v="246"/>
        <n v="250"/>
        <n v="251"/>
        <n v="259"/>
        <n v="260"/>
        <n v="275"/>
        <n v="349"/>
        <n v="264"/>
        <n v="279"/>
        <n v="290"/>
        <n v="347"/>
        <n v="332"/>
        <n v="410"/>
        <n v="501"/>
        <n v="327"/>
        <n v="331"/>
        <n v="337"/>
        <n v="339"/>
        <n v="346"/>
        <n v="424"/>
        <n v="380"/>
        <n v="386"/>
        <n v="407"/>
        <n v="336"/>
        <n v="451"/>
        <n v="385"/>
        <n v="453"/>
        <n v="408"/>
        <n v="437"/>
        <n v="438"/>
        <n v="450"/>
        <n v="490"/>
        <n v="502"/>
        <n v="399"/>
        <n v="440"/>
        <n v="443"/>
        <n v="454"/>
        <n v="459"/>
        <n v="441"/>
        <n v="442"/>
        <n v="460"/>
        <n v="498"/>
        <n v="585"/>
        <n v="465"/>
        <n v="523"/>
        <n v="464"/>
        <n v="494"/>
        <n v="516"/>
        <n v="521"/>
        <n v="578"/>
        <n v="514"/>
        <n v="518"/>
        <n v="519"/>
        <n v="2005"/>
        <n v="2013"/>
        <n v="2014"/>
        <n v="517"/>
        <n v="575"/>
        <n v="586"/>
        <n v="587"/>
        <n v="588"/>
        <n v="582"/>
        <n v="584"/>
        <n v="589"/>
        <n v="590"/>
        <n v="832"/>
        <n v="619"/>
        <n v="622"/>
        <n v="643"/>
        <n v="669"/>
        <n v="670"/>
        <n v="2075"/>
        <n v="641"/>
        <n v="620"/>
        <n v="623"/>
        <n v="624"/>
        <n v="630"/>
        <n v="650"/>
        <n v="629"/>
        <n v="647"/>
        <n v="649"/>
        <n v="833"/>
        <n v="835"/>
        <n v="2018"/>
        <n v="770"/>
        <n v="782"/>
        <n v="826"/>
        <n v="850"/>
        <n v="757"/>
        <n v="755"/>
        <n v="756"/>
        <n v="768"/>
        <n v="786"/>
        <n v="760"/>
        <n v="798"/>
        <n v="831"/>
        <n v="1785"/>
        <n v="829"/>
        <n v="830"/>
        <n v="828"/>
        <n v="855"/>
        <n v="1771"/>
        <n v="1776"/>
        <n v="1806"/>
        <n v="1757"/>
        <n v="1768"/>
        <n v="1777"/>
        <n v="1805"/>
        <n v="1900"/>
        <n v="1772"/>
        <n v="1774"/>
        <n v="1778"/>
        <n v="1802"/>
        <n v="1804"/>
        <n v="1915"/>
        <n v="1917"/>
        <n v="1914"/>
        <n v="1918"/>
        <n v="1940"/>
        <n v="1979"/>
        <n v="2020"/>
        <n v="2060"/>
        <n v="1978"/>
        <n v="1981"/>
        <n v="2000"/>
        <n v="1935"/>
        <n v="1937"/>
        <n v="1946"/>
        <n v="1989"/>
        <n v="3573"/>
        <n v="1977"/>
        <n v="1990"/>
        <n v="1991"/>
        <n v="2010"/>
        <n v="2082"/>
        <n v="2040"/>
        <n v="2090"/>
        <n v="2113"/>
        <n v="2111"/>
        <n v="2112"/>
        <n v="2122"/>
        <n v="2132"/>
        <n v="2110"/>
        <n v="2116"/>
        <n v="2131"/>
        <n v="2363"/>
        <n v="2887"/>
        <n v="2151"/>
        <n v="2150"/>
        <n v="2160"/>
        <n v="2855"/>
        <n v="2182"/>
        <n v="2335"/>
        <n v="2175"/>
        <n v="2181"/>
        <n v="2330"/>
        <n v="2898"/>
        <n v="2279"/>
        <n v="2282"/>
        <n v="2283"/>
        <n v="2284"/>
        <n v="2328"/>
        <n v="2272"/>
        <n v="2277"/>
        <n v="2327"/>
        <n v="2345"/>
        <n v="2364"/>
        <n v="2777"/>
        <n v="2780"/>
        <n v="2868"/>
        <n v="2899"/>
        <n v="2288"/>
        <n v="2302"/>
        <n v="2337"/>
        <n v="2342"/>
        <n v="2348"/>
        <n v="2358"/>
        <n v="2786"/>
        <n v="2356"/>
        <n v="2357"/>
        <n v="2362"/>
        <n v="2793"/>
        <n v="2854"/>
        <n v="2894"/>
        <n v="3264"/>
        <n v="2788"/>
        <n v="2867"/>
        <n v="2931"/>
        <n v="2934"/>
        <n v="2790"/>
        <n v="2863"/>
        <n v="2864"/>
        <n v="2942"/>
        <n v="2871"/>
        <n v="2915"/>
        <n v="2916"/>
        <n v="2901"/>
        <n v="2914"/>
        <n v="2921"/>
        <n v="2923"/>
        <n v="2929"/>
        <n v="2902"/>
        <n v="2912"/>
        <n v="2919"/>
        <n v="2920"/>
        <n v="3072"/>
        <n v="3152"/>
        <n v="2911"/>
        <n v="2941"/>
        <n v="2976"/>
        <n v="2956"/>
        <n v="2977"/>
        <n v="3579"/>
        <n v="2970"/>
        <n v="2973"/>
        <n v="3000"/>
        <n v="3021"/>
        <n v="3032"/>
        <n v="3069"/>
        <n v="3027"/>
        <n v="3099"/>
        <n v="3075"/>
        <n v="3077"/>
        <n v="3156"/>
        <n v="3574"/>
        <n v="3073"/>
        <n v="3269"/>
        <n v="3097"/>
        <n v="3153"/>
        <n v="3234"/>
        <n v="3095"/>
        <n v="3154"/>
        <n v="3155"/>
        <n v="3181"/>
        <n v="3192"/>
        <n v="3193"/>
        <n v="3626"/>
        <n v="3812"/>
        <n v="3921"/>
        <n v="4016"/>
        <n v="3194"/>
        <n v="3630"/>
        <n v="3814"/>
        <n v="3190"/>
        <n v="3195"/>
        <n v="3632"/>
        <n v="3254"/>
        <n v="3815"/>
        <n v="3817"/>
        <n v="3253"/>
        <n v="3623"/>
        <n v="4004"/>
        <n v="3263"/>
        <n v="3805"/>
        <n v="3301"/>
        <n v="3620"/>
        <n v="3621"/>
        <n v="3648"/>
        <n v="3649"/>
        <n v="3627"/>
        <n v="3635"/>
        <n v="3643"/>
        <n v="3898"/>
        <n v="3592"/>
        <n v="3642"/>
        <n v="3832"/>
        <n v="3853"/>
        <n v="4012"/>
        <n v="4107"/>
        <n v="3633"/>
        <n v="3641"/>
        <n v="3651"/>
        <n v="3823"/>
        <n v="3831"/>
        <n v="4014"/>
        <n v="3640"/>
        <n v="3855"/>
        <n v="3825"/>
        <n v="3830"/>
        <n v="3836"/>
        <n v="3847"/>
        <n v="4013"/>
        <n v="3818"/>
        <n v="3849"/>
        <n v="3923"/>
        <n v="3819"/>
        <n v="3822"/>
        <n v="3826"/>
        <n v="3829"/>
        <n v="3834"/>
        <n v="3935"/>
        <n v="3936"/>
        <n v="3937"/>
        <n v="4073"/>
        <n v="4079"/>
        <n v="4126"/>
        <n v="3821"/>
        <n v="3828"/>
        <n v="3938"/>
        <n v="3941"/>
        <n v="3993"/>
        <n v="4075"/>
        <n v="3924"/>
        <n v="3942"/>
        <n v="3989"/>
        <n v="3998"/>
        <n v="3939"/>
        <n v="3986"/>
        <n v="4183"/>
        <n v="3943"/>
        <n v="3984"/>
        <n v="4025"/>
        <n v="4192"/>
        <n v="4003"/>
        <n v="4022"/>
        <n v="4115"/>
        <n v="4184"/>
        <n v="4021"/>
        <n v="4034"/>
        <n v="4080"/>
        <n v="4033"/>
        <n v="4101"/>
        <n v="4114"/>
        <n v="4199"/>
        <n v="4113"/>
        <n v="4138"/>
        <n v="4182"/>
        <n v="4396"/>
        <n v="4398"/>
        <n v="4415"/>
        <n v="4209"/>
        <n v="4211"/>
        <n v="5187"/>
        <n v="4204"/>
        <n v="4205"/>
        <n v="4206"/>
        <n v="4416"/>
        <n v="4402"/>
        <n v="4404"/>
        <n v="4412"/>
        <n v="4668"/>
        <n v="4966"/>
        <n v="4406"/>
        <n v="4420"/>
        <n v="4448"/>
        <n v="4449"/>
        <n v="4670"/>
        <n v="4811"/>
        <n v="4968"/>
        <n v="4447"/>
        <n v="4666"/>
        <n v="4672"/>
        <n v="4674"/>
        <n v="4675"/>
        <n v="4676"/>
        <n v="4967"/>
        <n v="4679"/>
        <n v="4684"/>
        <n v="4685"/>
        <n v="4686"/>
        <n v="4688"/>
        <n v="4694"/>
        <n v="4723"/>
        <n v="4813"/>
        <n v="4737"/>
        <n v="4740"/>
        <n v="4744"/>
        <n v="4810"/>
        <n v="4815"/>
        <n v="4897"/>
        <n v="4766"/>
        <n v="4803"/>
        <n v="4808"/>
        <n v="4827"/>
        <n v="4782"/>
        <n v="4807"/>
        <n v="4816"/>
        <n v="4820"/>
        <n v="4822"/>
        <n v="4824"/>
        <n v="4825"/>
        <n v="4828"/>
        <n v="4887"/>
        <n v="4904"/>
        <n v="4821"/>
        <n v="4829"/>
        <n v="4840"/>
        <n v="5008"/>
        <n v="4823"/>
        <n v="4830"/>
        <n v="4965"/>
        <n v="5248"/>
        <n v="4917"/>
        <n v="4876"/>
        <n v="4882"/>
        <n v="4885"/>
        <n v="4919"/>
        <n v="4948"/>
        <n v="4955"/>
        <n v="4960"/>
        <n v="4914"/>
        <n v="4920"/>
        <n v="4947"/>
        <n v="4984"/>
        <n v="5183"/>
        <n v="5249"/>
        <n v="4949"/>
        <n v="4956"/>
        <n v="5003"/>
        <n v="5005"/>
        <n v="5007"/>
        <n v="5044"/>
        <n v="5009"/>
        <n v="5072"/>
        <n v="5247"/>
        <n v="5073"/>
        <n v="5074"/>
        <n v="5075"/>
        <n v="5153"/>
        <n v="5182"/>
        <n v="5191"/>
        <n v="5091"/>
        <n v="5093"/>
        <n v="5095"/>
        <n v="5132"/>
        <n v="5141"/>
        <n v="9577"/>
        <n v="5092"/>
        <n v="5110"/>
        <n v="5115"/>
        <n v="5112"/>
        <n v="5130"/>
        <n v="5154"/>
        <n v="5177"/>
        <n v="5190"/>
        <n v="5250"/>
        <n v="5156"/>
        <n v="5757"/>
        <n v="5762"/>
        <n v="5886"/>
        <n v="5157"/>
        <n v="5742"/>
        <n v="6819"/>
        <n v="5744"/>
        <n v="5745"/>
        <n v="6011"/>
        <n v="5251"/>
        <n v="5747"/>
        <n v="5252"/>
        <n v="5659"/>
        <n v="5741"/>
        <n v="5756"/>
        <n v="5881"/>
        <n v="5733"/>
        <n v="5749"/>
        <n v="5767"/>
        <n v="5765"/>
        <n v="5769"/>
        <n v="5888"/>
        <n v="5764"/>
        <n v="5766"/>
        <n v="5778"/>
        <n v="5782"/>
        <n v="5783"/>
        <n v="5815"/>
        <n v="5818"/>
        <n v="5819"/>
        <n v="5820"/>
        <n v="5856"/>
        <n v="5868"/>
        <n v="5929"/>
        <n v="6010"/>
        <n v="5857"/>
        <n v="5870"/>
        <n v="5871"/>
        <n v="5877"/>
        <n v="6893"/>
        <n v="5860"/>
        <n v="5872"/>
        <n v="5876"/>
        <n v="5882"/>
        <n v="6013"/>
        <n v="5905"/>
        <n v="5913"/>
        <n v="6015"/>
        <n v="6019"/>
        <n v="6024"/>
        <n v="6415"/>
        <n v="6905"/>
        <n v="5902"/>
        <n v="5974"/>
        <n v="6029"/>
        <n v="5982"/>
        <n v="5985"/>
        <n v="5986"/>
        <n v="5987"/>
        <n v="5991"/>
        <n v="5992"/>
        <n v="5993"/>
        <n v="6244"/>
        <n v="6245"/>
        <n v="5997"/>
        <n v="6033"/>
        <n v="6266"/>
        <n v="6916"/>
        <n v="6250"/>
        <n v="6268"/>
        <n v="6269"/>
        <n v="6271"/>
        <n v="6273"/>
        <n v="6275"/>
        <n v="6278"/>
        <n v="6281"/>
        <n v="6288"/>
        <n v="6312"/>
        <n v="6315"/>
        <n v="6301"/>
        <n v="6304"/>
        <n v="6321"/>
        <n v="6299"/>
        <n v="6300"/>
        <n v="6314"/>
        <n v="6334"/>
        <n v="6373"/>
        <n v="6374"/>
        <n v="6386"/>
        <n v="6918"/>
        <n v="6355"/>
        <n v="6376"/>
        <n v="6378"/>
        <n v="6381"/>
        <n v="6917"/>
        <n v="6885"/>
        <n v="6911"/>
        <n v="7938"/>
        <n v="6366"/>
        <n v="6383"/>
        <n v="6367"/>
        <n v="6384"/>
        <n v="7916"/>
        <n v="6371"/>
        <n v="6377"/>
        <n v="6387"/>
        <n v="6392"/>
        <n v="6393"/>
        <n v="6427"/>
        <n v="6428"/>
        <n v="6426"/>
        <n v="6781"/>
        <n v="6799"/>
        <n v="6804"/>
        <n v="6806"/>
        <n v="6807"/>
        <n v="6810"/>
        <n v="6829"/>
        <n v="6859"/>
        <n v="6861"/>
        <n v="6919"/>
        <n v="6920"/>
        <n v="6921"/>
        <n v="7208"/>
        <n v="6923"/>
        <n v="6924"/>
        <n v="6922"/>
        <n v="6934"/>
        <n v="6937"/>
        <n v="6938"/>
        <n v="7927"/>
        <n v="8160"/>
        <n v="6939"/>
        <n v="6961"/>
        <n v="7047"/>
        <n v="7200"/>
        <n v="7288"/>
        <n v="7201"/>
        <n v="7207"/>
        <n v="7232"/>
        <n v="7234"/>
        <n v="7202"/>
        <n v="7206"/>
        <n v="7228"/>
        <n v="7235"/>
        <n v="7270"/>
        <n v="7205"/>
        <n v="7211"/>
        <n v="7212"/>
        <n v="7230"/>
        <n v="7141"/>
        <n v="7204"/>
        <n v="7215"/>
        <n v="7218"/>
        <n v="7219"/>
        <n v="7220"/>
        <n v="7203"/>
        <n v="7209"/>
        <n v="8338"/>
        <n v="7241"/>
        <n v="7221"/>
        <n v="7222"/>
        <n v="7417"/>
        <n v="7941"/>
        <n v="7948"/>
        <n v="7958"/>
        <n v="7272"/>
        <n v="7278"/>
        <n v="7292"/>
        <n v="7294"/>
        <n v="7277"/>
        <n v="7289"/>
        <n v="7291"/>
        <n v="7348"/>
        <n v="7287"/>
        <n v="7295"/>
        <n v="7349"/>
        <n v="7446"/>
        <n v="7942"/>
        <n v="7342"/>
        <n v="7350"/>
        <n v="7376"/>
        <n v="7375"/>
        <n v="7381"/>
        <n v="7421"/>
        <n v="7430"/>
        <n v="7431"/>
        <n v="7433"/>
        <n v="7435"/>
        <n v="7445"/>
        <n v="7934"/>
        <n v="7937"/>
        <n v="7943"/>
        <n v="7924"/>
        <n v="7932"/>
        <n v="7949"/>
        <n v="7945"/>
        <n v="7946"/>
        <n v="7947"/>
        <n v="8028"/>
        <n v="8035"/>
        <n v="8868"/>
        <n v="8027"/>
        <n v="8429"/>
        <n v="8026"/>
        <n v="8033"/>
        <n v="8024"/>
        <n v="8032"/>
        <n v="8143"/>
        <n v="8147"/>
        <n v="8149"/>
        <n v="8150"/>
        <n v="8752"/>
        <n v="8869"/>
        <n v="8877"/>
        <n v="8142"/>
        <n v="8148"/>
        <n v="8161"/>
        <n v="8171"/>
        <n v="8417"/>
        <n v="8170"/>
        <n v="8280"/>
        <n v="8330"/>
        <n v="8359"/>
        <n v="8278"/>
        <n v="8360"/>
        <n v="8412"/>
        <n v="8414"/>
        <n v="8272"/>
        <n v="8361"/>
        <n v="8418"/>
        <n v="8425"/>
        <n v="8428"/>
        <n v="8282"/>
        <n v="8286"/>
        <n v="8288"/>
        <n v="8289"/>
        <n v="8333"/>
        <n v="8385"/>
        <n v="8552"/>
        <n v="8849"/>
        <n v="8281"/>
        <n v="8291"/>
        <n v="8292"/>
        <n v="8378"/>
        <n v="8551"/>
        <n v="8302"/>
        <n v="8304"/>
        <n v="8315"/>
        <n v="8857"/>
        <n v="8327"/>
        <n v="8364"/>
        <n v="8365"/>
        <n v="8493"/>
        <n v="8662"/>
        <n v="8380"/>
        <n v="8415"/>
        <n v="8492"/>
        <n v="8491"/>
        <n v="8627"/>
        <n v="8490"/>
        <n v="8461"/>
        <n v="8465"/>
        <n v="8480"/>
        <n v="8550"/>
        <n v="8624"/>
        <n v="8710"/>
        <n v="8547"/>
        <n v="8549"/>
        <n v="8598"/>
        <n v="8853"/>
        <n v="8544"/>
        <n v="8554"/>
        <n v="8556"/>
        <n v="8557"/>
        <n v="8565"/>
        <n v="8758"/>
        <n v="8566"/>
        <n v="8678"/>
        <n v="8760"/>
        <n v="8560"/>
        <n v="8617"/>
        <n v="8676"/>
        <n v="8852"/>
        <n v="8616"/>
        <n v="8615"/>
        <n v="8635"/>
        <n v="8638"/>
        <n v="8708"/>
        <n v="8628"/>
        <n v="8677"/>
        <n v="8683"/>
        <n v="8705"/>
        <n v="8859"/>
        <n v="8681"/>
        <n v="8689"/>
        <n v="8690"/>
        <n v="8704"/>
        <n v="8741"/>
        <n v="8840"/>
        <n v="8856"/>
        <n v="8740"/>
        <n v="8738"/>
        <n v="8762"/>
        <n v="8797"/>
        <n v="8820"/>
        <n v="8884"/>
        <n v="9588"/>
        <n v="8766"/>
        <n v="8817"/>
        <n v="8885"/>
        <n v="9558"/>
        <n v="10058"/>
        <n v="10122"/>
        <n v="8764"/>
        <n v="8815"/>
        <n v="8865"/>
        <n v="9505"/>
        <n v="9549"/>
        <n v="10052"/>
        <n v="8813"/>
        <n v="8883"/>
        <n v="9508"/>
        <n v="8847"/>
        <n v="8860"/>
        <n v="8882"/>
        <n v="8939"/>
        <n v="8940"/>
        <n v="9547"/>
        <n v="9550"/>
        <n v="8941"/>
        <n v="8948"/>
        <n v="8862"/>
        <n v="8942"/>
        <n v="8947"/>
        <n v="8949"/>
        <n v="8944"/>
        <n v="8946"/>
        <n v="8950"/>
        <n v="9523"/>
        <n v="9528"/>
        <n v="9796"/>
        <n v="9856"/>
        <n v="9511"/>
        <n v="9522"/>
        <n v="9527"/>
        <n v="9538"/>
        <n v="9551"/>
        <n v="9568"/>
        <n v="9797"/>
        <n v="9813"/>
        <n v="9911"/>
        <n v="9949"/>
        <n v="10101"/>
        <n v="9556"/>
        <n v="9561"/>
        <n v="9587"/>
        <n v="9798"/>
        <n v="9800"/>
        <n v="9814"/>
        <n v="9854"/>
        <n v="9928"/>
        <n v="9931"/>
        <n v="9606"/>
        <n v="9801"/>
        <n v="9929"/>
        <n v="9802"/>
        <n v="9803"/>
        <n v="9930"/>
        <n v="10117"/>
        <n v="10120"/>
        <n v="9789"/>
        <n v="9804"/>
        <n v="9815"/>
        <n v="10124"/>
        <n v="9805"/>
        <n v="9816"/>
        <n v="9925"/>
        <n v="10089"/>
        <n v="10115"/>
        <n v="10116"/>
        <n v="9857"/>
        <n v="9858"/>
        <n v="9830"/>
        <n v="9834"/>
        <n v="9835"/>
        <n v="9836"/>
        <n v="9852"/>
        <n v="9891"/>
        <n v="9893"/>
        <n v="10262"/>
        <n v="9941"/>
        <n v="9944"/>
        <n v="9942"/>
        <n v="9967"/>
        <n v="10020"/>
        <n v="10023"/>
        <n v="10065"/>
        <n v="10007"/>
        <n v="10009"/>
        <n v="10077"/>
        <n v="10050"/>
        <n v="10075"/>
        <n v="12722"/>
        <n v="10078"/>
        <n v="10082"/>
        <n v="10163"/>
        <n v="10186"/>
        <n v="10197"/>
        <n v="10102"/>
        <n v="10103"/>
        <n v="10198"/>
        <n v="10162"/>
        <n v="10388"/>
        <n v="10325"/>
        <n v="10199"/>
        <n v="10202"/>
        <n v="10219"/>
        <n v="10222"/>
        <n v="10241"/>
        <n v="10221"/>
        <n v="10237"/>
        <n v="10268"/>
        <n v="11909"/>
        <n v="10253"/>
        <n v="10259"/>
        <n v="10285"/>
        <n v="10305"/>
        <n v="10318"/>
        <n v="10389"/>
        <n v="10395"/>
        <n v="10436"/>
        <n v="10312"/>
        <n v="10314"/>
        <n v="10315"/>
        <n v="10316"/>
        <n v="10330"/>
        <n v="10371"/>
        <n v="10394"/>
        <n v="10396"/>
        <n v="10421"/>
        <n v="10319"/>
        <n v="10340"/>
        <n v="10363"/>
        <n v="10366"/>
        <n v="10378"/>
        <n v="10398"/>
        <n v="10514"/>
        <n v="10338"/>
        <n v="10339"/>
        <n v="10359"/>
        <n v="10364"/>
        <n v="10369"/>
        <n v="10375"/>
        <n v="10384"/>
        <n v="10385"/>
        <n v="10390"/>
        <n v="10397"/>
        <n v="10412"/>
        <n v="10452"/>
        <n v="10492"/>
        <n v="10513"/>
        <n v="10429"/>
        <n v="10432"/>
        <n v="10445"/>
        <n v="10453"/>
        <n v="10490"/>
        <n v="11908"/>
        <n v="10444"/>
        <n v="10454"/>
        <n v="10477"/>
        <n v="10480"/>
        <n v="10487"/>
        <n v="10515"/>
        <n v="11192"/>
        <n v="10456"/>
        <n v="10466"/>
        <n v="10478"/>
        <n v="10479"/>
        <n v="10481"/>
        <n v="10493"/>
        <n v="10504"/>
        <n v="10503"/>
        <n v="10524"/>
        <n v="10526"/>
        <n v="10527"/>
        <n v="11174"/>
        <n v="11921"/>
        <n v="10525"/>
        <n v="10528"/>
        <n v="10533"/>
        <n v="11163"/>
        <n v="11164"/>
        <n v="11165"/>
        <n v="11166"/>
        <n v="11167"/>
        <n v="11173"/>
        <n v="11460"/>
        <n v="11488"/>
        <n v="11583"/>
        <n v="11914"/>
        <n v="11159"/>
        <n v="11196"/>
        <n v="11207"/>
        <n v="11184"/>
        <n v="11190"/>
        <n v="11191"/>
        <n v="11193"/>
        <n v="11205"/>
        <n v="11467"/>
        <n v="11466"/>
        <n v="11468"/>
        <n v="11490"/>
        <n v="11571"/>
        <n v="11910"/>
        <n v="11475"/>
        <n v="11491"/>
        <n v="11503"/>
        <n v="11525"/>
        <n v="11538"/>
        <n v="11899"/>
        <n v="11901"/>
        <n v="11527"/>
        <n v="11537"/>
        <n v="11539"/>
        <n v="11541"/>
        <n v="11543"/>
        <n v="11545"/>
        <n v="11546"/>
        <n v="11915"/>
        <n v="12807"/>
        <n v="11547"/>
        <n v="11548"/>
        <n v="11570"/>
        <n v="11575"/>
        <n v="11576"/>
        <n v="11579"/>
        <n v="11808"/>
        <n v="11903"/>
        <n v="11930"/>
        <n v="11935"/>
        <n v="11953"/>
        <n v="11815"/>
        <n v="11902"/>
        <n v="12050"/>
        <n v="11817"/>
        <n v="11822"/>
        <n v="11830"/>
        <n v="11831"/>
        <n v="11832"/>
        <n v="11833"/>
        <n v="11834"/>
        <n v="11835"/>
        <n v="11868"/>
        <n v="12049"/>
        <n v="12051"/>
        <n v="12126"/>
        <n v="11829"/>
        <n v="11852"/>
        <n v="12127"/>
        <n v="11853"/>
        <n v="11862"/>
        <n v="12124"/>
        <n v="12130"/>
        <n v="13359"/>
        <n v="11870"/>
        <n v="11906"/>
        <n v="11907"/>
        <n v="11943"/>
        <n v="12013"/>
        <n v="12740"/>
        <n v="11944"/>
        <n v="12004"/>
        <n v="12009"/>
        <n v="12052"/>
        <n v="12054"/>
        <n v="12085"/>
        <n v="12092"/>
        <n v="12741"/>
        <n v="12053"/>
        <n v="12083"/>
        <n v="12084"/>
        <n v="12093"/>
        <n v="12152"/>
        <n v="12157"/>
        <n v="12128"/>
        <n v="12132"/>
        <n v="12150"/>
        <n v="12154"/>
        <n v="12156"/>
        <n v="12255"/>
        <n v="13344"/>
        <n v="12173"/>
        <n v="12214"/>
        <n v="12217"/>
        <n v="12249"/>
        <n v="12250"/>
        <n v="12259"/>
        <n v="13424"/>
        <n v="12248"/>
        <n v="12279"/>
        <n v="12289"/>
        <n v="12166"/>
        <n v="12290"/>
        <n v="12291"/>
        <n v="12294"/>
        <n v="12706"/>
        <n v="12296"/>
        <n v="12705"/>
        <n v="12742"/>
        <n v="12743"/>
        <n v="12748"/>
        <n v="12765"/>
        <n v="12796"/>
        <n v="12875"/>
        <n v="12715"/>
        <n v="12747"/>
        <n v="12749"/>
        <n v="12751"/>
        <n v="12752"/>
        <n v="12753"/>
        <n v="12756"/>
        <n v="12767"/>
        <n v="12803"/>
        <n v="12874"/>
        <n v="12758"/>
        <n v="12801"/>
        <n v="12784"/>
        <n v="12800"/>
        <n v="12804"/>
        <n v="12829"/>
        <n v="12840"/>
        <n v="12849"/>
        <n v="12872"/>
        <n v="12813"/>
        <n v="12836"/>
        <n v="12838"/>
        <n v="12839"/>
        <n v="12841"/>
        <n v="12842"/>
        <n v="12847"/>
        <n v="12848"/>
        <n v="13329"/>
        <n v="12843"/>
        <n v="13257"/>
        <n v="13258"/>
        <n v="12911"/>
        <n v="12958"/>
        <n v="13259"/>
        <n v="13260"/>
        <n v="13275"/>
        <n v="13276"/>
        <n v="13295"/>
        <n v="13300"/>
        <n v="13215"/>
        <n v="13261"/>
        <n v="13345"/>
        <n v="13264"/>
        <n v="12960"/>
        <n v="12962"/>
        <n v="12966"/>
        <n v="13265"/>
        <n v="13277"/>
        <n v="13310"/>
        <n v="13217"/>
        <n v="13267"/>
        <n v="13456"/>
        <n v="13457"/>
        <n v="13270"/>
        <n v="13271"/>
        <n v="13278"/>
        <n v="14814"/>
        <n v="13272"/>
        <n v="13274"/>
        <n v="13279"/>
        <n v="13281"/>
        <n v="13309"/>
        <n v="13327"/>
        <n v="13330"/>
        <n v="13331"/>
        <n v="13368"/>
        <n v="13388"/>
        <n v="13338"/>
        <n v="14330"/>
        <n v="13319"/>
        <n v="13403"/>
        <n v="13503"/>
        <n v="13394"/>
        <n v="13395"/>
        <n v="13406"/>
        <n v="13416"/>
        <n v="13602"/>
        <n v="14331"/>
        <n v="13427"/>
        <n v="13434"/>
        <n v="13573"/>
        <n v="13605"/>
        <n v="13621"/>
        <n v="13658"/>
        <n v="13819"/>
        <n v="13502"/>
        <n v="13543"/>
        <n v="13501"/>
        <n v="13544"/>
        <n v="13499"/>
        <n v="13545"/>
        <n v="13555"/>
        <n v="13564"/>
        <n v="13618"/>
        <n v="13659"/>
        <n v="13670"/>
        <n v="13547"/>
        <n v="13548"/>
        <n v="13553"/>
        <n v="13554"/>
        <n v="13557"/>
        <n v="13558"/>
        <n v="13563"/>
        <n v="13579"/>
        <n v="13662"/>
        <n v="13666"/>
        <n v="14329"/>
        <n v="14808"/>
        <n v="13556"/>
        <n v="13601"/>
        <n v="13604"/>
        <n v="13606"/>
        <n v="13608"/>
        <n v="13806"/>
        <n v="13585"/>
        <n v="13603"/>
        <n v="13622"/>
        <n v="13623"/>
        <n v="14453"/>
        <n v="13611"/>
        <n v="13615"/>
        <n v="13617"/>
        <n v="13619"/>
        <n v="13663"/>
        <n v="13612"/>
        <n v="13751"/>
        <n v="13752"/>
        <n v="13807"/>
        <n v="13833"/>
        <n v="14811"/>
        <n v="13680"/>
        <n v="13750"/>
        <n v="13753"/>
        <n v="14315"/>
        <n v="14490"/>
        <n v="13809"/>
        <n v="14308"/>
        <n v="14482"/>
        <n v="13847"/>
        <n v="14310"/>
        <n v="14483"/>
        <n v="14501"/>
        <n v="14418"/>
        <n v="14484"/>
        <n v="14486"/>
        <n v="14571"/>
        <n v="14487"/>
        <n v="14547"/>
        <n v="14491"/>
        <n v="14489"/>
        <n v="14495"/>
        <n v="14512"/>
        <n v="14497"/>
        <n v="14507"/>
        <n v="14572"/>
        <n v="14575"/>
        <n v="14761"/>
        <n v="14573"/>
        <n v="14812"/>
        <n v="14816"/>
        <n v="14568"/>
        <n v="10443"/>
        <n v="129"/>
        <n v="130"/>
        <n v="480"/>
        <n v="5006"/>
        <n v="5176"/>
        <n v="6345"/>
        <n v="6812"/>
        <n v="7413"/>
        <n v="7996"/>
        <n v="8727"/>
        <n v="10166"/>
        <n v="11497"/>
        <n v="12164"/>
        <n v="12770"/>
        <n v="12771"/>
        <n v="13657"/>
        <n v="13653"/>
        <n v="8669"/>
        <n v="6440"/>
        <n v="6913"/>
        <n v="8787"/>
        <n v="9777"/>
        <n v="9965"/>
        <n v="6351"/>
        <n v="6882"/>
        <n v="11198"/>
        <n v="3918"/>
        <n v="5133"/>
        <n v="7070"/>
        <n v="7072"/>
        <n v="7074"/>
        <n v="8709"/>
        <n v="13805"/>
        <n v="4896"/>
        <n v="4964"/>
        <n v="5096"/>
        <n v="4425"/>
        <n v="4953"/>
        <n v="5094"/>
        <n v="6925"/>
        <n v="8963"/>
        <n v="8422"/>
        <n v="8362"/>
        <n v="8533"/>
        <n v="9969"/>
        <n v="11472"/>
        <n v="11501"/>
        <n v="11540"/>
        <n v="11544"/>
        <n v="11566"/>
        <n v="12984"/>
        <n v="14504"/>
        <n v="14560"/>
        <n v="12744"/>
        <n v="9580"/>
        <n v="8981"/>
        <n v="14498"/>
        <n v="2006"/>
        <n v="3088"/>
        <n v="4045"/>
        <n v="5113"/>
        <n v="6439"/>
        <n v="7936"/>
        <n v="8419"/>
        <n v="9898"/>
        <n v="11185"/>
        <n v="12244"/>
        <n v="12985"/>
        <n v="13727"/>
        <n v="14840"/>
        <n v="14809"/>
        <n v="388"/>
        <n v="5989"/>
        <n v="10529"/>
        <n v="14485"/>
        <n v="3790"/>
        <n v="13"/>
        <n v="238"/>
        <n v="341"/>
        <n v="12175"/>
        <n v="2045"/>
        <n v="12176"/>
        <n v="2367"/>
        <n v="12177"/>
        <n v="3268"/>
        <n v="3271"/>
        <n v="4407"/>
        <n v="12178"/>
        <n v="5018"/>
        <n v="5019"/>
        <n v="5021"/>
        <n v="5054"/>
        <n v="5109"/>
        <n v="12179"/>
        <n v="6042"/>
        <n v="6045"/>
        <n v="7116"/>
        <n v="12180"/>
        <n v="7114"/>
        <n v="12181"/>
        <n v="8319"/>
        <n v="12182"/>
        <n v="8954"/>
        <n v="9555"/>
        <n v="12183"/>
        <n v="10370"/>
        <n v="11152"/>
        <n v="12184"/>
        <n v="12785"/>
        <n v="12788"/>
        <n v="13584"/>
        <n v="14435"/>
        <n v="827"/>
        <n v="4418"/>
        <n v="5014"/>
        <n v="5055"/>
        <n v="5116"/>
        <n v="6879"/>
        <n v="6941"/>
        <n v="10535"/>
        <n v="10538"/>
        <n v="8313"/>
        <n v="13220"/>
        <n v="239"/>
        <n v="2366"/>
        <n v="2368"/>
        <n v="2370"/>
        <n v="5085"/>
        <n v="6026"/>
        <n v="5983"/>
        <n v="7120"/>
        <n v="8619"/>
        <n v="8620"/>
        <n v="8636"/>
        <n v="10522"/>
        <n v="11824"/>
        <n v="12782"/>
        <n v="12794"/>
        <n v="13387"/>
        <n v="14399"/>
        <n v="237"/>
        <n v="2365"/>
        <n v="3135"/>
        <n v="3270"/>
        <n v="3273"/>
        <n v="4200"/>
        <n v="4201"/>
        <n v="5020"/>
        <n v="5060"/>
        <n v="5017"/>
        <n v="5117"/>
        <n v="5863"/>
        <n v="6292"/>
        <n v="7087"/>
        <n v="7093"/>
        <n v="8580"/>
        <n v="8952"/>
        <n v="10232"/>
        <n v="10439"/>
        <n v="10465"/>
        <n v="10520"/>
        <n v="12897"/>
        <n v="8303"/>
        <n v="4692"/>
        <n v="4451"/>
        <n v="4881"/>
        <n v="7136"/>
        <n v="11827"/>
        <n v="9507"/>
        <n v="10002"/>
        <n v="7944"/>
        <n v="220"/>
        <n v="13569"/>
        <n v="14510"/>
        <n v="4009"/>
        <n v="5878"/>
        <n v="7979"/>
        <n v="8959"/>
        <n v="9793"/>
        <n v="14475"/>
        <n v="6043"/>
        <n v="6459"/>
        <n v="338"/>
        <n v="666"/>
        <n v="1904"/>
        <n v="3131"/>
        <n v="3835"/>
        <n v="10088"/>
        <n v="11531"/>
        <n v="13561"/>
        <n v="4768"/>
        <n v="7963"/>
        <n v="5832"/>
        <n v="6890"/>
        <n v="6906"/>
        <n v="10413"/>
        <n v="11214"/>
        <n v="11890"/>
        <n v="12144"/>
        <n v="12209"/>
        <n v="12702"/>
        <n v="12703"/>
        <n v="7926"/>
        <n v="7131"/>
        <n v="14410"/>
        <n v="7377"/>
        <n v="10175"/>
        <n v="13813"/>
        <n v="141"/>
        <n v="267"/>
        <n v="791"/>
        <n v="1916"/>
        <n v="2133"/>
        <n v="4382"/>
        <n v="5083"/>
        <n v="6838"/>
        <n v="6841"/>
        <n v="6840"/>
        <n v="7357"/>
        <n v="7374"/>
        <n v="7370"/>
        <n v="8382"/>
        <n v="8706"/>
        <n v="10066"/>
        <n v="11857"/>
        <n v="12061"/>
        <n v="13816"/>
        <n v="13636"/>
        <n v="13638"/>
        <n v="13644"/>
        <n v="14508"/>
        <n v="512"/>
        <n v="2965"/>
        <n v="3024"/>
        <n v="3171"/>
        <n v="5063"/>
        <n v="6845"/>
        <n v="7364"/>
        <n v="7372"/>
        <n v="7980"/>
        <n v="8261"/>
        <n v="9500"/>
        <n v="9501"/>
        <n v="9909"/>
        <n v="10246"/>
        <n v="10414"/>
        <n v="10372"/>
        <n v="10475"/>
        <n v="11533"/>
        <n v="11856"/>
        <n v="2373"/>
        <n v="6835"/>
        <n v="6884"/>
        <n v="3010"/>
        <n v="4381"/>
        <n v="4383"/>
        <n v="4391"/>
        <n v="5056"/>
        <n v="9912"/>
        <n v="9901"/>
        <n v="9904"/>
        <n v="9908"/>
        <n v="13741"/>
        <n v="4380"/>
        <n v="8742"/>
        <n v="9503"/>
        <n v="10247"/>
        <n v="9914"/>
        <n v="9905"/>
        <n v="3877"/>
        <n v="7992"/>
        <n v="5892"/>
        <n v="9829"/>
        <n v="5726"/>
        <n v="5853"/>
        <n v="6290"/>
        <n v="6455"/>
        <n v="6789"/>
        <n v="8713"/>
        <n v="8722"/>
        <n v="8462"/>
        <n v="8716"/>
        <n v="8719"/>
        <n v="8721"/>
        <n v="13594"/>
        <n v="13577"/>
        <n v="13578"/>
        <n v="13583"/>
        <n v="13830"/>
        <n v="13580"/>
        <n v="8702"/>
        <n v="8701"/>
        <n v="8715"/>
        <n v="13582"/>
        <n v="6785"/>
        <n v="6784"/>
        <n v="8594"/>
        <n v="13586"/>
        <n v="249"/>
        <n v="7913"/>
        <n v="6796"/>
        <n v="6792"/>
        <n v="6783"/>
        <n v="6786"/>
        <n v="6787"/>
        <n v="6788"/>
        <n v="6790"/>
        <n v="6793"/>
        <n v="6794"/>
        <n v="6795"/>
        <n v="6797"/>
        <n v="8595"/>
        <n v="11499"/>
        <n v="9897"/>
        <n v="11180"/>
        <n v="13643"/>
        <n v="3151"/>
        <n v="4161"/>
        <n v="5188"/>
        <n v="6889"/>
        <n v="8018"/>
        <n v="8357"/>
        <n v="8850"/>
        <n v="8973"/>
        <n v="11188"/>
        <n v="11828"/>
        <n v="12268"/>
        <n v="13227"/>
        <n v="13229"/>
        <n v="12120"/>
        <n v="13642"/>
        <n v="8851"/>
        <n v="10301"/>
        <n v="10303"/>
        <n v="13854"/>
        <n v="13537"/>
        <n v="14324"/>
        <n v="2964"/>
        <n v="5082"/>
        <n v="1926"/>
        <n v="9783"/>
        <n v="4119"/>
        <n v="12122"/>
        <n v="6307"/>
        <n v="3188"/>
        <n v="9565"/>
        <n v="4453"/>
        <n v="8238"/>
        <n v="9860"/>
        <n v="10109"/>
        <n v="11529"/>
        <n v="13852"/>
        <n v="14582"/>
        <n v="13355"/>
        <n v="4185"/>
        <n v="4839"/>
        <n v="5656"/>
        <n v="5904"/>
        <n v="10224"/>
        <n v="8358"/>
        <n v="12016"/>
        <n v="13565"/>
        <n v="10225"/>
        <n v="10351"/>
        <n v="11469"/>
        <n v="11864"/>
        <n v="12158"/>
        <n v="12159"/>
        <n v="3906"/>
        <n v="194"/>
        <n v="7229"/>
        <n v="7167"/>
        <n v="2296"/>
        <n v="4818"/>
        <n v="4841"/>
        <n v="6333"/>
        <n v="8178"/>
        <n v="8351"/>
        <n v="8369"/>
        <n v="8818"/>
        <n v="10028"/>
        <n v="10063"/>
        <n v="11170"/>
        <n v="10376"/>
        <n v="12892"/>
        <n v="6926"/>
        <n v="6929"/>
        <n v="3197"/>
        <n v="4197"/>
        <n v="7908"/>
        <n v="597"/>
        <n v="12010"/>
        <n v="261"/>
        <n v="6825"/>
        <n v="8867"/>
        <n v="9499"/>
        <n v="112"/>
        <n v="7145"/>
        <n v="8830"/>
        <n v="6030"/>
        <n v="11913"/>
        <n v="4116"/>
        <n v="4450"/>
        <n v="4906"/>
        <n v="8298"/>
        <n v="4408"/>
        <n v="14406"/>
        <n v="2369"/>
        <n v="2243"/>
        <n v="2245"/>
        <n v="3675"/>
        <n v="4971"/>
        <n v="5105"/>
        <n v="6816"/>
        <n v="7254"/>
        <n v="8746"/>
        <n v="9937"/>
        <n v="10337"/>
        <n v="11854"/>
        <n v="13542"/>
        <n v="4225"/>
        <n v="8275"/>
        <n v="8439"/>
        <n v="10431"/>
        <n v="11210"/>
        <n v="11846"/>
        <n v="13350"/>
        <n v="7227"/>
        <n v="7143"/>
        <n v="7969"/>
        <n v="8972"/>
        <n v="8773"/>
        <n v="10410"/>
        <n v="4749"/>
        <n v="3807"/>
        <n v="4047"/>
        <n v="10361"/>
        <n v="10391"/>
        <n v="2888"/>
        <n v="7419"/>
        <n v="4901"/>
        <n v="5142"/>
        <n v="13821"/>
        <n v="13839"/>
        <n v="13838"/>
        <n v="13837"/>
        <n v="10323"/>
        <n v="13835"/>
        <n v="13836"/>
        <n v="202"/>
        <n v="3007"/>
        <n v="6965"/>
        <n v="12856"/>
        <n v="3255"/>
        <n v="12086"/>
        <n v="6313"/>
        <n v="13494"/>
        <n v="14755"/>
        <n v="14405"/>
        <n v="7123"/>
        <n v="7250"/>
        <n v="8416"/>
        <n v="8700"/>
        <n v="2928"/>
        <n v="6830"/>
        <n v="9506"/>
        <n v="4237"/>
        <n v="6398"/>
        <n v="244"/>
        <n v="3934"/>
        <n v="4239"/>
        <n v="12247"/>
        <n v="13493"/>
        <n v="14549"/>
        <n v="20"/>
        <n v="605"/>
        <n v="3990"/>
        <n v="4234"/>
        <n v="4912"/>
        <n v="4983"/>
        <n v="5129"/>
        <n v="5722"/>
        <n v="5898"/>
        <n v="8310"/>
        <n v="8488"/>
        <n v="10018"/>
        <n v="9599"/>
        <n v="10498"/>
        <n v="12793"/>
        <n v="10331"/>
        <n v="12270"/>
        <n v="12885"/>
        <n v="12163"/>
        <n v="14402"/>
        <n v="14432"/>
        <n v="14481"/>
        <n v="727"/>
        <n v="2779"/>
        <n v="4038"/>
        <n v="4736"/>
        <n v="4786"/>
        <n v="4961"/>
        <n v="4997"/>
        <n v="5131"/>
        <n v="5203"/>
        <n v="5728"/>
        <n v="5926"/>
        <n v="6286"/>
        <n v="6308"/>
        <n v="6450"/>
        <n v="6847"/>
        <n v="7119"/>
        <n v="7210"/>
        <n v="7341"/>
        <n v="7923"/>
        <n v="8821"/>
        <n v="7990"/>
        <n v="8276"/>
        <n v="8277"/>
        <n v="8300"/>
        <n v="8314"/>
        <n v="8438"/>
        <n v="8553"/>
        <n v="8686"/>
        <n v="8805"/>
        <n v="8876"/>
        <n v="9553"/>
        <n v="9629"/>
        <n v="9826"/>
        <n v="9926"/>
        <n v="10072"/>
        <n v="10288"/>
        <n v="10449"/>
        <n v="10505"/>
        <n v="10507"/>
        <n v="11177"/>
        <n v="11504"/>
        <n v="12282"/>
        <n v="12868"/>
        <n v="12760"/>
        <n v="12814"/>
        <n v="13378"/>
        <n v="13380"/>
        <n v="13418"/>
        <n v="14403"/>
        <n v="5181"/>
        <n v="6408"/>
        <n v="6430"/>
        <n v="13321"/>
        <n v="13628"/>
        <n v="356"/>
        <n v="1907"/>
        <n v="3168"/>
        <n v="4180"/>
        <n v="352"/>
        <n v="2152"/>
        <n v="10019"/>
        <n v="14472"/>
        <n v="10473"/>
        <n v="3813"/>
        <n v="5078"/>
        <n v="7366"/>
        <n v="8720"/>
        <n v="10003"/>
        <n v="11823"/>
        <n v="14413"/>
        <n v="1906"/>
        <n v="2127"/>
        <n v="3160"/>
        <n v="4179"/>
        <n v="7359"/>
        <n v="7360"/>
        <n v="7998"/>
        <n v="8717"/>
        <n v="9502"/>
        <n v="9831"/>
        <n v="10000"/>
        <n v="10177"/>
        <n v="11816"/>
        <n v="13817"/>
        <n v="14764"/>
        <n v="7978"/>
        <n v="4011"/>
        <n v="5719"/>
        <n v="8377"/>
        <n v="9887"/>
        <n v="11861"/>
        <n v="6898"/>
        <n v="8273"/>
        <n v="4785"/>
        <n v="5775"/>
        <n v="7424"/>
        <n v="7925"/>
        <n v="14765"/>
        <n v="12000"/>
        <n v="11922"/>
        <n v="4455"/>
        <n v="14548"/>
        <n v="13845"/>
        <n v="2796"/>
        <n v="5910"/>
        <n v="9932"/>
        <n v="10334"/>
        <n v="14401"/>
        <n v="10294"/>
        <n v="5908"/>
        <n v="5743"/>
        <n v="7930"/>
        <n v="195"/>
        <n v="286"/>
        <n v="429"/>
        <n v="2047"/>
        <n v="4139"/>
        <n v="4831"/>
        <n v="5850"/>
        <n v="278"/>
        <n v="2875"/>
        <n v="6283"/>
        <n v="7081"/>
        <n v="8975"/>
        <n v="11841"/>
        <n v="13613"/>
        <n v="6827"/>
        <n v="594"/>
        <n v="5143"/>
        <n v="14419"/>
        <n v="14767"/>
        <n v="11840"/>
        <n v="1988"/>
        <n v="3177"/>
        <n v="4057"/>
        <n v="7442"/>
        <n v="8541"/>
        <n v="8871"/>
        <n v="10107"/>
        <n v="10416"/>
        <n v="11186"/>
        <n v="2794"/>
        <n v="9945"/>
        <n v="11900"/>
        <n v="11904"/>
        <n v="11905"/>
        <n v="11912"/>
        <n v="12134"/>
        <n v="12707"/>
        <n v="14881"/>
        <n v="13237"/>
        <n v="10287"/>
        <n v="12781"/>
        <n v="121"/>
        <n v="6360"/>
        <n v="11924"/>
        <n v="164"/>
        <n v="1985"/>
        <n v="2879"/>
        <n v="5067"/>
        <n v="12978"/>
        <n v="23"/>
        <n v="60"/>
        <n v="87"/>
        <n v="90"/>
        <n v="5164"/>
        <n v="6008"/>
        <n v="7339"/>
        <n v="12257"/>
        <n v="14551"/>
        <n v="328"/>
        <n v="4"/>
        <n v="21"/>
        <n v="241"/>
        <n v="355"/>
        <n v="483"/>
        <n v="635"/>
        <n v="774"/>
        <n v="1746"/>
        <n v="1947"/>
        <n v="2192"/>
        <n v="3245"/>
        <n v="4409"/>
        <n v="4457"/>
        <n v="8354"/>
        <n v="8643"/>
        <n v="8545"/>
        <n v="11993"/>
        <n v="12168"/>
        <n v="13382"/>
        <n v="4049"/>
        <n v="8848"/>
        <n v="457"/>
        <n v="8325"/>
        <n v="8603"/>
        <n v="8308"/>
        <n v="10326"/>
        <n v="12008"/>
        <n v="5990"/>
        <n v="6363"/>
        <n v="8047"/>
        <n v="8048"/>
        <n v="8571"/>
        <n v="8745"/>
        <n v="8982"/>
        <n v="12063"/>
        <n v="13804"/>
        <n v="3067"/>
        <n v="627"/>
        <n v="6454"/>
        <n v="10300"/>
        <n v="11199"/>
        <n v="12729"/>
        <n v="53"/>
        <n v="12862"/>
        <n v="4779"/>
        <n v="4770"/>
        <n v="10446"/>
        <n v="3891"/>
        <n v="4767"/>
        <n v="7340"/>
        <n v="5134"/>
        <n v="10079"/>
        <n v="3101"/>
        <n v="2957"/>
        <n v="4805"/>
        <n v="5975"/>
        <n v="6849"/>
        <n v="6932"/>
        <n v="8714"/>
        <n v="9964"/>
        <n v="10531"/>
        <n v="12055"/>
        <n v="12964"/>
        <n v="13574"/>
        <n v="12766"/>
        <n v="9574"/>
        <n v="7991"/>
        <n v="10521"/>
        <n v="12167"/>
        <n v="5805"/>
        <n v="5773"/>
        <n v="7248"/>
        <n v="8295"/>
        <n v="4962"/>
        <n v="10426"/>
        <n v="7162"/>
        <n v="10362"/>
        <n v="2009"/>
        <n v="9609"/>
        <n v="6836"/>
        <n v="14314"/>
        <n v="8969"/>
        <n v="13390"/>
        <n v="5197"/>
        <n v="8004"/>
        <n v="12869"/>
        <n v="10517"/>
        <n v="12045"/>
        <n v="12046"/>
        <n v="12229"/>
        <n v="12341"/>
        <n v="12961"/>
        <n v="13386"/>
        <n v="13627"/>
        <n v="14434"/>
        <n v="14538"/>
        <n v="6834"/>
        <n v="13315"/>
        <n v="6837"/>
        <n v="7443"/>
        <n v="4400"/>
        <n v="7368"/>
        <n v="14544"/>
        <n v="3113"/>
        <n v="8772"/>
        <n v="10011"/>
        <n v="10105"/>
        <n v="11809"/>
        <n v="12151"/>
        <n v="12345"/>
        <n v="12901"/>
        <n v="13433"/>
        <n v="13572"/>
        <n v="13823"/>
        <n v="14561"/>
        <n v="8750"/>
        <n v="13576"/>
        <n v="8570"/>
        <n v="4907"/>
        <n v="5207"/>
        <n v="5753"/>
        <n v="14748"/>
        <n v="13661"/>
        <n v="4986"/>
        <n v="9544"/>
        <n v="10261"/>
        <n v="14398"/>
        <n v="551"/>
        <n v="6400"/>
        <n v="1992"/>
        <n v="3211"/>
        <n v="5661"/>
        <n v="12959"/>
        <n v="5253"/>
        <n v="7097"/>
        <n v="8613"/>
        <n v="9548"/>
        <n v="10409"/>
        <n v="10408"/>
        <n v="10422"/>
        <n v="12891"/>
        <n v="14566"/>
        <n v="3103"/>
        <n v="3996"/>
        <n v="5906"/>
        <n v="9554"/>
        <n v="13235"/>
        <n v="14383"/>
        <n v="14576"/>
        <n v="7236"/>
        <n v="1754"/>
        <n v="4788"/>
        <n v="6028"/>
        <n v="10306"/>
        <n v="9902"/>
        <n v="6448"/>
        <n v="7960"/>
        <n v="1939"/>
        <n v="3572"/>
        <n v="6903"/>
        <n v="2156"/>
        <n v="4438"/>
        <n v="6904"/>
        <n v="6388"/>
        <n v="3919"/>
        <n v="13283"/>
        <n v="173"/>
        <n v="132"/>
        <n v="646"/>
        <n v="3176"/>
        <n v="4002"/>
        <n v="4176"/>
        <n v="4826"/>
        <n v="10239"/>
        <n v="11865"/>
        <n v="13370"/>
        <n v="13407"/>
        <n v="10083"/>
        <n v="3595"/>
        <n v="252"/>
        <n v="9810"/>
        <n v="85"/>
        <n v="505"/>
        <n v="6032"/>
        <n v="9827"/>
        <n v="10210"/>
        <n v="10276"/>
        <n v="8829"/>
        <n v="854"/>
        <n v="820"/>
        <n v="3184"/>
        <n v="148"/>
        <n v="2102"/>
        <n v="1911"/>
        <n v="10278"/>
        <n v="12338"/>
        <n v="13599"/>
        <n v="2228"/>
        <n v="853"/>
        <n v="3020"/>
        <n v="4891"/>
        <n v="8328"/>
        <n v="8442"/>
        <n v="9569"/>
        <n v="10350"/>
        <n v="12339"/>
        <n v="13747"/>
        <n v="14830"/>
        <n v="9981"/>
        <n v="255"/>
        <n v="2169"/>
        <n v="1993"/>
        <n v="5004"/>
        <n v="7427"/>
        <n v="14555"/>
        <n v="598"/>
        <n v="4842"/>
        <n v="10181"/>
        <n v="418"/>
        <n v="3080"/>
        <n v="11211"/>
        <n v="776"/>
        <n v="4099"/>
        <n v="6791"/>
        <n v="7441"/>
        <n v="12736"/>
        <n v="13293"/>
        <n v="5851"/>
        <n v="11858"/>
        <n v="13222"/>
        <n v="14409"/>
        <n v="13671"/>
        <n v="600"/>
        <n v="634"/>
        <n v="2161"/>
        <n v="2876"/>
        <n v="3078"/>
        <n v="10204"/>
        <n v="234"/>
        <n v="11493"/>
        <n v="13216"/>
        <n v="1974"/>
        <n v="2989"/>
        <n v="4696"/>
        <n v="8970"/>
        <n v="8582"/>
        <n v="10613"/>
        <n v="11948"/>
        <n v="14729"/>
        <n v="7940"/>
        <n v="12162"/>
        <n v="14837"/>
        <n v="11851"/>
        <n v="13829"/>
        <n v="4698"/>
        <n v="14789"/>
        <n v="9994"/>
        <n v="12797"/>
        <n v="4238"/>
        <n v="5772"/>
        <n v="5921"/>
        <n v="3599"/>
        <n v="9543"/>
        <n v="3083"/>
        <n v="9956"/>
        <n v="12728"/>
        <n v="13828"/>
        <n v="12271"/>
        <n v="10523"/>
        <n v="11837"/>
        <n v="14306"/>
        <n v="11996"/>
        <n v="10417"/>
        <n v="10044"/>
        <n v="272"/>
        <n v="4100"/>
        <n v="12734"/>
        <n v="8270"/>
        <n v="6316"/>
        <n v="7434"/>
        <n v="8144"/>
        <n v="9584"/>
        <n v="9586"/>
        <n v="12733"/>
        <n v="14850"/>
        <n v="2925"/>
        <n v="8470"/>
        <n v="10328"/>
        <n v="389"/>
        <n v="2877"/>
        <n v="4873"/>
        <n v="5158"/>
        <n v="5854"/>
        <n v="5911"/>
        <n v="5937"/>
        <n v="6927"/>
        <n v="8158"/>
        <n v="8250"/>
        <n v="9954"/>
        <n v="10047"/>
        <n v="11522"/>
        <n v="12730"/>
        <n v="12864"/>
        <n v="12979"/>
        <n v="487"/>
        <n v="163"/>
        <n v="2179"/>
        <n v="3079"/>
        <n v="3219"/>
        <n v="3235"/>
        <n v="4442"/>
        <n v="37"/>
        <n v="254"/>
        <n v="3216"/>
        <n v="4081"/>
        <n v="4208"/>
        <n v="5979"/>
        <n v="8723"/>
        <n v="9993"/>
        <n v="10097"/>
        <n v="636"/>
        <n v="14564"/>
        <n v="5127"/>
        <n v="13429"/>
        <n v="203"/>
        <n v="603"/>
        <n v="4776"/>
        <n v="5038"/>
        <n v="5721"/>
        <n v="5720"/>
        <n v="9811"/>
        <n v="12117"/>
        <n v="12865"/>
        <n v="13244"/>
        <n v="13243"/>
        <n v="13296"/>
        <n v="13507"/>
        <n v="3215"/>
        <n v="4084"/>
        <n v="4772"/>
        <n v="4773"/>
        <n v="4777"/>
        <n v="5000"/>
        <n v="8988"/>
        <n v="5150"/>
        <n v="6397"/>
        <n v="6370"/>
        <n v="8466"/>
        <n v="8484"/>
        <n v="12116"/>
        <n v="287"/>
        <n v="2791"/>
        <n v="42"/>
        <n v="448"/>
        <n v="1808"/>
        <n v="2325"/>
        <n v="3175"/>
        <n v="3697"/>
        <n v="4078"/>
        <n v="5159"/>
        <n v="7161"/>
        <n v="8259"/>
        <n v="12283"/>
        <n v="288"/>
        <n v="2206"/>
        <n v="3897"/>
        <n v="11565"/>
        <n v="524"/>
        <n v="445"/>
        <n v="556"/>
        <n v="2201"/>
        <n v="12215"/>
        <n v="2138"/>
        <n v="2180"/>
        <n v="326"/>
        <n v="3695"/>
        <n v="3696"/>
        <n v="4774"/>
        <n v="6461"/>
        <n v="7428"/>
        <n v="8610"/>
        <n v="24"/>
        <n v="2299"/>
        <n v="2811"/>
        <n v="4086"/>
        <n v="4029"/>
        <n v="4105"/>
        <n v="8157"/>
        <n v="12721"/>
        <n v="1930"/>
        <n v="4030"/>
        <n v="4137"/>
        <n v="8010"/>
        <n v="5128"/>
        <n v="5752"/>
        <n v="12299"/>
        <n v="12819"/>
        <n v="14397"/>
        <n v="4428"/>
        <n v="5041"/>
        <n v="5662"/>
        <n v="5664"/>
        <n v="5855"/>
        <n v="6396"/>
        <n v="7159"/>
        <n v="7160"/>
        <n v="7266"/>
        <n v="7432"/>
        <n v="7439"/>
        <n v="7909"/>
        <n v="9589"/>
        <n v="8348"/>
        <n v="8350"/>
        <n v="8463"/>
        <n v="8543"/>
        <n v="8574"/>
        <n v="8779"/>
        <n v="8979"/>
        <n v="9598"/>
        <n v="10373"/>
        <n v="10123"/>
        <n v="12285"/>
        <n v="12068"/>
        <n v="12115"/>
        <n v="12133"/>
        <n v="12226"/>
        <n v="13285"/>
        <n v="12256"/>
        <n v="12287"/>
        <n v="13242"/>
        <n v="14492"/>
        <n v="13589"/>
        <n v="13844"/>
        <n v="14469"/>
        <n v="14478"/>
        <n v="14506"/>
        <n v="14562"/>
        <n v="14817"/>
        <n v="147"/>
        <n v="554"/>
        <n v="602"/>
        <n v="1982"/>
        <n v="7989"/>
        <n v="2323"/>
        <n v="2878"/>
        <n v="3991"/>
        <n v="4102"/>
        <n v="4103"/>
        <n v="4399"/>
        <n v="4082"/>
        <n v="3888"/>
        <n v="3889"/>
        <n v="3890"/>
        <n v="4793"/>
        <n v="4426"/>
        <n v="4784"/>
        <n v="5923"/>
        <n v="6325"/>
        <n v="8352"/>
        <n v="8673"/>
        <n v="8671"/>
        <n v="11891"/>
        <n v="12815"/>
        <n v="6422"/>
        <n v="8536"/>
        <n v="8725"/>
        <n v="10234"/>
        <n v="6039"/>
        <n v="11161"/>
        <n v="6038"/>
        <n v="6460"/>
        <n v="6831"/>
        <n v="8406"/>
        <n v="13824"/>
        <n v="13422"/>
        <n v="13831"/>
        <n v="8437"/>
        <n v="8472"/>
        <n v="11153"/>
        <n v="11156"/>
        <n v="11838"/>
        <n v="11826"/>
        <n v="11893"/>
        <n v="13841"/>
        <n v="13351"/>
        <n v="14793"/>
        <n v="8381"/>
        <n v="8605"/>
        <n v="8736"/>
        <n v="9843"/>
        <n v="9844"/>
        <n v="9846"/>
        <n v="9848"/>
        <n v="8980"/>
        <n v="9966"/>
        <n v="10209"/>
        <n v="10223"/>
        <n v="10349"/>
        <n v="11176"/>
        <n v="13343"/>
        <n v="10235"/>
        <n v="10281"/>
        <n v="12818"/>
        <n v="13214"/>
        <n v="10182"/>
        <n v="12284"/>
        <n v="13510"/>
        <n v="8569"/>
        <n v="6826"/>
        <n v="128"/>
        <n v="12258"/>
        <n v="13685"/>
        <n v="4998"/>
        <n v="742"/>
        <n v="775"/>
        <n v="7269"/>
        <n v="1894"/>
        <n v="7426"/>
        <n v="14747"/>
        <n v="754"/>
        <n v="10098"/>
        <n v="11947"/>
        <n v="11496"/>
        <n v="522"/>
        <n v="750"/>
        <n v="601"/>
        <n v="2990"/>
        <n v="2806"/>
        <n v="8612"/>
        <n v="12225"/>
        <n v="12717"/>
        <n v="14412"/>
        <n v="14476"/>
        <n v="13591"/>
        <n v="9825"/>
        <n v="12091"/>
        <n v="14458"/>
        <n v="419"/>
        <n v="14746"/>
        <n v="13251"/>
        <n v="3174"/>
        <n v="201"/>
        <n v="3874"/>
        <n v="7987"/>
        <n v="4170"/>
        <n v="4215"/>
        <n v="5174"/>
        <n v="4085"/>
        <n v="2061"/>
        <n v="2782"/>
        <n v="3085"/>
        <n v="3086"/>
        <n v="3247"/>
        <n v="3586"/>
        <n v="5919"/>
        <n v="6957"/>
        <n v="7410"/>
        <n v="10469"/>
        <n v="11485"/>
        <n v="12855"/>
        <n v="134"/>
        <n v="482"/>
        <n v="625"/>
        <n v="2275"/>
        <n v="2172"/>
        <n v="3810"/>
        <n v="3870"/>
        <n v="3871"/>
        <n v="3917"/>
        <n v="4764"/>
        <n v="4877"/>
        <n v="5729"/>
        <n v="5903"/>
        <n v="6864"/>
        <n v="7259"/>
        <n v="7999"/>
        <n v="8009"/>
        <n v="8283"/>
        <n v="8346"/>
        <n v="8384"/>
        <n v="8608"/>
        <n v="8729"/>
        <n v="9973"/>
        <n v="10324"/>
        <n v="10332"/>
        <n v="11169"/>
        <n v="11999"/>
        <n v="13384"/>
        <n v="13650"/>
        <n v="14567"/>
        <n v="6302"/>
        <n v="4240"/>
        <n v="1994"/>
        <n v="7429"/>
        <n v="393"/>
        <n v="611"/>
        <n v="2301"/>
        <n v="3002"/>
        <n v="4074"/>
        <n v="4210"/>
        <n v="8279"/>
        <n v="8477"/>
        <n v="8540"/>
        <n v="10499"/>
        <n v="12088"/>
        <n v="12218"/>
        <n v="13826"/>
        <n v="481"/>
        <n v="2168"/>
        <n v="13669"/>
        <n v="2300"/>
        <n v="3792"/>
        <n v="3799"/>
        <n v="7258"/>
        <n v="125"/>
        <n v="204"/>
        <n v="3644"/>
        <n v="5768"/>
        <n v="6320"/>
        <n v="6895"/>
        <n v="8316"/>
        <n v="8421"/>
        <n v="8424"/>
        <n v="8573"/>
        <n v="8703"/>
        <n v="9995"/>
        <n v="10096"/>
        <n v="10249"/>
        <n v="10427"/>
        <n v="12221"/>
        <n v="11945"/>
        <n v="12884"/>
        <n v="6284"/>
        <n v="604"/>
        <n v="1980"/>
        <n v="2109"/>
        <n v="2278"/>
        <n v="3288"/>
        <n v="3585"/>
        <n v="3933"/>
        <n v="4019"/>
        <n v="4697"/>
        <n v="4908"/>
        <n v="2208"/>
        <n v="2996"/>
        <n v="4417"/>
        <n v="5079"/>
        <n v="5195"/>
        <n v="6262"/>
        <n v="6285"/>
        <n v="6887"/>
        <n v="6945"/>
        <n v="329"/>
        <n v="614"/>
        <n v="3071"/>
        <n v="10243"/>
        <n v="4174"/>
        <n v="4175"/>
        <n v="4809"/>
        <n v="5172"/>
        <n v="5245"/>
        <n v="6330"/>
        <n v="8430"/>
        <n v="387"/>
        <n v="3236"/>
        <n v="3237"/>
        <n v="4150"/>
        <n v="5184"/>
        <n v="6327"/>
        <n v="7225"/>
        <n v="8257"/>
        <n v="8688"/>
        <n v="8737"/>
        <n v="8739"/>
        <n v="11859"/>
        <n v="12019"/>
        <n v="12006"/>
        <n v="12881"/>
        <n v="3238"/>
        <n v="3017"/>
        <n v="3887"/>
        <n v="8538"/>
        <n v="10474"/>
        <n v="12125"/>
        <n v="447"/>
        <n v="4158"/>
        <n v="12227"/>
        <n v="12332"/>
        <n v="13239"/>
        <n v="13665"/>
        <n v="2070"/>
        <n v="3087"/>
        <n v="3089"/>
        <n v="5046"/>
        <n v="5061"/>
        <n v="5062"/>
        <n v="6357"/>
        <n v="14841"/>
        <n v="552"/>
        <n v="613"/>
        <n v="796"/>
        <n v="2064"/>
        <n v="2187"/>
        <n v="3068"/>
        <n v="3244"/>
        <n v="3914"/>
        <n v="4229"/>
        <n v="6254"/>
        <n v="7970"/>
        <n v="8532"/>
        <n v="12169"/>
        <n v="599"/>
        <n v="8769"/>
        <n v="4427"/>
        <n v="6909"/>
        <n v="3598"/>
        <n v="6365"/>
        <n v="749"/>
        <n v="2063"/>
        <n v="4072"/>
        <n v="4230"/>
        <n v="4836"/>
        <n v="4837"/>
        <n v="4999"/>
        <n v="5243"/>
        <n v="5244"/>
        <n v="8309"/>
        <n v="10106"/>
        <n v="10472"/>
        <n v="12094"/>
        <n v="13734"/>
        <n v="14750"/>
        <n v="391"/>
        <n v="1814"/>
        <n v="3246"/>
        <n v="3313"/>
        <n v="3653"/>
        <n v="3940"/>
        <n v="4410"/>
        <n v="4778"/>
        <n v="2200"/>
        <n v="2926"/>
        <n v="2927"/>
        <n v="3327"/>
        <n v="3328"/>
        <n v="3794"/>
        <n v="3798"/>
        <n v="8139"/>
        <n v="12764"/>
        <n v="13373"/>
        <n v="13674"/>
        <n v="13625"/>
        <n v="513"/>
        <n v="2910"/>
        <n v="2065"/>
        <n v="2069"/>
        <n v="2285"/>
        <n v="3003"/>
        <n v="3005"/>
        <n v="3308"/>
        <n v="4020"/>
        <n v="4411"/>
        <n v="4703"/>
        <n v="6328"/>
        <n v="14834"/>
        <n v="13857"/>
        <n v="4705"/>
        <n v="7420"/>
        <n v="8320"/>
        <n v="8647"/>
        <n v="8801"/>
        <n v="9839"/>
        <n v="10291"/>
        <n v="10354"/>
        <n v="12731"/>
        <n v="8146"/>
        <n v="3248"/>
        <n v="3885"/>
        <n v="4083"/>
        <n v="4087"/>
        <n v="4067"/>
        <n v="4068"/>
        <n v="4070"/>
        <n v="4443"/>
        <n v="4894"/>
        <n v="5010"/>
        <n v="5922"/>
        <n v="5973"/>
        <n v="6798"/>
        <n v="6809"/>
        <n v="7265"/>
        <n v="8041"/>
        <n v="8340"/>
        <n v="9790"/>
        <n v="10121"/>
        <n v="10302"/>
        <n v="10272"/>
        <n v="10322"/>
        <n v="10329"/>
        <n v="10448"/>
        <n v="10494"/>
        <n v="12003"/>
        <n v="13241"/>
        <n v="13374"/>
        <n v="13342"/>
        <n v="13683"/>
        <n v="13726"/>
        <n v="14479"/>
        <n v="510"/>
        <n v="555"/>
        <n v="1780"/>
        <n v="1975"/>
        <n v="2565"/>
        <n v="6931"/>
        <n v="8858"/>
        <n v="12170"/>
        <n v="12811"/>
        <n v="2303"/>
        <n v="2304"/>
        <n v="2781"/>
        <n v="3249"/>
        <n v="3584"/>
        <n v="11946"/>
        <n v="8804"/>
        <n v="8159"/>
        <n v="13249"/>
        <n v="13508"/>
        <n v="12873"/>
        <n v="6959"/>
        <n v="8575"/>
        <n v="8311"/>
        <n v="9788"/>
        <n v="9787"/>
        <n v="9763"/>
        <n v="9769"/>
        <n v="10273"/>
        <n v="10298"/>
        <n v="12263"/>
        <n v="13354"/>
        <n v="13357"/>
        <n v="13297"/>
        <n v="13651"/>
        <n v="13686"/>
        <n v="13728"/>
        <n v="14557"/>
        <n v="14559"/>
        <n v="14839"/>
        <n v="8426"/>
        <n v="8754"/>
        <n v="9947"/>
        <n v="9997"/>
        <n v="9975"/>
        <n v="10348"/>
        <n v="10274"/>
        <n v="10333"/>
        <n v="12018"/>
        <n v="11848"/>
        <n v="13369"/>
        <n v="13371"/>
        <n v="13737"/>
        <n v="13840"/>
        <n v="14396"/>
        <n v="14408"/>
        <n v="11208"/>
        <n v="12264"/>
        <n v="13360"/>
        <n v="13365"/>
        <n v="14333"/>
        <n v="6878"/>
        <n v="4763"/>
        <n v="256"/>
        <n v="1929"/>
        <n v="3613"/>
        <n v="3614"/>
        <n v="3654"/>
        <n v="3922"/>
        <n v="9971"/>
        <n v="5037"/>
        <n v="4118"/>
        <n v="8495"/>
        <n v="14393"/>
        <n v="4429"/>
        <n v="8735"/>
        <n v="7166"/>
        <n v="2994"/>
        <n v="7066"/>
        <n v="10284"/>
        <n v="12082"/>
        <n v="2998"/>
        <n v="3652"/>
        <n v="5750"/>
        <n v="5912"/>
        <n v="13341"/>
        <n v="5001"/>
        <n v="13340"/>
        <n v="5901"/>
        <n v="468"/>
        <n v="2874"/>
        <n v="146"/>
        <n v="1779"/>
        <n v="4721"/>
        <n v="12816"/>
        <n v="7155"/>
        <n v="7448"/>
        <n v="10258"/>
        <n v="10090"/>
        <n v="12281"/>
        <n v="13425"/>
        <n v="13228"/>
        <n v="12300"/>
        <n v="12301"/>
        <n v="13326"/>
        <n v="12976"/>
        <n v="13316"/>
        <n v="5126"/>
        <n v="1951"/>
        <n v="644"/>
        <n v="4110"/>
        <n v="4444"/>
        <n v="425"/>
        <n v="231"/>
        <n v="474"/>
        <n v="2248"/>
        <n v="5663"/>
        <n v="7063"/>
        <n v="8435"/>
        <n v="8730"/>
        <n v="12708"/>
        <n v="11506"/>
        <n v="14868"/>
        <n v="3600"/>
        <n v="3604"/>
        <n v="3610"/>
        <n v="3611"/>
        <n v="5173"/>
        <n v="10242"/>
        <n v="10244"/>
        <n v="11477"/>
        <n v="11568"/>
        <n v="11569"/>
        <n v="13393"/>
        <n v="3127"/>
        <n v="6451"/>
        <n v="29"/>
        <n v="257"/>
        <n v="174"/>
        <n v="2287"/>
        <n v="1922"/>
        <n v="2139"/>
        <n v="4112"/>
        <n v="4108"/>
        <n v="3609"/>
        <n v="4109"/>
        <n v="4895"/>
        <n v="5779"/>
        <n v="6402"/>
        <n v="6404"/>
        <n v="8967"/>
        <n v="8823"/>
        <n v="12870"/>
        <n v="14763"/>
        <n v="2165"/>
        <n v="2176"/>
        <n v="2178"/>
        <n v="3006"/>
        <n v="3607"/>
        <n v="4709"/>
        <n v="3662"/>
        <n v="3663"/>
        <n v="3664"/>
        <n v="3665"/>
        <n v="3666"/>
        <n v="3667"/>
        <n v="4710"/>
        <n v="4713"/>
        <n v="4714"/>
        <n v="4706"/>
        <n v="5836"/>
        <n v="5781"/>
        <n v="7061"/>
        <n v="8341"/>
        <n v="7905"/>
        <n v="8431"/>
        <n v="8433"/>
        <n v="8785"/>
        <n v="12333"/>
        <n v="12809"/>
        <n v="13402"/>
        <n v="14389"/>
        <n v="14390"/>
        <n v="14539"/>
        <n v="1949"/>
        <n v="2015"/>
        <n v="2017"/>
        <n v="2271"/>
        <n v="7050"/>
        <n v="7052"/>
        <n v="7056"/>
        <n v="7055"/>
        <n v="7068"/>
        <n v="8239"/>
        <n v="8368"/>
        <n v="14540"/>
        <n v="5034"/>
        <n v="5036"/>
        <n v="7906"/>
        <n v="13399"/>
        <n v="4236"/>
        <n v="8783"/>
        <n v="427"/>
        <n v="395"/>
        <n v="726"/>
        <n v="4125"/>
        <n v="4127"/>
        <n v="8241"/>
        <n v="14542"/>
        <n v="14864"/>
        <n v="476"/>
        <n v="478"/>
        <n v="2033"/>
        <n v="1924"/>
        <n v="4231"/>
        <n v="6403"/>
        <n v="7058"/>
        <n v="8301"/>
        <n v="12723"/>
        <n v="12808"/>
        <n v="14580"/>
        <n v="229"/>
        <n v="4419"/>
        <n v="4169"/>
        <n v="3602"/>
        <n v="3606"/>
        <n v="3612"/>
        <n v="2164"/>
        <n v="712"/>
        <n v="713"/>
        <n v="714"/>
        <n v="2011"/>
        <n v="2036"/>
        <n v="2037"/>
        <n v="2214"/>
        <n v="2216"/>
        <n v="2219"/>
        <n v="2221"/>
        <n v="2222"/>
        <n v="2223"/>
        <n v="2227"/>
        <n v="2230"/>
        <n v="2231"/>
        <n v="2233"/>
        <n v="2235"/>
        <n v="2238"/>
        <n v="2242"/>
        <n v="2244"/>
        <n v="2246"/>
        <n v="2247"/>
        <n v="2249"/>
        <n v="2250"/>
        <n v="2251"/>
        <n v="2253"/>
        <n v="2256"/>
        <n v="2257"/>
        <n v="2259"/>
        <n v="2261"/>
        <n v="2262"/>
        <n v="2265"/>
        <n v="2269"/>
        <n v="3091"/>
        <n v="3093"/>
        <n v="3094"/>
        <n v="3096"/>
        <n v="3098"/>
        <n v="3100"/>
        <n v="3102"/>
        <n v="3104"/>
        <n v="3105"/>
        <n v="3106"/>
        <n v="3107"/>
        <n v="4157"/>
        <n v="4159"/>
        <n v="4160"/>
        <n v="4162"/>
        <n v="4164"/>
        <n v="4165"/>
        <n v="4166"/>
        <n v="4167"/>
        <n v="6441"/>
        <n v="6442"/>
        <n v="6443"/>
        <n v="6444"/>
        <n v="6446"/>
        <n v="6447"/>
        <n v="7059"/>
        <n v="7062"/>
        <n v="7065"/>
        <n v="7067"/>
        <n v="8983"/>
        <n v="12709"/>
        <n v="12710"/>
        <n v="12712"/>
        <n v="14869"/>
        <n v="14870"/>
        <n v="716"/>
        <n v="6458"/>
        <n v="12719"/>
        <n v="4163"/>
        <n v="4129"/>
        <n v="7057"/>
        <n v="7060"/>
        <n v="8242"/>
        <n v="715"/>
        <n v="3603"/>
        <n v="3605"/>
        <n v="4898"/>
        <n v="4422"/>
        <n v="4423"/>
        <n v="4424"/>
        <n v="4910"/>
        <n v="5040"/>
        <n v="8037"/>
        <n v="11158"/>
        <n v="13681"/>
        <n v="428"/>
        <n v="473"/>
        <n v="642"/>
        <n v="2163"/>
        <n v="3601"/>
        <n v="3608"/>
        <n v="3689"/>
        <n v="3690"/>
        <n v="3691"/>
        <n v="3692"/>
        <n v="7064"/>
        <n v="2044"/>
        <n v="609"/>
        <n v="689"/>
        <n v="690"/>
        <n v="648"/>
        <n v="651"/>
        <n v="667"/>
        <n v="668"/>
        <n v="695"/>
        <n v="696"/>
        <n v="699"/>
        <n v="700"/>
        <n v="706"/>
        <n v="707"/>
        <n v="709"/>
        <n v="710"/>
        <n v="711"/>
        <n v="701"/>
        <n v="702"/>
        <n v="704"/>
        <n v="717"/>
        <n v="2016"/>
        <n v="2054"/>
        <n v="2057"/>
        <n v="2031"/>
        <n v="2053"/>
        <n v="2207"/>
        <n v="2857"/>
        <n v="2858"/>
        <n v="3108"/>
        <n v="3109"/>
        <n v="3110"/>
        <n v="3111"/>
        <n v="3112"/>
        <n v="3114"/>
        <n v="3115"/>
        <n v="3116"/>
        <n v="3117"/>
        <n v="3118"/>
        <n v="3119"/>
        <n v="3120"/>
        <n v="3121"/>
        <n v="3122"/>
        <n v="3123"/>
        <n v="3124"/>
        <n v="3125"/>
        <n v="3126"/>
        <n v="3128"/>
        <n v="3129"/>
        <n v="3130"/>
        <n v="3132"/>
        <n v="3133"/>
        <n v="3134"/>
        <n v="3136"/>
        <n v="3137"/>
        <n v="3138"/>
        <n v="3139"/>
        <n v="4128"/>
        <n v="4168"/>
        <n v="3141"/>
        <n v="4130"/>
        <n v="4133"/>
        <n v="8240"/>
        <n v="10228"/>
        <n v="10229"/>
        <n v="11521"/>
        <n v="14541"/>
        <n v="14863"/>
        <n v="1923"/>
        <n v="2140"/>
        <n v="2889"/>
        <n v="2890"/>
        <n v="2892"/>
        <n v="4111"/>
        <n v="4386"/>
        <n v="4445"/>
        <n v="4909"/>
        <n v="8034"/>
        <n v="8966"/>
        <n v="10227"/>
        <n v="12713"/>
        <n v="606"/>
        <n v="3693"/>
        <n v="3694"/>
        <n v="4792"/>
        <n v="5834"/>
        <n v="607"/>
        <n v="4911"/>
        <n v="8803"/>
        <n v="3224"/>
        <n v="3225"/>
        <n v="3226"/>
        <n v="3227"/>
        <n v="3228"/>
        <n v="3231"/>
        <n v="3232"/>
        <n v="3233"/>
        <n v="3659"/>
        <n v="3660"/>
        <n v="3661"/>
        <n v="3682"/>
        <n v="3683"/>
        <n v="3685"/>
        <n v="3687"/>
        <n v="3688"/>
        <n v="3895"/>
        <n v="5050"/>
        <n v="5136"/>
        <n v="5831"/>
        <n v="7411"/>
        <n v="10230"/>
        <n v="13404"/>
        <n v="5137"/>
        <n v="5138"/>
        <n v="5837"/>
        <n v="5838"/>
        <n v="7416"/>
        <n v="7418"/>
        <n v="7422"/>
        <n v="7425"/>
        <n v="14862"/>
        <n v="718"/>
        <n v="719"/>
        <n v="672"/>
        <n v="688"/>
        <n v="720"/>
        <n v="671"/>
        <n v="721"/>
        <n v="722"/>
        <n v="673"/>
        <n v="674"/>
        <n v="724"/>
        <n v="1948"/>
        <n v="1973"/>
        <n v="2003"/>
        <n v="2035"/>
        <n v="2004"/>
        <n v="2007"/>
        <n v="2008"/>
        <n v="2032"/>
        <n v="2022"/>
        <n v="2021"/>
        <n v="2023"/>
        <n v="2029"/>
        <n v="1809"/>
        <n v="2034"/>
        <n v="2209"/>
        <n v="2211"/>
        <n v="3090"/>
        <n v="4132"/>
        <n v="3624"/>
        <n v="5103"/>
        <n v="4720"/>
        <n v="8243"/>
        <n v="8731"/>
        <n v="9766"/>
        <n v="10226"/>
        <n v="11530"/>
        <n v="12732"/>
        <n v="12720"/>
        <n v="12975"/>
        <n v="10248"/>
        <n v="10251"/>
        <n v="13405"/>
        <n v="4123"/>
        <n v="12817"/>
        <n v="8788"/>
        <n v="8789"/>
        <n v="8791"/>
        <n v="8786"/>
        <n v="9888"/>
        <n v="9889"/>
        <n v="9896"/>
        <n v="10462"/>
        <n v="12222"/>
        <n v="12223"/>
        <n v="13246"/>
        <n v="12220"/>
        <n v="10459"/>
        <n v="4145"/>
        <n v="436"/>
        <n v="778"/>
        <n v="781"/>
        <n v="4143"/>
        <n v="4144"/>
        <n v="7939"/>
        <n v="7911"/>
        <n v="8337"/>
        <n v="8784"/>
        <n v="13484"/>
        <n v="14875"/>
        <n v="484"/>
        <n v="210"/>
        <n v="211"/>
        <n v="432"/>
        <n v="434"/>
        <n v="435"/>
        <n v="462"/>
        <n v="461"/>
        <n v="777"/>
        <n v="645"/>
        <n v="4141"/>
        <n v="4142"/>
        <n v="4146"/>
        <n v="5994"/>
        <n v="7935"/>
        <n v="11519"/>
        <n v="10460"/>
        <n v="9890"/>
        <n v="10458"/>
        <n v="10461"/>
        <n v="10463"/>
        <n v="11518"/>
        <n v="12224"/>
        <n v="13485"/>
        <n v="14773"/>
        <n v="10167"/>
        <n v="493"/>
        <n v="3804"/>
        <n v="632"/>
        <n v="10073"/>
        <n v="7988"/>
        <n v="3161"/>
        <n v="8778"/>
        <n v="8872"/>
        <n v="12048"/>
        <n v="13266"/>
        <n v="11886"/>
        <n v="11887"/>
        <n v="12278"/>
        <n v="14388"/>
        <n v="14505"/>
        <n v="14395"/>
        <n v="12824"/>
        <n v="5806"/>
        <n v="3040"/>
        <n v="7156"/>
        <n v="8478"/>
        <n v="3039"/>
        <n v="4719"/>
        <n v="5811"/>
        <n v="6953"/>
        <n v="6954"/>
        <n v="7242"/>
        <n v="9596"/>
        <n v="12724"/>
        <n v="12725"/>
        <n v="14762"/>
        <n v="3143"/>
        <n v="3307"/>
        <n v="4985"/>
        <n v="12066"/>
        <n v="4203"/>
        <n v="1807"/>
        <n v="3617"/>
        <n v="4088"/>
        <n v="4177"/>
        <n v="5763"/>
        <n v="11918"/>
        <n v="266"/>
        <n v="752"/>
        <n v="753"/>
        <n v="2336"/>
        <n v="2338"/>
        <n v="2341"/>
        <n v="2792"/>
        <n v="3044"/>
        <n v="5814"/>
        <n v="725"/>
        <n v="5928"/>
        <n v="7157"/>
        <n v="6958"/>
        <n v="3042"/>
        <n v="3043"/>
        <n v="3045"/>
        <n v="5813"/>
        <n v="12735"/>
        <n v="12737"/>
        <n v="1944"/>
        <n v="2334"/>
        <n v="1932"/>
        <n v="2343"/>
        <n v="2344"/>
        <n v="561"/>
        <n v="2347"/>
        <n v="7283"/>
        <n v="13488"/>
        <n v="3037"/>
        <n v="3041"/>
        <n v="1945"/>
        <n v="3038"/>
        <n v="5849"/>
        <n v="557"/>
        <n v="558"/>
        <n v="269"/>
        <n v="564"/>
        <n v="565"/>
        <n v="2346"/>
        <n v="2193"/>
        <n v="3618"/>
        <n v="9791"/>
        <n v="4765"/>
        <n v="5823"/>
        <n v="562"/>
        <n v="3036"/>
        <n v="10205"/>
        <n v="11998"/>
        <n v="12851"/>
        <n v="13856"/>
        <n v="2349"/>
        <n v="2352"/>
        <n v="9951"/>
        <n v="14852"/>
        <n v="3306"/>
        <n v="4789"/>
        <n v="4790"/>
        <n v="4791"/>
        <n v="4832"/>
        <n v="8648"/>
        <n v="9594"/>
        <n v="13401"/>
        <n v="14760"/>
        <n v="13745"/>
        <n v="14556"/>
        <n v="14569"/>
        <n v="14768"/>
        <n v="563"/>
        <n v="2350"/>
        <n v="7147"/>
        <n v="9595"/>
        <n v="9838"/>
        <n v="10476"/>
        <n v="13754"/>
        <n v="14856"/>
        <n v="3848"/>
        <n v="5201"/>
        <n v="8245"/>
        <n v="11801"/>
        <n v="11802"/>
        <n v="13409"/>
        <n v="13410"/>
        <n v="3295"/>
        <n v="3297"/>
        <n v="3298"/>
        <n v="3299"/>
        <n v="3300"/>
        <n v="2900"/>
        <n v="2904"/>
        <n v="2905"/>
        <n v="3838"/>
        <n v="3840"/>
        <n v="3842"/>
        <n v="4190"/>
        <n v="4194"/>
        <n v="4195"/>
        <n v="5199"/>
        <n v="5200"/>
        <n v="6389"/>
        <n v="6390"/>
        <n v="6391"/>
        <n v="8244"/>
        <n v="8795"/>
        <n v="11803"/>
        <n v="13408"/>
        <n v="14782"/>
        <n v="14786"/>
        <n v="14787"/>
        <n v="5198"/>
        <n v="8793"/>
        <n v="8794"/>
        <n v="10086"/>
        <n v="10087"/>
        <n v="11804"/>
        <n v="13411"/>
        <n v="14785"/>
        <n v="14788"/>
        <n v="4193"/>
        <n v="2199"/>
        <n v="5754"/>
        <n v="9799"/>
        <n v="10392"/>
        <n v="4060"/>
        <n v="6410"/>
        <n v="10081"/>
        <n v="13397"/>
        <n v="13597"/>
        <n v="4069"/>
        <n v="230"/>
        <n v="8697"/>
        <n v="5002"/>
        <n v="6419"/>
        <n v="363"/>
        <n v="3616"/>
        <n v="439"/>
        <n v="11920"/>
        <n v="4122"/>
        <n v="6417"/>
        <n v="6808"/>
        <n v="7293"/>
        <n v="11849"/>
        <n v="153"/>
        <n v="6780"/>
        <n v="8984"/>
        <n v="5771"/>
        <n v="5925"/>
        <n v="11524"/>
        <n v="12812"/>
        <n v="12074"/>
        <n v="12293"/>
        <n v="8307"/>
        <n v="8312"/>
        <n v="8334"/>
        <n v="8563"/>
        <n v="9529"/>
        <n v="6421"/>
        <n v="4987"/>
        <n v="13248"/>
        <n v="12246"/>
        <n v="13492"/>
        <n v="12260"/>
        <n v="364"/>
        <n v="4722"/>
        <n v="10214"/>
        <n v="12057"/>
        <n v="13413"/>
        <n v="3577"/>
        <n v="3578"/>
        <n v="2913"/>
        <n v="3673"/>
        <n v="4725"/>
        <n v="5887"/>
        <n v="6854"/>
        <n v="8567"/>
        <n v="8568"/>
        <n v="9590"/>
        <n v="10215"/>
        <n v="12058"/>
        <n v="13415"/>
        <n v="14806"/>
        <n v="14801"/>
        <n v="5885"/>
        <n v="12056"/>
        <n v="3575"/>
        <n v="3676"/>
        <n v="9583"/>
        <n v="2917"/>
        <n v="3679"/>
        <n v="5883"/>
        <n v="2906"/>
        <n v="5884"/>
        <n v="6855"/>
        <n v="8564"/>
        <n v="9593"/>
        <n v="9585"/>
        <n v="10213"/>
        <n v="14802"/>
        <n v="13414"/>
        <n v="3681"/>
        <n v="6856"/>
        <n v="8562"/>
        <n v="2909"/>
        <n v="6853"/>
        <n v="4724"/>
        <n v="12059"/>
        <n v="14807"/>
        <n v="10217"/>
        <n v="10290"/>
        <n v="11215"/>
        <n v="25"/>
        <n v="4062"/>
        <n v="4061"/>
        <n v="2968"/>
        <n v="5824"/>
        <n v="8987"/>
        <n v="13255"/>
        <n v="14800"/>
        <n v="8986"/>
        <n v="8985"/>
        <n v="11800"/>
        <n v="7274"/>
        <n v="7275"/>
        <n v="13827"/>
        <n v="13571"/>
        <n v="6877"/>
        <n v="345"/>
        <n v="785"/>
        <n v="2787"/>
        <n v="6264"/>
        <n v="6881"/>
        <n v="7075"/>
        <n v="7076"/>
        <n v="7078"/>
        <n v="7086"/>
        <n v="9991"/>
        <n v="7090"/>
        <n v="7110"/>
        <n v="7113"/>
        <n v="7092"/>
        <n v="7077"/>
        <n v="242"/>
        <n v="3841"/>
        <n v="3034"/>
        <n v="5828"/>
        <n v="4745"/>
        <n v="4746"/>
        <n v="5047"/>
        <n v="5194"/>
        <n v="6876"/>
        <n v="6880"/>
        <n v="7080"/>
        <n v="7082"/>
        <n v="7083"/>
        <n v="7085"/>
        <n v="7091"/>
        <n v="7094"/>
        <n v="7095"/>
        <n v="7096"/>
        <n v="7124"/>
        <n v="7127"/>
        <n v="7134"/>
        <n v="7135"/>
        <n v="8576"/>
        <n v="8577"/>
        <n v="8578"/>
        <n v="8579"/>
        <n v="8623"/>
        <n v="8630"/>
        <n v="8631"/>
        <n v="8632"/>
        <n v="8633"/>
        <n v="8634"/>
        <n v="9984"/>
        <n v="9985"/>
        <n v="9988"/>
        <n v="10295"/>
        <n v="10536"/>
        <n v="11213"/>
        <n v="11507"/>
        <n v="12149"/>
        <n v="12276"/>
        <n v="12069"/>
        <n v="12795"/>
        <n v="13221"/>
        <n v="13223"/>
        <n v="13231"/>
        <n v="13236"/>
        <n v="14776"/>
        <n v="11481"/>
        <n v="7069"/>
        <n v="10125"/>
        <n v="10297"/>
        <n v="5786"/>
        <n v="2952"/>
        <n v="1943"/>
        <n v="14503"/>
        <n v="9579"/>
        <n v="6289"/>
        <n v="7279"/>
        <n v="400"/>
        <n v="4783"/>
        <n v="6862"/>
        <n v="8427"/>
        <n v="10006"/>
        <n v="9899"/>
        <n v="10113"/>
        <n v="10508"/>
        <n v="12798"/>
        <n v="291"/>
        <n v="8318"/>
        <n v="9564"/>
        <n v="354"/>
        <n v="626"/>
        <n v="5058"/>
        <n v="7197"/>
        <n v="7961"/>
        <n v="404"/>
        <n v="12079"/>
        <n v="13855"/>
        <n v="633"/>
        <n v="2804"/>
        <n v="4040"/>
        <n v="6282"/>
        <n v="6348"/>
        <n v="7260"/>
        <n v="8403"/>
        <n v="10282"/>
        <n v="13323"/>
        <n v="12081"/>
        <n v="13372"/>
        <n v="1801"/>
        <n v="11209"/>
        <n v="3267"/>
        <n v="14552"/>
        <n v="6844"/>
        <n v="10245"/>
        <n v="13420"/>
        <n v="797"/>
        <n v="268"/>
        <n v="340"/>
        <n v="792"/>
        <n v="3647"/>
        <n v="3904"/>
        <n v="5065"/>
        <n v="6860"/>
        <n v="8767"/>
        <n v="11202"/>
        <n v="11201"/>
        <n v="11929"/>
        <n v="13305"/>
        <n v="13419"/>
        <n v="13730"/>
        <n v="13742"/>
        <n v="13377"/>
        <n v="10080"/>
        <n v="3907"/>
        <n v="14778"/>
        <n v="3014"/>
        <n v="3634"/>
        <n v="46"/>
        <n v="13731"/>
        <n v="14381"/>
        <n v="11486"/>
        <n v="323"/>
        <n v="759"/>
        <n v="11179"/>
        <n v="30"/>
        <n v="198"/>
        <n v="4055"/>
        <n v="6416"/>
        <n v="2869"/>
        <n v="5776"/>
        <n v="5777"/>
        <n v="11183"/>
        <n v="13630"/>
        <n v="567"/>
        <n v="1942"/>
        <n v="2062"/>
        <n v="5145"/>
        <n v="7971"/>
        <n v="8413"/>
        <n v="12863"/>
        <n v="8132"/>
        <n v="7049"/>
        <n v="13489"/>
        <n v="14543"/>
        <n v="14579"/>
        <n v="446"/>
        <n v="67"/>
        <n v="4006"/>
        <n v="4008"/>
        <n v="409"/>
        <n v="595"/>
        <n v="7196"/>
        <n v="3997"/>
        <n v="5827"/>
        <n v="2056"/>
        <n v="322"/>
        <n v="196"/>
        <n v="366"/>
        <n v="12280"/>
        <n v="394"/>
        <n v="403"/>
        <n v="1758"/>
        <n v="6352"/>
        <n v="7194"/>
        <n v="8968"/>
        <n v="9859"/>
        <n v="10382"/>
        <n v="12886"/>
        <n v="13491"/>
        <n v="3619"/>
        <n v="5108"/>
        <n v="9578"/>
        <n v="10293"/>
        <n v="12852"/>
        <n v="13389"/>
        <n v="13624"/>
        <n v="14857"/>
        <n v="14554"/>
        <n v="2107"/>
        <n v="8866"/>
        <n v="4216"/>
        <n v="13633"/>
        <n v="13631"/>
        <n v="3992"/>
        <n v="6820"/>
        <n v="2276"/>
        <n v="3162"/>
        <n v="7133"/>
        <n v="8806"/>
        <n v="12171"/>
        <n v="12073"/>
        <n v="13679"/>
        <n v="12887"/>
        <n v="398"/>
        <n v="761"/>
        <n v="762"/>
        <n v="767"/>
        <n v="748"/>
        <n v="2866"/>
        <n v="2882"/>
        <n v="2883"/>
        <n v="2884"/>
        <n v="4131"/>
        <n v="4134"/>
        <n v="3305"/>
        <n v="4677"/>
        <n v="4704"/>
        <n v="4707"/>
        <n v="6429"/>
        <n v="6401"/>
        <n v="7146"/>
        <n v="8022"/>
        <n v="8964"/>
        <n v="8326"/>
        <n v="8965"/>
        <n v="9845"/>
        <n v="8878"/>
        <n v="10069"/>
        <n v="11478"/>
        <n v="13587"/>
        <n v="13687"/>
        <n v="13688"/>
        <n v="7245"/>
        <n v="11157"/>
        <n v="12075"/>
        <n v="486"/>
        <n v="2188"/>
        <n v="2189"/>
        <n v="2924"/>
        <n v="3863"/>
        <n v="5737"/>
        <n v="6414"/>
        <n v="6394"/>
        <n v="8254"/>
        <n v="8045"/>
        <n v="12821"/>
        <n v="14860"/>
        <n v="401"/>
        <n v="8256"/>
        <n v="638"/>
        <n v="7164"/>
        <n v="12002"/>
        <n v="13226"/>
        <n v="8489"/>
        <n v="9570"/>
        <n v="10347"/>
        <n v="813"/>
        <n v="822"/>
        <n v="3035"/>
        <n v="2922"/>
        <n v="4797"/>
        <n v="6805"/>
        <n v="5968"/>
        <n v="8012"/>
        <n v="8036"/>
        <n v="9849"/>
        <n v="5068"/>
        <n v="6247"/>
        <n v="2055"/>
        <n v="2103"/>
        <n v="3092"/>
        <n v="3281"/>
        <n v="3282"/>
        <n v="3287"/>
        <n v="4394"/>
        <n v="5977"/>
        <n v="1893"/>
        <n v="402"/>
        <n v="3009"/>
        <n v="3015"/>
        <n v="2993"/>
        <n v="3283"/>
        <n v="3284"/>
        <n v="3286"/>
        <n v="7351"/>
        <n v="4708"/>
        <n v="8246"/>
        <n v="10438"/>
        <n v="8691"/>
        <n v="3210"/>
        <n v="8000"/>
        <n v="8649"/>
        <n v="2775"/>
        <n v="4214"/>
        <n v="7130"/>
        <n v="7910"/>
        <n v="9979"/>
        <n v="8734"/>
        <n v="9841"/>
        <n v="10279"/>
        <n v="11957"/>
        <n v="12342"/>
        <n v="12792"/>
        <n v="12986"/>
        <n v="13284"/>
        <n v="14386"/>
        <n v="14581"/>
        <n v="14853"/>
        <n v="3884"/>
        <n v="4718"/>
        <n v="5015"/>
        <n v="5738"/>
        <n v="7282"/>
        <n v="9847"/>
        <n v="11916"/>
        <n v="11151"/>
        <n v="12346"/>
        <n v="12989"/>
        <n v="13318"/>
        <n v="12213"/>
        <n v="11572"/>
        <n v="12701"/>
        <n v="12825"/>
        <n v="12185"/>
        <n v="13725"/>
        <n v="13736"/>
        <n v="14322"/>
        <n v="12763"/>
        <n v="14577"/>
        <n v="3196"/>
        <n v="3597"/>
        <n v="344"/>
        <n v="12228"/>
        <n v="6933"/>
        <n v="8759"/>
        <n v="10174"/>
        <n v="7163"/>
        <n v="6358"/>
        <n v="365"/>
        <n v="6425"/>
        <n v="4042"/>
        <n v="13232"/>
        <n v="13632"/>
        <n v="13825"/>
        <n v="7217"/>
        <n v="9608"/>
        <n v="9907"/>
        <n v="9853"/>
        <n v="12070"/>
        <n v="13254"/>
        <n v="12768"/>
        <n v="2962"/>
        <n v="8252"/>
        <n v="8607"/>
        <n v="197"/>
        <n v="2997"/>
        <n v="3065"/>
        <n v="5829"/>
        <n v="8441"/>
        <n v="5732"/>
        <n v="7974"/>
        <n v="3631"/>
        <n v="3908"/>
        <n v="14391"/>
        <n v="11483"/>
        <n v="342"/>
        <n v="511"/>
        <n v="4147"/>
        <n v="1898"/>
        <n v="2154"/>
        <n v="4173"/>
        <n v="431"/>
        <n v="2106"/>
        <n v="14328"/>
        <n v="14473"/>
        <n v="13325"/>
        <n v="5804"/>
        <n v="8487"/>
        <n v="6332"/>
        <n v="8826"/>
        <n v="6824"/>
        <n v="426"/>
        <n v="628"/>
        <n v="4781"/>
        <n v="5980"/>
        <n v="11168"/>
        <n v="5826"/>
        <n v="2799"/>
        <n v="5730"/>
        <n v="49"/>
        <n v="416"/>
        <n v="1976"/>
        <n v="5071"/>
        <n v="4403"/>
        <n v="3279"/>
        <n v="6347"/>
        <n v="7139"/>
        <n v="8176"/>
        <n v="13322"/>
        <n v="13375"/>
        <n v="13347"/>
        <n v="13616"/>
        <n v="13620"/>
        <n v="8258"/>
        <n v="9832"/>
        <n v="10353"/>
        <n v="13328"/>
        <n v="14553"/>
        <n v="6944"/>
        <n v="13832"/>
        <n v="14752"/>
        <n v="1905"/>
        <n v="353"/>
        <n v="2157"/>
        <n v="3806"/>
        <n v="3808"/>
        <n v="5917"/>
        <n v="6863"/>
        <n v="10299"/>
        <n v="8962"/>
        <n v="8682"/>
        <n v="406"/>
        <n v="5"/>
        <n v="289"/>
        <n v="2105"/>
        <n v="3915"/>
        <n v="4893"/>
        <n v="2776"/>
        <n v="7165"/>
        <n v="13349"/>
        <n v="13749"/>
        <n v="3319"/>
        <n v="4148"/>
        <n v="5185"/>
        <n v="7423"/>
        <n v="9575"/>
        <n v="10263"/>
        <n v="12252"/>
        <n v="13676"/>
        <n v="10260"/>
        <n v="4117"/>
        <n v="5193"/>
        <n v="5702"/>
        <n v="13637"/>
        <n v="61"/>
        <n v="4802"/>
        <n v="13500"/>
        <n v="817"/>
        <n v="1931"/>
        <n v="3800"/>
        <n v="4889"/>
        <n v="13593"/>
        <n v="14749"/>
        <n v="1986"/>
        <n v="2142"/>
        <n v="3142"/>
        <n v="4693"/>
        <n v="8976"/>
        <n v="9600"/>
        <n v="13383"/>
        <n v="1783"/>
        <n v="127"/>
        <n v="58"/>
        <n v="13635"/>
        <n v="3303"/>
        <n v="6343"/>
        <n v="57"/>
        <n v="5936"/>
        <n v="5971"/>
        <n v="10518"/>
        <n v="5035"/>
        <n v="488"/>
        <n v="5972"/>
        <n v="126"/>
        <n v="392"/>
        <n v="1925"/>
        <n v="6462"/>
        <n v="8440"/>
        <n v="11923"/>
        <n v="3082"/>
        <n v="3566"/>
        <n v="2797"/>
        <n v="3070"/>
        <n v="4430"/>
        <n v="3252"/>
        <n v="3802"/>
        <n v="8977"/>
        <n v="14407"/>
        <n v="2893"/>
        <n v="1784"/>
        <n v="4241"/>
        <n v="5069"/>
        <n v="5723"/>
        <n v="6857"/>
        <n v="6251"/>
        <n v="6252"/>
        <n v="6318"/>
        <n v="6858"/>
        <n v="7243"/>
        <n v="7931"/>
        <n v="9855"/>
        <n v="8974"/>
        <n v="2194"/>
        <n v="3886"/>
        <n v="9560"/>
        <n v="5935"/>
        <n v="12072"/>
        <n v="14879"/>
        <n v="6399"/>
        <n v="8253"/>
        <n v="11895"/>
        <n v="13385"/>
        <n v="8827"/>
        <n v="12143"/>
        <n v="12067"/>
        <n v="10283"/>
        <n v="13312"/>
        <n v="10386"/>
        <n v="1896"/>
        <n v="4890"/>
        <n v="6412"/>
        <n v="7223"/>
        <n v="9559"/>
        <n v="12064"/>
        <n v="374"/>
        <n v="1912"/>
        <n v="14753"/>
        <n v="6342"/>
        <n v="7928"/>
        <n v="3916"/>
        <n v="5830"/>
        <n v="10173"/>
        <n v="11949"/>
        <n v="4010"/>
        <n v="6886"/>
        <n v="9519"/>
        <n v="3668"/>
        <n v="3920"/>
        <n v="4196"/>
        <n v="1983"/>
        <n v="9819"/>
        <n v="8961"/>
        <n v="1747"/>
        <n v="7071"/>
        <n v="5146"/>
        <n v="6453"/>
        <n v="7084"/>
        <n v="14550"/>
        <n v="6329"/>
        <n v="6359"/>
        <n v="7079"/>
        <n v="7962"/>
        <n v="8555"/>
        <n v="8771"/>
        <n v="12828"/>
        <n v="14387"/>
        <n v="10519"/>
        <n v="14384"/>
        <n v="10292"/>
        <n v="13230"/>
        <n v="13675"/>
        <n v="3163"/>
        <n v="4739"/>
        <n v="7244"/>
        <n v="6817"/>
        <n v="7438"/>
        <n v="9833"/>
        <n v="10071"/>
        <n v="10238"/>
        <n v="11532"/>
        <n v="12269"/>
        <n v="815"/>
        <n v="4715"/>
        <n v="4886"/>
        <n v="11952"/>
        <n v="11954"/>
        <n v="5758"/>
        <n v="4189"/>
        <n v="6951"/>
        <n v="6362"/>
        <n v="11480"/>
        <n v="1899"/>
        <n v="7346"/>
        <n v="2795"/>
        <n v="13811"/>
        <n v="6287"/>
        <n v="13224"/>
        <n v="2800"/>
        <n v="8756"/>
        <n v="13294"/>
        <n v="5845"/>
        <n v="5893"/>
        <n v="6349"/>
        <n v="7073"/>
        <n v="7247"/>
        <n v="10296"/>
        <n v="11821"/>
        <n v="12172"/>
        <n v="12160"/>
        <n v="13304"/>
        <n v="12783"/>
        <n v="13225"/>
        <n v="13516"/>
        <n v="14533"/>
        <n v="12738"/>
        <n v="11807"/>
        <n v="2778"/>
        <n v="608"/>
        <n v="10428"/>
        <n v="12762"/>
        <n v="14400"/>
        <n v="4421"/>
        <n v="5891"/>
        <n v="5880"/>
        <n v="7048"/>
        <n v="7239"/>
        <n v="8322"/>
        <n v="8014"/>
        <n v="9552"/>
        <n v="9774"/>
        <n v="4727"/>
        <n v="4218"/>
        <n v="2198"/>
        <n v="8765"/>
        <n v="6449"/>
        <n v="13436"/>
        <n v="4834"/>
        <n v="6888"/>
        <n v="8353"/>
        <n v="8687"/>
        <n v="12015"/>
        <n v="4747"/>
        <n v="8349"/>
        <n v="9822"/>
        <n v="3076"/>
        <n v="8698"/>
        <n v="11204"/>
        <n v="12044"/>
        <n v="3223"/>
        <n v="8699"/>
        <n v="156"/>
        <n v="9563"/>
        <n v="9821"/>
        <n v="4048"/>
        <n v="7967"/>
        <n v="4212"/>
        <n v="723"/>
        <n v="2333"/>
        <n v="5890"/>
        <n v="12219"/>
        <n v="12727"/>
        <n v="13252"/>
        <n v="157"/>
        <n v="413"/>
        <n v="458"/>
        <n v="3222"/>
        <n v="3008"/>
        <n v="3628"/>
        <n v="4207"/>
        <n v="4135"/>
        <n v="4136"/>
        <n v="7965"/>
        <n v="7968"/>
        <n v="8694"/>
        <n v="152"/>
        <n v="3982"/>
        <n v="4990"/>
        <n v="8366"/>
        <n v="8802"/>
        <n v="11500"/>
        <n v="270"/>
        <n v="2205"/>
        <n v="1781"/>
        <n v="2137"/>
        <n v="11178"/>
        <n v="610"/>
        <n v="362"/>
        <n v="1897"/>
        <n v="3321"/>
        <n v="6276"/>
        <n v="6296"/>
        <n v="8367"/>
        <n v="8534"/>
        <n v="9571"/>
        <n v="12043"/>
        <n v="12042"/>
        <n v="12900"/>
        <n v="12914"/>
        <n v="616"/>
        <n v="3302"/>
        <n v="12335"/>
        <n v="3883"/>
        <n v="4043"/>
        <n v="4741"/>
        <n v="8474"/>
        <n v="5894"/>
        <n v="1782"/>
        <n v="4748"/>
        <n v="6297"/>
        <n v="8046"/>
        <n v="8546"/>
        <n v="8799"/>
        <n v="8800"/>
        <n v="9920"/>
        <n v="12969"/>
        <n v="4171"/>
        <n v="8017"/>
        <n v="8019"/>
        <n v="8151"/>
        <n v="8134"/>
        <n v="8342"/>
        <n v="8692"/>
        <n v="8641"/>
        <n v="8693"/>
        <n v="10419"/>
        <n v="9520"/>
        <n v="9545"/>
        <n v="9989"/>
        <n v="10537"/>
        <n v="11482"/>
        <n v="11812"/>
        <n v="13298"/>
        <n v="13348"/>
        <n v="13250"/>
        <n v="13292"/>
        <n v="13490"/>
        <n v="14385"/>
        <n v="14431"/>
        <n v="14558"/>
        <n v="14563"/>
        <n v="10267"/>
        <n v="14797"/>
        <n v="13647"/>
        <n v="14500"/>
        <n v="14455"/>
        <n v="8535"/>
        <n v="9921"/>
        <n v="11492"/>
        <n v="14318"/>
        <n v="6041"/>
        <n v="14404"/>
        <n v="12787"/>
        <n v="13486"/>
        <n v="13346"/>
        <n v="11842"/>
        <n v="2191"/>
        <n v="2289"/>
        <n v="5900"/>
        <n v="3149"/>
        <n v="4124"/>
        <n v="13379"/>
        <n v="6833"/>
        <n v="9913"/>
        <n v="12899"/>
        <n v="6813"/>
        <n v="10265"/>
        <n v="4678"/>
        <n v="3280"/>
        <n v="4835"/>
        <n v="4401"/>
        <n v="6265"/>
        <n v="14832"/>
        <n v="1984"/>
        <n v="4717"/>
        <n v="6036"/>
        <n v="1786"/>
        <n v="8606"/>
        <n v="10346"/>
        <n v="8251"/>
        <n v="12076"/>
        <n v="8796"/>
        <n v="10168"/>
        <n v="13733"/>
        <n v="4787"/>
        <n v="12827"/>
        <n v="13746"/>
        <n v="2873"/>
        <n v="2880"/>
        <n v="8038"/>
        <n v="8371"/>
        <n v="9948"/>
        <n v="11476"/>
        <n v="11956"/>
        <n v="12718"/>
        <n v="12987"/>
        <n v="550"/>
        <n v="7256"/>
        <n v="7089"/>
        <n v="7440"/>
        <n v="8370"/>
        <n v="11509"/>
        <n v="12977"/>
        <n v="13396"/>
        <n v="9840"/>
        <n v="11508"/>
        <n v="12700"/>
        <n v="13738"/>
        <n v="11850"/>
        <n v="9778"/>
        <n v="14838"/>
        <n v="11950"/>
        <n v="2159"/>
        <n v="1748"/>
        <n v="12789"/>
        <n v="3911"/>
        <n v="2895"/>
        <n v="3159"/>
        <n v="12988"/>
        <n v="14775"/>
        <n v="3031"/>
        <n v="3852"/>
        <n v="4995"/>
        <n v="818"/>
        <n v="844"/>
        <n v="842"/>
        <n v="2043"/>
        <n v="2162"/>
        <n v="3022"/>
        <n v="3023"/>
        <n v="3672"/>
        <n v="3183"/>
        <n v="3186"/>
        <n v="3862"/>
        <n v="4970"/>
        <n v="5918"/>
        <n v="5981"/>
        <n v="5984"/>
        <n v="7255"/>
        <n v="7148"/>
        <n v="7409"/>
        <n v="8744"/>
        <n v="8039"/>
        <n v="8040"/>
        <n v="8483"/>
        <n v="8374"/>
        <n v="8373"/>
        <n v="8376"/>
        <n v="8372"/>
        <n v="8770"/>
        <n v="8777"/>
        <n v="8978"/>
        <n v="10277"/>
        <n v="10380"/>
        <n v="11189"/>
        <n v="11473"/>
        <n v="10468"/>
        <n v="11474"/>
        <n v="12347"/>
        <n v="12077"/>
        <n v="13646"/>
        <n v="14825"/>
        <n v="2094"/>
        <n v="2089"/>
        <n v="2027"/>
        <n v="2286"/>
        <n v="3229"/>
        <n v="3209"/>
        <n v="3866"/>
        <n v="4992"/>
        <n v="2331"/>
        <n v="2324"/>
        <n v="3208"/>
        <n v="3582"/>
        <n v="4838"/>
        <n v="7100"/>
        <n v="8329"/>
        <n v="9842"/>
        <n v="12078"/>
        <n v="8808"/>
        <n v="2099"/>
        <n v="2236"/>
        <n v="2935"/>
        <n v="2083"/>
        <n v="3861"/>
        <n v="7257"/>
        <n v="9850"/>
        <n v="10381"/>
        <n v="11805"/>
        <n v="11917"/>
        <n v="12337"/>
        <n v="14382"/>
        <n v="149"/>
        <n v="837"/>
        <n v="2101"/>
        <n v="2960"/>
        <n v="3019"/>
        <n v="2959"/>
        <n v="2958"/>
        <n v="3864"/>
        <n v="5998"/>
        <n v="5039"/>
        <n v="5999"/>
        <n v="841"/>
        <n v="840"/>
        <n v="2098"/>
        <n v="3859"/>
        <n v="3860"/>
        <n v="4221"/>
        <n v="14831"/>
        <n v="405"/>
        <n v="1908"/>
        <n v="1910"/>
        <n v="4996"/>
        <n v="12866"/>
        <n v="12340"/>
        <n v="836"/>
        <n v="1909"/>
        <n v="2049"/>
        <n v="2050"/>
        <n v="2051"/>
        <n v="3180"/>
        <n v="4892"/>
        <n v="5978"/>
        <n v="8775"/>
        <n v="11955"/>
        <n v="12212"/>
        <n v="14493"/>
        <n v="13682"/>
        <n v="13748"/>
        <n v="2097"/>
        <n v="2093"/>
        <n v="3857"/>
        <n v="2213"/>
        <n v="819"/>
        <n v="2104"/>
        <n v="846"/>
        <n v="847"/>
        <n v="2048"/>
        <n v="2046"/>
        <n v="2802"/>
        <n v="3033"/>
        <n v="2870"/>
        <n v="3178"/>
        <n v="3179"/>
        <n v="3580"/>
        <n v="3581"/>
        <n v="5101"/>
        <n v="5144"/>
        <n v="4219"/>
        <n v="4220"/>
        <n v="5934"/>
        <n v="5178"/>
        <n v="5731"/>
        <n v="7126"/>
        <n v="7263"/>
        <n v="7098"/>
        <n v="7099"/>
        <n v="8774"/>
        <n v="10030"/>
        <n v="9572"/>
        <n v="12822"/>
        <n v="8776"/>
        <n v="2972"/>
        <n v="3028"/>
        <n v="3882"/>
        <n v="9851"/>
        <n v="3185"/>
        <n v="2038"/>
        <n v="3182"/>
        <n v="3865"/>
        <n v="8809"/>
        <n v="13652"/>
        <n v="821"/>
        <n v="3869"/>
        <n v="8485"/>
        <n v="14766"/>
        <n v="12826"/>
        <n v="12343"/>
        <n v="12867"/>
        <n v="10119"/>
        <n v="12894"/>
        <n v="3786"/>
        <n v="3311"/>
        <n v="3312"/>
        <n v="10440"/>
        <n v="13818"/>
        <n v="14865"/>
        <n v="13337"/>
        <n v="1759"/>
        <n v="12830"/>
        <n v="12135"/>
        <n v="2979" u="1"/>
        <n v="10485" u="1"/>
        <n v="12146" u="1"/>
        <n v="9906" u="1"/>
        <n v="13592" u="1"/>
        <n v="1752" u="1"/>
        <n v="3839" u="1"/>
        <n v="4977" u="1"/>
        <n v="7249" u="1"/>
        <n v="7246" u="1"/>
        <n v="8816" u="1"/>
        <n v="14835" u="1"/>
      </sharedItems>
    </cacheField>
    <cacheField name="تـاريــخ" numFmtId="0">
      <sharedItems/>
    </cacheField>
    <cacheField name="رقم الحساب 5" numFmtId="0">
      <sharedItems containsSemiMixedTypes="0" containsString="0" containsNumber="1" containsInteger="1" minValue="40203" maxValue="203063446" count="517">
        <n v="3050012"/>
        <n v="3050002"/>
        <n v="3050010"/>
        <n v="3050009"/>
        <n v="3050003"/>
        <n v="3050008"/>
        <n v="3050006"/>
        <n v="3050007"/>
        <n v="3050004"/>
        <n v="3050005"/>
        <n v="40203"/>
        <n v="3020001"/>
        <n v="3020002"/>
        <n v="3020003"/>
        <n v="3020005"/>
        <n v="3020007"/>
        <n v="3020009"/>
        <n v="3020010"/>
        <n v="3020012"/>
        <n v="3020013"/>
        <n v="3020015"/>
        <n v="3020019"/>
        <n v="3020020"/>
        <n v="3020023"/>
        <n v="3020031"/>
        <n v="3020032"/>
        <n v="3020033"/>
        <n v="3020034"/>
        <n v="3020035"/>
        <n v="3020036"/>
        <n v="3020037"/>
        <n v="3020041"/>
        <n v="3020056"/>
        <n v="3020057"/>
        <n v="3020059"/>
        <n v="3020060"/>
        <n v="3020063"/>
        <n v="3020065"/>
        <n v="3030001"/>
        <n v="3030002"/>
        <n v="3030003"/>
        <n v="3030004"/>
        <n v="3030005"/>
        <n v="3030006"/>
        <n v="3030007"/>
        <n v="3030009"/>
        <n v="3030010"/>
        <n v="3030011"/>
        <n v="3030013"/>
        <n v="3030014"/>
        <n v="3030015"/>
        <n v="3030018"/>
        <n v="3030020"/>
        <n v="3030022"/>
        <n v="3030025"/>
        <n v="3030029"/>
        <n v="3030032"/>
        <n v="3030034"/>
        <n v="3030036"/>
        <n v="3030037"/>
        <n v="3030038"/>
        <n v="3030039"/>
        <n v="3030042"/>
        <n v="3030043"/>
        <n v="3030044"/>
        <n v="3030045"/>
        <n v="3030047"/>
        <n v="3030049"/>
        <n v="3030052"/>
        <n v="3030053"/>
        <n v="3030054"/>
        <n v="3030055"/>
        <n v="3030056"/>
        <n v="3030058"/>
        <n v="3030059"/>
        <n v="3030060"/>
        <n v="3030061"/>
        <n v="3030065"/>
        <n v="3040001"/>
        <n v="3040002"/>
        <n v="3040003"/>
        <n v="3040004"/>
        <n v="3040005"/>
        <n v="3040006"/>
        <n v="3040007"/>
        <n v="3040008"/>
        <n v="3040010"/>
        <n v="3040011"/>
        <n v="3040012"/>
        <n v="3040013"/>
        <n v="3040014"/>
        <n v="3040016"/>
        <n v="3040017"/>
        <n v="3040018"/>
        <n v="3040020"/>
        <n v="3040021"/>
        <n v="3040022"/>
        <n v="3040023"/>
        <n v="3040024"/>
        <n v="3040025"/>
        <n v="3040026"/>
        <n v="3040027"/>
        <n v="3040028"/>
        <n v="3040029"/>
        <n v="3040030"/>
        <n v="3040032"/>
        <n v="3040033"/>
        <n v="3040034"/>
        <n v="3040035"/>
        <n v="3040036"/>
        <n v="3040037"/>
        <n v="3040039"/>
        <n v="3040040"/>
        <n v="3040041"/>
        <n v="3040043"/>
        <n v="3040044"/>
        <n v="3040045"/>
        <n v="3040046"/>
        <n v="3040047"/>
        <n v="3040048"/>
        <n v="3040049"/>
        <n v="3040050"/>
        <n v="3040051"/>
        <n v="3040053"/>
        <n v="3040054"/>
        <n v="3050011"/>
        <n v="3050013"/>
        <n v="3050015"/>
        <n v="3050016"/>
        <n v="3050017"/>
        <n v="3050018"/>
        <n v="3050019"/>
        <n v="3050020"/>
        <n v="3050021"/>
        <n v="3050022"/>
        <n v="3050023"/>
        <n v="3050025"/>
        <n v="3050026"/>
        <n v="3050027"/>
        <n v="3050029"/>
        <n v="3050030"/>
        <n v="3050031"/>
        <n v="3050032"/>
        <n v="3060001"/>
        <n v="3060002"/>
        <n v="3060003"/>
        <n v="3060004"/>
        <n v="3060005"/>
        <n v="3060006"/>
        <n v="3060007"/>
        <n v="3060008"/>
        <n v="3060010"/>
        <n v="3060011"/>
        <n v="3060012"/>
        <n v="3060013"/>
        <n v="3060016"/>
        <n v="3060017"/>
        <n v="3060018"/>
        <n v="3060020"/>
        <n v="3060021"/>
        <n v="3060022"/>
        <n v="3060023"/>
        <n v="3060024"/>
        <n v="3060025"/>
        <n v="3060026"/>
        <n v="3060027"/>
        <n v="3060028"/>
        <n v="3060029"/>
        <n v="3060031"/>
        <n v="3060032"/>
        <n v="3060033"/>
        <n v="3060034"/>
        <n v="3060035"/>
        <n v="3060037"/>
        <n v="3060038"/>
        <n v="3060040"/>
        <n v="3060041"/>
        <n v="3060043"/>
        <n v="3060044"/>
        <n v="3060052"/>
        <n v="3060053"/>
        <n v="3060054"/>
        <n v="3060055"/>
        <n v="3060056"/>
        <n v="3060057"/>
        <n v="3060065"/>
        <n v="4010201"/>
        <n v="4010202"/>
        <n v="2030125" u="1"/>
        <n v="101010905" u="1"/>
        <n v="203060105" u="1"/>
        <n v="203060107" u="1"/>
        <n v="203061006" u="1"/>
        <n v="203061008" u="1"/>
        <n v="203061020" u="1"/>
        <n v="203061039" u="1"/>
        <n v="203061041" u="1"/>
        <n v="203061054" u="1"/>
        <n v="203061055" u="1"/>
        <n v="203061175" u="1"/>
        <n v="203061410" u="1"/>
        <n v="203061415" u="1"/>
        <n v="203061416" u="1"/>
        <n v="203061420" u="1"/>
        <n v="203061423" u="1"/>
        <n v="203061426" u="1"/>
        <n v="203061429" u="1"/>
        <n v="203061430" u="1"/>
        <n v="203061432" u="1"/>
        <n v="203061437" u="1"/>
        <n v="203061444" u="1"/>
        <n v="203061446" u="1"/>
        <n v="203061454" u="1"/>
        <n v="203061457" u="1"/>
        <n v="203061469" u="1"/>
        <n v="203061473" u="1"/>
        <n v="203061477" u="1"/>
        <n v="203061485" u="1"/>
        <n v="203061501" u="1"/>
        <n v="203061502" u="1"/>
        <n v="203061504" u="1"/>
        <n v="203061510" u="1"/>
        <n v="203061515" u="1"/>
        <n v="203061520" u="1"/>
        <n v="203061526" u="1"/>
        <n v="203061535" u="1"/>
        <n v="203061540" u="1"/>
        <n v="203061551" u="1"/>
        <n v="203061563" u="1"/>
        <n v="203061569" u="1"/>
        <n v="203061575" u="1"/>
        <n v="203061576" u="1"/>
        <n v="203061580" u="1"/>
        <n v="203061583" u="1"/>
        <n v="203061600" u="1"/>
        <n v="203061601" u="1"/>
        <n v="203061602" u="1"/>
        <n v="203061610" u="1"/>
        <n v="203061611" u="1"/>
        <n v="203061614" u="1"/>
        <n v="203061616" u="1"/>
        <n v="203061633" u="1"/>
        <n v="203061639" u="1"/>
        <n v="203061647" u="1"/>
        <n v="203061650" u="1"/>
        <n v="203061656" u="1"/>
        <n v="203061657" u="1"/>
        <n v="203061662" u="1"/>
        <n v="203061664" u="1"/>
        <n v="203061669" u="1"/>
        <n v="203061676" u="1"/>
        <n v="203061677" u="1"/>
        <n v="203061682" u="1"/>
        <n v="203061687" u="1"/>
        <n v="203061691" u="1"/>
        <n v="203061692" u="1"/>
        <n v="203061704" u="1"/>
        <n v="203061708" u="1"/>
        <n v="203061709" u="1"/>
        <n v="203061711" u="1"/>
        <n v="203061720" u="1"/>
        <n v="203061730" u="1"/>
        <n v="203061732" u="1"/>
        <n v="203061739" u="1"/>
        <n v="203061746" u="1"/>
        <n v="203061757" u="1"/>
        <n v="203061773" u="1"/>
        <n v="203061779" u="1"/>
        <n v="203061787" u="1"/>
        <n v="203061792" u="1"/>
        <n v="203061804" u="1"/>
        <n v="203061815" u="1"/>
        <n v="203061827" u="1"/>
        <n v="203061828" u="1"/>
        <n v="203061834" u="1"/>
        <n v="203061846" u="1"/>
        <n v="203061848" u="1"/>
        <n v="203061852" u="1"/>
        <n v="203061857" u="1"/>
        <n v="203061862" u="1"/>
        <n v="203061864" u="1"/>
        <n v="203061871" u="1"/>
        <n v="203061875" u="1"/>
        <n v="203061877" u="1"/>
        <n v="203061881" u="1"/>
        <n v="203061885" u="1"/>
        <n v="203061889" u="1"/>
        <n v="203061894" u="1"/>
        <n v="203061895" u="1"/>
        <n v="203061898" u="1"/>
        <n v="203061905" u="1"/>
        <n v="203061913" u="1"/>
        <n v="203061915" u="1"/>
        <n v="203061934" u="1"/>
        <n v="203061936" u="1"/>
        <n v="203061938" u="1"/>
        <n v="203061942" u="1"/>
        <n v="203061946" u="1"/>
        <n v="203061959" u="1"/>
        <n v="203061961" u="1"/>
        <n v="203061964" u="1"/>
        <n v="203061965" u="1"/>
        <n v="203061966" u="1"/>
        <n v="203061967" u="1"/>
        <n v="203061973" u="1"/>
        <n v="203061974" u="1"/>
        <n v="203061975" u="1"/>
        <n v="203061977" u="1"/>
        <n v="203061978" u="1"/>
        <n v="203061983" u="1"/>
        <n v="203061984" u="1"/>
        <n v="203061987" u="1"/>
        <n v="203061988" u="1"/>
        <n v="203061989" u="1"/>
        <n v="203062009" u="1"/>
        <n v="203062011" u="1"/>
        <n v="203062017" u="1"/>
        <n v="203062020" u="1"/>
        <n v="203062021" u="1"/>
        <n v="203062022" u="1"/>
        <n v="203062023" u="1"/>
        <n v="203062026" u="1"/>
        <n v="203062029" u="1"/>
        <n v="203062030" u="1"/>
        <n v="203062033" u="1"/>
        <n v="203062036" u="1"/>
        <n v="203062038" u="1"/>
        <n v="203062042" u="1"/>
        <n v="203062045" u="1"/>
        <n v="203062046" u="1"/>
        <n v="203062048" u="1"/>
        <n v="203062050" u="1"/>
        <n v="203062054" u="1"/>
        <n v="203062060" u="1"/>
        <n v="203062075" u="1"/>
        <n v="203062079" u="1"/>
        <n v="203062083" u="1"/>
        <n v="203062087" u="1"/>
        <n v="203062109" u="1"/>
        <n v="203062123" u="1"/>
        <n v="203062124" u="1"/>
        <n v="203062125" u="1"/>
        <n v="203062127" u="1"/>
        <n v="203062135" u="1"/>
        <n v="203062154" u="1"/>
        <n v="203062160" u="1"/>
        <n v="203062171" u="1"/>
        <n v="203062189" u="1"/>
        <n v="203062197" u="1"/>
        <n v="203062325" u="1"/>
        <n v="203062345" u="1"/>
        <n v="203062346" u="1"/>
        <n v="203062356" u="1"/>
        <n v="203062357" u="1"/>
        <n v="203062359" u="1"/>
        <n v="203062362" u="1"/>
        <n v="203062364" u="1"/>
        <n v="203062374" u="1"/>
        <n v="203062376" u="1"/>
        <n v="203062377" u="1"/>
        <n v="203062382" u="1"/>
        <n v="203062386" u="1"/>
        <n v="203062389" u="1"/>
        <n v="203062395" u="1"/>
        <n v="203062396" u="1"/>
        <n v="203062397" u="1"/>
        <n v="203062400" u="1"/>
        <n v="203062404" u="1"/>
        <n v="203062405" u="1"/>
        <n v="203062407" u="1"/>
        <n v="203062410" u="1"/>
        <n v="203062412" u="1"/>
        <n v="203062413" u="1"/>
        <n v="203062431" u="1"/>
        <n v="203062432" u="1"/>
        <n v="203062437" u="1"/>
        <n v="203062443" u="1"/>
        <n v="203062444" u="1"/>
        <n v="203062445" u="1"/>
        <n v="203062446" u="1"/>
        <n v="203062449" u="1"/>
        <n v="203062450" u="1"/>
        <n v="203062451" u="1"/>
        <n v="203062452" u="1"/>
        <n v="203062453" u="1"/>
        <n v="203062454" u="1"/>
        <n v="203062456" u="1"/>
        <n v="203062457" u="1"/>
        <n v="203062460" u="1"/>
        <n v="203062462" u="1"/>
        <n v="203062464" u="1"/>
        <n v="203062465" u="1"/>
        <n v="203062466" u="1"/>
        <n v="203062467" u="1"/>
        <n v="203062468" u="1"/>
        <n v="203062469" u="1"/>
        <n v="203062470" u="1"/>
        <n v="203062471" u="1"/>
        <n v="203062472" u="1"/>
        <n v="203062473" u="1"/>
        <n v="203062474" u="1"/>
        <n v="203062477" u="1"/>
        <n v="203062499" u="1"/>
        <n v="203062500" u="1"/>
        <n v="203062502" u="1"/>
        <n v="203062503" u="1"/>
        <n v="203062505" u="1"/>
        <n v="203062515" u="1"/>
        <n v="203062516" u="1"/>
        <n v="203062517" u="1"/>
        <n v="203062518" u="1"/>
        <n v="203062520" u="1"/>
        <n v="203062521" u="1"/>
        <n v="203062522" u="1"/>
        <n v="203062524" u="1"/>
        <n v="203062526" u="1"/>
        <n v="203062528" u="1"/>
        <n v="203062531" u="1"/>
        <n v="203062532" u="1"/>
        <n v="203062534" u="1"/>
        <n v="203062536" u="1"/>
        <n v="203062537" u="1"/>
        <n v="203062538" u="1"/>
        <n v="203062539" u="1"/>
        <n v="203062540" u="1"/>
        <n v="203062541" u="1"/>
        <n v="203062543" u="1"/>
        <n v="203062544" u="1"/>
        <n v="203062545" u="1"/>
        <n v="203062546" u="1"/>
        <n v="203062547" u="1"/>
        <n v="203062548" u="1"/>
        <n v="203062552" u="1"/>
        <n v="203062553" u="1"/>
        <n v="203062554" u="1"/>
        <n v="203062555" u="1"/>
        <n v="203062556" u="1"/>
        <n v="203062557" u="1"/>
        <n v="203062558" u="1"/>
        <n v="203062559" u="1"/>
        <n v="203062560" u="1"/>
        <n v="203062563" u="1"/>
        <n v="203062566" u="1"/>
        <n v="203062567" u="1"/>
        <n v="203062568" u="1"/>
        <n v="203062569" u="1"/>
        <n v="203062570" u="1"/>
        <n v="203062574" u="1"/>
        <n v="203063210" u="1"/>
        <n v="203063211" u="1"/>
        <n v="203063215" u="1"/>
        <n v="203063216" u="1"/>
        <n v="203063217" u="1"/>
        <n v="203063223" u="1"/>
        <n v="203063226" u="1"/>
        <n v="203063242" u="1"/>
        <n v="203063243" u="1"/>
        <n v="203063272" u="1"/>
        <n v="203063273" u="1"/>
        <n v="203063274" u="1"/>
        <n v="203063275" u="1"/>
        <n v="203063276" u="1"/>
        <n v="203063277" u="1"/>
        <n v="203063281" u="1"/>
        <n v="203063282" u="1"/>
        <n v="203063284" u="1"/>
        <n v="203063285" u="1"/>
        <n v="203063286" u="1"/>
        <n v="203063288" u="1"/>
        <n v="203063289" u="1"/>
        <n v="203063290" u="1"/>
        <n v="203063312" u="1"/>
        <n v="203063322" u="1"/>
        <n v="203063323" u="1"/>
        <n v="203063327" u="1"/>
        <n v="203063329" u="1"/>
        <n v="203063330" u="1"/>
        <n v="203063331" u="1"/>
        <n v="203063344" u="1"/>
        <n v="203063347" u="1"/>
        <n v="203063348" u="1"/>
        <n v="203063351" u="1"/>
        <n v="203063352" u="1"/>
        <n v="203063357" u="1"/>
        <n v="203063361" u="1"/>
        <n v="203063370" u="1"/>
        <n v="203063371" u="1"/>
        <n v="203063374" u="1"/>
        <n v="203063375" u="1"/>
        <n v="203063376" u="1"/>
        <n v="203063377" u="1"/>
        <n v="203063378" u="1"/>
        <n v="203063379" u="1"/>
        <n v="203063380" u="1"/>
        <n v="203063381" u="1"/>
        <n v="203063382" u="1"/>
        <n v="203063383" u="1"/>
        <n v="203063387" u="1"/>
        <n v="203063388" u="1"/>
        <n v="203063391" u="1"/>
        <n v="203063401" u="1"/>
        <n v="203063403" u="1"/>
        <n v="203063404" u="1"/>
        <n v="203063407" u="1"/>
        <n v="203063408" u="1"/>
        <n v="203063411" u="1"/>
        <n v="203063412" u="1"/>
        <n v="203063413" u="1"/>
        <n v="203063414" u="1"/>
        <n v="203063415" u="1"/>
        <n v="203063421" u="1"/>
        <n v="203063422" u="1"/>
        <n v="203063428" u="1"/>
        <n v="203063441" u="1"/>
        <n v="203063444" u="1"/>
        <n v="203063445" u="1"/>
        <n v="203063446" u="1"/>
      </sharedItems>
    </cacheField>
    <cacheField name="اسم الحساب" numFmtId="0">
      <sharedItems count="517">
        <s v="خامات _رول تيب و ستريتش_ خامات ST_ROOL"/>
        <s v=" خامات _ اكسسوارات  _AC."/>
        <s v="خامات _ربر _ خامات _GAS."/>
        <s v="خامات_ براغي خابور سنفره اخري   _  TOOL."/>
        <s v=" خامات _ ألومنيوم _ ALU_ خامات."/>
        <s v=" خامات _كلادينج ولكسان    _ CLA."/>
        <s v="خامات _3M لواصق _ خامات -poli"/>
        <s v=" خامات _سليكون  _ خامات _SILI."/>
        <s v=" خامات _صوف صخري   _ROCK."/>
        <s v=" خامات _حديد_ خامات _  STEEL."/>
        <s v="جزاءات عاملين"/>
        <s v="الراتب الاساسي / تسويق - تسعير"/>
        <s v="بدل سكن / تسويق - تسعير"/>
        <s v="بدل انتقال / تسويق - تسعير"/>
        <s v="بدل اتصال / تسويق - تسعير"/>
        <s v="اجر اضافى / تسويق - تسعير"/>
        <s v="مقابل مالى / تسويق. - تسعير"/>
        <s v="مكافآت و حوافز / تسويق. - تسعير"/>
        <s v="تجديد الاقامات وخروج وعوده-فحص-كارت عمل-نقل كفالات / تسويق - تسعير"/>
        <s v="تأمين طبى/ تسويق - تسعير"/>
        <s v="أدوية وعلاج / تسويق - تسعير"/>
        <s v="رسوم وإشتراكات / تسويق - تسعير"/>
        <s v="بريد وهاتف / تسويق - تسعير"/>
        <s v="ادوات مكتبيه و مطبوعات / تسويق - تسعير"/>
        <s v="زيوت ومحروقات/ تسويق - تسعير"/>
        <s v="عدد مستهلكة/ تسويق- تسعير"/>
        <s v="صيانة عامة  / تسويق- تسعير"/>
        <s v="سفر وإنتقال  / تسويق - تسعير"/>
        <s v="تعقيب وجوازات و تصديقات/ تسويق - تسعير"/>
        <s v="صيانه و قطع غيار سيارات / تسويق - تسعير"/>
        <s v="إيجار سيارات / تسويق - تسعير"/>
        <s v="مصروف شحن ونقل وتحميل / تسويق - تسعير"/>
        <s v="خروج وعودة / تسويق - تسعير"/>
        <s v="ايجارات سكن وفندق/ تسويق - تسعير"/>
        <s v="مصروف نقل كفالة / تسويق - تسعير"/>
        <s v="م .ضيافة / تسويق - تسعير"/>
        <s v="برمجية وصيانة حاسب / تسويق - تسعير"/>
        <s v="تامينات اجتماعية / تسويق - تسعير"/>
        <s v="اجور ورواتب / اداريه"/>
        <s v="بدل سكن / اداريه"/>
        <s v="بدل انتقال / اداريه"/>
        <s v="بدل تذاكر سفر / اداريه"/>
        <s v="بدل اتصال _ اداريه"/>
        <s v="اجر اضافى _ اداريه"/>
        <s v="اخري _ ادارية"/>
        <s v="مقابل مالي / اداريه"/>
        <s v="تجديد الاقامات وخروج وعوده وفحص طبي وكارت عمل _ اداريه"/>
        <s v="مكافاه وحوافز وهدايا واخرى / اداريه"/>
        <s v="تأمين طبى/ اداريه"/>
        <s v="تأمينات إجتماعية/ادريه"/>
        <s v="أدوية وعلاج / اداريه"/>
        <s v="كهرباء و مياه _اداريه"/>
        <s v="ادوات مكتبيه و مطبوعات _ اداريه"/>
        <s v="ايجار السكن _ اداري"/>
        <s v="زيوت ومحروقات_اداريه"/>
        <s v="صيانه و قطع غيار سيارات _ اداريه"/>
        <s v="مصروف  مستهلكة ومهمات _ ادارية"/>
        <s v="مستلزمات اعاشة سكن / ادارية 0"/>
        <s v="تامين سيارات _ ادارية"/>
        <s v="مصاريف متنوعه _ اداريه"/>
        <s v="برمجة وصيانة حاسب _ادارية"/>
        <s v="سفر وإنتقال _ اداريه"/>
        <s v="رسوم حكوميه  وإشتراكات وغرمات _  اداريه0"/>
        <s v="بريد وهاتف  اداريه"/>
        <s v="مصاريف بنكية اداريه _ وفوائد تمويل واخري تمويل"/>
        <s v="مصاريف بنكية اداريه _ اداريه0"/>
        <s v="م .ضيافة _ اداريه"/>
        <s v="م. تاشيرات واستقدام ونقل كفالة _ اداريه"/>
        <s v="اتعاب مهنية _ادارية0"/>
        <s v="صيانة عامة وسلامة _ اداري"/>
        <s v="خصم مسموح به _ الاداره"/>
        <s v="تامين  علي المصنع _اداريه0"/>
        <s v="مصروف الزكاة الشرعيه _ اداريه0"/>
        <s v="مصاريف ضريبة الاستقطاع /ادارى"/>
        <s v="مصاريف اهلاك _ الاصول الثابته الادارة0"/>
        <s v="م . ايجار سيارات_ اداريه"/>
        <s v="مصاريف فؤائد تمويل سيارات واخري"/>
        <s v="مزايا مكافأة وحوافز  المدير العام_ اداري"/>
        <s v="الراتب الاساسي  _ تصنيع"/>
        <s v="بدل سكن  _ تصنيع"/>
        <s v="بدل انتقال  _ تصنيع"/>
        <s v="بدل تذاكر سفر  _تصنيع"/>
        <s v="مقابل مالي _ تصنيع"/>
        <s v="اجر اضافى  _ تصنيع"/>
        <s v="بدل طعام  _ تصنيع"/>
        <s v="مكافاه وحوافز وهدايا  _ تصنيع"/>
        <s v="تجديد الاقامات وخروج وعوده وفحص طبي وكارت عمل _ تصنيع"/>
        <s v="تأمين طبى_ تصنيع"/>
        <s v="تأمينات إجتماعية _ تصنيع"/>
        <s v="أدوية وعلاج _ تصنيع"/>
        <s v="م. مكافأة نهاية الخدمة _ تصنيع"/>
        <s v="م. قص ولف وتشكيل مواد _ تصنيع"/>
        <s v="م. شحن ونقل وتحميل _ تصنيع"/>
        <s v="م. كهرباء و مياه _ تصنيع"/>
        <s v="م. ادوات مكتبيه و مطبوعات_ تصنيع"/>
        <s v="م. إيجار معدات_تصنيع"/>
        <s v="م. إيجارات المصانع  _تصنيع"/>
        <s v="م. صيانه وقطع غيار الات ومعدات واخري _ تصنيع"/>
        <s v="م. إكراميات وهدايا _ تصنيع"/>
        <s v="م. زيوت ومحروقات _ تصنيع"/>
        <s v="م. مهمات  مستهلكة _ تصنيع"/>
        <s v="م. سفر وانتقال ورحلة عمل _ تصنيع"/>
        <s v="رسوم حكوميه واشتركات وغرامات _ تصنيع"/>
        <s v="م. صيانه و قطع غيار سيارات_ تصنيع"/>
        <s v="م. إيجار سيارات _ تصنيع"/>
        <s v="م. ايجارات سكن  ووحدات سكنيه _ تصنيع"/>
        <s v="م. مخالفات مرورية _ تصنيع"/>
        <s v="م. مستلزمات اعاشه و سكن _ تصنيع"/>
        <s v="م. اعمال اختبارات_ تصنيع"/>
        <s v="م.تصنيع مقاولي الباطن وعمالة يوميه_ تصنيع"/>
        <s v="م. تاشيرات واستقدام ونقل كفالة _ تصنيع."/>
        <s v="م. وجبات وضيافة_ تصنيع"/>
        <s v="برمجة وصيانة حاسب الي _تصنيع"/>
        <s v="م. بريد وهاتف _ تصنيع"/>
        <s v="م. اعمال رسم مخططات _ تصنيع"/>
        <s v="م.رسوم سابر/ساسو_ تصنيع"/>
        <s v="م. ايجار حاويه _ تصنيع"/>
        <s v="مصاريف عمولات بنكيه(تسييل اعتمادات وضمانات )_تصنيع"/>
        <s v="م. اهلاك _ الاصول الثابته مصنع الحديد_ تصنيع"/>
        <s v="م. اهلاك _ الاصول الثابته مصنع الزجاج _ تصنيع"/>
        <s v="م. اهلاك _ الاصول الثابته _ تصنيع"/>
        <s v="م.رمل وتر جيت - تصنيع"/>
        <s v="مصروف صيانه عامة وسلامه _تصنيع"/>
        <s v="اجور عمالة يومية وادارية مؤجره _ تصنيع"/>
        <s v=" دورات تدريبية _ تصنيع"/>
        <s v="خامات _ام دي اف"/>
        <s v="خامات _سلك المنيوم"/>
        <s v="خامات_استنالس تيل"/>
        <s v=" خامات _ماكينات اتوماتيك وابواب دورما"/>
        <s v=" خامات _متنوعه _ خامات"/>
        <s v="م . خامات زجاج"/>
        <s v="خامات سيكوريت زجاج"/>
        <s v=" خامات _عوازل ودهانات اسطح _ خامات"/>
        <s v="خامات_ دهان وطلاء وجلفنه المنيوم."/>
        <s v="خامات_ رمل  وتر جيت _ خامات"/>
        <s v="خامات_ زجاج _ مصنع واجهات الرياض للزجاج"/>
        <s v="مصروف تخليص جمركي _ خامات"/>
        <s v="خامات _ زجاج ضدد الحريق"/>
        <s v="خامات_ دهان وطلاء وجلفنه المنيوم__ مصنع الدهان"/>
        <s v=" خامات _اعمال  رخام    _ ."/>
        <s v=" خامات _اعمال الخشب   _ ."/>
        <s v=" خامات _اعمال الخشب   _ مصنع الخشب"/>
        <s v="خامات_ساندوتش بانل"/>
        <s v="الراتب الاساسي  _ تركيبات مشاريع"/>
        <s v="بدل سكن  _ تركيبات مشاريع"/>
        <s v="بدل انتقال  _ تركيبات مشاريع"/>
        <s v="بدل تذاكر سفر  _ تركيبات مشاريع"/>
        <s v="مقابل مالي _ تركيبات مشاريع"/>
        <s v="اجر اضافى  _ تركيبات مشاريع"/>
        <s v="بدل طعام  _ تركيبات مشاريع"/>
        <s v="مكافاه وحوافز وهدايا  _ تركيبات مشاريع"/>
        <s v="تجديد الاقامات وخروج وعوده وفحص طبي وكارت عمل _ تركيبات مشاريع"/>
        <s v="تأمين طبى_ تركيبات مشاريع"/>
        <s v="تأمينات إجتماعية _ تركيبات مشاريع"/>
        <s v="أدوية وعلاج _ تركيبات مشاريع"/>
        <s v="م. قص ولف وتشكيل مواد _ تركيبات مشاريع"/>
        <s v="م. شحن ونقل وتحميل _ تركيبات مشاريع"/>
        <s v="م. كهرباء و مياه _ تركيبات مشاريع"/>
        <s v="م. ادوات مكتبيه و مطبوعات_ تركيبات مشاريع"/>
        <s v="م. إيجار معدات_ تركيبات مشاريع"/>
        <s v="م. صيانه وقطع غيار الات ومعدات واخري _ تركيبات مشاريع"/>
        <s v="م. إكراميات وهدايا _ تركيبات مشاريع"/>
        <s v="م. زيوت ومحروقات _ تركيبات مشاريع"/>
        <s v="م. مهمات  مستهلكة _ تركيبات مشاريع"/>
        <s v="م. سفر وانتقال  _ تركيبات مشاريع"/>
        <s v="رسوم حكوميه واشتركات وغرامات_ تركيبات مشاريع"/>
        <s v="م. صيانه و قطع غيار سيارات_ تركيبات مشاريع"/>
        <s v="م. إيجار سيارات _ تركيبات مشاريع"/>
        <s v="م. ايجارات سكن ووحدات سكنية_ تركيبات مشاريع"/>
        <s v="م. مخالفات مرورية _ تركيبات مشاريع"/>
        <s v="م. مستلزمات اعاشه و سكن _ تركيبات مشاريع"/>
        <s v="م.تركيبات مقاولي الباطن وعمالة يوميه - تركيبات مشاريع"/>
        <s v="م. بريد وهاتف _ تركيبات مشاريع"/>
        <s v="م. تامين سيارات _ تركيبات مشاريع"/>
        <s v="م. تاشيرات واستقدام ونقل كفالة _ تركيبات مشاريع"/>
        <s v="م. وجبات وضيافة_ تركيبات مشاريع"/>
        <s v="م. ايجار سقالات _ تركيبات مشاريع"/>
        <s v="م. اعمال اختبارات_ تركيبات مشاريع"/>
        <s v="م. خصم مسموح به __ تركيبات مشاريع"/>
        <s v="مصروف صيانه عامة وسلامه _تركيبات"/>
        <s v="عمولة المشاريع _ مشاريع"/>
        <s v="مصروف تامين علي المشاريع"/>
        <s v="اجور عمالة يومية مؤجره _ تركيبات"/>
        <s v="رواتب ادارية خارجية مشرفين _ تركيبات"/>
        <s v="م. حسابات انشائية _ تركيبات ومشاريع"/>
        <s v="مصاريف الخرسانة الجاهزة"/>
        <s v="ايرادات _ المشاريع بضريبه مبيعات 5%"/>
        <s v="ايرادات _ المشاريع بضريبه مبيعات 15%"/>
        <s v="دائنون _ حساب _تسوية اجور ورواتب وسيط" u="1"/>
        <s v="VAT _ المشتريات الخاضعه بنسبة 15%(مصروفات)" u="1"/>
        <s v="ذمم_احمد جمال فرج عبد-1007" u="1"/>
        <s v="ذمم_مجدي محمد حسن حسن -1003" u="1"/>
        <s v="ذمم_ محمد حسين كمال الشرقاوى-4018" u="1"/>
        <s v="ذمم_ابراهيم محمود ابراهيم مصطفي-1043" u="1"/>
        <s v="ذمم_ عبد الرحمن علي ابراهيم الخضري-1020" u="1"/>
        <s v="ذمم_ عبدالمقصود محمد جمال الدين-1039" u="1"/>
        <s v="ذمم_عبدالرحمن محمد سلامه سلامه1041" u="1"/>
        <s v="ذمم_ احمد محمد عبد الحميد غطاس 1054" u="1"/>
        <s v="ذمم_ رولين دى فيرا الجندور _ 1055" u="1"/>
        <s v="ذمم_محمد نور احمد محمد 1175" u="1"/>
        <s v="ذمم_ محمد رفيق محمد صديق-4010" u="1"/>
        <s v="ذمم_ سيد عشرات عباس شيرازي-4015" u="1"/>
        <s v="ذمم_ سليم حسين نجدى-4016" u="1"/>
        <s v="ذمم_ محمد ربيع محمود محمد-4020" u="1"/>
        <s v=" تهامي عبد العال عبد الونيس -4826" u="1"/>
        <s v="ذمم_ رافى فالينسيا ادفيكولا-4026" u="1"/>
        <s v="ذمم_ اناسيتو بولالا ديراماس -4029" u="1"/>
        <s v="ذمم_ محمد راسيل مياه -4030" u="1"/>
        <s v="ذمم_ حسين محمد جلال -4032" u="1"/>
        <s v="ذمم_ عارف محمد احمد-4037" u="1"/>
        <s v="ذمم_ حسان بسيوني طلبة ضيف جاد-4044" u="1"/>
        <s v="ذمم_ كمال محمد عبودى عبد الله-4046" u="1"/>
        <s v="ذمم_ سلمان ناصر ناصر احمد-4054" u="1"/>
        <s v="ذمم_ محمود احمد محمد  ابو ضيف-4057" u="1"/>
        <s v="ذمم_ ناصر باجايو -4069" u="1"/>
        <s v="ذمم_ علاء الدين احمد محمد-4073" u="1"/>
        <s v="ذمم_ رام شاران تيليى -4077" u="1"/>
        <s v="ذمم_ محمد اينتاج مسلمان-4085" u="1"/>
        <s v="ذمم_ محمود محمد حسن علوان-4101" u="1"/>
        <s v="ذمم_ تنفير أحمد  جيهان قير &quot;-4102" u="1"/>
        <s v="ذمم_ سيخ فريد-4106" u="1"/>
        <s v="ذمم_ شعبان ابو المجد-4113" u="1"/>
        <s v="ذمم_ تامر السيد محمد منصور -4118" u="1"/>
        <s v="ذمم_ اوم بركاس - رخام -4124" u="1"/>
        <s v="ذمم_ محمد شاهنواز محمد _تبراك-4130" u="1"/>
        <s v="ذمم_ توحيد الاسلام تايزو الاسلام-4139" u="1"/>
        <s v="ذمم_ محمود ياسر عبدالعزيز محمود-4147" u="1"/>
        <s v="ذمم_ محمد عبدالناصر سعد الغندور-4159" u="1"/>
        <s v="ذمم_ زوبير شاه نور محمد خان-4171" u="1"/>
        <s v="ذمم_ محمد هاشم-4177" u="1"/>
        <s v="ذمم_ حسام محمد سعد محمد نصار-4183" u="1"/>
        <s v="ذمم_ احمد سعد محمود عبدالهادي عبدالله-4184" u="1"/>
        <s v="ذمم_ مانا علي الله راكا-4188" u="1"/>
        <s v="ذمم_ محمد عليم الدين بارفيش-4191" u="1"/>
        <s v="ذمم_ جيريراج بودهاثوكي_4193" u="1"/>
        <s v="ذمم_ شيام لا ل شودري_4194" u="1"/>
        <s v="ذمم_ جهاجو بك _4195" u="1"/>
        <s v="ذمم_ محمد نور نوبي_4198" u="1"/>
        <s v="ذمم_ اينامول حق _4199" u="1"/>
        <s v="ذمم_ أوليمبيو مونغ ميناميديش_4202" u="1"/>
        <s v="ذمم_ جبير أحمد محمد شاديك_4204" u="1"/>
        <s v="ذمم_ محمد رياض عبد الرحمن على 4217" u="1"/>
        <s v="ذمم_ سنوال مشتاق احمد _4382" u="1"/>
        <s v="ذمم_ محمد عماد الدين محمد عبد القادر_1063" u="1"/>
        <s v="ذمم_ ياسين محمد ياسين لبد_1067" u="1"/>
        <s v="ذمم_ حسن علي حسن شريف_4235" u="1"/>
        <s v="ذمم_ شاروخ محمد علي _1069" u="1"/>
        <s v="ذمم_ محمد عبدالله امان الله _1073" u="1"/>
        <s v="ذمم_ قصي حمدي راشد ابوعليا_1070" u="1"/>
        <s v="ذمم_ محمد عبد رشد 4242" u="1"/>
        <s v="ذمم_ الربيع وحيد عبدالسلام_4238" u="1"/>
        <s v="ذمم_ مصطفي كمال ابوالمعاطي_4243" u="1"/>
        <s v="ذمم _ علي سعيد حسن _4250" u="1"/>
        <s v="محمد ابراهيم الشاطر _4249" u="1"/>
        <s v="ذمم _ محمد افضل خان _1081" u="1"/>
        <s v="ذمم _ محمد جمال الدين _ 4254" u="1"/>
        <s v="ذمم_ احمد سيد محمد سيد _4263" u="1"/>
        <s v="ذمم_ محمد فؤاد محمد علي نصار_1087" u="1"/>
        <s v="ذمم _ احمد السيد احمد الوصيف_1088" u="1"/>
        <s v="ذمم _ ديلا اوسين رحمن كالاسي_4259" u="1"/>
        <s v="ذمم_ عرفان فرقان فرقان _ 4268" u="1"/>
        <s v="ذمم_ داسارات بانديت _4281" u="1"/>
        <s v="ذمم_ براديب ساه تيلي_4283" u="1"/>
        <s v="ذمم _ سومان راي_ 4290" u="1"/>
        <s v="ذمم_ عزت عفيفي صابر البحيري_4297" u="1"/>
        <s v="ذمم_ محمد اسماعيل محمد شريف_4304" u="1"/>
        <s v="ذمم _ محمد احسان الله صديق_4319" u="1"/>
        <s v="ذمم_ ابراهيم محمد ابراهيم الرفاعى _ 1092" u="1"/>
        <s v="ذمم_حمدي سيف النصر علي   _ 4325" u="1"/>
        <s v="ذمم_  الشبراوى عبد البديع حسن الجندى _ 1097" u="1"/>
        <s v="ذمم _ جمشيد خان شميم خان _4342" u="1"/>
        <s v="ذمم _ محروس السيد حسن الاغا _4352" u="1"/>
        <s v="ذمم _ شريدهار كومارعلي_ 4369" u="1"/>
        <s v="ذمم _ راج كومار جورنج_ 4370" u="1"/>
        <s v="ذمم _ محمد عمر محمد سليم _ 4359" u="1"/>
        <s v="ذمم _ ابراهيم جميل ذكي _ 4335" u="1"/>
        <s v="ذمم _ منصور جبر عزاز _ 4337" u="1"/>
        <s v="ذمم _ ناصر محمد عفيفي شادي_ 4375" u="1"/>
        <s v="ذمم _ محمود محمد عبد اللطيف  _4789" u="1"/>
        <s v="ذمم _ شريف عادل محمد رياض  _4388" u="1"/>
        <s v="ذمم_ احمد علاء سالم 1108" u="1"/>
        <s v="ذمم_ محمد نعيم بشير احمد 4402" u="1"/>
        <s v="ذمم_ علم جير حسين  4406" u="1"/>
        <s v="ذمم_ شاهبران شان مياه 4408" u="1"/>
        <s v="ذمم_ جيت بهادور تامانج 4422" u="1"/>
        <s v="ذمم_ راج كومار تانج 4413" u="1"/>
        <s v="ذمم_ سوم بهادور شريستا 4427" u="1"/>
        <s v="ذمم_ برنا بهادور نيوبان 4421" u="1"/>
        <s v="ذمم_ لاكسمى ماندال 4418" u="1"/>
        <s v="ذمم_ سوريش كومار ماندال 4423" u="1"/>
        <s v="ذمم_ محمد اسف مصطفي _ 1110" u="1"/>
        <s v="ذمم _ حسين عواد سليمان _4438" u="1"/>
        <s v="ذمم _ ماهر احمد النحراوي _4448" u="1"/>
        <s v="ذمم _ اسامة مصطفي ابراهيم شلبي _ 4457" u="1"/>
        <s v="ذمم _ محمود محمد عبد الهادى عبد الرازق  _ 4459" u="1"/>
        <s v="ذمم_محمد حنيف _4461" u="1"/>
        <s v="ذمم_ محمد ابراهيم محمود ابراهيم-4466" u="1"/>
        <s v="ذمم_ محمد اسماعيل محمود حمدون -4470" u="1"/>
        <s v="ذمم _هوم كومارب _ 4486" u="1"/>
        <s v="ذمم _بيريث داني _ 4488" u="1"/>
        <s v="ذمم _بيمال يوغي _ 4491" u="1"/>
        <s v="ذمم _خيم  براساد غار المغار _ 4492" u="1"/>
        <s v="ذمم _مادو ب ك _ 4493" u="1"/>
        <s v="ذمم _ ديل بهادور راي _ 4494" u="1"/>
        <s v="ذمم _ناندا بهادور جحيدي _ 4500" u="1"/>
        <s v="ذمم _منيرج سونوار _ 4501" u="1"/>
        <s v="ذمم _راجندار سونوار _ 4502" u="1"/>
        <s v="ذمم _سانتوش غارتي ماغار_ 4504" u="1"/>
        <s v="ذمم _بجاية بون _ 4505" u="1"/>
        <s v="ذمم _ نادر محمد سلام الصغير _1116" u="1"/>
        <s v="ذمم_ماجد احمد الزمامرى_1113" u="1"/>
        <s v="ذمم _ على محمد عبد الوهاب الجمل_4476" u="1"/>
        <s v="ذمم _ حسام الدين محمود احمد الجوينى_4477" u="1"/>
        <s v="ذمم _ سوهيل رانا_4481" u="1"/>
        <s v="ذمم_ بيرولا شيخ الله 4512" u="1"/>
        <s v="ذمم _ ابو القاسم _4528" u="1"/>
        <s v="ذمم _ بابول بهوان _4525" u="1"/>
        <s v="ذمم _ محمد رشيد مياه_4526" u="1"/>
        <s v="ذمم _ مجدى فكرى سراج عامر_4530" u="1"/>
        <s v="ذمم _ محمد كامل محمود البربرى_4533" u="1"/>
        <s v="ذمم _ محمد فتحى طعيمه_4531" u="1"/>
        <s v="ذمم _ هيثم عامر الاحمدى  _1122" u="1"/>
        <s v="ذمم _ ضياء بوتا _ 4519" u="1"/>
        <s v="ذمم _تيك بهادور سونار_ 4537" u="1"/>
        <s v="ذمم _كريشنا بهادور نيبالي_ 4540" u="1"/>
        <s v="ذمم_ محمد كمال سليم ابوموجه 1126" u="1"/>
        <s v="ذمم _ اجمل كوبا كوزجي._1124" u="1"/>
        <s v="ذمم_ سيف الاسلام  4548" u="1"/>
        <s v="ذمم_  ربيع حسين  4551" u="1"/>
        <s v="ذمم_  جابار مامرجان يامسون_ 1129" u="1"/>
        <s v="ذمم _جيفرى ارجانا_ 4543" u="1"/>
        <s v="ذمم _ الفى جينتو _ 4545" u="1"/>
        <s v="ذمم _ ديباك بون_ 4536" u="1"/>
        <s v="ذمم _ فهد محمد غرمان العمري_3140" u="1"/>
        <s v="ذمم_ عصام غسان الطير 4554" u="1"/>
        <s v="ذمم _ احمد سعيد حسنين _ 4555" u="1"/>
        <s v="ذمم_ريالدو جاتاران ماكوميتا 1143" u="1"/>
        <s v="ذمم_ ريكس كاغنو جارش 4558" u="1"/>
        <s v="ذمم _ بسرام ثاكور _ 4571" u="1"/>
        <s v="ذمم _ محمد انس _ 4580" u="1"/>
        <s v="ذمم_ جنيد بوكودان عمير 1149" u="1"/>
        <s v="ذمم_ محمد الصادق امين صادق 1150" u="1"/>
        <s v="ذمم _ رجب حسن حسن علوان _ 4581" u="1"/>
        <s v="ذمم_محمد لطفى محمد مصطفى_4584" u="1"/>
        <s v="ذمم _ الدرين اليجو رانادا_1152" u="1"/>
        <s v="ذمم _ طارق محمد علي احمد _1151" u="1"/>
        <s v="ذمم_ عباس عبد المالك 4620" u="1"/>
        <s v="فيصل محمد عثمان خبراني_3011" u="1"/>
        <s v="عبدالله سعد الشهراني_3024" u="1"/>
        <s v="ذمم_ محمود جلال ابو طير -1154" u="1"/>
        <s v="ذمم _ بشوجيت داس  _4648" u="1"/>
        <s v="ذمم _ رشاد رشاد الشهيدى محمد  -4639" u="1"/>
        <s v="ذمم _ رضوان محمد سليم العطار _1158" u="1"/>
        <s v="ذمم _  ابراهيم حلمي ابراهيم فرج - 4650" u="1"/>
        <s v="ذمم _ ماجد اقبال محمد طالب حسين _1160" u="1"/>
        <s v="ذمم _ يوسف الرشيدي _ 1157" u="1"/>
        <s v="ذمم _ احمد حمدى عبد الرسول -4657" u="1"/>
        <s v="ذمم _ اسلام ابراهيم زهران _4658" u="1"/>
        <s v="ذمم _ عدنان خان افزال وحيد _4660" u="1"/>
        <s v="ذمم _ كوكان داس _ 4664" u="1"/>
        <s v="ذمم _ احمد محمد ابراهيم  _ 4667." u="1"/>
        <s v="ذمم _ محمد محمود محمد محمود _4671" u="1"/>
        <s v="ذمم _ جون فيليب فالوباليل _4653" u="1"/>
        <s v="ذمم _ محمد محمود محمد علوان _ 4655" u="1"/>
        <s v="ذمم_ حسن ابراهيم حسان ابراهيم-4674" u="1"/>
        <s v="ذمم _ عمار سيف قائد العقيبي_1166" u="1"/>
        <s v="ذمم _مصطفي مليجي محمد المليجي _4662" u="1"/>
        <s v="ذمم_ياسر فاروق جمال الدين العادلي_1169" u="1"/>
        <s v="ذمم_محمد افتخار علم_1170" u="1"/>
        <s v="ذمم_محمد  أفضل_4682" u="1"/>
        <s v="ذمم_ايتواري اسلو_4685" u="1"/>
        <s v="ذمم_تبريج علم_4687" u="1"/>
        <s v="ذمم_محمد مياجان_4688" u="1"/>
        <s v="ذمم_مانوج سينغ_4706" u="1"/>
        <s v="ذمم_داسكندار ملاح_4707" u="1"/>
        <s v="ذمم_شوتلال ملاح_4712" u="1"/>
        <s v="ذمم _ محمد صلاح عدلان ابراهيم _ 4678" u="1"/>
        <s v="ذمم _محمد فاروق مياة _ 4716" u="1"/>
        <s v="ذمم _ محمود سميح محمد الشاذلي  _ 4715" u="1"/>
        <s v="ذمم _ شاة جيبيل اسلام _ 4717" u="1"/>
        <s v="ذمم _ رضا عبدالنبي احمد فريج _ 4719" u="1"/>
        <s v="ذمم _ فاروق خان محمد عمر _ 4725" u="1"/>
        <s v="ذمم _ عطاء الرحمن شعيب _ 4726" u="1"/>
        <s v="ذمم _ منيب احمد مالك _ 4727" u="1"/>
        <s v="ذمم _ محمد ياسين زمان _ 4728" u="1"/>
        <s v="ذمم _ شجات حسين بشير_ 4729" u="1"/>
        <s v="ذمم _ محمد شفيق محمد مسكين _4731" u="1"/>
        <s v="ذمم _ محمد حياة شيرين _4732" u="1"/>
        <s v="ذمم _ عماد السعيد محمد الجزار_4675" u="1"/>
        <s v="ذمم _ محمد زهيب محمد صادق _4734" u="1"/>
        <s v="ذمم _ محمد عويس ارشد خان _4736" u="1"/>
        <s v="ذمم _ محمد رحيل محمد صداقات _4737" u="1"/>
        <s v="ذمم _ سيد زكر علي سيد عشرات _4738" u="1"/>
        <s v="ذمم _ ياسر محمود خالد محمود _4739" u="1"/>
        <s v="ذمم _ حسن احمد محمد حنيف _4740" u="1"/>
        <s v="ذمم _ كودا بكس كوسو بكس _4741" u="1"/>
        <s v="ذمم _ محمد زبير خان خان حسين _4742" u="1"/>
        <s v="ذمم _ محمد علي مير بهادور _4743" u="1"/>
        <s v="ذمم _ منير حسين _4745" u="1"/>
        <s v="ذمم _ عارف حسين شفيق _4746" u="1"/>
        <s v="ذمم _ محمد منير حسين _4747" u="1"/>
        <s v="ذمم _ صابر السعيد احمد السيد _4714" u="1"/>
        <s v="ذمم_ مشتاق احمد محمد سيد خان -4752" u="1"/>
        <s v="ذمم_ علام بسيونى طلبه -4753" u="1"/>
        <s v="ذمم_ ارشيد محمد سعيد -4756" u="1"/>
        <s v="ذمم_ حبيب الرحمن -4757" u="1"/>
        <s v="ذمم _ مانجو سورب _ 4755" u="1"/>
        <s v="ذمم_محمد مصطفي_4775" u="1"/>
        <s v="ذمم_سعد رجب احمد الاغا_4767" u="1"/>
        <s v="ذمم_عبد الناصر رجب احمد الاغا_4766" u="1"/>
        <s v="ذمم_محمد احمد محمد عثمان_1176" u="1"/>
        <s v="ذمم _ ياسر احمد ماهر احمد _ 1177" u="1"/>
        <s v="ذمم _ رفعت  صلاح محمد الزيني_ 4760" u="1"/>
        <s v="ذمم _ شريف شيخ _4761" u="1"/>
        <s v="ذمم _ ابو موسي غازي_ 4763" u="1"/>
        <s v="ذمم _ زبشان رحيم داد خات احمد _4768" u="1"/>
        <s v="ذمم _ محمد زاهد ال اسلام _ 4771" u="1"/>
        <s v="ذمم _ اشرف عبدالعظيم كامل علي _ 4774" u="1"/>
        <s v="ذمم _ مد مشرف حسين _ 4787" u="1"/>
        <s v="ذمم _ غازي محمد غازي محمد عوضين _ 4792" u="1"/>
        <s v="ذمم _ ثرى داس _ 4800" u="1"/>
        <s v="ذمم _ جويتو  _ 4801" u="1"/>
        <s v="ذمم _ جونى بانجويد  _ 4802" u="1"/>
        <s v="ذمم _ غونسالو جر كينتو ميلينديش  _ 4803" u="1"/>
        <s v="ذمم _ جويمير بيدال مونديجار _ 4804" u="1"/>
        <s v="ذمم _ جوينى اواو فيرنانديز _ 4805" u="1"/>
        <s v="ذمم _ وليد سامى عبد الماجد _ 4795" u="1"/>
        <s v="ذمم _ سمير سيد بيومى على _ 4798" u="1"/>
        <s v="ذمم _ مبروك رجب عبد الله _ 4807" u="1"/>
        <s v="ذمم _ ربيع محمد علوان _ 4808" u="1"/>
        <s v="ذمم _ علاء صلاح عبد الرحمن نعيم _ 4809" u="1"/>
        <s v="ذمم _ على سيد متولى منصور _ 4810" u="1"/>
        <s v="ذمم _ بيريندار ماندال _ 4813" u="1"/>
        <s v="ذمم _ حماده فايز عبد لعزيز _ 4815" u="1"/>
        <s v="ذمم _ خالد محمود يوسف _ 4816" u="1"/>
        <s v="ذمم _ محمد حلمى عبد الدايم _ 4817" u="1"/>
        <s v="ذمم _ ماجد محمد السيد مهدى _ 4818" u="1"/>
        <s v="ذمم _ رمضان سعيد عيد السيد _ 4822" u="1"/>
        <s v="ذمم _ البينو جرديل روزاريو  _ 4820" u="1"/>
        <s v="ذمم _ ادوين بومباسى امانتج _ 4821" u="1"/>
        <s v="ذمم _ جمالى سعيد قرنى سنوسى _ 4814" u="1"/>
        <s v="ذمم _ مصطفى محمد غازى _ 1179" u="1"/>
        <s v="ذمم _ اسلام السيد السيد ابو الفضل _ 1180" u="1"/>
        <s v="ذمم _ محمد عبده العرب موسي _ 4824" u="1"/>
        <s v="ذمم _ مصطفى محمود السيد ابراهيم _ 4825" u="1"/>
        <s v="ذمم _ السيد جمالى احمد عمارة  _ 4823" u="1"/>
        <s v="ذمم _ احمد محمد صادق حسن _ 1181" u="1"/>
        <s v="ذمم _ حلمى محمود احمد سهمود _ 1182" u="1"/>
        <s v="ذمم_محمد نوزال امين_4779" u="1"/>
        <s v="ذمم_اشرف الحق_4785" u="1"/>
        <s v="ذمم _ عزيز ال رحمن مامون _4793" u="1"/>
        <s v="ذمم _ مد فخر ال اسلام _4794" u="1"/>
        <s v="ذمم_ فيروز محمد ادريس _4782" u="1"/>
        <s v="ذمم_ جرجيس علم اتولا _4780" u="1"/>
        <s v="ذمم _ محمد عمر صادق _4797" u="1"/>
        <s v="ذمم _ محمد دسوقي عبدالخالق مصطفي_ 4812" u="1"/>
        <s v="ذمم _ محمود محمد محمود حموده _ 4811" u="1"/>
        <s v="ذمم_ رضا السيد رضوان 4827" u="1"/>
        <s v="ذمم_ عبد العزيز حامد محمود السعيد 4829" u="1"/>
        <s v="ذمم_ بسيونى عادل علوان 4832" u="1"/>
        <s v="ذمم_ محمد سعد عبد البديع حسن 4833" u="1"/>
        <s v="ذمم_ كريم عزيز باشا السحلى 4828" u="1"/>
        <s v="ذمم_ رونيل اوربيغو ازوفاردو 4835_" u="1"/>
        <s v="ذمم _ مصطفي موسي محمد مصلح _ 1185" u="1"/>
        <s v="ذمم_ احمد مصطفى مصطفى شلبى 4834" u="1"/>
        <s v="ذمم_ حسام محمد الزنفلى 4836" u="1"/>
        <s v="ذمم_ البرت ربيرا باناغ 4837" u="1"/>
        <s v="ذمم_ حسين شاه جيهان 4838" u="1"/>
        <s v="ذمم_ محمد محمود حمزه 1186" u="1"/>
        <s v="ذمم_ محمد جمال عبد الجواد احمد 4830" u="1"/>
        <s v="ذمم_ جامشيد على عبد الله ريمان 4831" u="1"/>
        <s v="ذمم_  احمد محمد عبد الوهاب محمد 4840" u="1"/>
        <s v="ذمم_ جون كينث بيرناسول سيبرمو-4843" u="1"/>
        <s v="ذمم_ مارلون تاياغ كاتاكوتان-4844" u="1"/>
        <s v="ذمم_ على الطنطاوى  1188" u="1"/>
        <s v="ذمم_ وليد شريف علي 4841" u="1"/>
        <s v="ذمم_ سمير عبد الحميد عبد الله الديب 4842" u="1"/>
        <s v="ذمم_ كريسانتو راميلا فاغيبيتان 4845" u="1"/>
        <s v="ذمم _ اسامه سامى عبد الجواد -1196" u="1"/>
        <s v="ذمم _ انيش مانجاتو توماس _ 1190" u="1"/>
        <s v="ذمم_ شمير على  1189" u="1"/>
        <s v="ذمم_  جوزيف أوردين واو 4847" u="1"/>
        <s v="ذمم_ محمد احمد عبد السلام متولي 4848" u="1"/>
        <s v="ذمم_زوهيب احمد فقير محمد -4866" u="1"/>
        <s v="ذمم _ جابر كيزهاكوم برامبيل _ 1193" u="1"/>
        <s v="ذمم _ محمد افضل حسين _ 4853" u="1"/>
        <s v="ذمم _ راشد ال اسلام _ 4854" u="1"/>
        <s v="ذمم _أحمد عبد الباسط بدير عبد الباسط _ 4858" u="1"/>
        <s v="ذمم _محمد شريف الاسلام  _ 4856" u="1"/>
        <s v="ذمم _ غلام مصطفي _ 4859" u="1"/>
        <s v="ذمم _ جشاد بويان تاج _ 4860" u="1"/>
        <s v="ذمم _ مامون  الرشيد _ 4861" u="1"/>
        <s v="ذمم _ محمد شاة جلال ليتون _ 4862" u="1"/>
        <s v="ذمم _ طالب انصاري _ 4864" u="1"/>
        <s v="ذمم _ نجران صديقي حسام الدين _ 4865" u="1"/>
        <s v="ذمم _ علي انصاري _ 4863" u="1"/>
        <s v="ذمم _ خالد محمد امين  حبيب _ 4867" u="1"/>
        <s v="ذمم _ قاسم السيد قاسم حبيب_ 4870" u="1"/>
        <s v="ذمم _ عمرو رفاعي حسن الرفاعي _ 4871" u="1"/>
        <s v="ذمم _ ابراهيم رمزي -1199" u="1"/>
        <s v="ذمم _ سيد محمد المتول عبد الوهاب _ 4869" u="1"/>
        <s v="ذمم _ ابراهيم خليل _ 4873" u="1"/>
        <s v="ذمم _ مد رياض ميا _ 4875" u="1"/>
        <s v="ذمم _اسلام احمد السيد -1206" u="1"/>
        <s v="ذمم _ غازى عامر -1202" u="1"/>
        <s v="ذمم _محمود يحيي عطايا نصر _ 1201" u="1"/>
        <s v="ذمم _محمد سوفيكول علام  _ 4872" u="1"/>
        <s v="ذمم _السيد صبري احمد إبراهيم _ 4874" u="1"/>
        <s v="ذمم _مافجول اوسين -4878" u="1"/>
        <s v="ذمم _فؤاد محمد صالح سالم _ 4877" u="1"/>
        <s v="ذمم _ محمد سعيد متولى _ 4880" u="1"/>
        <s v="ذمم _ احمد زينهم محمد _ 4883" u="1"/>
        <s v="ذمم _سليم مانان خان -4879" u="1"/>
        <s v="ذمم _ اسلام جميل السيد الصراوى _ 1211" u="1"/>
        <s v="ذمم _ احمد عبد الحليم عليوه المسلمى _ 1210" u="1"/>
        <s v="ذمم _ حسين احمد حسين _ 4884" u="1"/>
        <s v="ذمم _ ابرار احمد عبد الستار _ 4887" u="1"/>
      </sharedItems>
    </cacheField>
    <cacheField name="رقم مركز التكلفة6" numFmtId="0">
      <sharedItems containsSemiMixedTypes="0" containsString="0" containsNumber="1" containsInteger="1" minValue="10012" maxValue="80010" count="147">
        <n v="10220"/>
        <n v="10190"/>
        <n v="10203"/>
        <n v="10129"/>
        <n v="10077"/>
        <n v="10222"/>
        <n v="10156"/>
        <n v="10171"/>
        <n v="10183"/>
        <n v="10179"/>
        <n v="10212"/>
        <n v="10139"/>
        <n v="10163"/>
        <n v="10168"/>
        <n v="10213"/>
        <n v="10134"/>
        <n v="10080"/>
        <n v="10185"/>
        <n v="10215"/>
        <n v="10235"/>
        <n v="10229"/>
        <n v="10214"/>
        <n v="10205"/>
        <n v="10232"/>
        <n v="10138"/>
        <n v="10208"/>
        <n v="40008"/>
        <n v="40011"/>
        <n v="10233"/>
        <n v="10165"/>
        <n v="10236"/>
        <n v="10189"/>
        <n v="10224"/>
        <n v="10234"/>
        <n v="10137"/>
        <n v="10012"/>
        <n v="10227"/>
        <n v="10198"/>
        <n v="10033"/>
        <n v="10097"/>
        <n v="10225"/>
        <n v="10178"/>
        <n v="10237"/>
        <n v="10239"/>
        <n v="10160"/>
        <n v="10088"/>
        <n v="10173"/>
        <n v="10240"/>
        <n v="10175"/>
        <n v="10187"/>
        <n v="10242"/>
        <n v="10123"/>
        <n v="10241"/>
        <n v="40007"/>
        <n v="10223"/>
        <n v="10245"/>
        <n v="10124"/>
        <n v="10249"/>
        <n v="10247"/>
        <n v="10257"/>
        <n v="10147"/>
        <n v="10252"/>
        <n v="40006"/>
        <n v="10238"/>
        <n v="10243"/>
        <n v="10246"/>
        <n v="10248"/>
        <n v="10251"/>
        <n v="10230"/>
        <n v="10250"/>
        <n v="10256"/>
        <n v="40003"/>
        <n v="10255"/>
        <n v="10259"/>
        <n v="10071"/>
        <n v="10260"/>
        <n v="10261"/>
        <n v="10206"/>
        <n v="40001"/>
        <n v="40002"/>
        <n v="40004"/>
        <n v="40005"/>
        <n v="40010"/>
        <n v="50001"/>
        <n v="50002"/>
        <n v="50003"/>
        <n v="50004"/>
        <n v="50008"/>
        <n v="50011"/>
        <n v="60001"/>
        <n v="80010"/>
        <n v="50006"/>
        <n v="50007"/>
        <n v="80006"/>
        <n v="80009"/>
        <n v="80002"/>
        <n v="80005"/>
        <n v="80007"/>
        <n v="10263"/>
        <n v="10118"/>
        <n v="10221"/>
        <n v="10204"/>
        <n v="10244"/>
        <n v="30001"/>
        <n v="40013"/>
        <n v="30007"/>
        <n v="30013"/>
        <n v="30019"/>
        <n v="30029"/>
        <n v="40012"/>
        <n v="30009"/>
        <n v="30025"/>
        <n v="30036"/>
        <n v="30003"/>
        <n v="30004"/>
        <n v="30005"/>
        <n v="30006"/>
        <n v="30008"/>
        <n v="30010"/>
        <n v="30011"/>
        <n v="30012"/>
        <n v="30014"/>
        <n v="30016"/>
        <n v="30017"/>
        <n v="30018"/>
        <n v="30021"/>
        <n v="30022"/>
        <n v="30023"/>
        <n v="30024"/>
        <n v="30026"/>
        <n v="30027"/>
        <n v="30028"/>
        <n v="30030"/>
        <n v="30031"/>
        <n v="30032"/>
        <n v="30033"/>
        <n v="30034"/>
        <n v="30035"/>
        <n v="30020"/>
        <n v="10262"/>
        <n v="10090"/>
        <n v="10226"/>
        <n v="10193"/>
        <n v="10169"/>
        <n v="30002"/>
        <n v="10254"/>
        <n v="10117"/>
      </sharedItems>
    </cacheField>
    <cacheField name="اسم المشروع" numFmtId="0">
      <sharedItems count="146">
        <s v="مشروع _ طريق خريص شركة امد"/>
        <s v="مشروع _Skywalk Bridge S-67_KAFD"/>
        <s v="مشروع _ شركة التعفف STS_مستشفي مرجان"/>
        <s v="مشروع _ برج ساب السيف -ليندنر"/>
        <s v="مشروع _ كاب 2 b2 شركة العراب_2018"/>
        <s v="مشروع _ شركة مواطن _ المنيوم"/>
        <s v="مشروع _ لوفر وكانوبي ضد الحريق _رضايات المحدوده"/>
        <s v="مشروع _ مستشفي الرعايه _ سابك_شركة الفوزان"/>
        <s v="مشروع _ بزنس بارك _ الكفاح"/>
        <s v="مشروع _ مجمع الحقيط السكني"/>
        <s v="مشروع _ KAFD 00250-PARCEL 310"/>
        <s v="مشروع _ محطة المترو _3E2 LIN 3 _ شركة ANM"/>
        <s v="مشروع _ NCB_شركة التعفف للاعمال الكهربائيه"/>
        <s v="مشروع _ ارامكو الخنينى"/>
        <s v="مشروع _ New Satellite Pant Water _الراشد"/>
        <s v="مشروع _المترو  باكس"/>
        <s v="مشروع_ المترو 3 - ارميتال_2018"/>
        <s v="مشروع _ المركز المالي _ برج 205 و208_KAFD"/>
        <s v="مشروع _ حائق الملك عبداللة العالمية _ محموعة زايد"/>
        <s v="مشروع _ كاس السعوديه للفروسيه _ سرعة الانجاز"/>
        <s v="مشروع _ المركز المالي 507 _ KFD_ 1634"/>
        <s v="مشروع _ مستشفي سليمان الحبيب"/>
        <s v="مشروع _ مقر مبني سابك _ الجبيل _شابورجي"/>
        <s v="مشروع _ captail gate- ex 10_ عادل السيف"/>
        <s v="مشروع _ كاب 4 ضد الرصاص 6 اماكن العراب"/>
        <s v="WTS  الراشد"/>
        <s v="منصرف عينات _تصنيع 304000"/>
        <s v="عمومى تصنيع_304000"/>
        <s v="مشروع _ برج لاما _ وسائل التعمير"/>
        <s v="مشروع كاست مواقف السيارات _شركة ماركو"/>
        <s v="مشروع _ مدارس المدينه بكين- موبكو"/>
        <s v="مشروع_ فيلا احمد سعد الناصر"/>
        <s v="مشروع_نيوم - حديد _ بكين"/>
        <s v="مشروع _ STC SQUARE PROJECT"/>
        <s v="مشروع _ فندق سيفوتيل _ موبكو"/>
        <s v="مشروع_ كاب 2( مكة والمدينه ) _2018"/>
        <s v="مشروع _ فيلا عبدالعزيز محمد عنيق"/>
        <s v="مشروع_ الشقيق _b2 &amp;c _ الراشد_17324"/>
        <s v="مشروع_ كاب 2 السيف_2018"/>
        <s v="مشروع _ كاب 2 A_ السيف _2019"/>
        <s v="مشروع كاب 5 جي 4 موقع 69 بكين"/>
        <s v="مشروع _ الارشيف سنتر _ شركة سفاري"/>
        <s v="مشروع _ مصنع انظمة  المنطقة الصناعية _ المنصورة"/>
        <s v="مشروع _ مستشفي فقيه _ شركة الخريجي للتجارة والمقاو"/>
        <s v="مشروع _ هيلتون جاردن ان"/>
        <s v="مشروع _ حرس الحدود_ايرباص_ الراشد_2018"/>
        <s v="مشروع _ فندق قلعة الضيوف مكه BR7"/>
        <s v="مشروع _ التخصصي _ امد العربيه"/>
        <s v="شركة المواطن الدوليه مشروع هيئة الاتصالات - CITC"/>
        <s v="مشروع _ مركز الملك عبدالله المالي موقع 309 _ موبكو"/>
        <s v="مشروع _ بوابة المملكة _[KINGDOM GATE _ الفهد"/>
        <s v="مشروع_الامن العام  كاب 2C_م 34_الباحة"/>
        <s v="مشروع _ عيادة طبيه _ اسس الثبات"/>
        <s v="مصروف عمومي المشاريع_تركيب 306000"/>
        <s v="مشروع_كلية الفنون والاداب جامعة الملك فيصل _ ازميل"/>
        <s v="مشروع _ مستشفي مديده_ شركة مديدة للرعاية الصحية"/>
        <s v="مشروع _ ارامكو الراشد ضهران كرتنول شيتات"/>
        <s v="مشروع _ فندق نوفيتل  المدينه _ OCC"/>
        <s v="مشروع _MADINAH GATE E16 BUS STATION"/>
        <s v="مشروع_Economy Based Compound"/>
        <s v="مشروع _مدارس الاحساء _ ازميل"/>
        <s v="مشروع _ Petrol Station محطة البنزين"/>
        <s v="مصنع الحديد الجديد_تصنيع 304000"/>
        <s v="مشروع _  فيلا خاصة _الخطوط الراقية للديكور"/>
        <s v="مشروع _ الشقيق نفق 3 b2 &amp; c _ 1530 _rtcc"/>
        <s v="مشروع _ الحمرا حديد _ شابورجي"/>
        <s v="مشروع _ سنداله بكين"/>
        <s v="مشروع _ Air product neom _ شركة نسمة يونيت"/>
        <s v="مشروع _ جامعة تبوك _C10_ التعفف"/>
        <s v="مشروع _ فندق مكارم المدينه _ الخريجي"/>
        <s v="مشروع _ الحمرا SEVEN FACADE _ شابورجي"/>
        <s v="ادارة الانتاج والجوده_تصنيع 304000"/>
        <s v="مشروع _ VIB PRIDGE_ MDL BEAST"/>
        <s v="مشروع _ فندق الشورى المركزى _شركة البحر الاحمر"/>
        <s v="مشروع_ فيلا ا جميل _ _2018"/>
        <s v="مشروع _ مشروع الاسكان  المنطقة الجنوبية _ شابورجى"/>
        <s v="مشروع _ اكيا المدينه يوسف  مروان"/>
        <s v="مشروع _ IT LAB _ شيدكو # مغلق"/>
        <s v="ادارة المشروعات _تركيبات _306000"/>
        <s v="ادارة المكتب الفني_تصنيع 304000"/>
        <s v="ادارة الصيانة_تصنيع 304000"/>
        <s v="مصنع الزجاج _تصنيع 304000"/>
        <s v="مصنع الابواب الخشبيه والمعدنيه 3010001"/>
        <s v="الادارة العليا _ 303000"/>
        <s v="الادارة المالية _ 303000"/>
        <s v="ادارة المشتريات والمخازن _ 303000"/>
        <s v="ادارة الموارد البشريه_ 303000"/>
        <s v="ادارة السعوده_303000"/>
        <s v="ادارة تقنية المعلومات  _303000"/>
        <s v="ادارة المبيعات والتسويق والتسعير_302000"/>
        <s v="سيارة كيا اسبرتاج ر د ط 1943 محمود نصار0"/>
        <s v="ادارة البوفية والضيافه_303000"/>
        <s v="مصروف وعمومي الادارات_303000"/>
        <s v="تحت التعديل"/>
        <s v="سيارة لاند كروزر لوحة رقم 4257 د ع د / د صابر"/>
        <s v="لاغي"/>
        <s v="سيارة كورولا 2021 ابيض لوحة د ي ق 3132"/>
        <s v="مشروع _سنداله C4  - أعمال تركيب زجاج ملون _ بكين"/>
        <s v="مشروع_قوات الطوارئ كاب 2C_م 35_جيزان الراشد"/>
        <s v="مشروع _ شركة مواطن الاتصالات _حديد"/>
        <s v="مشروع _ فيلا خاصه ناصر العسيري"/>
        <s v="مشروع _ استيل روف _ قطوف الجزيرة"/>
        <s v="هايلوكس غمارتين 2013/ا ن ق 3605"/>
        <s v="خامات مصنع المنصورة  تصنيع_304000"/>
        <s v="باص14 راكب  هاي اس 2014/ ا ي م 8804"/>
        <s v="سيارة باص متسوبيشي موديل 2006 لوحة  ا س ه 9287"/>
        <s v="رافعة شوكية فوركلفت CAT DP 30"/>
        <s v="سيارة نيسان اكس تريل2015رقم لوحة ح ن ك 8528"/>
        <s v="ارض المدينة الصناعية بالخرج  تصنيع_304000"/>
        <s v="سياره باص14 راكب هاي اس 2014لوحه رقم ب ب ق 2275"/>
        <s v="باص تاتا مكيف ب ر س 7784 موديل 2016"/>
        <s v="سيارة _ نيسان اكس تريل لوحة 2495"/>
        <s v="دينا ايسوز2013 /ا ن و 2483-2463"/>
        <s v="سياره نيسان باثفندر2015 لوحه رقم ح ي ب  2883"/>
        <s v="باص 14 راكب تيوتا 2014/ ا و ط 8228"/>
        <s v="هايلوكس غمارتين 2015 / ا و ا 1712"/>
        <s v="هايلوكس  غماره  2015ا ول 6158"/>
        <s v="سياره هايلكوس غماره لوحة رقم ب ب ا 6776"/>
        <s v="سيارة دينا  ونش موديل 2004 لوحة ا ح ك 6322"/>
        <s v="سيارة لوري نيسان موديل 2005 لوحة رقم ا ر د 2275"/>
        <s v="باص نيكاي صيني 29 راكب موديل 2021 لوحة رقم ب س ل 2"/>
        <s v="باص  كوستر 26موديل 2015 ابيض لوحه رقم -ب ا ص 4340"/>
        <s v="باص 29 راكب هونداي _ 2013  رقم ا ن ر 6515_استبعاد"/>
        <s v="باص كوستر موديل 2014 32راكب لوحه رقم ا ه ص 3826"/>
        <s v="باص نيكاي  29 راكب موديل 2021 لوحة رقم ب س ل 2405"/>
        <s v="سياره غمارتين جاك  لوحة رقم (ا ي م  4034)"/>
        <s v="لوري ا ع م 2496 شاحنه 2005"/>
        <s v="باص هيونداي موديل 2016 لوجة رقم ( ب د ق 4534 )"/>
        <s v="سيارة _ باص تويوتا كوستر 23 راكب لوحة ب ص ط 3367"/>
        <s v="سياره_ باص تويوتا كوستر 23 راكب لوحة ل ص ب 7321 _"/>
        <s v="سيارة كيا اسبرتاج ر د ط 1889 م جهاد"/>
        <s v="سيارة هايلوكس 2023  ب ص م 9134 احمد وحيد"/>
        <s v="سيارة اكسبلورر   ر د ك 9320 م حامد"/>
        <s v="سيارة هايلكس غمارة _ 2022_لوحة ب ص د 2192"/>
        <s v="سياره_ فورد تيريتوري _2023_لوحة ر د و 4930 _ عبد ا"/>
        <s v="سياره_ تويوتا هايلكس غماتين_ 2023_ ب ص و_"/>
        <s v="سياره_ تويوتا هايلكس غماتين_ 2023_ ب ص و_ 1953"/>
        <s v="دباب1و2"/>
        <s v="مشروع _ امالا_ شركه حسن علام _ اعمال ستيل"/>
        <s v="مشروع_ مركز التدريب AIR BUS TC (PART 2_"/>
        <s v="مشروع مترو 3J1 اريل الحديد"/>
        <s v="مشروع _ معرض الدفاع العالمي _WDSC"/>
        <s v="مشروع _قصر العدل  شركة فريسينه السعودية # مغلق"/>
        <s v="سياره يارس 2016 لوحه رقم  ح ه ح 9157"/>
        <s v="مشروع _ المشراق  المنيوم _ السعودية للتعمير"/>
        <s v="مشروع_الامن العام كاب 2C_جيزان الراشد_13908"/>
      </sharedItems>
    </cacheField>
    <cacheField name="رقم المستند 2" numFmtId="0">
      <sharedItems containsString="0" containsBlank="1" containsNumber="1" containsInteger="1" minValue="1" maxValue="5401"/>
    </cacheField>
    <cacheField name="رقم الصنف" numFmtId="0">
      <sharedItems count="1134">
        <s v="ST80003"/>
        <s v="AC200948"/>
        <s v="FORESTER100139"/>
        <s v="TOOL90001939"/>
        <s v="FORESTER100052"/>
        <s v="ALU102150"/>
        <s v="ALU100223"/>
        <s v="ALU102433"/>
        <s v="ALU102434"/>
        <s v="ALU102360"/>
        <s v="ALU102366"/>
        <s v="ALU100433"/>
        <s v="ALU100323"/>
        <s v="ALU102397"/>
        <s v="ALU100229"/>
        <s v="CLA6100"/>
        <s v="ALU102255"/>
        <s v="AC200460"/>
        <s v="ALU101754"/>
        <s v="ALU101592"/>
        <s v="AC200979"/>
        <s v="ALU102454"/>
        <s v="ALU102455"/>
        <s v="ALU102369"/>
        <s v="GAS30020"/>
        <s v="ALU100418"/>
        <s v="ALU100530"/>
        <s v="ALU102449"/>
        <s v="ALU102137"/>
        <s v="FORESTER100123"/>
        <s v="FORESTER100073"/>
        <s v="POLI40004"/>
        <s v="ALU101484"/>
        <s v="ALU101537"/>
        <s v="ALU101624"/>
        <s v="ALU100514"/>
        <s v="SCHUCO400140"/>
        <s v="ALU102436"/>
        <s v="ALU100549"/>
        <s v="TOOL90001016"/>
        <s v="GAS30173"/>
        <s v="ALU101321"/>
        <s v="TOOL90001325"/>
        <s v="ALU102469"/>
        <s v="TOOL90002089"/>
        <s v="ALU101552"/>
        <s v="ALU100121"/>
        <s v="ALU100079"/>
        <s v="ALU101219"/>
        <s v="ALU100227"/>
        <s v="ALU100832"/>
        <s v="ALU101745"/>
        <s v="ALU102160"/>
        <s v="GAS30006"/>
        <s v="TOOL90001445"/>
        <s v="SILI70103"/>
        <s v="TOOL90002612"/>
        <s v="ALU101255"/>
        <s v="ALU100270"/>
        <s v="SCHUCO400001"/>
        <s v="AC201104"/>
        <s v="ALU100035"/>
        <s v="TOOL90001546"/>
        <s v="ALU101277"/>
        <s v="ALU102428"/>
        <s v="TOOL90002078"/>
        <s v="SILI70027"/>
        <s v="TOOL90002634"/>
        <s v="ALU100436"/>
        <s v="SCHUCO400104"/>
        <s v="ALU102139"/>
        <s v="GAS30219"/>
        <s v="TOOL90002627"/>
        <s v="ALU101953"/>
        <s v="ALU100316"/>
        <s v="GAS30004"/>
        <s v="AC201136"/>
        <s v="ALU101342"/>
        <s v="ROCK50035"/>
        <s v="GAS30168"/>
        <s v="FORESTER100037"/>
        <s v="SILI70077"/>
        <s v="ALU100490"/>
        <s v="ROCK50034"/>
        <s v="GUTMANN100033"/>
        <s v="ALU100335"/>
        <s v="ALU100251"/>
        <s v="SCHUCO400225"/>
        <s v="TOOL90002498"/>
        <s v="CLA6052"/>
        <s v="GAS30021"/>
        <s v="ALU100492"/>
        <s v="FORESTER100009"/>
        <s v="TOOL90002091"/>
        <s v="ALU100196"/>
        <s v="ALU101142"/>
        <s v="CLA6106"/>
        <s v="TOOL90001383"/>
        <s v="ALU102186"/>
        <s v="TOOL90001246"/>
        <s v="ALU101307"/>
        <s v="GAS30078"/>
        <s v="ALU102167"/>
        <s v="ALU101744"/>
        <s v="FORESTER100106"/>
        <s v="ALU101382"/>
        <s v="ALU102012"/>
        <s v="TOOL90001369"/>
        <s v="ALU100565"/>
        <s v="TOOL90002636"/>
        <s v="FORESTER100015"/>
        <s v="TOOL90002192"/>
        <s v="SILI70105"/>
        <s v="SILI70100"/>
        <s v="ALU100231"/>
        <s v="ALU100244"/>
        <s v="SILI70001"/>
        <s v="AC200955"/>
        <s v="ALU101147"/>
        <s v="GAS30102"/>
        <s v="AC200020"/>
        <s v="TOOL90001555"/>
        <s v="ALU101898"/>
        <s v="SCHUCO400220"/>
        <s v="SCHUCO400618"/>
        <s v="ALU100293"/>
        <s v="SCHUCO400235"/>
        <s v="SCHUCO400300"/>
        <s v="ALU101358"/>
        <s v="AC200497"/>
        <s v="SCHUCO400333"/>
        <s v="AC200159"/>
        <s v="AC200891"/>
        <s v="ALU100377"/>
        <s v="ALU102491"/>
        <s v="ALU102426"/>
        <s v="AC201258"/>
        <s v="AC200006"/>
        <s v="ALU101433"/>
        <s v="SILI70106"/>
        <s v="ALU100389"/>
        <s v="GAS30178"/>
        <s v="TOOL90000628"/>
        <s v="ALU101257"/>
        <s v="ALU101863"/>
        <s v="ALU101571"/>
        <s v="SCHUCO400186"/>
        <s v="GAS30132"/>
        <s v="AC200127"/>
        <s v="ALU102388"/>
        <s v="AC201277"/>
        <s v="GAS30104"/>
        <s v="ALU102488"/>
        <s v="ALU102389"/>
        <s v="ALU100515"/>
        <s v="ALU101784"/>
        <s v="SCHUCO400109"/>
        <s v="SCHUCO400317"/>
        <s v="SCHUCO400717"/>
        <s v="SCHUCO400041"/>
        <s v="SCHUCO400264"/>
        <s v="SCHUCO400245"/>
        <s v="ROCK50019"/>
        <s v="TOOL90002625"/>
        <s v="FORESTER100005"/>
        <s v="GAS30035"/>
        <s v="ALU102415"/>
        <s v="SCHUCO400026"/>
        <s v="TOOL90001701"/>
        <s v="SCHUCO400254"/>
        <s v="GAS30030"/>
        <s v="GAS30140"/>
        <s v="ALU100525"/>
        <s v="ALU101638"/>
        <s v="ALU100550"/>
        <s v="SCHUCO400231"/>
        <s v="SCHUCO400058"/>
        <s v="FORESTER100020"/>
        <s v="ALU101998"/>
        <s v="SILI70080"/>
        <s v="TOOL90001444"/>
        <s v="AC200616"/>
        <s v="TOOL90001848"/>
        <s v="ALU100401"/>
        <s v="ALU102324"/>
        <s v="ALU102403"/>
        <s v="ALU101755"/>
        <s v="ALU101618"/>
        <s v="TOOL90001314"/>
        <s v="ACCEFP30295"/>
        <s v="ALU100503"/>
        <s v="TOOL90001965"/>
        <s v="TOOL90001263"/>
        <s v="AC200019"/>
        <s v="SILI70071"/>
        <s v="FORESTER100237"/>
        <s v="ALU101313"/>
        <s v="SILI70089"/>
        <s v="TOOL90002232"/>
        <s v="ALU101101"/>
        <s v="GAS30022"/>
        <s v="GAS30205"/>
        <s v="ALU102416"/>
        <s v="GAS30018"/>
        <s v="TOOL90000839"/>
        <s v="ALU100447"/>
        <s v="ALU102420"/>
        <s v="ALU100072"/>
        <s v="AC201276"/>
        <s v="TOOL90002343"/>
        <s v="ALU102414"/>
        <s v="TOOL90001722"/>
        <s v="GAS30081"/>
        <s v="AC201280"/>
        <s v="ALU102300"/>
        <s v="TOOL90001086"/>
        <s v="FORESTER100027"/>
        <s v="ALU102430"/>
        <s v="SILI70108"/>
        <s v="ALU102393"/>
        <s v="TOOL90001520"/>
        <s v="SCHUCO400057"/>
        <s v="SCHUCO400079"/>
        <s v="SCHUCO400103"/>
        <s v="TOOL90001015"/>
        <s v="TOOL90002076"/>
        <s v="ALU100526"/>
        <s v="TOOL90002396"/>
        <s v="ALU101726"/>
        <s v="ALU101407"/>
        <s v="ALU102437"/>
        <s v="ALU102486"/>
        <s v="AC200400"/>
        <s v="AC200798"/>
        <s v="GAS30174"/>
        <s v="SCHUCO400578"/>
        <s v="ALU100319"/>
        <s v="EFP200996"/>
        <s v="TOOL90002354"/>
        <s v="ALU100070"/>
        <s v="TOOL90002546"/>
        <s v="TOOL90002087"/>
        <s v="ALU101989"/>
        <s v="ALU100684"/>
        <s v="ALU100210"/>
        <s v="ROCK50037"/>
        <s v="ALU100542"/>
        <s v="ALU102151"/>
        <s v="AC200022"/>
        <s v="TOOL90001405"/>
        <s v="AC201071"/>
        <s v="TOOL90002092"/>
        <s v="ALU100429"/>
        <s v="ALU100250"/>
        <s v="FORESTER100086"/>
        <s v="AC200360"/>
        <s v="ALU101741"/>
        <s v="SILI70008"/>
        <s v="GAS30217"/>
        <s v="TOOL90001879"/>
        <s v="ALU101439"/>
        <s v="ALU100071"/>
        <s v="AC200130"/>
        <s v="ROCK50038"/>
        <s v="EFP201016"/>
        <s v="ACCEFP27202"/>
        <s v="SCHUCO400279"/>
        <s v="AC200936"/>
        <s v="CLA6115"/>
        <s v="CLA6113"/>
        <s v="AC200306"/>
        <s v="ALU101401"/>
        <s v="TOOL90002669"/>
        <s v="AC200012"/>
        <s v="ALU102185"/>
        <s v="ALU102475"/>
        <s v="AC200103"/>
        <s v="ALU101354"/>
        <s v="ALU100543"/>
        <s v="AC201279"/>
        <s v="TOOL90000007"/>
        <s v="TOOL90002493"/>
        <s v="ALU101756"/>
        <s v="ALU102490"/>
        <s v="TOOL90002560"/>
        <s v="ALU102392"/>
        <s v="AC200658"/>
        <s v="TOOL90002495"/>
        <s v="ALU101347"/>
        <s v="GAS30026"/>
        <s v="ALU100665"/>
        <s v="ALU101274"/>
        <s v="AC200554"/>
        <s v="AC200023"/>
        <s v="ALU100688"/>
        <s v="AC201274"/>
        <s v="TOOL90002672"/>
        <s v="AC201355"/>
        <s v="TOOL90001328"/>
        <s v="ALU100031"/>
        <s v="SCHUCO400183"/>
        <s v="ALU102126"/>
        <s v="TOOL90001907"/>
        <s v="AC200011"/>
        <s v="AC200021"/>
        <s v="ALU102051"/>
        <s v="STEEL110178"/>
        <s v="ALU101103"/>
        <s v="ALU102439"/>
        <s v="ALU102236"/>
        <s v="SCHUCO400090"/>
        <s v="STEEL110299"/>
        <s v="FORESTER100031"/>
        <s v="ALU102401"/>
        <s v="ALU101988"/>
        <s v="TOOL90002678"/>
        <s v="ALU101826"/>
        <s v="ALU102057"/>
        <s v="SILI70109"/>
        <s v="AC200608"/>
        <s v="ALU102424"/>
        <s v="STEEL110300"/>
        <s v="ALU100045"/>
        <s v="SILI70011"/>
        <s v="TOOL90002048"/>
        <s v="TOOL90001521"/>
        <s v="GAS30029"/>
        <s v="AC201358"/>
        <s v="AC200034"/>
        <s v="GAS30001"/>
        <s v="ALU101709"/>
        <s v="ALU101282"/>
        <s v="ALU101105"/>
        <s v="ALU101567"/>
        <s v="ALU102493"/>
        <s v="GAS30240"/>
        <s v="ALU102107"/>
        <s v="ALU101370"/>
        <s v="ALU102444"/>
        <s v="GAS30103"/>
        <s v="ALU101374"/>
        <s v="ALU101408"/>
        <s v="AC200128"/>
        <s v="AC200002"/>
        <s v="GAS30034"/>
        <s v="TOOL90002085"/>
        <s v="STEEL110298"/>
        <s v="SILI70078"/>
        <s v="TOOL90002617"/>
        <s v="TOOL90000967"/>
        <s v="TOOL90001077"/>
        <s v="EFP200967"/>
        <s v="ALU102509"/>
        <s v="AC201180"/>
        <s v="AC200141"/>
        <s v="GAS30270"/>
        <s v="TOOL90000305"/>
        <s v="AC200965"/>
        <s v="AC200456"/>
        <s v="FORESTER100227"/>
        <s v="GAS30236"/>
        <s v="SILI70099"/>
        <s v="CLA6118"/>
        <s v="ALU100439"/>
        <s v="ALU100381"/>
        <s v="ALU102274"/>
        <s v="ALU100330"/>
        <s v="ALU100094"/>
        <s v="TOOL90002490"/>
        <s v="ALU100511"/>
        <s v="ALU100146"/>
        <s v="AC201043"/>
        <s v="GUTMANN100002"/>
        <s v="AC200647"/>
        <s v="AC201282"/>
        <s v="AC200709"/>
        <s v="SILI70110"/>
        <s v="AC200133"/>
        <s v="ALU100259"/>
        <s v="ALU102510"/>
        <s v="GAS30159"/>
        <s v="SCHUCO400246"/>
        <s v="ALU102164"/>
        <s v="TOOL90002580"/>
        <s v="TOOL90001549"/>
        <s v="ALU101310"/>
        <s v="SCHUCO400216"/>
        <s v="TOOL90001285"/>
        <s v="ALU101940"/>
        <s v="ALU102104"/>
        <s v="AC200026"/>
        <s v="TOOL90002662"/>
        <s v="ALU102198"/>
        <s v="SCHUCO400236"/>
        <s v="TOOL90001826"/>
        <s v="ALU101280"/>
        <s v="GAS30086"/>
        <s v="ALU102523"/>
        <s v="ALU100473"/>
        <s v="ALU100363"/>
        <s v="ALU102467"/>
        <s v="AC201366"/>
        <s v="ALU102407"/>
        <s v="ALU101334"/>
        <s v="TOOL90002563"/>
        <s v="ALU102089"/>
        <s v="CLA6042"/>
        <s v="ALU100358"/>
        <s v="ALU100555"/>
        <s v="AC200593"/>
        <s v="GAS30077"/>
        <s v="GAS30084"/>
        <s v="ALU101368"/>
        <s v="ALU100314"/>
        <s v="FORESTER100125"/>
        <s v="ALU102528"/>
        <s v="TOOL90002003"/>
        <s v="SILI70017"/>
        <s v="TOOL90002684"/>
        <s v="ALU101448"/>
        <s v="TOOL90002381"/>
        <s v="ALU100648"/>
        <s v="ALU101339"/>
        <s v="SCHUCO400071"/>
        <s v="SCHUCO400247"/>
        <s v="GAS30087"/>
        <s v="AC201256"/>
        <s v="ALU101972"/>
        <s v="ALU101428"/>
        <s v="GAS30060"/>
        <s v="GAS30156"/>
        <s v="FORESTER100174"/>
        <s v="FORESTER100022"/>
        <s v="ALU100385"/>
        <s v="ALU101138"/>
        <s v="AC200358"/>
        <s v="ALU101388"/>
        <s v="AC200391"/>
        <s v="SILI70085"/>
        <s v="TOOL90002685"/>
        <s v="ALU101510"/>
        <s v="GAS30119"/>
        <s v="ALU101512"/>
        <s v="ALU101629"/>
        <s v="ALU102525"/>
        <s v="CLA6111"/>
        <s v="AC201111"/>
        <s v="TOOL90000239"/>
        <s v="AC200659"/>
        <s v="SILI70111"/>
        <s v="SILI70087"/>
        <s v="AC201190"/>
        <s v="TOOL90001868"/>
        <s v="TOOL90002603"/>
        <s v="FORESTER100100"/>
        <s v="ALU101704"/>
        <s v="TOOL90001574"/>
        <s v="ALU101703"/>
        <s v="SCHUCO400052"/>
        <s v="GAS30003"/>
        <s v="ALU102471"/>
        <s v="CLA6114"/>
        <s v="GAS30005"/>
        <s v="GAS30071"/>
        <s v="ALU102358"/>
        <s v="SILI70069"/>
        <s v="TOOL90001792"/>
        <s v="ALU100061"/>
        <s v="AC200131"/>
        <s v="AC200155"/>
        <s v="AC200701"/>
        <s v="SILI70115"/>
        <s v="AC200960"/>
        <s v="ALU102458"/>
        <s v="ALU101964"/>
        <s v="ALU100040"/>
        <s v="ALU101149"/>
        <s v="GAS30114"/>
        <s v="TOOL90002620"/>
        <s v="AC200101"/>
        <s v="TOOL90002086"/>
        <s v="TOOL90001324"/>
        <s v="ALU100610"/>
        <s v="ALU100687"/>
        <s v="TOOL90001954"/>
        <s v="AC200041"/>
        <s v="AC200098"/>
        <s v="ALU101362"/>
        <s v="CLA6120"/>
        <s v="TOOL90002190"/>
        <s v="ALU101193"/>
        <s v="SILI70096"/>
        <s v="ALU102533"/>
        <s v="GAS30150"/>
        <s v="TOOL90001840"/>
        <s v="TOOL90002355"/>
        <s v="TOOL90002348"/>
        <s v="TOOL 90002699"/>
        <s v="SCHUCO400668"/>
        <s v="ALU102127"/>
        <s v="ALU102066"/>
        <s v="TOOL90002618"/>
        <s v="AC200648"/>
        <s v="ALU101803"/>
        <s v="CLA6101"/>
        <s v="FORESTER100080"/>
        <s v="SILI70112"/>
        <s v="ALU101363"/>
        <s v="TOOL90002080"/>
        <s v="AC201369"/>
        <s v="AC200055"/>
        <s v="ALU102141"/>
        <s v="ALU101586"/>
        <s v="TOOL90001389"/>
        <s v="AC200238"/>
        <s v="SCHUCO400024"/>
        <s v="SCHUCO400053"/>
        <s v="SCHUCO400080"/>
        <s v="AC201382"/>
        <s v="FORESTER100039"/>
        <s v="GAS30091"/>
        <s v="AC201296"/>
        <s v="ALU101386"/>
        <s v="EFP201003"/>
        <s v="ALU101974"/>
        <s v="AC200038"/>
        <s v="ALU101648"/>
        <s v="TOOL90001318"/>
        <s v="ALU102395"/>
        <s v="TOOL90002063"/>
        <s v="AC201368"/>
        <s v="ALU101910"/>
        <s v="GAS30253"/>
        <s v="GAS30142"/>
        <s v="ALU101369"/>
        <s v="ALU102539"/>
        <s v="AC201179"/>
        <s v="ALU102540"/>
        <s v="ALU102535"/>
        <s v="CLA6122"/>
        <s v="ALU100621"/>
        <s v="ALU100353"/>
        <s v="ALU102534"/>
        <s v="AC201101"/>
        <s v="SCHUCO400522"/>
        <s v="TOOL90001374"/>
        <s v="SCHUCO400137"/>
        <s v="AC201144"/>
        <s v="ALU102496"/>
        <s v="GUTMANN 100204"/>
        <s v="ALU102546"/>
        <s v="TOOL90001507"/>
        <s v="SCHUCO400534"/>
        <s v="AC201348"/>
        <s v="TOOL90002642"/>
        <s v="AC201383"/>
        <s v="ALU100222"/>
        <s v="SCHUCO400296"/>
        <s v="TOOL90002321"/>
        <s v="TOOL90001797"/>
        <s v="AC201370"/>
        <s v="ALU102497"/>
        <s v="GAS30175"/>
        <s v="TOOL90001806"/>
        <s v="AC201247"/>
        <s v="TOOL90002108"/>
        <s v="SILI70113"/>
        <s v="TOOL90001506"/>
        <s v="GUTMANN100199"/>
        <s v="AC201246"/>
        <s v="GUTMANN100196"/>
        <s v="GUTMANN100195"/>
        <s v="ALU100694"/>
        <s v="ALU102532"/>
        <s v="AC201165"/>
        <s v="GAS30010"/>
        <s v="GUTMANN50001"/>
        <s v="GUTMANN100039"/>
        <s v="GUTMANN100193"/>
        <s v="ALU102547"/>
        <s v="AC200132"/>
        <s v="TOOL90002486"/>
        <s v="TOOL90002356"/>
        <s v="ALU101762"/>
        <s v="GUTMANN100201"/>
        <s v="AC200670"/>
        <s v="AC201346"/>
        <s v="AC200682"/>
        <s v="ALU101970"/>
        <s v="ALU102487"/>
        <s v="ALU101585"/>
        <s v="AC201381"/>
        <s v="CLA6123"/>
        <s v="ALU102549"/>
        <s v="ALU100786"/>
        <s v="ALU102550"/>
        <s v="GUTMANN100202"/>
        <s v="AC200325"/>
        <s v="CLA6040"/>
        <s v="ALU102505"/>
        <s v="TOOL90002619"/>
        <s v="ALU102553"/>
        <s v="ALU101955"/>
        <s v="ALU102551"/>
        <s v="ALU102548"/>
        <s v="TOOL90001932"/>
        <s v="ALU100249"/>
        <s v="ALU101429"/>
        <s v="ALU102367"/>
        <s v="TOOL90001872"/>
        <s v="TOOL90002065"/>
        <s v="ALU102364"/>
        <s v="ALU100087"/>
        <s v="ALU102538"/>
        <s v="ALU102365"/>
        <e v="#N/A"/>
        <s v="SCHUCO400040"/>
        <s v="ALU101418"/>
        <s v="AC201408"/>
        <s v="AC200457"/>
        <s v="SCHUCO400004"/>
        <s v="TOOL90002000"/>
        <s v="GAS30041"/>
        <s v="AC201424"/>
        <s v="GUTMANN100194"/>
        <s v="GAS30038"/>
        <s v="CLA6119"/>
        <s v="ALU102541"/>
        <s v="TOOL90001900"/>
        <s v="ALU102232"/>
        <s v="ALU101949"/>
        <s v="ALU102410"/>
        <s v="GAS30088"/>
        <s v="AC201364"/>
        <s v="SILI70028"/>
        <s v="SILI70042"/>
        <s v="SCHUCO400612"/>
        <s v="SCHUCO400003"/>
        <s v="TOOL90001502"/>
        <s v="SCHUCO400013"/>
        <s v="AC201428"/>
        <s v="SCHUCO400223"/>
        <s v="AC201427"/>
        <s v="ALU102481"/>
        <s v="ALU100614"/>
        <s v="ALU101561"/>
        <s v="SCHUCO400018"/>
        <s v="ALU102102"/>
        <s v="ALU101430"/>
        <s v="TOOL90001499"/>
        <s v="ALU102413"/>
        <s v="ALU101729"/>
        <s v="ALU101713"/>
        <s v="ALU101091"/>
        <s v="ALU102569"/>
        <s v="AC201108"/>
        <s v="GUTMANN100037"/>
        <s v="SCHUCO400143"/>
        <s v="ALU101978"/>
        <s v="EFP200956"/>
        <s v="GATMANN100197"/>
        <s v="AC200675"/>
        <s v="TOOL90001079"/>
        <s v="AC200042"/>
        <s v="GAS30050"/>
        <s v="GAS30195"/>
        <s v="TOOL90002542"/>
        <s v="SILI70117"/>
        <s v="ALU102412"/>
        <s v="TOOL90002238"/>
        <s v="SILI70116"/>
        <s v="AC201425"/>
        <s v="TOOL90002646"/>
        <s v="TOOL90001596"/>
        <s v="CLA6124"/>
        <s v="TOOL90001661"/>
        <s v="FORESTER100188"/>
        <s v="ALU102451"/>
        <s v="ALU102576"/>
        <s v="TOOL90001898"/>
        <s v="GAS30193"/>
        <s v="ALU102573"/>
        <s v="ALU102577"/>
        <s v="TOOL90002572"/>
        <s v="TOOL90001390"/>
        <s v="TOOL90002752"/>
        <s v="TOOL90002707"/>
        <s v="ALU102524"/>
        <s v="ALU101597"/>
        <s v="GAS30276"/>
        <s v="ALU102566"/>
        <s v="TOOL90002755"/>
        <s v="TOOL90002712"/>
        <s v="TOOL90001607"/>
        <s v="SCHUCO400006"/>
        <s v="ALU102575"/>
        <s v="ALU101763"/>
        <s v="SILI70118"/>
        <s v="ALU100408"/>
        <s v="FORESTER100195"/>
        <s v="ALU102361"/>
        <s v="CLA6110"/>
        <s v="ALU101364"/>
        <s v="TOOL90002550"/>
        <s v="TOOL90001700"/>
        <s v="AC201384"/>
        <s v="AC201041"/>
        <s v="ALU102554"/>
        <s v="ALU102183"/>
        <s v="ALU102382"/>
        <s v="ALU102582"/>
        <s v="AC201395"/>
        <s v="ALU102289"/>
        <s v="ALU102404"/>
        <s v="AC201404"/>
        <s v="ALU102561"/>
        <s v="AC201463"/>
        <s v="TOOL90002756"/>
        <s v="AC201015"/>
        <s v="CLA6126"/>
        <s v="GAS30277"/>
        <s v="AC201434"/>
        <s v="ALU102515"/>
        <s v="ALU102589"/>
        <s v="ALU102586"/>
        <s v="ALU102593"/>
        <s v="ALU102480"/>
        <s v="TOOL90000345"/>
        <s v="TOOL90001472"/>
        <s v="AC201437"/>
        <s v="ALU102587"/>
        <s v="AC200520"/>
        <s v="ALU102604"/>
        <s v="AC201462"/>
        <s v="AC200929"/>
        <s v="ALU102052"/>
        <s v="ALU102615"/>
        <s v="TOOL90001861"/>
        <s v="ALU102384"/>
        <s v="ALU101768"/>
        <s v="ALU101611"/>
        <s v="ALU102482"/>
        <s v="TOOL90002103"/>
        <s v="TOOL90001684"/>
        <s v="ALU102605"/>
        <s v="ALU102608"/>
        <s v="ALU101483"/>
        <s v="ALU102616"/>
        <s v="ALU102617"/>
        <s v="AC201467"/>
        <s v="AC201432"/>
        <s v="AC201464"/>
        <s v="ALU100494"/>
        <s v="AC201466"/>
        <s v="ALU102603"/>
        <s v="TOOL90001727"/>
        <s v="STEEL110177"/>
        <s v="ALU102254"/>
        <s v="ALU102024"/>
        <s v="AC201491"/>
        <s v="AC201480"/>
        <s v="AC201484"/>
        <s v="AC201450"/>
        <s v="GAS30243"/>
        <s v="AC201452"/>
        <s v="TOOL90001476"/>
        <s v="ALU102590"/>
        <s v="ALU101767"/>
        <s v="AC200935"/>
        <s v="ALU102568"/>
        <s v="AC201445"/>
        <s v="ALU102574"/>
        <s v="AC201435"/>
        <s v="ALU102611"/>
        <s v="TOOL90002734"/>
        <s v="AC201483"/>
        <s v="TOOL90002440"/>
        <s v="ALU102609"/>
        <s v="AC201454"/>
        <s v="TOOL90001365"/>
        <s v="GUTMANN100191"/>
        <s v="ALU100501"/>
        <s v="ALU102394"/>
        <s v="TOOL90001471"/>
        <s v="TOOL90001751"/>
        <s v="AC201473"/>
        <s v="AC201504"/>
        <s v="TOOL90002772"/>
        <s v="TOOL90001800"/>
        <s v="ALU102588"/>
        <s v="ALU102592"/>
        <s v="AC201488"/>
        <s v="TOOL90002703"/>
        <s v="SCHUCO400105"/>
        <s v="AC201448"/>
        <s v="AC201458"/>
        <s v="ALU100226"/>
        <s v="AC201481"/>
        <s v="AC201401"/>
        <s v="TOOL90001621"/>
        <s v="TOOL90001782"/>
        <s v="AC201461"/>
        <s v="ALU102620"/>
        <s v="SILI70062"/>
        <s v="GAS30158"/>
        <s v="SCHUCO400189"/>
        <s v="ALU102572"/>
        <s v="SILI70076"/>
        <s v="GAS30055"/>
        <s v="AC201439"/>
        <s v="FORESTER100036"/>
        <s v="ALU102600"/>
        <s v="CLA6125"/>
        <s v="ALU102396"/>
        <s v="TOOL90001663"/>
        <s v="ALU101119"/>
        <s v="SILI70119"/>
        <s v="GAS30070"/>
        <s v="AC201413"/>
        <s v="ALU101708"/>
        <s v="AC200667"/>
        <s v="ALU102601"/>
        <s v="ALU101662"/>
        <s v="TOOL90002258"/>
        <s v="TOOL90000014"/>
        <s v="AC201509"/>
        <s v="SILI70104"/>
        <s v="SILI70107"/>
        <s v="ALU102042"/>
        <s v="TOOL90000741"/>
        <s v="TOOL90002318"/>
        <s v="AC201098"/>
        <s v="TOOL90002198"/>
        <s v="ALU100376"/>
        <s v="ALU102165"/>
        <s v="ALU102043"/>
        <s v="TOOL90002783"/>
        <s v="AC200217"/>
        <s v="ALU101365"/>
        <s v="AC201497"/>
        <s v="GAS30280"/>
        <s v="AC201515"/>
        <s v="TOOL90002639"/>
        <s v="ALU102567"/>
        <s v="ALU102626"/>
        <s v="TOOL90002771"/>
        <s v="TOOL90002733"/>
        <s v="AC200013"/>
        <s v="ALU101667"/>
        <s v="TOOL90002740"/>
        <s v="ALU102570"/>
        <s v="ALU102381"/>
        <s v="ALU100392"/>
        <s v="ALU100545"/>
        <s v="TOOL90000586"/>
        <s v="ALU102425"/>
        <s v="ALU101325"/>
        <s v="ALU100716"/>
        <s v="TOOL90001890"/>
        <s v="ALU102312"/>
        <s v="ALU101247"/>
        <s v="AC 201517"/>
        <s v="ALU101155"/>
        <s v="ALU102166"/>
        <s v="AC201505"/>
        <s v="ROCK50016"/>
        <s v="ALU101952"/>
        <s v="AC201433"/>
        <s v="TOOL90002739"/>
        <s v="AC200638"/>
        <s v="ALU 102585"/>
        <s v="ALU102591"/>
        <s v="AC201472"/>
        <s v="TOOL90002025"/>
        <s v="GUTMANN 100216"/>
        <s v="GUTMANN100211"/>
        <s v="GUTMANN100210"/>
        <s v="AC201521"/>
        <s v="TOOL90002801"/>
        <s v="TOOL90001696"/>
        <s v="AC201522"/>
        <s v="AC201109"/>
        <s v="TOOL90002641"/>
        <s v="TOOL90002689"/>
        <s v="AC201503"/>
        <s v="FORESTER100078"/>
        <s v="AC200800"/>
        <s v="AC201519"/>
        <s v="TOOL90002441"/>
        <s v="ALU102627"/>
        <s v="TOOL90002797"/>
        <s v="TOOL90001958"/>
        <s v="TOOL90002781"/>
        <s v="CLA6117"/>
        <s v="TOOL90002817"/>
        <s v="ALU102637"/>
        <s v="ALU101796"/>
        <s v="TOOL90002804"/>
        <s v="ALU100441"/>
        <s v="ALU102485"/>
        <s v="ALU102619"/>
        <s v="TOOL90001862"/>
        <s v="TOOL90002347"/>
        <s v="ALU102642"/>
        <s v="ALU102645"/>
        <s v="TOOL90001426"/>
        <s v="AC201518"/>
        <s v="GUTMANN100022"/>
        <s v="ALU102562"/>
        <s v="TOOL90002809"/>
        <s v="GUTMANN 100221"/>
        <s v="AC201489"/>
        <s v="ALU102602"/>
        <s v="GUTMANN100040"/>
        <s v="ALU102564"/>
        <s v="EFP200970"/>
        <s v="AC200614"/>
        <s v="TOOL90001987"/>
        <s v="TOOL90001559"/>
        <s v="ALU100564"/>
        <s v="ALU102644"/>
        <s v="TOOL90001961"/>
        <s v="SCHUCO400723"/>
        <s v="AC201422"/>
        <s v="AC201301"/>
        <s v="TOOL90001694"/>
        <s v="TOOL90000269"/>
        <s v="TOOL90002539"/>
        <s v="ACEFP34063"/>
        <s v="ALU101757"/>
        <s v="AC200091"/>
        <s v="ALU100005"/>
        <s v="AC201525"/>
        <s v="TOOL90002806"/>
        <s v="AC201520"/>
        <s v="AC200229"/>
        <s v="ALU101130"/>
        <s v="ALU101948"/>
        <s v="GAS30068"/>
        <s v="CLA6112"/>
        <s v="TOOL90002567"/>
        <s v="ALU102659"/>
        <s v="AC201513"/>
        <s v="ALU102069"/>
        <s v="ALU100117"/>
        <s v="ALU101525"/>
        <s v="ALU101279"/>
        <s v="ALU102655"/>
        <s v="GAS30023"/>
        <s v="ALU102657"/>
        <s v="ALU101144"/>
        <s v="ALU102634"/>
        <s v="TOOL90002761"/>
        <s v="AC201492"/>
        <s v="GUTMANN 100207"/>
        <s v="TOOL90002484"/>
        <s v="AC201260"/>
        <s v="GUTMANN 100222"/>
        <s v="AC200027"/>
        <s v="FORESTER100030"/>
        <s v="GUTMANN100206"/>
        <s v="ALU102647"/>
        <s v="ALU102076"/>
        <s v="TOOL90002807"/>
        <s v="TOOL90001412"/>
        <s v="ALU102665"/>
        <s v="ALU102666"/>
        <s v="TOOL90001793"/>
        <s v="AC201536"/>
        <s v="ALU102563"/>
        <s v="ALU101410"/>
        <s v="ALU100864"/>
        <s v="SILI70120"/>
        <s v="ALU102119"/>
        <s v="SILI70121"/>
        <s v="AC200668"/>
        <s v="ALU102639"/>
        <s v="GUTMANN100226"/>
        <s v="TOOL90001960"/>
        <s v="TOOL90002370"/>
        <s v="TOOL90002364"/>
        <s v="ALU102267"/>
        <s v="AC200595"/>
        <s v="AC200309"/>
        <s v="ALU100468"/>
        <s v="ALU100700"/>
        <s v="GUTMANN100218"/>
        <s v="AC201537"/>
        <s v="GUTMANN 100208"/>
        <s v="ALU101965"/>
        <s v="ALU102499"/>
        <s v="AC201530"/>
        <s v="TOOL90002561"/>
        <s v="GUTMANN 100209"/>
        <s v="TOOL90002304"/>
        <s v="TOOL90002738"/>
        <s v="CLA6127"/>
        <s v="GUTMANN100215"/>
        <s v="ALU100135"/>
        <s v="CLA6128"/>
        <s v="ACCEFP28221"/>
        <s v="ALU101758"/>
        <s v="AC201533"/>
        <s v="ALU102629"/>
        <s v="CLA6107"/>
        <s v="ALU102373"/>
        <s v="TOOL90000823"/>
        <s v="AC200508"/>
        <s v="ALU101372"/>
        <s v="ALU100366"/>
        <s v="POLI40006"/>
        <s v="AC201512"/>
        <s v="ACCEFP27162"/>
        <s v="SILI70123"/>
        <s v="ALU101771"/>
        <s v="ALU102489"/>
        <s v="ALU102468"/>
        <s v="EFP201014"/>
        <s v="ALU101499"/>
        <s v="ALU102628"/>
        <s v="AC201506"/>
        <s v="GUTMANN 100224"/>
        <s v="GUTMANN 100225"/>
        <s v="ROCK50031"/>
        <s v="TOOL90001977"/>
        <s v="EFP200987"/>
        <s v="EFP200988"/>
        <s v="EFP200990"/>
        <s v="ALU102625"/>
        <s v="ALU102667"/>
        <s v="TOOL90002729"/>
        <s v="ALU102638"/>
        <s v="ALU100541"/>
        <s v="GUTMANN100042"/>
        <s v="CLA6129"/>
        <s v="ALU102646"/>
        <s v="ALU102643"/>
        <s v="ALU102390"/>
        <s v="TOOL90002310"/>
        <s v="AC201541"/>
        <s v="TOOL90002644"/>
        <s v="TOOL90002726"/>
        <s v="TOOL90001271"/>
        <s v="AC201438"/>
        <s v="ALU102681"/>
        <s v="ALU100506"/>
        <s v="TOOL90001798"/>
        <s v="ALU102372"/>
        <s v="ALU102264"/>
        <s v="AC201542"/>
        <s v="AC200272"/>
        <s v="AC201549"/>
        <s v="ALU100824"/>
        <s v="ALU102187"/>
        <s v="AC201387"/>
        <s v="ALU101876"/>
        <s v="AC201443"/>
        <s v="TOOL90002344"/>
        <s v="TOOL90001787"/>
        <s v="TOOL90001424"/>
        <s v="GAS30287"/>
        <s v="TOOL90001329"/>
        <s v="ALU101566"/>
        <s v="AC201546"/>
        <s v="ALU102552"/>
        <s v="ALU100493"/>
        <s v="TOOL90002720"/>
        <s v="AC201555"/>
        <s v="AC201527"/>
        <s v="TOOL90002538"/>
        <s v="ALU102260"/>
        <s v="ALU101141"/>
        <s v="POLI40007"/>
        <s v="ALU102652"/>
        <s v="AC200383"/>
        <s v="ALU101398"/>
        <s v="ALU101959"/>
        <s v="ALU102556"/>
        <s v="ALU102664"/>
        <s v="ALU101509"/>
        <s v="GUTMANN100203"/>
        <s v="AC200424"/>
        <s v="TOOL90002358"/>
        <s v="GUTMANN100192"/>
        <s v="EFP201000"/>
        <s v="TOOL90001938"/>
        <s v="ALU102653"/>
        <s v="TOOL90001350"/>
        <s v="ALU102144"/>
        <s v="ALU102606"/>
        <s v="CLA6136"/>
        <s v="TECHNAL 100071"/>
        <s v="TECHNAL100013"/>
        <s v="TECHNAL100068"/>
        <s v="TECHNAL 100082"/>
        <s v="TECHNAL 100073"/>
        <s v="TECHNAL 100096"/>
        <s v="TECHNAL 100093"/>
        <s v="FORESTER100072"/>
        <s v="ALU102691"/>
        <s v="ALU102050"/>
        <s v="TECHNAL 100074"/>
        <s v="TECHNAL 100078"/>
        <s v="TOOL90000626"/>
        <s v="TOOL90001703"/>
        <s v="GUTMANN100013"/>
        <s v="TOOL90001330"/>
        <s v="GAS30269"/>
        <s v="AC201559"/>
        <s v="ALU101947"/>
        <s v="AC201621"/>
        <s v="ALU102690"/>
        <s v="AC200896"/>
        <s v="ALU102692"/>
        <s v="TOOL90002574"/>
        <s v="SILI70084"/>
        <s v="ALU100554"/>
        <s v="ALU102660"/>
        <s v="CLA6131"/>
        <s v="ALU102205"/>
        <s v="AC201556"/>
        <s v="AC201516"/>
        <s v="ALU100480"/>
        <s v="TOOL90002218"/>
        <s v="AC201631"/>
        <s v="ALU101670"/>
        <s v="ALU 102696"/>
        <s v="ALU102101"/>
        <s v="ALU102041"/>
        <s v="GAS30294"/>
        <s v="TOOL90001228"/>
        <s v="ALU102697"/>
        <s v="ALU102654"/>
        <s v="ALU102663"/>
      </sharedItems>
    </cacheField>
    <cacheField name="الكمية" numFmtId="0">
      <sharedItems containsMixedTypes="1" containsNumber="1" containsInteger="1" minValue="1" maxValue="100900"/>
    </cacheField>
    <cacheField name="اسم الصنف" numFmtId="0">
      <sharedItems containsMixedTypes="1" containsNumber="1" containsInteger="1" minValue="777777" maxValue="777777" count="1131">
        <s v="STRETCH WRAP FILM SIZE15CM20MIC*500M_PROD 26592"/>
        <s v="ADJUSTABLE CORNER CLEAT 35.5*64.5MM-24141"/>
        <s v="fire res gasket -905307"/>
        <s v="hex nut-2601511040"/>
        <s v="drop seal-905065"/>
        <s v="pressure plate 45 mm-32374"/>
        <s v="ADAPTOR 30MM /7006/KAP2/ALUPCO/6100//35453"/>
        <s v="pressure plate-3143"/>
        <s v="ALUMINUM SIZE1220*2440*15MM_HONEYCOMBC76"/>
        <s v="ALUMINUM LOUVER TUBE 50*25*1.8MM K210052 NEW DIE -14056"/>
        <s v="GLAZING BEAD-80515"/>
        <s v="TRANSOM COVER CAP 12.5 MM/6200/7006/KAP2- E2 BEC/ALUPCO/3237"/>
        <s v="TRANSOM 120MM/6200/1011/KAP2- ELSAIF SITE 19/ALUPCO/32392"/>
        <s v="EFP-16405 PANEL OPEN IN-22412"/>
        <s v="ALUMINUM ANGLE/6000/ALUPCO/KAP2-ELSAIF SITE 21/24412"/>
        <s v="ALUBOND FIRE RATED CLASS A2 1500*6500*4MM_1125 BRIGHT SILVER"/>
        <s v="ALUMINUM SHEET-02AL1-00014"/>
        <s v="7835500N - GIESSE ADD CLOSING TOP BOTTOM AP001 2640MM 9005"/>
        <s v="EFB 14337CORNER CLEAT40.5MM-22425"/>
        <s v="1507 - ALUMINUM SHEET 1200*2440*2MM"/>
        <s v="GIESSE CONNECTOR-0223600"/>
        <s v="ALUMINIUM SHEET 1500*3000*2MM PLAIN _ALLOY1050"/>
        <s v="ALUMINUM SHEET 1220MM*3000MM*2MM TKH._5305"/>
        <s v="aluninume sheet -5334"/>
        <s v="EPDM: 237583 ( A092003E) FOR PRESSURE PLATE - T023003E/KAP2/"/>
        <s v="FLY SCREEN/6000/ALUPCO/M.F/RTCC - TURAIF/TS1207"/>
        <s v="FACING COVER PROFILE ALUM 60*23932366"/>
        <s v="EFP-13290 GLAZING ADAPTOR_11547"/>
        <s v="ALUMINUM ANGLE 40*40*2.15MM - 3752"/>
        <s v="FIRE PROTICTIVE GLAZING TAPE 15*3MM UNILATE SELF _958003"/>
        <s v="INTUMESCENT-948017"/>
        <s v="2400044 - شريط حمايه الماني 100متر POLI FILM"/>
        <s v="62060 - FRAME ALUMINUM TUBE 80*40"/>
        <s v="4301 - ALUMINUM TUBE 30*30*1.2MM"/>
        <s v="60009 - ALUMINUM ANGLE 20*20*2MM"/>
        <s v="ADAPTOR 42MM/6000/M.F/STOCK/ALUPCO/35498"/>
        <s v="ISOLATOR 19 MM - 268745"/>
        <s v="bulle nose 17.5 cm-4365"/>
        <s v="MULLION COVER CAP 16.5 MM/6000/M.F/STOCK/ALUPCO/32372"/>
        <s v="TLA219 - SCREW CSK 5.5*45 HEAD SELF - 73181410"/>
        <s v="isolator 20.5 mm 235.918-t329"/>
        <s v="ALUMINUM TUBE 180*100*2.5MM TH"/>
        <s v="94981 - FAZ II 10/10"/>
        <s v="sun break -15146"/>
        <s v="din 7981  a4  4.8*19"/>
        <s v="35532 - DOOR FRAME&amp;SHUTTER OPEN IN-K180962"/>
        <s v="ALUMNUM ANGLE FOR FLY SCREEN/6000/M.F/KAP2/ALUPCO/17811"/>
        <s v="GLASS HOLDER_32415"/>
        <s v="1509 - ALUMINUM SHEET 1220*2440*3MM"/>
        <s v="CLEAT FOR DOOR FRAME/6000/SABIC - HOUSING/ALUPCO/M.F/17808"/>
        <s v="32437 -TRANSOM CLEAT/6000/1013"/>
        <s v="ALUMINUM TUBE 40*40*2MM 4112"/>
        <s v="ALUMINUMTUPE-63012"/>
        <s v="GASKET FOR MULLION 235545 ( A092004E)/KAP2/R014003E"/>
        <s v="46330 - SXR 10*80 FUS SCREW WITH FISHER"/>
        <s v="dowsil 813c white 600/cartridge 20cartridge_4067949"/>
        <s v="تيب قبب خارجي سماكة 1مم طول33متر_7249"/>
        <s v="17868 - ALUMINUM ANGLE"/>
        <s v="TRANSOM 145MM/7006/6200/KAP2-E2 BEC/ALUPCO/35469"/>
        <s v="CPVER CAP 15MM-112720"/>
        <s v="spider 250a4 materil cfm 250a4"/>
        <s v="expansion sleeve for mullion/32380/مشروع برج الزاحم بمكة"/>
        <s v="516802 - M8 HEXAGONAL NUT GI"/>
        <s v="16101 - THRESHOLD"/>
        <s v="ALUMINUM SIZE1500*3000*15MM_HONEYCOMBC76"/>
        <s v="din 912 a4 m8*30"/>
        <s v="SDC004098461 - DC 813C SILICONE BLACK TUBE 310ML"/>
        <s v="fisher fire stop -42757"/>
        <s v="ALUMINUM ANGLE/6000/M.F/STOCK/ALUPCO/17845"/>
        <s v="COVER-238693"/>
        <s v="ALUMINUM ANGLE 25*25*2MM - 3703"/>
        <s v="EFP EPDM-21650"/>
        <s v="FAVEMANC TERRACOTTA LOUVER BAGUTTES 60*150*1800( ERRACOTTA01"/>
        <s v="ALUMINUME TUBE 20*25*1.5MM-62125"/>
        <s v="MULLION 145 MM/7000/7006//KAP2 - ELSAIF SITE 21/ALUPCO/32497"/>
        <s v="GASKET DUBBLE SEAL A025009E_270152"/>
        <s v="ستوبر سفلي لميع_HI700"/>
        <s v="32877 - ALUMINUM FIXATION SHOE BRACKET"/>
        <s v="COMFORT SA SLAB 80 UF ROCKWOOL 80KG/M2-600MM_436"/>
        <s v="TR EPDM WATER-EPDM201515"/>
        <s v="STUD FASTENERFOR GLAZING BEAD SELF DRILLING CHROMATED_906579"/>
        <s v="DOWSIL 813C BLACK 310ML/CARTRIDGE._4067964"/>
        <s v="FRAME W/O ARCHITRAVE/6200/M.F/KAP2- ELSAIF SITE/ALUPCO/35460"/>
        <s v="COMFORT SA SLAB 65BGT ROCKWOOL UN FACEDG 65KG/M3_2534"/>
        <s v="GASKET-418001"/>
        <s v="SHUCO SPACER  26mm/6200/مشروع برج الزاحم 32477/B/ANOD"/>
        <s v="40023 - SLIDING FLY SCREENسلك سحاب"/>
        <s v="FACING  PROFILE -278633"/>
        <s v="nylon plug a4 stainless -tnxe410100"/>
        <s v="131400303983 - ALUCOPANEL FR ACP S4485 RAL 9003 SIZE 5800*15"/>
        <s v="EPDM: 235546 ( A092001E)/KAP2/R014004E"/>
        <s v="GLASS SUPPORT 30MM/6000/M.F/STOCK/ALUPCO/32456"/>
        <s v="renforcement insert-983302"/>
        <s v="DIN 7981 A4 4.8*16"/>
        <s v="FRAME WITH ARCHITRAVE/6400/7006/KAP2-ELSAIF/ALUPCO/35461"/>
        <s v="32491 - GLASS SUPPORT 23.5MM"/>
        <s v="CLASSA2S1DOEN13501APLM6234DARKCOPPER4MM*1250*5800_1314001065"/>
        <s v="DIN7337 - 4MM DIA ALUMINUM RIVETS DUFAST LENGTH برشام4مم 11M"/>
        <s v="ALUMINUME ANGLE-60004"/>
        <s v="7324 - VHB TAPE 25MM*33 1ROLL"/>
        <s v="TRANSOM 135MM-32370"/>
        <s v="R012001P - ISOLATOR-14.5MM"/>
        <s v="ALUMINUM-65511"/>
        <s v="ALUMINUM TUBE 50*100*2MM 4152"/>
        <s v="WELD ON HINGE-907663"/>
        <s v="32377 - MULLION 135MM"/>
        <s v="90CORNER-32490"/>
        <s v="2931514055 - صاموله ابيض حار خشن HEX NUT H.D.GAL 293-16"/>
        <s v="MULLION COVER CAP/6000/M.F/FAMILY MIDICAL CENTER/ALUPCO/3543"/>
        <s v="bolt anchor heavy -ah08075"/>
        <s v="keep for mortise lock-987009"/>
        <s v="din 7504 a4 4.2*16"/>
        <s v="DC-813 C DOW CORNING CHAMPAGNE TUBE 310ML - SD004105868"/>
        <s v="DOWSIL 813 C GREY 310ML/CARTRIDGE 12CARTRIDGE_4067957"/>
        <s v="ALUMINUM ANGLE/6000/ALUPCO/KAP2- ELSAIF/24028"/>
        <s v="BOTTOM RAIL/6000/7006/KAP2- 5 BUILDING/ALUPCO/35465"/>
        <s v="DOWSIL 813C BRONZE 310ML/ 12 CARTRIDGE /BOX_4067963 -"/>
        <s v="كالون ذكر هايكو - HI100MS"/>
        <s v="17844 - ALUMINUM ANGLE"/>
        <s v="A092054E - GASKET - 234713 (R014008E)"/>
        <s v="DOMINA HP-2 WINGS C/C 625/KAP2-E 5 BULIDING/05160410V"/>
        <s v="SELF DRILLING SCREW CSK HEAD _DIN750 O A4 3.9*19"/>
        <s v="تيوب 20*20*1.5مم-204000"/>
        <s v="GRBOX GNDL-269559"/>
        <s v="OUTER SHELL 7.3 MM 448160/448220"/>
        <s v="ADAPTOR/6000/1011/KAP2 - ELSAIF SITE 19/ALUPCO/32400"/>
        <s v="CORNER CLEAT-288383"/>
        <s v="DOUBLE -279290"/>
        <s v="32390 - ALUMINUM BRACKET FIXATION SLAB"/>
        <s v="4630000 - طبشه كالون مطور GIESSE DOOR LOCK STRIKER PLAE"/>
        <s v="CORNER CLEAT -288372"/>
        <s v="6010640 - مسكه مروحه غير مغطس 4/32/305"/>
        <s v="مسكه باب مروحه-2604560"/>
        <s v="FRAME 105 MM-3MM TKH/5000/7006/KAP2 - ELSAIF SITE 21 - 35480"/>
        <s v="aluminum tube -63071"/>
        <s v="NOSE U CHANNEL K220072_47008"/>
        <s v="BOXER BODY SIZE 2-4/ACTION G/RAIL MECH H/O 30*20 SIL_9468"/>
        <s v="FIXED PULLEY 1 WHEEL352900 عجل سرايا///KAP2(BEC - ELSAIF )/3"/>
        <s v="5540 - ALUMINUM SHEET 1200*2440MM 4MM"/>
        <s v="wk- gp - silicone  clear-swk060091550"/>
        <s v="PANEL ADAPTOR/6000/7006/KAP2 - BEC/ALUPCO/32414"/>
        <s v="epdm tr-100-20m-1m-1mm"/>
        <s v="024-10 - صاموله استانلس ستيل 10م -304"/>
        <s v="4305 - فلات بار سماكه 8مم ALUMINUM FLARE 80*8MM*6000MM"/>
        <s v="درفه سحاب سرايا-312"/>
        <s v="23700 - ALUMINUM ANGLE 150*15*1MM"/>
        <s v="INNER  EXTENSION-9640450"/>
        <s v="efb gasket-8mm 21030"/>
        <s v="02988006N -مسكه سحاب بريو صغير GIESSE BRIO MINI MF2"/>
        <s v="ALUMINIUM SHEET 1220*2240*6MM -5541"/>
        <s v="colosing rod -9265"/>
        <s v="2329423 - TR200 EPDM WATER PROOFING MEMBERNE SIZE 20MTR*1.5M"/>
        <s v="aluminum tube 30*60*3m"/>
        <s v="sg60 alupco u insert-35525"/>
        <s v="MULLION 195MM/6800/M.F//STOCK/ALUPCO/32393"/>
        <s v="aluminum tube 40*40*3mm-4114"/>
        <s v="METAL ADHASIVE - 298354"/>
        <s v="C/S SCREO-205430"/>
        <s v="reabte gasket --224683"/>
        <s v="cheese hd-205436"/>
        <s v="GLAZING REBATE-224063"/>
        <s v="SAFEMATIC-211849"/>
        <s v="CPN 10-050*050-0120*060 - صوف صخري كثافه 50كجم /م3 مقاس 1.20"/>
        <s v="براغي دريل بودره -17708058"/>
        <s v="steel glavanized-533751"/>
        <s v="E008004E - EPDM: BUBBLE SEAL A092005E"/>
        <s v="ALUMINUM SHEET3MM*100MM*3000MM-ALLOY 5754 TEMPER H22_8146442"/>
        <s v="seal cmpd -298900"/>
        <s v="self drilling screw din 7504 m a4 5.5*11.5"/>
        <s v="PC ROSETTE-218893"/>
        <s v="A092002E - EPDM:235917 (R014017E)GASKET FOR ISOLATOR"/>
        <s v="efp 3mm-27031"/>
        <s v="GLASS CLIP-لاقط زجاج صغير/32389"/>
        <s v="60064 - ALUMINUM ANGLE 20*20*1.5MM"/>
        <s v="FRAME CON.STR. VENT SASH FOR NON THERMAL BREAK _32443"/>
        <s v="REBATE-246922"/>
        <s v="DRIP BAR-348440"/>
        <s v="set for supplementary-987701"/>
        <s v="لاقط زجاج مذدوج -2842"/>
        <s v="DC-813 DOW-SDC00410481"/>
        <s v="7301 - 3M TAPE EXREME TAPE 50.8MM*32.9MM"/>
        <s v="24030 - GLAZING CLAMP"/>
        <n v="777777"/>
        <s v="TRANSOM 95 MM/6000//7037/STOCK/ALUPCO/32371"/>
        <s v="EFP:13475 BONDING PROFILE/GLAZING FREMA- 26541"/>
        <s v="EFP -16410 PANEL OPEN OUT-22411"/>
        <s v="EFB-11542 TRANSOM 150MM-22124"/>
        <s v="11555 - EFP SLAB BRACKET CODE 13740"/>
        <s v="78792 - N 8*80/40 S (100) PLASTIC FISHER WITH FISHER WITH FI"/>
        <s v="SCREW 5.5*23"/>
        <s v="ADAPTOR 36MM FOR STG/M.F/6200/35405/"/>
        <s v="FIS V PLUS 360 503025-558751"/>
        <s v="2105713 - SAFTY STUD ANCHOR HST3 M10*100 40/20"/>
        <s v="2354010 -طبه مطر GIESSE"/>
        <s v="WN 9F SILICON BRONZE SEAL BLAK 300 ML-SWK060091564"/>
        <s v="weld on hang -907669"/>
        <s v="112202440 - ALUMINUM SHEET 1MM*1220*2440"/>
        <s v="fusher kd white-59389"/>
        <s v="N 8*80/40S-50-50358"/>
        <s v="709912 - المنيوم مجري حلق سرايا 3م ملون"/>
        <s v="GASKET  2.0MM (A092009E) FOR GLASS HOLDER/TECHNICAL/R005004E"/>
        <s v="NEOPRENE RUBBER-384197"/>
        <s v="KSY LIGHT PRESSURE PLATE_3240"/>
        <s v="GASKET 4MM FOR GLASS HOLDER/TECHNICAL/A092011E"/>
        <s v="12412 - صاموله ستانلس ستيل 12م -304"/>
        <s v="ALUMINUM ANGLE 1MM 50*50/6000/BLACK ANODIZED/ARAMCO - DAMMAM"/>
        <s v="TRANSOM 95MM_2610"/>
        <s v="ALUMINUM ANGLE 50*50*3MM_801610"/>
        <s v="مثبت زجاج مطفي  -8072"/>
        <s v="anchor bolt m8*95 faz-94877"/>
        <s v="ALUMIUM SHEET 1.5MM1220MM SIZE 1220MM*2240MM*1.5MM_8153303"/>
        <s v="THERADED STUD M16*2000MM-543701"/>
        <s v="935460 - RUBBER GASKET VARIO 6MM (30MTR/PKT) 60MM"/>
        <s v="ULL-U9110MD-US26D-ULL FLASH BOLT FOR METAL DOOR FINISH 626-"/>
        <s v="ALUMINUME PRESSURE PLATE 13476_16142"/>
        <s v="2412 - ورده صاج ستانلس ستيل 12م 304"/>
        <s v="clip steel unico-987071"/>
        <s v="new transom-47011"/>
        <s v="dowsil 813 c black -4098460"/>
        <s v="EXPANSION SLEEVE -47006"/>
        <s v="936878 - FACADE SCREW CRNI5.5*4.4MM THERMFIX LIGHT VE"/>
        <s v="DRIP BAR-348500"/>
        <s v="SPACER-266331"/>
        <s v="COVER ASSEMPLY-238691-"/>
        <s v="TLA200 - SCREW CSK 5.5 - 73181410"/>
        <s v="din 7982 a4 4.2*25"/>
        <s v="GLASS SUPPORT/6000/M.F//STOCK/ALUCAP/2825"/>
        <s v="FAZ II M12/500-95446"/>
        <s v="aluminum louver 100*2mm_33937"/>
        <s v="20049 - ALUMINUM TUBE 50*50*2.5MM"/>
        <s v="ALUPCO MULLION 250MM_35537"/>
        <s v="ALUMINUM FLAT BAR 117*3.2_65607"/>
        <s v="2081500 - ساقوطه اسود 22سم GIESSE MAYA DOOR BOLT BOLT L220MM"/>
        <s v="pi10 *- dorma-pt10"/>
        <s v="isolator 14.5 mm reynolds-t261"/>
        <s v="FILL PROF. 9005/ 284192"/>
        <s v="MULLION 105MM/4800/1011/KAP2 - ELSAIF SITE 19/ALUPCO/32457"/>
        <s v="EFP- DOOR HINGE 3 PART SILVER_50830"/>
        <s v="FULL THREAD BOLT+1580PCSHDG ASTM GRADE HEAVY-A325M16*230"/>
        <s v="GLASS HOLDER 10MM FOR FIXED/11256"/>
        <s v="HIGH PERFORMANCE PLUG COUNTERSUNK HEAD_TNUXA08080"/>
        <s v="din934 a4 m10"/>
        <s v="مبسط معدل للدرفه-1885"/>
        <s v="ALUMINUM TUBE 20*40*2MM ATTON CODE 20131TS_4052"/>
        <s v="CON. STR.VENT SASH FOR NON THERMAL BREAK _32444"/>
        <s v="CPNOO-030*070-012*060PANEL30*70-1.2*60THICKNESS 30MM 70KG"/>
        <s v="MULLION 120MM/3800/هيئة الامر بالمعروف/ALUPCO/32458"/>
        <s v="TRANSOM 192 MM-2794"/>
        <s v="OFF SET EURO CW2 CREMONE - R. HAND/KAP2-E 5 BULIDING/5007005"/>
        <s v=" - DIN7981 A4  4.8*13"/>
        <s v="king long - routel--tf33"/>
        <s v="din 7981 a4 4.2 *38"/>
        <s v="ALUMINUM TUBE 25*50*2MM/6000/7006/STOCK/ALUPCO/62039"/>
        <s v="SWING PANEL  3MM THK/6200/7006//KAP2 - 5 BUILDING/ALUPCO/354"/>
        <s v="STOP GASKET-9853010"/>
        <s v="01267000K اكسسوار 4/3 للمسكه برغي GIESSE CURTAIN WALL STRIKE"/>
        <s v="aluminum tube 200*100*2.5 mm_62132"/>
        <s v="WK GP SLICONE BRONZE S1-280ML_SWK060091549"/>
        <s v="NEOPRENE -2329428"/>
        <s v="counter -3.5*19"/>
        <s v="35482 - ALUMINUM PANEL"/>
        <s v="DOOR FRAME 105MM/5900/SABIC - HOUSING/ALUPCO/M.F/11348"/>
        <s v="01701005N -ضفدع عادي -FINGER CATCH GIESSE GRISBI"/>
        <s v="CPMW0-100*065-0120*060 PANEL WOBFG 1SIDE 100*65-1200*600"/>
        <s v="ROLLER LATCH FOR EFP_50870"/>
        <s v="strip burush-13mm-27202"/>
        <s v="COMPLETE FITTING-277004"/>
        <s v="singel-50875"/>
        <s v="ALUBOND ALUMINIUM COMPOSTITE PANEL 1250*5000*4MM 7021 GREY"/>
        <s v="ALUCOPANEL FR APL S2657 RAL 9010 PURE WHITE 1000*3600*6MM"/>
        <s v="مكينة مروحة دورما صيني  DORMA BTS65 BTS 75V"/>
        <s v="32012 - TRANSOM COVER CAP FOR CW01"/>
        <s v="  سيخ حديد 3*6مSTEEL ROD M9*3000MM-074-10-1"/>
        <s v="PRIMA CREMONE HANDLE/GIESSE/KAP2- ELSAIF/01024005U"/>
        <s v="ALUMINUM-62078"/>
        <s v="ALUMINUM TUBE40*16*2M_62013"/>
        <s v="02270000 - اكسسوارات مسكه مفصلات سرايا (بريما/كريمون)GIESSE"/>
        <s v="63089_ALUMINUM TUBE 200*200*4MM"/>
        <s v="BOTTOM RAIL HOLDER/6000/M.F/STOCK/ALUPCO/32430"/>
        <s v="U-PH-OC-32412-EU-AMULL OC SHAPE PULL HANDLE 432*400*32WITH"/>
        <s v="710 - صاموله ابيض خشن 10مم سن 1.5مم"/>
        <s v="ANCHOR BOLT FOR HEAVY LOADS OPTION ETA  CLIPM12*110_APX12110"/>
        <s v="EFB-16420 DOOR FRAME H50MM -23528"/>
        <s v="corner cleat -26287"/>
        <s v="SELF DRILING SCREW TYPE M PAN HEAD _DIN 7504 M A4 4.2*45"/>
        <s v="alupco sg60 glass support k220195-47005"/>
        <s v="HI2700D - اكسسوار مكينه باب مروحه موديل دورما HI84"/>
        <s v="ANCHOR BOLT FOR HEAVY LOADS OPTION ETACLIPM16*145MM_APX16145"/>
        <s v="35422 - CLAMP BLOCK 17MM"/>
        <s v="EPDM GASKET//مشروع ريع بخش/TECHNICAL/A092018E"/>
        <s v="ALUMINUM TUBE 100*100* 2 MM_4292"/>
        <s v="17809 - CLEAT FOR FRAME"/>
        <s v="185 - مكينه ماب ايطالي 7305 كبيره"/>
        <s v="EURO PROFILE CYLINDER (31-31)/KAP2-E 5 BULIDING/7680000"/>
        <s v="T- PROFILE/6000/7006/STOCK/ALUPCO/AT 1754"/>
        <s v="panic exit device -8213"/>
        <s v="HY HEX BOLT A490M BLK KOREA M36*160 -888880599"/>
        <s v="GIESSE BIKE HANDLE DOUBLE CBRASS -02610350"/>
        <s v="216465 - HEXAGON NUT M8 ZINCED"/>
        <s v="SLIDING PANEL/5250/7006//KAP2-E2 BEC/ALUPCO/40118"/>
        <s v="inner shell-395390"/>
        <s v="VENT FRAME -TC5020"/>
        <s v="INJECTABLE-2287554"/>
        <s v="2040000/GIESSE/KAP2- ELSAIF &amp; BEC/ذراع قلاب كبس 25سم ARM"/>
        <s v="UNICA CREMONE/RTCC - TURAIF/1150005001"/>
        <s v="aluminume angle-3720"/>
        <s v="301 - الواح ستانلس 2438*5MM*316L S.S"/>
        <s v="AT1702-PANEL-OPEN IN"/>
        <s v="ALUMINIUM TUPE 30*30*2MM_4015"/>
        <s v="ALUPCO ANGLE-67600"/>
        <s v="CENRATE-242211"/>
        <s v="s.s sheet 1220*2440*1.5m-003-048"/>
        <s v="outer seal cr for profile-935719"/>
        <s v="EFP -16001 FRAME WITH OUT ARCHITRAVE 52*55-22753"/>
        <s v="aluminum-17866"/>
        <s v="HEX BOLT M10*80 DIN 933 SS304-1301016272"/>
        <s v="حلق 4.5 سرايا-1310"/>
        <s v="باركلوز -1884"/>
        <s v="SIKAFLEX-717 WSBLACK12/CARTRIGE 300ML WEATHER PROOEING700852"/>
        <s v="9648 - دفاش مخفي حموله 130كجم GEZE"/>
        <s v="ALUMINUM TUBE 15*30*1.2MM_62193"/>
        <s v="S.S ROUND-001-044"/>
        <s v="ALUMINUM ANGLE /6000/KAP2 - 5 BUILDING/17814"/>
        <s v="SWK060091547 -WK-GP SILICONE BLACK SI 280ML"/>
        <s v="DIN 7981  A4 4.2*13"/>
        <s v="936881 - FACADE SCREW CRNI 5.5*50MM THERMFIX LIGT VE"/>
        <s v="A092008E -GASKET FOR CENTER EPDM GASKET MIDSEAL"/>
        <s v="BASE ADAPTOR W/COVER(HICOO)PIPE COVER 435 SS304*50.8(HI70130"/>
        <s v="0520000001 -اكسسوارات مفصلات دكتر هان كلاسيك GIESSE"/>
        <s v="GASKET EPDM: 270145GASKET FOR MID SEALKAP2 - BEC/A092039E"/>
        <s v="4210 - ALUMINUM TUBE 100*20*1.8MM"/>
        <s v="10095 - FLY SCREEN FRAME"/>
        <s v="AT1700 - FRAME FOR HINGE"/>
        <s v="62023 - ALUMINUM TUBE 20*40*2MM"/>
        <s v="{يك فورتكس فضي  -20513329"/>
        <s v="neoprene rubber strip -384008"/>
        <s v="GLAZING BEAD-80520"/>
        <s v="18553 - OUTER FRAME"/>
        <s v="EFP-11450 TRANSOM 7MM_23732"/>
        <s v="A092053E - GASKET - 270148 (R014007E"/>
        <s v="18552 - BOTTOM RAIL"/>
        <s v="18564 - ADAPTOR"/>
        <s v="00120006U -مفصلات سرايا GIESSE UF HINGE MF"/>
        <s v="FLASH BASE HINGE INSTALLU BAPR/GIESSEM.F//00136005U"/>
        <s v="A092025E - FS 4.0MM SMALL"/>
        <s v="df nulon pluge m8"/>
        <s v="S.S SHEET GR 1.5 MM -1.5M*3M"/>
        <s v="DOWSIL 791 BLACK 310 ML/ 4024907"/>
        <s v="HEX BOLT M6*130MM_002-6-130"/>
        <s v="1328 - خابور بلاستيك ايطالي 8مم (العلبه 100حبه)"/>
        <s v="516591 - THREADED ROD M12*3MTR SS316"/>
        <s v="efp double clamb -22801"/>
        <s v="alucup transom 105mm soft (2618)"/>
        <s v="مفصله علويه -50605"/>
        <s v="3331000 -اكسسوار مخفي بريو ميني -ذكر"/>
        <s v="GLAZING GASKET HIBP - 1275/12-50SG05-235551"/>
        <s v="2105889 - SAFTY STUD ANCHOR HST3 M8*95/30"/>
        <s v="striker 01343000k"/>
        <s v="948003 - GLAZING TAPE 15*3"/>
        <s v="ANTI PANIC DOOR HANDLE SHAFT SPINDLE 9MM SPLITTED_907373"/>
        <s v="TNS-275006 U CHANNEL GASKET_275006"/>
        <s v="SIKASIL-403 FIRE WHITE/20UP600 FIRE RATED SILICONE_709757"/>
        <s v="AL COBOND ACP ALUMINUM COMPOSTTE PABEL 1000*5200*4MM RAL7021"/>
        <s v="INTER LOCK/6000/7006/KAP2- ELSAIF- SITE21/ALUPCO/40119"/>
        <s v="ALUMINUM ANGLE/6000/M.F/STOCK/ALUPCO/17865"/>
        <s v="shutter  -at2164"/>
        <s v="TRANSOM 105MM/6200//1011/KAP2- ELSAIF SITE 19/ALUPCO/32471"/>
        <s v="FLY SCREEN FRAME/KAP2-ELSAIF SITE 19/ALUPCO/11477"/>
        <s v="سن صاج استانلس ستيل 14*1_110-14-1"/>
        <s v="DIVIDER/6200/7006/KAP2/ALUPCO//M.F/KAP2/ALUPCO/35481"/>
        <s v="GLASS HOLDER_AT 1507"/>
        <s v="TAURUS HINGES-STA011"/>
        <s v="glazing gasket outside-770014"/>
        <s v="TC42 - COUNTER SUNK ROUTEL TC42 (KIN LONG)"/>
        <s v="مسكه بريما لنظام غوس -02908005"/>
        <s v="مفصله فوق هايكو لميع"/>
        <s v="DOWSIL780BLACK 280ML/CARTREDGE 12 CARTREDG / BOX 99201214"/>
        <s v="2150010 - GIESSE PESOS FLUSH BOLT FOR DOORNY"/>
        <s v="STR. VENT FRAME ADAOTOR/6000/7039/FAMILY MIDICAL CENTER/ALUP"/>
        <s v="درفة شباك سحاب 2.2مم GOSS SASH PROFILE (10551)"/>
        <s v="tsg20 -r005007e"/>
        <s v="BRUSH SEAL-204003"/>
        <s v="AJUMINUTUPE-62016"/>
        <s v="DIN7504 M A2 4.8*16"/>
        <s v="7074 - TESA ACXPLUS 7074 1MM*19MM*25MTR/ROLL 3M TAPE"/>
        <s v="32402 - مبسط GUIDE PROFILE - SLIDER"/>
        <s v="ENGAG-248858"/>
        <s v="74163 - سيخ حديد 16*3متر"/>
        <s v="cleat for frame-26480"/>
        <s v="ALUMINUM ANGLE 15*15*1.5MM_60003"/>
        <s v="/ماكينة ارضية ماب MAB بدون اكسسوار/مشاريع الهيئة/MAB/7305"/>
        <s v="GR A325M ANCHOR BOLT WITH 3 ASTM A563 10S HEX NUT +F436M"/>
        <s v="midrail-at 2208"/>
        <s v="C/S SCREW-205431"/>
        <s v="flat washer-3577014040"/>
        <s v="11308 - GLASS HOLDER"/>
        <s v="S032004E - G-004EX - GASKET"/>
        <s v="ALUPCO FRAME WITH ARCHITRAVE 32108"/>
        <s v="ALUMINUM ANGLE/6000/M.F/STOCK/32447"/>
        <s v="MULLION 170MM//6000/COLORED/STOCK/ALUPCO/35430"/>
        <s v="TRANSOM 95MM 32376_2710"/>
        <s v="NON STANDARD SPIDER FBPJ-221159 MATERIAL CF8M ( S.S316) FINI"/>
        <s v="ALUMINUM SHEET 2440*1220*1.2MM-1499"/>
        <s v="SINGLE GLAZING ADAPTOR 16MM_32375"/>
        <s v="HEXAGON SOCKET HEAD CAP SCREW _DIN 912 A2 M8*60"/>
        <s v="ALUPCO ALUMINUME-24858"/>
        <s v="ALBOND9000 - ALBOND9000-FR-SILIVER-(0057) 4*1500*4200"/>
        <s v="ADAPTOR FOR PANEL DOOR/6000/M.F/STOCK/ALUPCO/AT 1503"/>
        <s v="HINGED PANEL/5800//COLORED/STOCK/ALUPCO/32104"/>
        <s v="4711005 - مفصلات دبل اكشن GIESSE 3/4 FUTURA T/T HINGE130"/>
        <s v="A092032E - MIDSEAL-A064083E"/>
        <s v="A092033E - C-224063 EXT 3.5MM - A064084E WIN-EX GASKET"/>
        <s v="3726 - ALUMINUM ANGLE20*20*1.8MM"/>
        <s v="TRANSOM 192MM/6500/1011/KAP2 - ELSAIF SITE 19/ALUPCO/35429"/>
        <s v="fire protictive-958005"/>
        <s v="انتر لوك قاطع تي مقلوب 3 مم DOOR ADAPTOR ( 1932 )"/>
        <s v="TAPPING SCREW -7982 A4 -4.2*16"/>
        <s v="SWK060079780 - WK-WN BLACK 9F 300ML CARTG SILICONE BLACK"/>
        <s v="ANCHOR BOLT FOR HEAVY LOADS OPTION 7 ETA ASSESSED ZINC PLATE"/>
        <s v="32109 - FRAME 45MM WITH OUT ARCHITRAVE"/>
        <s v="A325M FULL THREAD BOLT +25PCS/A325M24*95"/>
        <s v="MULLION 95MM-ALUPCO-32376-TAYSEER-23202-25202_32376"/>
        <s v="32498-MULLION 50MM"/>
        <s v="END STOP INTK-227694"/>
        <s v="DRIP BAR-126490"/>
        <s v="A092051E - MIDSEAL R014020E CENTRAL GASKET"/>
        <s v="GIESSE ADJUSTABLE TERMINAL_01288000"/>
        <s v="THERMAL-AT3251"/>
        <s v="TFM032 - GLASS POCKET REDUCER - 76042100"/>
        <s v="TJM008 - GLAZING GASKET 17MM - 40082900"/>
        <s v="epdm rubber-384641"/>
        <s v="drive bolt-907438"/>
        <s v="window handle lockable-987302"/>
        <s v="SHUTTER PANEL/6000/7006/RTCC طريف/ALUPCO/TS 1313"/>
        <s v="ALUMINUM TUBE 40*100*2MM"/>
        <s v="3055600 - GIESSE PULLING ALUMINUM HANDLE RAW 9006"/>
        <s v="33058 - T-SECTION"/>
        <s v="T750234 - 7.2*15 VARIA .ANGLE CORNER 83022000"/>
        <s v="WN - 9F -SWK060091566"/>
        <s v="HEX BOLT FIXATION-002-6-140"/>
        <s v="11600 - FRAME"/>
        <s v="A092056E - BUBBLE GASKET U003037E - A064088E"/>
        <s v="17833 - CORNER SHUTTER"/>
        <s v="67547 - U CHANNEL 30*30*3MM"/>
        <s v="ALUPCO PANEL SHUTTER 32413"/>
        <s v="ALUMINUM COMPOSTIVE PANEL FR528 AP1 1250MM*3660MM*4MM"/>
        <s v="COVER PLATE SHAPED FOR CYLINDER-7058005N"/>
        <s v="111834 - مسمار سن صاج ستانلس FH 3/4 8"/>
        <s v="2144000 - طبه ترباس باب GIESSE BRASS FLOOR BUSHING"/>
        <s v="wk-wn 9f white 600 ml -swk060091580"/>
        <s v="wk - wn 9f-swk060091563"/>
        <s v="GIESSE CYLINDER27-37"/>
        <s v=" df 510191 a4 s.s 4*12"/>
        <s v="SELF DRILLING SCREW PAN HEAD S.S A2-304_DIN7504MA4 5.*5*32"/>
        <s v="SEALING PROFILE EPDM-935445"/>
        <s v="holder-k190943 for hung glass-24857"/>
        <s v="1276016060 - FULL THREADED ROD DIN 975 SS304"/>
        <s v="frame- k190942 for glass-24856"/>
        <s v="GLAZING-184050"/>
        <s v="GASKET/TECHNICAL/A092023E"/>
        <s v="ALUMINIUM TUBE 20*150*1.5MM_4059"/>
        <s v="ALUCOPANEL FR APL S2657 RAL 9010 PURE WHITE 1500*3600*6MM"/>
        <s v="GASKET/TECHNICAL/A092012E"/>
        <s v="R005006E - TSG20 3MM"/>
        <s v="ALUMINUM ANGLE 50*50 *2MM-3779"/>
        <s v="410269 - SIKAFLEX - 11FC+UNI WHITE C179/20 UP600MM"/>
        <s v="din 934 10 m12"/>
        <s v="TRANSOM 50MM/6000/مشروع برج الزاحم بمكة المكرمة/1013/ALUPCO/"/>
        <s v="02051000 -GIESSE HINGE FOR VASISAS C/GASK"/>
        <s v="500124 - مسكه سلك بلاستيك دفن اسود"/>
        <s v="HI529 - ساقوطه تحريم هايكو لميع"/>
        <s v="DOWSIL 690 CLEAR 280ML CARTRIDGE 24 CARDRIDGE /BOX 99200398"/>
        <s v="EXIT DEVICE-71605*CR626F*1193*630/US8106"/>
        <s v="PRESSURE PLATE 32374_2858"/>
        <s v="mullion add-35520"/>
        <s v="CLAMP BLOCK/6000/32479/مشروع برج الزاحم بمكة المكرمة/M.F/"/>
        <s v="15145-GALSS HOLDER FOR HIGED WINDOWS&amp;SLIDING WINDOWS&amp;DOORS"/>
        <s v="21050 - EPDM PROFILE 0007588 INTERNAL GLAZING GASKET FOR MUL"/>
        <s v="PAN HEAD TAPPING SCREW_DIN7981 A4 3.9*19"/>
        <s v="763100001 -كالون سرايا 30مم -GIESSE  C .LOCK 30MM"/>
        <s v="din 7981 a4 4.2*32"/>
        <s v="516803 - M10 HEXAGONAL NUT GI"/>
        <s v="DOOR PANEL ADAPTOR/5900/7048 MFS/SABIC HOUSING/33731"/>
        <s v="GLASS HOLDER/6000/COLORED/STOCK/ALUPCO/41028"/>
        <s v="SELF TAPPING SCREW-798142164-4"/>
        <s v="MASTER PLUS HANDLE (PAIR)/02422005)"/>
        <s v="A5397750 -GIESSE NASELLO 38*14.5*2.5BA لسان تسكيك"/>
        <s v="11317 - HINGED FRAME"/>
        <s v="TECHNOPANEL CHAMPAGNE SILVER203 1500*4500*4MM FIRE RATED"/>
        <s v="din 7981 a4 4.2*16"/>
        <s v="16874 - PANEL CLEAT"/>
        <s v="DOWSAIL 893 BLACK 310ML/CARTRIDGE-12_3279090"/>
        <s v="HALF TRANSOM 75 MM ( 2640 )"/>
        <s v="TSG202-A092034E"/>
        <s v="anchor bolt m12*100-95419"/>
        <s v="FULL THREAD BOLT+71PCS HDG ASTM GRADE HEAVY-A325M16*250"/>
        <s v="FULL THREAD BOLT +465PCS M16 HDG ASTM GRADE HEAVY A325M16*60"/>
        <s v="M30 ASTM F436 HARDENEDHDG WASHER"/>
        <s v="RET .CATCH-227173"/>
        <s v="DOOR PANEL-AT2159"/>
        <s v="ALUMINUME-4294"/>
        <s v="PAN HEAD TAPPING SCREW _DIN 7981 A4 4.2*60"/>
        <s v="B09AP - GLASS CLAMP CODE B09AP S.S 304/CF8 FINISH STAIN T-17"/>
        <s v="PANEL-AT3252"/>
        <s v="DARK SILVER FR B1 PLUS 1250*5800*4MM_TECHNO BOND TB-120"/>
        <s v="INNER GLAZING-905385"/>
        <s v="DOWSAIL 895 BLACK 310ML/CARTRIDGE-12 CARTRIDGE/BOX"/>
        <s v="932364 - ALUMINUM COVER CAP - TRANSOM COVER CAP 19*60MM"/>
        <s v="din 7504 a4 4.2*25"/>
        <s v="مسكة باب سرايا كورا GIESSE KORA DOOR HANDLE PAIR"/>
        <s v="A4936750 - لسان تسكيك NIB 40 IX BA"/>
        <s v="ALUMINUME TUBE 40*40*2MM-20005"/>
        <s v="23071 - EFP MULLION - 85MM CODE 10700"/>
        <s v="2931514045 - صاموله HEX NUT HD GALVANIZED M12"/>
        <s v="مكينة باب مرب مروحة ايطالى"/>
        <s v="glazing BLOCK PI 32*4_-288771"/>
        <s v="GLAZING-184090"/>
        <s v=" PVC-238389"/>
        <s v="70MM (35-45) KNOB CYLINDERON THE BIG SIDE WITH"/>
        <s v="repate cover 985305"/>
        <s v="R001054P - SH GASKET - BUBB 3.8MM BASE DUAL HARDNESS"/>
        <s v="GLAZING BEAD 18MM.MF - 16207"/>
        <s v="17870 - OUTER FRAME CLEAT - ALUMINUM ANGLE"/>
        <s v="EFP-T CLEAT 15.5MM (EFP14376)_24563"/>
        <s v="THERMAL-AT3257"/>
        <s v="05174500V -مفصلات دكتر هان (اتش بي) اسود GIESSE 9005"/>
        <s v="932309 - PRESSURE STRIP 50*3MM"/>
        <s v="74103 - سيخ حديد 10*3 متر"/>
        <s v="ALUPCO SG60 CORNER MULLION K220192-47002"/>
        <s v="dfs 10191 al/st 4*12"/>
        <s v="CLIPS FOR INTERNAL RABBET COVER NERO (MA7636003976)"/>
        <s v="ALUMINUM ANGLE-63023"/>
        <s v="GLAZING GASKET 105MM CAPTIVE REPLACEMENT EFP27040 1BOX_27030"/>
        <s v="efp-6mm-27043"/>
        <s v="3743 - ALUMINUM ANGLE 30*30*2MM"/>
        <s v="GUTMANN 460001- JOINT CONNECTOR - TRANSOM CLEAT"/>
        <s v="مفصله سطحيه -50600"/>
        <s v="GUTMANN 465011 INSERT PROFILE"/>
        <s v="GUTMANN 150175 TRANSOM 175 MM"/>
        <s v="ALUCOPANEL FR M08 CLASS B-SI DO EN 13501-1 APL M8 METALLIC"/>
        <s v="DOOR PANEL OUTWARD OPEN/6000/9010/DEEM PLAZ/32105"/>
        <s v="ALUMINUM TUBE 100*50*2mm/5500/ANODIZED/مشروع علم/ALUPCO/6207"/>
        <s v="GUTMANN 460001-GLASS BEAD GROOVE ANODIZED C34"/>
        <s v="DOOR STOPER DS 7S-DSS213SS/DSS213"/>
        <s v="PNEUM NALL GUN 299450"/>
        <s v="104103 - سيخ هت ديب 10*3متر -4.8"/>
        <s v="OUTER FRAME ARCHITRAVE - 157050"/>
        <s v="GIESSE KORA WINDOW HANDLE_00997005"/>
        <s v="aluminumw tube -24862"/>
        <s v="GLAZING GASKET - TRANSOM BOX= 100LM --750214"/>
        <s v="EXTRUDED ALUMINUM WALL MOUNTED BRACKET ALLOW 6082 -- 24553"/>
        <s v="2015762 - شاحن لمسدس السليكون BATTERY CHARGER C4/36-90 230 V"/>
        <s v="glazing -184080"/>
        <s v="CONSORT BALL BEARING BUTT HINGE G 304 4*4*3MM  --- CBH104"/>
        <s v="din 7982 a2 6.3*50"/>
        <s v="100MM (30-70) KNOB CYLINDER ONTHEBIG SIDE WITH"/>
        <s v="DOOR FRAME 105MM OPEN IN /7006/KAP2/ALUPCO/6200//35463"/>
        <s v="REBATE SHT-240716"/>
        <s v="ANCHOR BOLT FOR HEAVY LOADS OPTION1 -APA412120"/>
        <s v="DEPTH GAUGE S-DV VT M8/7 SHORT6-2143260"/>
        <s v="كالون سرايا لسان قلاب GILESSE LOCK WITH LATCH AND COLT BAVKE"/>
        <s v="aluminum tube -62061"/>
        <s v="INNER GASKET- A092057E"/>
        <s v="theared stud-2139174"/>
        <s v="GIESSE T/T LOCKING MECHANISM M180_04705000"/>
        <s v="faz ii 12/20-95420"/>
        <s v="wk-wn9u  bronze 300 ml -swk060091654"/>
        <s v="2136393 - بطاريه BATTERY BACK B22/2.6 LI-ION SER:912970584"/>
        <s v="-75010 GLAZING GASKET MULLION 1BOX=100L.M"/>
        <s v="GIESSE TOW DIRECT INT DEVICE M90 FUTURA_0102000001"/>
        <s v="INSULATOR TRANSON - 750507"/>
        <s v="SPECIAL SCREW 4.2*19 1BOX =100PCS"/>
        <s v="ALUMINUM TUBE 50*50*1.5mm/6000//ANODIZED/STOCK/ALUPCO/4140"/>
        <s v="ALUPCO FLAT BAR 4MM---- 65557"/>
        <s v="ADDITIONAL ARM FOR T/T _04301000K"/>
        <s v="GASKET/TECHNICAL/R014005E"/>
        <s v="GLAZING GASKET TRANSOM 1BOX=100L.M  -   750210"/>
        <s v="GLAZING -750114"/>
        <s v="TRANSOM SEALING PART -750028"/>
        <s v="ALUMINUM TUBE 50*80*2MM---4142"/>
        <s v="461400001 - GIESSE LOCK WITH LATCH BOLT BACK SET30"/>
        <s v="HEX HEAD DRLLING SCREW 6.3*50_DIN 7504 K A4 6.3*50"/>
        <s v="FULL THREAD BOLT+71PCS HDG ASTM GRADE HEAVY-A325M20*55"/>
        <s v="efp 14322 corner  cleat 15.5mm-22751"/>
        <s v="FILISTER-HEAD SCREW 4.8*10 1 BOX 100PCS  -  834810"/>
        <s v="948013 - INTUMESCENT STRIP 29.5MM UNILATED SELF ADHASIVE"/>
        <s v="GIESSE LOCK WITH LATCH AND BOLT BACKSET2S-0461300001"/>
        <s v="681005 - مفصله باب GIESSE CELER HINGE EURO GROVE"/>
        <s v="DOOR PANEL-AT2154"/>
        <s v="ALUMINUM TUBE 40*10*2 MM ( 63022)"/>
        <s v="61005 - ALUMINUM ANGLE 24*15*2MM"/>
        <s v="75MM (30-45) KNOB CYLINDER ON THE SMALL SIDE WITH"/>
        <s v="GOLDEN CHAMOAGN FR PE CA 1240MM*4000MM ALUMINUM COMPOSITE PA"/>
        <s v="ALUMINUM TUBE 60*60*2MM"/>
        <s v="قاطع كعب سرايا كود اتون:115047 /1953"/>
        <s v="ALUPCO LOUVER FRAME"/>
        <s v="ISOLATOR FOR MULLION -750501"/>
        <s v="9620 - GEZE DOOR CLOSER TS دفاش جيزي سلفر موديل 2000"/>
        <s v="AQLBOND9000 ALUMINUM COMPOSITE PANEL 4MM*1250*4200MM"/>
        <s v="ALUMINUM TUBE 25*25*2MM"/>
        <s v="COUNTERSUNK HEAD TAPPING SCREW CROSS RECESSED_DIN7982 A4 3.9"/>
        <s v="ALUMINUM TUBE20*20*2MM"/>
        <s v="transom cleat-32378"/>
        <s v="ALUPCO SAND TRAP LOUVER PROFILE"/>
        <s v="ALUMINUM ANGLE40*100*3MM"/>
        <s v="fisher-522124"/>
        <s v="AUMINUM TUBE 2MM 50*150/6000/7022/KAP5/ALUCAP/62082"/>
        <s v="TSP0602 - SHADOW BOX - 76042100"/>
        <s v="Z LOUVER-32509"/>
        <s v="din125-10zps"/>
        <s v="din 934 a2 m12"/>
        <s v="ALUMINUM TUBE 51*76*3MM -62088"/>
        <s v="DOOR PANEL OUTWARD/5700/SABIC - HOUSING/ALUPCO/M.F/32111"/>
        <s v="GUTMAN 150195-MULLION 195MM"/>
        <s v="ALUMINUM FLATE BAR 50*3.9MM-65612"/>
        <e v="#N/A"/>
        <s v="glazing reabate-246486-246476"/>
        <s v="TSP0160 - MULLION SECTION"/>
        <s v="لوحة تثبيت للفريمليس 300 LD FIXING PLATE"/>
        <s v="7830500N - غطاء طوارئ داخلي اسود GIESSE PANIC DEV SYSAP001"/>
        <s v="mullion 175 mm-322310"/>
        <s v="TAPPING SCREW -7982 A4 4.2*25"/>
        <s v="10008753 - EPDM RUBBER PRIFILE HIPE 1368"/>
        <s v="3M TAPE 160 GF VHB TAPE 12MM * 1MM - THICKNESS *33M 1 ROLL"/>
        <s v="COUNTER-SUNK SCREW 5.5*25  - 845525"/>
        <s v="A092013E - EPDM GASKET TSG20 6MM"/>
        <s v="ALCOBOND ACP - ALC 1137-3950"/>
        <s v="GUTMANN 150095 - MULLION 95 MM"/>
        <s v="COUNTER SUNK HEAD A4 3.9*32"/>
        <s v="NOSE ADAPTOR-35447"/>
        <s v="inter lock-40036"/>
        <s v="EFP-12040 MULLION COVER CAP 20 MM_12778"/>
        <s v="TSG052 - THERMAL INSULATOR 39269099"/>
        <s v="PELLININDUSTRUE SCREEN LINE VENETIAN BLIND  SL27"/>
        <s v="WK-WN 9U TRANSPARENT (CLEAR) 300ML"/>
        <s v="SWK0600091563-WK-WN 9F GERY 300ML CARTGE"/>
        <s v="ISOLATOR 25MM 224809"/>
        <s v="t-cleat-175780"/>
        <s v="15480 - DIN 7982 A4 4.8*19 SCREW"/>
        <s v="deflector-267446"/>
        <s v="WINDOW SCREEN MESH S.S 304 BLACK 30 L.M *1.5 LM WIRE DIAMETE"/>
        <s v="SUSPN  ARM-276203"/>
        <s v="GIESSE PANIC DEV - SYS AP001 F -UP DOWMN 9005"/>
        <s v="ALUMINUM CLEAT FOR PANEL_3936"/>
        <s v="CLEAT FOR HINGED PANEL/6000/SABIC - HOUSING/ALUPCO/M.F/17867"/>
        <s v="15115-Z LOUVER BLADES"/>
        <s v="cheese-205889"/>
        <s v="aluminum-65596"/>
        <s v="TSP0386 - IGU INSERT U CHANNEL"/>
        <s v="7078 - TESA ACXPLUS 7078 2MM*19MM*18MTR/ROLL 3M TAPE"/>
        <s v="ALUMINUM SHEET 3MM*1560MM SIZE 1560MM*3000*3MM_5071193"/>
        <s v="aluminum angle 20*40*2mm"/>
        <s v="aluminum angle 25*25*5 mm"/>
        <s v="11244 - FIXED FLY SCREEN"/>
        <s v="ALUMINUM TUBE 80*80*2MM"/>
        <s v="CONNECTOR Z15 L90MM MARERIAL SS316+Q235  /Z15"/>
        <s v="PLASTIC SHIM -539594"/>
        <s v="CHEESE HD SCREW C ST 5.5*40-205831"/>
        <s v="pressure plat-37531"/>
        <s v="efp screw -34095"/>
        <s v="ADDITION PLASTIC INSULATOR  - 750531"/>
        <s v="msw f.solid leaves top track-130281"/>
        <s v="076-10-3 - THREADED ROD M10*3MTR SS316"/>
        <s v="04030000K اكسسوار مسكه استراكشر 2/3 ADJUSTABE LOCKING PAWL"/>
        <s v="A092040E - SG - 2.5 WEDGE"/>
        <s v="GASKET 2MM-A0292009E"/>
        <s v="FZP II 13*21 M8/22 CARBON_511976"/>
        <s v="DOWSIL813 C BLACK 590ML/SAUSAGE 16"/>
        <s v="ALUMINUM SHEET2MM*1560MM COIL=370L.M ALLOY _5071194"/>
        <s v="din 965  a4 -m6*30"/>
        <s v="SIKASIL SG-20 BLACK 600/20 UP 600"/>
        <s v="B23 F STRUCTURAL GLAZING TAPE 20MM * 16.5M"/>
        <s v="hvy hex screw 11-20-70-b55"/>
        <s v="1993111000 - FULLY THREADED STUD BOLT M16*1000"/>
        <s v="ALUMINUM COMPOSTITE PANEL ALCCL036 PEARL GOLD FIRERETARDANT"/>
        <s v="dom nut m 16"/>
        <s v="MILD STEEL BLANK QUALITY90*45-933540"/>
        <s v="EFP-13452 END CLOSURE 38MM_14348"/>
        <s v="K230356 - HORIZONTAL SECONDARY PROFILE COVER"/>
        <s v="PAN HEAD TAPING SCREW 4.2*13-A4(7981)"/>
        <s v="isolator - 18.5mm-t-18.5"/>
        <s v="L230353-VERTICAL SECONDARY PROFILE"/>
        <s v="K230360-CLEAT 3 DEGREE - VETRIVAL ANGLE"/>
        <s v="HEX BOLT M12*150MM STAINLESS STEEL DIN933_1301016315"/>
        <s v="3577014045 - ورده FLAT WASHER H.D GAL M12 DIN 125"/>
        <s v="FIS VL 360S ( EN.AR ) BT INJ MORTAR 538892 CIMICAL"/>
        <s v="M16*55-A325M- THREADEDBOLT"/>
        <s v="glass toggel -35409"/>
        <s v="11489 - EFP CLEAT FOR FRAME"/>
        <s v="EPDM TR152 30.5LM *2MWIDE *1.52MM EPDM WATER PROOFING"/>
        <s v="K230352 - HORIZONTAL SECONDRAY PRPFILE"/>
        <s v="ROCKWOOL PIN DFI ASP 27 50*50*120 ADHASIVE"/>
        <s v="HDG GR 8.8THREADED M12*1000MM"/>
        <s v="75044825K4-4 - DIN 7504K A4 4.8*25"/>
        <s v="insert profil-322760"/>
        <s v="K230357 - VERTICAL AL SECONDARY PROFILE - COVER"/>
        <s v="efp-12520 pressure plate-11485"/>
        <s v="DOWSIL 690 WHITE 280ML/CARTRIDGE 24 CARTIDGE/BOX"/>
        <s v="ALUMINUM TUBE 25*50*1.5mm/6000/BROWN/STOCK/ALUPCO/62107"/>
        <s v="GLASS CARRIER PAD CRNI FOR GLASS THICNESS-936739"/>
        <s v="ALUMINUM WALL BRACKET 139*200*150MM/35269"/>
        <s v="ALUMINUM COMPOSTTE PANEL FR AP1 1250MM*3660MM*4MM_1314003031"/>
        <s v="932366 - ALUMINUM COVER CAP - ALULLION COVER CAP 23*60MM"/>
        <s v="SILF TAPPING SCREW _DIN 7982 A4 4.2*16"/>
        <s v="blind rivets open end  df 510191 ss 4*11.5"/>
        <s v="EFP- 50127 PULL HANDLE"/>
        <s v="ماكينه مروحه-612-0150"/>
        <s v="GLASS SUPORT"/>
        <s v="ALUMINUME-65533"/>
        <s v="ALUMINUM SUNBAREAKERS SHUTTER -28400"/>
        <s v="ALUMUNIM TUBE 50*150*2MM"/>
        <s v="slamming gasket 4mm"/>
        <s v="قٌاطع  تي  مقلوب -1936"/>
        <s v="EFP-16452 ADAPTERS-12460"/>
        <s v="ASSA ABOLLY ANSI BHMA NARROW XD 2C 368 ND 630AM"/>
        <s v="GLASS BEAD ANODIZED C34460002"/>
        <s v="PULL HANDLE CHEEP 54 BTB - D25*300 STAINLESS STEEL"/>
        <s v="SCREW WITH PLASTIC FISHER - SXR 8-60 WZ LS"/>
        <s v="ماكينة ارضية 1 - CFS544"/>
        <s v="BRONZE FR PE CA 1500*6000*4 MM ALUMUNIM COMPOSTIVE"/>
        <s v="1.0MM*1.45MTR*20MTR EPDM MEMBRANCE"/>
        <s v="ALIGNMENT CORNER JOINT 29.5"/>
        <s v="ALUMINUN ANGLE CLEAT 60*60 *107 M.M)17818("/>
        <s v="ALUK THERMAL BREAK ADAPTOR 37167"/>
        <s v="ALUK THERMAL BREAK FRAME W/O ARCHTTR 35264"/>
        <s v="ALUK THERMAL  BREAK T PROFIL 35064"/>
        <s v="aALUMINUM CLEAT FOR SLIDING FRAME _3930"/>
        <s v="154412 - برشام المنيوم 4*12 (550)"/>
        <s v="BORD 15MM*1220MM*2440MM - PROMATECT -H CALCUM SILICATE BORD"/>
        <s v="SMALL T JOINT"/>
        <s v="ALUK THERMAL BREAK FRAME W/O ARCHTTR 35073"/>
        <s v="917733 - SET OF SINGLE MORTISE DEAD LOCK PC WITH TOP SHOOT"/>
        <s v="ALUK MULION"/>
        <s v="D-AA-EPIC -6-37-9*379-626 ASSA ABLOY EURO PROFILE 6 PIN"/>
        <s v="PESOS -50140"/>
        <s v="aluminum tube-4153"/>
        <s v="ALUK THERMAL BREAKI ADAPTOR"/>
        <s v="din 125 6 hexagon head"/>
        <s v="ALUPCO ALUMINIUM TUBE 125*50*3MM-62139"/>
        <s v="efp 13050 transom cleat-12082"/>
        <s v="21373 - EFP SHOW BRACKET CODE 13700"/>
        <s v="PRESSURE PLATE_32024"/>
        <s v="sxr 10*80 t"/>
        <s v="hexagon nut -din9348  m6"/>
        <s v="ALUK ALUMINUM ANGLE"/>
        <s v="ALUK ADAPTOR"/>
        <s v="33061 - SHUTTER"/>
        <s v="ALUMINUM TUBE 10*40*1.6MM"/>
        <s v="ALUMINUM TUBE 20*40*1*MM TAYSSER 20140"/>
        <s v="75MM TENTION ROD DRAWING NO Y3BJ22"/>
        <s v="ZMCO SPIDER GLASS FITTING 2 ARM WITH CONNECTOR &amp; BOUTER SATI"/>
        <s v="18MM BY 36MM DIMOND CELL EXPANDED ALUMNUM"/>
        <s v="GLASS HOLDER 7.5MM FOR WINDOW &amp; DOOR PANEL/6000/COLORED/STOC"/>
        <s v="GIESSE CYLINDER 41.31"/>
        <s v="ALUK GLASS HOLDER"/>
        <s v="FIS AM DISPENSER -533749"/>
        <s v="324 - الواح ستانلس 2438*10MM*316L S.S"/>
        <s v="CLAMP BLOCK-32485"/>
        <s v="CORNERCLET-09365"/>
        <s v="EXTERNAL GASKET FOR GLASS"/>
        <s v="SCREW TC 4.8*19 UNI ISO 7049 INOX"/>
        <s v="INSIDE GLASSGASKET H=3MM FOR TRANSOM SL50"/>
        <s v="WATER DRAIN CAP BLACK"/>
        <s v="PRESSURE PLATE GLAZING GASKET 4MM BOX=50M_21620"/>
        <s v="CALKING CORNER GOINT E K253"/>
        <s v="DFPLUGM6 - DF NYLON PLUG M6 PLASTIC FISHER"/>
        <s v="ALUK THERMAL BREAK ADAPTOR 37328"/>
        <s v="efp 16205 glazing bead 14mm-12461"/>
        <s v="hinge2part-50868"/>
        <s v="K230355 - LOUVER TUBE 70*20MM"/>
        <s v="SPECIAL WASHER FOR PRESSURE PLATE SCREW"/>
        <s v="K230358 CLEAT 120 DEGREE VERTIVAL TRIANGLE"/>
        <s v="ALIGNMENT CORNER JOINT 37.5"/>
        <s v="ALUK PRESSURE PLATE"/>
        <s v="DIN 7504M A4 8*19 CROSSPAN HEAD DRILLING"/>
        <s v="INSIDE GLASS GASKET 3-4 MM IW"/>
        <s v="HEX BOLT M5*30 S.S304_056-5-30"/>
        <s v="ALUK TRANSOM"/>
        <s v="INTRTNAL CALKING CORNER JOINT K253 K290"/>
        <s v="2931514065 - صاموله ابيض حار خشن HEX NUT H.D.GAL293-20"/>
        <s v="GLASS GASKET SILCONE BLACK 1ROLL -720001"/>
        <s v="TRANSOM 170MM/6000/COLORED/STOCK/ALUPCO/35431"/>
        <s v="ALUPCO SG60 TRANSOM 175MM K220193-47003"/>
        <s v="HDG M10*230MM L THREADED ROD /2NUT GR-8.8 HDG M10*230MML"/>
        <s v="مسمار شينكو كع الرابل 41/1*14-10931414"/>
        <s v="HANDLES"/>
        <s v="HANDLE-BLACK"/>
        <s v="DIN 7982 A2 4.8*25 SS A2 FLAT HEAD SCREW STS"/>
        <s v="nut seter s-ns-2149244"/>
        <s v="ALUK THERMAL BREAK DIVIDER 35070"/>
        <s v="ADAPTOR"/>
        <s v="INSIDE GLASS GASKET SMALL"/>
        <s v="ANCHOR BOLT FOR HEAVY LOADS OPTION 1 ETA ASSESSED ZINC"/>
        <s v="COVER ASSEMBLY-238694"/>
        <s v="SELF BLANCING ARMS FIXING KIT"/>
        <s v="DOOR OVERLAP GASKET"/>
        <s v="ALUMINUM SUN BREAKER /6000/7022/KAP5/23481"/>
        <s v="EXT.CORNER FIXED FRAME BIG"/>
        <s v="ALUMINUM PUSH HANDLE 32*1000 AT 4/32/1000MM---6010654"/>
        <s v="2421016260 - SS 316 HEX BOLT DIN 933 N12*50"/>
        <s v="din750 ma4 4.2*22"/>
        <s v="EXTERNAL GLASS GASKET 1W BLACK 1BOX=150MTR"/>
        <s v="GUTMANN150155 MULLION 155MM"/>
        <s v="SWK060091565 - WK-WN9F KAKI S1 300ML CARTG"/>
        <s v="237351-renoldes-a092020e"/>
        <s v="GLAZING BEAD-184100"/>
        <s v="GUTMANN - 217168 MODIFIED TRANSOM 219 . 4MM"/>
        <s v="dowsil 791 black-4024918"/>
        <s v="A092010E-EPDM GASKET SG 3.0 MM"/>
        <s v="SMALL CROSS T JOINT TT"/>
        <s v="FORESTER STEEL GLAZING BEAD PROFILE_ 901226"/>
        <s v="ALUK FRAME"/>
        <s v="ALCOBOND ALUMUNIM COMPOSTIE PANEL ALC1036 PEARARL"/>
        <s v="EFP-16209 GLASS HOLDER-14951"/>
        <s v="screwa4 5.5*25"/>
        <s v="ALUMINUM ANGLE"/>
        <s v="DOWSIL 813 BLACK 600ML / SAUSAGE 16/BOX"/>
        <s v="A092043E - A-IMPACT GASKET BIG"/>
        <s v="ZM-30BLACK SSS"/>
        <s v="aluminum angle142*40*3mm"/>
        <s v="935000 - REBAT SPACE INSULATOR 15MM PE FOAMED THERMFIX LIGHT"/>
        <s v="24388 - NEW LOUVER PROFILE 1.5MM THK"/>
        <s v="fh  screw -111-10/3/4"/>
        <s v="2105858 - SAFTY STUD ANCHOR HST3 M16*135 35/15"/>
        <s v="CALKING BROACHING CORNER JOINT FIXED"/>
        <s v="DOWSIL 813 C GREY 600ML/CARTRIDGE20_4067951"/>
        <s v="WK - GP - SILICONE -SWK 060091552"/>
        <s v="aluminume-62083"/>
        <s v="2105719 - SAFTY STUD ANCHOR M12*115 40/20"/>
        <s v="DIN 7981 A4 3.5*13 TAPPINGSCREW PAN HEAD"/>
        <s v="لفه سلك 71 سم - 1200002"/>
        <s v="DIN 1587 A4 M10"/>
        <s v="GLASS HOLDER/6000/7006/STOCK/ALUPCO/32416"/>
        <s v="BRACKET FOR LOUVER-24859"/>
        <s v="aluminume-17822"/>
        <s v="ANCHOR BOLT TYPE - L W/2 NUT W/1 WASHER"/>
        <s v="03336000L - GIESSE STAIN LESS STEEL COUNTER PLATE"/>
        <s v="4049 - ALUMINUM TUBE 20*50*2MM"/>
        <s v="CENTRAL GASKET TOP HUNGE OPENING 771W"/>
        <s v="CHICANE PVC CL32"/>
        <s v="CORNER JOINT 13.4*12HT 1PAK = 8 PCS"/>
        <s v="سيخ حديد -074-6-3"/>
        <s v="GUTMANN CLEAT 30 DEGREE VERTIVAL TRIANGLE CLEAT 65*65*25MM"/>
        <s v="EFP-K230361 Y- BRACKET 01"/>
        <s v="DIN7981 A2 5.5*22 PAN HEAD SCREW"/>
        <s v="DIN 7981A4 4.8*50 CROSS RECESSED PAN HEAD TAPPING SCREW"/>
        <s v="CENTRAL PLUG SLIDE/KAP2/GIESSE/3507000"/>
        <s v="3758 -ALUMINUM ANGLE 40*40*3MM"/>
        <s v="DIN 7504K A4 5.5*38 SELF DRILLING SCREW WITH HEXGONAL"/>
        <s v="T PROFIL 7 CM ALUPCO 32107"/>
        <s v="ALUMINUM TUBE 20*40*1M-4020"/>
        <s v="FRAME CLEAT/6000/SABIC - HOUSING/ALUPCO/M.F/21894"/>
        <s v="ALUMINUM ANGLE/6000/M.F/STOCK/17804"/>
        <s v="2105712 - SAFTY STUD ANCHOR HST3 M10*90 30/10"/>
        <s v="ALUMIUM ANGLE 20*20*3MM_60078"/>
        <s v="CLEAT FOR FRAME-17863"/>
        <s v="ALUMINUM ANGLE/6000/M.F/STOCK/26605"/>
        <s v="stud anchore-2105859"/>
        <s v="درفه كبير تفتح للخارج-1790"/>
        <s v="3737 - ALUMINUM ANGLE 20*30*2MM"/>
        <s v="PAIRE DE PICE DETAHNCH PR CHICANE CL32"/>
        <s v="1950-قاطع كعب سرايا 12سم"/>
        <s v="ALUMINUM ANGLE-61004"/>
        <s v="COUNTER PLATE KIT"/>
        <s v="CPNOO-175*100*120*60 - ROCKWOOL THICKNESS 175MM LENGHT1200MM"/>
        <s v="aluminum sheet-101017"/>
        <s v="JOINT GLISSANT CL32 INDUSTREL"/>
        <s v="DIN 7504 O A4 5.5*38  CROSSPAN HEAD TAPPIMG SCREW"/>
        <s v="13116 - BRUSH 40MM DB 40MM LENGTH PROFILE 30MTR DOOR BOOTOM"/>
        <s v="ALUK THERMAL BREAK FRAME W/O ARCHTTR 35260"/>
        <s v="ALUMINUM CLEAT GUTMAN 420003 ANGLE"/>
        <s v="SOFT LINE HANDLE 1 WING 62TT MF"/>
        <s v="s.s hex bolt-056-10-70"/>
        <s v="COUNTER SUNK SCREW 4.2*9.5MM"/>
        <s v="GLAZING GASKET"/>
        <s v="GASKET"/>
        <s v="PLASTIC SHIM SPACER 90*25-2MM"/>
        <s v="ISO S762 A2 M8*70/70 SOCKET HEAD CAP SCREW"/>
        <s v="self drilling screw din -7504 m a4 3.9*14"/>
        <s v="PLASTIC SHIM SPACER 90*25-5MM"/>
        <s v="ROUTEL TC11-MATERIAL:CFM8 S.S316 GLASS  /TC11"/>
        <s v="din 7504 a2 5.5*19 pain head"/>
        <s v="HEX BOLT M12*130MM ( 002-12-130 )"/>
        <s v="CHARIOT SIMPLE REGLABLE 80KG CL32  ROLLER 1BOX=100PCS"/>
        <s v="CLADING PROFILE-932542"/>
        <s v="pt40-dorma pt40-pvt"/>
        <s v="BROSSE POUR TRAVERS DOUVERANT CL32 1BOX=3ROLL -  1ROL=100LM"/>
        <s v="صامولة مصكرة ستانلس ستيل 6مم_201-6"/>
        <s v="EFP-K230362 Y- BRACKET 02"/>
        <s v="DIN7991 A4 M12*40 HEXAGON SOCKET CSK HEAD BOLT"/>
        <s v="injectable-2262131"/>
        <s v="full third rod s.s 304 m6*2000mm"/>
        <s v="AL COBOND ACP ALUMINUM COMPOSTTE PABEL 4MM*1500*4700MM ALC"/>
        <s v="SELF FINISH 8.8 ROUND BAR M 16*2000MM"/>
        <s v="DOOR FRAME"/>
        <s v="aluminium50*200*2mm-4146"/>
        <s v="FH SCREW 4.8*25 SS SIZE 1*10"/>
        <s v="THRESHOLD/6000/7006/STOCK/ALUPCO/32644"/>
        <s v="ALUMINUM TUBE50*50*33MM_4141"/>
        <s v="ALUMINUM TUBE 20*40*1.8MMTAYSSER 20173"/>
        <s v="din 933 8.8-m6*35 hexagon"/>
        <s v="A325M FULL THREAD BOLT+437PCS M16 HDG HARDNED -A325M16*50"/>
        <s v="gutman -26953"/>
        <s v="ALUMINUM SHEET 1220*2440*8MM"/>
        <s v="2184528 - HEXAGON NUT M20 - F DIN 934 8"/>
        <s v="SEALING EL,MT FOR MITRE CUT OUTER FRSME -1PAK=20PCS"/>
        <s v="ALUMINUM PROFILE -213045"/>
        <s v="MULLION / TRANSOM 55MM"/>
        <s v="ASTM A-108SHREAR STUD BOLT M19*95 WITHOUT POINT PIN"/>
        <s v="INSULATOR MULLION 6METER/BAR"/>
        <s v="INSIDE GLASS GASKET MEDIUM"/>
        <s v="ALUK FRAME WITH ARCHITRAVE"/>
        <s v="REBATE GASKET -770007"/>
        <s v="GUTMAN 420001 - 97698 ANGLE BRACKET 5 MM"/>
        <s v="EFP-WHEEP HOLE COVER/AIR SEAL CAP PLASTIC_27189"/>
        <s v="24010 - GLASING INSERT 10MM"/>
        <s v="SXR 10*80 FUS A4 - 46340"/>
        <s v="9340810Z - DIN 933 10 M8 NUT"/>
        <s v="DIVIDER/6000/7006/KAP2/ALUOCO/40123"/>
        <s v="gutman 15282"/>
        <s v="n10*100/50 screw with plastic-50346"/>
        <s v="PUUSH HANDLE LOCK 1-STG RC 9005 IW"/>
        <s v="ZM - 34S-SSS BLACK FINISH"/>
        <s v="MULLION 210MM RAL 9006 - 10822"/>
        <s v="counter sunk bolt din 7991 a4 m6*50"/>
        <s v="SPTANIO57611 - SPIT ISO-95/56 ROCK WOOL PIN"/>
        <s v="M16*160MM ANCHOR BOLT FAZ II_95864"/>
        <s v="EFP-screw4.8*13 DIN 7981 C_34063"/>
        <s v="EFP 13052 TRANSOM CLEAT ANGEL -12103"/>
        <s v="00535006V - HINGE FLASH XL EURO GROVE R50"/>
        <s v="123 mm frame head for window/5500/ RAL 7035/TS 1119"/>
        <s v="مسكه مروحه HANDLE AT4/32/600"/>
        <s v="ANCHOR ROD HAS -U 8.8 M16*300"/>
        <s v="PLASTIC SHIM SPACER 90*25-1MM"/>
        <s v="2290000 - GIESSE HOCK ABSORBER ANTI - THEEF RAW"/>
        <s v="40134 - SLIDING FRAME"/>
        <s v="sliding-40133"/>
        <s v="R005005E - TSG20 2.5MM"/>
        <s v="ALUCOPANEL FR APL S2657 RAL 9010 PURE WHITE 1000*4400*6MM"/>
        <s v="SCREW SELF DRLLING SCREW PAN HEAD _DIN 7504 M 6.3*19"/>
        <s v="EXTRUDED ALUMINUM WALL MOUNTED BRACKET ALLOY"/>
        <s v="SCREW TLP 4.2*65 (100P) 1PKT=100PCS"/>
        <s v="ALUPCO-TS-1419"/>
        <s v="PANEL CLEAT/6000/M.F/KAP2-ELSAIF/ALUPCO/46028"/>
        <s v="AT1701 - FRAME AT1701"/>
        <s v="10009 - FLY SCREEN FRAME"/>
        <s v="GUTMANNN 460500 SILDING ROD E6"/>
        <s v="GASKET FOE INTER LOCK/SCC DAMMAM SCHOOL/TECHNICA/A092037E"/>
        <s v="ALUMINUM ANGLE 40*40*3MM"/>
        <s v="40132 - GLAZING BEAD (GLASS HOLDER) FOR PANEL 40129"/>
        <s v="ALUMINUM FRAME CLEAT"/>
        <s v="DIN7982 4.8*38 FLAT HEAD SCREW"/>
        <s v="INSIDE GLASS GASKET 4-5-6 MM IW"/>
        <s v="CONNECTION BLOCK FOR GS 888"/>
        <s v="PAN HEAD TAPPING SCREW_DIN7981 A4 3.9*16"/>
        <s v="FLOOR SPRING 150KG CONSORT CFS 750_2962"/>
        <s v="OUTER GLAZING GASKET"/>
        <s v="/GIESSE/ذراع فتح للخارج ARM/KAP2- ELSAIF/8350000"/>
        <s v="inner seal cr thermfix-935718"/>
        <s v="FRICTION STAY ARM GSH 18 1BOX=6PCS GIESSE"/>
        <s v="EFP 13050 TRANSOM CLEAT -CONNECTOR"/>
        <s v="ALUMINUM ANGLE-3778"/>
        <s v="ASTM A-108SHREAR STUD BOLT M12*50 WITHOUT POINT PIN"/>
        <s v="2190182 - LASER RANGE METER SERIAL ON:64190048&amp;64190097"/>
        <s v="ALUMINUM SHEET 2440*1220*1.5MM"/>
        <s v="ALUMINUM TUBE 40*100*3MM"/>
        <s v="DIN 934 A4 M12 HEXAGON NUTS STAINLESS STEEL A4/316"/>
        <s v="ULL DOOR CLOSER SIZE 1-6 ANSI"/>
        <s v="GUTMAN 215069 TOP - HUNG LOWERING"/>
        <s v="18562 - OUTER FRAME"/>
        <s v="11634 -DIVIDER 45MM"/>
        <s v="DOWSIL 690 WHITE 600ML / CARTRING 24 - CARRTIDGE / BOX"/>
        <s v="TRANSOM 50MM - 2600"/>
        <s v="WK- GP - SILICONE BEIGE 31 - 280ML"/>
        <s v="935001 - REBAT SPACE INSULATOR 20MM PE FOAMED THERMFIX LIGHT"/>
        <s v="SLIDING FRAME"/>
        <s v="INSULATOR TRANSOM EXV 6 METER/BAR"/>
        <s v="faz11-10/20 fisher-94982"/>
        <s v="FULL THREAD BOLT+17PCS HDG ASTM GRADE HEAVY-A325M30*85"/>
        <s v="FULL THREAD BOLT+19PCS HDG ASTM GRADE HEAVY-A325M24*70"/>
        <s v="1506 - ALUMINUM SHEET 1200*2440*1.5MM"/>
        <s v="4285000 - ذراع كبير دبل اكشن GIESSE ARM T2 4/4 WITH MICROVEN"/>
        <s v="2409000 - EXT. OPEN .KIT UNICA SYSTEM SLIDES 45"/>
        <s v="ALUMINUM ANGLE/6000/M.F/STOCK/17869"/>
        <s v="GLASS HOLDER-11255"/>
        <s v="CURTAIN WALL SCREW D.B 5.5*50"/>
        <s v="R50-GIESSE CARRERA FIXED PULLEY 4 PCS"/>
        <s v="ADJUSTABLE LOCKING NIB -PAWL"/>
        <s v="adaptor-41018"/>
        <s v="aluminume angle -3707"/>
        <s v="NPN STANDARD SPIDER FBP 220902A MATERIAL CF8M S316 SURFACE"/>
        <s v="SELF TAPPING SCREW CSK HEAD _DIN 7982 A4 4.8*32"/>
        <s v="STRIKER"/>
        <s v="gr 8.8 l type -an11"/>
        <s v="DIN 7981 O  A4 5.5*25 CROSSPAN HEAD TAPPIMG SCREW"/>
        <s v="ALUCOPANEL FR APL MO8 MRTALIC BRONZE PVDF 2 L1500MM*5800*4MM"/>
        <s v="GUTMANNOFFEST CURTAINWALL CREMONE HANDLE SILVER"/>
        <s v="GLAZING BEAD/6000/ RAL 7035/TS 1010"/>
        <s v="ALUMINUM COMPOSITE PANEL ALCO BOND 1250*580*4MM THK ACP RAL"/>
        <s v="THERMAL BREAK12 MM_28221"/>
        <s v="EFP 12050 COVER CAP 50MM R25 M-24211"/>
        <s v="ALUPCO FRAME W/O ARCHTRAVE AT I500"/>
        <s v=" A2(CLASS A2-S1-DO)EN13501-1M6234DARK1250*4300*4MM_131400106"/>
        <s v="ALUMINUM ANGLE79.2*50.8*4.76MM-61062"/>
        <s v="31122 - سن صاج عادي 2*12"/>
        <s v="948013 - INTUMESCENT STRIP WIDTH 29.5MM"/>
        <s v="18561 - T-SECTION SMALL"/>
        <s v="MULLION 195MM/5200/STOCK/ALUPCO/32393"/>
        <s v="SURFACE PROTECTION TAPE B/W 95MIC *1250MM*100 YDS"/>
        <s v="GEZE DOOR CLOSER TS 2000 -RAL9005 GUILD RAIL MATT BLACK"/>
        <s v="WOOL PILE6MM"/>
        <s v="DC DOW CORNING 993 SG DRUM 250 KG"/>
        <s v="efp 19813 bottom rail - 13335"/>
        <s v="aluminume tube -4008"/>
        <s v="EFP-43284 FRAME 3 TRACK 193MM GUTTER/FLY SCREEN_64050"/>
        <s v="F1 FINGERPULL IN RAL 9006 REPLACEMENT FOR EFP 55615_55545"/>
        <s v="TS1004 - INTER LOCK"/>
        <s v="EFP-19810 GLASS HOLDER"/>
        <s v="T STEEL WITH SMM BEND"/>
        <s v="GLAZING GASKET BOX=100METER"/>
        <s v="GLAZING GASKET .TRANSOM 1 BOX=100MTR"/>
        <s v="ROCKWOOL THICKNESS 50NN-CPN10 - 050*45-0120*060"/>
        <s v="RFS640 RAPID FIRE SEAL FISHER-516539"/>
        <s v="EFP- PVC INTERLOCK 48TB_27658"/>
        <s v="EFP- PVC SASH ADAPTER 48T_27665"/>
        <s v="EFP- PVC GUTTER 48T_27668"/>
        <s v="SPANDREL PROFILE"/>
        <s v="ALUMINUM ANGLE 30*30*3MM"/>
        <s v="FAZII 8/50 A4 ANCHO BOLT M8*115MM A4"/>
        <s v="PANEL WINDOW"/>
        <s v="MULLION 75MM/5500/هيئة الامر بالمعروف/ALUPCO/35416"/>
        <s v="CURTIN WALL-825525"/>
        <s v="TECHNO PANEL PVDF CHAMPAGE SILVER 203 1500*5200*4MM CLASS"/>
        <s v="GUTMANN-159012-15281"/>
        <s v="gutman 15283"/>
        <s v="ALUPCO SG60 MULLION 170MM K220191-47001"/>
        <s v="FAZ LL -95836"/>
        <s v="ALU GRILL FHLG01C23021 - MATERIAL - T6063 - T6 SURFACE POWER"/>
        <s v="din 7981 a4 6.3*25 pan head"/>
        <s v="COROL DRIVER SF 4-22 BOX SN : 222650193-222650199-222650200"/>
        <s v="110122 - سن صاج استانلس ستيل 12-2 PH(50*5.5)5.5*50"/>
        <s v="SMALL T JOINT TT"/>
        <s v="ALUMINUM SHEET 1220*2440*8MM ALLOY 1050 TEMPER"/>
        <s v="PANEL 60MM /7006/KAP2/ALUPCO/6300//35474"/>
        <s v="bit set s-bsc-2039186"/>
        <s v="ALUMINUM U CHANNEL-37407"/>
        <s v="DOOR CLEAT-24493"/>
        <s v="ALUMINUM SLEEVE ZKLQ-2 MATERIAL - 6063 - SURFACE"/>
        <s v="2500019 - كفر سوبر سرايا ايطالي"/>
        <s v="MD0709T00+MA057200 DOOR CLOSER"/>
        <s v="40113 -FRAME 110MM 3MM THK"/>
        <s v="ADAPTOR-20696"/>
        <s v=" EFP 40261- FRAME L30*100MM-MF"/>
        <s v="ALUMINUME-TUBE-50*50*2-63029"/>
        <s v="TWO WINGS HINGE INSIDE 176D22 OX"/>
        <s v="sxr m8*60mm fisher screw with counter sunk  head-540119"/>
        <s v="din 933 a4"/>
        <s v="2178482 - THREADED ROD AM 8.8 M20*2000 HDG"/>
        <s v="BONDING ADHESIVE SUPER BOND BA-25"/>
        <s v="2142937 - FLAT WASHER DIN 125 M8 ZINCED"/>
        <s v="35533 - DOOR FRAME&amp;SHUTTER OPEN OUT K180963"/>
        <s v="SCREW 3.9*9.5 DIN 7982 C"/>
        <s v="ALUMINUM ANGLE 40*40*2MM"/>
        <s v="STR. VENT FRAME ADAOTOR_32446"/>
        <s v="THREADED STUD S-BT M8/7 SN6"/>
        <s v="3M TAPE VHB 3/4 * 1.1 MM THK 19MM VIDE"/>
        <s v="FISHER S*64*30 WITH RIM AND SCREW_70021"/>
        <s v="فمنشه-  202895"/>
        <s v="40129 - SLIDING PANEL"/>
        <s v="PROTECTION TAPE"/>
        <s v="EFR 13360 ADD ON ROFILE"/>
        <s v="189 - مكينه مروحه دورما DORMA BTS65"/>
        <s v="16100 - THRESHOLD"/>
        <s v="shutercpanel-40080"/>
        <s v="PRESSURE PLATE PERFORDATED 6MM"/>
        <s v="ALUMINUM SHEET 2440*1220*3MM"/>
        <s v="AT2152 - FRAME AT2152"/>
        <s v="GLAZING GASKET OUTER CORNER 10-45--BOX=50LM --750311"/>
        <s v="2080500 - ساقوطه 14سم اسود GIESSE MAYA DOOR BOLT L. 140MM"/>
        <s v="FULL THREAD BOLT+829PCS HDG ASTM GRADE HEAVY-A325M20*65"/>
        <s v="SILCONE JOINT SEAL - 750010"/>
        <s v="EFP-BML BASIC MANUAL LOCK-REPLACEMENT FOR EFP55.615_55505"/>
        <s v="hex  nut-2601511045"/>
        <s v="GUTMANN 16697 - COVER MAIN FRAME"/>
        <s v="271981 - THREADED STUD X -EM8H -15 -12P8"/>
        <s v="ALUMINUME CLIP -35466"/>
        <s v="ALUK DIVDER"/>
        <s v="4mm thickness-alc016 pure"/>
        <s v="13MM INTERNAL GASKET"/>
        <s v="bering section-tfm289"/>
        <s v="OPEN OUT VENT -  TFM294"/>
        <s v="10*43MM CORNER CLEAT"/>
        <s v="OPEN OUT INTERNAL GASKET"/>
        <s v="120MM MULLION / TRANSOM"/>
        <s v="PAN HEAD SCREW C CONE ST 4.8*16"/>
        <s v="INTUMESCENT-988030"/>
        <s v="alumnum u profile -67525"/>
        <s v="ALUPCO-TS1122"/>
        <s v="COVER GASKET 42 MM GROOVE"/>
        <s v="TRANSOM BLOCK END SEAL"/>
        <s v="712 - صاموله ابيض خشن 12م سن 1.75"/>
        <s v="nylon plug df nylon plug m6"/>
        <s v="cover -221234"/>
        <s v="2201076 - DX CARTRIDGE 6.8/11 M RED"/>
        <s v="50SG03-REYNOLDA SYSTEM_R014014E"/>
        <s v="3m gph-160 gf vhb-3m-uu008041145"/>
        <s v="sliding -40093"/>
        <s v="SILCONE GUN FOR SU"/>
        <s v="alumnuml tube -62096"/>
        <s v="GTIESS COVER-2431005"/>
        <s v="T LETTER SECTION PROFILE 20*20 1.6MM"/>
        <s v="HEX NUT M12 DIN934_2641516045"/>
        <s v="WK -WN-9F -SWK060091562"/>
        <s v="SLIDING ADAPTOR/5800/7006/KAP2-ELSAIF SITE 21/ALUPCO/40124"/>
        <s v="ALUMINUM ANGLE 25*50*2MM - ALLOY -6063"/>
        <s v="ALUMINUM COMPOSITE PANEL 1250*600*4MM"/>
        <s v="ALUMINUMTUBE-24860"/>
        <s v="Master italy innerkit stainless steel counter plate"/>
        <s v="BOUCHON ANTIDEGONDAGE  MONTANT CL32 - 1PAK=20PCS"/>
        <s v="TRANSOM 75MM/6000/M.F//KAP2- 5 BUILDING/ALUPCO/2605"/>
        <s v="SXRL 8*80 FISHER-540121"/>
        <s v="spdm seam tape 3&quot; st-3"/>
        <s v="61070 - ALUMINUM ANGLE 75*20*2MM"/>
        <s v="TRANSOM 75 MM SOFT"/>
        <s v="ALUMINUM TUPE-62120"/>
        <s v="aluminume-62084"/>
        <s v="NEOPRENE RUBBER SHEET SIZE 10MTR L *1MTR W*3MM THICK"/>
        <s v="T-SHIRT SIZE S"/>
        <s v="ALUMINUM TUBE 10*20*13 MM THK ALUPCO 63052"/>
        <s v="ACS-23-19 COVER LOUVER FRAME"/>
        <s v="ALUMINUM TUBE 20*20*1M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Abuouf" refreshedDate="45314.41941412037" createdVersion="8" refreshedVersion="8" minRefreshableVersion="3" recordCount="268" xr:uid="{B8111D08-DEFA-4EEC-86B8-88CAACF362E9}">
  <cacheSource type="worksheet">
    <worksheetSource ref="B3:J271" sheet="Material"/>
  </cacheSource>
  <cacheFields count="9">
    <cacheField name="رقم الصنف" numFmtId="0">
      <sharedItems count="67">
        <s v="GAS30021"/>
        <s v="ROCK50019"/>
        <s v="SILI70078"/>
        <s v="CLA6111"/>
        <s v="CLA6052"/>
        <s v="ALU100061"/>
        <s v="ALU102505"/>
        <s v="ALU100503"/>
        <s v="ALU100227"/>
        <s v="AC200103"/>
        <s v="ALU101103"/>
        <s v="ALU101342"/>
        <s v="ALU102540"/>
        <s v="ALU102546"/>
        <s v="POLI40004"/>
        <s v="ALU100035"/>
        <s v="GAS30102"/>
        <s v="ALU100363"/>
        <s v="ALU102437"/>
        <s v="ALU100832"/>
        <s v="GAS30174"/>
        <s v="GAS30030"/>
        <s v="TOOL90002091"/>
        <s v="ALU100501"/>
        <s v="ALU101571"/>
        <s v="TOOL90000014"/>
        <s v="ALU102104"/>
        <s v="GAS30277"/>
        <s v="SILI70107"/>
        <s v="TOOL90002198"/>
        <s v="ALU102165"/>
        <s v="ST80003"/>
        <s v="ALU101667"/>
        <s v="TOOL90002801"/>
        <s v="ALU101964"/>
        <s v="ALU101347"/>
        <s v="TOOL90001405"/>
        <s v="SILI70017"/>
        <s v="ALU101567"/>
        <s v="ALU101484"/>
        <s v="TOOL90000628"/>
        <s v="TOOL90002806"/>
        <s v="ALU101965"/>
        <s v="ALU102629"/>
        <s v="ALU100366"/>
        <s v="ROCK50031"/>
        <s v="TOOL90001977"/>
        <s v="ALU102625"/>
        <s v="ALU100492"/>
        <s v="TOOL90002078"/>
        <s v="GAS30038"/>
        <s v="ALU101255"/>
        <s v="ALU102164"/>
        <s v="GAS30077"/>
        <s v="GAS30001"/>
        <s v="ALU101325"/>
        <s v="POLI40007"/>
        <s v="CLA6136"/>
        <s v="ALU101358"/>
        <s v="ALU102657"/>
        <s v="ALU102692"/>
        <s v="TOOL90002318"/>
        <s v="TOOL90001471"/>
        <s v="AC200616"/>
        <s v="ALU102101"/>
        <s v="ALU102041"/>
        <s v="ALU101321"/>
      </sharedItems>
    </cacheField>
    <cacheField name="مسـلسـل" numFmtId="0">
      <sharedItems containsSemiMixedTypes="0" containsString="0" containsNumber="1" containsInteger="1" minValue="2496" maxValue="14701"/>
    </cacheField>
    <cacheField name="وصف القيد" numFmtId="0">
      <sharedItems/>
    </cacheField>
    <cacheField name="رقم الحساب 5" numFmtId="0">
      <sharedItems containsSemiMixedTypes="0" containsString="0" containsNumber="1" containsInteger="1" minValue="3050002" maxValue="3050012"/>
    </cacheField>
    <cacheField name="اسم الحساب" numFmtId="0">
      <sharedItems/>
    </cacheField>
    <cacheField name="رقم المستند 3" numFmtId="0">
      <sharedItems containsSemiMixedTypes="0" containsString="0" containsNumber="1" containsInteger="1" minValue="911" maxValue="5385"/>
    </cacheField>
    <cacheField name="اسم الصنف" numFmtId="0">
      <sharedItems count="67">
        <s v="EPDM: 235546 ( A092001E)/KAP2/R014004E"/>
        <s v="CPN 10-050*050-0120*060 - صوف صخري كثافه 50كجم /م3 مقاس 1.20"/>
        <s v="DOWSIL 791 BLACK 310 ML/ 4024907"/>
        <s v="ALUMINUM COMPOSTIVE PANEL FR528 AP1 1250MM*3660MM*4MM"/>
        <s v="131400303983 - ALUCOPANEL FR ACP S4485 RAL 9003 SIZE 5800*15"/>
        <s v="TRANSOM 50MM/6000/مشروع برج الزاحم بمكة المكرمة/1013/ALUPCO/"/>
        <s v="ALUMINUM TUBE 25*25*2MM"/>
        <s v="ADAPTOR 36MM FOR STG/M.F/6200/35405/"/>
        <s v="CLEAT FOR DOOR FRAME/6000/SABIC - HOUSING/ALUPCO/M.F/17808"/>
        <s v="02270000 - اكسسوارات مسكه مفصلات سرايا (بريما/كريمون)GIESSE"/>
        <s v="AT1702-PANEL-OPEN IN"/>
        <s v="32877 - ALUMINUM FIXATION SHOE BRACKET"/>
        <s v="GUTMANN 465011 INSERT PROFILE"/>
        <s v="EXTRUDED ALUMINUM WALL MOUNTED BRACKET ALLOW 6082 -- 24553"/>
        <s v="2400044 - شريط حمايه الماني 100متر POLI FILM"/>
        <s v="expansion sleeve for mullion/32380/مشروع برج الزاحم بمكة"/>
        <s v="A092054E - GASKET - 234713 (R014008E)"/>
        <s v="MULLION 170MM//6000/COLORED/STOCK/ALUPCO/35430"/>
        <s v="ALUPCO MULLION 250MM_35537"/>
        <s v="32437 -TRANSOM CLEAT/6000/1013"/>
        <s v="isolator 14.5 mm reynolds-t261"/>
        <s v="A092002E - EPDM:235917 (R014017E)GASKET FOR ISOLATOR"/>
        <s v="DIN 7981 A4 4.8*16"/>
        <s v="TRANSOM 170MM/6000/COLORED/STOCK/ALUPCO/35431"/>
        <s v="23700 - ALUMINUM ANGLE 150*15*1MM"/>
        <s v="2105858 - SAFTY STUD ANCHOR HST3 M16*135 35/15"/>
        <s v="ALUMINUM ANGLE 15*15*1.5MM_60003"/>
        <s v="1.0MM*1.45MTR*20MTR EPDM MEMBRANCE"/>
        <s v="WK - GP - SILICONE -SWK 060091552"/>
        <s v="DIN 1587 A4 M10"/>
        <s v="BRACKET FOR LOUVER-24859"/>
        <s v="STRETCH WRAP FILM SIZE15CM20MIC*500M_PROD 26592"/>
        <s v="3758 -ALUMINUM ANGLE 40*40*3MM"/>
        <s v="ISO S762 A2 M8*70/70 SOCKET HEAD CAP SCREW"/>
        <s v="mullion add-35520"/>
        <s v="35422 - CLAMP BLOCK 17MM"/>
        <s v=" - DIN7981 A4  4.8*13"/>
        <s v="SWK060079780 - WK-WN BLACK 9F 300ML CARTG SILICONE BLACK"/>
        <s v="62023 - ALUMINUM TUBE 20*40*2MM"/>
        <s v="62060 - FRAME ALUMINUM TUBE 80*40"/>
        <s v="024-10 - صاموله استانلس ستيل 10م -304"/>
        <s v="ANCHOR ROD HAS -U 8.8 M16*300"/>
        <s v="adaptor-41018"/>
        <s v="ALUPCO FRAME W/O ARCHTRAVE AT I500"/>
        <s v="MULLION 195MM/5200/STOCK/ALUPCO/32393"/>
        <s v="ROCKWOOL THICKNESS 50NN-CPN10 - 050*45-0120*060"/>
        <s v="RFS640 RAPID FIRE SEAL FISHER-516539"/>
        <s v="SPANDREL PROFILE"/>
        <s v="GLASS SUPPORT 30MM/6000/M.F/STOCK/ALUPCO/32456"/>
        <s v="din 912 a4 m8*30"/>
        <s v="A092013E - EPDM GASKET TSG20 6MM"/>
        <s v="17868 - ALUMINUM ANGLE"/>
        <s v="AJUMINUTUPE-62016"/>
        <s v="A092032E - MIDSEAL-A064083E"/>
        <s v="GASKET EPDM: 270145GASKET FOR MID SEALKAP2 - BEC/A092039E"/>
        <s v="CLEAT FOR FRAME-17863"/>
        <s v="PROTECTION TAPE"/>
        <s v="4mm thickness-alc016 pure"/>
        <s v="32390 - ALUMINUM BRACKET FIXATION SLAB"/>
        <s v="ALUMINUM ANGLE 40*40*3MM"/>
        <s v="T LETTER SECTION PROFILE 20*20 1.6MM"/>
        <s v="DIN 7981 A4 3.5*13 TAPPINGSCREW PAN HEAD"/>
        <s v="HDG M10*230MM L THREADED ROD /2NUT GR-8.8 HDG M10*230MML"/>
        <s v="24030 - GLAZING CLAMP"/>
        <s v="ALUMINUM TUPE-62120"/>
        <s v="aluminume-62084"/>
        <s v="ALUMINUM TUBE 180*100*2.5MM TH"/>
      </sharedItems>
    </cacheField>
    <cacheField name="Sum of الكمية" numFmtId="0">
      <sharedItems containsSemiMixedTypes="0" containsString="0" containsNumber="1" containsInteger="1" minValue="1" maxValue="6800"/>
    </cacheField>
    <cacheField name="Sum of مديــن" numFmtId="0">
      <sharedItems containsString="0" containsBlank="1" containsNumber="1" minValue="16.235109999999999" maxValue="202076.6398200000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155">
  <r>
    <x v="0"/>
    <m/>
    <n v="507.5"/>
    <x v="0"/>
    <m/>
    <m/>
    <m/>
    <n v="110"/>
    <x v="0"/>
    <s v="2023/1/7"/>
    <x v="0"/>
    <x v="0"/>
    <x v="0"/>
    <x v="0"/>
    <n v="1"/>
    <x v="0"/>
    <n v="35"/>
    <x v="0"/>
  </r>
  <r>
    <x v="1"/>
    <m/>
    <n v="499.4864"/>
    <x v="1"/>
    <m/>
    <m/>
    <m/>
    <n v="2"/>
    <x v="1"/>
    <s v="2023/1/1"/>
    <x v="1"/>
    <x v="1"/>
    <x v="1"/>
    <x v="1"/>
    <n v="2"/>
    <x v="1"/>
    <n v="14"/>
    <x v="1"/>
  </r>
  <r>
    <x v="2"/>
    <m/>
    <n v="247.29302000000001"/>
    <x v="2"/>
    <m/>
    <m/>
    <m/>
    <n v="3"/>
    <x v="2"/>
    <s v="2023/1/1"/>
    <x v="2"/>
    <x v="2"/>
    <x v="2"/>
    <x v="2"/>
    <n v="3"/>
    <x v="2"/>
    <n v="1"/>
    <x v="2"/>
  </r>
  <r>
    <x v="3"/>
    <m/>
    <n v="69.558000000000007"/>
    <x v="3"/>
    <m/>
    <m/>
    <m/>
    <n v="4"/>
    <x v="3"/>
    <s v="2023/1/1"/>
    <x v="3"/>
    <x v="3"/>
    <x v="3"/>
    <x v="3"/>
    <n v="4"/>
    <x v="3"/>
    <n v="90"/>
    <x v="3"/>
  </r>
  <r>
    <x v="4"/>
    <m/>
    <n v="4824.4564700000001"/>
    <x v="4"/>
    <m/>
    <m/>
    <m/>
    <n v="5"/>
    <x v="4"/>
    <s v="2023/1/1"/>
    <x v="1"/>
    <x v="1"/>
    <x v="2"/>
    <x v="2"/>
    <n v="5"/>
    <x v="4"/>
    <n v="1"/>
    <x v="4"/>
  </r>
  <r>
    <x v="5"/>
    <m/>
    <n v="4862.0485200000003"/>
    <x v="5"/>
    <m/>
    <m/>
    <m/>
    <n v="6"/>
    <x v="5"/>
    <s v="2023/1/1"/>
    <x v="4"/>
    <x v="4"/>
    <x v="4"/>
    <x v="4"/>
    <n v="6"/>
    <x v="5"/>
    <n v="140"/>
    <x v="5"/>
  </r>
  <r>
    <x v="6"/>
    <m/>
    <n v="172.78471000000002"/>
    <x v="6"/>
    <m/>
    <m/>
    <m/>
    <n v="8"/>
    <x v="6"/>
    <s v="2023/1/1"/>
    <x v="4"/>
    <x v="4"/>
    <x v="4"/>
    <x v="4"/>
    <n v="8"/>
    <x v="6"/>
    <n v="6"/>
    <x v="6"/>
  </r>
  <r>
    <x v="7"/>
    <m/>
    <n v="24182.719410000002"/>
    <x v="7"/>
    <m/>
    <m/>
    <m/>
    <n v="9"/>
    <x v="7"/>
    <s v="2023/1/1"/>
    <x v="4"/>
    <x v="4"/>
    <x v="5"/>
    <x v="5"/>
    <n v="9"/>
    <x v="7"/>
    <n v="108"/>
    <x v="7"/>
  </r>
  <r>
    <x v="8"/>
    <m/>
    <n v="527.00522000000001"/>
    <x v="8"/>
    <m/>
    <m/>
    <m/>
    <n v="10"/>
    <x v="8"/>
    <s v="2023/1/1"/>
    <x v="4"/>
    <x v="4"/>
    <x v="6"/>
    <x v="6"/>
    <n v="10"/>
    <x v="8"/>
    <n v="1"/>
    <x v="8"/>
  </r>
  <r>
    <x v="9"/>
    <m/>
    <n v="1394.88032"/>
    <x v="9"/>
    <m/>
    <m/>
    <m/>
    <n v="11"/>
    <x v="9"/>
    <s v="2023/1/1"/>
    <x v="4"/>
    <x v="4"/>
    <x v="7"/>
    <x v="7"/>
    <n v="11"/>
    <x v="9"/>
    <n v="18"/>
    <x v="9"/>
  </r>
  <r>
    <x v="10"/>
    <m/>
    <n v="4917.9532500000005"/>
    <x v="10"/>
    <m/>
    <m/>
    <m/>
    <n v="12"/>
    <x v="10"/>
    <s v="2023/1/1"/>
    <x v="4"/>
    <x v="4"/>
    <x v="4"/>
    <x v="4"/>
    <n v="12"/>
    <x v="6"/>
    <n v="44"/>
    <x v="6"/>
  </r>
  <r>
    <x v="11"/>
    <m/>
    <n v="3364.4314199999999"/>
    <x v="11"/>
    <m/>
    <m/>
    <m/>
    <n v="13"/>
    <x v="11"/>
    <s v="2023/1/1"/>
    <x v="1"/>
    <x v="1"/>
    <x v="2"/>
    <x v="2"/>
    <n v="13"/>
    <x v="4"/>
    <n v="6"/>
    <x v="4"/>
  </r>
  <r>
    <x v="12"/>
    <m/>
    <n v="2189.4639999999999"/>
    <x v="12"/>
    <m/>
    <m/>
    <m/>
    <n v="14"/>
    <x v="12"/>
    <s v="2023/1/1"/>
    <x v="4"/>
    <x v="4"/>
    <x v="8"/>
    <x v="8"/>
    <n v="14"/>
    <x v="10"/>
    <n v="85"/>
    <x v="10"/>
  </r>
  <r>
    <x v="13"/>
    <m/>
    <n v="4998.0969300000006"/>
    <x v="13"/>
    <m/>
    <m/>
    <m/>
    <n v="15"/>
    <x v="13"/>
    <s v="2023/1/1"/>
    <x v="4"/>
    <x v="4"/>
    <x v="9"/>
    <x v="9"/>
    <n v="15"/>
    <x v="11"/>
    <n v="95"/>
    <x v="11"/>
  </r>
  <r>
    <x v="14"/>
    <m/>
    <n v="2601.26748"/>
    <x v="14"/>
    <m/>
    <m/>
    <m/>
    <n v="16"/>
    <x v="14"/>
    <s v="2023/1/1"/>
    <x v="4"/>
    <x v="4"/>
    <x v="4"/>
    <x v="4"/>
    <n v="16"/>
    <x v="12"/>
    <n v="10"/>
    <x v="12"/>
  </r>
  <r>
    <x v="15"/>
    <m/>
    <n v="1477.9545000000001"/>
    <x v="15"/>
    <m/>
    <m/>
    <m/>
    <n v="17"/>
    <x v="15"/>
    <s v="2023/1/1"/>
    <x v="4"/>
    <x v="4"/>
    <x v="2"/>
    <x v="2"/>
    <n v="17"/>
    <x v="13"/>
    <n v="5"/>
    <x v="13"/>
  </r>
  <r>
    <x v="16"/>
    <m/>
    <n v="306.61130000000003"/>
    <x v="16"/>
    <m/>
    <m/>
    <m/>
    <n v="18"/>
    <x v="16"/>
    <s v="2023/1/1"/>
    <x v="4"/>
    <x v="4"/>
    <x v="4"/>
    <x v="4"/>
    <n v="18"/>
    <x v="14"/>
    <n v="1"/>
    <x v="14"/>
  </r>
  <r>
    <x v="17"/>
    <m/>
    <n v="30677.114520000003"/>
    <x v="17"/>
    <m/>
    <m/>
    <m/>
    <n v="19"/>
    <x v="17"/>
    <s v="2023/1/1"/>
    <x v="5"/>
    <x v="5"/>
    <x v="10"/>
    <x v="10"/>
    <n v="19"/>
    <x v="15"/>
    <n v="40"/>
    <x v="15"/>
  </r>
  <r>
    <x v="18"/>
    <m/>
    <n v="2697.0191300000001"/>
    <x v="18"/>
    <m/>
    <m/>
    <m/>
    <n v="20"/>
    <x v="18"/>
    <s v="2023/1/1"/>
    <x v="4"/>
    <x v="4"/>
    <x v="4"/>
    <x v="4"/>
    <n v="20"/>
    <x v="12"/>
    <n v="3"/>
    <x v="12"/>
  </r>
  <r>
    <x v="19"/>
    <m/>
    <n v="7323.0390000000007"/>
    <x v="19"/>
    <m/>
    <m/>
    <m/>
    <n v="21"/>
    <x v="19"/>
    <s v="2023/1/1"/>
    <x v="4"/>
    <x v="4"/>
    <x v="7"/>
    <x v="7"/>
    <n v="21"/>
    <x v="16"/>
    <n v="6"/>
    <x v="16"/>
  </r>
  <r>
    <x v="20"/>
    <m/>
    <n v="1644.1951999999999"/>
    <x v="20"/>
    <m/>
    <m/>
    <m/>
    <n v="22"/>
    <x v="20"/>
    <s v="2023/1/1"/>
    <x v="1"/>
    <x v="1"/>
    <x v="2"/>
    <x v="2"/>
    <n v="22"/>
    <x v="17"/>
    <n v="2"/>
    <x v="17"/>
  </r>
  <r>
    <x v="21"/>
    <m/>
    <n v="404.88300000000004"/>
    <x v="21"/>
    <m/>
    <m/>
    <m/>
    <n v="23"/>
    <x v="21"/>
    <s v="2023/1/1"/>
    <x v="4"/>
    <x v="4"/>
    <x v="2"/>
    <x v="2"/>
    <n v="23"/>
    <x v="18"/>
    <n v="1"/>
    <x v="18"/>
  </r>
  <r>
    <x v="22"/>
    <m/>
    <n v="4875.1392800000003"/>
    <x v="22"/>
    <m/>
    <m/>
    <m/>
    <n v="24"/>
    <x v="22"/>
    <s v="2023/1/1"/>
    <x v="4"/>
    <x v="4"/>
    <x v="2"/>
    <x v="2"/>
    <n v="24"/>
    <x v="19"/>
    <n v="19"/>
    <x v="19"/>
  </r>
  <r>
    <x v="23"/>
    <m/>
    <n v="513.17255999999998"/>
    <x v="23"/>
    <m/>
    <m/>
    <m/>
    <n v="25"/>
    <x v="23"/>
    <s v="2023/1/1"/>
    <x v="4"/>
    <x v="4"/>
    <x v="11"/>
    <x v="11"/>
    <n v="25"/>
    <x v="19"/>
    <n v="2"/>
    <x v="19"/>
  </r>
  <r>
    <x v="24"/>
    <m/>
    <n v="168.70641000000001"/>
    <x v="24"/>
    <m/>
    <m/>
    <m/>
    <n v="26"/>
    <x v="24"/>
    <s v="2023/1/1"/>
    <x v="1"/>
    <x v="1"/>
    <x v="4"/>
    <x v="4"/>
    <n v="26"/>
    <x v="20"/>
    <n v="52"/>
    <x v="20"/>
  </r>
  <r>
    <x v="25"/>
    <m/>
    <n v="527.00522000000001"/>
    <x v="25"/>
    <m/>
    <m/>
    <m/>
    <n v="27"/>
    <x v="25"/>
    <s v="2023/1/1"/>
    <x v="4"/>
    <x v="4"/>
    <x v="6"/>
    <x v="6"/>
    <n v="27"/>
    <x v="8"/>
    <n v="1"/>
    <x v="8"/>
  </r>
  <r>
    <x v="26"/>
    <m/>
    <n v="524.39"/>
    <x v="26"/>
    <m/>
    <m/>
    <m/>
    <n v="28"/>
    <x v="26"/>
    <s v="2023/1/1"/>
    <x v="4"/>
    <x v="4"/>
    <x v="7"/>
    <x v="7"/>
    <n v="28"/>
    <x v="21"/>
    <n v="1"/>
    <x v="21"/>
  </r>
  <r>
    <x v="27"/>
    <m/>
    <n v="367.33330000000001"/>
    <x v="27"/>
    <m/>
    <m/>
    <m/>
    <n v="29"/>
    <x v="27"/>
    <s v="2023/1/1"/>
    <x v="4"/>
    <x v="4"/>
    <x v="2"/>
    <x v="2"/>
    <n v="29"/>
    <x v="22"/>
    <n v="1"/>
    <x v="22"/>
  </r>
  <r>
    <x v="28"/>
    <m/>
    <n v="657.26315"/>
    <x v="28"/>
    <m/>
    <m/>
    <m/>
    <n v="30"/>
    <x v="28"/>
    <s v="2023/1/1"/>
    <x v="4"/>
    <x v="4"/>
    <x v="12"/>
    <x v="12"/>
    <n v="30"/>
    <x v="23"/>
    <n v="2"/>
    <x v="23"/>
  </r>
  <r>
    <x v="29"/>
    <m/>
    <n v="2207.8269500000001"/>
    <x v="29"/>
    <m/>
    <m/>
    <m/>
    <n v="31"/>
    <x v="29"/>
    <s v="2023/1/1"/>
    <x v="2"/>
    <x v="2"/>
    <x v="5"/>
    <x v="5"/>
    <n v="31"/>
    <x v="24"/>
    <n v="10"/>
    <x v="24"/>
  </r>
  <r>
    <x v="30"/>
    <m/>
    <n v="5421.652"/>
    <x v="30"/>
    <m/>
    <m/>
    <m/>
    <n v="32"/>
    <x v="30"/>
    <s v="2023/1/1"/>
    <x v="4"/>
    <x v="4"/>
    <x v="13"/>
    <x v="13"/>
    <n v="32"/>
    <x v="25"/>
    <n v="115"/>
    <x v="25"/>
  </r>
  <r>
    <x v="31"/>
    <m/>
    <n v="973.88195999999994"/>
    <x v="31"/>
    <m/>
    <m/>
    <m/>
    <n v="33"/>
    <x v="31"/>
    <s v="2023/1/1"/>
    <x v="4"/>
    <x v="4"/>
    <x v="14"/>
    <x v="14"/>
    <n v="33"/>
    <x v="26"/>
    <n v="4"/>
    <x v="26"/>
  </r>
  <r>
    <x v="32"/>
    <m/>
    <n v="1088.08365"/>
    <x v="32"/>
    <m/>
    <m/>
    <m/>
    <n v="34"/>
    <x v="32"/>
    <s v="2023/1/1"/>
    <x v="4"/>
    <x v="4"/>
    <x v="2"/>
    <x v="2"/>
    <n v="34"/>
    <x v="27"/>
    <n v="50"/>
    <x v="27"/>
  </r>
  <r>
    <x v="33"/>
    <m/>
    <n v="2612.9850000000001"/>
    <x v="33"/>
    <m/>
    <m/>
    <m/>
    <n v="35"/>
    <x v="33"/>
    <s v="2023/1/1"/>
    <x v="4"/>
    <x v="4"/>
    <x v="15"/>
    <x v="15"/>
    <n v="35"/>
    <x v="28"/>
    <n v="50"/>
    <x v="28"/>
  </r>
  <r>
    <x v="34"/>
    <m/>
    <n v="166.12959999999998"/>
    <x v="34"/>
    <m/>
    <m/>
    <m/>
    <n v="36"/>
    <x v="34"/>
    <s v="2023/1/1"/>
    <x v="4"/>
    <x v="4"/>
    <x v="2"/>
    <x v="2"/>
    <n v="36"/>
    <x v="13"/>
    <n v="1"/>
    <x v="13"/>
  </r>
  <r>
    <x v="35"/>
    <m/>
    <n v="3990.7188400000005"/>
    <x v="35"/>
    <m/>
    <m/>
    <m/>
    <n v="37"/>
    <x v="35"/>
    <s v="2023/1/1"/>
    <x v="4"/>
    <x v="4"/>
    <x v="13"/>
    <x v="13"/>
    <n v="37"/>
    <x v="11"/>
    <n v="124"/>
    <x v="11"/>
  </r>
  <r>
    <x v="36"/>
    <m/>
    <n v="1224.6325400000001"/>
    <x v="36"/>
    <m/>
    <m/>
    <m/>
    <n v="38"/>
    <x v="36"/>
    <s v="2023/1/1"/>
    <x v="1"/>
    <x v="1"/>
    <x v="2"/>
    <x v="2"/>
    <n v="38"/>
    <x v="29"/>
    <n v="2"/>
    <x v="29"/>
  </r>
  <r>
    <x v="37"/>
    <m/>
    <n v="3311.7404300000003"/>
    <x v="37"/>
    <m/>
    <m/>
    <m/>
    <n v="39"/>
    <x v="37"/>
    <s v="2023/1/1"/>
    <x v="2"/>
    <x v="2"/>
    <x v="13"/>
    <x v="13"/>
    <n v="39"/>
    <x v="24"/>
    <n v="15"/>
    <x v="24"/>
  </r>
  <r>
    <x v="38"/>
    <m/>
    <n v="816.89032000000009"/>
    <x v="38"/>
    <m/>
    <m/>
    <m/>
    <n v="40"/>
    <x v="38"/>
    <s v="2023/1/1"/>
    <x v="1"/>
    <x v="1"/>
    <x v="2"/>
    <x v="2"/>
    <n v="40"/>
    <x v="30"/>
    <n v="4"/>
    <x v="30"/>
  </r>
  <r>
    <x v="39"/>
    <m/>
    <n v="1136.434"/>
    <x v="39"/>
    <m/>
    <m/>
    <m/>
    <n v="41"/>
    <x v="39"/>
    <s v="2023/1/1"/>
    <x v="6"/>
    <x v="6"/>
    <x v="13"/>
    <x v="13"/>
    <n v="41"/>
    <x v="31"/>
    <n v="8"/>
    <x v="31"/>
  </r>
  <r>
    <x v="40"/>
    <m/>
    <n v="332.25919999999996"/>
    <x v="40"/>
    <m/>
    <m/>
    <m/>
    <n v="42"/>
    <x v="40"/>
    <s v="2023/1/1"/>
    <x v="4"/>
    <x v="4"/>
    <x v="2"/>
    <x v="2"/>
    <n v="42"/>
    <x v="13"/>
    <n v="2"/>
    <x v="13"/>
  </r>
  <r>
    <x v="41"/>
    <m/>
    <n v="1757.94316"/>
    <x v="41"/>
    <m/>
    <m/>
    <m/>
    <n v="43"/>
    <x v="41"/>
    <s v="2023/1/1"/>
    <x v="4"/>
    <x v="4"/>
    <x v="10"/>
    <x v="10"/>
    <n v="43"/>
    <x v="32"/>
    <n v="17"/>
    <x v="32"/>
  </r>
  <r>
    <x v="42"/>
    <m/>
    <n v="84.236460000000008"/>
    <x v="42"/>
    <m/>
    <m/>
    <m/>
    <n v="44"/>
    <x v="42"/>
    <s v="2023/1/1"/>
    <x v="4"/>
    <x v="4"/>
    <x v="7"/>
    <x v="7"/>
    <n v="44"/>
    <x v="33"/>
    <n v="4"/>
    <x v="33"/>
  </r>
  <r>
    <x v="43"/>
    <m/>
    <n v="5750.0563000000002"/>
    <x v="43"/>
    <m/>
    <m/>
    <m/>
    <n v="45"/>
    <x v="43"/>
    <s v="2023/1/1"/>
    <x v="4"/>
    <x v="4"/>
    <x v="13"/>
    <x v="13"/>
    <n v="45"/>
    <x v="11"/>
    <n v="72"/>
    <x v="11"/>
  </r>
  <r>
    <x v="44"/>
    <m/>
    <n v="1734.5389000000002"/>
    <x v="44"/>
    <m/>
    <m/>
    <m/>
    <n v="46"/>
    <x v="44"/>
    <s v="2023/1/1"/>
    <x v="4"/>
    <x v="4"/>
    <x v="10"/>
    <x v="10"/>
    <n v="46"/>
    <x v="34"/>
    <n v="100"/>
    <x v="34"/>
  </r>
  <r>
    <x v="45"/>
    <m/>
    <n v="865.17888000000005"/>
    <x v="45"/>
    <m/>
    <m/>
    <m/>
    <n v="47"/>
    <x v="45"/>
    <s v="2023/1/1"/>
    <x v="4"/>
    <x v="4"/>
    <x v="4"/>
    <x v="4"/>
    <n v="47"/>
    <x v="6"/>
    <n v="13"/>
    <x v="6"/>
  </r>
  <r>
    <x v="46"/>
    <m/>
    <n v="678.17777000000001"/>
    <x v="46"/>
    <m/>
    <m/>
    <m/>
    <n v="48"/>
    <x v="46"/>
    <s v="2023/1/1"/>
    <x v="4"/>
    <x v="4"/>
    <x v="4"/>
    <x v="4"/>
    <n v="48"/>
    <x v="35"/>
    <n v="10"/>
    <x v="35"/>
  </r>
  <r>
    <x v="47"/>
    <m/>
    <n v="11113.25376"/>
    <x v="47"/>
    <m/>
    <m/>
    <m/>
    <n v="49"/>
    <x v="47"/>
    <s v="2023/1/1"/>
    <x v="4"/>
    <x v="4"/>
    <x v="9"/>
    <x v="9"/>
    <n v="49"/>
    <x v="5"/>
    <n v="320"/>
    <x v="5"/>
  </r>
  <r>
    <x v="48"/>
    <m/>
    <n v="255.54089999999999"/>
    <x v="48"/>
    <m/>
    <m/>
    <m/>
    <n v="50"/>
    <x v="48"/>
    <s v="2023/1/1"/>
    <x v="1"/>
    <x v="1"/>
    <x v="9"/>
    <x v="9"/>
    <n v="50"/>
    <x v="36"/>
    <n v="5"/>
    <x v="36"/>
  </r>
  <r>
    <x v="49"/>
    <m/>
    <n v="12444.874400000001"/>
    <x v="49"/>
    <m/>
    <m/>
    <m/>
    <n v="51"/>
    <x v="49"/>
    <s v="2023/1/1"/>
    <x v="4"/>
    <x v="4"/>
    <x v="5"/>
    <x v="5"/>
    <n v="51"/>
    <x v="37"/>
    <n v="56"/>
    <x v="37"/>
  </r>
  <r>
    <x v="50"/>
    <m/>
    <n v="2314.1131700000001"/>
    <x v="50"/>
    <m/>
    <m/>
    <m/>
    <n v="52"/>
    <x v="50"/>
    <s v="2023/1/1"/>
    <x v="4"/>
    <x v="4"/>
    <x v="4"/>
    <x v="4"/>
    <n v="52"/>
    <x v="38"/>
    <n v="105"/>
    <x v="38"/>
  </r>
  <r>
    <x v="51"/>
    <m/>
    <n v="1737.56"/>
    <x v="51"/>
    <m/>
    <m/>
    <m/>
    <n v="54"/>
    <x v="51"/>
    <s v="2023/1/2"/>
    <x v="3"/>
    <x v="3"/>
    <x v="16"/>
    <x v="16"/>
    <n v="54"/>
    <x v="39"/>
    <n v="2200"/>
    <x v="39"/>
  </r>
  <r>
    <x v="52"/>
    <m/>
    <n v="2870.1750400000001"/>
    <x v="52"/>
    <m/>
    <m/>
    <m/>
    <n v="55"/>
    <x v="52"/>
    <s v="2023/1/2"/>
    <x v="2"/>
    <x v="2"/>
    <x v="9"/>
    <x v="9"/>
    <n v="55"/>
    <x v="24"/>
    <n v="13"/>
    <x v="24"/>
  </r>
  <r>
    <x v="53"/>
    <m/>
    <n v="57.19894"/>
    <x v="53"/>
    <m/>
    <m/>
    <m/>
    <n v="56"/>
    <x v="53"/>
    <s v="2023/1/2"/>
    <x v="2"/>
    <x v="2"/>
    <x v="7"/>
    <x v="7"/>
    <n v="56"/>
    <x v="40"/>
    <n v="8"/>
    <x v="40"/>
  </r>
  <r>
    <x v="54"/>
    <m/>
    <n v="435"/>
    <x v="54"/>
    <m/>
    <m/>
    <m/>
    <n v="57"/>
    <x v="54"/>
    <s v="2023/1/2"/>
    <x v="0"/>
    <x v="0"/>
    <x v="13"/>
    <x v="13"/>
    <n v="57"/>
    <x v="0"/>
    <n v="30"/>
    <x v="0"/>
  </r>
  <r>
    <x v="55"/>
    <m/>
    <n v="5644.8981200000007"/>
    <x v="55"/>
    <m/>
    <m/>
    <m/>
    <n v="58"/>
    <x v="55"/>
    <s v="2023/1/2"/>
    <x v="4"/>
    <x v="4"/>
    <x v="17"/>
    <x v="17"/>
    <n v="58"/>
    <x v="19"/>
    <n v="22"/>
    <x v="19"/>
  </r>
  <r>
    <x v="56"/>
    <m/>
    <n v="4672.7879499999999"/>
    <x v="56"/>
    <m/>
    <m/>
    <m/>
    <n v="59"/>
    <x v="56"/>
    <s v="2023/1/2"/>
    <x v="4"/>
    <x v="4"/>
    <x v="13"/>
    <x v="13"/>
    <n v="59"/>
    <x v="38"/>
    <n v="54"/>
    <x v="38"/>
  </r>
  <r>
    <x v="57"/>
    <m/>
    <n v="1136.434"/>
    <x v="57"/>
    <m/>
    <m/>
    <m/>
    <n v="60"/>
    <x v="57"/>
    <s v="2023/1/2"/>
    <x v="6"/>
    <x v="6"/>
    <x v="0"/>
    <x v="0"/>
    <n v="60"/>
    <x v="31"/>
    <n v="8"/>
    <x v="31"/>
  </r>
  <r>
    <x v="58"/>
    <m/>
    <n v="1079.6383000000001"/>
    <x v="58"/>
    <m/>
    <m/>
    <m/>
    <n v="61"/>
    <x v="58"/>
    <s v="2023/1/2"/>
    <x v="4"/>
    <x v="4"/>
    <x v="18"/>
    <x v="18"/>
    <n v="61"/>
    <x v="41"/>
    <n v="1"/>
    <x v="41"/>
  </r>
  <r>
    <x v="59"/>
    <m/>
    <n v="662.34808999999996"/>
    <x v="59"/>
    <m/>
    <m/>
    <m/>
    <n v="62"/>
    <x v="59"/>
    <s v="2023/1/2"/>
    <x v="2"/>
    <x v="2"/>
    <x v="13"/>
    <x v="13"/>
    <n v="62"/>
    <x v="24"/>
    <n v="3"/>
    <x v="24"/>
  </r>
  <r>
    <x v="60"/>
    <m/>
    <n v="656.72"/>
    <x v="60"/>
    <m/>
    <m/>
    <m/>
    <n v="63"/>
    <x v="60"/>
    <s v="2023/1/2"/>
    <x v="3"/>
    <x v="3"/>
    <x v="19"/>
    <x v="19"/>
    <n v="63"/>
    <x v="42"/>
    <n v="200"/>
    <x v="42"/>
  </r>
  <r>
    <x v="61"/>
    <m/>
    <n v="1766.2615599999999"/>
    <x v="61"/>
    <m/>
    <m/>
    <m/>
    <n v="64"/>
    <x v="61"/>
    <s v="2023/1/3"/>
    <x v="2"/>
    <x v="2"/>
    <x v="13"/>
    <x v="13"/>
    <n v="64"/>
    <x v="24"/>
    <n v="8"/>
    <x v="24"/>
  </r>
  <r>
    <x v="62"/>
    <m/>
    <n v="19412.046900000001"/>
    <x v="62"/>
    <m/>
    <m/>
    <m/>
    <n v="65"/>
    <x v="62"/>
    <s v="2023/1/3"/>
    <x v="4"/>
    <x v="4"/>
    <x v="0"/>
    <x v="0"/>
    <n v="65"/>
    <x v="43"/>
    <n v="108"/>
    <x v="43"/>
  </r>
  <r>
    <x v="63"/>
    <m/>
    <n v="1046.3194800000001"/>
    <x v="63"/>
    <m/>
    <m/>
    <m/>
    <n v="66"/>
    <x v="63"/>
    <s v="2023/1/3"/>
    <x v="4"/>
    <x v="4"/>
    <x v="13"/>
    <x v="13"/>
    <n v="66"/>
    <x v="11"/>
    <n v="20"/>
    <x v="11"/>
  </r>
  <r>
    <x v="64"/>
    <m/>
    <n v="472.024"/>
    <x v="64"/>
    <m/>
    <m/>
    <m/>
    <n v="67"/>
    <x v="64"/>
    <s v="2023/1/3"/>
    <x v="3"/>
    <x v="3"/>
    <x v="11"/>
    <x v="11"/>
    <n v="67"/>
    <x v="44"/>
    <n v="2000"/>
    <x v="44"/>
  </r>
  <r>
    <x v="65"/>
    <m/>
    <n v="192.02740000000003"/>
    <x v="65"/>
    <m/>
    <m/>
    <m/>
    <n v="68"/>
    <x v="65"/>
    <s v="2023/1/3"/>
    <x v="4"/>
    <x v="4"/>
    <x v="4"/>
    <x v="4"/>
    <n v="68"/>
    <x v="45"/>
    <n v="2"/>
    <x v="45"/>
  </r>
  <r>
    <x v="66"/>
    <m/>
    <n v="1492.6908799999999"/>
    <x v="66"/>
    <m/>
    <m/>
    <m/>
    <n v="69"/>
    <x v="66"/>
    <s v="2023/1/3"/>
    <x v="4"/>
    <x v="4"/>
    <x v="13"/>
    <x v="13"/>
    <n v="69"/>
    <x v="11"/>
    <n v="40"/>
    <x v="11"/>
  </r>
  <r>
    <x v="67"/>
    <m/>
    <n v="507.38130000000001"/>
    <x v="67"/>
    <m/>
    <m/>
    <m/>
    <n v="70"/>
    <x v="67"/>
    <s v="2023/1/3"/>
    <x v="4"/>
    <x v="4"/>
    <x v="15"/>
    <x v="15"/>
    <n v="70"/>
    <x v="46"/>
    <n v="1"/>
    <x v="46"/>
  </r>
  <r>
    <x v="68"/>
    <m/>
    <n v="876.33302000000003"/>
    <x v="68"/>
    <m/>
    <m/>
    <m/>
    <n v="71"/>
    <x v="68"/>
    <s v="2023/1/3"/>
    <x v="4"/>
    <x v="4"/>
    <x v="4"/>
    <x v="4"/>
    <n v="71"/>
    <x v="47"/>
    <n v="48"/>
    <x v="47"/>
  </r>
  <r>
    <x v="69"/>
    <m/>
    <n v="13234.90417"/>
    <x v="69"/>
    <m/>
    <m/>
    <m/>
    <n v="72"/>
    <x v="69"/>
    <s v="2023/1/3"/>
    <x v="4"/>
    <x v="4"/>
    <x v="4"/>
    <x v="4"/>
    <n v="72"/>
    <x v="6"/>
    <n v="24"/>
    <x v="6"/>
  </r>
  <r>
    <x v="70"/>
    <m/>
    <n v="1136.434"/>
    <x v="70"/>
    <m/>
    <m/>
    <m/>
    <n v="73"/>
    <x v="70"/>
    <s v="2023/1/3"/>
    <x v="6"/>
    <x v="6"/>
    <x v="4"/>
    <x v="4"/>
    <n v="73"/>
    <x v="31"/>
    <n v="8"/>
    <x v="31"/>
  </r>
  <r>
    <x v="71"/>
    <m/>
    <n v="5349.6887800000004"/>
    <x v="71"/>
    <m/>
    <m/>
    <m/>
    <n v="74"/>
    <x v="71"/>
    <s v="2023/1/3"/>
    <x v="4"/>
    <x v="4"/>
    <x v="17"/>
    <x v="17"/>
    <n v="74"/>
    <x v="48"/>
    <n v="18"/>
    <x v="48"/>
  </r>
  <r>
    <x v="72"/>
    <m/>
    <n v="185.6627"/>
    <x v="72"/>
    <m/>
    <m/>
    <m/>
    <n v="75"/>
    <x v="72"/>
    <s v="2023/1/3"/>
    <x v="4"/>
    <x v="4"/>
    <x v="15"/>
    <x v="15"/>
    <n v="75"/>
    <x v="49"/>
    <n v="1"/>
    <x v="49"/>
  </r>
  <r>
    <x v="73"/>
    <m/>
    <n v="2037.69202"/>
    <x v="73"/>
    <m/>
    <m/>
    <m/>
    <n v="76"/>
    <x v="73"/>
    <s v="2023/1/3"/>
    <x v="4"/>
    <x v="4"/>
    <x v="5"/>
    <x v="5"/>
    <n v="76"/>
    <x v="50"/>
    <n v="16"/>
    <x v="50"/>
  </r>
  <r>
    <x v="74"/>
    <m/>
    <n v="1149.26"/>
    <x v="74"/>
    <m/>
    <m/>
    <m/>
    <n v="77"/>
    <x v="74"/>
    <s v="2023/1/3"/>
    <x v="3"/>
    <x v="3"/>
    <x v="13"/>
    <x v="13"/>
    <n v="77"/>
    <x v="42"/>
    <n v="350"/>
    <x v="42"/>
  </r>
  <r>
    <x v="75"/>
    <m/>
    <n v="552.34105999999997"/>
    <x v="75"/>
    <m/>
    <m/>
    <m/>
    <n v="78"/>
    <x v="75"/>
    <s v="2023/1/3"/>
    <x v="4"/>
    <x v="4"/>
    <x v="20"/>
    <x v="20"/>
    <n v="78"/>
    <x v="51"/>
    <n v="4"/>
    <x v="51"/>
  </r>
  <r>
    <x v="76"/>
    <m/>
    <n v="256.41500000000002"/>
    <x v="76"/>
    <m/>
    <m/>
    <m/>
    <n v="79"/>
    <x v="76"/>
    <s v="2023/1/3"/>
    <x v="4"/>
    <x v="4"/>
    <x v="7"/>
    <x v="7"/>
    <n v="79"/>
    <x v="52"/>
    <n v="2"/>
    <x v="52"/>
  </r>
  <r>
    <x v="77"/>
    <m/>
    <n v="1804.9607999999998"/>
    <x v="77"/>
    <m/>
    <m/>
    <m/>
    <n v="80"/>
    <x v="77"/>
    <s v="2023/1/3"/>
    <x v="2"/>
    <x v="2"/>
    <x v="4"/>
    <x v="4"/>
    <n v="80"/>
    <x v="53"/>
    <n v="6"/>
    <x v="53"/>
  </r>
  <r>
    <x v="78"/>
    <m/>
    <n v="569.1"/>
    <x v="78"/>
    <m/>
    <m/>
    <m/>
    <n v="81"/>
    <x v="78"/>
    <s v="2023/1/3"/>
    <x v="3"/>
    <x v="3"/>
    <x v="7"/>
    <x v="7"/>
    <n v="81"/>
    <x v="54"/>
    <n v="200"/>
    <x v="54"/>
  </r>
  <r>
    <x v="79"/>
    <m/>
    <n v="1920"/>
    <x v="79"/>
    <m/>
    <m/>
    <m/>
    <n v="82"/>
    <x v="79"/>
    <s v="2023/1/3"/>
    <x v="7"/>
    <x v="7"/>
    <x v="7"/>
    <x v="7"/>
    <n v="82"/>
    <x v="55"/>
    <n v="4"/>
    <x v="55"/>
  </r>
  <r>
    <x v="80"/>
    <m/>
    <n v="1282.6248000000001"/>
    <x v="80"/>
    <m/>
    <m/>
    <m/>
    <n v="83"/>
    <x v="80"/>
    <s v="2023/1/3"/>
    <x v="3"/>
    <x v="3"/>
    <x v="7"/>
    <x v="7"/>
    <n v="83"/>
    <x v="56"/>
    <n v="8"/>
    <x v="56"/>
  </r>
  <r>
    <x v="81"/>
    <m/>
    <n v="1805.9037400000002"/>
    <x v="81"/>
    <m/>
    <m/>
    <m/>
    <n v="84"/>
    <x v="81"/>
    <s v="2023/1/3"/>
    <x v="4"/>
    <x v="4"/>
    <x v="4"/>
    <x v="4"/>
    <n v="84"/>
    <x v="5"/>
    <n v="52"/>
    <x v="5"/>
  </r>
  <r>
    <x v="82"/>
    <m/>
    <n v="352.73760000000004"/>
    <x v="82"/>
    <m/>
    <m/>
    <m/>
    <n v="85"/>
    <x v="82"/>
    <s v="2023/1/3"/>
    <x v="4"/>
    <x v="4"/>
    <x v="13"/>
    <x v="13"/>
    <n v="85"/>
    <x v="57"/>
    <n v="2"/>
    <x v="57"/>
  </r>
  <r>
    <x v="83"/>
    <m/>
    <n v="48675.318949999993"/>
    <x v="83"/>
    <m/>
    <m/>
    <m/>
    <n v="86"/>
    <x v="83"/>
    <s v="2023/1/4"/>
    <x v="4"/>
    <x v="4"/>
    <x v="5"/>
    <x v="5"/>
    <n v="86"/>
    <x v="58"/>
    <n v="39"/>
    <x v="58"/>
  </r>
  <r>
    <x v="84"/>
    <m/>
    <n v="5392.2352500000006"/>
    <x v="84"/>
    <m/>
    <m/>
    <m/>
    <n v="87"/>
    <x v="84"/>
    <s v="2023/1/4"/>
    <x v="4"/>
    <x v="4"/>
    <x v="0"/>
    <x v="0"/>
    <n v="87"/>
    <x v="43"/>
    <n v="30"/>
    <x v="43"/>
  </r>
  <r>
    <x v="85"/>
    <m/>
    <n v="262.23400000000004"/>
    <x v="85"/>
    <m/>
    <m/>
    <m/>
    <n v="88"/>
    <x v="85"/>
    <s v="2023/1/4"/>
    <x v="4"/>
    <x v="4"/>
    <x v="12"/>
    <x v="12"/>
    <n v="88"/>
    <x v="59"/>
    <n v="10"/>
    <x v="59"/>
  </r>
  <r>
    <x v="86"/>
    <m/>
    <n v="15360"/>
    <x v="86"/>
    <m/>
    <m/>
    <m/>
    <n v="89"/>
    <x v="86"/>
    <s v="2023/1/4"/>
    <x v="7"/>
    <x v="7"/>
    <x v="7"/>
    <x v="7"/>
    <n v="89"/>
    <x v="55"/>
    <n v="32"/>
    <x v="55"/>
  </r>
  <r>
    <x v="87"/>
    <m/>
    <n v="2249.9191000000001"/>
    <x v="87"/>
    <m/>
    <m/>
    <m/>
    <n v="90"/>
    <x v="87"/>
    <s v="2023/1/4"/>
    <x v="1"/>
    <x v="1"/>
    <x v="7"/>
    <x v="7"/>
    <n v="90"/>
    <x v="60"/>
    <n v="7"/>
    <x v="60"/>
  </r>
  <r>
    <x v="88"/>
    <m/>
    <n v="3022.7678100000003"/>
    <x v="88"/>
    <m/>
    <m/>
    <m/>
    <n v="91"/>
    <x v="88"/>
    <s v="2023/1/4"/>
    <x v="2"/>
    <x v="2"/>
    <x v="5"/>
    <x v="5"/>
    <n v="91"/>
    <x v="24"/>
    <n v="2"/>
    <x v="24"/>
  </r>
  <r>
    <x v="89"/>
    <m/>
    <n v="2141.5031800000002"/>
    <x v="89"/>
    <m/>
    <m/>
    <m/>
    <n v="92"/>
    <x v="89"/>
    <s v="2023/1/4"/>
    <x v="4"/>
    <x v="4"/>
    <x v="5"/>
    <x v="5"/>
    <n v="92"/>
    <x v="61"/>
    <n v="1"/>
    <x v="61"/>
  </r>
  <r>
    <x v="90"/>
    <m/>
    <n v="4.4709599999999998"/>
    <x v="90"/>
    <m/>
    <m/>
    <m/>
    <n v="93"/>
    <x v="90"/>
    <s v="2023/1/4"/>
    <x v="3"/>
    <x v="3"/>
    <x v="0"/>
    <x v="0"/>
    <n v="93"/>
    <x v="62"/>
    <n v="24"/>
    <x v="62"/>
  </r>
  <r>
    <x v="91"/>
    <m/>
    <n v="72.393599999999992"/>
    <x v="91"/>
    <m/>
    <m/>
    <m/>
    <n v="94"/>
    <x v="91"/>
    <s v="2023/1/4"/>
    <x v="4"/>
    <x v="4"/>
    <x v="19"/>
    <x v="19"/>
    <n v="94"/>
    <x v="63"/>
    <n v="1"/>
    <x v="63"/>
  </r>
  <r>
    <x v="92"/>
    <m/>
    <n v="80925.359259999997"/>
    <x v="92"/>
    <m/>
    <m/>
    <m/>
    <n v="95"/>
    <x v="92"/>
    <s v="2023/1/4"/>
    <x v="4"/>
    <x v="4"/>
    <x v="6"/>
    <x v="6"/>
    <n v="95"/>
    <x v="64"/>
    <n v="108"/>
    <x v="64"/>
  </r>
  <r>
    <x v="93"/>
    <m/>
    <n v="2453.808"/>
    <x v="93"/>
    <m/>
    <m/>
    <m/>
    <n v="96"/>
    <x v="93"/>
    <s v="2023/1/4"/>
    <x v="3"/>
    <x v="3"/>
    <x v="5"/>
    <x v="5"/>
    <n v="96"/>
    <x v="65"/>
    <n v="1000"/>
    <x v="65"/>
  </r>
  <r>
    <x v="94"/>
    <m/>
    <n v="8595.5454500000014"/>
    <x v="94"/>
    <m/>
    <m/>
    <m/>
    <n v="97"/>
    <x v="94"/>
    <s v="2023/2/7"/>
    <x v="7"/>
    <x v="7"/>
    <x v="10"/>
    <x v="10"/>
    <n v="97"/>
    <x v="66"/>
    <n v="50"/>
    <x v="66"/>
  </r>
  <r>
    <x v="95"/>
    <m/>
    <n v="3198.6"/>
    <x v="95"/>
    <m/>
    <m/>
    <m/>
    <n v="98"/>
    <x v="95"/>
    <s v="2023/1/4"/>
    <x v="3"/>
    <x v="3"/>
    <x v="10"/>
    <x v="10"/>
    <n v="98"/>
    <x v="67"/>
    <n v="60"/>
    <x v="67"/>
  </r>
  <r>
    <x v="96"/>
    <m/>
    <n v="16176.705749999999"/>
    <x v="96"/>
    <m/>
    <m/>
    <m/>
    <n v="99"/>
    <x v="96"/>
    <s v="2023/1/4"/>
    <x v="4"/>
    <x v="4"/>
    <x v="0"/>
    <x v="0"/>
    <n v="99"/>
    <x v="43"/>
    <n v="90"/>
    <x v="43"/>
  </r>
  <r>
    <x v="97"/>
    <m/>
    <n v="127.79857"/>
    <x v="97"/>
    <m/>
    <m/>
    <m/>
    <n v="100"/>
    <x v="97"/>
    <s v="2023/1/4"/>
    <x v="4"/>
    <x v="4"/>
    <x v="19"/>
    <x v="19"/>
    <n v="100"/>
    <x v="47"/>
    <n v="7"/>
    <x v="47"/>
  </r>
  <r>
    <x v="98"/>
    <m/>
    <n v="378.3372"/>
    <x v="98"/>
    <m/>
    <m/>
    <m/>
    <n v="101"/>
    <x v="98"/>
    <s v="2023/1/4"/>
    <x v="4"/>
    <x v="4"/>
    <x v="19"/>
    <x v="19"/>
    <n v="101"/>
    <x v="68"/>
    <n v="1"/>
    <x v="68"/>
  </r>
  <r>
    <x v="99"/>
    <m/>
    <n v="625.12052000000006"/>
    <x v="99"/>
    <m/>
    <m/>
    <m/>
    <n v="102"/>
    <x v="99"/>
    <s v="2023/1/4"/>
    <x v="4"/>
    <x v="4"/>
    <x v="4"/>
    <x v="4"/>
    <n v="102"/>
    <x v="5"/>
    <n v="18"/>
    <x v="5"/>
  </r>
  <r>
    <x v="100"/>
    <m/>
    <n v="88.45"/>
    <x v="100"/>
    <m/>
    <m/>
    <m/>
    <n v="103"/>
    <x v="100"/>
    <s v="2023/1/4"/>
    <x v="1"/>
    <x v="1"/>
    <x v="9"/>
    <x v="9"/>
    <n v="103"/>
    <x v="69"/>
    <n v="1"/>
    <x v="69"/>
  </r>
  <r>
    <x v="101"/>
    <m/>
    <n v="27.065740000000002"/>
    <x v="101"/>
    <m/>
    <m/>
    <m/>
    <n v="104"/>
    <x v="101"/>
    <s v="2023/1/4"/>
    <x v="4"/>
    <x v="4"/>
    <x v="10"/>
    <x v="10"/>
    <n v="104"/>
    <x v="70"/>
    <n v="1"/>
    <x v="70"/>
  </r>
  <r>
    <x v="102"/>
    <m/>
    <n v="8164.0507700000007"/>
    <x v="102"/>
    <m/>
    <m/>
    <m/>
    <n v="105"/>
    <x v="102"/>
    <s v="2023/1/7"/>
    <x v="2"/>
    <x v="2"/>
    <x v="2"/>
    <x v="2"/>
    <n v="105"/>
    <x v="71"/>
    <n v="4"/>
    <x v="71"/>
  </r>
  <r>
    <x v="103"/>
    <m/>
    <n v="7054.564910000001"/>
    <x v="103"/>
    <m/>
    <m/>
    <m/>
    <n v="107"/>
    <x v="103"/>
    <s v="2023/1/7"/>
    <x v="4"/>
    <x v="4"/>
    <x v="5"/>
    <x v="5"/>
    <n v="107"/>
    <x v="11"/>
    <n v="40"/>
    <x v="11"/>
  </r>
  <r>
    <x v="104"/>
    <m/>
    <n v="227534"/>
    <x v="104"/>
    <m/>
    <m/>
    <m/>
    <n v="108"/>
    <x v="104"/>
    <s v="2023/5/3"/>
    <x v="3"/>
    <x v="3"/>
    <x v="17"/>
    <x v="17"/>
    <n v="108"/>
    <x v="72"/>
    <n v="590"/>
    <x v="72"/>
  </r>
  <r>
    <x v="105"/>
    <m/>
    <n v="328.36"/>
    <x v="105"/>
    <m/>
    <m/>
    <m/>
    <n v="109"/>
    <x v="105"/>
    <s v="2023/1/7"/>
    <x v="3"/>
    <x v="3"/>
    <x v="19"/>
    <x v="19"/>
    <n v="109"/>
    <x v="42"/>
    <n v="100"/>
    <x v="42"/>
  </r>
  <r>
    <x v="106"/>
    <m/>
    <n v="507.5"/>
    <x v="106"/>
    <m/>
    <m/>
    <m/>
    <n v="110"/>
    <x v="106"/>
    <s v="2023/1/7"/>
    <x v="0"/>
    <x v="0"/>
    <x v="0"/>
    <x v="0"/>
    <n v="110"/>
    <x v="0"/>
    <n v="35"/>
    <x v="0"/>
  </r>
  <r>
    <x v="107"/>
    <m/>
    <n v="1136.434"/>
    <x v="107"/>
    <m/>
    <m/>
    <m/>
    <n v="111"/>
    <x v="107"/>
    <s v="2023/1/7"/>
    <x v="6"/>
    <x v="6"/>
    <x v="0"/>
    <x v="0"/>
    <n v="111"/>
    <x v="31"/>
    <n v="8"/>
    <x v="31"/>
  </r>
  <r>
    <x v="108"/>
    <m/>
    <n v="50.9816"/>
    <x v="108"/>
    <m/>
    <m/>
    <m/>
    <n v="112"/>
    <x v="108"/>
    <s v="2023/1/7"/>
    <x v="4"/>
    <x v="4"/>
    <x v="19"/>
    <x v="19"/>
    <n v="112"/>
    <x v="73"/>
    <n v="2"/>
    <x v="73"/>
  </r>
  <r>
    <x v="109"/>
    <m/>
    <n v="1926.3185900000001"/>
    <x v="109"/>
    <m/>
    <m/>
    <m/>
    <n v="114"/>
    <x v="109"/>
    <s v="2023/1/7"/>
    <x v="4"/>
    <x v="4"/>
    <x v="5"/>
    <x v="5"/>
    <n v="114"/>
    <x v="74"/>
    <n v="8"/>
    <x v="74"/>
  </r>
  <r>
    <x v="110"/>
    <m/>
    <n v="580"/>
    <x v="110"/>
    <m/>
    <m/>
    <m/>
    <n v="115"/>
    <x v="110"/>
    <s v="2023/1/7"/>
    <x v="0"/>
    <x v="0"/>
    <x v="2"/>
    <x v="2"/>
    <n v="115"/>
    <x v="0"/>
    <n v="40"/>
    <x v="0"/>
  </r>
  <r>
    <x v="111"/>
    <m/>
    <n v="1997.6360000000002"/>
    <x v="111"/>
    <m/>
    <m/>
    <m/>
    <n v="116"/>
    <x v="111"/>
    <s v="2023/1/7"/>
    <x v="2"/>
    <x v="2"/>
    <x v="21"/>
    <x v="21"/>
    <n v="116"/>
    <x v="75"/>
    <n v="10"/>
    <x v="75"/>
  </r>
  <r>
    <x v="112"/>
    <m/>
    <n v="15098.258700000002"/>
    <x v="112"/>
    <m/>
    <m/>
    <m/>
    <n v="118"/>
    <x v="112"/>
    <s v="2023/1/7"/>
    <x v="4"/>
    <x v="4"/>
    <x v="0"/>
    <x v="0"/>
    <n v="118"/>
    <x v="43"/>
    <n v="84"/>
    <x v="43"/>
  </r>
  <r>
    <x v="113"/>
    <m/>
    <n v="998.8180000000001"/>
    <x v="113"/>
    <m/>
    <m/>
    <m/>
    <n v="119"/>
    <x v="113"/>
    <s v="2023/1/7"/>
    <x v="2"/>
    <x v="2"/>
    <x v="21"/>
    <x v="21"/>
    <n v="119"/>
    <x v="75"/>
    <n v="5"/>
    <x v="75"/>
  </r>
  <r>
    <x v="114"/>
    <m/>
    <n v="29.570100000000004"/>
    <x v="114"/>
    <m/>
    <m/>
    <m/>
    <n v="120"/>
    <x v="114"/>
    <s v="2023/1/7"/>
    <x v="1"/>
    <x v="1"/>
    <x v="2"/>
    <x v="2"/>
    <n v="120"/>
    <x v="76"/>
    <n v="3"/>
    <x v="76"/>
  </r>
  <r>
    <x v="115"/>
    <m/>
    <n v="923.97"/>
    <x v="115"/>
    <m/>
    <m/>
    <m/>
    <n v="123"/>
    <x v="115"/>
    <s v="2023/1/8"/>
    <x v="4"/>
    <x v="4"/>
    <x v="0"/>
    <x v="0"/>
    <n v="123"/>
    <x v="77"/>
    <n v="2"/>
    <x v="77"/>
  </r>
  <r>
    <x v="116"/>
    <m/>
    <n v="2373.84"/>
    <x v="116"/>
    <m/>
    <m/>
    <m/>
    <n v="124"/>
    <x v="116"/>
    <s v="2023/1/8"/>
    <x v="8"/>
    <x v="8"/>
    <x v="10"/>
    <x v="10"/>
    <n v="124"/>
    <x v="78"/>
    <n v="25"/>
    <x v="78"/>
  </r>
  <r>
    <x v="117"/>
    <m/>
    <n v="48530.117249999996"/>
    <x v="117"/>
    <m/>
    <m/>
    <m/>
    <n v="125"/>
    <x v="117"/>
    <s v="2023/1/8"/>
    <x v="4"/>
    <x v="4"/>
    <x v="0"/>
    <x v="0"/>
    <n v="125"/>
    <x v="43"/>
    <n v="270"/>
    <x v="43"/>
  </r>
  <r>
    <x v="118"/>
    <m/>
    <n v="636.77876000000003"/>
    <x v="118"/>
    <m/>
    <m/>
    <m/>
    <n v="126"/>
    <x v="118"/>
    <s v="2023/1/8"/>
    <x v="4"/>
    <x v="4"/>
    <x v="5"/>
    <x v="5"/>
    <n v="126"/>
    <x v="50"/>
    <n v="5"/>
    <x v="50"/>
  </r>
  <r>
    <x v="119"/>
    <m/>
    <n v="14685.175139999999"/>
    <x v="119"/>
    <m/>
    <m/>
    <m/>
    <n v="127"/>
    <x v="119"/>
    <s v="2023/1/8"/>
    <x v="2"/>
    <x v="2"/>
    <x v="21"/>
    <x v="21"/>
    <n v="127"/>
    <x v="79"/>
    <n v="1"/>
    <x v="79"/>
  </r>
  <r>
    <x v="120"/>
    <m/>
    <n v="157432.05882999999"/>
    <x v="120"/>
    <m/>
    <m/>
    <m/>
    <n v="128"/>
    <x v="120"/>
    <s v="2023/1/8"/>
    <x v="1"/>
    <x v="1"/>
    <x v="2"/>
    <x v="2"/>
    <n v="128"/>
    <x v="30"/>
    <n v="17"/>
    <x v="30"/>
  </r>
  <r>
    <x v="121"/>
    <m/>
    <n v="6246.8226700000005"/>
    <x v="121"/>
    <m/>
    <m/>
    <m/>
    <n v="129"/>
    <x v="121"/>
    <s v="2023/2/7"/>
    <x v="1"/>
    <x v="1"/>
    <x v="2"/>
    <x v="2"/>
    <n v="129"/>
    <x v="80"/>
    <n v="6"/>
    <x v="80"/>
  </r>
  <r>
    <x v="122"/>
    <m/>
    <n v="170"/>
    <x v="122"/>
    <m/>
    <m/>
    <m/>
    <n v="130"/>
    <x v="122"/>
    <s v="2023/1/8"/>
    <x v="7"/>
    <x v="7"/>
    <x v="16"/>
    <x v="16"/>
    <n v="130"/>
    <x v="81"/>
    <n v="1"/>
    <x v="81"/>
  </r>
  <r>
    <x v="123"/>
    <m/>
    <n v="119.79209999999999"/>
    <x v="123"/>
    <m/>
    <m/>
    <m/>
    <n v="131"/>
    <x v="123"/>
    <s v="2023/1/8"/>
    <x v="4"/>
    <x v="4"/>
    <x v="4"/>
    <x v="4"/>
    <n v="131"/>
    <x v="82"/>
    <n v="1"/>
    <x v="82"/>
  </r>
  <r>
    <x v="124"/>
    <m/>
    <n v="752.89388000000008"/>
    <x v="124"/>
    <m/>
    <m/>
    <m/>
    <n v="132"/>
    <x v="124"/>
    <s v="2023/1/8"/>
    <x v="4"/>
    <x v="4"/>
    <x v="10"/>
    <x v="10"/>
    <n v="132"/>
    <x v="34"/>
    <n v="20"/>
    <x v="34"/>
  </r>
  <r>
    <x v="125"/>
    <m/>
    <n v="748.80000000000007"/>
    <x v="125"/>
    <m/>
    <m/>
    <m/>
    <n v="133"/>
    <x v="125"/>
    <s v="2023/1/8"/>
    <x v="8"/>
    <x v="8"/>
    <x v="21"/>
    <x v="21"/>
    <n v="133"/>
    <x v="83"/>
    <n v="10"/>
    <x v="83"/>
  </r>
  <r>
    <x v="126"/>
    <m/>
    <n v="1745.6999900000001"/>
    <x v="126"/>
    <m/>
    <m/>
    <m/>
    <n v="134"/>
    <x v="126"/>
    <s v="2023/1/8"/>
    <x v="4"/>
    <x v="4"/>
    <x v="2"/>
    <x v="2"/>
    <n v="134"/>
    <x v="19"/>
    <n v="6"/>
    <x v="19"/>
  </r>
  <r>
    <x v="127"/>
    <m/>
    <n v="5657.3760000000002"/>
    <x v="127"/>
    <m/>
    <m/>
    <m/>
    <n v="135"/>
    <x v="127"/>
    <s v="2023/1/8"/>
    <x v="4"/>
    <x v="4"/>
    <x v="13"/>
    <x v="13"/>
    <n v="135"/>
    <x v="25"/>
    <n v="120"/>
    <x v="25"/>
  </r>
  <r>
    <x v="128"/>
    <m/>
    <n v="399.53290000000004"/>
    <x v="128"/>
    <m/>
    <m/>
    <m/>
    <n v="136"/>
    <x v="128"/>
    <s v="2023/1/8"/>
    <x v="2"/>
    <x v="2"/>
    <x v="17"/>
    <x v="17"/>
    <n v="136"/>
    <x v="84"/>
    <n v="1"/>
    <x v="84"/>
  </r>
  <r>
    <x v="129"/>
    <m/>
    <n v="82.201599999999999"/>
    <x v="129"/>
    <m/>
    <m/>
    <m/>
    <n v="137"/>
    <x v="129"/>
    <s v="2023/1/8"/>
    <x v="4"/>
    <x v="4"/>
    <x v="17"/>
    <x v="17"/>
    <n v="137"/>
    <x v="85"/>
    <n v="2"/>
    <x v="85"/>
  </r>
  <r>
    <x v="130"/>
    <m/>
    <n v="7968.1915800000006"/>
    <x v="130"/>
    <m/>
    <m/>
    <m/>
    <n v="138"/>
    <x v="130"/>
    <s v="2023/1/8"/>
    <x v="4"/>
    <x v="4"/>
    <x v="4"/>
    <x v="4"/>
    <n v="138"/>
    <x v="86"/>
    <n v="254"/>
    <x v="86"/>
  </r>
  <r>
    <x v="131"/>
    <m/>
    <n v="1109.00289"/>
    <x v="131"/>
    <m/>
    <m/>
    <m/>
    <n v="139"/>
    <x v="131"/>
    <s v="2023/11/8"/>
    <x v="4"/>
    <x v="4"/>
    <x v="9"/>
    <x v="9"/>
    <n v="139"/>
    <x v="87"/>
    <n v="3"/>
    <x v="87"/>
  </r>
  <r>
    <x v="132"/>
    <m/>
    <n v="2664.0351100000003"/>
    <x v="132"/>
    <m/>
    <m/>
    <m/>
    <n v="140"/>
    <x v="132"/>
    <s v="2023/1/8"/>
    <x v="4"/>
    <x v="4"/>
    <x v="5"/>
    <x v="5"/>
    <n v="140"/>
    <x v="58"/>
    <n v="10"/>
    <x v="58"/>
  </r>
  <r>
    <x v="133"/>
    <m/>
    <n v="38500"/>
    <x v="133"/>
    <m/>
    <m/>
    <m/>
    <n v="141"/>
    <x v="133"/>
    <s v="2023/1/8"/>
    <x v="3"/>
    <x v="3"/>
    <x v="21"/>
    <x v="21"/>
    <n v="141"/>
    <x v="88"/>
    <n v="7000"/>
    <x v="88"/>
  </r>
  <r>
    <x v="134"/>
    <m/>
    <n v="16176.705749999999"/>
    <x v="134"/>
    <m/>
    <m/>
    <m/>
    <n v="146"/>
    <x v="134"/>
    <s v="2023/1/9"/>
    <x v="4"/>
    <x v="4"/>
    <x v="0"/>
    <x v="0"/>
    <n v="146"/>
    <x v="43"/>
    <n v="90"/>
    <x v="43"/>
  </r>
  <r>
    <x v="135"/>
    <m/>
    <n v="3199.2448599999998"/>
    <x v="135"/>
    <m/>
    <m/>
    <m/>
    <n v="147"/>
    <x v="135"/>
    <s v="2023/1/9"/>
    <x v="4"/>
    <x v="4"/>
    <x v="4"/>
    <x v="4"/>
    <n v="147"/>
    <x v="38"/>
    <n v="146"/>
    <x v="38"/>
  </r>
  <r>
    <x v="136"/>
    <m/>
    <n v="10784.470500000001"/>
    <x v="136"/>
    <m/>
    <m/>
    <m/>
    <n v="148"/>
    <x v="136"/>
    <s v="2023/1/9"/>
    <x v="4"/>
    <x v="4"/>
    <x v="0"/>
    <x v="0"/>
    <n v="148"/>
    <x v="43"/>
    <n v="60"/>
    <x v="43"/>
  </r>
  <r>
    <x v="137"/>
    <m/>
    <n v="2547.1150200000002"/>
    <x v="137"/>
    <m/>
    <m/>
    <m/>
    <n v="149"/>
    <x v="137"/>
    <s v="2023/1/9"/>
    <x v="4"/>
    <x v="4"/>
    <x v="0"/>
    <x v="0"/>
    <n v="149"/>
    <x v="50"/>
    <n v="20"/>
    <x v="50"/>
  </r>
  <r>
    <x v="138"/>
    <m/>
    <n v="12941.364600000001"/>
    <x v="138"/>
    <m/>
    <m/>
    <m/>
    <n v="150"/>
    <x v="138"/>
    <s v="2023/1/9"/>
    <x v="4"/>
    <x v="4"/>
    <x v="0"/>
    <x v="0"/>
    <n v="150"/>
    <x v="43"/>
    <n v="72"/>
    <x v="43"/>
  </r>
  <r>
    <x v="139"/>
    <m/>
    <n v="17938.353740000002"/>
    <x v="139"/>
    <m/>
    <m/>
    <m/>
    <n v="151"/>
    <x v="139"/>
    <s v="2023/1/9"/>
    <x v="4"/>
    <x v="4"/>
    <x v="19"/>
    <x v="19"/>
    <n v="151"/>
    <x v="58"/>
    <n v="15"/>
    <x v="58"/>
  </r>
  <r>
    <x v="140"/>
    <m/>
    <n v="3062.8971999999999"/>
    <x v="140"/>
    <m/>
    <m/>
    <m/>
    <n v="152"/>
    <x v="140"/>
    <s v="2023/1/9"/>
    <x v="5"/>
    <x v="5"/>
    <x v="17"/>
    <x v="17"/>
    <n v="152"/>
    <x v="89"/>
    <n v="4"/>
    <x v="89"/>
  </r>
  <r>
    <x v="141"/>
    <m/>
    <n v="688.32064000000003"/>
    <x v="141"/>
    <m/>
    <m/>
    <m/>
    <n v="153"/>
    <x v="141"/>
    <s v="2023/1/9"/>
    <x v="2"/>
    <x v="2"/>
    <x v="5"/>
    <x v="5"/>
    <n v="153"/>
    <x v="90"/>
    <n v="4"/>
    <x v="90"/>
  </r>
  <r>
    <x v="142"/>
    <m/>
    <n v="1136.434"/>
    <x v="142"/>
    <m/>
    <m/>
    <m/>
    <n v="154"/>
    <x v="142"/>
    <s v="2023/1/9"/>
    <x v="6"/>
    <x v="6"/>
    <x v="19"/>
    <x v="19"/>
    <n v="154"/>
    <x v="31"/>
    <n v="8"/>
    <x v="31"/>
  </r>
  <r>
    <x v="143"/>
    <m/>
    <n v="966.96"/>
    <x v="143"/>
    <m/>
    <m/>
    <m/>
    <n v="155"/>
    <x v="143"/>
    <s v="2023/1/9"/>
    <x v="4"/>
    <x v="4"/>
    <x v="5"/>
    <x v="5"/>
    <n v="155"/>
    <x v="91"/>
    <n v="50"/>
    <x v="91"/>
  </r>
  <r>
    <x v="144"/>
    <m/>
    <n v="2086.2750000000001"/>
    <x v="144"/>
    <m/>
    <m/>
    <m/>
    <n v="156"/>
    <x v="144"/>
    <s v="2023/1/9"/>
    <x v="4"/>
    <x v="4"/>
    <x v="22"/>
    <x v="22"/>
    <n v="156"/>
    <x v="92"/>
    <n v="6"/>
    <x v="92"/>
  </r>
  <r>
    <x v="145"/>
    <m/>
    <n v="889.31500000000005"/>
    <x v="145"/>
    <m/>
    <m/>
    <m/>
    <n v="157"/>
    <x v="145"/>
    <s v="2023/1/9"/>
    <x v="3"/>
    <x v="3"/>
    <x v="19"/>
    <x v="19"/>
    <n v="157"/>
    <x v="93"/>
    <n v="5000"/>
    <x v="93"/>
  </r>
  <r>
    <x v="146"/>
    <m/>
    <n v="821.8042999999999"/>
    <x v="146"/>
    <m/>
    <m/>
    <m/>
    <n v="160"/>
    <x v="146"/>
    <s v="2023/1/10"/>
    <x v="4"/>
    <x v="4"/>
    <x v="0"/>
    <x v="0"/>
    <n v="160"/>
    <x v="61"/>
    <n v="1"/>
    <x v="61"/>
  </r>
  <r>
    <x v="147"/>
    <m/>
    <n v="1904.3545300000001"/>
    <x v="147"/>
    <m/>
    <m/>
    <m/>
    <n v="161"/>
    <x v="147"/>
    <s v="2023/1/10"/>
    <x v="2"/>
    <x v="2"/>
    <x v="0"/>
    <x v="0"/>
    <n v="161"/>
    <x v="53"/>
    <n v="10"/>
    <x v="53"/>
  </r>
  <r>
    <x v="148"/>
    <m/>
    <n v="516.24048000000005"/>
    <x v="148"/>
    <m/>
    <m/>
    <m/>
    <n v="162"/>
    <x v="148"/>
    <s v="2023/1/10"/>
    <x v="2"/>
    <x v="2"/>
    <x v="5"/>
    <x v="5"/>
    <n v="162"/>
    <x v="90"/>
    <n v="3"/>
    <x v="90"/>
  </r>
  <r>
    <x v="149"/>
    <m/>
    <n v="145.73260000000002"/>
    <x v="149"/>
    <m/>
    <m/>
    <m/>
    <n v="163"/>
    <x v="149"/>
    <s v="2023/1/10"/>
    <x v="4"/>
    <x v="4"/>
    <x v="4"/>
    <x v="4"/>
    <n v="163"/>
    <x v="94"/>
    <n v="1"/>
    <x v="94"/>
  </r>
  <r>
    <x v="150"/>
    <m/>
    <n v="297.44799999999998"/>
    <x v="150"/>
    <m/>
    <m/>
    <m/>
    <n v="164"/>
    <x v="150"/>
    <s v="2023/1/10"/>
    <x v="4"/>
    <x v="4"/>
    <x v="19"/>
    <x v="19"/>
    <n v="164"/>
    <x v="95"/>
    <n v="20"/>
    <x v="95"/>
  </r>
  <r>
    <x v="151"/>
    <m/>
    <n v="53123.537960000001"/>
    <x v="151"/>
    <m/>
    <m/>
    <m/>
    <n v="165"/>
    <x v="151"/>
    <s v="2023/1/10"/>
    <x v="5"/>
    <x v="5"/>
    <x v="17"/>
    <x v="17"/>
    <n v="165"/>
    <x v="96"/>
    <n v="42"/>
    <x v="96"/>
  </r>
  <r>
    <x v="152"/>
    <m/>
    <n v="11391.0851"/>
    <x v="152"/>
    <m/>
    <m/>
    <m/>
    <n v="166"/>
    <x v="152"/>
    <s v="2023/1/10"/>
    <x v="4"/>
    <x v="4"/>
    <x v="19"/>
    <x v="19"/>
    <n v="166"/>
    <x v="5"/>
    <n v="328"/>
    <x v="5"/>
  </r>
  <r>
    <x v="153"/>
    <m/>
    <n v="106247.07593000001"/>
    <x v="153"/>
    <m/>
    <m/>
    <m/>
    <n v="167"/>
    <x v="153"/>
    <s v="2023/1/10"/>
    <x v="5"/>
    <x v="5"/>
    <x v="17"/>
    <x v="17"/>
    <n v="167"/>
    <x v="96"/>
    <n v="84"/>
    <x v="96"/>
  </r>
  <r>
    <x v="154"/>
    <m/>
    <n v="435.2"/>
    <x v="154"/>
    <m/>
    <m/>
    <m/>
    <n v="168"/>
    <x v="154"/>
    <s v="2023/1/10"/>
    <x v="3"/>
    <x v="3"/>
    <x v="17"/>
    <x v="17"/>
    <n v="168"/>
    <x v="97"/>
    <n v="8000"/>
    <x v="97"/>
  </r>
  <r>
    <x v="155"/>
    <m/>
    <n v="2110.6239999999998"/>
    <x v="155"/>
    <m/>
    <m/>
    <m/>
    <n v="169"/>
    <x v="155"/>
    <s v="2023/1/10"/>
    <x v="4"/>
    <x v="4"/>
    <x v="19"/>
    <x v="19"/>
    <n v="169"/>
    <x v="98"/>
    <n v="160"/>
    <x v="98"/>
  </r>
  <r>
    <x v="156"/>
    <m/>
    <n v="781.21479999999997"/>
    <x v="156"/>
    <m/>
    <m/>
    <m/>
    <n v="170"/>
    <x v="156"/>
    <s v="2023/1/10"/>
    <x v="3"/>
    <x v="3"/>
    <x v="17"/>
    <x v="17"/>
    <n v="170"/>
    <x v="99"/>
    <n v="4"/>
    <x v="99"/>
  </r>
  <r>
    <x v="157"/>
    <m/>
    <n v="581.9"/>
    <x v="157"/>
    <m/>
    <m/>
    <m/>
    <n v="171"/>
    <x v="157"/>
    <s v="2023/1/10"/>
    <x v="4"/>
    <x v="4"/>
    <x v="2"/>
    <x v="2"/>
    <n v="171"/>
    <x v="19"/>
    <n v="2"/>
    <x v="19"/>
  </r>
  <r>
    <x v="158"/>
    <m/>
    <n v="14342.338370000001"/>
    <x v="158"/>
    <m/>
    <m/>
    <m/>
    <n v="172"/>
    <x v="158"/>
    <s v="2023/1/10"/>
    <x v="4"/>
    <x v="4"/>
    <x v="23"/>
    <x v="23"/>
    <n v="172"/>
    <x v="100"/>
    <n v="78"/>
    <x v="100"/>
  </r>
  <r>
    <x v="159"/>
    <m/>
    <n v="833.65120000000002"/>
    <x v="159"/>
    <m/>
    <m/>
    <m/>
    <n v="173"/>
    <x v="159"/>
    <s v="2023/1/10"/>
    <x v="2"/>
    <x v="2"/>
    <x v="17"/>
    <x v="17"/>
    <n v="173"/>
    <x v="79"/>
    <n v="1"/>
    <x v="79"/>
  </r>
  <r>
    <x v="160"/>
    <m/>
    <n v="16585.279689999999"/>
    <x v="160"/>
    <m/>
    <m/>
    <m/>
    <n v="174"/>
    <x v="160"/>
    <s v="2023/1/10"/>
    <x v="4"/>
    <x v="4"/>
    <x v="19"/>
    <x v="19"/>
    <n v="174"/>
    <x v="12"/>
    <n v="50"/>
    <x v="12"/>
  </r>
  <r>
    <x v="161"/>
    <m/>
    <n v="87288.1152"/>
    <x v="161"/>
    <m/>
    <m/>
    <m/>
    <n v="175"/>
    <x v="161"/>
    <s v="2023/1/10"/>
    <x v="2"/>
    <x v="2"/>
    <x v="19"/>
    <x v="19"/>
    <n v="175"/>
    <x v="101"/>
    <n v="352"/>
    <x v="101"/>
  </r>
  <r>
    <x v="162"/>
    <m/>
    <n v="1766.2615599999999"/>
    <x v="162"/>
    <m/>
    <m/>
    <m/>
    <n v="176"/>
    <x v="162"/>
    <s v="2023/1/10"/>
    <x v="2"/>
    <x v="2"/>
    <x v="19"/>
    <x v="19"/>
    <n v="176"/>
    <x v="24"/>
    <n v="8"/>
    <x v="24"/>
  </r>
  <r>
    <x v="163"/>
    <m/>
    <n v="241.58700000000002"/>
    <x v="163"/>
    <m/>
    <m/>
    <m/>
    <n v="177"/>
    <x v="163"/>
    <s v="2023/1/10"/>
    <x v="4"/>
    <x v="4"/>
    <x v="17"/>
    <x v="17"/>
    <n v="177"/>
    <x v="102"/>
    <n v="30"/>
    <x v="102"/>
  </r>
  <r>
    <x v="164"/>
    <m/>
    <n v="694.98899999999992"/>
    <x v="164"/>
    <m/>
    <m/>
    <m/>
    <n v="178"/>
    <x v="164"/>
    <s v="2023/1/10"/>
    <x v="4"/>
    <x v="4"/>
    <x v="5"/>
    <x v="5"/>
    <n v="178"/>
    <x v="103"/>
    <n v="5"/>
    <x v="103"/>
  </r>
  <r>
    <x v="165"/>
    <m/>
    <n v="1782.9805100000001"/>
    <x v="165"/>
    <m/>
    <m/>
    <m/>
    <n v="179"/>
    <x v="165"/>
    <s v="2023/1/10"/>
    <x v="4"/>
    <x v="4"/>
    <x v="23"/>
    <x v="23"/>
    <n v="179"/>
    <x v="50"/>
    <n v="14"/>
    <x v="50"/>
  </r>
  <r>
    <x v="166"/>
    <m/>
    <n v="2649.3923399999999"/>
    <x v="166"/>
    <m/>
    <m/>
    <m/>
    <n v="180"/>
    <x v="166"/>
    <s v="2023/1/10"/>
    <x v="2"/>
    <x v="2"/>
    <x v="19"/>
    <x v="19"/>
    <n v="180"/>
    <x v="24"/>
    <n v="12"/>
    <x v="24"/>
  </r>
  <r>
    <x v="167"/>
    <m/>
    <n v="1323.0476000000001"/>
    <x v="167"/>
    <m/>
    <m/>
    <m/>
    <n v="181"/>
    <x v="167"/>
    <s v="2023/1/10"/>
    <x v="1"/>
    <x v="1"/>
    <x v="24"/>
    <x v="24"/>
    <n v="181"/>
    <x v="104"/>
    <n v="14"/>
    <x v="104"/>
  </r>
  <r>
    <x v="168"/>
    <m/>
    <n v="18362.67427"/>
    <x v="168"/>
    <m/>
    <m/>
    <m/>
    <n v="182"/>
    <x v="168"/>
    <s v="2023/1/10"/>
    <x v="4"/>
    <x v="4"/>
    <x v="23"/>
    <x v="23"/>
    <n v="182"/>
    <x v="105"/>
    <n v="103"/>
    <x v="105"/>
  </r>
  <r>
    <x v="169"/>
    <m/>
    <n v="5011.7917900000002"/>
    <x v="169"/>
    <m/>
    <m/>
    <m/>
    <n v="183"/>
    <x v="169"/>
    <s v="2023/1/10"/>
    <x v="4"/>
    <x v="4"/>
    <x v="19"/>
    <x v="19"/>
    <n v="183"/>
    <x v="74"/>
    <n v="21"/>
    <x v="74"/>
  </r>
  <r>
    <x v="170"/>
    <m/>
    <n v="3237.4027000000001"/>
    <x v="170"/>
    <m/>
    <m/>
    <m/>
    <n v="184"/>
    <x v="170"/>
    <s v="2023/1/10"/>
    <x v="2"/>
    <x v="2"/>
    <x v="19"/>
    <x v="19"/>
    <n v="184"/>
    <x v="53"/>
    <n v="17"/>
    <x v="53"/>
  </r>
  <r>
    <x v="171"/>
    <m/>
    <n v="105.53120000000001"/>
    <x v="171"/>
    <m/>
    <m/>
    <m/>
    <n v="185"/>
    <x v="171"/>
    <s v="2023/1/10"/>
    <x v="4"/>
    <x v="4"/>
    <x v="19"/>
    <x v="19"/>
    <n v="185"/>
    <x v="98"/>
    <n v="8"/>
    <x v="98"/>
  </r>
  <r>
    <x v="172"/>
    <m/>
    <n v="3752.4074000000001"/>
    <x v="172"/>
    <m/>
    <m/>
    <m/>
    <n v="186"/>
    <x v="172"/>
    <s v="2023/1/10"/>
    <x v="4"/>
    <x v="4"/>
    <x v="23"/>
    <x v="23"/>
    <n v="186"/>
    <x v="106"/>
    <n v="14"/>
    <x v="106"/>
  </r>
  <r>
    <x v="173"/>
    <m/>
    <n v="12115.10195"/>
    <x v="173"/>
    <m/>
    <m/>
    <m/>
    <n v="187"/>
    <x v="173"/>
    <s v="2023/1/10"/>
    <x v="4"/>
    <x v="4"/>
    <x v="19"/>
    <x v="19"/>
    <n v="187"/>
    <x v="12"/>
    <n v="50"/>
    <x v="12"/>
  </r>
  <r>
    <x v="174"/>
    <m/>
    <n v="8762.5830000000005"/>
    <x v="174"/>
    <m/>
    <m/>
    <m/>
    <n v="188"/>
    <x v="174"/>
    <s v="2023/1/10"/>
    <x v="4"/>
    <x v="4"/>
    <x v="19"/>
    <x v="19"/>
    <n v="188"/>
    <x v="6"/>
    <n v="200"/>
    <x v="6"/>
  </r>
  <r>
    <x v="175"/>
    <m/>
    <n v="350.60218000000003"/>
    <x v="175"/>
    <m/>
    <m/>
    <m/>
    <n v="189"/>
    <x v="175"/>
    <s v="2023/1/10"/>
    <x v="4"/>
    <x v="4"/>
    <x v="12"/>
    <x v="12"/>
    <n v="189"/>
    <x v="38"/>
    <n v="16"/>
    <x v="38"/>
  </r>
  <r>
    <x v="176"/>
    <m/>
    <n v="821.8042999999999"/>
    <x v="176"/>
    <m/>
    <m/>
    <m/>
    <n v="190"/>
    <x v="176"/>
    <s v="2023/1/10"/>
    <x v="4"/>
    <x v="4"/>
    <x v="19"/>
    <x v="19"/>
    <n v="190"/>
    <x v="61"/>
    <n v="1"/>
    <x v="61"/>
  </r>
  <r>
    <x v="177"/>
    <m/>
    <n v="542.37932000000001"/>
    <x v="177"/>
    <m/>
    <m/>
    <m/>
    <n v="191"/>
    <x v="177"/>
    <s v="2023/1/10"/>
    <x v="3"/>
    <x v="3"/>
    <x v="5"/>
    <x v="5"/>
    <n v="191"/>
    <x v="107"/>
    <n v="166"/>
    <x v="107"/>
  </r>
  <r>
    <x v="178"/>
    <m/>
    <n v="7675.8269"/>
    <x v="178"/>
    <m/>
    <m/>
    <m/>
    <n v="192"/>
    <x v="178"/>
    <s v="2023/1/10"/>
    <x v="4"/>
    <x v="4"/>
    <x v="19"/>
    <x v="19"/>
    <n v="192"/>
    <x v="58"/>
    <n v="10"/>
    <x v="58"/>
  </r>
  <r>
    <x v="179"/>
    <m/>
    <n v="1704.6510000000001"/>
    <x v="179"/>
    <m/>
    <m/>
    <m/>
    <n v="193"/>
    <x v="179"/>
    <s v="2023/1/10"/>
    <x v="6"/>
    <x v="6"/>
    <x v="19"/>
    <x v="19"/>
    <n v="193"/>
    <x v="31"/>
    <n v="12"/>
    <x v="31"/>
  </r>
  <r>
    <x v="180"/>
    <m/>
    <n v="269.67030999999997"/>
    <x v="180"/>
    <m/>
    <m/>
    <m/>
    <n v="194"/>
    <x v="180"/>
    <s v="2023/1/11"/>
    <x v="4"/>
    <x v="4"/>
    <x v="10"/>
    <x v="10"/>
    <n v="194"/>
    <x v="70"/>
    <n v="10"/>
    <x v="70"/>
  </r>
  <r>
    <x v="181"/>
    <m/>
    <n v="131.91399999999999"/>
    <x v="181"/>
    <m/>
    <m/>
    <m/>
    <n v="195"/>
    <x v="181"/>
    <s v="2023/1/11"/>
    <x v="4"/>
    <x v="4"/>
    <x v="19"/>
    <x v="19"/>
    <n v="195"/>
    <x v="98"/>
    <n v="10"/>
    <x v="98"/>
  </r>
  <r>
    <x v="182"/>
    <m/>
    <n v="7378.81999"/>
    <x v="182"/>
    <m/>
    <m/>
    <m/>
    <n v="196"/>
    <x v="182"/>
    <s v="2023/1/11"/>
    <x v="4"/>
    <x v="4"/>
    <x v="23"/>
    <x v="23"/>
    <n v="196"/>
    <x v="108"/>
    <n v="14"/>
    <x v="108"/>
  </r>
  <r>
    <x v="183"/>
    <m/>
    <n v="3565.5678200000002"/>
    <x v="183"/>
    <m/>
    <m/>
    <m/>
    <n v="197"/>
    <x v="183"/>
    <s v="2023/1/11"/>
    <x v="4"/>
    <x v="4"/>
    <x v="23"/>
    <x v="23"/>
    <n v="197"/>
    <x v="105"/>
    <n v="20"/>
    <x v="105"/>
  </r>
  <r>
    <x v="184"/>
    <m/>
    <n v="2538"/>
    <x v="184"/>
    <m/>
    <m/>
    <m/>
    <n v="198"/>
    <x v="184"/>
    <s v="2023/1/11"/>
    <x v="3"/>
    <x v="3"/>
    <x v="19"/>
    <x v="19"/>
    <n v="198"/>
    <x v="109"/>
    <n v="1800"/>
    <x v="109"/>
  </r>
  <r>
    <x v="185"/>
    <m/>
    <n v="1564.4929999999999"/>
    <x v="185"/>
    <m/>
    <m/>
    <m/>
    <n v="199"/>
    <x v="185"/>
    <s v="2023/1/11"/>
    <x v="3"/>
    <x v="3"/>
    <x v="23"/>
    <x v="23"/>
    <n v="199"/>
    <x v="65"/>
    <n v="1000"/>
    <x v="65"/>
  </r>
  <r>
    <x v="186"/>
    <m/>
    <n v="820.9"/>
    <x v="186"/>
    <m/>
    <m/>
    <m/>
    <n v="200"/>
    <x v="186"/>
    <s v="2023/1/11"/>
    <x v="3"/>
    <x v="3"/>
    <x v="23"/>
    <x v="23"/>
    <n v="200"/>
    <x v="42"/>
    <n v="250"/>
    <x v="42"/>
  </r>
  <r>
    <x v="187"/>
    <m/>
    <n v="899.64"/>
    <x v="187"/>
    <m/>
    <m/>
    <m/>
    <n v="201"/>
    <x v="187"/>
    <s v="2023/1/11"/>
    <x v="2"/>
    <x v="2"/>
    <x v="19"/>
    <x v="19"/>
    <n v="201"/>
    <x v="53"/>
    <n v="4"/>
    <x v="53"/>
  </r>
  <r>
    <x v="188"/>
    <m/>
    <n v="2249.1"/>
    <x v="188"/>
    <m/>
    <m/>
    <m/>
    <n v="202"/>
    <x v="188"/>
    <s v="2023/1/11"/>
    <x v="2"/>
    <x v="2"/>
    <x v="19"/>
    <x v="19"/>
    <n v="202"/>
    <x v="53"/>
    <n v="10"/>
    <x v="53"/>
  </r>
  <r>
    <x v="189"/>
    <m/>
    <n v="13335.904509999998"/>
    <x v="189"/>
    <m/>
    <m/>
    <m/>
    <n v="203"/>
    <x v="189"/>
    <s v="2023/1/11"/>
    <x v="4"/>
    <x v="4"/>
    <x v="23"/>
    <x v="23"/>
    <n v="203"/>
    <x v="5"/>
    <n v="384"/>
    <x v="5"/>
  </r>
  <r>
    <x v="190"/>
    <m/>
    <n v="3779.16"/>
    <x v="190"/>
    <m/>
    <m/>
    <m/>
    <n v="204"/>
    <x v="190"/>
    <s v="2023/1/11"/>
    <x v="3"/>
    <x v="3"/>
    <x v="19"/>
    <x v="19"/>
    <n v="204"/>
    <x v="42"/>
    <n v="1100"/>
    <x v="42"/>
  </r>
  <r>
    <x v="191"/>
    <m/>
    <n v="11032.56798"/>
    <x v="191"/>
    <m/>
    <m/>
    <m/>
    <n v="205"/>
    <x v="191"/>
    <s v="2023/1/11"/>
    <x v="4"/>
    <x v="4"/>
    <x v="23"/>
    <x v="23"/>
    <n v="205"/>
    <x v="100"/>
    <n v="60"/>
    <x v="100"/>
  </r>
  <r>
    <x v="192"/>
    <m/>
    <n v="1103.9134799999999"/>
    <x v="192"/>
    <m/>
    <m/>
    <m/>
    <n v="206"/>
    <x v="192"/>
    <s v="2023/1/11"/>
    <x v="2"/>
    <x v="2"/>
    <x v="23"/>
    <x v="23"/>
    <n v="206"/>
    <x v="24"/>
    <n v="5"/>
    <x v="24"/>
  </r>
  <r>
    <x v="193"/>
    <m/>
    <n v="163.59639999999999"/>
    <x v="193"/>
    <m/>
    <m/>
    <m/>
    <n v="207"/>
    <x v="193"/>
    <s v="2023/1/12"/>
    <x v="4"/>
    <x v="4"/>
    <x v="19"/>
    <x v="19"/>
    <n v="207"/>
    <x v="95"/>
    <n v="11"/>
    <x v="95"/>
  </r>
  <r>
    <x v="194"/>
    <m/>
    <n v="1081.3708000000001"/>
    <x v="194"/>
    <m/>
    <m/>
    <m/>
    <n v="208"/>
    <x v="194"/>
    <s v="2023/1/12"/>
    <x v="1"/>
    <x v="1"/>
    <x v="24"/>
    <x v="24"/>
    <n v="208"/>
    <x v="110"/>
    <n v="1"/>
    <x v="110"/>
  </r>
  <r>
    <x v="195"/>
    <m/>
    <n v="4724.9888799999999"/>
    <x v="195"/>
    <m/>
    <m/>
    <m/>
    <n v="209"/>
    <x v="195"/>
    <s v="2023/1/12"/>
    <x v="4"/>
    <x v="4"/>
    <x v="23"/>
    <x v="23"/>
    <n v="209"/>
    <x v="105"/>
    <n v="25"/>
    <x v="105"/>
  </r>
  <r>
    <x v="196"/>
    <m/>
    <n v="25789.670400000003"/>
    <x v="196"/>
    <m/>
    <m/>
    <m/>
    <n v="211"/>
    <x v="196"/>
    <s v="2023/1/12"/>
    <x v="3"/>
    <x v="3"/>
    <x v="19"/>
    <x v="19"/>
    <n v="211"/>
    <x v="101"/>
    <n v="104"/>
    <x v="101"/>
  </r>
  <r>
    <x v="197"/>
    <m/>
    <n v="2453.808"/>
    <x v="197"/>
    <m/>
    <m/>
    <m/>
    <n v="212"/>
    <x v="197"/>
    <s v="2023/1/12"/>
    <x v="3"/>
    <x v="3"/>
    <x v="23"/>
    <x v="23"/>
    <n v="212"/>
    <x v="65"/>
    <n v="1000"/>
    <x v="65"/>
  </r>
  <r>
    <x v="198"/>
    <m/>
    <n v="889.31500000000005"/>
    <x v="198"/>
    <m/>
    <m/>
    <m/>
    <n v="213"/>
    <x v="198"/>
    <s v="2023/1/12"/>
    <x v="3"/>
    <x v="3"/>
    <x v="23"/>
    <x v="23"/>
    <n v="213"/>
    <x v="93"/>
    <n v="5000"/>
    <x v="93"/>
  </r>
  <r>
    <x v="199"/>
    <m/>
    <n v="3287.2171999999996"/>
    <x v="199"/>
    <m/>
    <m/>
    <m/>
    <n v="214"/>
    <x v="199"/>
    <s v="2023/1/12"/>
    <x v="4"/>
    <x v="4"/>
    <x v="23"/>
    <x v="23"/>
    <n v="214"/>
    <x v="61"/>
    <n v="4"/>
    <x v="61"/>
  </r>
  <r>
    <x v="200"/>
    <m/>
    <n v="23532.747609999999"/>
    <x v="200"/>
    <m/>
    <m/>
    <m/>
    <n v="215"/>
    <x v="200"/>
    <s v="2023/1/12"/>
    <x v="4"/>
    <x v="4"/>
    <x v="23"/>
    <x v="23"/>
    <n v="215"/>
    <x v="105"/>
    <n v="132"/>
    <x v="105"/>
  </r>
  <r>
    <x v="201"/>
    <m/>
    <n v="5703.3090599999996"/>
    <x v="201"/>
    <m/>
    <m/>
    <m/>
    <n v="216"/>
    <x v="201"/>
    <s v="2023/1/14"/>
    <x v="4"/>
    <x v="4"/>
    <x v="10"/>
    <x v="10"/>
    <n v="216"/>
    <x v="19"/>
    <n v="18"/>
    <x v="19"/>
  </r>
  <r>
    <x v="202"/>
    <m/>
    <n v="23991.415299999997"/>
    <x v="202"/>
    <m/>
    <m/>
    <m/>
    <n v="217"/>
    <x v="202"/>
    <s v="2023/1/14"/>
    <x v="3"/>
    <x v="3"/>
    <x v="25"/>
    <x v="25"/>
    <n v="217"/>
    <x v="111"/>
    <n v="1450"/>
    <x v="111"/>
  </r>
  <r>
    <x v="203"/>
    <m/>
    <n v="37400"/>
    <x v="203"/>
    <m/>
    <m/>
    <m/>
    <n v="218"/>
    <x v="203"/>
    <s v="2023/1/14"/>
    <x v="7"/>
    <x v="7"/>
    <x v="25"/>
    <x v="25"/>
    <n v="218"/>
    <x v="112"/>
    <n v="50"/>
    <x v="112"/>
  </r>
  <r>
    <x v="204"/>
    <m/>
    <n v="290.95"/>
    <x v="204"/>
    <m/>
    <m/>
    <m/>
    <n v="219"/>
    <x v="204"/>
    <s v="2023/1/14"/>
    <x v="4"/>
    <x v="4"/>
    <x v="17"/>
    <x v="17"/>
    <n v="219"/>
    <x v="19"/>
    <n v="1"/>
    <x v="19"/>
  </r>
  <r>
    <x v="205"/>
    <m/>
    <n v="49595.520000000004"/>
    <x v="205"/>
    <m/>
    <m/>
    <m/>
    <n v="220"/>
    <x v="205"/>
    <s v="2023/1/14"/>
    <x v="2"/>
    <x v="2"/>
    <x v="19"/>
    <x v="19"/>
    <n v="220"/>
    <x v="101"/>
    <n v="200"/>
    <x v="101"/>
  </r>
  <r>
    <x v="206"/>
    <m/>
    <n v="1103.9134799999999"/>
    <x v="206"/>
    <m/>
    <m/>
    <m/>
    <n v="221"/>
    <x v="206"/>
    <s v="2023/1/14"/>
    <x v="2"/>
    <x v="2"/>
    <x v="23"/>
    <x v="23"/>
    <n v="221"/>
    <x v="24"/>
    <n v="5"/>
    <x v="24"/>
  </r>
  <r>
    <x v="207"/>
    <m/>
    <n v="192"/>
    <x v="207"/>
    <m/>
    <m/>
    <m/>
    <n v="222"/>
    <x v="207"/>
    <s v="2023/1/14"/>
    <x v="7"/>
    <x v="7"/>
    <x v="22"/>
    <x v="22"/>
    <n v="222"/>
    <x v="113"/>
    <n v="1"/>
    <x v="113"/>
  </r>
  <r>
    <x v="208"/>
    <m/>
    <n v="509.42300000000006"/>
    <x v="208"/>
    <m/>
    <m/>
    <m/>
    <n v="223"/>
    <x v="208"/>
    <s v="2023/1/14"/>
    <x v="4"/>
    <x v="4"/>
    <x v="23"/>
    <x v="23"/>
    <n v="223"/>
    <x v="50"/>
    <n v="4"/>
    <x v="50"/>
  </r>
  <r>
    <x v="209"/>
    <m/>
    <n v="1717.8769"/>
    <x v="209"/>
    <m/>
    <m/>
    <m/>
    <n v="224"/>
    <x v="209"/>
    <s v="2023/1/14"/>
    <x v="4"/>
    <x v="4"/>
    <x v="19"/>
    <x v="19"/>
    <n v="224"/>
    <x v="114"/>
    <n v="2"/>
    <x v="114"/>
  </r>
  <r>
    <x v="210"/>
    <m/>
    <n v="93.543259999999989"/>
    <x v="210"/>
    <m/>
    <m/>
    <m/>
    <n v="225"/>
    <x v="210"/>
    <s v="2023/1/14"/>
    <x v="4"/>
    <x v="4"/>
    <x v="7"/>
    <x v="7"/>
    <n v="225"/>
    <x v="33"/>
    <n v="4"/>
    <x v="33"/>
  </r>
  <r>
    <x v="211"/>
    <m/>
    <n v="47660.150399999999"/>
    <x v="211"/>
    <m/>
    <m/>
    <m/>
    <n v="226"/>
    <x v="211"/>
    <s v="2023/1/14"/>
    <x v="4"/>
    <x v="4"/>
    <x v="19"/>
    <x v="19"/>
    <n v="226"/>
    <x v="47"/>
    <n v="96"/>
    <x v="47"/>
  </r>
  <r>
    <x v="212"/>
    <m/>
    <n v="3638.0581099999999"/>
    <x v="212"/>
    <m/>
    <m/>
    <m/>
    <n v="227"/>
    <x v="212"/>
    <s v="2023/1/14"/>
    <x v="4"/>
    <x v="4"/>
    <x v="19"/>
    <x v="19"/>
    <n v="227"/>
    <x v="115"/>
    <n v="11"/>
    <x v="115"/>
  </r>
  <r>
    <x v="213"/>
    <m/>
    <n v="24449.15827"/>
    <x v="213"/>
    <m/>
    <m/>
    <m/>
    <n v="229"/>
    <x v="213"/>
    <s v="2023/1/14"/>
    <x v="4"/>
    <x v="4"/>
    <x v="23"/>
    <x v="23"/>
    <n v="229"/>
    <x v="5"/>
    <n v="704"/>
    <x v="5"/>
  </r>
  <r>
    <x v="214"/>
    <m/>
    <n v="3155.4195799999998"/>
    <x v="214"/>
    <m/>
    <m/>
    <m/>
    <n v="230"/>
    <x v="214"/>
    <s v="2023/1/14"/>
    <x v="4"/>
    <x v="4"/>
    <x v="23"/>
    <x v="23"/>
    <n v="230"/>
    <x v="38"/>
    <n v="144"/>
    <x v="38"/>
  </r>
  <r>
    <x v="215"/>
    <m/>
    <n v="316.6422"/>
    <x v="215"/>
    <m/>
    <m/>
    <m/>
    <n v="231"/>
    <x v="215"/>
    <s v="2023/1/14"/>
    <x v="4"/>
    <x v="4"/>
    <x v="23"/>
    <x v="23"/>
    <n v="231"/>
    <x v="108"/>
    <n v="14"/>
    <x v="108"/>
  </r>
  <r>
    <x v="216"/>
    <m/>
    <n v="7575"/>
    <x v="216"/>
    <m/>
    <m/>
    <m/>
    <n v="233"/>
    <x v="216"/>
    <s v="2023/1/15"/>
    <x v="7"/>
    <x v="7"/>
    <x v="4"/>
    <x v="4"/>
    <n v="233"/>
    <x v="116"/>
    <n v="65"/>
    <x v="116"/>
  </r>
  <r>
    <x v="217"/>
    <m/>
    <n v="1183.5375999999999"/>
    <x v="217"/>
    <m/>
    <m/>
    <m/>
    <n v="234"/>
    <x v="217"/>
    <s v="2023/1/15"/>
    <x v="1"/>
    <x v="1"/>
    <x v="4"/>
    <x v="4"/>
    <n v="234"/>
    <x v="117"/>
    <n v="8"/>
    <x v="117"/>
  </r>
  <r>
    <x v="218"/>
    <m/>
    <n v="176.36880000000002"/>
    <x v="218"/>
    <m/>
    <m/>
    <m/>
    <n v="235"/>
    <x v="218"/>
    <s v="2023/1/15"/>
    <x v="4"/>
    <x v="4"/>
    <x v="13"/>
    <x v="13"/>
    <n v="235"/>
    <x v="57"/>
    <n v="1"/>
    <x v="57"/>
  </r>
  <r>
    <x v="219"/>
    <m/>
    <n v="1654.8412000000001"/>
    <x v="219"/>
    <m/>
    <m/>
    <m/>
    <n v="236"/>
    <x v="219"/>
    <s v="2023/1/15"/>
    <x v="4"/>
    <x v="4"/>
    <x v="19"/>
    <x v="19"/>
    <n v="236"/>
    <x v="118"/>
    <n v="4"/>
    <x v="118"/>
  </r>
  <r>
    <x v="220"/>
    <m/>
    <n v="413.42080000000004"/>
    <x v="220"/>
    <m/>
    <m/>
    <m/>
    <n v="237"/>
    <x v="220"/>
    <s v="2023/1/15"/>
    <x v="2"/>
    <x v="2"/>
    <x v="19"/>
    <x v="19"/>
    <n v="237"/>
    <x v="119"/>
    <n v="2"/>
    <x v="119"/>
  </r>
  <r>
    <x v="221"/>
    <m/>
    <n v="441.56538999999998"/>
    <x v="221"/>
    <m/>
    <m/>
    <m/>
    <n v="238"/>
    <x v="221"/>
    <s v="2023/1/15"/>
    <x v="2"/>
    <x v="2"/>
    <x v="23"/>
    <x v="23"/>
    <n v="238"/>
    <x v="24"/>
    <n v="2"/>
    <x v="24"/>
  </r>
  <r>
    <x v="222"/>
    <m/>
    <n v="2220.28899"/>
    <x v="222"/>
    <m/>
    <m/>
    <m/>
    <n v="239"/>
    <x v="222"/>
    <s v="2023/1/15"/>
    <x v="4"/>
    <x v="4"/>
    <x v="5"/>
    <x v="5"/>
    <n v="239"/>
    <x v="37"/>
    <n v="10"/>
    <x v="37"/>
  </r>
  <r>
    <x v="223"/>
    <m/>
    <n v="27013.025729999998"/>
    <x v="223"/>
    <m/>
    <m/>
    <m/>
    <n v="240"/>
    <x v="223"/>
    <s v="2023/1/15"/>
    <x v="1"/>
    <x v="1"/>
    <x v="19"/>
    <x v="19"/>
    <n v="240"/>
    <x v="120"/>
    <n v="260"/>
    <x v="120"/>
  </r>
  <r>
    <x v="224"/>
    <m/>
    <n v="448.6422"/>
    <x v="224"/>
    <m/>
    <m/>
    <m/>
    <n v="241"/>
    <x v="224"/>
    <s v="2023/1/15"/>
    <x v="3"/>
    <x v="3"/>
    <x v="13"/>
    <x v="13"/>
    <n v="241"/>
    <x v="121"/>
    <n v="2000"/>
    <x v="121"/>
  </r>
  <r>
    <x v="225"/>
    <m/>
    <n v="1667.3024"/>
    <x v="225"/>
    <m/>
    <m/>
    <m/>
    <n v="242"/>
    <x v="225"/>
    <s v="2023/1/15"/>
    <x v="2"/>
    <x v="2"/>
    <x v="19"/>
    <x v="19"/>
    <n v="242"/>
    <x v="79"/>
    <n v="2"/>
    <x v="79"/>
  </r>
  <r>
    <x v="226"/>
    <m/>
    <n v="2550"/>
    <x v="226"/>
    <m/>
    <m/>
    <m/>
    <n v="243"/>
    <x v="226"/>
    <s v="2023/1/15"/>
    <x v="7"/>
    <x v="7"/>
    <x v="19"/>
    <x v="19"/>
    <n v="243"/>
    <x v="81"/>
    <n v="15"/>
    <x v="81"/>
  </r>
  <r>
    <x v="227"/>
    <m/>
    <n v="36.071199999999997"/>
    <x v="227"/>
    <m/>
    <m/>
    <m/>
    <n v="244"/>
    <x v="227"/>
    <s v="2023/1/15"/>
    <x v="4"/>
    <x v="4"/>
    <x v="17"/>
    <x v="17"/>
    <n v="244"/>
    <x v="122"/>
    <n v="1"/>
    <x v="122"/>
  </r>
  <r>
    <x v="228"/>
    <m/>
    <n v="1347.5192000000002"/>
    <x v="228"/>
    <m/>
    <m/>
    <m/>
    <n v="245"/>
    <x v="228"/>
    <s v="2023/1/15"/>
    <x v="1"/>
    <x v="1"/>
    <x v="9"/>
    <x v="9"/>
    <n v="245"/>
    <x v="123"/>
    <n v="3"/>
    <x v="123"/>
  </r>
  <r>
    <x v="229"/>
    <m/>
    <n v="267.49240000000003"/>
    <x v="229"/>
    <m/>
    <m/>
    <m/>
    <n v="246"/>
    <x v="229"/>
    <s v="2023/1/15"/>
    <x v="4"/>
    <x v="4"/>
    <x v="9"/>
    <x v="9"/>
    <n v="246"/>
    <x v="124"/>
    <n v="2"/>
    <x v="124"/>
  </r>
  <r>
    <x v="230"/>
    <m/>
    <n v="658.28330000000005"/>
    <x v="230"/>
    <m/>
    <m/>
    <m/>
    <n v="247"/>
    <x v="230"/>
    <s v="2023/1/15"/>
    <x v="4"/>
    <x v="4"/>
    <x v="2"/>
    <x v="2"/>
    <n v="247"/>
    <x v="19"/>
    <n v="1"/>
    <x v="19"/>
  </r>
  <r>
    <x v="231"/>
    <m/>
    <n v="299.30921999999998"/>
    <x v="231"/>
    <m/>
    <m/>
    <m/>
    <n v="248"/>
    <x v="231"/>
    <s v="2023/1/15"/>
    <x v="4"/>
    <x v="4"/>
    <x v="4"/>
    <x v="4"/>
    <n v="248"/>
    <x v="125"/>
    <n v="1"/>
    <x v="125"/>
  </r>
  <r>
    <x v="232"/>
    <m/>
    <n v="441.56538999999998"/>
    <x v="232"/>
    <m/>
    <m/>
    <m/>
    <n v="249"/>
    <x v="232"/>
    <s v="2023/1/15"/>
    <x v="2"/>
    <x v="2"/>
    <x v="23"/>
    <x v="23"/>
    <n v="249"/>
    <x v="24"/>
    <n v="2"/>
    <x v="24"/>
  </r>
  <r>
    <x v="233"/>
    <m/>
    <n v="59.04"/>
    <x v="233"/>
    <m/>
    <m/>
    <m/>
    <n v="250"/>
    <x v="233"/>
    <s v="2023/1/15"/>
    <x v="1"/>
    <x v="1"/>
    <x v="9"/>
    <x v="9"/>
    <n v="250"/>
    <x v="126"/>
    <n v="4"/>
    <x v="126"/>
  </r>
  <r>
    <x v="234"/>
    <m/>
    <n v="220.78270000000001"/>
    <x v="234"/>
    <m/>
    <m/>
    <m/>
    <n v="251"/>
    <x v="234"/>
    <s v="2023/1/15"/>
    <x v="2"/>
    <x v="2"/>
    <x v="23"/>
    <x v="23"/>
    <n v="251"/>
    <x v="24"/>
    <n v="1"/>
    <x v="24"/>
  </r>
  <r>
    <x v="235"/>
    <m/>
    <n v="1272.87797"/>
    <x v="235"/>
    <m/>
    <m/>
    <m/>
    <n v="252"/>
    <x v="235"/>
    <s v="2023/1/15"/>
    <x v="4"/>
    <x v="4"/>
    <x v="15"/>
    <x v="15"/>
    <n v="252"/>
    <x v="51"/>
    <n v="16"/>
    <x v="51"/>
  </r>
  <r>
    <x v="236"/>
    <m/>
    <n v="3569.1298800000004"/>
    <x v="236"/>
    <m/>
    <m/>
    <m/>
    <n v="253"/>
    <x v="236"/>
    <s v="2023/1/15"/>
    <x v="4"/>
    <x v="4"/>
    <x v="23"/>
    <x v="23"/>
    <n v="253"/>
    <x v="38"/>
    <n v="144"/>
    <x v="38"/>
  </r>
  <r>
    <x v="237"/>
    <m/>
    <n v="154.17000000000002"/>
    <x v="237"/>
    <m/>
    <m/>
    <m/>
    <n v="254"/>
    <x v="237"/>
    <s v="2023/1/15"/>
    <x v="1"/>
    <x v="1"/>
    <x v="9"/>
    <x v="9"/>
    <n v="254"/>
    <x v="127"/>
    <n v="2"/>
    <x v="127"/>
  </r>
  <r>
    <x v="238"/>
    <m/>
    <n v="350.48296000000005"/>
    <x v="238"/>
    <m/>
    <m/>
    <m/>
    <n v="255"/>
    <x v="238"/>
    <s v="2023/1/15"/>
    <x v="4"/>
    <x v="4"/>
    <x v="26"/>
    <x v="26"/>
    <n v="255"/>
    <x v="48"/>
    <n v="1"/>
    <x v="48"/>
  </r>
  <r>
    <x v="239"/>
    <m/>
    <n v="290.95"/>
    <x v="239"/>
    <m/>
    <m/>
    <m/>
    <n v="256"/>
    <x v="239"/>
    <s v="2023/1/15"/>
    <x v="4"/>
    <x v="4"/>
    <x v="15"/>
    <x v="15"/>
    <n v="256"/>
    <x v="19"/>
    <n v="1"/>
    <x v="19"/>
  </r>
  <r>
    <x v="240"/>
    <m/>
    <n v="5616.4690500000006"/>
    <x v="240"/>
    <m/>
    <m/>
    <m/>
    <n v="257"/>
    <x v="240"/>
    <s v="2023/1/15"/>
    <x v="4"/>
    <x v="4"/>
    <x v="23"/>
    <x v="23"/>
    <n v="257"/>
    <x v="128"/>
    <n v="9"/>
    <x v="128"/>
  </r>
  <r>
    <x v="241"/>
    <m/>
    <n v="1171.5446400000001"/>
    <x v="241"/>
    <m/>
    <m/>
    <m/>
    <n v="258"/>
    <x v="241"/>
    <s v="2023/1/15"/>
    <x v="1"/>
    <x v="1"/>
    <x v="9"/>
    <x v="9"/>
    <n v="258"/>
    <x v="129"/>
    <n v="16"/>
    <x v="129"/>
  </r>
  <r>
    <x v="242"/>
    <m/>
    <n v="1830.9728599999999"/>
    <x v="242"/>
    <m/>
    <m/>
    <m/>
    <n v="259"/>
    <x v="242"/>
    <s v="2023/1/15"/>
    <x v="1"/>
    <x v="1"/>
    <x v="9"/>
    <x v="9"/>
    <n v="259"/>
    <x v="130"/>
    <n v="5"/>
    <x v="130"/>
  </r>
  <r>
    <x v="243"/>
    <m/>
    <n v="107.05094"/>
    <x v="243"/>
    <m/>
    <m/>
    <m/>
    <n v="260"/>
    <x v="243"/>
    <s v="2023/1/15"/>
    <x v="1"/>
    <x v="1"/>
    <x v="12"/>
    <x v="12"/>
    <n v="260"/>
    <x v="131"/>
    <n v="1"/>
    <x v="131"/>
  </r>
  <r>
    <x v="244"/>
    <m/>
    <n v="3148.4477200000001"/>
    <x v="244"/>
    <m/>
    <m/>
    <m/>
    <n v="263"/>
    <x v="244"/>
    <s v="2023/1/15"/>
    <x v="1"/>
    <x v="1"/>
    <x v="19"/>
    <x v="19"/>
    <n v="261"/>
    <x v="132"/>
    <n v="42"/>
    <x v="132"/>
  </r>
  <r>
    <x v="245"/>
    <m/>
    <n v="268.75972000000002"/>
    <x v="245"/>
    <m/>
    <m/>
    <m/>
    <n v="262"/>
    <x v="245"/>
    <s v="2023/1/15"/>
    <x v="4"/>
    <x v="4"/>
    <x v="4"/>
    <x v="4"/>
    <n v="262"/>
    <x v="133"/>
    <n v="1"/>
    <x v="133"/>
  </r>
  <r>
    <x v="246"/>
    <m/>
    <n v="2714.2208700000001"/>
    <x v="246"/>
    <m/>
    <m/>
    <m/>
    <n v="263"/>
    <x v="246"/>
    <s v="2023/1/15"/>
    <x v="4"/>
    <x v="4"/>
    <x v="19"/>
    <x v="19"/>
    <n v="263"/>
    <x v="134"/>
    <n v="88"/>
    <x v="134"/>
  </r>
  <r>
    <x v="247"/>
    <m/>
    <n v="8596.3201200000003"/>
    <x v="247"/>
    <m/>
    <m/>
    <m/>
    <n v="264"/>
    <x v="247"/>
    <s v="2023/1/15"/>
    <x v="4"/>
    <x v="4"/>
    <x v="21"/>
    <x v="21"/>
    <n v="264"/>
    <x v="135"/>
    <n v="360"/>
    <x v="135"/>
  </r>
  <r>
    <x v="248"/>
    <m/>
    <n v="2764.3"/>
    <x v="248"/>
    <m/>
    <m/>
    <m/>
    <m/>
    <x v="248"/>
    <s v="2023/1/15"/>
    <x v="3"/>
    <x v="3"/>
    <x v="16"/>
    <x v="16"/>
    <n v="265"/>
    <x v="39"/>
    <n v="3500"/>
    <x v="39"/>
  </r>
  <r>
    <x v="249"/>
    <m/>
    <n v="3262.5666300000003"/>
    <x v="249"/>
    <m/>
    <m/>
    <m/>
    <n v="266"/>
    <x v="249"/>
    <s v="2023/1/15"/>
    <x v="4"/>
    <x v="4"/>
    <x v="4"/>
    <x v="4"/>
    <n v="266"/>
    <x v="86"/>
    <n v="104"/>
    <x v="86"/>
  </r>
  <r>
    <x v="250"/>
    <m/>
    <n v="290"/>
    <x v="250"/>
    <m/>
    <m/>
    <m/>
    <n v="267"/>
    <x v="250"/>
    <s v="2023/1/16"/>
    <x v="0"/>
    <x v="0"/>
    <x v="7"/>
    <x v="7"/>
    <n v="267"/>
    <x v="0"/>
    <n v="20"/>
    <x v="0"/>
  </r>
  <r>
    <x v="251"/>
    <m/>
    <n v="28271.331230000003"/>
    <x v="251"/>
    <m/>
    <m/>
    <m/>
    <n v="268"/>
    <x v="251"/>
    <s v="2023/1/16"/>
    <x v="1"/>
    <x v="1"/>
    <x v="19"/>
    <x v="19"/>
    <n v="268"/>
    <x v="136"/>
    <n v="28"/>
    <x v="136"/>
  </r>
  <r>
    <x v="252"/>
    <m/>
    <n v="1997.6360000000002"/>
    <x v="252"/>
    <m/>
    <m/>
    <m/>
    <n v="269"/>
    <x v="252"/>
    <s v="2023/1/16"/>
    <x v="2"/>
    <x v="2"/>
    <x v="21"/>
    <x v="21"/>
    <n v="269"/>
    <x v="75"/>
    <n v="10"/>
    <x v="75"/>
  </r>
  <r>
    <x v="253"/>
    <m/>
    <n v="34.894960000000005"/>
    <x v="253"/>
    <m/>
    <m/>
    <m/>
    <n v="270"/>
    <x v="253"/>
    <s v="2023/1/16"/>
    <x v="1"/>
    <x v="1"/>
    <x v="27"/>
    <x v="27"/>
    <n v="270"/>
    <x v="137"/>
    <n v="2"/>
    <x v="137"/>
  </r>
  <r>
    <x v="254"/>
    <m/>
    <n v="4882.0259999999998"/>
    <x v="254"/>
    <m/>
    <m/>
    <m/>
    <n v="271"/>
    <x v="254"/>
    <s v="2023/1/16"/>
    <x v="4"/>
    <x v="4"/>
    <x v="7"/>
    <x v="7"/>
    <n v="271"/>
    <x v="16"/>
    <n v="4"/>
    <x v="16"/>
  </r>
  <r>
    <x v="255"/>
    <m/>
    <n v="893.29100000000005"/>
    <x v="255"/>
    <m/>
    <m/>
    <m/>
    <n v="272"/>
    <x v="255"/>
    <s v="2023/1/16"/>
    <x v="4"/>
    <x v="4"/>
    <x v="17"/>
    <x v="17"/>
    <n v="272"/>
    <x v="138"/>
    <n v="2"/>
    <x v="138"/>
  </r>
  <r>
    <x v="256"/>
    <m/>
    <n v="415.51711000000006"/>
    <x v="256"/>
    <m/>
    <m/>
    <m/>
    <n v="273"/>
    <x v="256"/>
    <s v="2023/1/16"/>
    <x v="4"/>
    <x v="4"/>
    <x v="19"/>
    <x v="19"/>
    <n v="273"/>
    <x v="115"/>
    <n v="1"/>
    <x v="115"/>
  </r>
  <r>
    <x v="257"/>
    <m/>
    <n v="722.02643"/>
    <x v="257"/>
    <m/>
    <m/>
    <m/>
    <n v="274"/>
    <x v="257"/>
    <s v="2023/1/16"/>
    <x v="4"/>
    <x v="4"/>
    <x v="27"/>
    <x v="27"/>
    <n v="274"/>
    <x v="86"/>
    <n v="1"/>
    <x v="86"/>
  </r>
  <r>
    <x v="258"/>
    <m/>
    <n v="525.90326000000005"/>
    <x v="258"/>
    <m/>
    <m/>
    <m/>
    <n v="275"/>
    <x v="258"/>
    <s v="2023/1/16"/>
    <x v="4"/>
    <x v="4"/>
    <x v="4"/>
    <x v="4"/>
    <n v="275"/>
    <x v="38"/>
    <n v="24"/>
    <x v="38"/>
  </r>
  <r>
    <x v="259"/>
    <m/>
    <n v="2150"/>
    <x v="259"/>
    <m/>
    <m/>
    <m/>
    <n v="276"/>
    <x v="259"/>
    <s v="2023/1/16"/>
    <x v="7"/>
    <x v="7"/>
    <x v="3"/>
    <x v="3"/>
    <n v="276"/>
    <x v="139"/>
    <n v="10"/>
    <x v="139"/>
  </r>
  <r>
    <x v="260"/>
    <m/>
    <n v="868.72320000000013"/>
    <x v="260"/>
    <m/>
    <m/>
    <m/>
    <n v="277"/>
    <x v="260"/>
    <s v="2023/1/16"/>
    <x v="4"/>
    <x v="4"/>
    <x v="19"/>
    <x v="19"/>
    <n v="277"/>
    <x v="63"/>
    <n v="12"/>
    <x v="63"/>
  </r>
  <r>
    <x v="261"/>
    <m/>
    <n v="254.71150000000003"/>
    <x v="261"/>
    <m/>
    <m/>
    <m/>
    <n v="278"/>
    <x v="261"/>
    <s v="2023/1/16"/>
    <x v="4"/>
    <x v="4"/>
    <x v="19"/>
    <x v="19"/>
    <n v="278"/>
    <x v="50"/>
    <n v="2"/>
    <x v="50"/>
  </r>
  <r>
    <x v="262"/>
    <m/>
    <n v="658.99296000000004"/>
    <x v="262"/>
    <m/>
    <m/>
    <m/>
    <n v="279"/>
    <x v="262"/>
    <s v="2023/1/16"/>
    <x v="4"/>
    <x v="4"/>
    <x v="19"/>
    <x v="19"/>
    <n v="279"/>
    <x v="140"/>
    <n v="7"/>
    <x v="140"/>
  </r>
  <r>
    <x v="263"/>
    <m/>
    <n v="758.89499999999998"/>
    <x v="263"/>
    <m/>
    <m/>
    <m/>
    <n v="280"/>
    <x v="263"/>
    <s v="2023/1/16"/>
    <x v="2"/>
    <x v="2"/>
    <x v="21"/>
    <x v="21"/>
    <n v="280"/>
    <x v="141"/>
    <n v="1"/>
    <x v="141"/>
  </r>
  <r>
    <x v="264"/>
    <m/>
    <n v="17.1936"/>
    <x v="264"/>
    <m/>
    <m/>
    <m/>
    <n v="281"/>
    <x v="264"/>
    <s v="2023/1/16"/>
    <x v="3"/>
    <x v="3"/>
    <x v="28"/>
    <x v="28"/>
    <n v="281"/>
    <x v="142"/>
    <n v="16"/>
    <x v="142"/>
  </r>
  <r>
    <x v="265"/>
    <m/>
    <n v="1136.434"/>
    <x v="265"/>
    <m/>
    <m/>
    <m/>
    <n v="282"/>
    <x v="265"/>
    <s v="2023/1/16"/>
    <x v="6"/>
    <x v="6"/>
    <x v="0"/>
    <x v="0"/>
    <n v="282"/>
    <x v="31"/>
    <n v="8"/>
    <x v="31"/>
  </r>
  <r>
    <x v="266"/>
    <m/>
    <n v="145"/>
    <x v="266"/>
    <m/>
    <m/>
    <m/>
    <n v="283"/>
    <x v="266"/>
    <s v="2023/1/16"/>
    <x v="0"/>
    <x v="0"/>
    <x v="0"/>
    <x v="0"/>
    <n v="283"/>
    <x v="0"/>
    <n v="10"/>
    <x v="0"/>
  </r>
  <r>
    <x v="267"/>
    <m/>
    <n v="170.2517"/>
    <x v="267"/>
    <m/>
    <m/>
    <m/>
    <n v="284"/>
    <x v="267"/>
    <s v="2023/1/16"/>
    <x v="4"/>
    <x v="4"/>
    <x v="19"/>
    <x v="19"/>
    <n v="284"/>
    <x v="143"/>
    <n v="1"/>
    <x v="143"/>
  </r>
  <r>
    <x v="268"/>
    <m/>
    <n v="10678.2453"/>
    <x v="268"/>
    <m/>
    <m/>
    <m/>
    <n v="285"/>
    <x v="268"/>
    <s v="2023/1/17"/>
    <x v="4"/>
    <x v="4"/>
    <x v="0"/>
    <x v="0"/>
    <n v="285"/>
    <x v="43"/>
    <n v="60"/>
    <x v="43"/>
  </r>
  <r>
    <x v="269"/>
    <m/>
    <n v="566.30180000000007"/>
    <x v="269"/>
    <m/>
    <m/>
    <m/>
    <n v="286"/>
    <x v="269"/>
    <s v="2023/1/17"/>
    <x v="4"/>
    <x v="4"/>
    <x v="29"/>
    <x v="29"/>
    <n v="286"/>
    <x v="144"/>
    <n v="1"/>
    <x v="144"/>
  </r>
  <r>
    <x v="270"/>
    <m/>
    <n v="9551.4668000000001"/>
    <x v="270"/>
    <m/>
    <m/>
    <m/>
    <n v="287"/>
    <x v="270"/>
    <s v="2023/1/17"/>
    <x v="4"/>
    <x v="4"/>
    <x v="21"/>
    <x v="21"/>
    <n v="287"/>
    <x v="135"/>
    <n v="400"/>
    <x v="135"/>
  </r>
  <r>
    <x v="271"/>
    <m/>
    <n v="2792.04"/>
    <x v="271"/>
    <m/>
    <m/>
    <m/>
    <n v="288"/>
    <x v="271"/>
    <s v="2023/1/17"/>
    <x v="4"/>
    <x v="4"/>
    <x v="21"/>
    <x v="21"/>
    <n v="288"/>
    <x v="145"/>
    <n v="300"/>
    <x v="145"/>
  </r>
  <r>
    <x v="272"/>
    <m/>
    <n v="901.75429999999994"/>
    <x v="272"/>
    <m/>
    <m/>
    <m/>
    <n v="289"/>
    <x v="272"/>
    <s v="2023/1/17"/>
    <x v="4"/>
    <x v="4"/>
    <x v="9"/>
    <x v="9"/>
    <n v="289"/>
    <x v="146"/>
    <n v="3"/>
    <x v="146"/>
  </r>
  <r>
    <x v="273"/>
    <m/>
    <n v="8277.6670799999993"/>
    <x v="273"/>
    <m/>
    <m/>
    <m/>
    <n v="290"/>
    <x v="273"/>
    <s v="2023/1/17"/>
    <x v="2"/>
    <x v="2"/>
    <x v="2"/>
    <x v="2"/>
    <n v="290"/>
    <x v="147"/>
    <n v="10"/>
    <x v="147"/>
  </r>
  <r>
    <x v="274"/>
    <m/>
    <n v="441.89866000000001"/>
    <x v="274"/>
    <m/>
    <m/>
    <m/>
    <n v="292"/>
    <x v="274"/>
    <s v="2023/1/17"/>
    <x v="1"/>
    <x v="1"/>
    <x v="4"/>
    <x v="4"/>
    <n v="292"/>
    <x v="137"/>
    <n v="98"/>
    <x v="137"/>
  </r>
  <r>
    <x v="275"/>
    <m/>
    <n v="26.399290000000001"/>
    <x v="275"/>
    <m/>
    <m/>
    <m/>
    <n v="293"/>
    <x v="275"/>
    <s v="2023/1/17"/>
    <x v="1"/>
    <x v="1"/>
    <x v="29"/>
    <x v="29"/>
    <n v="293"/>
    <x v="148"/>
    <n v="2"/>
    <x v="148"/>
  </r>
  <r>
    <x v="276"/>
    <m/>
    <n v="49285.795559999999"/>
    <x v="276"/>
    <m/>
    <m/>
    <m/>
    <n v="294"/>
    <x v="276"/>
    <s v="2023/1/17"/>
    <x v="4"/>
    <x v="4"/>
    <x v="2"/>
    <x v="2"/>
    <n v="294"/>
    <x v="138"/>
    <n v="91"/>
    <x v="138"/>
  </r>
  <r>
    <x v="277"/>
    <m/>
    <n v="958.98179999999991"/>
    <x v="277"/>
    <m/>
    <m/>
    <m/>
    <n v="295"/>
    <x v="277"/>
    <s v="2023/1/17"/>
    <x v="4"/>
    <x v="4"/>
    <x v="26"/>
    <x v="26"/>
    <n v="295"/>
    <x v="149"/>
    <n v="1"/>
    <x v="149"/>
  </r>
  <r>
    <x v="278"/>
    <m/>
    <n v="12257.648000000001"/>
    <x v="278"/>
    <m/>
    <m/>
    <m/>
    <n v="296"/>
    <x v="278"/>
    <s v="2023/1/17"/>
    <x v="4"/>
    <x v="4"/>
    <x v="13"/>
    <x v="13"/>
    <n v="296"/>
    <x v="25"/>
    <n v="260"/>
    <x v="25"/>
  </r>
  <r>
    <x v="279"/>
    <m/>
    <n v="926.79340999999999"/>
    <x v="279"/>
    <m/>
    <m/>
    <m/>
    <n v="297"/>
    <x v="279"/>
    <s v="2023/1/18"/>
    <x v="1"/>
    <x v="1"/>
    <x v="19"/>
    <x v="19"/>
    <n v="297"/>
    <x v="136"/>
    <n v="2"/>
    <x v="136"/>
  </r>
  <r>
    <x v="280"/>
    <m/>
    <n v="240.40799999999999"/>
    <x v="280"/>
    <m/>
    <m/>
    <m/>
    <n v="298"/>
    <x v="280"/>
    <s v="2023/1/18"/>
    <x v="1"/>
    <x v="1"/>
    <x v="19"/>
    <x v="19"/>
    <n v="298"/>
    <x v="150"/>
    <n v="4"/>
    <x v="150"/>
  </r>
  <r>
    <x v="281"/>
    <m/>
    <n v="6093.75"/>
    <x v="281"/>
    <m/>
    <m/>
    <m/>
    <n v="299"/>
    <x v="281"/>
    <s v="2023/1/18"/>
    <x v="2"/>
    <x v="2"/>
    <x v="19"/>
    <x v="19"/>
    <n v="299"/>
    <x v="151"/>
    <n v="5"/>
    <x v="151"/>
  </r>
  <r>
    <x v="282"/>
    <m/>
    <n v="3176.0644300000004"/>
    <x v="282"/>
    <m/>
    <m/>
    <m/>
    <n v="300"/>
    <x v="282"/>
    <s v="2023/1/18"/>
    <x v="4"/>
    <x v="4"/>
    <x v="20"/>
    <x v="20"/>
    <n v="300"/>
    <x v="152"/>
    <n v="8"/>
    <x v="152"/>
  </r>
  <r>
    <x v="283"/>
    <m/>
    <n v="3703.80996"/>
    <x v="283"/>
    <m/>
    <m/>
    <m/>
    <n v="301"/>
    <x v="283"/>
    <s v="2023/1/18"/>
    <x v="4"/>
    <x v="4"/>
    <x v="21"/>
    <x v="21"/>
    <n v="301"/>
    <x v="153"/>
    <n v="360"/>
    <x v="153"/>
  </r>
  <r>
    <x v="284"/>
    <m/>
    <n v="15839.397199999999"/>
    <x v="284"/>
    <m/>
    <m/>
    <m/>
    <n v="302"/>
    <x v="284"/>
    <s v="2023/1/18"/>
    <x v="4"/>
    <x v="4"/>
    <x v="0"/>
    <x v="0"/>
    <n v="302"/>
    <x v="43"/>
    <n v="89"/>
    <x v="43"/>
  </r>
  <r>
    <x v="285"/>
    <m/>
    <n v="7890.89041"/>
    <x v="285"/>
    <m/>
    <m/>
    <m/>
    <n v="303"/>
    <x v="285"/>
    <s v="2023/1/18"/>
    <x v="4"/>
    <x v="4"/>
    <x v="8"/>
    <x v="8"/>
    <n v="303"/>
    <x v="154"/>
    <n v="22"/>
    <x v="154"/>
  </r>
  <r>
    <x v="286"/>
    <m/>
    <n v="592.178"/>
    <x v="286"/>
    <m/>
    <m/>
    <m/>
    <n v="304"/>
    <x v="286"/>
    <s v="2023/1/19"/>
    <x v="4"/>
    <x v="4"/>
    <x v="20"/>
    <x v="20"/>
    <n v="304"/>
    <x v="155"/>
    <n v="4"/>
    <x v="155"/>
  </r>
  <r>
    <x v="287"/>
    <m/>
    <n v="1292.1999000000001"/>
    <x v="287"/>
    <m/>
    <m/>
    <m/>
    <n v="305"/>
    <x v="287"/>
    <s v="2023/1/19"/>
    <x v="7"/>
    <x v="7"/>
    <x v="9"/>
    <x v="9"/>
    <n v="305"/>
    <x v="156"/>
    <n v="3"/>
    <x v="156"/>
  </r>
  <r>
    <x v="288"/>
    <m/>
    <n v="29"/>
    <x v="288"/>
    <m/>
    <m/>
    <m/>
    <n v="306"/>
    <x v="288"/>
    <s v="2023/1/19"/>
    <x v="0"/>
    <x v="0"/>
    <x v="9"/>
    <x v="9"/>
    <n v="306"/>
    <x v="0"/>
    <n v="2"/>
    <x v="0"/>
  </r>
  <r>
    <x v="289"/>
    <m/>
    <n v="26.566599999999998"/>
    <x v="289"/>
    <m/>
    <m/>
    <m/>
    <n v="307"/>
    <x v="289"/>
    <s v="2023/1/19"/>
    <x v="3"/>
    <x v="3"/>
    <x v="9"/>
    <x v="9"/>
    <n v="307"/>
    <x v="157"/>
    <n v="1"/>
    <x v="157"/>
  </r>
  <r>
    <x v="290"/>
    <m/>
    <n v="308.24"/>
    <x v="290"/>
    <m/>
    <m/>
    <m/>
    <n v="308"/>
    <x v="290"/>
    <s v="2023/1/19"/>
    <x v="2"/>
    <x v="2"/>
    <x v="9"/>
    <x v="9"/>
    <n v="308"/>
    <x v="158"/>
    <n v="1"/>
    <x v="158"/>
  </r>
  <r>
    <x v="291"/>
    <m/>
    <n v="1163.2082"/>
    <x v="291"/>
    <m/>
    <m/>
    <m/>
    <n v="309"/>
    <x v="291"/>
    <s v="2023/1/19"/>
    <x v="1"/>
    <x v="1"/>
    <x v="9"/>
    <x v="9"/>
    <n v="309"/>
    <x v="159"/>
    <n v="3"/>
    <x v="159"/>
  </r>
  <r>
    <x v="292"/>
    <m/>
    <n v="83173.285900000003"/>
    <x v="292"/>
    <m/>
    <m/>
    <m/>
    <n v="310"/>
    <x v="292"/>
    <s v="2023/1/19"/>
    <x v="4"/>
    <x v="4"/>
    <x v="6"/>
    <x v="6"/>
    <n v="310"/>
    <x v="64"/>
    <n v="111"/>
    <x v="64"/>
  </r>
  <r>
    <x v="293"/>
    <m/>
    <n v="1704.6510000000001"/>
    <x v="293"/>
    <m/>
    <m/>
    <m/>
    <n v="311"/>
    <x v="293"/>
    <s v="2023/1/19"/>
    <x v="6"/>
    <x v="6"/>
    <x v="13"/>
    <x v="13"/>
    <n v="311"/>
    <x v="31"/>
    <n v="12"/>
    <x v="31"/>
  </r>
  <r>
    <x v="294"/>
    <m/>
    <n v="432.32"/>
    <x v="294"/>
    <m/>
    <m/>
    <m/>
    <n v="312"/>
    <x v="294"/>
    <s v="2023/1/19"/>
    <x v="2"/>
    <x v="2"/>
    <x v="9"/>
    <x v="9"/>
    <n v="312"/>
    <x v="160"/>
    <n v="1"/>
    <x v="160"/>
  </r>
  <r>
    <x v="295"/>
    <m/>
    <n v="6129.9182200000005"/>
    <x v="295"/>
    <m/>
    <m/>
    <m/>
    <n v="313"/>
    <x v="295"/>
    <s v="2023/1/19"/>
    <x v="1"/>
    <x v="1"/>
    <x v="9"/>
    <x v="9"/>
    <n v="313"/>
    <x v="161"/>
    <n v="5"/>
    <x v="161"/>
  </r>
  <r>
    <x v="296"/>
    <m/>
    <n v="1814.39994"/>
    <x v="296"/>
    <m/>
    <m/>
    <m/>
    <n v="314"/>
    <x v="296"/>
    <s v="2023/1/19"/>
    <x v="8"/>
    <x v="8"/>
    <x v="5"/>
    <x v="5"/>
    <n v="314"/>
    <x v="162"/>
    <n v="30"/>
    <x v="162"/>
  </r>
  <r>
    <x v="297"/>
    <m/>
    <n v="4.3479999999999999"/>
    <x v="297"/>
    <m/>
    <m/>
    <m/>
    <n v="315"/>
    <x v="297"/>
    <s v="2023/1/19"/>
    <x v="3"/>
    <x v="3"/>
    <x v="11"/>
    <x v="11"/>
    <n v="315"/>
    <x v="163"/>
    <n v="40"/>
    <x v="163"/>
  </r>
  <r>
    <x v="298"/>
    <m/>
    <n v="324872.46309999999"/>
    <x v="298"/>
    <m/>
    <m/>
    <m/>
    <n v="316"/>
    <x v="298"/>
    <s v="2023/1/19"/>
    <x v="9"/>
    <x v="9"/>
    <x v="30"/>
    <x v="30"/>
    <n v="316"/>
    <x v="164"/>
    <n v="2"/>
    <x v="164"/>
  </r>
  <r>
    <x v="299"/>
    <m/>
    <n v="522.9"/>
    <x v="299"/>
    <m/>
    <m/>
    <m/>
    <n v="317"/>
    <x v="299"/>
    <s v="2023/1/21"/>
    <x v="2"/>
    <x v="2"/>
    <x v="4"/>
    <x v="4"/>
    <n v="317"/>
    <x v="165"/>
    <n v="2"/>
    <x v="165"/>
  </r>
  <r>
    <x v="300"/>
    <m/>
    <n v="268.63805000000002"/>
    <x v="300"/>
    <m/>
    <m/>
    <m/>
    <n v="318"/>
    <x v="300"/>
    <s v="2023/1/21"/>
    <x v="4"/>
    <x v="4"/>
    <x v="12"/>
    <x v="12"/>
    <n v="318"/>
    <x v="166"/>
    <n v="1"/>
    <x v="166"/>
  </r>
  <r>
    <x v="301"/>
    <m/>
    <n v="4377.51199"/>
    <x v="301"/>
    <m/>
    <m/>
    <m/>
    <n v="320"/>
    <x v="301"/>
    <s v="2023/1/21"/>
    <x v="7"/>
    <x v="7"/>
    <x v="9"/>
    <x v="9"/>
    <n v="320"/>
    <x v="167"/>
    <n v="157"/>
    <x v="167"/>
  </r>
  <r>
    <x v="302"/>
    <m/>
    <n v="210.13990000000001"/>
    <x v="302"/>
    <m/>
    <m/>
    <m/>
    <n v="321"/>
    <x v="302"/>
    <s v="2023/1/21"/>
    <x v="3"/>
    <x v="3"/>
    <x v="9"/>
    <x v="9"/>
    <n v="321"/>
    <x v="168"/>
    <n v="100"/>
    <x v="168"/>
  </r>
  <r>
    <x v="303"/>
    <m/>
    <n v="2292.31"/>
    <x v="303"/>
    <m/>
    <m/>
    <m/>
    <n v="322"/>
    <x v="303"/>
    <s v="2023/1/21"/>
    <x v="1"/>
    <x v="1"/>
    <x v="9"/>
    <x v="9"/>
    <n v="322"/>
    <x v="169"/>
    <n v="3"/>
    <x v="169"/>
  </r>
  <r>
    <x v="304"/>
    <m/>
    <n v="1125.5495000000001"/>
    <x v="304"/>
    <m/>
    <m/>
    <m/>
    <n v="323"/>
    <x v="304"/>
    <s v="2023/1/21"/>
    <x v="2"/>
    <x v="2"/>
    <x v="5"/>
    <x v="5"/>
    <n v="323"/>
    <x v="170"/>
    <n v="5"/>
    <x v="170"/>
  </r>
  <r>
    <x v="305"/>
    <m/>
    <n v="417.23099999999999"/>
    <x v="305"/>
    <m/>
    <m/>
    <m/>
    <n v="324"/>
    <x v="305"/>
    <s v="2023/1/21"/>
    <x v="2"/>
    <x v="2"/>
    <x v="2"/>
    <x v="2"/>
    <n v="324"/>
    <x v="171"/>
    <n v="1"/>
    <x v="171"/>
  </r>
  <r>
    <x v="306"/>
    <m/>
    <n v="1569.5160000000001"/>
    <x v="306"/>
    <m/>
    <m/>
    <m/>
    <n v="325"/>
    <x v="306"/>
    <s v="2023/1/21"/>
    <x v="4"/>
    <x v="4"/>
    <x v="5"/>
    <x v="5"/>
    <n v="325"/>
    <x v="172"/>
    <n v="60"/>
    <x v="172"/>
  </r>
  <r>
    <x v="307"/>
    <m/>
    <n v="51478.031920000001"/>
    <x v="307"/>
    <m/>
    <m/>
    <m/>
    <n v="326"/>
    <x v="307"/>
    <s v="2023/1/21"/>
    <x v="4"/>
    <x v="4"/>
    <x v="30"/>
    <x v="30"/>
    <n v="326"/>
    <x v="133"/>
    <n v="4"/>
    <x v="133"/>
  </r>
  <r>
    <x v="308"/>
    <m/>
    <n v="480.92339999999996"/>
    <x v="308"/>
    <m/>
    <m/>
    <m/>
    <n v="327"/>
    <x v="308"/>
    <s v="2023/1/21"/>
    <x v="4"/>
    <x v="4"/>
    <x v="15"/>
    <x v="15"/>
    <n v="327"/>
    <x v="173"/>
    <n v="19"/>
    <x v="173"/>
  </r>
  <r>
    <x v="309"/>
    <m/>
    <n v="139.47549999999998"/>
    <x v="309"/>
    <m/>
    <m/>
    <m/>
    <n v="328"/>
    <x v="309"/>
    <s v="2023/1/22"/>
    <x v="4"/>
    <x v="4"/>
    <x v="31"/>
    <x v="31"/>
    <n v="328"/>
    <x v="174"/>
    <n v="2"/>
    <x v="174"/>
  </r>
  <r>
    <x v="310"/>
    <m/>
    <n v="238.25"/>
    <x v="310"/>
    <m/>
    <m/>
    <m/>
    <n v="329"/>
    <x v="310"/>
    <s v="2023/1/22"/>
    <x v="2"/>
    <x v="2"/>
    <x v="9"/>
    <x v="9"/>
    <n v="329"/>
    <x v="175"/>
    <n v="1"/>
    <x v="175"/>
  </r>
  <r>
    <x v="311"/>
    <m/>
    <n v="519.39"/>
    <x v="311"/>
    <m/>
    <m/>
    <m/>
    <n v="330"/>
    <x v="311"/>
    <s v="2023/1/22"/>
    <x v="4"/>
    <x v="4"/>
    <x v="9"/>
    <x v="9"/>
    <n v="330"/>
    <x v="176"/>
    <n v="3"/>
    <x v="176"/>
  </r>
  <r>
    <x v="312"/>
    <m/>
    <n v="10678.2453"/>
    <x v="312"/>
    <m/>
    <m/>
    <m/>
    <n v="331"/>
    <x v="312"/>
    <s v="2023/1/22"/>
    <x v="4"/>
    <x v="4"/>
    <x v="0"/>
    <x v="0"/>
    <n v="331"/>
    <x v="43"/>
    <n v="60"/>
    <x v="43"/>
  </r>
  <r>
    <x v="313"/>
    <m/>
    <n v="4782.6691899999996"/>
    <x v="313"/>
    <m/>
    <m/>
    <m/>
    <n v="332"/>
    <x v="313"/>
    <s v="2023/1/22"/>
    <x v="1"/>
    <x v="1"/>
    <x v="19"/>
    <x v="19"/>
    <n v="332"/>
    <x v="110"/>
    <n v="1"/>
    <x v="110"/>
  </r>
  <r>
    <x v="314"/>
    <m/>
    <n v="890.46160000000009"/>
    <x v="314"/>
    <m/>
    <m/>
    <m/>
    <n v="333"/>
    <x v="314"/>
    <s v="2023/1/22"/>
    <x v="1"/>
    <x v="1"/>
    <x v="24"/>
    <x v="24"/>
    <n v="333"/>
    <x v="177"/>
    <n v="1"/>
    <x v="177"/>
  </r>
  <r>
    <x v="315"/>
    <m/>
    <n v="290"/>
    <x v="315"/>
    <m/>
    <m/>
    <m/>
    <n v="234"/>
    <x v="315"/>
    <s v="2023/1/22"/>
    <x v="0"/>
    <x v="0"/>
    <x v="19"/>
    <x v="19"/>
    <n v="334"/>
    <x v="0"/>
    <n v="20"/>
    <x v="0"/>
  </r>
  <r>
    <x v="316"/>
    <m/>
    <n v="40.264499999999998"/>
    <x v="316"/>
    <m/>
    <m/>
    <m/>
    <n v="235"/>
    <x v="316"/>
    <s v="2023/1/22"/>
    <x v="4"/>
    <x v="4"/>
    <x v="10"/>
    <x v="10"/>
    <n v="335"/>
    <x v="102"/>
    <n v="5"/>
    <x v="102"/>
  </r>
  <r>
    <x v="317"/>
    <m/>
    <n v="149.82840000000002"/>
    <x v="317"/>
    <m/>
    <m/>
    <m/>
    <n v="336"/>
    <x v="317"/>
    <s v="2023/1/22"/>
    <x v="4"/>
    <x v="4"/>
    <x v="5"/>
    <x v="5"/>
    <n v="336"/>
    <x v="178"/>
    <n v="3"/>
    <x v="178"/>
  </r>
  <r>
    <x v="318"/>
    <m/>
    <n v="4750"/>
    <x v="318"/>
    <m/>
    <m/>
    <m/>
    <n v="337"/>
    <x v="318"/>
    <s v="2023/1/22"/>
    <x v="7"/>
    <x v="7"/>
    <x v="17"/>
    <x v="17"/>
    <n v="337"/>
    <x v="179"/>
    <n v="15"/>
    <x v="179"/>
  </r>
  <r>
    <x v="319"/>
    <m/>
    <n v="719"/>
    <x v="319"/>
    <m/>
    <m/>
    <m/>
    <n v="338"/>
    <x v="319"/>
    <s v="2023/2/12"/>
    <x v="3"/>
    <x v="3"/>
    <x v="15"/>
    <x v="15"/>
    <n v="338"/>
    <x v="180"/>
    <n v="1"/>
    <x v="180"/>
  </r>
  <r>
    <x v="320"/>
    <m/>
    <n v="295.11088000000001"/>
    <x v="320"/>
    <m/>
    <m/>
    <m/>
    <n v="339"/>
    <x v="320"/>
    <s v="2023/1/22"/>
    <x v="1"/>
    <x v="1"/>
    <x v="18"/>
    <x v="18"/>
    <n v="339"/>
    <x v="181"/>
    <n v="32"/>
    <x v="181"/>
  </r>
  <r>
    <x v="321"/>
    <m/>
    <n v="3427.92"/>
    <x v="321"/>
    <m/>
    <m/>
    <m/>
    <n v="340"/>
    <x v="321"/>
    <s v="2023/1/22"/>
    <x v="3"/>
    <x v="3"/>
    <x v="19"/>
    <x v="19"/>
    <n v="340"/>
    <x v="182"/>
    <n v="197"/>
    <x v="182"/>
  </r>
  <r>
    <x v="322"/>
    <m/>
    <n v="238.25"/>
    <x v="322"/>
    <m/>
    <m/>
    <m/>
    <n v="341"/>
    <x v="322"/>
    <s v="2023/1/22"/>
    <x v="2"/>
    <x v="2"/>
    <x v="9"/>
    <x v="9"/>
    <n v="341"/>
    <x v="175"/>
    <n v="1"/>
    <x v="175"/>
  </r>
  <r>
    <x v="323"/>
    <m/>
    <n v="4946.1499699999995"/>
    <x v="323"/>
    <m/>
    <m/>
    <m/>
    <n v="342"/>
    <x v="323"/>
    <s v="2023/1/22"/>
    <x v="4"/>
    <x v="4"/>
    <x v="6"/>
    <x v="6"/>
    <n v="342"/>
    <x v="19"/>
    <n v="17"/>
    <x v="19"/>
  </r>
  <r>
    <x v="324"/>
    <m/>
    <n v="363.07660000000004"/>
    <x v="324"/>
    <m/>
    <m/>
    <m/>
    <n v="343"/>
    <x v="324"/>
    <s v="2023/1/22"/>
    <x v="4"/>
    <x v="4"/>
    <x v="19"/>
    <x v="19"/>
    <n v="343"/>
    <x v="183"/>
    <n v="1"/>
    <x v="183"/>
  </r>
  <r>
    <x v="325"/>
    <m/>
    <n v="1483.0980400000001"/>
    <x v="325"/>
    <m/>
    <m/>
    <m/>
    <n v="344"/>
    <x v="325"/>
    <s v="2023/1/22"/>
    <x v="4"/>
    <x v="4"/>
    <x v="4"/>
    <x v="4"/>
    <n v="344"/>
    <x v="47"/>
    <n v="4"/>
    <x v="47"/>
  </r>
  <r>
    <x v="326"/>
    <m/>
    <n v="12342.366200000002"/>
    <x v="326"/>
    <m/>
    <m/>
    <m/>
    <n v="345"/>
    <x v="326"/>
    <s v="2023/1/22"/>
    <x v="4"/>
    <x v="4"/>
    <x v="8"/>
    <x v="8"/>
    <n v="345"/>
    <x v="58"/>
    <n v="12"/>
    <x v="58"/>
  </r>
  <r>
    <x v="327"/>
    <m/>
    <n v="780"/>
    <x v="327"/>
    <m/>
    <m/>
    <m/>
    <n v="346"/>
    <x v="327"/>
    <s v="2023/1/22"/>
    <x v="3"/>
    <x v="3"/>
    <x v="15"/>
    <x v="15"/>
    <n v="346"/>
    <x v="99"/>
    <n v="4"/>
    <x v="99"/>
  </r>
  <r>
    <x v="328"/>
    <m/>
    <n v="16017.36795"/>
    <x v="328"/>
    <m/>
    <m/>
    <m/>
    <n v="347"/>
    <x v="328"/>
    <s v="2023/1/22"/>
    <x v="4"/>
    <x v="4"/>
    <x v="0"/>
    <x v="0"/>
    <n v="347"/>
    <x v="43"/>
    <n v="90"/>
    <x v="43"/>
  </r>
  <r>
    <x v="329"/>
    <m/>
    <n v="11796.314680000001"/>
    <x v="329"/>
    <m/>
    <m/>
    <m/>
    <n v="384"/>
    <x v="329"/>
    <s v="2023/1/23"/>
    <x v="4"/>
    <x v="4"/>
    <x v="9"/>
    <x v="9"/>
    <n v="348"/>
    <x v="58"/>
    <n v="19"/>
    <x v="58"/>
  </r>
  <r>
    <x v="330"/>
    <m/>
    <n v="6576.4343999999992"/>
    <x v="330"/>
    <m/>
    <m/>
    <m/>
    <n v="349"/>
    <x v="330"/>
    <s v="2023/2/12"/>
    <x v="4"/>
    <x v="4"/>
    <x v="1"/>
    <x v="1"/>
    <n v="349"/>
    <x v="184"/>
    <n v="58"/>
    <x v="184"/>
  </r>
  <r>
    <x v="331"/>
    <m/>
    <n v="13650"/>
    <x v="331"/>
    <m/>
    <m/>
    <m/>
    <n v="350"/>
    <x v="331"/>
    <s v="2023/1/23"/>
    <x v="3"/>
    <x v="3"/>
    <x v="32"/>
    <x v="32"/>
    <n v="350"/>
    <x v="99"/>
    <n v="70"/>
    <x v="99"/>
  </r>
  <r>
    <x v="332"/>
    <m/>
    <n v="1136.434"/>
    <x v="332"/>
    <m/>
    <m/>
    <m/>
    <n v="351"/>
    <x v="332"/>
    <s v="2023/1/23"/>
    <x v="6"/>
    <x v="6"/>
    <x v="0"/>
    <x v="0"/>
    <n v="351"/>
    <x v="31"/>
    <n v="8"/>
    <x v="31"/>
  </r>
  <r>
    <x v="333"/>
    <m/>
    <n v="1119.5410000000002"/>
    <x v="333"/>
    <m/>
    <m/>
    <m/>
    <n v="352"/>
    <x v="333"/>
    <s v="2023/1/23"/>
    <x v="4"/>
    <x v="4"/>
    <x v="2"/>
    <x v="2"/>
    <n v="352"/>
    <x v="185"/>
    <n v="5"/>
    <x v="185"/>
  </r>
  <r>
    <x v="334"/>
    <m/>
    <n v="225.65979999999999"/>
    <x v="334"/>
    <m/>
    <m/>
    <m/>
    <n v="353"/>
    <x v="334"/>
    <s v="2023/1/23"/>
    <x v="4"/>
    <x v="4"/>
    <x v="18"/>
    <x v="18"/>
    <n v="353"/>
    <x v="186"/>
    <n v="1"/>
    <x v="186"/>
  </r>
  <r>
    <x v="335"/>
    <m/>
    <n v="518.40350000000001"/>
    <x v="335"/>
    <m/>
    <m/>
    <m/>
    <n v="354"/>
    <x v="335"/>
    <s v="2023/1/23"/>
    <x v="4"/>
    <x v="4"/>
    <x v="33"/>
    <x v="33"/>
    <n v="354"/>
    <x v="187"/>
    <n v="1"/>
    <x v="187"/>
  </r>
  <r>
    <x v="336"/>
    <m/>
    <n v="48.160000000000004"/>
    <x v="336"/>
    <m/>
    <m/>
    <m/>
    <n v="355"/>
    <x v="336"/>
    <s v="2023/1/23"/>
    <x v="3"/>
    <x v="3"/>
    <x v="7"/>
    <x v="7"/>
    <n v="355"/>
    <x v="188"/>
    <n v="100"/>
    <x v="188"/>
  </r>
  <r>
    <x v="337"/>
    <m/>
    <n v="2042.5395800000001"/>
    <x v="337"/>
    <m/>
    <m/>
    <m/>
    <n v="356"/>
    <x v="337"/>
    <s v="2023/1/23"/>
    <x v="4"/>
    <x v="4"/>
    <x v="33"/>
    <x v="33"/>
    <n v="356"/>
    <x v="12"/>
    <n v="2"/>
    <x v="12"/>
  </r>
  <r>
    <x v="338"/>
    <m/>
    <n v="367.84800000000001"/>
    <x v="338"/>
    <m/>
    <m/>
    <m/>
    <n v="357"/>
    <x v="338"/>
    <s v="2023/1/24"/>
    <x v="1"/>
    <x v="1"/>
    <x v="2"/>
    <x v="2"/>
    <n v="357"/>
    <x v="189"/>
    <n v="1000"/>
    <x v="189"/>
  </r>
  <r>
    <x v="339"/>
    <m/>
    <n v="7726.6507700000002"/>
    <x v="339"/>
    <m/>
    <m/>
    <m/>
    <n v="358"/>
    <x v="339"/>
    <s v="2023/2/12"/>
    <x v="2"/>
    <x v="2"/>
    <x v="2"/>
    <x v="2"/>
    <n v="358"/>
    <x v="71"/>
    <n v="4"/>
    <x v="71"/>
  </r>
  <r>
    <x v="340"/>
    <m/>
    <n v="3797.74494"/>
    <x v="340"/>
    <m/>
    <m/>
    <m/>
    <n v="359"/>
    <x v="340"/>
    <s v="2023/1/24"/>
    <x v="4"/>
    <x v="4"/>
    <x v="13"/>
    <x v="13"/>
    <n v="359"/>
    <x v="190"/>
    <n v="110"/>
    <x v="190"/>
  </r>
  <r>
    <x v="341"/>
    <m/>
    <n v="713.82853"/>
    <x v="341"/>
    <m/>
    <m/>
    <m/>
    <n v="360"/>
    <x v="341"/>
    <s v="2023/1/24"/>
    <x v="3"/>
    <x v="3"/>
    <x v="34"/>
    <x v="34"/>
    <n v="360"/>
    <x v="191"/>
    <n v="12"/>
    <x v="191"/>
  </r>
  <r>
    <x v="342"/>
    <m/>
    <n v="3345.1452800000002"/>
    <x v="342"/>
    <m/>
    <m/>
    <m/>
    <n v="361"/>
    <x v="342"/>
    <s v="2023/1/24"/>
    <x v="4"/>
    <x v="4"/>
    <x v="5"/>
    <x v="5"/>
    <n v="361"/>
    <x v="58"/>
    <n v="5"/>
    <x v="58"/>
  </r>
  <r>
    <x v="343"/>
    <m/>
    <n v="509.42300000000006"/>
    <x v="343"/>
    <m/>
    <m/>
    <m/>
    <n v="362"/>
    <x v="343"/>
    <s v="2023/1/24"/>
    <x v="4"/>
    <x v="4"/>
    <x v="9"/>
    <x v="9"/>
    <n v="362"/>
    <x v="50"/>
    <n v="4"/>
    <x v="50"/>
  </r>
  <r>
    <x v="344"/>
    <m/>
    <n v="239.19"/>
    <x v="344"/>
    <m/>
    <m/>
    <m/>
    <n v="363"/>
    <x v="344"/>
    <s v="2023/1/24"/>
    <x v="3"/>
    <x v="3"/>
    <x v="35"/>
    <x v="35"/>
    <n v="363"/>
    <x v="192"/>
    <n v="50"/>
    <x v="192"/>
  </r>
  <r>
    <x v="345"/>
    <m/>
    <n v="1925.1279400000001"/>
    <x v="345"/>
    <m/>
    <m/>
    <m/>
    <n v="364"/>
    <x v="345"/>
    <s v="2023/1/24"/>
    <x v="1"/>
    <x v="1"/>
    <x v="35"/>
    <x v="35"/>
    <n v="364"/>
    <x v="193"/>
    <n v="892"/>
    <x v="193"/>
  </r>
  <r>
    <x v="346"/>
    <m/>
    <n v="62500"/>
    <x v="346"/>
    <m/>
    <m/>
    <m/>
    <n v="365"/>
    <x v="346"/>
    <s v="2023/1/24"/>
    <x v="7"/>
    <x v="7"/>
    <x v="35"/>
    <x v="35"/>
    <n v="365"/>
    <x v="194"/>
    <n v="10"/>
    <x v="194"/>
  </r>
  <r>
    <x v="347"/>
    <m/>
    <n v="17606.400000000001"/>
    <x v="347"/>
    <m/>
    <m/>
    <m/>
    <n v="366"/>
    <x v="347"/>
    <s v="2023/1/24"/>
    <x v="1"/>
    <x v="1"/>
    <x v="19"/>
    <x v="19"/>
    <n v="366"/>
    <x v="195"/>
    <n v="24"/>
    <x v="195"/>
  </r>
  <r>
    <x v="348"/>
    <m/>
    <n v="2198.1464999999998"/>
    <x v="348"/>
    <m/>
    <m/>
    <m/>
    <n v="367"/>
    <x v="348"/>
    <s v="2023/1/24"/>
    <x v="4"/>
    <x v="4"/>
    <x v="19"/>
    <x v="19"/>
    <n v="367"/>
    <x v="196"/>
    <n v="15"/>
    <x v="196"/>
  </r>
  <r>
    <x v="349"/>
    <m/>
    <n v="16875.099879999998"/>
    <x v="349"/>
    <m/>
    <m/>
    <m/>
    <n v="368"/>
    <x v="349"/>
    <s v="2023/1/24"/>
    <x v="4"/>
    <x v="4"/>
    <x v="19"/>
    <x v="19"/>
    <n v="368"/>
    <x v="19"/>
    <n v="58"/>
    <x v="19"/>
  </r>
  <r>
    <x v="350"/>
    <m/>
    <n v="54699.548389999996"/>
    <x v="350"/>
    <m/>
    <m/>
    <m/>
    <n v="369"/>
    <x v="350"/>
    <s v="2023/1/24"/>
    <x v="4"/>
    <x v="4"/>
    <x v="6"/>
    <x v="6"/>
    <n v="369"/>
    <x v="64"/>
    <n v="73"/>
    <x v="64"/>
  </r>
  <r>
    <x v="351"/>
    <m/>
    <n v="846.7199700000001"/>
    <x v="351"/>
    <m/>
    <m/>
    <m/>
    <n v="370"/>
    <x v="351"/>
    <s v="2023/1/24"/>
    <x v="0"/>
    <x v="0"/>
    <x v="5"/>
    <x v="5"/>
    <n v="370"/>
    <x v="162"/>
    <n v="14"/>
    <x v="162"/>
  </r>
  <r>
    <x v="352"/>
    <m/>
    <n v="71.2"/>
    <x v="352"/>
    <m/>
    <m/>
    <m/>
    <n v="371"/>
    <x v="352"/>
    <s v="2023/1/24"/>
    <x v="7"/>
    <x v="7"/>
    <x v="19"/>
    <x v="19"/>
    <n v="371"/>
    <x v="197"/>
    <n v="2"/>
    <x v="197"/>
  </r>
  <r>
    <x v="353"/>
    <m/>
    <n v="42.5"/>
    <x v="353"/>
    <m/>
    <m/>
    <m/>
    <n v="372"/>
    <x v="353"/>
    <s v="2023/1/24"/>
    <x v="3"/>
    <x v="3"/>
    <x v="27"/>
    <x v="27"/>
    <n v="372"/>
    <x v="198"/>
    <n v="50"/>
    <x v="198"/>
  </r>
  <r>
    <x v="354"/>
    <m/>
    <n v="5339.1226500000002"/>
    <x v="354"/>
    <m/>
    <m/>
    <m/>
    <n v="373"/>
    <x v="354"/>
    <s v="2023/1/24"/>
    <x v="4"/>
    <x v="4"/>
    <x v="0"/>
    <x v="0"/>
    <n v="373"/>
    <x v="43"/>
    <n v="30"/>
    <x v="43"/>
  </r>
  <r>
    <x v="355"/>
    <m/>
    <n v="69.973799999999997"/>
    <x v="355"/>
    <m/>
    <m/>
    <m/>
    <n v="375"/>
    <x v="355"/>
    <s v="2023/1/24"/>
    <x v="4"/>
    <x v="4"/>
    <x v="27"/>
    <x v="27"/>
    <n v="375"/>
    <x v="199"/>
    <n v="2"/>
    <x v="199"/>
  </r>
  <r>
    <x v="356"/>
    <m/>
    <n v="971.76300000000003"/>
    <x v="356"/>
    <m/>
    <m/>
    <m/>
    <n v="376"/>
    <x v="356"/>
    <s v="2023/1/24"/>
    <x v="2"/>
    <x v="2"/>
    <x v="19"/>
    <x v="19"/>
    <n v="376"/>
    <x v="200"/>
    <n v="3"/>
    <x v="200"/>
  </r>
  <r>
    <x v="357"/>
    <m/>
    <n v="3200"/>
    <x v="357"/>
    <m/>
    <m/>
    <m/>
    <n v="377"/>
    <x v="357"/>
    <s v="2023/1/24"/>
    <x v="2"/>
    <x v="2"/>
    <x v="19"/>
    <x v="19"/>
    <n v="377"/>
    <x v="201"/>
    <n v="1"/>
    <x v="201"/>
  </r>
  <r>
    <x v="358"/>
    <m/>
    <n v="380"/>
    <x v="358"/>
    <m/>
    <m/>
    <m/>
    <n v="378"/>
    <x v="358"/>
    <s v="2023/1/25"/>
    <x v="4"/>
    <x v="4"/>
    <x v="4"/>
    <x v="4"/>
    <n v="378"/>
    <x v="202"/>
    <n v="4"/>
    <x v="202"/>
  </r>
  <r>
    <x v="359"/>
    <m/>
    <n v="1125.5495000000001"/>
    <x v="359"/>
    <m/>
    <m/>
    <m/>
    <n v="379"/>
    <x v="359"/>
    <s v="2023/1/25"/>
    <x v="2"/>
    <x v="2"/>
    <x v="5"/>
    <x v="5"/>
    <n v="379"/>
    <x v="170"/>
    <n v="5"/>
    <x v="170"/>
  </r>
  <r>
    <x v="360"/>
    <m/>
    <n v="1195.9128000000001"/>
    <x v="360"/>
    <m/>
    <m/>
    <m/>
    <n v="380"/>
    <x v="360"/>
    <s v="2023/1/25"/>
    <x v="2"/>
    <x v="2"/>
    <x v="4"/>
    <x v="4"/>
    <n v="380"/>
    <x v="203"/>
    <n v="4"/>
    <x v="203"/>
  </r>
  <r>
    <x v="361"/>
    <m/>
    <n v="20460"/>
    <x v="361"/>
    <m/>
    <m/>
    <m/>
    <n v="381"/>
    <x v="361"/>
    <s v="2023/1/25"/>
    <x v="7"/>
    <x v="7"/>
    <x v="4"/>
    <x v="4"/>
    <n v="381"/>
    <x v="116"/>
    <n v="132"/>
    <x v="116"/>
  </r>
  <r>
    <x v="362"/>
    <m/>
    <n v="971.76300000000003"/>
    <x v="362"/>
    <m/>
    <m/>
    <m/>
    <n v="383"/>
    <x v="362"/>
    <s v="2023/1/25"/>
    <x v="2"/>
    <x v="2"/>
    <x v="19"/>
    <x v="19"/>
    <n v="383"/>
    <x v="200"/>
    <n v="3"/>
    <x v="200"/>
  </r>
  <r>
    <x v="363"/>
    <m/>
    <n v="1888.106"/>
    <x v="363"/>
    <m/>
    <m/>
    <m/>
    <n v="384"/>
    <x v="363"/>
    <s v="2023/1/25"/>
    <x v="4"/>
    <x v="4"/>
    <x v="5"/>
    <x v="5"/>
    <n v="384"/>
    <x v="91"/>
    <n v="30"/>
    <x v="91"/>
  </r>
  <r>
    <x v="364"/>
    <m/>
    <n v="17099.862000000001"/>
    <x v="364"/>
    <m/>
    <m/>
    <m/>
    <n v="385"/>
    <x v="364"/>
    <s v="2023/1/25"/>
    <x v="3"/>
    <x v="3"/>
    <x v="23"/>
    <x v="23"/>
    <n v="385"/>
    <x v="204"/>
    <n v="1300"/>
    <x v="204"/>
  </r>
  <r>
    <x v="365"/>
    <m/>
    <n v="3200.4499800000003"/>
    <x v="365"/>
    <m/>
    <m/>
    <m/>
    <n v="386"/>
    <x v="365"/>
    <s v="2023/1/25"/>
    <x v="4"/>
    <x v="4"/>
    <x v="2"/>
    <x v="2"/>
    <n v="386"/>
    <x v="19"/>
    <n v="11"/>
    <x v="19"/>
  </r>
  <r>
    <x v="366"/>
    <m/>
    <n v="128.66120000000001"/>
    <x v="366"/>
    <m/>
    <m/>
    <m/>
    <n v="387"/>
    <x v="366"/>
    <s v="2023/1/25"/>
    <x v="4"/>
    <x v="4"/>
    <x v="2"/>
    <x v="2"/>
    <n v="387"/>
    <x v="205"/>
    <n v="4"/>
    <x v="205"/>
  </r>
  <r>
    <x v="367"/>
    <m/>
    <n v="342.63920000000002"/>
    <x v="367"/>
    <m/>
    <m/>
    <m/>
    <n v="388"/>
    <x v="367"/>
    <s v="2023/1/25"/>
    <x v="4"/>
    <x v="4"/>
    <x v="5"/>
    <x v="5"/>
    <n v="388"/>
    <x v="206"/>
    <n v="2"/>
    <x v="206"/>
  </r>
  <r>
    <x v="368"/>
    <m/>
    <n v="185.40154999999999"/>
    <x v="368"/>
    <m/>
    <m/>
    <m/>
    <n v="389"/>
    <x v="368"/>
    <s v="2023/1/25"/>
    <x v="4"/>
    <x v="4"/>
    <x v="5"/>
    <x v="5"/>
    <n v="389"/>
    <x v="183"/>
    <n v="1"/>
    <x v="183"/>
  </r>
  <r>
    <x v="369"/>
    <m/>
    <n v="1058.2128"/>
    <x v="369"/>
    <m/>
    <m/>
    <m/>
    <n v="390"/>
    <x v="369"/>
    <s v="2023/1/25"/>
    <x v="4"/>
    <x v="4"/>
    <x v="13"/>
    <x v="13"/>
    <n v="390"/>
    <x v="57"/>
    <n v="6"/>
    <x v="57"/>
  </r>
  <r>
    <x v="370"/>
    <m/>
    <n v="109.8344"/>
    <x v="370"/>
    <m/>
    <m/>
    <m/>
    <n v="391"/>
    <x v="370"/>
    <s v="2023/1/25"/>
    <x v="4"/>
    <x v="4"/>
    <x v="17"/>
    <x v="17"/>
    <n v="391"/>
    <x v="207"/>
    <n v="2"/>
    <x v="207"/>
  </r>
  <r>
    <x v="371"/>
    <m/>
    <n v="101.9632"/>
    <x v="371"/>
    <m/>
    <m/>
    <m/>
    <n v="392"/>
    <x v="371"/>
    <s v="2023/1/25"/>
    <x v="4"/>
    <x v="4"/>
    <x v="19"/>
    <x v="19"/>
    <n v="392"/>
    <x v="73"/>
    <n v="4"/>
    <x v="73"/>
  </r>
  <r>
    <x v="372"/>
    <m/>
    <n v="1019.99988"/>
    <x v="372"/>
    <m/>
    <m/>
    <m/>
    <n v="393"/>
    <x v="372"/>
    <s v="2023/1/25"/>
    <x v="1"/>
    <x v="1"/>
    <x v="20"/>
    <x v="20"/>
    <n v="393"/>
    <x v="208"/>
    <n v="120"/>
    <x v="208"/>
  </r>
  <r>
    <x v="373"/>
    <m/>
    <n v="799.05439999999999"/>
    <x v="373"/>
    <m/>
    <m/>
    <m/>
    <n v="394"/>
    <x v="373"/>
    <s v="2023/1/25"/>
    <x v="2"/>
    <x v="2"/>
    <x v="21"/>
    <x v="21"/>
    <n v="394"/>
    <x v="75"/>
    <n v="4"/>
    <x v="75"/>
  </r>
  <r>
    <x v="374"/>
    <m/>
    <n v="290"/>
    <x v="374"/>
    <m/>
    <m/>
    <m/>
    <n v="395"/>
    <x v="374"/>
    <s v="2023/1/25"/>
    <x v="0"/>
    <x v="0"/>
    <x v="19"/>
    <x v="19"/>
    <n v="395"/>
    <x v="0"/>
    <n v="20"/>
    <x v="0"/>
  </r>
  <r>
    <x v="375"/>
    <m/>
    <n v="2299.4868000000001"/>
    <x v="375"/>
    <m/>
    <m/>
    <m/>
    <n v="396"/>
    <x v="375"/>
    <s v="2023/1/25"/>
    <x v="3"/>
    <x v="3"/>
    <x v="6"/>
    <x v="6"/>
    <n v="396"/>
    <x v="209"/>
    <n v="600"/>
    <x v="209"/>
  </r>
  <r>
    <x v="376"/>
    <m/>
    <n v="549.89105000000006"/>
    <x v="376"/>
    <m/>
    <m/>
    <m/>
    <n v="397"/>
    <x v="376"/>
    <s v="2023/1/25"/>
    <x v="4"/>
    <x v="4"/>
    <x v="19"/>
    <x v="19"/>
    <n v="397"/>
    <x v="125"/>
    <n v="18"/>
    <x v="125"/>
  </r>
  <r>
    <x v="377"/>
    <m/>
    <n v="1255.18911"/>
    <x v="377"/>
    <m/>
    <m/>
    <m/>
    <n v="398"/>
    <x v="377"/>
    <s v="2023/1/25"/>
    <x v="4"/>
    <x v="4"/>
    <x v="17"/>
    <x v="17"/>
    <n v="398"/>
    <x v="210"/>
    <n v="6"/>
    <x v="210"/>
  </r>
  <r>
    <x v="378"/>
    <m/>
    <n v="6983.2114000000001"/>
    <x v="378"/>
    <m/>
    <m/>
    <m/>
    <n v="399"/>
    <x v="378"/>
    <s v="2023/1/25"/>
    <x v="4"/>
    <x v="4"/>
    <x v="8"/>
    <x v="8"/>
    <n v="399"/>
    <x v="58"/>
    <n v="7"/>
    <x v="58"/>
  </r>
  <r>
    <x v="379"/>
    <m/>
    <n v="8932.03557"/>
    <x v="379"/>
    <m/>
    <m/>
    <m/>
    <n v="400"/>
    <x v="379"/>
    <s v="2023/1/25"/>
    <x v="3"/>
    <x v="3"/>
    <x v="0"/>
    <x v="0"/>
    <n v="400"/>
    <x v="211"/>
    <n v="10"/>
    <x v="211"/>
  </r>
  <r>
    <x v="380"/>
    <m/>
    <n v="17330.996880000002"/>
    <x v="380"/>
    <m/>
    <m/>
    <m/>
    <n v="401"/>
    <x v="380"/>
    <s v="2023/1/26"/>
    <x v="2"/>
    <x v="2"/>
    <x v="19"/>
    <x v="19"/>
    <n v="401"/>
    <x v="212"/>
    <n v="20"/>
    <x v="212"/>
  </r>
  <r>
    <x v="381"/>
    <m/>
    <n v="1430"/>
    <x v="381"/>
    <m/>
    <m/>
    <m/>
    <n v="402"/>
    <x v="381"/>
    <s v="2023/1/26"/>
    <x v="1"/>
    <x v="1"/>
    <x v="2"/>
    <x v="2"/>
    <n v="402"/>
    <x v="213"/>
    <n v="16"/>
    <x v="213"/>
  </r>
  <r>
    <x v="382"/>
    <m/>
    <n v="620.13120000000004"/>
    <x v="382"/>
    <m/>
    <m/>
    <m/>
    <n v="403"/>
    <x v="382"/>
    <s v="2023/1/26"/>
    <x v="2"/>
    <x v="2"/>
    <x v="19"/>
    <x v="19"/>
    <n v="403"/>
    <x v="119"/>
    <n v="3"/>
    <x v="119"/>
  </r>
  <r>
    <x v="383"/>
    <m/>
    <n v="1551.65876"/>
    <x v="383"/>
    <m/>
    <m/>
    <m/>
    <n v="404"/>
    <x v="383"/>
    <s v="2023/1/26"/>
    <x v="4"/>
    <x v="4"/>
    <x v="1"/>
    <x v="1"/>
    <n v="404"/>
    <x v="214"/>
    <n v="40"/>
    <x v="214"/>
  </r>
  <r>
    <x v="384"/>
    <m/>
    <n v="676.56482999999992"/>
    <x v="384"/>
    <m/>
    <m/>
    <m/>
    <n v="405"/>
    <x v="384"/>
    <s v="2023/1/26"/>
    <x v="4"/>
    <x v="4"/>
    <x v="19"/>
    <x v="19"/>
    <n v="405"/>
    <x v="6"/>
    <n v="3"/>
    <x v="6"/>
  </r>
  <r>
    <x v="385"/>
    <m/>
    <n v="788.3415"/>
    <x v="385"/>
    <m/>
    <m/>
    <m/>
    <n v="407"/>
    <x v="385"/>
    <s v="2023/1/26"/>
    <x v="3"/>
    <x v="3"/>
    <x v="36"/>
    <x v="36"/>
    <n v="407"/>
    <x v="215"/>
    <n v="200"/>
    <x v="215"/>
  </r>
  <r>
    <x v="386"/>
    <m/>
    <n v="394.42745000000002"/>
    <x v="386"/>
    <m/>
    <m/>
    <m/>
    <n v="409"/>
    <x v="386"/>
    <s v="2023/1/28"/>
    <x v="4"/>
    <x v="4"/>
    <x v="9"/>
    <x v="9"/>
    <n v="409"/>
    <x v="38"/>
    <n v="18"/>
    <x v="38"/>
  </r>
  <r>
    <x v="387"/>
    <m/>
    <n v="15839.397199999999"/>
    <x v="387"/>
    <m/>
    <m/>
    <m/>
    <n v="410"/>
    <x v="387"/>
    <s v="2023/1/28"/>
    <x v="4"/>
    <x v="4"/>
    <x v="0"/>
    <x v="0"/>
    <n v="410"/>
    <x v="43"/>
    <n v="89"/>
    <x v="43"/>
  </r>
  <r>
    <x v="388"/>
    <m/>
    <n v="1557.4389799999999"/>
    <x v="388"/>
    <m/>
    <m/>
    <m/>
    <n v="411"/>
    <x v="388"/>
    <s v="2023/1/28"/>
    <x v="1"/>
    <x v="1"/>
    <x v="19"/>
    <x v="19"/>
    <n v="411"/>
    <x v="216"/>
    <n v="3"/>
    <x v="216"/>
  </r>
  <r>
    <x v="389"/>
    <m/>
    <n v="1334.9649999999999"/>
    <x v="389"/>
    <m/>
    <m/>
    <m/>
    <n v="412"/>
    <x v="389"/>
    <s v="2023/1/28"/>
    <x v="4"/>
    <x v="4"/>
    <x v="10"/>
    <x v="10"/>
    <n v="412"/>
    <x v="217"/>
    <n v="2"/>
    <x v="217"/>
  </r>
  <r>
    <x v="390"/>
    <m/>
    <n v="941.70960000000014"/>
    <x v="390"/>
    <m/>
    <m/>
    <m/>
    <m/>
    <x v="390"/>
    <s v="2023/1/28"/>
    <x v="4"/>
    <x v="4"/>
    <x v="8"/>
    <x v="8"/>
    <n v="413"/>
    <x v="172"/>
    <n v="36"/>
    <x v="172"/>
  </r>
  <r>
    <x v="391"/>
    <m/>
    <n v="1208.3733900000002"/>
    <x v="391"/>
    <m/>
    <m/>
    <m/>
    <n v="414"/>
    <x v="391"/>
    <s v="2023/1/28"/>
    <x v="4"/>
    <x v="4"/>
    <x v="13"/>
    <x v="13"/>
    <n v="414"/>
    <x v="190"/>
    <n v="35"/>
    <x v="190"/>
  </r>
  <r>
    <x v="392"/>
    <m/>
    <n v="14976"/>
    <x v="392"/>
    <m/>
    <m/>
    <m/>
    <n v="415"/>
    <x v="392"/>
    <s v="2023/1/28"/>
    <x v="7"/>
    <x v="7"/>
    <x v="10"/>
    <x v="10"/>
    <n v="415"/>
    <x v="218"/>
    <n v="39"/>
    <x v="218"/>
  </r>
  <r>
    <x v="393"/>
    <m/>
    <n v="14976"/>
    <x v="393"/>
    <m/>
    <m/>
    <m/>
    <n v="416"/>
    <x v="393"/>
    <s v="2023/1/28"/>
    <x v="7"/>
    <x v="7"/>
    <x v="17"/>
    <x v="17"/>
    <n v="416"/>
    <x v="218"/>
    <n v="39"/>
    <x v="218"/>
  </r>
  <r>
    <x v="394"/>
    <m/>
    <n v="6620.5290000000005"/>
    <x v="394"/>
    <m/>
    <m/>
    <m/>
    <n v="417"/>
    <x v="394"/>
    <s v="2023/1/28"/>
    <x v="3"/>
    <x v="3"/>
    <x v="15"/>
    <x v="15"/>
    <n v="417"/>
    <x v="42"/>
    <n v="1000"/>
    <x v="42"/>
  </r>
  <r>
    <x v="395"/>
    <m/>
    <n v="269.3272"/>
    <x v="395"/>
    <m/>
    <m/>
    <m/>
    <n v="418"/>
    <x v="395"/>
    <s v="2023/1/28"/>
    <x v="4"/>
    <x v="4"/>
    <x v="21"/>
    <x v="21"/>
    <n v="418"/>
    <x v="219"/>
    <n v="1"/>
    <x v="219"/>
  </r>
  <r>
    <x v="396"/>
    <m/>
    <n v="3257.5706"/>
    <x v="396"/>
    <m/>
    <m/>
    <m/>
    <n v="419"/>
    <x v="396"/>
    <s v="2023/1/28"/>
    <x v="4"/>
    <x v="4"/>
    <x v="9"/>
    <x v="9"/>
    <n v="419"/>
    <x v="146"/>
    <n v="1"/>
    <x v="146"/>
  </r>
  <r>
    <x v="397"/>
    <m/>
    <n v="183.87613000000002"/>
    <x v="397"/>
    <m/>
    <m/>
    <m/>
    <n v="420"/>
    <x v="397"/>
    <s v="2023/1/28"/>
    <x v="4"/>
    <x v="4"/>
    <x v="0"/>
    <x v="0"/>
    <n v="420"/>
    <x v="100"/>
    <n v="1"/>
    <x v="100"/>
  </r>
  <r>
    <x v="398"/>
    <m/>
    <n v="1062.61123"/>
    <x v="398"/>
    <m/>
    <m/>
    <m/>
    <n v="421"/>
    <x v="398"/>
    <s v="2023/1/28"/>
    <x v="1"/>
    <x v="1"/>
    <x v="4"/>
    <x v="4"/>
    <n v="421"/>
    <x v="120"/>
    <n v="9"/>
    <x v="120"/>
  </r>
  <r>
    <x v="399"/>
    <m/>
    <n v="2231.6080300000003"/>
    <x v="399"/>
    <m/>
    <m/>
    <m/>
    <n v="422"/>
    <x v="399"/>
    <s v="2023/1/29"/>
    <x v="4"/>
    <x v="4"/>
    <x v="35"/>
    <x v="35"/>
    <n v="422"/>
    <x v="174"/>
    <n v="32"/>
    <x v="174"/>
  </r>
  <r>
    <x v="400"/>
    <m/>
    <n v="1218.75"/>
    <x v="400"/>
    <m/>
    <m/>
    <m/>
    <n v="423"/>
    <x v="400"/>
    <s v="2023/1/29"/>
    <x v="2"/>
    <x v="2"/>
    <x v="0"/>
    <x v="0"/>
    <n v="423"/>
    <x v="151"/>
    <n v="1"/>
    <x v="151"/>
  </r>
  <r>
    <x v="401"/>
    <m/>
    <n v="5746.3180000000002"/>
    <x v="401"/>
    <m/>
    <m/>
    <m/>
    <n v="424"/>
    <x v="401"/>
    <s v="2023/1/29"/>
    <x v="3"/>
    <x v="3"/>
    <x v="11"/>
    <x v="11"/>
    <n v="424"/>
    <x v="220"/>
    <n v="10"/>
    <x v="220"/>
  </r>
  <r>
    <x v="402"/>
    <m/>
    <n v="57.462899999999998"/>
    <x v="402"/>
    <m/>
    <m/>
    <m/>
    <n v="425"/>
    <x v="402"/>
    <s v="2023/1/29"/>
    <x v="4"/>
    <x v="4"/>
    <x v="10"/>
    <x v="10"/>
    <n v="425"/>
    <x v="52"/>
    <n v="1"/>
    <x v="52"/>
  </r>
  <r>
    <x v="403"/>
    <m/>
    <n v="2042.5395800000001"/>
    <x v="403"/>
    <m/>
    <m/>
    <m/>
    <n v="429"/>
    <x v="403"/>
    <s v="2023/1/30"/>
    <x v="4"/>
    <x v="4"/>
    <x v="33"/>
    <x v="33"/>
    <n v="429"/>
    <x v="12"/>
    <n v="2"/>
    <x v="12"/>
  </r>
  <r>
    <x v="404"/>
    <m/>
    <n v="1111.32538"/>
    <x v="404"/>
    <m/>
    <m/>
    <m/>
    <n v="431"/>
    <x v="404"/>
    <s v="2023/1/30"/>
    <x v="4"/>
    <x v="4"/>
    <x v="9"/>
    <x v="9"/>
    <n v="431"/>
    <x v="5"/>
    <n v="32"/>
    <x v="5"/>
  </r>
  <r>
    <x v="405"/>
    <m/>
    <n v="172.08016000000001"/>
    <x v="405"/>
    <m/>
    <m/>
    <m/>
    <n v="432"/>
    <x v="405"/>
    <s v="2023/1/30"/>
    <x v="2"/>
    <x v="2"/>
    <x v="5"/>
    <x v="5"/>
    <n v="432"/>
    <x v="90"/>
    <n v="1"/>
    <x v="90"/>
  </r>
  <r>
    <x v="406"/>
    <m/>
    <n v="3765.72399"/>
    <x v="406"/>
    <m/>
    <m/>
    <m/>
    <n v="433"/>
    <x v="406"/>
    <s v="2023/1/30"/>
    <x v="1"/>
    <x v="1"/>
    <x v="9"/>
    <x v="9"/>
    <n v="433"/>
    <x v="221"/>
    <n v="3"/>
    <x v="221"/>
  </r>
  <r>
    <x v="407"/>
    <m/>
    <n v="7570.3519100000003"/>
    <x v="407"/>
    <m/>
    <m/>
    <m/>
    <n v="434"/>
    <x v="407"/>
    <s v="2023/1/30"/>
    <x v="1"/>
    <x v="1"/>
    <x v="9"/>
    <x v="9"/>
    <n v="434"/>
    <x v="222"/>
    <n v="1"/>
    <x v="222"/>
  </r>
  <r>
    <x v="408"/>
    <m/>
    <n v="12444.952120000002"/>
    <x v="408"/>
    <m/>
    <m/>
    <m/>
    <n v="435"/>
    <x v="408"/>
    <s v="2023/1/30"/>
    <x v="1"/>
    <x v="1"/>
    <x v="9"/>
    <x v="9"/>
    <n v="435"/>
    <x v="223"/>
    <n v="1"/>
    <x v="223"/>
  </r>
  <r>
    <x v="409"/>
    <m/>
    <n v="430.73330000000004"/>
    <x v="409"/>
    <m/>
    <m/>
    <m/>
    <m/>
    <x v="409"/>
    <s v="2023/1/30"/>
    <x v="7"/>
    <x v="7"/>
    <x v="7"/>
    <x v="7"/>
    <n v="439"/>
    <x v="156"/>
    <n v="1"/>
    <x v="156"/>
  </r>
  <r>
    <x v="410"/>
    <m/>
    <n v="18895.186119999998"/>
    <x v="410"/>
    <m/>
    <m/>
    <m/>
    <m/>
    <x v="410"/>
    <s v="2023/1/30"/>
    <x v="4"/>
    <x v="4"/>
    <x v="8"/>
    <x v="8"/>
    <n v="441"/>
    <x v="21"/>
    <n v="41"/>
    <x v="21"/>
  </r>
  <r>
    <x v="411"/>
    <m/>
    <n v="329.15044999999998"/>
    <x v="411"/>
    <m/>
    <m/>
    <m/>
    <m/>
    <x v="411"/>
    <s v="2023/1/30"/>
    <x v="4"/>
    <x v="4"/>
    <x v="2"/>
    <x v="2"/>
    <n v="442"/>
    <x v="23"/>
    <n v="1"/>
    <x v="23"/>
  </r>
  <r>
    <x v="412"/>
    <m/>
    <n v="2596.3200000000002"/>
    <x v="412"/>
    <m/>
    <m/>
    <m/>
    <m/>
    <x v="412"/>
    <s v="2023/1/30"/>
    <x v="3"/>
    <x v="3"/>
    <x v="16"/>
    <x v="16"/>
    <n v="443"/>
    <x v="224"/>
    <n v="1200"/>
    <x v="224"/>
  </r>
  <r>
    <x v="413"/>
    <m/>
    <n v="1123.8050000000001"/>
    <x v="413"/>
    <m/>
    <m/>
    <m/>
    <m/>
    <x v="413"/>
    <s v="2023/1/30"/>
    <x v="3"/>
    <x v="3"/>
    <x v="13"/>
    <x v="13"/>
    <n v="444"/>
    <x v="225"/>
    <n v="5000"/>
    <x v="225"/>
  </r>
  <r>
    <x v="414"/>
    <m/>
    <n v="72.5"/>
    <x v="414"/>
    <m/>
    <m/>
    <m/>
    <m/>
    <x v="414"/>
    <s v="2023/1/30"/>
    <x v="0"/>
    <x v="0"/>
    <x v="3"/>
    <x v="3"/>
    <n v="445"/>
    <x v="0"/>
    <n v="5"/>
    <x v="0"/>
  </r>
  <r>
    <x v="415"/>
    <m/>
    <n v="9254.4792600000001"/>
    <x v="415"/>
    <m/>
    <m/>
    <m/>
    <m/>
    <x v="415"/>
    <s v="2023/1/30"/>
    <x v="4"/>
    <x v="4"/>
    <x v="0"/>
    <x v="0"/>
    <n v="446"/>
    <x v="43"/>
    <n v="52"/>
    <x v="43"/>
  </r>
  <r>
    <x v="416"/>
    <m/>
    <n v="1173.7505800000001"/>
    <x v="416"/>
    <m/>
    <m/>
    <m/>
    <m/>
    <x v="416"/>
    <s v="2023/1/30"/>
    <x v="6"/>
    <x v="6"/>
    <x v="9"/>
    <x v="9"/>
    <n v="447"/>
    <x v="31"/>
    <n v="8"/>
    <x v="31"/>
  </r>
  <r>
    <x v="417"/>
    <m/>
    <n v="2374.9756200000002"/>
    <x v="417"/>
    <m/>
    <m/>
    <m/>
    <m/>
    <x v="417"/>
    <s v="2023/1/30"/>
    <x v="3"/>
    <x v="3"/>
    <x v="6"/>
    <x v="6"/>
    <n v="448"/>
    <x v="211"/>
    <n v="19"/>
    <x v="211"/>
  </r>
  <r>
    <x v="418"/>
    <m/>
    <n v="225.10990000000001"/>
    <x v="418"/>
    <m/>
    <m/>
    <m/>
    <m/>
    <x v="418"/>
    <s v="2023/1/30"/>
    <x v="2"/>
    <x v="2"/>
    <x v="33"/>
    <x v="33"/>
    <n v="449"/>
    <x v="170"/>
    <n v="1"/>
    <x v="170"/>
  </r>
  <r>
    <x v="419"/>
    <m/>
    <n v="1173.7505800000001"/>
    <x v="419"/>
    <m/>
    <m/>
    <m/>
    <m/>
    <x v="419"/>
    <s v="2023/1/30"/>
    <x v="6"/>
    <x v="6"/>
    <x v="0"/>
    <x v="0"/>
    <n v="450"/>
    <x v="31"/>
    <n v="8"/>
    <x v="31"/>
  </r>
  <r>
    <x v="420"/>
    <m/>
    <n v="50"/>
    <x v="420"/>
    <m/>
    <m/>
    <m/>
    <m/>
    <x v="420"/>
    <s v="2023/1/31"/>
    <x v="4"/>
    <x v="4"/>
    <x v="33"/>
    <x v="33"/>
    <n v="451"/>
    <x v="226"/>
    <n v="2"/>
    <x v="226"/>
  </r>
  <r>
    <x v="421"/>
    <m/>
    <n v="122.61"/>
    <x v="421"/>
    <m/>
    <m/>
    <m/>
    <m/>
    <x v="421"/>
    <s v="2023/1/31"/>
    <x v="3"/>
    <x v="3"/>
    <x v="33"/>
    <x v="33"/>
    <n v="452"/>
    <x v="227"/>
    <n v="20"/>
    <x v="227"/>
  </r>
  <r>
    <x v="422"/>
    <m/>
    <n v="541.01459999999997"/>
    <x v="422"/>
    <m/>
    <m/>
    <m/>
    <m/>
    <x v="422"/>
    <s v="2023/1/31"/>
    <x v="4"/>
    <x v="4"/>
    <x v="10"/>
    <x v="10"/>
    <n v="453"/>
    <x v="138"/>
    <n v="1"/>
    <x v="138"/>
  </r>
  <r>
    <x v="423"/>
    <m/>
    <n v="22085.379520000002"/>
    <x v="423"/>
    <m/>
    <m/>
    <m/>
    <m/>
    <x v="423"/>
    <s v="2023/1/31"/>
    <x v="4"/>
    <x v="4"/>
    <x v="21"/>
    <x v="21"/>
    <n v="454"/>
    <x v="228"/>
    <n v="320"/>
    <x v="228"/>
  </r>
  <r>
    <x v="424"/>
    <m/>
    <n v="5262.5909999999994"/>
    <x v="424"/>
    <m/>
    <m/>
    <m/>
    <m/>
    <x v="424"/>
    <s v="2023/1/31"/>
    <x v="4"/>
    <x v="4"/>
    <x v="21"/>
    <x v="21"/>
    <n v="455"/>
    <x v="229"/>
    <n v="62"/>
    <x v="229"/>
  </r>
  <r>
    <x v="425"/>
    <m/>
    <n v="12263.176850000002"/>
    <x v="425"/>
    <m/>
    <m/>
    <m/>
    <m/>
    <x v="425"/>
    <s v="2023/1/31"/>
    <x v="4"/>
    <x v="4"/>
    <x v="0"/>
    <x v="0"/>
    <n v="456"/>
    <x v="230"/>
    <n v="25"/>
    <x v="230"/>
  </r>
  <r>
    <x v="426"/>
    <m/>
    <n v="1114.3318200000001"/>
    <x v="426"/>
    <m/>
    <m/>
    <m/>
    <n v="457"/>
    <x v="426"/>
    <s v="2023/1/31"/>
    <x v="4"/>
    <x v="4"/>
    <x v="4"/>
    <x v="4"/>
    <n v="457"/>
    <x v="6"/>
    <n v="21"/>
    <x v="6"/>
  </r>
  <r>
    <x v="427"/>
    <m/>
    <n v="15239.830220000002"/>
    <x v="427"/>
    <m/>
    <m/>
    <m/>
    <n v="458"/>
    <x v="427"/>
    <s v="2023/1/31"/>
    <x v="2"/>
    <x v="2"/>
    <x v="21"/>
    <x v="21"/>
    <n v="458"/>
    <x v="141"/>
    <n v="20"/>
    <x v="141"/>
  </r>
  <r>
    <x v="428"/>
    <m/>
    <n v="74.076480000000004"/>
    <x v="428"/>
    <m/>
    <m/>
    <m/>
    <m/>
    <x v="428"/>
    <s v="2023/1/31"/>
    <x v="4"/>
    <x v="4"/>
    <x v="4"/>
    <x v="4"/>
    <n v="459"/>
    <x v="47"/>
    <n v="4"/>
    <x v="47"/>
  </r>
  <r>
    <x v="429"/>
    <m/>
    <n v="48.692979999999999"/>
    <x v="429"/>
    <m/>
    <m/>
    <m/>
    <m/>
    <x v="429"/>
    <s v="2023/1/31"/>
    <x v="1"/>
    <x v="1"/>
    <x v="4"/>
    <x v="4"/>
    <n v="460"/>
    <x v="120"/>
    <n v="1"/>
    <x v="120"/>
  </r>
  <r>
    <x v="430"/>
    <m/>
    <n v="6767.5403799999995"/>
    <x v="430"/>
    <m/>
    <m/>
    <m/>
    <m/>
    <x v="430"/>
    <s v="2023/1/31"/>
    <x v="4"/>
    <x v="4"/>
    <x v="21"/>
    <x v="21"/>
    <n v="461"/>
    <x v="231"/>
    <n v="86"/>
    <x v="231"/>
  </r>
  <r>
    <x v="431"/>
    <m/>
    <n v="860.40081000000009"/>
    <x v="431"/>
    <m/>
    <m/>
    <m/>
    <m/>
    <x v="431"/>
    <s v="2023/1/31"/>
    <x v="2"/>
    <x v="2"/>
    <x v="8"/>
    <x v="8"/>
    <n v="462"/>
    <x v="90"/>
    <n v="5"/>
    <x v="90"/>
  </r>
  <r>
    <x v="432"/>
    <m/>
    <n v="54.917200000000001"/>
    <x v="432"/>
    <m/>
    <m/>
    <m/>
    <n v="463"/>
    <x v="432"/>
    <s v="2023/1/31"/>
    <x v="4"/>
    <x v="4"/>
    <x v="10"/>
    <x v="10"/>
    <n v="463"/>
    <x v="207"/>
    <n v="1"/>
    <x v="207"/>
  </r>
  <r>
    <x v="433"/>
    <m/>
    <n v="7355.0453200000002"/>
    <x v="433"/>
    <m/>
    <m/>
    <m/>
    <n v="464"/>
    <x v="433"/>
    <s v="2023/1/31"/>
    <x v="4"/>
    <x v="4"/>
    <x v="0"/>
    <x v="0"/>
    <n v="464"/>
    <x v="100"/>
    <n v="40"/>
    <x v="100"/>
  </r>
  <r>
    <x v="434"/>
    <m/>
    <n v="16840.101880000002"/>
    <x v="434"/>
    <m/>
    <m/>
    <m/>
    <m/>
    <x v="434"/>
    <s v="2023/1/31"/>
    <x v="4"/>
    <x v="4"/>
    <x v="21"/>
    <x v="21"/>
    <n v="465"/>
    <x v="228"/>
    <n v="244"/>
    <x v="228"/>
  </r>
  <r>
    <x v="435"/>
    <m/>
    <n v="70.639390000000006"/>
    <x v="435"/>
    <m/>
    <m/>
    <m/>
    <m/>
    <x v="435"/>
    <s v="2023/1/31"/>
    <x v="1"/>
    <x v="1"/>
    <x v="15"/>
    <x v="15"/>
    <n v="466"/>
    <x v="232"/>
    <n v="2"/>
    <x v="232"/>
  </r>
  <r>
    <x v="436"/>
    <m/>
    <n v="2189.4299999999998"/>
    <x v="436"/>
    <m/>
    <m/>
    <m/>
    <m/>
    <x v="436"/>
    <s v="2023/1/31"/>
    <x v="1"/>
    <x v="1"/>
    <x v="15"/>
    <x v="15"/>
    <n v="467"/>
    <x v="233"/>
    <n v="1"/>
    <x v="233"/>
  </r>
  <r>
    <x v="437"/>
    <m/>
    <n v="7080.3113000000003"/>
    <x v="437"/>
    <m/>
    <m/>
    <m/>
    <n v="468"/>
    <x v="437"/>
    <s v="2023/2/1"/>
    <x v="4"/>
    <x v="4"/>
    <x v="0"/>
    <x v="0"/>
    <n v="468"/>
    <x v="50"/>
    <n v="8"/>
    <x v="50"/>
  </r>
  <r>
    <x v="438"/>
    <m/>
    <n v="1003.0205400000001"/>
    <x v="438"/>
    <m/>
    <m/>
    <m/>
    <n v="469"/>
    <x v="438"/>
    <s v="2023/2/1"/>
    <x v="4"/>
    <x v="4"/>
    <x v="5"/>
    <x v="5"/>
    <n v="469"/>
    <x v="38"/>
    <n v="14"/>
    <x v="38"/>
  </r>
  <r>
    <x v="439"/>
    <m/>
    <n v="169.65799999999999"/>
    <x v="439"/>
    <m/>
    <m/>
    <m/>
    <n v="470"/>
    <x v="439"/>
    <s v="2023/2/1"/>
    <x v="2"/>
    <x v="2"/>
    <x v="5"/>
    <x v="5"/>
    <n v="470"/>
    <x v="234"/>
    <n v="20"/>
    <x v="234"/>
  </r>
  <r>
    <x v="440"/>
    <m/>
    <n v="199.2576"/>
    <x v="440"/>
    <m/>
    <m/>
    <m/>
    <n v="471"/>
    <x v="440"/>
    <s v="2023/2/1"/>
    <x v="2"/>
    <x v="2"/>
    <x v="7"/>
    <x v="7"/>
    <n v="471"/>
    <x v="235"/>
    <n v="1"/>
    <x v="235"/>
  </r>
  <r>
    <x v="441"/>
    <m/>
    <n v="4410.4919300000001"/>
    <x v="441"/>
    <m/>
    <m/>
    <m/>
    <n v="473"/>
    <x v="441"/>
    <s v="2023/2/1"/>
    <x v="4"/>
    <x v="4"/>
    <x v="0"/>
    <x v="0"/>
    <n v="473"/>
    <x v="61"/>
    <n v="1"/>
    <x v="61"/>
  </r>
  <r>
    <x v="442"/>
    <m/>
    <n v="18012.564590000002"/>
    <x v="442"/>
    <m/>
    <m/>
    <m/>
    <n v="474"/>
    <x v="442"/>
    <s v="2023/2/1"/>
    <x v="4"/>
    <x v="4"/>
    <x v="23"/>
    <x v="23"/>
    <n v="474"/>
    <x v="100"/>
    <n v="33"/>
    <x v="100"/>
  </r>
  <r>
    <x v="443"/>
    <m/>
    <n v="2247.61"/>
    <x v="443"/>
    <m/>
    <m/>
    <m/>
    <n v="475"/>
    <x v="443"/>
    <s v="2023/2/1"/>
    <x v="3"/>
    <x v="3"/>
    <x v="0"/>
    <x v="0"/>
    <n v="475"/>
    <x v="225"/>
    <n v="10000"/>
    <x v="225"/>
  </r>
  <r>
    <x v="444"/>
    <m/>
    <n v="4980.5502900000001"/>
    <x v="444"/>
    <m/>
    <m/>
    <m/>
    <n v="476"/>
    <x v="444"/>
    <s v="2023/2/1"/>
    <x v="4"/>
    <x v="4"/>
    <x v="4"/>
    <x v="4"/>
    <n v="476"/>
    <x v="236"/>
    <n v="7"/>
    <x v="236"/>
  </r>
  <r>
    <x v="445"/>
    <m/>
    <n v="14.872400000000001"/>
    <x v="445"/>
    <m/>
    <m/>
    <m/>
    <m/>
    <x v="445"/>
    <s v="2023/2/1"/>
    <x v="4"/>
    <x v="4"/>
    <x v="19"/>
    <x v="19"/>
    <n v="477"/>
    <x v="95"/>
    <n v="1"/>
    <x v="95"/>
  </r>
  <r>
    <x v="446"/>
    <m/>
    <n v="25.549479999999999"/>
    <x v="446"/>
    <m/>
    <m/>
    <m/>
    <m/>
    <x v="446"/>
    <s v="2023/2/1"/>
    <x v="1"/>
    <x v="1"/>
    <x v="4"/>
    <x v="4"/>
    <n v="478"/>
    <x v="193"/>
    <n v="20"/>
    <x v="193"/>
  </r>
  <r>
    <x v="447"/>
    <m/>
    <n v="450.89883000000003"/>
    <x v="447"/>
    <m/>
    <m/>
    <m/>
    <m/>
    <x v="447"/>
    <s v="2023/2/1"/>
    <x v="4"/>
    <x v="4"/>
    <x v="23"/>
    <x v="23"/>
    <n v="479"/>
    <x v="6"/>
    <n v="16"/>
    <x v="6"/>
  </r>
  <r>
    <x v="448"/>
    <m/>
    <n v="3223.2046999999998"/>
    <x v="448"/>
    <m/>
    <m/>
    <m/>
    <m/>
    <x v="448"/>
    <s v="2023/2/1"/>
    <x v="4"/>
    <x v="4"/>
    <x v="0"/>
    <x v="0"/>
    <n v="480"/>
    <x v="61"/>
    <n v="1"/>
    <x v="61"/>
  </r>
  <r>
    <x v="449"/>
    <m/>
    <n v="227.62436000000002"/>
    <x v="449"/>
    <m/>
    <m/>
    <m/>
    <m/>
    <x v="449"/>
    <s v="2023/2/1"/>
    <x v="1"/>
    <x v="1"/>
    <x v="10"/>
    <x v="10"/>
    <n v="481"/>
    <x v="237"/>
    <n v="3"/>
    <x v="237"/>
  </r>
  <r>
    <x v="450"/>
    <m/>
    <n v="13882.57754"/>
    <x v="450"/>
    <m/>
    <m/>
    <m/>
    <m/>
    <x v="450"/>
    <s v="2023/2/2"/>
    <x v="4"/>
    <x v="4"/>
    <x v="0"/>
    <x v="0"/>
    <n v="482"/>
    <x v="6"/>
    <n v="200"/>
    <x v="6"/>
  </r>
  <r>
    <x v="451"/>
    <m/>
    <n v="6815.5872100000006"/>
    <x v="451"/>
    <m/>
    <m/>
    <m/>
    <m/>
    <x v="451"/>
    <s v="2023/2/2"/>
    <x v="3"/>
    <x v="3"/>
    <x v="0"/>
    <x v="0"/>
    <n v="483"/>
    <x v="238"/>
    <n v="55"/>
    <x v="238"/>
  </r>
  <r>
    <x v="452"/>
    <m/>
    <n v="2247.61"/>
    <x v="452"/>
    <m/>
    <m/>
    <m/>
    <m/>
    <x v="452"/>
    <s v="2023/2/4"/>
    <x v="3"/>
    <x v="3"/>
    <x v="0"/>
    <x v="0"/>
    <n v="484"/>
    <x v="225"/>
    <n v="10000"/>
    <x v="225"/>
  </r>
  <r>
    <x v="453"/>
    <m/>
    <n v="1230.2041800000002"/>
    <x v="453"/>
    <m/>
    <m/>
    <m/>
    <m/>
    <x v="453"/>
    <s v="2023/2/4"/>
    <x v="4"/>
    <x v="4"/>
    <x v="21"/>
    <x v="21"/>
    <n v="485"/>
    <x v="228"/>
    <n v="15"/>
    <x v="228"/>
  </r>
  <r>
    <x v="454"/>
    <m/>
    <n v="6214.0072499999997"/>
    <x v="454"/>
    <m/>
    <m/>
    <m/>
    <m/>
    <x v="454"/>
    <s v="2023/2/4"/>
    <x v="4"/>
    <x v="4"/>
    <x v="4"/>
    <x v="4"/>
    <n v="486"/>
    <x v="239"/>
    <n v="2"/>
    <x v="239"/>
  </r>
  <r>
    <x v="455"/>
    <m/>
    <n v="2727"/>
    <x v="455"/>
    <m/>
    <m/>
    <m/>
    <m/>
    <x v="455"/>
    <s v="2023/2/4"/>
    <x v="3"/>
    <x v="3"/>
    <x v="23"/>
    <x v="23"/>
    <n v="487"/>
    <x v="240"/>
    <n v="1800"/>
    <x v="240"/>
  </r>
  <r>
    <x v="456"/>
    <m/>
    <n v="111.7158"/>
    <x v="456"/>
    <m/>
    <m/>
    <m/>
    <m/>
    <x v="456"/>
    <s v="2023/2/4"/>
    <x v="3"/>
    <x v="3"/>
    <x v="2"/>
    <x v="2"/>
    <n v="488"/>
    <x v="241"/>
    <n v="200"/>
    <x v="241"/>
  </r>
  <r>
    <x v="457"/>
    <m/>
    <n v="1526.5369900000001"/>
    <x v="457"/>
    <m/>
    <m/>
    <m/>
    <m/>
    <x v="457"/>
    <s v="2023/2/4"/>
    <x v="4"/>
    <x v="4"/>
    <x v="6"/>
    <x v="6"/>
    <n v="489"/>
    <x v="242"/>
    <n v="96"/>
    <x v="242"/>
  </r>
  <r>
    <x v="458"/>
    <m/>
    <n v="672"/>
    <x v="458"/>
    <m/>
    <m/>
    <m/>
    <m/>
    <x v="458"/>
    <s v="2023/2/4"/>
    <x v="2"/>
    <x v="2"/>
    <x v="23"/>
    <x v="23"/>
    <n v="490"/>
    <x v="24"/>
    <n v="3"/>
    <x v="24"/>
  </r>
  <r>
    <x v="459"/>
    <m/>
    <n v="22944.550619999998"/>
    <x v="459"/>
    <m/>
    <m/>
    <m/>
    <m/>
    <x v="459"/>
    <s v="2023/2/4"/>
    <x v="4"/>
    <x v="4"/>
    <x v="23"/>
    <x v="23"/>
    <n v="491"/>
    <x v="61"/>
    <n v="2"/>
    <x v="61"/>
  </r>
  <r>
    <x v="460"/>
    <m/>
    <n v="158.21559999999999"/>
    <x v="460"/>
    <m/>
    <m/>
    <m/>
    <m/>
    <x v="460"/>
    <s v="2023/2/4"/>
    <x v="4"/>
    <x v="4"/>
    <x v="23"/>
    <x v="23"/>
    <n v="492"/>
    <x v="145"/>
    <n v="17"/>
    <x v="145"/>
  </r>
  <r>
    <x v="461"/>
    <m/>
    <n v="35836.35482"/>
    <x v="461"/>
    <m/>
    <m/>
    <m/>
    <m/>
    <x v="461"/>
    <s v="2023/2/4"/>
    <x v="4"/>
    <x v="4"/>
    <x v="6"/>
    <x v="6"/>
    <n v="493"/>
    <x v="8"/>
    <n v="68"/>
    <x v="8"/>
  </r>
  <r>
    <x v="462"/>
    <m/>
    <n v="580"/>
    <x v="462"/>
    <m/>
    <m/>
    <m/>
    <m/>
    <x v="462"/>
    <s v="2023/2/4"/>
    <x v="0"/>
    <x v="0"/>
    <x v="21"/>
    <x v="21"/>
    <n v="494"/>
    <x v="0"/>
    <n v="40"/>
    <x v="0"/>
  </r>
  <r>
    <x v="463"/>
    <m/>
    <n v="770.46397000000002"/>
    <x v="463"/>
    <m/>
    <m/>
    <m/>
    <m/>
    <x v="463"/>
    <s v="2023/2/4"/>
    <x v="4"/>
    <x v="4"/>
    <x v="15"/>
    <x v="15"/>
    <n v="495"/>
    <x v="51"/>
    <n v="10"/>
    <x v="51"/>
  </r>
  <r>
    <x v="464"/>
    <m/>
    <n v="5666.19938"/>
    <x v="464"/>
    <m/>
    <m/>
    <m/>
    <m/>
    <x v="464"/>
    <s v="2023/2/4"/>
    <x v="2"/>
    <x v="2"/>
    <x v="19"/>
    <x v="19"/>
    <n v="496"/>
    <x v="212"/>
    <n v="4"/>
    <x v="212"/>
  </r>
  <r>
    <x v="465"/>
    <m/>
    <n v="850"/>
    <x v="465"/>
    <m/>
    <m/>
    <m/>
    <m/>
    <x v="465"/>
    <s v="2023/2/4"/>
    <x v="7"/>
    <x v="7"/>
    <x v="16"/>
    <x v="16"/>
    <n v="497"/>
    <x v="81"/>
    <n v="5"/>
    <x v="81"/>
  </r>
  <r>
    <x v="466"/>
    <m/>
    <n v="509.42300000000006"/>
    <x v="466"/>
    <m/>
    <m/>
    <m/>
    <m/>
    <x v="466"/>
    <s v="2023/2/4"/>
    <x v="1"/>
    <x v="1"/>
    <x v="23"/>
    <x v="23"/>
    <n v="498"/>
    <x v="50"/>
    <n v="4"/>
    <x v="50"/>
  </r>
  <r>
    <x v="467"/>
    <m/>
    <n v="1700"/>
    <x v="467"/>
    <m/>
    <m/>
    <m/>
    <m/>
    <x v="467"/>
    <s v="2023/2/4"/>
    <x v="7"/>
    <x v="7"/>
    <x v="16"/>
    <x v="16"/>
    <n v="499"/>
    <x v="81"/>
    <n v="10"/>
    <x v="81"/>
  </r>
  <r>
    <x v="468"/>
    <m/>
    <n v="50099.998200000002"/>
    <x v="468"/>
    <m/>
    <m/>
    <m/>
    <m/>
    <x v="468"/>
    <s v="2023/2/4"/>
    <x v="2"/>
    <x v="2"/>
    <x v="23"/>
    <x v="23"/>
    <n v="500"/>
    <x v="53"/>
    <n v="1"/>
    <x v="53"/>
  </r>
  <r>
    <x v="469"/>
    <m/>
    <n v="857.34194000000002"/>
    <x v="469"/>
    <m/>
    <m/>
    <m/>
    <m/>
    <x v="469"/>
    <s v="2023/2/4"/>
    <x v="4"/>
    <x v="4"/>
    <x v="15"/>
    <x v="15"/>
    <n v="501"/>
    <x v="243"/>
    <n v="15"/>
    <x v="243"/>
  </r>
  <r>
    <x v="470"/>
    <m/>
    <n v="859.41065000000003"/>
    <x v="470"/>
    <m/>
    <m/>
    <m/>
    <m/>
    <x v="470"/>
    <s v="2023/2/4"/>
    <x v="4"/>
    <x v="4"/>
    <x v="4"/>
    <x v="4"/>
    <n v="502"/>
    <x v="244"/>
    <n v="5"/>
    <x v="244"/>
  </r>
  <r>
    <x v="471"/>
    <m/>
    <n v="6387.7734700000001"/>
    <x v="471"/>
    <m/>
    <m/>
    <m/>
    <m/>
    <x v="471"/>
    <s v="2023/2/4"/>
    <x v="8"/>
    <x v="8"/>
    <x v="15"/>
    <x v="15"/>
    <n v="503"/>
    <x v="245"/>
    <n v="72"/>
    <x v="245"/>
  </r>
  <r>
    <x v="472"/>
    <m/>
    <n v="183.87613000000002"/>
    <x v="472"/>
    <m/>
    <m/>
    <m/>
    <m/>
    <x v="472"/>
    <s v="2023/2/4"/>
    <x v="4"/>
    <x v="4"/>
    <x v="23"/>
    <x v="23"/>
    <n v="504"/>
    <x v="100"/>
    <n v="1"/>
    <x v="100"/>
  </r>
  <r>
    <x v="473"/>
    <m/>
    <n v="2674.17587"/>
    <x v="473"/>
    <m/>
    <m/>
    <m/>
    <m/>
    <x v="473"/>
    <s v="2023/2/4"/>
    <x v="4"/>
    <x v="4"/>
    <x v="23"/>
    <x v="23"/>
    <n v="505"/>
    <x v="105"/>
    <n v="15"/>
    <x v="105"/>
  </r>
  <r>
    <x v="474"/>
    <m/>
    <n v="435"/>
    <x v="474"/>
    <m/>
    <m/>
    <m/>
    <m/>
    <x v="474"/>
    <s v="2023/2/4"/>
    <x v="0"/>
    <x v="0"/>
    <x v="23"/>
    <x v="23"/>
    <n v="506"/>
    <x v="0"/>
    <n v="30"/>
    <x v="0"/>
  </r>
  <r>
    <x v="475"/>
    <m/>
    <n v="1069.6703500000001"/>
    <x v="475"/>
    <m/>
    <m/>
    <m/>
    <m/>
    <x v="475"/>
    <s v="2023/2/5"/>
    <x v="4"/>
    <x v="4"/>
    <x v="23"/>
    <x v="23"/>
    <n v="507"/>
    <x v="105"/>
    <n v="6"/>
    <x v="105"/>
  </r>
  <r>
    <x v="476"/>
    <m/>
    <n v="2534.9638300000001"/>
    <x v="476"/>
    <m/>
    <m/>
    <m/>
    <m/>
    <x v="476"/>
    <s v="2023/2/5"/>
    <x v="4"/>
    <x v="4"/>
    <x v="8"/>
    <x v="8"/>
    <n v="508"/>
    <x v="246"/>
    <n v="12"/>
    <x v="246"/>
  </r>
  <r>
    <x v="477"/>
    <m/>
    <n v="1720.80161"/>
    <x v="477"/>
    <m/>
    <m/>
    <m/>
    <m/>
    <x v="477"/>
    <s v="2023/2/5"/>
    <x v="2"/>
    <x v="2"/>
    <x v="8"/>
    <x v="8"/>
    <n v="509"/>
    <x v="90"/>
    <n v="10"/>
    <x v="90"/>
  </r>
  <r>
    <x v="478"/>
    <m/>
    <n v="6346.3859199999997"/>
    <x v="478"/>
    <m/>
    <m/>
    <m/>
    <m/>
    <x v="478"/>
    <s v="2023/2/14"/>
    <x v="4"/>
    <x v="4"/>
    <x v="23"/>
    <x v="23"/>
    <n v="511"/>
    <x v="50"/>
    <n v="7"/>
    <x v="50"/>
  </r>
  <r>
    <x v="479"/>
    <m/>
    <n v="642.33599000000004"/>
    <x v="479"/>
    <m/>
    <m/>
    <m/>
    <m/>
    <x v="479"/>
    <s v="2023/2/5"/>
    <x v="4"/>
    <x v="4"/>
    <x v="4"/>
    <x v="4"/>
    <n v="512"/>
    <x v="236"/>
    <n v="3"/>
    <x v="236"/>
  </r>
  <r>
    <x v="480"/>
    <m/>
    <n v="586.87529000000006"/>
    <x v="480"/>
    <m/>
    <m/>
    <m/>
    <m/>
    <x v="480"/>
    <s v="2023/2/14"/>
    <x v="6"/>
    <x v="6"/>
    <x v="10"/>
    <x v="10"/>
    <n v="513"/>
    <x v="31"/>
    <n v="4"/>
    <x v="31"/>
  </r>
  <r>
    <x v="481"/>
    <m/>
    <n v="2120.9201600000001"/>
    <x v="481"/>
    <m/>
    <m/>
    <m/>
    <m/>
    <x v="481"/>
    <s v="2023/2/5"/>
    <x v="4"/>
    <x v="4"/>
    <x v="15"/>
    <x v="15"/>
    <n v="514"/>
    <x v="155"/>
    <n v="13"/>
    <x v="155"/>
  </r>
  <r>
    <x v="482"/>
    <m/>
    <n v="343.7131"/>
    <x v="482"/>
    <m/>
    <m/>
    <m/>
    <m/>
    <x v="482"/>
    <s v="2023/2/5"/>
    <x v="4"/>
    <x v="4"/>
    <x v="8"/>
    <x v="8"/>
    <n v="515"/>
    <x v="247"/>
    <n v="1"/>
    <x v="247"/>
  </r>
  <r>
    <x v="483"/>
    <m/>
    <n v="9850.9427899999991"/>
    <x v="483"/>
    <m/>
    <m/>
    <m/>
    <m/>
    <x v="483"/>
    <s v="2023/2/5"/>
    <x v="4"/>
    <x v="4"/>
    <x v="23"/>
    <x v="23"/>
    <n v="516"/>
    <x v="100"/>
    <n v="40"/>
    <x v="100"/>
  </r>
  <r>
    <x v="484"/>
    <m/>
    <n v="859"/>
    <x v="484"/>
    <m/>
    <m/>
    <m/>
    <m/>
    <x v="484"/>
    <s v="2023/2/5"/>
    <x v="2"/>
    <x v="2"/>
    <x v="0"/>
    <x v="0"/>
    <n v="517"/>
    <x v="53"/>
    <n v="2"/>
    <x v="53"/>
  </r>
  <r>
    <x v="485"/>
    <m/>
    <n v="1324.6170099999999"/>
    <x v="485"/>
    <m/>
    <m/>
    <m/>
    <m/>
    <x v="485"/>
    <s v="2023/2/5"/>
    <x v="1"/>
    <x v="1"/>
    <x v="4"/>
    <x v="4"/>
    <n v="518"/>
    <x v="248"/>
    <n v="10"/>
    <x v="248"/>
  </r>
  <r>
    <x v="486"/>
    <m/>
    <n v="74393.279999999999"/>
    <x v="486"/>
    <m/>
    <m/>
    <m/>
    <m/>
    <x v="486"/>
    <s v="2023/2/5"/>
    <x v="2"/>
    <x v="2"/>
    <x v="23"/>
    <x v="23"/>
    <n v="519"/>
    <x v="101"/>
    <n v="300"/>
    <x v="101"/>
  </r>
  <r>
    <x v="487"/>
    <m/>
    <n v="242.87900000000002"/>
    <x v="487"/>
    <m/>
    <m/>
    <m/>
    <m/>
    <x v="487"/>
    <s v="2023/2/5"/>
    <x v="3"/>
    <x v="3"/>
    <x v="23"/>
    <x v="23"/>
    <n v="520"/>
    <x v="249"/>
    <n v="1000"/>
    <x v="249"/>
  </r>
  <r>
    <x v="488"/>
    <m/>
    <n v="12351.937600000001"/>
    <x v="488"/>
    <m/>
    <m/>
    <m/>
    <m/>
    <x v="488"/>
    <s v="2023/2/5"/>
    <x v="4"/>
    <x v="4"/>
    <x v="13"/>
    <x v="13"/>
    <n v="521"/>
    <x v="25"/>
    <n v="262"/>
    <x v="25"/>
  </r>
  <r>
    <x v="489"/>
    <m/>
    <n v="5556.6268799999998"/>
    <x v="489"/>
    <m/>
    <m/>
    <m/>
    <m/>
    <x v="489"/>
    <s v="2023/2/5"/>
    <x v="4"/>
    <x v="4"/>
    <x v="0"/>
    <x v="0"/>
    <n v="523"/>
    <x v="5"/>
    <n v="160"/>
    <x v="5"/>
  </r>
  <r>
    <x v="490"/>
    <m/>
    <n v="323.92099999999999"/>
    <x v="490"/>
    <m/>
    <m/>
    <m/>
    <m/>
    <x v="490"/>
    <s v="2023/2/6"/>
    <x v="2"/>
    <x v="2"/>
    <x v="31"/>
    <x v="31"/>
    <n v="524"/>
    <x v="200"/>
    <n v="1"/>
    <x v="200"/>
  </r>
  <r>
    <x v="491"/>
    <m/>
    <n v="926.4860000000001"/>
    <x v="491"/>
    <m/>
    <m/>
    <m/>
    <m/>
    <x v="491"/>
    <s v="2023/2/6"/>
    <x v="1"/>
    <x v="1"/>
    <x v="15"/>
    <x v="15"/>
    <n v="525"/>
    <x v="250"/>
    <n v="20"/>
    <x v="250"/>
  </r>
  <r>
    <x v="492"/>
    <m/>
    <n v="32928.894070000002"/>
    <x v="492"/>
    <m/>
    <m/>
    <m/>
    <m/>
    <x v="492"/>
    <s v="2023/2/6"/>
    <x v="2"/>
    <x v="2"/>
    <x v="19"/>
    <x v="19"/>
    <n v="526"/>
    <x v="212"/>
    <n v="38"/>
    <x v="212"/>
  </r>
  <r>
    <x v="493"/>
    <m/>
    <n v="558.89625000000001"/>
    <x v="493"/>
    <m/>
    <m/>
    <m/>
    <m/>
    <x v="493"/>
    <s v="2023/2/6"/>
    <x v="3"/>
    <x v="3"/>
    <x v="19"/>
    <x v="19"/>
    <n v="527"/>
    <x v="251"/>
    <n v="1650"/>
    <x v="251"/>
  </r>
  <r>
    <x v="494"/>
    <m/>
    <n v="889.31500000000005"/>
    <x v="494"/>
    <m/>
    <m/>
    <m/>
    <m/>
    <x v="494"/>
    <s v="2023/2/6"/>
    <x v="3"/>
    <x v="3"/>
    <x v="21"/>
    <x v="21"/>
    <n v="528"/>
    <x v="93"/>
    <n v="5000"/>
    <x v="93"/>
  </r>
  <r>
    <x v="495"/>
    <m/>
    <n v="14856.771270000001"/>
    <x v="495"/>
    <m/>
    <m/>
    <m/>
    <m/>
    <x v="495"/>
    <s v="2023/2/6"/>
    <x v="4"/>
    <x v="4"/>
    <x v="19"/>
    <x v="19"/>
    <n v="529"/>
    <x v="252"/>
    <n v="12"/>
    <x v="252"/>
  </r>
  <r>
    <x v="496"/>
    <m/>
    <n v="23643.850260000003"/>
    <x v="496"/>
    <m/>
    <m/>
    <m/>
    <m/>
    <x v="496"/>
    <s v="2023/2/6"/>
    <x v="4"/>
    <x v="4"/>
    <x v="19"/>
    <x v="19"/>
    <n v="530"/>
    <x v="253"/>
    <n v="8"/>
    <x v="253"/>
  </r>
  <r>
    <x v="497"/>
    <m/>
    <n v="9947.93433"/>
    <x v="497"/>
    <m/>
    <m/>
    <m/>
    <m/>
    <x v="497"/>
    <s v="2023/2/6"/>
    <x v="4"/>
    <x v="4"/>
    <x v="8"/>
    <x v="8"/>
    <n v="531"/>
    <x v="58"/>
    <n v="18"/>
    <x v="58"/>
  </r>
  <r>
    <x v="498"/>
    <m/>
    <n v="22553.743300000002"/>
    <x v="498"/>
    <m/>
    <m/>
    <m/>
    <m/>
    <x v="498"/>
    <s v="2023/2/6"/>
    <x v="4"/>
    <x v="4"/>
    <x v="19"/>
    <x v="19"/>
    <n v="532"/>
    <x v="228"/>
    <n v="275"/>
    <x v="228"/>
  </r>
  <r>
    <x v="499"/>
    <m/>
    <n v="31197.552930000002"/>
    <x v="499"/>
    <m/>
    <m/>
    <m/>
    <m/>
    <x v="499"/>
    <s v="2023/2/6"/>
    <x v="1"/>
    <x v="1"/>
    <x v="19"/>
    <x v="19"/>
    <n v="533"/>
    <x v="110"/>
    <n v="7"/>
    <x v="110"/>
  </r>
  <r>
    <x v="500"/>
    <m/>
    <n v="52151.094680000002"/>
    <x v="500"/>
    <m/>
    <m/>
    <m/>
    <m/>
    <x v="500"/>
    <s v="2023/2/7"/>
    <x v="5"/>
    <x v="5"/>
    <x v="19"/>
    <x v="19"/>
    <n v="534"/>
    <x v="15"/>
    <n v="68"/>
    <x v="15"/>
  </r>
  <r>
    <x v="501"/>
    <m/>
    <n v="178.27839"/>
    <x v="501"/>
    <m/>
    <m/>
    <m/>
    <m/>
    <x v="501"/>
    <s v="2023/2/7"/>
    <x v="4"/>
    <x v="4"/>
    <x v="23"/>
    <x v="23"/>
    <n v="535"/>
    <x v="105"/>
    <n v="1"/>
    <x v="105"/>
  </r>
  <r>
    <x v="502"/>
    <m/>
    <n v="435"/>
    <x v="502"/>
    <m/>
    <m/>
    <m/>
    <m/>
    <x v="502"/>
    <s v="2023/2/7"/>
    <x v="7"/>
    <x v="7"/>
    <x v="8"/>
    <x v="8"/>
    <n v="536"/>
    <x v="0"/>
    <n v="30"/>
    <x v="0"/>
  </r>
  <r>
    <x v="503"/>
    <m/>
    <n v="966.96"/>
    <x v="503"/>
    <m/>
    <m/>
    <m/>
    <m/>
    <x v="503"/>
    <s v="2023/2/7"/>
    <x v="4"/>
    <x v="4"/>
    <x v="5"/>
    <x v="5"/>
    <n v="537"/>
    <x v="91"/>
    <n v="50"/>
    <x v="91"/>
  </r>
  <r>
    <x v="504"/>
    <m/>
    <n v="6595.7217099999998"/>
    <x v="504"/>
    <m/>
    <m/>
    <m/>
    <m/>
    <x v="504"/>
    <s v="2023/2/7"/>
    <x v="4"/>
    <x v="4"/>
    <x v="8"/>
    <x v="8"/>
    <n v="538"/>
    <x v="19"/>
    <n v="24"/>
    <x v="19"/>
  </r>
  <r>
    <x v="505"/>
    <m/>
    <n v="1581.8"/>
    <x v="505"/>
    <m/>
    <m/>
    <m/>
    <m/>
    <x v="505"/>
    <s v="2023/2/7"/>
    <x v="2"/>
    <x v="2"/>
    <x v="19"/>
    <x v="19"/>
    <n v="539"/>
    <x v="254"/>
    <n v="2"/>
    <x v="254"/>
  </r>
  <r>
    <x v="506"/>
    <m/>
    <n v="272.334"/>
    <x v="506"/>
    <m/>
    <m/>
    <m/>
    <m/>
    <x v="506"/>
    <s v="2023/2/7"/>
    <x v="4"/>
    <x v="4"/>
    <x v="4"/>
    <x v="4"/>
    <n v="540"/>
    <x v="114"/>
    <n v="1"/>
    <x v="114"/>
  </r>
  <r>
    <x v="507"/>
    <m/>
    <n v="183.87613000000002"/>
    <x v="507"/>
    <m/>
    <m/>
    <m/>
    <m/>
    <x v="507"/>
    <s v="2023/2/7"/>
    <x v="4"/>
    <x v="4"/>
    <x v="23"/>
    <x v="23"/>
    <n v="541"/>
    <x v="100"/>
    <n v="1"/>
    <x v="100"/>
  </r>
  <r>
    <x v="508"/>
    <m/>
    <n v="60.238520000000001"/>
    <x v="508"/>
    <m/>
    <m/>
    <m/>
    <m/>
    <x v="508"/>
    <s v="2023/2/7"/>
    <x v="1"/>
    <x v="1"/>
    <x v="31"/>
    <x v="31"/>
    <n v="542"/>
    <x v="255"/>
    <n v="10"/>
    <x v="255"/>
  </r>
  <r>
    <x v="509"/>
    <m/>
    <n v="2521.66174"/>
    <x v="509"/>
    <m/>
    <m/>
    <m/>
    <m/>
    <x v="509"/>
    <s v="2023/2/7"/>
    <x v="4"/>
    <x v="4"/>
    <x v="8"/>
    <x v="8"/>
    <n v="543"/>
    <x v="50"/>
    <n v="10"/>
    <x v="50"/>
  </r>
  <r>
    <x v="510"/>
    <m/>
    <n v="2546.7272000000003"/>
    <x v="510"/>
    <m/>
    <m/>
    <m/>
    <m/>
    <x v="510"/>
    <s v="2023/2/7"/>
    <x v="4"/>
    <x v="4"/>
    <x v="8"/>
    <x v="8"/>
    <n v="544"/>
    <x v="256"/>
    <n v="8"/>
    <x v="256"/>
  </r>
  <r>
    <x v="511"/>
    <m/>
    <n v="84.54352999999999"/>
    <x v="511"/>
    <m/>
    <m/>
    <m/>
    <m/>
    <x v="511"/>
    <s v="2023/2/7"/>
    <x v="4"/>
    <x v="4"/>
    <x v="31"/>
    <x v="31"/>
    <n v="546"/>
    <x v="6"/>
    <n v="3"/>
    <x v="6"/>
  </r>
  <r>
    <x v="512"/>
    <m/>
    <n v="430"/>
    <x v="512"/>
    <m/>
    <m/>
    <m/>
    <m/>
    <x v="512"/>
    <s v="2023/2/7"/>
    <x v="4"/>
    <x v="4"/>
    <x v="31"/>
    <x v="31"/>
    <n v="547"/>
    <x v="257"/>
    <n v="2"/>
    <x v="257"/>
  </r>
  <r>
    <x v="513"/>
    <m/>
    <n v="25996.495320000002"/>
    <x v="513"/>
    <m/>
    <m/>
    <m/>
    <m/>
    <x v="513"/>
    <s v="2023/2/7"/>
    <x v="2"/>
    <x v="2"/>
    <x v="37"/>
    <x v="37"/>
    <n v="548"/>
    <x v="212"/>
    <n v="30"/>
    <x v="212"/>
  </r>
  <r>
    <x v="514"/>
    <m/>
    <n v="1785.93"/>
    <x v="514"/>
    <m/>
    <m/>
    <m/>
    <m/>
    <x v="514"/>
    <s v="2023/2/7"/>
    <x v="2"/>
    <x v="2"/>
    <x v="37"/>
    <x v="37"/>
    <n v="549"/>
    <x v="258"/>
    <n v="1"/>
    <x v="258"/>
  </r>
  <r>
    <x v="515"/>
    <m/>
    <n v="1120"/>
    <x v="515"/>
    <m/>
    <m/>
    <m/>
    <m/>
    <x v="515"/>
    <s v="2023/2/7"/>
    <x v="2"/>
    <x v="2"/>
    <x v="0"/>
    <x v="0"/>
    <n v="550"/>
    <x v="24"/>
    <n v="5"/>
    <x v="24"/>
  </r>
  <r>
    <x v="516"/>
    <m/>
    <n v="4445.3015000000005"/>
    <x v="516"/>
    <m/>
    <m/>
    <m/>
    <n v="551"/>
    <x v="516"/>
    <s v="2023/2/7"/>
    <x v="4"/>
    <x v="4"/>
    <x v="0"/>
    <x v="0"/>
    <n v="551"/>
    <x v="5"/>
    <n v="128"/>
    <x v="5"/>
  </r>
  <r>
    <x v="517"/>
    <m/>
    <n v="1385.3591300000001"/>
    <x v="517"/>
    <m/>
    <m/>
    <m/>
    <m/>
    <x v="517"/>
    <s v="2023/2/7"/>
    <x v="2"/>
    <x v="2"/>
    <x v="0"/>
    <x v="0"/>
    <n v="552"/>
    <x v="24"/>
    <n v="6"/>
    <x v="24"/>
  </r>
  <r>
    <x v="518"/>
    <m/>
    <n v="616.5"/>
    <x v="518"/>
    <m/>
    <m/>
    <m/>
    <m/>
    <x v="518"/>
    <s v="2023/2/7"/>
    <x v="2"/>
    <x v="2"/>
    <x v="19"/>
    <x v="19"/>
    <n v="553"/>
    <x v="53"/>
    <n v="3"/>
    <x v="53"/>
  </r>
  <r>
    <x v="519"/>
    <m/>
    <n v="2131.80161"/>
    <x v="519"/>
    <m/>
    <m/>
    <m/>
    <m/>
    <x v="519"/>
    <s v="2023/2/8"/>
    <x v="2"/>
    <x v="2"/>
    <x v="8"/>
    <x v="8"/>
    <n v="555"/>
    <x v="53"/>
    <n v="2"/>
    <x v="53"/>
  </r>
  <r>
    <x v="520"/>
    <m/>
    <n v="167.20000000000002"/>
    <x v="520"/>
    <m/>
    <m/>
    <m/>
    <m/>
    <x v="520"/>
    <s v="2023/2/8"/>
    <x v="3"/>
    <x v="3"/>
    <x v="19"/>
    <x v="19"/>
    <n v="556"/>
    <x v="259"/>
    <n v="2000"/>
    <x v="259"/>
  </r>
  <r>
    <x v="521"/>
    <m/>
    <n v="10697.18"/>
    <x v="521"/>
    <m/>
    <m/>
    <m/>
    <m/>
    <x v="521"/>
    <s v="2023/2/8"/>
    <x v="3"/>
    <x v="3"/>
    <x v="10"/>
    <x v="10"/>
    <n v="557"/>
    <x v="62"/>
    <n v="1000"/>
    <x v="62"/>
  </r>
  <r>
    <x v="522"/>
    <m/>
    <n v="9896.7450499999995"/>
    <x v="522"/>
    <m/>
    <m/>
    <m/>
    <m/>
    <x v="522"/>
    <s v="2023/2/8"/>
    <x v="4"/>
    <x v="4"/>
    <x v="8"/>
    <x v="8"/>
    <n v="558"/>
    <x v="74"/>
    <n v="42"/>
    <x v="74"/>
  </r>
  <r>
    <x v="523"/>
    <m/>
    <n v="870.10638999999992"/>
    <x v="523"/>
    <m/>
    <m/>
    <m/>
    <m/>
    <x v="523"/>
    <s v="2023/2/8"/>
    <x v="2"/>
    <x v="2"/>
    <x v="19"/>
    <x v="19"/>
    <n v="559"/>
    <x v="53"/>
    <n v="2"/>
    <x v="53"/>
  </r>
  <r>
    <x v="524"/>
    <m/>
    <n v="138.2208"/>
    <x v="524"/>
    <m/>
    <m/>
    <m/>
    <m/>
    <x v="524"/>
    <s v="2023/2/15"/>
    <x v="4"/>
    <x v="4"/>
    <x v="4"/>
    <x v="4"/>
    <n v="560"/>
    <x v="260"/>
    <n v="1"/>
    <x v="260"/>
  </r>
  <r>
    <x v="525"/>
    <m/>
    <n v="2166.8825500000003"/>
    <x v="525"/>
    <m/>
    <m/>
    <m/>
    <m/>
    <x v="525"/>
    <s v="2023/2/8"/>
    <x v="4"/>
    <x v="4"/>
    <x v="5"/>
    <x v="5"/>
    <n v="561"/>
    <x v="261"/>
    <n v="3"/>
    <x v="261"/>
  </r>
  <r>
    <x v="526"/>
    <m/>
    <n v="40.106340000000003"/>
    <x v="526"/>
    <m/>
    <m/>
    <m/>
    <m/>
    <x v="526"/>
    <s v="2023/2/8"/>
    <x v="1"/>
    <x v="1"/>
    <x v="5"/>
    <x v="5"/>
    <n v="562"/>
    <x v="262"/>
    <n v="3"/>
    <x v="262"/>
  </r>
  <r>
    <x v="527"/>
    <m/>
    <n v="7318.6931100000002"/>
    <x v="527"/>
    <m/>
    <m/>
    <m/>
    <m/>
    <x v="527"/>
    <s v="2023/2/8"/>
    <x v="4"/>
    <x v="4"/>
    <x v="8"/>
    <x v="8"/>
    <n v="563"/>
    <x v="58"/>
    <n v="20"/>
    <x v="58"/>
  </r>
  <r>
    <x v="528"/>
    <m/>
    <n v="7873.8721200000009"/>
    <x v="528"/>
    <m/>
    <m/>
    <m/>
    <m/>
    <x v="528"/>
    <s v="2023/2/8"/>
    <x v="1"/>
    <x v="1"/>
    <x v="2"/>
    <x v="2"/>
    <n v="564"/>
    <x v="237"/>
    <n v="120"/>
    <x v="237"/>
  </r>
  <r>
    <x v="529"/>
    <m/>
    <n v="2268.9940000000001"/>
    <x v="529"/>
    <m/>
    <m/>
    <m/>
    <m/>
    <x v="529"/>
    <s v="2023/2/8"/>
    <x v="8"/>
    <x v="8"/>
    <x v="19"/>
    <x v="19"/>
    <n v="565"/>
    <x v="263"/>
    <n v="26"/>
    <x v="263"/>
  </r>
  <r>
    <x v="530"/>
    <m/>
    <n v="229.983"/>
    <x v="530"/>
    <m/>
    <m/>
    <m/>
    <m/>
    <x v="530"/>
    <s v="2023/2/8"/>
    <x v="2"/>
    <x v="2"/>
    <x v="2"/>
    <x v="2"/>
    <n v="566"/>
    <x v="171"/>
    <n v="1"/>
    <x v="171"/>
  </r>
  <r>
    <x v="531"/>
    <m/>
    <n v="2550"/>
    <x v="531"/>
    <m/>
    <m/>
    <m/>
    <m/>
    <x v="531"/>
    <s v="2023/2/8"/>
    <x v="7"/>
    <x v="7"/>
    <x v="16"/>
    <x v="16"/>
    <n v="567"/>
    <x v="81"/>
    <n v="15"/>
    <x v="81"/>
  </r>
  <r>
    <x v="532"/>
    <m/>
    <n v="1785.93"/>
    <x v="532"/>
    <m/>
    <m/>
    <m/>
    <m/>
    <x v="532"/>
    <s v="2023/2/8"/>
    <x v="2"/>
    <x v="2"/>
    <x v="16"/>
    <x v="16"/>
    <n v="568"/>
    <x v="258"/>
    <n v="1"/>
    <x v="258"/>
  </r>
  <r>
    <x v="533"/>
    <m/>
    <n v="5957.31819"/>
    <x v="533"/>
    <m/>
    <m/>
    <m/>
    <m/>
    <x v="533"/>
    <s v="2023/2/8"/>
    <x v="4"/>
    <x v="4"/>
    <x v="23"/>
    <x v="23"/>
    <n v="569"/>
    <x v="77"/>
    <n v="6"/>
    <x v="77"/>
  </r>
  <r>
    <x v="534"/>
    <m/>
    <n v="35836.35482"/>
    <x v="534"/>
    <m/>
    <m/>
    <m/>
    <m/>
    <x v="534"/>
    <s v="2023/2/8"/>
    <x v="4"/>
    <x v="4"/>
    <x v="6"/>
    <x v="6"/>
    <n v="570"/>
    <x v="8"/>
    <n v="68"/>
    <x v="8"/>
  </r>
  <r>
    <x v="535"/>
    <m/>
    <n v="542.75"/>
    <x v="535"/>
    <m/>
    <m/>
    <m/>
    <m/>
    <x v="535"/>
    <s v="2023/2/8"/>
    <x v="1"/>
    <x v="1"/>
    <x v="2"/>
    <x v="2"/>
    <n v="571"/>
    <x v="264"/>
    <n v="25"/>
    <x v="264"/>
  </r>
  <r>
    <x v="536"/>
    <m/>
    <n v="923.57274999999993"/>
    <x v="536"/>
    <m/>
    <m/>
    <m/>
    <m/>
    <x v="536"/>
    <s v="2023/2/8"/>
    <x v="2"/>
    <x v="2"/>
    <x v="19"/>
    <x v="19"/>
    <n v="572"/>
    <x v="24"/>
    <n v="4"/>
    <x v="24"/>
  </r>
  <r>
    <x v="537"/>
    <m/>
    <n v="564.36445000000003"/>
    <x v="537"/>
    <m/>
    <m/>
    <m/>
    <m/>
    <x v="537"/>
    <s v="2023/2/8"/>
    <x v="1"/>
    <x v="1"/>
    <x v="2"/>
    <x v="2"/>
    <n v="573"/>
    <x v="265"/>
    <n v="27"/>
    <x v="265"/>
  </r>
  <r>
    <x v="538"/>
    <m/>
    <n v="3274.0143900000003"/>
    <x v="538"/>
    <m/>
    <m/>
    <m/>
    <m/>
    <x v="538"/>
    <s v="2023/2/8"/>
    <x v="1"/>
    <x v="1"/>
    <x v="9"/>
    <x v="9"/>
    <n v="574"/>
    <x v="266"/>
    <n v="14"/>
    <x v="266"/>
  </r>
  <r>
    <x v="539"/>
    <m/>
    <n v="1154.46594"/>
    <x v="539"/>
    <m/>
    <m/>
    <m/>
    <m/>
    <x v="539"/>
    <s v="2023/2/8"/>
    <x v="2"/>
    <x v="2"/>
    <x v="19"/>
    <x v="19"/>
    <n v="575"/>
    <x v="24"/>
    <n v="5"/>
    <x v="24"/>
  </r>
  <r>
    <x v="540"/>
    <m/>
    <n v="461.78638000000001"/>
    <x v="540"/>
    <m/>
    <m/>
    <m/>
    <m/>
    <x v="540"/>
    <s v="2023/6/8"/>
    <x v="2"/>
    <x v="2"/>
    <x v="19"/>
    <x v="19"/>
    <n v="576"/>
    <x v="24"/>
    <n v="2"/>
    <x v="24"/>
  </r>
  <r>
    <x v="541"/>
    <m/>
    <n v="687.42619999999999"/>
    <x v="541"/>
    <m/>
    <m/>
    <m/>
    <m/>
    <x v="541"/>
    <s v="2023/2/9"/>
    <x v="4"/>
    <x v="4"/>
    <x v="8"/>
    <x v="8"/>
    <n v="577"/>
    <x v="247"/>
    <n v="2"/>
    <x v="247"/>
  </r>
  <r>
    <x v="542"/>
    <m/>
    <n v="420.89519999999999"/>
    <x v="542"/>
    <m/>
    <m/>
    <m/>
    <m/>
    <x v="542"/>
    <s v="2023/2/9"/>
    <x v="1"/>
    <x v="1"/>
    <x v="2"/>
    <x v="2"/>
    <n v="578"/>
    <x v="267"/>
    <n v="12"/>
    <x v="267"/>
  </r>
  <r>
    <x v="543"/>
    <m/>
    <n v="1943.3083900000001"/>
    <x v="543"/>
    <m/>
    <m/>
    <m/>
    <m/>
    <x v="543"/>
    <s v="2023/2/9"/>
    <x v="4"/>
    <x v="4"/>
    <x v="15"/>
    <x v="15"/>
    <n v="579"/>
    <x v="243"/>
    <n v="34"/>
    <x v="243"/>
  </r>
  <r>
    <x v="544"/>
    <m/>
    <n v="1290.1837699999999"/>
    <x v="544"/>
    <m/>
    <m/>
    <m/>
    <m/>
    <x v="544"/>
    <s v="2023/2/9"/>
    <x v="4"/>
    <x v="4"/>
    <x v="23"/>
    <x v="23"/>
    <n v="580"/>
    <x v="183"/>
    <n v="2"/>
    <x v="183"/>
  </r>
  <r>
    <x v="545"/>
    <m/>
    <n v="2500"/>
    <x v="545"/>
    <m/>
    <m/>
    <m/>
    <m/>
    <x v="545"/>
    <s v="2023/2/9"/>
    <x v="5"/>
    <x v="5"/>
    <x v="0"/>
    <x v="0"/>
    <n v="582"/>
    <x v="268"/>
    <n v="5"/>
    <x v="268"/>
  </r>
  <r>
    <x v="546"/>
    <m/>
    <n v="500"/>
    <x v="546"/>
    <m/>
    <m/>
    <m/>
    <m/>
    <x v="546"/>
    <s v="2023/2/9"/>
    <x v="5"/>
    <x v="5"/>
    <x v="0"/>
    <x v="0"/>
    <n v="583"/>
    <x v="268"/>
    <n v="1"/>
    <x v="268"/>
  </r>
  <r>
    <x v="547"/>
    <m/>
    <n v="17028"/>
    <x v="547"/>
    <m/>
    <m/>
    <m/>
    <m/>
    <x v="547"/>
    <s v="2023/2/9"/>
    <x v="5"/>
    <x v="5"/>
    <x v="15"/>
    <x v="15"/>
    <n v="584"/>
    <x v="269"/>
    <n v="28"/>
    <x v="269"/>
  </r>
  <r>
    <x v="548"/>
    <m/>
    <n v="4423.9659799999999"/>
    <x v="548"/>
    <m/>
    <m/>
    <m/>
    <m/>
    <x v="548"/>
    <s v="2023/2/9"/>
    <x v="1"/>
    <x v="1"/>
    <x v="19"/>
    <x v="19"/>
    <n v="585"/>
    <x v="270"/>
    <n v="8"/>
    <x v="270"/>
  </r>
  <r>
    <x v="549"/>
    <m/>
    <n v="5581.4326700000001"/>
    <x v="549"/>
    <m/>
    <m/>
    <m/>
    <m/>
    <x v="549"/>
    <s v="2023/2/9"/>
    <x v="4"/>
    <x v="4"/>
    <x v="0"/>
    <x v="0"/>
    <n v="586"/>
    <x v="154"/>
    <n v="6"/>
    <x v="154"/>
  </r>
  <r>
    <x v="550"/>
    <m/>
    <n v="104.27705"/>
    <x v="550"/>
    <m/>
    <m/>
    <m/>
    <m/>
    <x v="550"/>
    <s v="2023/2/9"/>
    <x v="4"/>
    <x v="4"/>
    <x v="2"/>
    <x v="2"/>
    <n v="587"/>
    <x v="35"/>
    <n v="3"/>
    <x v="35"/>
  </r>
  <r>
    <x v="551"/>
    <m/>
    <n v="21347.750750000003"/>
    <x v="551"/>
    <m/>
    <m/>
    <m/>
    <m/>
    <x v="551"/>
    <s v="2023/2/9"/>
    <x v="4"/>
    <x v="4"/>
    <x v="21"/>
    <x v="21"/>
    <n v="588"/>
    <x v="271"/>
    <n v="102"/>
    <x v="271"/>
  </r>
  <r>
    <x v="552"/>
    <m/>
    <n v="36.625"/>
    <x v="552"/>
    <m/>
    <m/>
    <m/>
    <m/>
    <x v="552"/>
    <s v="2023/2/10"/>
    <x v="3"/>
    <x v="3"/>
    <x v="19"/>
    <x v="19"/>
    <n v="589"/>
    <x v="272"/>
    <n v="10"/>
    <x v="272"/>
  </r>
  <r>
    <x v="553"/>
    <m/>
    <n v="923.57274999999993"/>
    <x v="553"/>
    <m/>
    <m/>
    <m/>
    <m/>
    <x v="553"/>
    <s v="2023/2/11"/>
    <x v="2"/>
    <x v="2"/>
    <x v="19"/>
    <x v="19"/>
    <n v="590"/>
    <x v="24"/>
    <n v="4"/>
    <x v="24"/>
  </r>
  <r>
    <x v="554"/>
    <m/>
    <n v="52.425469999999997"/>
    <x v="554"/>
    <m/>
    <m/>
    <m/>
    <m/>
    <x v="554"/>
    <s v="2023/2/11"/>
    <x v="1"/>
    <x v="1"/>
    <x v="26"/>
    <x v="26"/>
    <n v="591"/>
    <x v="273"/>
    <n v="1"/>
    <x v="273"/>
  </r>
  <r>
    <x v="555"/>
    <m/>
    <n v="971.6196000000001"/>
    <x v="555"/>
    <m/>
    <m/>
    <m/>
    <m/>
    <x v="555"/>
    <s v="2023/2/11"/>
    <x v="4"/>
    <x v="4"/>
    <x v="19"/>
    <x v="19"/>
    <n v="593"/>
    <x v="274"/>
    <n v="6"/>
    <x v="274"/>
  </r>
  <r>
    <x v="556"/>
    <m/>
    <n v="1732.4251999999999"/>
    <x v="556"/>
    <m/>
    <m/>
    <m/>
    <m/>
    <x v="556"/>
    <s v="2023/2/11"/>
    <x v="4"/>
    <x v="4"/>
    <x v="21"/>
    <x v="21"/>
    <n v="594"/>
    <x v="275"/>
    <n v="44"/>
    <x v="275"/>
  </r>
  <r>
    <x v="557"/>
    <m/>
    <n v="2430.5693000000001"/>
    <x v="557"/>
    <m/>
    <m/>
    <m/>
    <m/>
    <x v="557"/>
    <s v="2023/2/11"/>
    <x v="4"/>
    <x v="4"/>
    <x v="19"/>
    <x v="19"/>
    <n v="595"/>
    <x v="47"/>
    <n v="12"/>
    <x v="47"/>
  </r>
  <r>
    <x v="558"/>
    <m/>
    <n v="3466.1993800000005"/>
    <x v="558"/>
    <m/>
    <m/>
    <m/>
    <m/>
    <x v="558"/>
    <s v="2023/2/11"/>
    <x v="2"/>
    <x v="2"/>
    <x v="19"/>
    <x v="19"/>
    <n v="596"/>
    <x v="212"/>
    <n v="4"/>
    <x v="212"/>
  </r>
  <r>
    <x v="559"/>
    <m/>
    <n v="5199.2990600000003"/>
    <x v="559"/>
    <m/>
    <m/>
    <m/>
    <m/>
    <x v="559"/>
    <s v="2023/2/11"/>
    <x v="2"/>
    <x v="2"/>
    <x v="19"/>
    <x v="19"/>
    <n v="597"/>
    <x v="212"/>
    <n v="6"/>
    <x v="212"/>
  </r>
  <r>
    <x v="560"/>
    <m/>
    <n v="8.39344"/>
    <x v="560"/>
    <m/>
    <m/>
    <m/>
    <m/>
    <x v="560"/>
    <s v="2023/2/11"/>
    <x v="1"/>
    <x v="1"/>
    <x v="26"/>
    <x v="26"/>
    <n v="598"/>
    <x v="276"/>
    <n v="1"/>
    <x v="276"/>
  </r>
  <r>
    <x v="561"/>
    <m/>
    <n v="89.518240000000006"/>
    <x v="561"/>
    <m/>
    <m/>
    <m/>
    <m/>
    <x v="561"/>
    <s v="2023/2/11"/>
    <x v="4"/>
    <x v="4"/>
    <x v="23"/>
    <x v="23"/>
    <n v="599"/>
    <x v="38"/>
    <n v="4"/>
    <x v="38"/>
  </r>
  <r>
    <x v="562"/>
    <m/>
    <n v="226.22830000000002"/>
    <x v="562"/>
    <m/>
    <m/>
    <m/>
    <m/>
    <x v="562"/>
    <s v="2023/2/11"/>
    <x v="4"/>
    <x v="4"/>
    <x v="34"/>
    <x v="34"/>
    <n v="600"/>
    <x v="277"/>
    <n v="1"/>
    <x v="277"/>
  </r>
  <r>
    <x v="563"/>
    <m/>
    <n v="449.5"/>
    <x v="563"/>
    <m/>
    <m/>
    <m/>
    <m/>
    <x v="563"/>
    <s v="2023/2/11"/>
    <x v="0"/>
    <x v="0"/>
    <x v="21"/>
    <x v="21"/>
    <n v="601"/>
    <x v="0"/>
    <n v="31"/>
    <x v="0"/>
  </r>
  <r>
    <x v="564"/>
    <m/>
    <n v="2144.2328000000002"/>
    <x v="564"/>
    <m/>
    <m/>
    <m/>
    <m/>
    <x v="564"/>
    <s v="2023/2/11"/>
    <x v="4"/>
    <x v="4"/>
    <x v="23"/>
    <x v="23"/>
    <n v="602"/>
    <x v="106"/>
    <n v="8"/>
    <x v="106"/>
  </r>
  <r>
    <x v="565"/>
    <m/>
    <n v="1173.7505800000001"/>
    <x v="565"/>
    <m/>
    <m/>
    <m/>
    <m/>
    <x v="565"/>
    <s v="2023/2/11"/>
    <x v="6"/>
    <x v="6"/>
    <x v="8"/>
    <x v="8"/>
    <n v="603"/>
    <x v="31"/>
    <n v="8"/>
    <x v="31"/>
  </r>
  <r>
    <x v="566"/>
    <m/>
    <n v="63.752180000000003"/>
    <x v="566"/>
    <m/>
    <m/>
    <m/>
    <m/>
    <x v="566"/>
    <s v="2023/2/15"/>
    <x v="4"/>
    <x v="4"/>
    <x v="19"/>
    <x v="19"/>
    <n v="604"/>
    <x v="278"/>
    <n v="3"/>
    <x v="278"/>
  </r>
  <r>
    <x v="567"/>
    <m/>
    <n v="1020"/>
    <x v="567"/>
    <m/>
    <m/>
    <m/>
    <m/>
    <x v="567"/>
    <s v="2023/2/11"/>
    <x v="7"/>
    <x v="7"/>
    <x v="19"/>
    <x v="19"/>
    <n v="605"/>
    <x v="81"/>
    <n v="6"/>
    <x v="81"/>
  </r>
  <r>
    <x v="568"/>
    <m/>
    <n v="56280"/>
    <x v="568"/>
    <m/>
    <m/>
    <m/>
    <m/>
    <x v="568"/>
    <s v="2023/4/25"/>
    <x v="1"/>
    <x v="1"/>
    <x v="2"/>
    <x v="2"/>
    <n v="606"/>
    <x v="279"/>
    <n v="143"/>
    <x v="279"/>
  </r>
  <r>
    <x v="569"/>
    <m/>
    <n v="191.37630000000001"/>
    <x v="569"/>
    <m/>
    <m/>
    <m/>
    <m/>
    <x v="569"/>
    <s v="2023/2/11"/>
    <x v="3"/>
    <x v="3"/>
    <x v="19"/>
    <x v="19"/>
    <n v="607"/>
    <x v="280"/>
    <n v="250"/>
    <x v="280"/>
  </r>
  <r>
    <x v="570"/>
    <m/>
    <n v="2403.5027500000001"/>
    <x v="570"/>
    <m/>
    <m/>
    <m/>
    <m/>
    <x v="570"/>
    <s v="2023/2/16"/>
    <x v="3"/>
    <x v="3"/>
    <x v="5"/>
    <x v="5"/>
    <n v="608"/>
    <x v="281"/>
    <n v="550"/>
    <x v="281"/>
  </r>
  <r>
    <x v="571"/>
    <m/>
    <n v="461.78638000000001"/>
    <x v="571"/>
    <m/>
    <m/>
    <m/>
    <m/>
    <x v="571"/>
    <s v="2023/2/11"/>
    <x v="2"/>
    <x v="2"/>
    <x v="0"/>
    <x v="0"/>
    <n v="609"/>
    <x v="24"/>
    <n v="2"/>
    <x v="24"/>
  </r>
  <r>
    <x v="572"/>
    <m/>
    <n v="647.64775999999995"/>
    <x v="572"/>
    <m/>
    <m/>
    <m/>
    <m/>
    <x v="572"/>
    <s v="2023/2/11"/>
    <x v="4"/>
    <x v="4"/>
    <x v="2"/>
    <x v="2"/>
    <n v="610"/>
    <x v="282"/>
    <n v="2"/>
    <x v="282"/>
  </r>
  <r>
    <x v="573"/>
    <m/>
    <n v="860.40081000000009"/>
    <x v="573"/>
    <m/>
    <m/>
    <m/>
    <m/>
    <x v="573"/>
    <s v="2023/2/11"/>
    <x v="2"/>
    <x v="2"/>
    <x v="8"/>
    <x v="8"/>
    <n v="611"/>
    <x v="90"/>
    <n v="5"/>
    <x v="90"/>
  </r>
  <r>
    <x v="574"/>
    <m/>
    <n v="386.82777000000004"/>
    <x v="574"/>
    <m/>
    <m/>
    <m/>
    <m/>
    <x v="574"/>
    <s v="2023/2/12"/>
    <x v="4"/>
    <x v="4"/>
    <x v="0"/>
    <x v="0"/>
    <n v="612"/>
    <x v="283"/>
    <n v="2"/>
    <x v="283"/>
  </r>
  <r>
    <x v="575"/>
    <m/>
    <n v="6970"/>
    <x v="575"/>
    <m/>
    <m/>
    <m/>
    <m/>
    <x v="575"/>
    <s v="2023/2/12"/>
    <x v="7"/>
    <x v="7"/>
    <x v="19"/>
    <x v="19"/>
    <n v="613"/>
    <x v="81"/>
    <n v="41"/>
    <x v="81"/>
  </r>
  <r>
    <x v="576"/>
    <m/>
    <n v="1141.33"/>
    <x v="576"/>
    <m/>
    <m/>
    <m/>
    <m/>
    <x v="576"/>
    <s v="2023/2/12"/>
    <x v="3"/>
    <x v="3"/>
    <x v="19"/>
    <x v="19"/>
    <n v="615"/>
    <x v="284"/>
    <n v="2000"/>
    <x v="284"/>
  </r>
  <r>
    <x v="577"/>
    <m/>
    <n v="889.31500000000005"/>
    <x v="577"/>
    <m/>
    <m/>
    <m/>
    <m/>
    <x v="577"/>
    <s v="2023/2/12"/>
    <x v="3"/>
    <x v="3"/>
    <x v="23"/>
    <x v="23"/>
    <n v="616"/>
    <x v="93"/>
    <n v="5000"/>
    <x v="93"/>
  </r>
  <r>
    <x v="578"/>
    <m/>
    <n v="1014.7626"/>
    <x v="578"/>
    <m/>
    <m/>
    <m/>
    <m/>
    <x v="578"/>
    <s v="2023/2/12"/>
    <x v="4"/>
    <x v="4"/>
    <x v="23"/>
    <x v="23"/>
    <n v="617"/>
    <x v="46"/>
    <n v="2"/>
    <x v="46"/>
  </r>
  <r>
    <x v="579"/>
    <m/>
    <n v="2452.63537"/>
    <x v="579"/>
    <m/>
    <m/>
    <m/>
    <m/>
    <x v="579"/>
    <s v="2023/2/12"/>
    <x v="4"/>
    <x v="4"/>
    <x v="23"/>
    <x v="23"/>
    <n v="618"/>
    <x v="230"/>
    <n v="5"/>
    <x v="230"/>
  </r>
  <r>
    <x v="580"/>
    <m/>
    <n v="1072.53"/>
    <x v="580"/>
    <m/>
    <m/>
    <m/>
    <m/>
    <x v="580"/>
    <s v="2023/2/12"/>
    <x v="4"/>
    <x v="4"/>
    <x v="21"/>
    <x v="21"/>
    <n v="619"/>
    <x v="285"/>
    <n v="30"/>
    <x v="285"/>
  </r>
  <r>
    <x v="581"/>
    <m/>
    <n v="29.820799999999998"/>
    <x v="581"/>
    <m/>
    <m/>
    <m/>
    <m/>
    <x v="581"/>
    <s v="2023/2/12"/>
    <x v="1"/>
    <x v="1"/>
    <x v="2"/>
    <x v="2"/>
    <n v="620"/>
    <x v="286"/>
    <n v="2"/>
    <x v="286"/>
  </r>
  <r>
    <x v="582"/>
    <m/>
    <n v="65.956999999999994"/>
    <x v="582"/>
    <m/>
    <m/>
    <m/>
    <m/>
    <x v="582"/>
    <s v="2023/2/12"/>
    <x v="4"/>
    <x v="4"/>
    <x v="0"/>
    <x v="0"/>
    <n v="621"/>
    <x v="98"/>
    <n v="5"/>
    <x v="98"/>
  </r>
  <r>
    <x v="583"/>
    <m/>
    <n v="822"/>
    <x v="583"/>
    <m/>
    <m/>
    <m/>
    <m/>
    <x v="583"/>
    <s v="2023/2/12"/>
    <x v="2"/>
    <x v="2"/>
    <x v="0"/>
    <x v="0"/>
    <n v="622"/>
    <x v="53"/>
    <n v="4"/>
    <x v="53"/>
  </r>
  <r>
    <x v="584"/>
    <m/>
    <n v="630.19607000000008"/>
    <x v="584"/>
    <m/>
    <m/>
    <m/>
    <m/>
    <x v="584"/>
    <s v="2023/2/12"/>
    <x v="4"/>
    <x v="4"/>
    <x v="15"/>
    <x v="15"/>
    <n v="623"/>
    <x v="207"/>
    <n v="2"/>
    <x v="207"/>
  </r>
  <r>
    <x v="585"/>
    <m/>
    <n v="435"/>
    <x v="585"/>
    <m/>
    <m/>
    <m/>
    <m/>
    <x v="585"/>
    <s v="2023/2/12"/>
    <x v="0"/>
    <x v="0"/>
    <x v="15"/>
    <x v="15"/>
    <n v="624"/>
    <x v="0"/>
    <n v="30"/>
    <x v="0"/>
  </r>
  <r>
    <x v="586"/>
    <m/>
    <n v="1662.5"/>
    <x v="586"/>
    <m/>
    <m/>
    <m/>
    <m/>
    <x v="586"/>
    <s v="2023/2/16"/>
    <x v="3"/>
    <x v="3"/>
    <x v="23"/>
    <x v="23"/>
    <n v="625"/>
    <x v="287"/>
    <n v="175"/>
    <x v="287"/>
  </r>
  <r>
    <x v="587"/>
    <m/>
    <n v="761.99150999999995"/>
    <x v="587"/>
    <m/>
    <m/>
    <m/>
    <m/>
    <x v="587"/>
    <s v="2023/2/12"/>
    <x v="2"/>
    <x v="2"/>
    <x v="23"/>
    <x v="23"/>
    <n v="626"/>
    <x v="141"/>
    <n v="1"/>
    <x v="141"/>
  </r>
  <r>
    <x v="588"/>
    <m/>
    <n v="4665.5950000000003"/>
    <x v="588"/>
    <m/>
    <m/>
    <m/>
    <m/>
    <x v="588"/>
    <s v="2023/2/12"/>
    <x v="2"/>
    <x v="2"/>
    <x v="23"/>
    <x v="23"/>
    <n v="627"/>
    <x v="234"/>
    <n v="550"/>
    <x v="234"/>
  </r>
  <r>
    <x v="589"/>
    <m/>
    <n v="3939.7746700000002"/>
    <x v="589"/>
    <m/>
    <m/>
    <m/>
    <m/>
    <x v="589"/>
    <s v="2023/2/12"/>
    <x v="4"/>
    <x v="4"/>
    <x v="19"/>
    <x v="19"/>
    <n v="628"/>
    <x v="47"/>
    <n v="6"/>
    <x v="47"/>
  </r>
  <r>
    <x v="590"/>
    <m/>
    <n v="889.68600000000004"/>
    <x v="590"/>
    <m/>
    <m/>
    <m/>
    <m/>
    <x v="590"/>
    <s v="2023/2/12"/>
    <x v="4"/>
    <x v="4"/>
    <x v="5"/>
    <x v="5"/>
    <n v="629"/>
    <x v="288"/>
    <n v="30"/>
    <x v="288"/>
  </r>
  <r>
    <x v="591"/>
    <m/>
    <n v="243.63650000000001"/>
    <x v="591"/>
    <m/>
    <m/>
    <m/>
    <m/>
    <x v="591"/>
    <s v="2023/2/12"/>
    <x v="2"/>
    <x v="2"/>
    <x v="4"/>
    <x v="4"/>
    <n v="630"/>
    <x v="289"/>
    <n v="1"/>
    <x v="289"/>
  </r>
  <r>
    <x v="592"/>
    <m/>
    <n v="167.43705999999997"/>
    <x v="592"/>
    <m/>
    <m/>
    <m/>
    <m/>
    <x v="592"/>
    <s v="2023/2/12"/>
    <x v="4"/>
    <x v="4"/>
    <x v="5"/>
    <x v="5"/>
    <n v="631"/>
    <x v="239"/>
    <n v="8"/>
    <x v="239"/>
  </r>
  <r>
    <x v="593"/>
    <m/>
    <n v="2180.5648800000004"/>
    <x v="593"/>
    <m/>
    <m/>
    <m/>
    <m/>
    <x v="593"/>
    <s v="2023/2/12"/>
    <x v="4"/>
    <x v="4"/>
    <x v="23"/>
    <x v="23"/>
    <n v="632"/>
    <x v="196"/>
    <n v="15"/>
    <x v="196"/>
  </r>
  <r>
    <x v="594"/>
    <m/>
    <n v="286.036"/>
    <x v="594"/>
    <m/>
    <m/>
    <m/>
    <m/>
    <x v="594"/>
    <s v="2023/2/12"/>
    <x v="4"/>
    <x v="4"/>
    <x v="19"/>
    <x v="19"/>
    <n v="633"/>
    <x v="290"/>
    <n v="2"/>
    <x v="290"/>
  </r>
  <r>
    <x v="595"/>
    <m/>
    <n v="921.18104000000005"/>
    <x v="595"/>
    <m/>
    <m/>
    <m/>
    <m/>
    <x v="595"/>
    <s v="2023/2/12"/>
    <x v="4"/>
    <x v="4"/>
    <x v="21"/>
    <x v="21"/>
    <n v="634"/>
    <x v="47"/>
    <n v="1"/>
    <x v="47"/>
  </r>
  <r>
    <x v="596"/>
    <m/>
    <n v="411"/>
    <x v="596"/>
    <m/>
    <m/>
    <m/>
    <m/>
    <x v="596"/>
    <s v="2023/2/12"/>
    <x v="2"/>
    <x v="2"/>
    <x v="23"/>
    <x v="23"/>
    <n v="637"/>
    <x v="53"/>
    <n v="2"/>
    <x v="53"/>
  </r>
  <r>
    <x v="597"/>
    <m/>
    <n v="4076.1066600000004"/>
    <x v="597"/>
    <m/>
    <m/>
    <m/>
    <m/>
    <x v="597"/>
    <s v="2023/2/12"/>
    <x v="1"/>
    <x v="1"/>
    <x v="4"/>
    <x v="4"/>
    <n v="638"/>
    <x v="120"/>
    <n v="40"/>
    <x v="120"/>
  </r>
  <r>
    <x v="598"/>
    <m/>
    <n v="319.11318"/>
    <x v="598"/>
    <m/>
    <m/>
    <m/>
    <m/>
    <x v="598"/>
    <s v="2023/2/12"/>
    <x v="4"/>
    <x v="4"/>
    <x v="23"/>
    <x v="23"/>
    <n v="639"/>
    <x v="291"/>
    <n v="2"/>
    <x v="291"/>
  </r>
  <r>
    <x v="599"/>
    <m/>
    <n v="2293.5875900000001"/>
    <x v="599"/>
    <m/>
    <m/>
    <m/>
    <m/>
    <x v="599"/>
    <s v="2023/2/12"/>
    <x v="4"/>
    <x v="4"/>
    <x v="21"/>
    <x v="21"/>
    <n v="640"/>
    <x v="271"/>
    <n v="35"/>
    <x v="271"/>
  </r>
  <r>
    <x v="600"/>
    <m/>
    <n v="8449.2434900000007"/>
    <x v="600"/>
    <m/>
    <m/>
    <m/>
    <m/>
    <x v="600"/>
    <s v="2023/2/13"/>
    <x v="1"/>
    <x v="1"/>
    <x v="2"/>
    <x v="2"/>
    <n v="641"/>
    <x v="292"/>
    <n v="8"/>
    <x v="292"/>
  </r>
  <r>
    <x v="601"/>
    <m/>
    <n v="11000"/>
    <x v="601"/>
    <m/>
    <m/>
    <m/>
    <m/>
    <x v="601"/>
    <s v="2023/2/13"/>
    <x v="5"/>
    <x v="5"/>
    <x v="0"/>
    <x v="0"/>
    <n v="642"/>
    <x v="268"/>
    <n v="22"/>
    <x v="268"/>
  </r>
  <r>
    <x v="602"/>
    <m/>
    <n v="586.87529000000006"/>
    <x v="602"/>
    <m/>
    <m/>
    <m/>
    <m/>
    <x v="602"/>
    <s v="2023/2/13"/>
    <x v="6"/>
    <x v="6"/>
    <x v="13"/>
    <x v="13"/>
    <n v="644"/>
    <x v="31"/>
    <n v="4"/>
    <x v="31"/>
  </r>
  <r>
    <x v="603"/>
    <m/>
    <n v="258.76621999999998"/>
    <x v="603"/>
    <m/>
    <m/>
    <m/>
    <m/>
    <x v="603"/>
    <s v="2023/2/13"/>
    <x v="1"/>
    <x v="1"/>
    <x v="5"/>
    <x v="5"/>
    <n v="645"/>
    <x v="148"/>
    <n v="20"/>
    <x v="148"/>
  </r>
  <r>
    <x v="604"/>
    <m/>
    <n v="1665.82185"/>
    <x v="604"/>
    <m/>
    <m/>
    <m/>
    <m/>
    <x v="604"/>
    <s v="2023/2/13"/>
    <x v="1"/>
    <x v="1"/>
    <x v="19"/>
    <x v="19"/>
    <n v="646"/>
    <x v="293"/>
    <n v="43"/>
    <x v="293"/>
  </r>
  <r>
    <x v="605"/>
    <m/>
    <n v="2040.87087"/>
    <x v="605"/>
    <m/>
    <m/>
    <m/>
    <m/>
    <x v="605"/>
    <s v="2023/2/13"/>
    <x v="1"/>
    <x v="1"/>
    <x v="19"/>
    <x v="19"/>
    <n v="647"/>
    <x v="120"/>
    <n v="26"/>
    <x v="120"/>
  </r>
  <r>
    <x v="606"/>
    <m/>
    <n v="90.469200000000001"/>
    <x v="606"/>
    <m/>
    <m/>
    <m/>
    <m/>
    <x v="606"/>
    <s v="2023/2/13"/>
    <x v="4"/>
    <x v="4"/>
    <x v="23"/>
    <x v="23"/>
    <n v="648"/>
    <x v="108"/>
    <n v="4"/>
    <x v="108"/>
  </r>
  <r>
    <x v="607"/>
    <m/>
    <n v="11008.63241"/>
    <x v="607"/>
    <m/>
    <m/>
    <m/>
    <m/>
    <x v="607"/>
    <s v="2023/2/13"/>
    <x v="4"/>
    <x v="4"/>
    <x v="25"/>
    <x v="25"/>
    <n v="649"/>
    <x v="294"/>
    <n v="10"/>
    <x v="294"/>
  </r>
  <r>
    <x v="608"/>
    <m/>
    <n v="626.62879999999996"/>
    <x v="608"/>
    <m/>
    <m/>
    <m/>
    <m/>
    <x v="608"/>
    <s v="2023/2/13"/>
    <x v="1"/>
    <x v="1"/>
    <x v="19"/>
    <x v="19"/>
    <n v="650"/>
    <x v="295"/>
    <n v="1"/>
    <x v="295"/>
  </r>
  <r>
    <x v="609"/>
    <m/>
    <n v="438.46569000000005"/>
    <x v="609"/>
    <m/>
    <m/>
    <m/>
    <m/>
    <x v="609"/>
    <s v="2023/2/13"/>
    <x v="1"/>
    <x v="1"/>
    <x v="21"/>
    <x v="21"/>
    <n v="652"/>
    <x v="293"/>
    <n v="1"/>
    <x v="293"/>
  </r>
  <r>
    <x v="610"/>
    <m/>
    <n v="107.03280000000001"/>
    <x v="610"/>
    <m/>
    <m/>
    <m/>
    <m/>
    <x v="610"/>
    <s v="2023/2/13"/>
    <x v="1"/>
    <x v="1"/>
    <x v="1"/>
    <x v="1"/>
    <n v="653"/>
    <x v="1"/>
    <n v="3"/>
    <x v="1"/>
  </r>
  <r>
    <x v="611"/>
    <m/>
    <n v="7484.9999100000005"/>
    <x v="611"/>
    <m/>
    <m/>
    <m/>
    <m/>
    <x v="611"/>
    <s v="2023/2/13"/>
    <x v="4"/>
    <x v="4"/>
    <x v="1"/>
    <x v="1"/>
    <n v="654"/>
    <x v="296"/>
    <n v="90"/>
    <x v="296"/>
  </r>
  <r>
    <x v="612"/>
    <m/>
    <n v="780"/>
    <x v="612"/>
    <m/>
    <m/>
    <m/>
    <m/>
    <x v="612"/>
    <s v="2023/2/13"/>
    <x v="3"/>
    <x v="3"/>
    <x v="38"/>
    <x v="38"/>
    <n v="655"/>
    <x v="191"/>
    <n v="13"/>
    <x v="191"/>
  </r>
  <r>
    <x v="613"/>
    <m/>
    <n v="301.74"/>
    <x v="613"/>
    <m/>
    <m/>
    <m/>
    <m/>
    <x v="613"/>
    <s v="2023/2/13"/>
    <x v="1"/>
    <x v="1"/>
    <x v="12"/>
    <x v="12"/>
    <n v="656"/>
    <x v="297"/>
    <n v="1"/>
    <x v="297"/>
  </r>
  <r>
    <x v="614"/>
    <m/>
    <n v="3344.5879999999997"/>
    <x v="614"/>
    <m/>
    <m/>
    <m/>
    <m/>
    <x v="614"/>
    <s v="2023/2/13"/>
    <x v="3"/>
    <x v="3"/>
    <x v="16"/>
    <x v="16"/>
    <n v="657"/>
    <x v="298"/>
    <n v="2100"/>
    <x v="298"/>
  </r>
  <r>
    <x v="615"/>
    <m/>
    <n v="761.99150999999995"/>
    <x v="615"/>
    <m/>
    <m/>
    <m/>
    <m/>
    <x v="615"/>
    <s v="2023/2/13"/>
    <x v="2"/>
    <x v="2"/>
    <x v="16"/>
    <x v="16"/>
    <n v="658"/>
    <x v="141"/>
    <n v="1"/>
    <x v="141"/>
  </r>
  <r>
    <x v="616"/>
    <m/>
    <n v="87.268999999999991"/>
    <x v="616"/>
    <m/>
    <m/>
    <m/>
    <m/>
    <x v="616"/>
    <s v="2023/2/13"/>
    <x v="8"/>
    <x v="8"/>
    <x v="16"/>
    <x v="16"/>
    <n v="659"/>
    <x v="263"/>
    <n v="1"/>
    <x v="263"/>
  </r>
  <r>
    <x v="617"/>
    <m/>
    <n v="515.73273000000006"/>
    <x v="617"/>
    <m/>
    <m/>
    <m/>
    <m/>
    <x v="617"/>
    <s v="2023/2/13"/>
    <x v="7"/>
    <x v="7"/>
    <x v="7"/>
    <x v="7"/>
    <n v="660"/>
    <x v="66"/>
    <n v="3"/>
    <x v="66"/>
  </r>
  <r>
    <x v="618"/>
    <m/>
    <n v="761.99150999999995"/>
    <x v="618"/>
    <m/>
    <m/>
    <m/>
    <m/>
    <x v="618"/>
    <s v="2023/2/13"/>
    <x v="2"/>
    <x v="2"/>
    <x v="7"/>
    <x v="7"/>
    <n v="661"/>
    <x v="141"/>
    <n v="1"/>
    <x v="141"/>
  </r>
  <r>
    <x v="619"/>
    <m/>
    <n v="535.05831000000001"/>
    <x v="619"/>
    <m/>
    <m/>
    <m/>
    <m/>
    <x v="619"/>
    <s v="2023/2/13"/>
    <x v="4"/>
    <x v="4"/>
    <x v="26"/>
    <x v="26"/>
    <n v="662"/>
    <x v="58"/>
    <n v="1"/>
    <x v="58"/>
  </r>
  <r>
    <x v="620"/>
    <m/>
    <n v="230.89319"/>
    <x v="620"/>
    <m/>
    <m/>
    <m/>
    <m/>
    <x v="620"/>
    <s v="2023/2/13"/>
    <x v="2"/>
    <x v="2"/>
    <x v="19"/>
    <x v="19"/>
    <n v="663"/>
    <x v="24"/>
    <n v="1"/>
    <x v="24"/>
  </r>
  <r>
    <x v="621"/>
    <m/>
    <n v="5720.16"/>
    <x v="621"/>
    <m/>
    <m/>
    <m/>
    <m/>
    <x v="621"/>
    <s v="2023/2/13"/>
    <x v="4"/>
    <x v="4"/>
    <x v="21"/>
    <x v="21"/>
    <n v="664"/>
    <x v="285"/>
    <n v="160"/>
    <x v="285"/>
  </r>
  <r>
    <x v="622"/>
    <m/>
    <n v="7067.7658799999999"/>
    <x v="622"/>
    <m/>
    <m/>
    <m/>
    <m/>
    <x v="622"/>
    <s v="2023/2/13"/>
    <x v="4"/>
    <x v="4"/>
    <x v="5"/>
    <x v="5"/>
    <n v="665"/>
    <x v="299"/>
    <n v="16"/>
    <x v="299"/>
  </r>
  <r>
    <x v="623"/>
    <m/>
    <n v="247.76160000000002"/>
    <x v="623"/>
    <m/>
    <m/>
    <m/>
    <m/>
    <x v="623"/>
    <s v="2023/2/13"/>
    <x v="4"/>
    <x v="4"/>
    <x v="12"/>
    <x v="12"/>
    <n v="666"/>
    <x v="300"/>
    <n v="1"/>
    <x v="300"/>
  </r>
  <r>
    <x v="624"/>
    <m/>
    <n v="72.393599999999992"/>
    <x v="624"/>
    <m/>
    <m/>
    <m/>
    <m/>
    <x v="624"/>
    <s v="2023/2/13"/>
    <x v="4"/>
    <x v="4"/>
    <x v="21"/>
    <x v="21"/>
    <n v="667"/>
    <x v="63"/>
    <n v="1"/>
    <x v="63"/>
  </r>
  <r>
    <x v="625"/>
    <m/>
    <n v="800.18581000000006"/>
    <x v="625"/>
    <m/>
    <m/>
    <m/>
    <m/>
    <x v="625"/>
    <s v="2023/2/13"/>
    <x v="4"/>
    <x v="4"/>
    <x v="15"/>
    <x v="15"/>
    <n v="668"/>
    <x v="243"/>
    <n v="14"/>
    <x v="243"/>
  </r>
  <r>
    <x v="626"/>
    <m/>
    <n v="2796.12635"/>
    <x v="626"/>
    <m/>
    <m/>
    <m/>
    <m/>
    <x v="626"/>
    <s v="2023/2/13"/>
    <x v="4"/>
    <x v="4"/>
    <x v="8"/>
    <x v="8"/>
    <n v="669"/>
    <x v="77"/>
    <n v="2"/>
    <x v="77"/>
  </r>
  <r>
    <x v="627"/>
    <m/>
    <n v="207.14972000000003"/>
    <x v="627"/>
    <m/>
    <m/>
    <m/>
    <m/>
    <x v="627"/>
    <s v="2023/2/13"/>
    <x v="4"/>
    <x v="4"/>
    <x v="8"/>
    <x v="8"/>
    <n v="670"/>
    <x v="190"/>
    <n v="6"/>
    <x v="190"/>
  </r>
  <r>
    <x v="628"/>
    <m/>
    <n v="688.32064000000003"/>
    <x v="628"/>
    <m/>
    <m/>
    <m/>
    <m/>
    <x v="628"/>
    <s v="2023/2/13"/>
    <x v="2"/>
    <x v="2"/>
    <x v="8"/>
    <x v="8"/>
    <n v="671"/>
    <x v="90"/>
    <n v="4"/>
    <x v="90"/>
  </r>
  <r>
    <x v="629"/>
    <m/>
    <n v="230.89319"/>
    <x v="629"/>
    <m/>
    <m/>
    <m/>
    <m/>
    <x v="629"/>
    <s v="2023/2/13"/>
    <x v="2"/>
    <x v="2"/>
    <x v="19"/>
    <x v="19"/>
    <n v="672"/>
    <x v="24"/>
    <n v="1"/>
    <x v="24"/>
  </r>
  <r>
    <x v="630"/>
    <m/>
    <n v="254.71150000000003"/>
    <x v="630"/>
    <m/>
    <m/>
    <m/>
    <m/>
    <x v="630"/>
    <s v="2023/2/13"/>
    <x v="4"/>
    <x v="4"/>
    <x v="19"/>
    <x v="19"/>
    <n v="673"/>
    <x v="50"/>
    <n v="2"/>
    <x v="50"/>
  </r>
  <r>
    <x v="631"/>
    <m/>
    <n v="44.759120000000003"/>
    <x v="631"/>
    <m/>
    <m/>
    <m/>
    <m/>
    <x v="631"/>
    <s v="2023/2/13"/>
    <x v="4"/>
    <x v="4"/>
    <x v="31"/>
    <x v="31"/>
    <n v="674"/>
    <x v="38"/>
    <n v="2"/>
    <x v="38"/>
  </r>
  <r>
    <x v="632"/>
    <m/>
    <n v="181.95780999999999"/>
    <x v="632"/>
    <m/>
    <m/>
    <m/>
    <m/>
    <x v="632"/>
    <s v="2023/2/13"/>
    <x v="4"/>
    <x v="4"/>
    <x v="8"/>
    <x v="8"/>
    <n v="675"/>
    <x v="301"/>
    <n v="1"/>
    <x v="301"/>
  </r>
  <r>
    <x v="633"/>
    <m/>
    <n v="114.31226000000001"/>
    <x v="633"/>
    <m/>
    <m/>
    <m/>
    <m/>
    <x v="633"/>
    <s v="2023/2/13"/>
    <x v="4"/>
    <x v="4"/>
    <x v="19"/>
    <x v="19"/>
    <n v="676"/>
    <x v="243"/>
    <n v="2"/>
    <x v="243"/>
  </r>
  <r>
    <x v="634"/>
    <m/>
    <n v="923.57274999999993"/>
    <x v="634"/>
    <m/>
    <m/>
    <m/>
    <m/>
    <x v="634"/>
    <s v="2023/2/13"/>
    <x v="2"/>
    <x v="2"/>
    <x v="8"/>
    <x v="8"/>
    <n v="677"/>
    <x v="24"/>
    <n v="4"/>
    <x v="24"/>
  </r>
  <r>
    <x v="635"/>
    <m/>
    <n v="35.6"/>
    <x v="635"/>
    <m/>
    <m/>
    <m/>
    <m/>
    <x v="635"/>
    <s v="2023/2/13"/>
    <x v="7"/>
    <x v="7"/>
    <x v="8"/>
    <x v="8"/>
    <n v="678"/>
    <x v="197"/>
    <n v="1"/>
    <x v="197"/>
  </r>
  <r>
    <x v="636"/>
    <m/>
    <n v="2299.4405000000002"/>
    <x v="636"/>
    <m/>
    <m/>
    <m/>
    <m/>
    <x v="636"/>
    <s v="2023/2/13"/>
    <x v="3"/>
    <x v="3"/>
    <x v="34"/>
    <x v="34"/>
    <n v="679"/>
    <x v="302"/>
    <n v="14"/>
    <x v="302"/>
  </r>
  <r>
    <x v="637"/>
    <m/>
    <n v="4537.1258799999996"/>
    <x v="637"/>
    <m/>
    <m/>
    <m/>
    <m/>
    <x v="637"/>
    <s v="2023/2/13"/>
    <x v="1"/>
    <x v="1"/>
    <x v="25"/>
    <x v="25"/>
    <n v="680"/>
    <x v="303"/>
    <n v="32"/>
    <x v="303"/>
  </r>
  <r>
    <x v="638"/>
    <m/>
    <n v="451.74203"/>
    <x v="638"/>
    <m/>
    <m/>
    <m/>
    <m/>
    <x v="638"/>
    <s v="2023/2/14"/>
    <x v="1"/>
    <x v="1"/>
    <x v="4"/>
    <x v="4"/>
    <n v="681"/>
    <x v="304"/>
    <n v="16"/>
    <x v="304"/>
  </r>
  <r>
    <x v="639"/>
    <m/>
    <n v="191.38990000000001"/>
    <x v="639"/>
    <m/>
    <m/>
    <m/>
    <m/>
    <x v="639"/>
    <s v="2023/2/14"/>
    <x v="4"/>
    <x v="4"/>
    <x v="21"/>
    <x v="21"/>
    <n v="682"/>
    <x v="305"/>
    <n v="13"/>
    <x v="305"/>
  </r>
  <r>
    <x v="640"/>
    <m/>
    <n v="1700"/>
    <x v="640"/>
    <m/>
    <m/>
    <m/>
    <m/>
    <x v="640"/>
    <s v="2023/2/14"/>
    <x v="9"/>
    <x v="9"/>
    <x v="12"/>
    <x v="12"/>
    <n v="683"/>
    <x v="306"/>
    <n v="1"/>
    <x v="306"/>
  </r>
  <r>
    <x v="641"/>
    <m/>
    <n v="274.82173999999998"/>
    <x v="641"/>
    <m/>
    <m/>
    <m/>
    <m/>
    <x v="641"/>
    <s v="2023/2/14"/>
    <x v="4"/>
    <x v="4"/>
    <x v="15"/>
    <x v="15"/>
    <n v="684"/>
    <x v="19"/>
    <n v="1"/>
    <x v="19"/>
  </r>
  <r>
    <x v="642"/>
    <m/>
    <n v="1099.2869500000002"/>
    <x v="642"/>
    <m/>
    <m/>
    <m/>
    <m/>
    <x v="642"/>
    <s v="2023/2/14"/>
    <x v="4"/>
    <x v="4"/>
    <x v="3"/>
    <x v="3"/>
    <n v="685"/>
    <x v="19"/>
    <n v="4"/>
    <x v="19"/>
  </r>
  <r>
    <x v="643"/>
    <m/>
    <n v="681.06179999999995"/>
    <x v="643"/>
    <m/>
    <m/>
    <m/>
    <m/>
    <x v="643"/>
    <s v="2023/2/14"/>
    <x v="4"/>
    <x v="4"/>
    <x v="25"/>
    <x v="25"/>
    <n v="686"/>
    <x v="307"/>
    <n v="2"/>
    <x v="307"/>
  </r>
  <r>
    <x v="644"/>
    <m/>
    <n v="859.55455000000006"/>
    <x v="644"/>
    <m/>
    <m/>
    <m/>
    <m/>
    <x v="644"/>
    <s v="2023/2/14"/>
    <x v="7"/>
    <x v="7"/>
    <x v="5"/>
    <x v="5"/>
    <n v="687"/>
    <x v="66"/>
    <n v="5"/>
    <x v="66"/>
  </r>
  <r>
    <x v="645"/>
    <m/>
    <n v="658.72185999999999"/>
    <x v="645"/>
    <m/>
    <m/>
    <m/>
    <m/>
    <x v="645"/>
    <s v="2023/2/14"/>
    <x v="4"/>
    <x v="4"/>
    <x v="5"/>
    <x v="5"/>
    <n v="688"/>
    <x v="308"/>
    <n v="1"/>
    <x v="308"/>
  </r>
  <r>
    <x v="646"/>
    <m/>
    <n v="1638.5920000000001"/>
    <x v="646"/>
    <m/>
    <m/>
    <m/>
    <m/>
    <x v="646"/>
    <s v="2023/2/14"/>
    <x v="4"/>
    <x v="4"/>
    <x v="9"/>
    <x v="9"/>
    <n v="689"/>
    <x v="309"/>
    <n v="25"/>
    <x v="309"/>
  </r>
  <r>
    <x v="647"/>
    <m/>
    <n v="262.50166999999999"/>
    <x v="647"/>
    <m/>
    <m/>
    <m/>
    <m/>
    <x v="647"/>
    <s v="2023/2/14"/>
    <x v="1"/>
    <x v="1"/>
    <x v="9"/>
    <x v="9"/>
    <n v="690"/>
    <x v="310"/>
    <n v="1"/>
    <x v="310"/>
  </r>
  <r>
    <x v="648"/>
    <m/>
    <n v="740"/>
    <x v="648"/>
    <m/>
    <m/>
    <m/>
    <m/>
    <x v="648"/>
    <s v="2023/2/14"/>
    <x v="9"/>
    <x v="9"/>
    <x v="3"/>
    <x v="3"/>
    <n v="691"/>
    <x v="311"/>
    <n v="1"/>
    <x v="311"/>
  </r>
  <r>
    <x v="649"/>
    <m/>
    <n v="13311.067120000002"/>
    <x v="649"/>
    <m/>
    <m/>
    <m/>
    <m/>
    <x v="649"/>
    <s v="2023/2/14"/>
    <x v="4"/>
    <x v="4"/>
    <x v="23"/>
    <x v="23"/>
    <n v="692"/>
    <x v="61"/>
    <n v="2"/>
    <x v="61"/>
  </r>
  <r>
    <x v="650"/>
    <m/>
    <n v="11281.98"/>
    <x v="650"/>
    <m/>
    <m/>
    <m/>
    <m/>
    <x v="650"/>
    <s v="2023/2/14"/>
    <x v="2"/>
    <x v="2"/>
    <x v="11"/>
    <x v="11"/>
    <n v="693"/>
    <x v="312"/>
    <n v="3"/>
    <x v="312"/>
  </r>
  <r>
    <x v="651"/>
    <m/>
    <n v="5392.3"/>
    <x v="651"/>
    <m/>
    <m/>
    <m/>
    <m/>
    <x v="651"/>
    <s v="2023/2/14"/>
    <x v="1"/>
    <x v="1"/>
    <x v="11"/>
    <x v="11"/>
    <n v="694"/>
    <x v="220"/>
    <n v="10"/>
    <x v="220"/>
  </r>
  <r>
    <x v="652"/>
    <m/>
    <n v="328.36"/>
    <x v="652"/>
    <m/>
    <m/>
    <m/>
    <m/>
    <x v="652"/>
    <s v="2023/2/14"/>
    <x v="3"/>
    <x v="3"/>
    <x v="17"/>
    <x v="17"/>
    <n v="695"/>
    <x v="42"/>
    <n v="100"/>
    <x v="42"/>
  </r>
  <r>
    <x v="653"/>
    <m/>
    <n v="306.61130000000003"/>
    <x v="653"/>
    <m/>
    <m/>
    <m/>
    <m/>
    <x v="653"/>
    <s v="2023/2/14"/>
    <x v="4"/>
    <x v="4"/>
    <x v="19"/>
    <x v="19"/>
    <n v="696"/>
    <x v="14"/>
    <n v="1"/>
    <x v="14"/>
  </r>
  <r>
    <x v="654"/>
    <m/>
    <n v="297.42064999999997"/>
    <x v="654"/>
    <m/>
    <m/>
    <m/>
    <m/>
    <x v="654"/>
    <s v="2023/2/14"/>
    <x v="4"/>
    <x v="4"/>
    <x v="2"/>
    <x v="2"/>
    <n v="697"/>
    <x v="313"/>
    <n v="1"/>
    <x v="313"/>
  </r>
  <r>
    <x v="655"/>
    <m/>
    <n v="5768.9246400000002"/>
    <x v="655"/>
    <m/>
    <m/>
    <m/>
    <m/>
    <x v="655"/>
    <s v="2023/2/16"/>
    <x v="2"/>
    <x v="2"/>
    <x v="19"/>
    <x v="19"/>
    <n v="698"/>
    <x v="119"/>
    <n v="26"/>
    <x v="119"/>
  </r>
  <r>
    <x v="656"/>
    <m/>
    <n v="10887.026690000001"/>
    <x v="656"/>
    <m/>
    <m/>
    <m/>
    <m/>
    <x v="656"/>
    <s v="2023/2/15"/>
    <x v="4"/>
    <x v="4"/>
    <x v="19"/>
    <x v="19"/>
    <n v="699"/>
    <x v="100"/>
    <n v="34"/>
    <x v="100"/>
  </r>
  <r>
    <x v="657"/>
    <m/>
    <n v="5496.4347600000001"/>
    <x v="657"/>
    <m/>
    <m/>
    <m/>
    <m/>
    <x v="657"/>
    <s v="2023/2/15"/>
    <x v="4"/>
    <x v="4"/>
    <x v="2"/>
    <x v="2"/>
    <n v="700"/>
    <x v="19"/>
    <n v="20"/>
    <x v="19"/>
  </r>
  <r>
    <x v="658"/>
    <m/>
    <n v="274.82173999999998"/>
    <x v="658"/>
    <m/>
    <m/>
    <m/>
    <m/>
    <x v="658"/>
    <s v="2023/2/15"/>
    <x v="4"/>
    <x v="4"/>
    <x v="15"/>
    <x v="15"/>
    <n v="701"/>
    <x v="19"/>
    <n v="1"/>
    <x v="19"/>
  </r>
  <r>
    <x v="659"/>
    <m/>
    <n v="435.77250000000004"/>
    <x v="659"/>
    <m/>
    <m/>
    <m/>
    <m/>
    <x v="659"/>
    <s v="2023/2/15"/>
    <x v="4"/>
    <x v="4"/>
    <x v="25"/>
    <x v="25"/>
    <n v="702"/>
    <x v="314"/>
    <n v="3"/>
    <x v="314"/>
  </r>
  <r>
    <x v="660"/>
    <m/>
    <n v="9893.5825700000005"/>
    <x v="660"/>
    <m/>
    <m/>
    <m/>
    <m/>
    <x v="660"/>
    <s v="2023/2/15"/>
    <x v="4"/>
    <x v="4"/>
    <x v="8"/>
    <x v="8"/>
    <n v="703"/>
    <x v="19"/>
    <n v="36"/>
    <x v="19"/>
  </r>
  <r>
    <x v="661"/>
    <m/>
    <n v="692.67956000000004"/>
    <x v="661"/>
    <m/>
    <m/>
    <m/>
    <m/>
    <x v="661"/>
    <s v="2023/2/15"/>
    <x v="2"/>
    <x v="2"/>
    <x v="19"/>
    <x v="19"/>
    <n v="705"/>
    <x v="24"/>
    <n v="3"/>
    <x v="24"/>
  </r>
  <r>
    <x v="662"/>
    <m/>
    <n v="203.71400000000003"/>
    <x v="662"/>
    <m/>
    <m/>
    <m/>
    <m/>
    <x v="662"/>
    <s v="2023/2/15"/>
    <x v="4"/>
    <x v="4"/>
    <x v="23"/>
    <x v="23"/>
    <n v="706"/>
    <x v="145"/>
    <n v="20"/>
    <x v="145"/>
  </r>
  <r>
    <x v="663"/>
    <m/>
    <n v="613.22260000000006"/>
    <x v="663"/>
    <m/>
    <m/>
    <m/>
    <m/>
    <x v="663"/>
    <s v="2023/2/15"/>
    <x v="4"/>
    <x v="4"/>
    <x v="4"/>
    <x v="4"/>
    <n v="707"/>
    <x v="14"/>
    <n v="2"/>
    <x v="14"/>
  </r>
  <r>
    <x v="664"/>
    <m/>
    <n v="290"/>
    <x v="664"/>
    <m/>
    <m/>
    <m/>
    <m/>
    <x v="664"/>
    <s v="2023/2/15"/>
    <x v="0"/>
    <x v="0"/>
    <x v="5"/>
    <x v="5"/>
    <n v="708"/>
    <x v="0"/>
    <n v="20"/>
    <x v="0"/>
  </r>
  <r>
    <x v="665"/>
    <m/>
    <n v="311.31"/>
    <x v="665"/>
    <m/>
    <m/>
    <m/>
    <m/>
    <x v="665"/>
    <s v="2023/2/15"/>
    <x v="3"/>
    <x v="3"/>
    <x v="0"/>
    <x v="0"/>
    <n v="709"/>
    <x v="315"/>
    <n v="150"/>
    <x v="315"/>
  </r>
  <r>
    <x v="666"/>
    <m/>
    <n v="8.7000000000000011"/>
    <x v="666"/>
    <m/>
    <m/>
    <m/>
    <m/>
    <x v="666"/>
    <s v="2023/2/15"/>
    <x v="1"/>
    <x v="1"/>
    <x v="20"/>
    <x v="20"/>
    <n v="710"/>
    <x v="208"/>
    <n v="1"/>
    <x v="208"/>
  </r>
  <r>
    <x v="667"/>
    <m/>
    <n v="727.83123999999998"/>
    <x v="667"/>
    <m/>
    <m/>
    <m/>
    <m/>
    <x v="667"/>
    <s v="2023/2/15"/>
    <x v="4"/>
    <x v="4"/>
    <x v="8"/>
    <x v="8"/>
    <n v="711"/>
    <x v="301"/>
    <n v="4"/>
    <x v="301"/>
  </r>
  <r>
    <x v="668"/>
    <m/>
    <n v="12526.77024"/>
    <x v="668"/>
    <m/>
    <m/>
    <m/>
    <m/>
    <x v="668"/>
    <s v="2023/2/15"/>
    <x v="4"/>
    <x v="4"/>
    <x v="23"/>
    <x v="23"/>
    <n v="712"/>
    <x v="316"/>
    <n v="40"/>
    <x v="316"/>
  </r>
  <r>
    <x v="669"/>
    <m/>
    <n v="283.75686000000002"/>
    <x v="669"/>
    <m/>
    <m/>
    <m/>
    <m/>
    <x v="669"/>
    <s v="2023/2/15"/>
    <x v="4"/>
    <x v="4"/>
    <x v="23"/>
    <x v="23"/>
    <n v="713"/>
    <x v="317"/>
    <n v="10"/>
    <x v="317"/>
  </r>
  <r>
    <x v="670"/>
    <m/>
    <n v="203.31431000000001"/>
    <x v="670"/>
    <m/>
    <m/>
    <m/>
    <m/>
    <x v="670"/>
    <s v="2023/2/15"/>
    <x v="1"/>
    <x v="1"/>
    <x v="4"/>
    <x v="4"/>
    <n v="714"/>
    <x v="293"/>
    <n v="1"/>
    <x v="293"/>
  </r>
  <r>
    <x v="671"/>
    <m/>
    <n v="252"/>
    <x v="671"/>
    <m/>
    <m/>
    <m/>
    <m/>
    <x v="671"/>
    <s v="2023/2/15"/>
    <x v="7"/>
    <x v="7"/>
    <x v="19"/>
    <x v="19"/>
    <n v="715"/>
    <x v="318"/>
    <n v="2"/>
    <x v="318"/>
  </r>
  <r>
    <x v="672"/>
    <m/>
    <n v="900"/>
    <x v="672"/>
    <m/>
    <m/>
    <m/>
    <m/>
    <x v="672"/>
    <s v="2023/2/15"/>
    <x v="1"/>
    <x v="1"/>
    <x v="19"/>
    <x v="19"/>
    <n v="716"/>
    <x v="319"/>
    <n v="2"/>
    <x v="319"/>
  </r>
  <r>
    <x v="673"/>
    <m/>
    <n v="1690.8706200000001"/>
    <x v="673"/>
    <m/>
    <m/>
    <m/>
    <n v="717"/>
    <x v="673"/>
    <s v="2023/2/16"/>
    <x v="4"/>
    <x v="4"/>
    <x v="0"/>
    <x v="0"/>
    <n v="717"/>
    <x v="6"/>
    <n v="60"/>
    <x v="6"/>
  </r>
  <r>
    <x v="674"/>
    <m/>
    <n v="836.54683000000011"/>
    <x v="674"/>
    <m/>
    <m/>
    <m/>
    <n v="718"/>
    <x v="674"/>
    <s v="2023/2/16"/>
    <x v="4"/>
    <x v="4"/>
    <x v="0"/>
    <x v="0"/>
    <n v="718"/>
    <x v="11"/>
    <n v="36"/>
    <x v="11"/>
  </r>
  <r>
    <x v="675"/>
    <m/>
    <n v="208.55410000000001"/>
    <x v="675"/>
    <m/>
    <m/>
    <m/>
    <n v="719"/>
    <x v="675"/>
    <s v="2023/2/16"/>
    <x v="4"/>
    <x v="4"/>
    <x v="8"/>
    <x v="8"/>
    <n v="719"/>
    <x v="35"/>
    <n v="6"/>
    <x v="35"/>
  </r>
  <r>
    <x v="676"/>
    <m/>
    <n v="72.142399999999995"/>
    <x v="676"/>
    <m/>
    <m/>
    <m/>
    <m/>
    <x v="676"/>
    <s v="2023/2/16"/>
    <x v="4"/>
    <x v="4"/>
    <x v="15"/>
    <x v="15"/>
    <n v="720"/>
    <x v="122"/>
    <n v="2"/>
    <x v="122"/>
  </r>
  <r>
    <x v="677"/>
    <m/>
    <n v="148.72399999999999"/>
    <x v="677"/>
    <m/>
    <m/>
    <m/>
    <n v="721"/>
    <x v="677"/>
    <s v="2023/2/16"/>
    <x v="4"/>
    <x v="4"/>
    <x v="23"/>
    <x v="23"/>
    <n v="721"/>
    <x v="95"/>
    <n v="10"/>
    <x v="95"/>
  </r>
  <r>
    <x v="678"/>
    <m/>
    <n v="1737.9075"/>
    <x v="678"/>
    <m/>
    <m/>
    <m/>
    <n v="722"/>
    <x v="678"/>
    <s v="2023/2/16"/>
    <x v="2"/>
    <x v="2"/>
    <x v="23"/>
    <x v="23"/>
    <n v="722"/>
    <x v="53"/>
    <n v="6"/>
    <x v="53"/>
  </r>
  <r>
    <x v="679"/>
    <m/>
    <n v="104.18674999999999"/>
    <x v="679"/>
    <m/>
    <m/>
    <m/>
    <n v="723"/>
    <x v="679"/>
    <s v="2023/2/16"/>
    <x v="4"/>
    <x v="4"/>
    <x v="0"/>
    <x v="0"/>
    <n v="723"/>
    <x v="5"/>
    <n v="3"/>
    <x v="5"/>
  </r>
  <r>
    <x v="680"/>
    <m/>
    <n v="1962.1082999999999"/>
    <x v="680"/>
    <m/>
    <m/>
    <m/>
    <n v="723"/>
    <x v="680"/>
    <s v="2023/2/19"/>
    <x v="4"/>
    <x v="4"/>
    <x v="23"/>
    <x v="23"/>
    <n v="724"/>
    <x v="230"/>
    <n v="4"/>
    <x v="230"/>
  </r>
  <r>
    <x v="681"/>
    <m/>
    <n v="7328.1843500000004"/>
    <x v="681"/>
    <m/>
    <m/>
    <m/>
    <n v="725"/>
    <x v="681"/>
    <s v="2023/2/16"/>
    <x v="4"/>
    <x v="4"/>
    <x v="0"/>
    <x v="0"/>
    <n v="725"/>
    <x v="11"/>
    <n v="90"/>
    <x v="11"/>
  </r>
  <r>
    <x v="682"/>
    <m/>
    <n v="230.89319"/>
    <x v="682"/>
    <m/>
    <m/>
    <m/>
    <n v="726"/>
    <x v="682"/>
    <s v="2023/6/19"/>
    <x v="2"/>
    <x v="2"/>
    <x v="19"/>
    <x v="19"/>
    <n v="726"/>
    <x v="24"/>
    <n v="1"/>
    <x v="24"/>
  </r>
  <r>
    <x v="683"/>
    <m/>
    <n v="195.40080000000003"/>
    <x v="683"/>
    <m/>
    <m/>
    <m/>
    <n v="727"/>
    <x v="683"/>
    <s v="2023/2/16"/>
    <x v="4"/>
    <x v="4"/>
    <x v="19"/>
    <x v="19"/>
    <n v="727"/>
    <x v="320"/>
    <n v="8"/>
    <x v="320"/>
  </r>
  <r>
    <x v="684"/>
    <m/>
    <n v="1890"/>
    <x v="684"/>
    <m/>
    <m/>
    <m/>
    <n v="728"/>
    <x v="684"/>
    <s v="2023/6/16"/>
    <x v="7"/>
    <x v="7"/>
    <x v="19"/>
    <x v="19"/>
    <n v="728"/>
    <x v="318"/>
    <n v="15"/>
    <x v="318"/>
  </r>
  <r>
    <x v="685"/>
    <m/>
    <n v="490.52707000000004"/>
    <x v="685"/>
    <m/>
    <m/>
    <m/>
    <n v="729"/>
    <x v="685"/>
    <s v="2023/2/16"/>
    <x v="4"/>
    <x v="4"/>
    <x v="23"/>
    <x v="23"/>
    <n v="729"/>
    <x v="230"/>
    <n v="1"/>
    <x v="230"/>
  </r>
  <r>
    <x v="686"/>
    <m/>
    <n v="541.60214999999994"/>
    <x v="686"/>
    <m/>
    <m/>
    <m/>
    <n v="730"/>
    <x v="686"/>
    <s v="2023/2/18"/>
    <x v="4"/>
    <x v="4"/>
    <x v="26"/>
    <x v="26"/>
    <n v="730"/>
    <x v="138"/>
    <n v="1"/>
    <x v="138"/>
  </r>
  <r>
    <x v="687"/>
    <m/>
    <n v="209.93"/>
    <x v="687"/>
    <m/>
    <m/>
    <m/>
    <n v="731"/>
    <x v="687"/>
    <s v="2023/2/18"/>
    <x v="9"/>
    <x v="9"/>
    <x v="26"/>
    <x v="26"/>
    <n v="731"/>
    <x v="321"/>
    <n v="1"/>
    <x v="321"/>
  </r>
  <r>
    <x v="688"/>
    <m/>
    <n v="605.82209999999998"/>
    <x v="688"/>
    <m/>
    <m/>
    <m/>
    <n v="732"/>
    <x v="688"/>
    <s v="2023/2/18"/>
    <x v="4"/>
    <x v="4"/>
    <x v="26"/>
    <x v="26"/>
    <n v="732"/>
    <x v="290"/>
    <n v="1"/>
    <x v="290"/>
  </r>
  <r>
    <x v="689"/>
    <m/>
    <n v="208.29349999999999"/>
    <x v="689"/>
    <m/>
    <m/>
    <m/>
    <n v="733"/>
    <x v="689"/>
    <s v="2023/2/18"/>
    <x v="4"/>
    <x v="4"/>
    <x v="15"/>
    <x v="15"/>
    <n v="733"/>
    <x v="46"/>
    <n v="1"/>
    <x v="46"/>
  </r>
  <r>
    <x v="690"/>
    <m/>
    <n v="23119.03656"/>
    <x v="690"/>
    <m/>
    <m/>
    <m/>
    <n v="734"/>
    <x v="690"/>
    <s v="2023/2/18"/>
    <x v="4"/>
    <x v="4"/>
    <x v="4"/>
    <x v="4"/>
    <n v="734"/>
    <x v="322"/>
    <n v="13"/>
    <x v="322"/>
  </r>
  <r>
    <x v="691"/>
    <m/>
    <n v="1896.8176699999999"/>
    <x v="691"/>
    <m/>
    <m/>
    <m/>
    <n v="735"/>
    <x v="691"/>
    <s v="2023/6/18"/>
    <x v="7"/>
    <x v="7"/>
    <x v="19"/>
    <x v="19"/>
    <n v="735"/>
    <x v="323"/>
    <n v="2"/>
    <x v="323"/>
  </r>
  <r>
    <x v="692"/>
    <m/>
    <n v="268.75972000000002"/>
    <x v="692"/>
    <m/>
    <m/>
    <m/>
    <n v="736"/>
    <x v="692"/>
    <s v="2023/2/18"/>
    <x v="4"/>
    <x v="4"/>
    <x v="19"/>
    <x v="19"/>
    <n v="736"/>
    <x v="133"/>
    <n v="1"/>
    <x v="133"/>
  </r>
  <r>
    <x v="693"/>
    <m/>
    <n v="7549.22"/>
    <x v="693"/>
    <m/>
    <m/>
    <m/>
    <n v="737"/>
    <x v="693"/>
    <s v="2023/2/18"/>
    <x v="3"/>
    <x v="3"/>
    <x v="11"/>
    <x v="11"/>
    <n v="737"/>
    <x v="220"/>
    <n v="14"/>
    <x v="220"/>
  </r>
  <r>
    <x v="694"/>
    <m/>
    <n v="3717.2750000000001"/>
    <x v="694"/>
    <m/>
    <m/>
    <m/>
    <n v="738"/>
    <x v="694"/>
    <s v="2023/2/18"/>
    <x v="3"/>
    <x v="3"/>
    <x v="6"/>
    <x v="6"/>
    <n v="738"/>
    <x v="324"/>
    <n v="25000"/>
    <x v="324"/>
  </r>
  <r>
    <x v="695"/>
    <m/>
    <n v="435"/>
    <x v="695"/>
    <m/>
    <m/>
    <m/>
    <n v="736"/>
    <x v="695"/>
    <s v="2023/2/18"/>
    <x v="7"/>
    <x v="7"/>
    <x v="23"/>
    <x v="23"/>
    <n v="739"/>
    <x v="0"/>
    <n v="30"/>
    <x v="0"/>
  </r>
  <r>
    <x v="696"/>
    <m/>
    <n v="94.112499999999997"/>
    <x v="696"/>
    <m/>
    <m/>
    <m/>
    <n v="740"/>
    <x v="696"/>
    <s v="2023/2/18"/>
    <x v="4"/>
    <x v="4"/>
    <x v="5"/>
    <x v="5"/>
    <n v="740"/>
    <x v="86"/>
    <n v="3"/>
    <x v="86"/>
  </r>
  <r>
    <x v="697"/>
    <m/>
    <n v="11024"/>
    <x v="697"/>
    <m/>
    <m/>
    <m/>
    <n v="741"/>
    <x v="697"/>
    <s v="2023/2/18"/>
    <x v="3"/>
    <x v="3"/>
    <x v="11"/>
    <x v="11"/>
    <n v="741"/>
    <x v="325"/>
    <n v="20"/>
    <x v="325"/>
  </r>
  <r>
    <x v="698"/>
    <m/>
    <n v="7521.32"/>
    <x v="698"/>
    <m/>
    <m/>
    <m/>
    <n v="742"/>
    <x v="698"/>
    <s v="2023/2/18"/>
    <x v="2"/>
    <x v="2"/>
    <x v="11"/>
    <x v="11"/>
    <n v="742"/>
    <x v="312"/>
    <n v="2"/>
    <x v="312"/>
  </r>
  <r>
    <x v="699"/>
    <m/>
    <n v="1561.8644099999999"/>
    <x v="699"/>
    <m/>
    <m/>
    <m/>
    <n v="743"/>
    <x v="699"/>
    <s v="2023/2/18"/>
    <x v="4"/>
    <x v="4"/>
    <x v="15"/>
    <x v="15"/>
    <n v="743"/>
    <x v="243"/>
    <n v="27"/>
    <x v="243"/>
  </r>
  <r>
    <x v="700"/>
    <m/>
    <n v="6513.0806299999995"/>
    <x v="700"/>
    <m/>
    <m/>
    <m/>
    <n v="744"/>
    <x v="700"/>
    <s v="2023/2/18"/>
    <x v="4"/>
    <x v="4"/>
    <x v="8"/>
    <x v="8"/>
    <n v="744"/>
    <x v="236"/>
    <n v="24"/>
    <x v="236"/>
  </r>
  <r>
    <x v="701"/>
    <m/>
    <n v="590.93940000000009"/>
    <x v="701"/>
    <m/>
    <m/>
    <m/>
    <n v="745"/>
    <x v="701"/>
    <s v="2023/2/18"/>
    <x v="2"/>
    <x v="2"/>
    <x v="25"/>
    <x v="25"/>
    <n v="745"/>
    <x v="326"/>
    <n v="2"/>
    <x v="326"/>
  </r>
  <r>
    <x v="702"/>
    <m/>
    <n v="8"/>
    <x v="702"/>
    <m/>
    <m/>
    <m/>
    <n v="746"/>
    <x v="702"/>
    <s v="2023/2/18"/>
    <x v="1"/>
    <x v="1"/>
    <x v="26"/>
    <x v="26"/>
    <n v="746"/>
    <x v="327"/>
    <n v="2"/>
    <x v="327"/>
  </r>
  <r>
    <x v="703"/>
    <m/>
    <n v="289.53316000000001"/>
    <x v="703"/>
    <m/>
    <m/>
    <m/>
    <n v="747"/>
    <x v="703"/>
    <s v="2023/6/18"/>
    <x v="3"/>
    <x v="3"/>
    <x v="26"/>
    <x v="26"/>
    <n v="747"/>
    <x v="142"/>
    <n v="40"/>
    <x v="142"/>
  </r>
  <r>
    <x v="704"/>
    <m/>
    <n v="3628.79988"/>
    <x v="704"/>
    <m/>
    <m/>
    <m/>
    <n v="748"/>
    <x v="704"/>
    <s v="2023/2/18"/>
    <x v="8"/>
    <x v="8"/>
    <x v="5"/>
    <x v="5"/>
    <n v="748"/>
    <x v="162"/>
    <n v="60"/>
    <x v="162"/>
  </r>
  <r>
    <x v="705"/>
    <m/>
    <n v="61.735590000000002"/>
    <x v="705"/>
    <m/>
    <m/>
    <m/>
    <n v="749"/>
    <x v="705"/>
    <s v="2023/2/18"/>
    <x v="4"/>
    <x v="4"/>
    <x v="19"/>
    <x v="19"/>
    <n v="749"/>
    <x v="134"/>
    <n v="2"/>
    <x v="134"/>
  </r>
  <r>
    <x v="706"/>
    <m/>
    <n v="520.62146999999993"/>
    <x v="706"/>
    <m/>
    <m/>
    <m/>
    <n v="750"/>
    <x v="706"/>
    <s v="2023/2/18"/>
    <x v="4"/>
    <x v="4"/>
    <x v="15"/>
    <x v="15"/>
    <n v="750"/>
    <x v="243"/>
    <n v="9"/>
    <x v="243"/>
  </r>
  <r>
    <x v="707"/>
    <m/>
    <n v="138.2208"/>
    <x v="707"/>
    <m/>
    <m/>
    <m/>
    <n v="751"/>
    <x v="707"/>
    <s v="2023/2/18"/>
    <x v="4"/>
    <x v="4"/>
    <x v="4"/>
    <x v="4"/>
    <n v="751"/>
    <x v="260"/>
    <n v="1"/>
    <x v="260"/>
  </r>
  <r>
    <x v="708"/>
    <m/>
    <n v="1453.70992"/>
    <x v="708"/>
    <m/>
    <m/>
    <m/>
    <n v="752"/>
    <x v="708"/>
    <s v="2023/2/19"/>
    <x v="4"/>
    <x v="4"/>
    <x v="4"/>
    <x v="4"/>
    <n v="752"/>
    <x v="196"/>
    <n v="10"/>
    <x v="196"/>
  </r>
  <r>
    <x v="709"/>
    <m/>
    <n v="1173.7505800000001"/>
    <x v="709"/>
    <m/>
    <m/>
    <m/>
    <n v="753"/>
    <x v="709"/>
    <s v="2023/2/19"/>
    <x v="6"/>
    <x v="6"/>
    <x v="19"/>
    <x v="19"/>
    <n v="753"/>
    <x v="31"/>
    <n v="8"/>
    <x v="31"/>
  </r>
  <r>
    <x v="710"/>
    <m/>
    <n v="293.43765000000002"/>
    <x v="710"/>
    <m/>
    <m/>
    <m/>
    <n v="754"/>
    <x v="710"/>
    <s v="2023/2/19"/>
    <x v="6"/>
    <x v="6"/>
    <x v="0"/>
    <x v="0"/>
    <n v="754"/>
    <x v="31"/>
    <n v="2"/>
    <x v="31"/>
  </r>
  <r>
    <x v="711"/>
    <m/>
    <n v="58.315110000000004"/>
    <x v="711"/>
    <m/>
    <m/>
    <m/>
    <n v="755"/>
    <x v="711"/>
    <s v="2023/2/19"/>
    <x v="1"/>
    <x v="1"/>
    <x v="23"/>
    <x v="23"/>
    <n v="755"/>
    <x v="328"/>
    <n v="4"/>
    <x v="328"/>
  </r>
  <r>
    <x v="712"/>
    <m/>
    <n v="555.31902000000002"/>
    <x v="712"/>
    <m/>
    <m/>
    <m/>
    <n v="756"/>
    <x v="712"/>
    <s v="2023/2/19"/>
    <x v="4"/>
    <x v="4"/>
    <x v="10"/>
    <x v="10"/>
    <n v="756"/>
    <x v="70"/>
    <n v="20"/>
    <x v="70"/>
  </r>
  <r>
    <x v="713"/>
    <m/>
    <n v="1125.1035000000002"/>
    <x v="713"/>
    <m/>
    <m/>
    <m/>
    <n v="757"/>
    <x v="713"/>
    <s v="2023/2/19"/>
    <x v="2"/>
    <x v="2"/>
    <x v="4"/>
    <x v="4"/>
    <n v="757"/>
    <x v="329"/>
    <n v="5"/>
    <x v="329"/>
  </r>
  <r>
    <x v="714"/>
    <m/>
    <n v="117.64409999999999"/>
    <x v="714"/>
    <m/>
    <m/>
    <m/>
    <n v="758"/>
    <x v="714"/>
    <s v="2023/2/19"/>
    <x v="4"/>
    <x v="4"/>
    <x v="26"/>
    <x v="26"/>
    <n v="758"/>
    <x v="330"/>
    <n v="1"/>
    <x v="330"/>
  </r>
  <r>
    <x v="715"/>
    <m/>
    <n v="24096.662200000002"/>
    <x v="715"/>
    <m/>
    <m/>
    <m/>
    <n v="759"/>
    <x v="715"/>
    <s v="2023/2/19"/>
    <x v="4"/>
    <x v="4"/>
    <x v="4"/>
    <x v="4"/>
    <n v="759"/>
    <x v="94"/>
    <n v="84"/>
    <x v="94"/>
  </r>
  <r>
    <x v="716"/>
    <m/>
    <n v="1565.7157800000002"/>
    <x v="716"/>
    <m/>
    <m/>
    <m/>
    <n v="760"/>
    <x v="716"/>
    <s v="2023/2/19"/>
    <x v="4"/>
    <x v="4"/>
    <x v="4"/>
    <x v="4"/>
    <n v="760"/>
    <x v="6"/>
    <n v="50"/>
    <x v="6"/>
  </r>
  <r>
    <x v="717"/>
    <m/>
    <n v="3447.3598900000002"/>
    <x v="717"/>
    <m/>
    <m/>
    <m/>
    <n v="761"/>
    <x v="717"/>
    <s v="2023/2/19"/>
    <x v="8"/>
    <x v="8"/>
    <x v="5"/>
    <x v="5"/>
    <n v="761"/>
    <x v="162"/>
    <n v="57"/>
    <x v="162"/>
  </r>
  <r>
    <x v="718"/>
    <m/>
    <n v="15358.929469999999"/>
    <x v="718"/>
    <m/>
    <m/>
    <m/>
    <m/>
    <x v="718"/>
    <s v="2023/2/19"/>
    <x v="4"/>
    <x v="4"/>
    <x v="4"/>
    <x v="4"/>
    <n v="762"/>
    <x v="94"/>
    <n v="84"/>
    <x v="94"/>
  </r>
  <r>
    <x v="719"/>
    <m/>
    <n v="404.92781000000002"/>
    <x v="719"/>
    <m/>
    <m/>
    <m/>
    <n v="763"/>
    <x v="719"/>
    <s v="2023/2/19"/>
    <x v="4"/>
    <x v="4"/>
    <x v="15"/>
    <x v="15"/>
    <n v="763"/>
    <x v="243"/>
    <n v="7"/>
    <x v="243"/>
  </r>
  <r>
    <x v="720"/>
    <m/>
    <n v="412.16435000000001"/>
    <x v="720"/>
    <m/>
    <m/>
    <m/>
    <n v="764"/>
    <x v="720"/>
    <s v="2023/2/19"/>
    <x v="1"/>
    <x v="1"/>
    <x v="4"/>
    <x v="4"/>
    <n v="764"/>
    <x v="293"/>
    <n v="10"/>
    <x v="293"/>
  </r>
  <r>
    <x v="721"/>
    <m/>
    <n v="205.37400000000002"/>
    <x v="721"/>
    <m/>
    <m/>
    <m/>
    <n v="765"/>
    <x v="721"/>
    <s v="2023/2/19"/>
    <x v="4"/>
    <x v="4"/>
    <x v="4"/>
    <x v="4"/>
    <n v="765"/>
    <x v="322"/>
    <n v="1"/>
    <x v="322"/>
  </r>
  <r>
    <x v="722"/>
    <m/>
    <n v="1082.0363"/>
    <x v="722"/>
    <m/>
    <m/>
    <m/>
    <n v="766"/>
    <x v="722"/>
    <s v="2023/2/19"/>
    <x v="4"/>
    <x v="4"/>
    <x v="4"/>
    <x v="4"/>
    <n v="766"/>
    <x v="244"/>
    <n v="4"/>
    <x v="244"/>
  </r>
  <r>
    <x v="723"/>
    <m/>
    <n v="2146.8879500000003"/>
    <x v="723"/>
    <m/>
    <m/>
    <m/>
    <n v="767"/>
    <x v="723"/>
    <s v="2023/2/19"/>
    <x v="3"/>
    <x v="3"/>
    <x v="5"/>
    <x v="5"/>
    <n v="767"/>
    <x v="107"/>
    <n v="116"/>
    <x v="107"/>
  </r>
  <r>
    <x v="724"/>
    <m/>
    <n v="1294.1254799999999"/>
    <x v="724"/>
    <m/>
    <m/>
    <m/>
    <n v="768"/>
    <x v="724"/>
    <s v="2023/2/19"/>
    <x v="4"/>
    <x v="4"/>
    <x v="35"/>
    <x v="35"/>
    <n v="768"/>
    <x v="299"/>
    <n v="6"/>
    <x v="299"/>
  </r>
  <r>
    <x v="725"/>
    <m/>
    <n v="1319.6988800000001"/>
    <x v="725"/>
    <m/>
    <m/>
    <m/>
    <n v="769"/>
    <x v="725"/>
    <s v="2023/2/19"/>
    <x v="4"/>
    <x v="4"/>
    <x v="5"/>
    <x v="5"/>
    <n v="769"/>
    <x v="5"/>
    <n v="38"/>
    <x v="5"/>
  </r>
  <r>
    <x v="726"/>
    <m/>
    <n v="5060.3776400000006"/>
    <x v="726"/>
    <m/>
    <m/>
    <m/>
    <n v="770"/>
    <x v="726"/>
    <s v="2023/2/19"/>
    <x v="8"/>
    <x v="8"/>
    <x v="5"/>
    <x v="5"/>
    <n v="770"/>
    <x v="162"/>
    <n v="57"/>
    <x v="162"/>
  </r>
  <r>
    <x v="727"/>
    <m/>
    <n v="3666.7859600000002"/>
    <x v="727"/>
    <m/>
    <m/>
    <m/>
    <n v="771"/>
    <x v="727"/>
    <s v="2023/2/19"/>
    <x v="4"/>
    <x v="4"/>
    <x v="4"/>
    <x v="4"/>
    <n v="771"/>
    <x v="47"/>
    <n v="198"/>
    <x v="47"/>
  </r>
  <r>
    <x v="728"/>
    <m/>
    <n v="138.99780000000001"/>
    <x v="728"/>
    <m/>
    <m/>
    <m/>
    <n v="772"/>
    <x v="728"/>
    <s v="2023/2/19"/>
    <x v="4"/>
    <x v="4"/>
    <x v="23"/>
    <x v="23"/>
    <n v="772"/>
    <x v="103"/>
    <n v="1"/>
    <x v="103"/>
  </r>
  <r>
    <x v="729"/>
    <m/>
    <n v="17.688199999999998"/>
    <x v="729"/>
    <m/>
    <m/>
    <m/>
    <n v="773"/>
    <x v="729"/>
    <s v="2023/2/19"/>
    <x v="4"/>
    <x v="4"/>
    <x v="5"/>
    <x v="5"/>
    <n v="773"/>
    <x v="331"/>
    <n v="1"/>
    <x v="331"/>
  </r>
  <r>
    <x v="730"/>
    <m/>
    <n v="142.4"/>
    <x v="730"/>
    <m/>
    <m/>
    <m/>
    <n v="774"/>
    <x v="730"/>
    <s v="2023/2/19"/>
    <x v="7"/>
    <x v="7"/>
    <x v="4"/>
    <x v="4"/>
    <n v="774"/>
    <x v="197"/>
    <n v="4"/>
    <x v="197"/>
  </r>
  <r>
    <x v="731"/>
    <m/>
    <n v="132.3306"/>
    <x v="731"/>
    <m/>
    <m/>
    <m/>
    <n v="775"/>
    <x v="731"/>
    <s v="2023/2/19"/>
    <x v="4"/>
    <x v="4"/>
    <x v="25"/>
    <x v="25"/>
    <n v="775"/>
    <x v="332"/>
    <n v="1"/>
    <x v="332"/>
  </r>
  <r>
    <x v="732"/>
    <m/>
    <n v="22.379560000000001"/>
    <x v="732"/>
    <m/>
    <m/>
    <m/>
    <n v="776"/>
    <x v="732"/>
    <s v="2023/2/19"/>
    <x v="4"/>
    <x v="4"/>
    <x v="23"/>
    <x v="23"/>
    <n v="776"/>
    <x v="38"/>
    <n v="1"/>
    <x v="38"/>
  </r>
  <r>
    <x v="733"/>
    <m/>
    <n v="72.393599999999992"/>
    <x v="733"/>
    <m/>
    <m/>
    <m/>
    <n v="777"/>
    <x v="733"/>
    <s v="2023/2/19"/>
    <x v="4"/>
    <x v="4"/>
    <x v="19"/>
    <x v="19"/>
    <n v="777"/>
    <x v="63"/>
    <n v="1"/>
    <x v="63"/>
  </r>
  <r>
    <x v="734"/>
    <m/>
    <n v="884.01110000000006"/>
    <x v="734"/>
    <m/>
    <m/>
    <m/>
    <n v="778"/>
    <x v="734"/>
    <s v="2023/2/19"/>
    <x v="4"/>
    <x v="4"/>
    <x v="15"/>
    <x v="15"/>
    <n v="778"/>
    <x v="333"/>
    <n v="20"/>
    <x v="333"/>
  </r>
  <r>
    <x v="735"/>
    <m/>
    <n v="806"/>
    <x v="735"/>
    <m/>
    <m/>
    <m/>
    <n v="779"/>
    <x v="735"/>
    <s v="2023/2/19"/>
    <x v="4"/>
    <x v="4"/>
    <x v="15"/>
    <x v="15"/>
    <n v="779"/>
    <x v="334"/>
    <n v="50"/>
    <x v="334"/>
  </r>
  <r>
    <x v="736"/>
    <m/>
    <n v="1700"/>
    <x v="736"/>
    <m/>
    <m/>
    <m/>
    <n v="780"/>
    <x v="736"/>
    <s v="2023/2/19"/>
    <x v="2"/>
    <x v="2"/>
    <x v="3"/>
    <x v="3"/>
    <n v="780"/>
    <x v="335"/>
    <n v="1"/>
    <x v="335"/>
  </r>
  <r>
    <x v="737"/>
    <m/>
    <n v="42.243630000000003"/>
    <x v="737"/>
    <m/>
    <m/>
    <m/>
    <n v="781"/>
    <x v="737"/>
    <s v="2023/2/19"/>
    <x v="4"/>
    <x v="4"/>
    <x v="25"/>
    <x v="25"/>
    <n v="781"/>
    <x v="336"/>
    <n v="2"/>
    <x v="336"/>
  </r>
  <r>
    <x v="738"/>
    <m/>
    <n v="2073.2932999999998"/>
    <x v="738"/>
    <m/>
    <m/>
    <m/>
    <n v="782"/>
    <x v="738"/>
    <s v="2023/2/19"/>
    <x v="4"/>
    <x v="4"/>
    <x v="39"/>
    <x v="39"/>
    <n v="782"/>
    <x v="337"/>
    <n v="4"/>
    <x v="337"/>
  </r>
  <r>
    <x v="739"/>
    <m/>
    <n v="18612"/>
    <x v="739"/>
    <m/>
    <m/>
    <m/>
    <n v="783"/>
    <x v="739"/>
    <s v="2023/2/20"/>
    <x v="5"/>
    <x v="5"/>
    <x v="15"/>
    <x v="15"/>
    <n v="783"/>
    <x v="269"/>
    <n v="47"/>
    <x v="269"/>
  </r>
  <r>
    <x v="740"/>
    <m/>
    <n v="1872.1563500000002"/>
    <x v="740"/>
    <m/>
    <m/>
    <m/>
    <n v="784"/>
    <x v="740"/>
    <s v="2023/2/20"/>
    <x v="4"/>
    <x v="4"/>
    <x v="5"/>
    <x v="5"/>
    <n v="784"/>
    <x v="128"/>
    <n v="3"/>
    <x v="128"/>
  </r>
  <r>
    <x v="741"/>
    <m/>
    <n v="1293.3600000000001"/>
    <x v="741"/>
    <m/>
    <m/>
    <m/>
    <n v="785"/>
    <x v="741"/>
    <s v="2023/2/20"/>
    <x v="4"/>
    <x v="4"/>
    <x v="2"/>
    <x v="2"/>
    <n v="785"/>
    <x v="338"/>
    <n v="17"/>
    <x v="338"/>
  </r>
  <r>
    <x v="742"/>
    <m/>
    <n v="235.57560000000001"/>
    <x v="742"/>
    <m/>
    <m/>
    <m/>
    <n v="786"/>
    <x v="742"/>
    <s v="2023/2/20"/>
    <x v="4"/>
    <x v="4"/>
    <x v="39"/>
    <x v="39"/>
    <n v="786"/>
    <x v="337"/>
    <n v="1"/>
    <x v="337"/>
  </r>
  <r>
    <x v="743"/>
    <m/>
    <n v="132.3306"/>
    <x v="743"/>
    <m/>
    <m/>
    <m/>
    <n v="787"/>
    <x v="743"/>
    <s v="2023/2/20"/>
    <x v="4"/>
    <x v="4"/>
    <x v="25"/>
    <x v="25"/>
    <n v="787"/>
    <x v="332"/>
    <n v="1"/>
    <x v="332"/>
  </r>
  <r>
    <x v="744"/>
    <m/>
    <n v="1757.7563399999999"/>
    <x v="744"/>
    <m/>
    <m/>
    <m/>
    <n v="788"/>
    <x v="744"/>
    <s v="2023/2/20"/>
    <x v="4"/>
    <x v="4"/>
    <x v="4"/>
    <x v="4"/>
    <n v="788"/>
    <x v="236"/>
    <n v="5"/>
    <x v="236"/>
  </r>
  <r>
    <x v="745"/>
    <m/>
    <n v="1247.3500000000001"/>
    <x v="745"/>
    <m/>
    <m/>
    <m/>
    <n v="789"/>
    <x v="745"/>
    <s v="2023/2/20"/>
    <x v="2"/>
    <x v="2"/>
    <x v="19"/>
    <x v="19"/>
    <n v="789"/>
    <x v="339"/>
    <n v="1"/>
    <x v="339"/>
  </r>
  <r>
    <x v="746"/>
    <m/>
    <n v="233.27034"/>
    <x v="746"/>
    <m/>
    <m/>
    <m/>
    <n v="790"/>
    <x v="746"/>
    <s v="2023/2/20"/>
    <x v="2"/>
    <x v="2"/>
    <x v="2"/>
    <x v="2"/>
    <n v="790"/>
    <x v="147"/>
    <n v="1"/>
    <x v="147"/>
  </r>
  <r>
    <x v="747"/>
    <m/>
    <n v="147.22299999999998"/>
    <x v="747"/>
    <m/>
    <m/>
    <m/>
    <n v="791"/>
    <x v="747"/>
    <s v="2023/2/20"/>
    <x v="4"/>
    <x v="4"/>
    <x v="15"/>
    <x v="15"/>
    <n v="791"/>
    <x v="305"/>
    <n v="10"/>
    <x v="305"/>
  </r>
  <r>
    <x v="748"/>
    <m/>
    <n v="1216.5655999999999"/>
    <x v="748"/>
    <m/>
    <m/>
    <m/>
    <n v="792"/>
    <x v="748"/>
    <s v="2023/2/20"/>
    <x v="4"/>
    <x v="4"/>
    <x v="8"/>
    <x v="8"/>
    <n v="792"/>
    <x v="35"/>
    <n v="35"/>
    <x v="35"/>
  </r>
  <r>
    <x v="749"/>
    <m/>
    <n v="9863.4119499999997"/>
    <x v="749"/>
    <m/>
    <m/>
    <m/>
    <n v="793"/>
    <x v="749"/>
    <s v="2023/2/21"/>
    <x v="4"/>
    <x v="4"/>
    <x v="0"/>
    <x v="0"/>
    <n v="793"/>
    <x v="6"/>
    <n v="350"/>
    <x v="6"/>
  </r>
  <r>
    <x v="750"/>
    <m/>
    <n v="902.41629"/>
    <x v="750"/>
    <m/>
    <m/>
    <m/>
    <n v="794"/>
    <x v="750"/>
    <s v="2023/2/21"/>
    <x v="4"/>
    <x v="4"/>
    <x v="15"/>
    <x v="15"/>
    <n v="794"/>
    <x v="19"/>
    <n v="1"/>
    <x v="19"/>
  </r>
  <r>
    <x v="751"/>
    <m/>
    <n v="431.10599999999999"/>
    <x v="751"/>
    <m/>
    <m/>
    <m/>
    <n v="795"/>
    <x v="751"/>
    <s v="2023/2/21"/>
    <x v="4"/>
    <x v="4"/>
    <x v="39"/>
    <x v="39"/>
    <n v="795"/>
    <x v="340"/>
    <n v="1"/>
    <x v="340"/>
  </r>
  <r>
    <x v="752"/>
    <m/>
    <n v="1225.7647999999999"/>
    <x v="752"/>
    <m/>
    <m/>
    <m/>
    <n v="796"/>
    <x v="752"/>
    <s v="2023/2/21"/>
    <x v="4"/>
    <x v="4"/>
    <x v="13"/>
    <x v="13"/>
    <n v="796"/>
    <x v="25"/>
    <n v="26"/>
    <x v="25"/>
  </r>
  <r>
    <x v="753"/>
    <m/>
    <n v="6415.4340300000003"/>
    <x v="753"/>
    <m/>
    <m/>
    <m/>
    <n v="797"/>
    <x v="753"/>
    <s v="2023/2/21"/>
    <x v="4"/>
    <x v="4"/>
    <x v="4"/>
    <x v="4"/>
    <n v="797"/>
    <x v="299"/>
    <n v="3"/>
    <x v="299"/>
  </r>
  <r>
    <x v="754"/>
    <m/>
    <n v="351.89460000000003"/>
    <x v="754"/>
    <m/>
    <m/>
    <m/>
    <n v="798"/>
    <x v="754"/>
    <s v="2023/2/21"/>
    <x v="4"/>
    <x v="4"/>
    <x v="39"/>
    <x v="39"/>
    <n v="798"/>
    <x v="341"/>
    <n v="3"/>
    <x v="341"/>
  </r>
  <r>
    <x v="755"/>
    <m/>
    <n v="28174.778620000001"/>
    <x v="755"/>
    <m/>
    <m/>
    <m/>
    <n v="799"/>
    <x v="755"/>
    <s v="2023/2/21"/>
    <x v="1"/>
    <x v="1"/>
    <x v="4"/>
    <x v="4"/>
    <n v="799"/>
    <x v="273"/>
    <n v="380"/>
    <x v="273"/>
  </r>
  <r>
    <x v="756"/>
    <m/>
    <n v="109.78304"/>
    <x v="756"/>
    <m/>
    <m/>
    <m/>
    <n v="800"/>
    <x v="756"/>
    <s v="2023/2/21"/>
    <x v="1"/>
    <x v="1"/>
    <x v="25"/>
    <x v="25"/>
    <n v="800"/>
    <x v="342"/>
    <n v="8"/>
    <x v="342"/>
  </r>
  <r>
    <x v="757"/>
    <m/>
    <n v="190.21"/>
    <x v="757"/>
    <m/>
    <m/>
    <m/>
    <n v="801"/>
    <x v="757"/>
    <s v="2023/2/21"/>
    <x v="1"/>
    <x v="1"/>
    <x v="4"/>
    <x v="4"/>
    <n v="801"/>
    <x v="343"/>
    <n v="20"/>
    <x v="343"/>
  </r>
  <r>
    <x v="758"/>
    <m/>
    <n v="285.30020000000002"/>
    <x v="758"/>
    <m/>
    <m/>
    <m/>
    <n v="802"/>
    <x v="758"/>
    <s v="2023/2/21"/>
    <x v="2"/>
    <x v="2"/>
    <x v="13"/>
    <x v="13"/>
    <n v="802"/>
    <x v="344"/>
    <n v="1"/>
    <x v="344"/>
  </r>
  <r>
    <x v="759"/>
    <m/>
    <n v="1241.75288"/>
    <x v="759"/>
    <m/>
    <m/>
    <m/>
    <n v="803"/>
    <x v="759"/>
    <s v="2023/2/21"/>
    <x v="4"/>
    <x v="4"/>
    <x v="25"/>
    <x v="25"/>
    <n v="803"/>
    <x v="294"/>
    <n v="2"/>
    <x v="294"/>
  </r>
  <r>
    <x v="760"/>
    <m/>
    <n v="360.94067999999999"/>
    <x v="760"/>
    <m/>
    <m/>
    <m/>
    <n v="804"/>
    <x v="760"/>
    <s v="2023/2/21"/>
    <x v="4"/>
    <x v="4"/>
    <x v="8"/>
    <x v="8"/>
    <n v="804"/>
    <x v="154"/>
    <n v="1"/>
    <x v="154"/>
  </r>
  <r>
    <x v="761"/>
    <m/>
    <n v="1173.7505800000001"/>
    <x v="761"/>
    <m/>
    <m/>
    <m/>
    <n v="805"/>
    <x v="761"/>
    <s v="2023/2/21"/>
    <x v="6"/>
    <x v="6"/>
    <x v="4"/>
    <x v="4"/>
    <n v="805"/>
    <x v="31"/>
    <n v="8"/>
    <x v="31"/>
  </r>
  <r>
    <x v="762"/>
    <m/>
    <n v="23.634399999999999"/>
    <x v="762"/>
    <m/>
    <m/>
    <m/>
    <n v="806"/>
    <x v="762"/>
    <s v="2023/2/21"/>
    <x v="3"/>
    <x v="3"/>
    <x v="3"/>
    <x v="3"/>
    <n v="806"/>
    <x v="345"/>
    <n v="200"/>
    <x v="345"/>
  </r>
  <r>
    <x v="763"/>
    <m/>
    <n v="72.5"/>
    <x v="763"/>
    <m/>
    <m/>
    <m/>
    <n v="807"/>
    <x v="763"/>
    <s v="2023/2/21"/>
    <x v="0"/>
    <x v="0"/>
    <x v="3"/>
    <x v="3"/>
    <n v="807"/>
    <x v="0"/>
    <n v="5"/>
    <x v="0"/>
  </r>
  <r>
    <x v="764"/>
    <m/>
    <n v="8800"/>
    <x v="764"/>
    <m/>
    <m/>
    <m/>
    <n v="808"/>
    <x v="764"/>
    <s v="2023/2/23"/>
    <x v="9"/>
    <x v="9"/>
    <x v="10"/>
    <x v="10"/>
    <n v="808"/>
    <x v="346"/>
    <n v="11"/>
    <x v="346"/>
  </r>
  <r>
    <x v="765"/>
    <m/>
    <n v="1220.5065"/>
    <x v="765"/>
    <m/>
    <m/>
    <m/>
    <n v="809"/>
    <x v="765"/>
    <s v="2023/2/23"/>
    <x v="4"/>
    <x v="4"/>
    <x v="18"/>
    <x v="18"/>
    <n v="809"/>
    <x v="16"/>
    <n v="1"/>
    <x v="16"/>
  </r>
  <r>
    <x v="766"/>
    <m/>
    <n v="83.718529999999987"/>
    <x v="766"/>
    <m/>
    <m/>
    <m/>
    <n v="810"/>
    <x v="766"/>
    <s v="2023/2/23"/>
    <x v="4"/>
    <x v="4"/>
    <x v="5"/>
    <x v="5"/>
    <n v="810"/>
    <x v="239"/>
    <n v="4"/>
    <x v="239"/>
  </r>
  <r>
    <x v="767"/>
    <m/>
    <n v="167.39150000000001"/>
    <x v="767"/>
    <m/>
    <m/>
    <m/>
    <n v="811"/>
    <x v="767"/>
    <s v="2023/2/23"/>
    <x v="4"/>
    <x v="4"/>
    <x v="4"/>
    <x v="4"/>
    <n v="811"/>
    <x v="114"/>
    <n v="1"/>
    <x v="114"/>
  </r>
  <r>
    <x v="768"/>
    <m/>
    <n v="20208.6777"/>
    <x v="768"/>
    <m/>
    <m/>
    <m/>
    <n v="812"/>
    <x v="768"/>
    <s v="2023/5/11"/>
    <x v="7"/>
    <x v="7"/>
    <x v="16"/>
    <x v="16"/>
    <n v="812"/>
    <x v="347"/>
    <n v="100"/>
    <x v="347"/>
  </r>
  <r>
    <x v="769"/>
    <m/>
    <n v="1997.6360000000002"/>
    <x v="769"/>
    <m/>
    <m/>
    <m/>
    <n v="813"/>
    <x v="769"/>
    <s v="2023/2/23"/>
    <x v="2"/>
    <x v="2"/>
    <x v="21"/>
    <x v="21"/>
    <n v="813"/>
    <x v="75"/>
    <n v="10"/>
    <x v="75"/>
  </r>
  <r>
    <x v="770"/>
    <m/>
    <n v="9551.4668000000001"/>
    <x v="770"/>
    <m/>
    <m/>
    <m/>
    <n v="814"/>
    <x v="770"/>
    <s v="2023/2/23"/>
    <x v="4"/>
    <x v="4"/>
    <x v="21"/>
    <x v="21"/>
    <n v="814"/>
    <x v="135"/>
    <n v="400"/>
    <x v="135"/>
  </r>
  <r>
    <x v="771"/>
    <m/>
    <n v="56.362349999999999"/>
    <x v="771"/>
    <m/>
    <m/>
    <m/>
    <n v="815"/>
    <x v="771"/>
    <s v="2023/2/23"/>
    <x v="4"/>
    <x v="4"/>
    <x v="4"/>
    <x v="4"/>
    <n v="815"/>
    <x v="6"/>
    <n v="2"/>
    <x v="6"/>
  </r>
  <r>
    <x v="772"/>
    <m/>
    <n v="46.474820000000001"/>
    <x v="772"/>
    <m/>
    <m/>
    <m/>
    <n v="816"/>
    <x v="772"/>
    <s v="2023/2/23"/>
    <x v="4"/>
    <x v="4"/>
    <x v="4"/>
    <x v="4"/>
    <n v="816"/>
    <x v="11"/>
    <n v="2"/>
    <x v="11"/>
  </r>
  <r>
    <x v="773"/>
    <m/>
    <n v="9.5429999999999993"/>
    <x v="773"/>
    <m/>
    <m/>
    <m/>
    <n v="817"/>
    <x v="773"/>
    <s v="2023/2/23"/>
    <x v="3"/>
    <x v="3"/>
    <x v="39"/>
    <x v="39"/>
    <n v="817"/>
    <x v="348"/>
    <n v="30"/>
    <x v="348"/>
  </r>
  <r>
    <x v="774"/>
    <m/>
    <n v="1527.5"/>
    <x v="774"/>
    <m/>
    <m/>
    <m/>
    <n v="818"/>
    <x v="774"/>
    <s v="2023/5/23"/>
    <x v="2"/>
    <x v="2"/>
    <x v="39"/>
    <x v="39"/>
    <n v="818"/>
    <x v="258"/>
    <n v="1"/>
    <x v="258"/>
  </r>
  <r>
    <x v="775"/>
    <m/>
    <n v="21.395700000000001"/>
    <x v="775"/>
    <m/>
    <m/>
    <m/>
    <n v="819"/>
    <x v="775"/>
    <s v="2023/2/23"/>
    <x v="3"/>
    <x v="3"/>
    <x v="3"/>
    <x v="3"/>
    <n v="819"/>
    <x v="349"/>
    <n v="3"/>
    <x v="349"/>
  </r>
  <r>
    <x v="776"/>
    <m/>
    <n v="3111.9"/>
    <x v="776"/>
    <m/>
    <m/>
    <m/>
    <n v="820"/>
    <x v="776"/>
    <s v="2023/2/23"/>
    <x v="3"/>
    <x v="3"/>
    <x v="0"/>
    <x v="0"/>
    <n v="820"/>
    <x v="350"/>
    <n v="22"/>
    <x v="350"/>
  </r>
  <r>
    <x v="777"/>
    <m/>
    <n v="16337.161760000001"/>
    <x v="777"/>
    <m/>
    <m/>
    <m/>
    <n v="821"/>
    <x v="777"/>
    <s v="2023/2/23"/>
    <x v="4"/>
    <x v="4"/>
    <x v="6"/>
    <x v="6"/>
    <n v="821"/>
    <x v="8"/>
    <n v="31"/>
    <x v="8"/>
  </r>
  <r>
    <x v="778"/>
    <m/>
    <n v="26.8658"/>
    <x v="778"/>
    <m/>
    <m/>
    <m/>
    <n v="822"/>
    <x v="778"/>
    <s v="2023/2/23"/>
    <x v="1"/>
    <x v="1"/>
    <x v="2"/>
    <x v="2"/>
    <n v="822"/>
    <x v="351"/>
    <n v="15"/>
    <x v="351"/>
  </r>
  <r>
    <x v="779"/>
    <m/>
    <n v="4738.8"/>
    <x v="779"/>
    <m/>
    <m/>
    <m/>
    <n v="823"/>
    <x v="779"/>
    <s v="2023/2/23"/>
    <x v="3"/>
    <x v="3"/>
    <x v="16"/>
    <x v="16"/>
    <n v="823"/>
    <x v="39"/>
    <n v="6000"/>
    <x v="39"/>
  </r>
  <r>
    <x v="780"/>
    <m/>
    <n v="451.30199999999996"/>
    <x v="780"/>
    <m/>
    <m/>
    <m/>
    <n v="825"/>
    <x v="780"/>
    <s v="2023/2/23"/>
    <x v="4"/>
    <x v="4"/>
    <x v="4"/>
    <x v="4"/>
    <n v="825"/>
    <x v="352"/>
    <n v="2"/>
    <x v="352"/>
  </r>
  <r>
    <x v="781"/>
    <m/>
    <n v="400.49053000000004"/>
    <x v="781"/>
    <m/>
    <m/>
    <m/>
    <n v="826"/>
    <x v="781"/>
    <s v="2023/2/25"/>
    <x v="1"/>
    <x v="1"/>
    <x v="40"/>
    <x v="40"/>
    <n v="826"/>
    <x v="353"/>
    <n v="1"/>
    <x v="353"/>
  </r>
  <r>
    <x v="782"/>
    <m/>
    <n v="1064.7134799999999"/>
    <x v="782"/>
    <m/>
    <m/>
    <m/>
    <n v="827"/>
    <x v="782"/>
    <s v="2023/2/25"/>
    <x v="4"/>
    <x v="4"/>
    <x v="15"/>
    <x v="15"/>
    <n v="827"/>
    <x v="243"/>
    <n v="18"/>
    <x v="243"/>
  </r>
  <r>
    <x v="783"/>
    <m/>
    <n v="192.64000000000001"/>
    <x v="783"/>
    <m/>
    <m/>
    <m/>
    <n v="828"/>
    <x v="783"/>
    <s v="2023/2/25"/>
    <x v="3"/>
    <x v="3"/>
    <x v="41"/>
    <x v="41"/>
    <n v="828"/>
    <x v="188"/>
    <n v="400"/>
    <x v="188"/>
  </r>
  <r>
    <x v="784"/>
    <m/>
    <n v="4671.9695500000007"/>
    <x v="784"/>
    <m/>
    <m/>
    <m/>
    <n v="829"/>
    <x v="784"/>
    <s v="2023/2/25"/>
    <x v="4"/>
    <x v="4"/>
    <x v="19"/>
    <x v="19"/>
    <n v="829"/>
    <x v="19"/>
    <n v="17"/>
    <x v="19"/>
  </r>
  <r>
    <x v="785"/>
    <m/>
    <n v="734.66660000000002"/>
    <x v="785"/>
    <m/>
    <m/>
    <m/>
    <n v="830"/>
    <x v="785"/>
    <s v="2023/2/25"/>
    <x v="4"/>
    <x v="4"/>
    <x v="15"/>
    <x v="15"/>
    <n v="830"/>
    <x v="22"/>
    <n v="2"/>
    <x v="22"/>
  </r>
  <r>
    <x v="786"/>
    <m/>
    <n v="290"/>
    <x v="786"/>
    <m/>
    <m/>
    <m/>
    <n v="831"/>
    <x v="786"/>
    <s v="2023/2/25"/>
    <x v="9"/>
    <x v="9"/>
    <x v="42"/>
    <x v="42"/>
    <n v="831"/>
    <x v="0"/>
    <n v="20"/>
    <x v="0"/>
  </r>
  <r>
    <x v="787"/>
    <m/>
    <n v="520.85991999999999"/>
    <x v="787"/>
    <m/>
    <m/>
    <m/>
    <n v="832"/>
    <x v="787"/>
    <s v="2023/2/25"/>
    <x v="2"/>
    <x v="2"/>
    <x v="41"/>
    <x v="41"/>
    <n v="832"/>
    <x v="203"/>
    <n v="1"/>
    <x v="203"/>
  </r>
  <r>
    <x v="788"/>
    <m/>
    <n v="8623.3920500000004"/>
    <x v="788"/>
    <m/>
    <m/>
    <m/>
    <n v="833"/>
    <x v="788"/>
    <s v="2023/2/25"/>
    <x v="4"/>
    <x v="4"/>
    <x v="0"/>
    <x v="0"/>
    <n v="833"/>
    <x v="32"/>
    <n v="7"/>
    <x v="32"/>
  </r>
  <r>
    <x v="789"/>
    <m/>
    <n v="1219.2575999999999"/>
    <x v="789"/>
    <m/>
    <m/>
    <m/>
    <n v="834"/>
    <x v="789"/>
    <s v="2023/2/25"/>
    <x v="1"/>
    <x v="1"/>
    <x v="4"/>
    <x v="4"/>
    <n v="834"/>
    <x v="354"/>
    <n v="286"/>
    <x v="354"/>
  </r>
  <r>
    <x v="790"/>
    <m/>
    <n v="1226.4452000000001"/>
    <x v="790"/>
    <m/>
    <m/>
    <m/>
    <n v="835"/>
    <x v="790"/>
    <s v="2023/2/25"/>
    <x v="4"/>
    <x v="4"/>
    <x v="4"/>
    <x v="4"/>
    <n v="835"/>
    <x v="14"/>
    <n v="4"/>
    <x v="14"/>
  </r>
  <r>
    <x v="791"/>
    <m/>
    <n v="250"/>
    <x v="791"/>
    <m/>
    <m/>
    <m/>
    <n v="836"/>
    <x v="791"/>
    <s v="2023/2/25"/>
    <x v="2"/>
    <x v="2"/>
    <x v="8"/>
    <x v="8"/>
    <n v="836"/>
    <x v="355"/>
    <n v="1"/>
    <x v="355"/>
  </r>
  <r>
    <x v="792"/>
    <m/>
    <n v="2110.3115600000001"/>
    <x v="792"/>
    <m/>
    <m/>
    <m/>
    <n v="837"/>
    <x v="792"/>
    <s v="2023/2/25"/>
    <x v="3"/>
    <x v="3"/>
    <x v="14"/>
    <x v="14"/>
    <n v="837"/>
    <x v="356"/>
    <n v="100"/>
    <x v="356"/>
  </r>
  <r>
    <x v="793"/>
    <m/>
    <n v="761.99150999999995"/>
    <x v="793"/>
    <m/>
    <m/>
    <m/>
    <n v="838"/>
    <x v="793"/>
    <s v="2023/2/25"/>
    <x v="2"/>
    <x v="2"/>
    <x v="14"/>
    <x v="14"/>
    <n v="838"/>
    <x v="141"/>
    <n v="1"/>
    <x v="141"/>
  </r>
  <r>
    <x v="794"/>
    <m/>
    <n v="3528.9223999999999"/>
    <x v="794"/>
    <m/>
    <m/>
    <m/>
    <n v="839"/>
    <x v="794"/>
    <s v="2023/2/25"/>
    <x v="1"/>
    <x v="1"/>
    <x v="4"/>
    <x v="4"/>
    <n v="839"/>
    <x v="357"/>
    <n v="800"/>
    <x v="357"/>
  </r>
  <r>
    <x v="795"/>
    <m/>
    <n v="1964.0585599999999"/>
    <x v="795"/>
    <m/>
    <m/>
    <m/>
    <n v="840"/>
    <x v="795"/>
    <s v="2023/2/25"/>
    <x v="4"/>
    <x v="4"/>
    <x v="2"/>
    <x v="2"/>
    <n v="840"/>
    <x v="196"/>
    <n v="4"/>
    <x v="196"/>
  </r>
  <r>
    <x v="796"/>
    <m/>
    <n v="662.07050000000004"/>
    <x v="796"/>
    <m/>
    <m/>
    <m/>
    <n v="842"/>
    <x v="796"/>
    <s v="2023/2/26"/>
    <x v="4"/>
    <x v="4"/>
    <x v="5"/>
    <x v="5"/>
    <n v="842"/>
    <x v="145"/>
    <n v="65"/>
    <x v="145"/>
  </r>
  <r>
    <x v="797"/>
    <m/>
    <n v="5147.2990300000001"/>
    <x v="797"/>
    <m/>
    <m/>
    <m/>
    <n v="843"/>
    <x v="797"/>
    <s v="2023/2/28"/>
    <x v="4"/>
    <x v="4"/>
    <x v="0"/>
    <x v="0"/>
    <n v="843"/>
    <x v="38"/>
    <n v="230"/>
    <x v="38"/>
  </r>
  <r>
    <x v="798"/>
    <m/>
    <n v="42.5"/>
    <x v="798"/>
    <m/>
    <m/>
    <m/>
    <n v="845"/>
    <x v="798"/>
    <s v="2023/2/26"/>
    <x v="3"/>
    <x v="3"/>
    <x v="18"/>
    <x v="18"/>
    <n v="845"/>
    <x v="198"/>
    <n v="50"/>
    <x v="198"/>
  </r>
  <r>
    <x v="799"/>
    <m/>
    <n v="5903.47372"/>
    <x v="799"/>
    <m/>
    <m/>
    <m/>
    <n v="846"/>
    <x v="799"/>
    <s v="2023/2/26"/>
    <x v="1"/>
    <x v="1"/>
    <x v="24"/>
    <x v="24"/>
    <n v="846"/>
    <x v="358"/>
    <n v="2"/>
    <x v="358"/>
  </r>
  <r>
    <x v="800"/>
    <m/>
    <n v="148.54"/>
    <x v="800"/>
    <m/>
    <m/>
    <m/>
    <n v="847"/>
    <x v="800"/>
    <s v="2023/2/26"/>
    <x v="4"/>
    <x v="4"/>
    <x v="23"/>
    <x v="23"/>
    <n v="847"/>
    <x v="359"/>
    <n v="2"/>
    <x v="359"/>
  </r>
  <r>
    <x v="801"/>
    <m/>
    <n v="36222.225539999999"/>
    <x v="801"/>
    <m/>
    <m/>
    <m/>
    <n v="848"/>
    <x v="801"/>
    <s v="2023/2/26"/>
    <x v="2"/>
    <x v="2"/>
    <x v="21"/>
    <x v="21"/>
    <n v="848"/>
    <x v="360"/>
    <n v="56"/>
    <x v="360"/>
  </r>
  <r>
    <x v="802"/>
    <m/>
    <n v="254.48700000000002"/>
    <x v="802"/>
    <m/>
    <m/>
    <m/>
    <n v="849"/>
    <x v="802"/>
    <s v="2023/2/26"/>
    <x v="2"/>
    <x v="2"/>
    <x v="5"/>
    <x v="5"/>
    <n v="849"/>
    <x v="234"/>
    <n v="30"/>
    <x v="234"/>
  </r>
  <r>
    <x v="803"/>
    <m/>
    <n v="761.99150999999995"/>
    <x v="803"/>
    <m/>
    <m/>
    <m/>
    <n v="850"/>
    <x v="803"/>
    <s v="2023/2/26"/>
    <x v="2"/>
    <x v="2"/>
    <x v="5"/>
    <x v="5"/>
    <n v="850"/>
    <x v="141"/>
    <n v="1"/>
    <x v="141"/>
  </r>
  <r>
    <x v="804"/>
    <m/>
    <n v="7200"/>
    <x v="804"/>
    <m/>
    <m/>
    <m/>
    <n v="851"/>
    <x v="804"/>
    <s v="2023/2/26"/>
    <x v="7"/>
    <x v="7"/>
    <x v="5"/>
    <x v="5"/>
    <n v="851"/>
    <x v="361"/>
    <n v="8"/>
    <x v="361"/>
  </r>
  <r>
    <x v="805"/>
    <m/>
    <n v="50395.407370000001"/>
    <x v="805"/>
    <m/>
    <m/>
    <m/>
    <n v="852"/>
    <x v="805"/>
    <s v="2023/2/26"/>
    <x v="5"/>
    <x v="5"/>
    <x v="23"/>
    <x v="23"/>
    <n v="852"/>
    <x v="362"/>
    <n v="111"/>
    <x v="362"/>
  </r>
  <r>
    <x v="806"/>
    <m/>
    <n v="37.869759999999999"/>
    <x v="806"/>
    <m/>
    <m/>
    <m/>
    <n v="854"/>
    <x v="806"/>
    <s v="2023/2/26"/>
    <x v="4"/>
    <x v="4"/>
    <x v="35"/>
    <x v="35"/>
    <n v="854"/>
    <x v="363"/>
    <n v="1"/>
    <x v="363"/>
  </r>
  <r>
    <x v="807"/>
    <m/>
    <n v="900.08280000000002"/>
    <x v="807"/>
    <m/>
    <m/>
    <m/>
    <n v="855"/>
    <x v="807"/>
    <s v="2023/2/25"/>
    <x v="2"/>
    <x v="2"/>
    <x v="4"/>
    <x v="4"/>
    <n v="855"/>
    <x v="329"/>
    <n v="4"/>
    <x v="329"/>
  </r>
  <r>
    <x v="808"/>
    <m/>
    <n v="261.45"/>
    <x v="808"/>
    <m/>
    <m/>
    <m/>
    <n v="856"/>
    <x v="808"/>
    <s v="2023/2/26"/>
    <x v="2"/>
    <x v="2"/>
    <x v="4"/>
    <x v="4"/>
    <n v="856"/>
    <x v="165"/>
    <n v="1"/>
    <x v="165"/>
  </r>
  <r>
    <x v="809"/>
    <m/>
    <n v="998.8180000000001"/>
    <x v="809"/>
    <m/>
    <m/>
    <m/>
    <n v="857"/>
    <x v="809"/>
    <s v="2023/2/26"/>
    <x v="2"/>
    <x v="2"/>
    <x v="21"/>
    <x v="21"/>
    <n v="857"/>
    <x v="75"/>
    <n v="5"/>
    <x v="75"/>
  </r>
  <r>
    <x v="810"/>
    <m/>
    <n v="2865.4400400000004"/>
    <x v="810"/>
    <m/>
    <m/>
    <m/>
    <n v="858"/>
    <x v="810"/>
    <s v="2023/2/26"/>
    <x v="4"/>
    <x v="4"/>
    <x v="21"/>
    <x v="21"/>
    <n v="858"/>
    <x v="135"/>
    <n v="120"/>
    <x v="135"/>
  </r>
  <r>
    <x v="811"/>
    <m/>
    <n v="371.3254"/>
    <x v="811"/>
    <m/>
    <m/>
    <m/>
    <n v="859"/>
    <x v="811"/>
    <s v="2023/2/26"/>
    <x v="4"/>
    <x v="4"/>
    <x v="23"/>
    <x v="23"/>
    <n v="859"/>
    <x v="49"/>
    <n v="2"/>
    <x v="49"/>
  </r>
  <r>
    <x v="812"/>
    <m/>
    <n v="159.96780000000001"/>
    <x v="812"/>
    <m/>
    <m/>
    <m/>
    <n v="860"/>
    <x v="812"/>
    <s v="2023/2/26"/>
    <x v="4"/>
    <x v="4"/>
    <x v="13"/>
    <x v="13"/>
    <n v="860"/>
    <x v="364"/>
    <n v="1"/>
    <x v="364"/>
  </r>
  <r>
    <x v="813"/>
    <m/>
    <n v="4332.7492200000006"/>
    <x v="813"/>
    <m/>
    <m/>
    <m/>
    <n v="861"/>
    <x v="813"/>
    <s v="2023/2/26"/>
    <x v="2"/>
    <x v="2"/>
    <x v="14"/>
    <x v="14"/>
    <n v="861"/>
    <x v="212"/>
    <n v="5"/>
    <x v="212"/>
  </r>
  <r>
    <x v="814"/>
    <m/>
    <n v="1220.6290900000001"/>
    <x v="814"/>
    <m/>
    <m/>
    <m/>
    <n v="862"/>
    <x v="814"/>
    <s v="2023/2/26"/>
    <x v="4"/>
    <x v="4"/>
    <x v="13"/>
    <x v="13"/>
    <n v="862"/>
    <x v="365"/>
    <n v="3"/>
    <x v="365"/>
  </r>
  <r>
    <x v="815"/>
    <m/>
    <n v="4855.7783600000002"/>
    <x v="815"/>
    <m/>
    <m/>
    <m/>
    <n v="863"/>
    <x v="815"/>
    <s v="2023/2/26"/>
    <x v="4"/>
    <x v="4"/>
    <x v="8"/>
    <x v="8"/>
    <n v="863"/>
    <x v="366"/>
    <n v="5"/>
    <x v="366"/>
  </r>
  <r>
    <x v="816"/>
    <m/>
    <n v="146.71881999999999"/>
    <x v="816"/>
    <m/>
    <m/>
    <m/>
    <n v="864"/>
    <x v="816"/>
    <s v="2023/2/26"/>
    <x v="6"/>
    <x v="6"/>
    <x v="39"/>
    <x v="39"/>
    <n v="864"/>
    <x v="31"/>
    <n v="1"/>
    <x v="31"/>
  </r>
  <r>
    <x v="817"/>
    <m/>
    <n v="998.8180000000001"/>
    <x v="817"/>
    <m/>
    <m/>
    <m/>
    <n v="865"/>
    <x v="817"/>
    <s v="2023/2/26"/>
    <x v="2"/>
    <x v="2"/>
    <x v="21"/>
    <x v="21"/>
    <n v="865"/>
    <x v="75"/>
    <n v="5"/>
    <x v="75"/>
  </r>
  <r>
    <x v="818"/>
    <m/>
    <n v="2633.2036200000002"/>
    <x v="818"/>
    <m/>
    <m/>
    <m/>
    <n v="866"/>
    <x v="818"/>
    <s v="2023/2/27"/>
    <x v="4"/>
    <x v="4"/>
    <x v="39"/>
    <x v="39"/>
    <n v="866"/>
    <x v="23"/>
    <n v="8"/>
    <x v="23"/>
  </r>
  <r>
    <x v="819"/>
    <m/>
    <n v="104.27705"/>
    <x v="819"/>
    <m/>
    <m/>
    <m/>
    <n v="867"/>
    <x v="819"/>
    <s v="2023/2/27"/>
    <x v="4"/>
    <x v="4"/>
    <x v="8"/>
    <x v="8"/>
    <n v="867"/>
    <x v="35"/>
    <n v="3"/>
    <x v="35"/>
  </r>
  <r>
    <x v="820"/>
    <m/>
    <n v="63.631920000000001"/>
    <x v="820"/>
    <m/>
    <m/>
    <m/>
    <n v="868"/>
    <x v="820"/>
    <s v="2023/2/27"/>
    <x v="4"/>
    <x v="4"/>
    <x v="4"/>
    <x v="4"/>
    <n v="868"/>
    <x v="367"/>
    <n v="4"/>
    <x v="367"/>
  </r>
  <r>
    <x v="821"/>
    <m/>
    <n v="95.879500000000007"/>
    <x v="821"/>
    <m/>
    <m/>
    <m/>
    <n v="869"/>
    <x v="821"/>
    <s v="2023/2/27"/>
    <x v="3"/>
    <x v="3"/>
    <x v="18"/>
    <x v="18"/>
    <n v="869"/>
    <x v="368"/>
    <n v="50"/>
    <x v="368"/>
  </r>
  <r>
    <x v="822"/>
    <m/>
    <n v="450.89883000000003"/>
    <x v="822"/>
    <m/>
    <m/>
    <m/>
    <n v="871"/>
    <x v="822"/>
    <s v="2023/2/27"/>
    <x v="4"/>
    <x v="4"/>
    <x v="23"/>
    <x v="23"/>
    <n v="871"/>
    <x v="6"/>
    <n v="16"/>
    <x v="6"/>
  </r>
  <r>
    <x v="823"/>
    <m/>
    <n v="307.71158000000003"/>
    <x v="823"/>
    <m/>
    <m/>
    <m/>
    <n v="872"/>
    <x v="823"/>
    <s v="2023/2/27"/>
    <x v="4"/>
    <x v="4"/>
    <x v="4"/>
    <x v="4"/>
    <n v="872"/>
    <x v="369"/>
    <n v="2"/>
    <x v="369"/>
  </r>
  <r>
    <x v="824"/>
    <m/>
    <n v="6228.3889099999997"/>
    <x v="824"/>
    <m/>
    <m/>
    <m/>
    <n v="873"/>
    <x v="824"/>
    <s v="2023/2/27"/>
    <x v="4"/>
    <x v="4"/>
    <x v="26"/>
    <x v="26"/>
    <n v="873"/>
    <x v="370"/>
    <n v="1"/>
    <x v="370"/>
  </r>
  <r>
    <x v="825"/>
    <m/>
    <n v="161.43333000000001"/>
    <x v="825"/>
    <m/>
    <m/>
    <m/>
    <n v="874"/>
    <x v="825"/>
    <s v="2023/2/27"/>
    <x v="1"/>
    <x v="1"/>
    <x v="13"/>
    <x v="13"/>
    <n v="874"/>
    <x v="371"/>
    <n v="6"/>
    <x v="371"/>
  </r>
  <r>
    <x v="826"/>
    <m/>
    <n v="85.143999999999991"/>
    <x v="826"/>
    <m/>
    <m/>
    <m/>
    <n v="875"/>
    <x v="826"/>
    <s v="2023/2/27"/>
    <x v="2"/>
    <x v="2"/>
    <x v="11"/>
    <x v="11"/>
    <n v="875"/>
    <x v="372"/>
    <n v="1"/>
    <x v="372"/>
  </r>
  <r>
    <x v="827"/>
    <m/>
    <n v="157.96"/>
    <x v="827"/>
    <m/>
    <m/>
    <m/>
    <n v="876"/>
    <x v="827"/>
    <s v="2023/2/27"/>
    <x v="3"/>
    <x v="3"/>
    <x v="16"/>
    <x v="16"/>
    <n v="876"/>
    <x v="39"/>
    <n v="200"/>
    <x v="39"/>
  </r>
  <r>
    <x v="828"/>
    <m/>
    <n v="1589.7258199999999"/>
    <x v="828"/>
    <m/>
    <m/>
    <m/>
    <n v="877"/>
    <x v="828"/>
    <s v="2023/2/27"/>
    <x v="1"/>
    <x v="1"/>
    <x v="15"/>
    <x v="15"/>
    <n v="877"/>
    <x v="373"/>
    <n v="64"/>
    <x v="373"/>
  </r>
  <r>
    <x v="829"/>
    <m/>
    <n v="125.89596"/>
    <x v="829"/>
    <m/>
    <m/>
    <m/>
    <n v="878"/>
    <x v="829"/>
    <s v="2023/2/27"/>
    <x v="1"/>
    <x v="1"/>
    <x v="4"/>
    <x v="4"/>
    <n v="878"/>
    <x v="276"/>
    <n v="15"/>
    <x v="276"/>
  </r>
  <r>
    <x v="830"/>
    <m/>
    <n v="580.90258000000006"/>
    <x v="830"/>
    <m/>
    <m/>
    <m/>
    <n v="879"/>
    <x v="830"/>
    <s v="2023/2/28"/>
    <x v="1"/>
    <x v="1"/>
    <x v="39"/>
    <x v="39"/>
    <n v="879"/>
    <x v="328"/>
    <n v="16"/>
    <x v="328"/>
  </r>
  <r>
    <x v="831"/>
    <m/>
    <n v="4222.9764800000003"/>
    <x v="831"/>
    <m/>
    <m/>
    <m/>
    <n v="880"/>
    <x v="831"/>
    <s v="2023/2/28"/>
    <x v="4"/>
    <x v="4"/>
    <x v="2"/>
    <x v="2"/>
    <n v="880"/>
    <x v="19"/>
    <n v="2"/>
    <x v="19"/>
  </r>
  <r>
    <x v="832"/>
    <m/>
    <n v="693.21811000000002"/>
    <x v="832"/>
    <m/>
    <m/>
    <m/>
    <n v="881"/>
    <x v="832"/>
    <s v="2023/2/28"/>
    <x v="4"/>
    <x v="4"/>
    <x v="15"/>
    <x v="15"/>
    <n v="881"/>
    <x v="19"/>
    <n v="1"/>
    <x v="19"/>
  </r>
  <r>
    <x v="833"/>
    <m/>
    <n v="3572.1464799999999"/>
    <x v="833"/>
    <m/>
    <m/>
    <m/>
    <n v="882"/>
    <x v="833"/>
    <s v="2023/2/28"/>
    <x v="1"/>
    <x v="1"/>
    <x v="9"/>
    <x v="9"/>
    <n v="882"/>
    <x v="374"/>
    <n v="6"/>
    <x v="374"/>
  </r>
  <r>
    <x v="834"/>
    <m/>
    <n v="14.4092"/>
    <x v="834"/>
    <m/>
    <m/>
    <m/>
    <n v="883"/>
    <x v="834"/>
    <s v="2023/2/28"/>
    <x v="1"/>
    <x v="1"/>
    <x v="4"/>
    <x v="4"/>
    <n v="883"/>
    <x v="375"/>
    <n v="1"/>
    <x v="375"/>
  </r>
  <r>
    <x v="835"/>
    <m/>
    <n v="940"/>
    <x v="835"/>
    <m/>
    <m/>
    <m/>
    <n v="884"/>
    <x v="835"/>
    <s v="2023/10/28"/>
    <x v="7"/>
    <x v="7"/>
    <x v="0"/>
    <x v="0"/>
    <n v="884"/>
    <x v="376"/>
    <n v="10"/>
    <x v="376"/>
  </r>
  <r>
    <x v="836"/>
    <m/>
    <n v="122.70583000000001"/>
    <x v="836"/>
    <m/>
    <m/>
    <m/>
    <n v="885"/>
    <x v="836"/>
    <s v="2023/2/28"/>
    <x v="1"/>
    <x v="1"/>
    <x v="39"/>
    <x v="39"/>
    <n v="885"/>
    <x v="377"/>
    <n v="4"/>
    <x v="377"/>
  </r>
  <r>
    <x v="837"/>
    <m/>
    <n v="877.06813"/>
    <x v="837"/>
    <m/>
    <m/>
    <m/>
    <n v="886"/>
    <x v="837"/>
    <s v="2023/2/28"/>
    <x v="4"/>
    <x v="4"/>
    <x v="26"/>
    <x v="26"/>
    <n v="886"/>
    <x v="378"/>
    <n v="1"/>
    <x v="378"/>
  </r>
  <r>
    <x v="838"/>
    <m/>
    <n v="287.32355000000001"/>
    <x v="838"/>
    <m/>
    <m/>
    <m/>
    <n v="887"/>
    <x v="838"/>
    <s v="2023/2/2"/>
    <x v="4"/>
    <x v="4"/>
    <x v="13"/>
    <x v="13"/>
    <n v="887"/>
    <x v="364"/>
    <n v="1"/>
    <x v="364"/>
  </r>
  <r>
    <x v="839"/>
    <m/>
    <n v="9770.5619800000004"/>
    <x v="839"/>
    <m/>
    <m/>
    <m/>
    <n v="888"/>
    <x v="839"/>
    <s v="2023/2/28"/>
    <x v="4"/>
    <x v="4"/>
    <x v="8"/>
    <x v="8"/>
    <n v="888"/>
    <x v="190"/>
    <n v="283"/>
    <x v="190"/>
  </r>
  <r>
    <x v="840"/>
    <m/>
    <n v="860.40081000000009"/>
    <x v="840"/>
    <m/>
    <m/>
    <m/>
    <n v="889"/>
    <x v="840"/>
    <s v="2023/2/28"/>
    <x v="2"/>
    <x v="2"/>
    <x v="8"/>
    <x v="8"/>
    <n v="889"/>
    <x v="90"/>
    <n v="5"/>
    <x v="90"/>
  </r>
  <r>
    <x v="841"/>
    <m/>
    <n v="172.08016000000001"/>
    <x v="841"/>
    <m/>
    <m/>
    <m/>
    <n v="890"/>
    <x v="841"/>
    <s v="2023/2/28"/>
    <x v="2"/>
    <x v="2"/>
    <x v="8"/>
    <x v="8"/>
    <n v="890"/>
    <x v="90"/>
    <n v="1"/>
    <x v="90"/>
  </r>
  <r>
    <x v="842"/>
    <m/>
    <n v="381.59856000000002"/>
    <x v="842"/>
    <m/>
    <m/>
    <m/>
    <n v="891"/>
    <x v="842"/>
    <s v="2023/2/28"/>
    <x v="4"/>
    <x v="4"/>
    <x v="21"/>
    <x v="21"/>
    <n v="891"/>
    <x v="34"/>
    <n v="22"/>
    <x v="34"/>
  </r>
  <r>
    <x v="843"/>
    <m/>
    <n v="586.87529000000006"/>
    <x v="843"/>
    <m/>
    <m/>
    <m/>
    <n v="892"/>
    <x v="843"/>
    <s v="2023/2/28"/>
    <x v="6"/>
    <x v="6"/>
    <x v="0"/>
    <x v="0"/>
    <n v="892"/>
    <x v="31"/>
    <n v="4"/>
    <x v="31"/>
  </r>
  <r>
    <x v="844"/>
    <m/>
    <n v="1064.7134799999999"/>
    <x v="844"/>
    <m/>
    <m/>
    <m/>
    <n v="893"/>
    <x v="844"/>
    <s v="2023/2/28"/>
    <x v="4"/>
    <x v="4"/>
    <x v="15"/>
    <x v="15"/>
    <n v="893"/>
    <x v="243"/>
    <n v="18"/>
    <x v="243"/>
  </r>
  <r>
    <x v="845"/>
    <m/>
    <n v="119.79209999999999"/>
    <x v="845"/>
    <m/>
    <m/>
    <m/>
    <n v="894"/>
    <x v="845"/>
    <s v="2023/2/28"/>
    <x v="4"/>
    <x v="4"/>
    <x v="4"/>
    <x v="4"/>
    <n v="894"/>
    <x v="82"/>
    <n v="1"/>
    <x v="82"/>
  </r>
  <r>
    <x v="846"/>
    <m/>
    <n v="371.3254"/>
    <x v="846"/>
    <m/>
    <m/>
    <m/>
    <n v="895"/>
    <x v="846"/>
    <s v="2023/2/28"/>
    <x v="4"/>
    <x v="4"/>
    <x v="23"/>
    <x v="23"/>
    <n v="895"/>
    <x v="49"/>
    <n v="2"/>
    <x v="49"/>
  </r>
  <r>
    <x v="847"/>
    <m/>
    <n v="1275.49982"/>
    <x v="847"/>
    <m/>
    <m/>
    <m/>
    <n v="896"/>
    <x v="847"/>
    <s v="2023/2/28"/>
    <x v="1"/>
    <x v="1"/>
    <x v="24"/>
    <x v="24"/>
    <n v="896"/>
    <x v="177"/>
    <n v="1"/>
    <x v="177"/>
  </r>
  <r>
    <x v="848"/>
    <m/>
    <n v="86.726950000000002"/>
    <x v="848"/>
    <m/>
    <m/>
    <m/>
    <m/>
    <x v="848"/>
    <s v="2023/2/28"/>
    <x v="4"/>
    <x v="4"/>
    <x v="23"/>
    <x v="23"/>
    <n v="897"/>
    <x v="34"/>
    <n v="5"/>
    <x v="34"/>
  </r>
  <r>
    <x v="849"/>
    <m/>
    <n v="172.08016000000001"/>
    <x v="849"/>
    <m/>
    <m/>
    <m/>
    <n v="898"/>
    <x v="849"/>
    <s v="2023/2/28"/>
    <x v="2"/>
    <x v="2"/>
    <x v="8"/>
    <x v="8"/>
    <n v="898"/>
    <x v="90"/>
    <n v="1"/>
    <x v="90"/>
  </r>
  <r>
    <x v="850"/>
    <m/>
    <n v="5764.2299699999994"/>
    <x v="850"/>
    <m/>
    <m/>
    <m/>
    <n v="899"/>
    <x v="850"/>
    <s v="2023/2/28"/>
    <x v="4"/>
    <x v="4"/>
    <x v="9"/>
    <x v="9"/>
    <n v="899"/>
    <x v="379"/>
    <n v="11"/>
    <x v="379"/>
  </r>
  <r>
    <x v="851"/>
    <m/>
    <n v="104"/>
    <x v="851"/>
    <m/>
    <m/>
    <m/>
    <n v="900"/>
    <x v="851"/>
    <s v="2023/2/28"/>
    <x v="2"/>
    <x v="2"/>
    <x v="9"/>
    <x v="9"/>
    <n v="900"/>
    <x v="380"/>
    <n v="1"/>
    <x v="380"/>
  </r>
  <r>
    <x v="852"/>
    <m/>
    <n v="34.93741"/>
    <x v="852"/>
    <m/>
    <m/>
    <m/>
    <n v="901"/>
    <x v="852"/>
    <s v="2023/2/28"/>
    <x v="1"/>
    <x v="1"/>
    <x v="9"/>
    <x v="9"/>
    <n v="901"/>
    <x v="381"/>
    <n v="1"/>
    <x v="381"/>
  </r>
  <r>
    <x v="853"/>
    <m/>
    <n v="3054.0226699999998"/>
    <x v="853"/>
    <m/>
    <m/>
    <m/>
    <n v="902"/>
    <x v="853"/>
    <s v="2023/2/28"/>
    <x v="4"/>
    <x v="4"/>
    <x v="0"/>
    <x v="0"/>
    <n v="902"/>
    <x v="11"/>
    <n v="4"/>
    <x v="11"/>
  </r>
  <r>
    <x v="854"/>
    <m/>
    <n v="5318.442"/>
    <x v="854"/>
    <m/>
    <m/>
    <m/>
    <n v="903"/>
    <x v="854"/>
    <s v="2023/3/1"/>
    <x v="1"/>
    <x v="1"/>
    <x v="4"/>
    <x v="4"/>
    <n v="903"/>
    <x v="342"/>
    <n v="760"/>
    <x v="342"/>
  </r>
  <r>
    <x v="855"/>
    <m/>
    <n v="735.50452999999993"/>
    <x v="855"/>
    <m/>
    <m/>
    <m/>
    <n v="904"/>
    <x v="855"/>
    <s v="2023/3/1"/>
    <x v="4"/>
    <x v="4"/>
    <x v="0"/>
    <x v="0"/>
    <n v="904"/>
    <x v="100"/>
    <n v="4"/>
    <x v="100"/>
  </r>
  <r>
    <x v="856"/>
    <m/>
    <n v="931.47636"/>
    <x v="856"/>
    <m/>
    <m/>
    <m/>
    <n v="905"/>
    <x v="856"/>
    <s v="2023/3/1"/>
    <x v="1"/>
    <x v="1"/>
    <x v="4"/>
    <x v="4"/>
    <n v="905"/>
    <x v="273"/>
    <n v="30"/>
    <x v="273"/>
  </r>
  <r>
    <x v="857"/>
    <m/>
    <n v="308.67793"/>
    <x v="857"/>
    <m/>
    <m/>
    <m/>
    <n v="906"/>
    <x v="857"/>
    <s v="2023/3/1"/>
    <x v="4"/>
    <x v="4"/>
    <x v="23"/>
    <x v="23"/>
    <n v="906"/>
    <x v="134"/>
    <n v="10"/>
    <x v="134"/>
  </r>
  <r>
    <x v="858"/>
    <m/>
    <n v="833.17399999999998"/>
    <x v="858"/>
    <m/>
    <m/>
    <m/>
    <n v="907"/>
    <x v="858"/>
    <s v="2023/3/1"/>
    <x v="4"/>
    <x v="4"/>
    <x v="23"/>
    <x v="23"/>
    <n v="907"/>
    <x v="46"/>
    <n v="4"/>
    <x v="46"/>
  </r>
  <r>
    <x v="859"/>
    <m/>
    <n v="167.18279999999999"/>
    <x v="859"/>
    <m/>
    <m/>
    <m/>
    <n v="908"/>
    <x v="859"/>
    <s v="2023/3/1"/>
    <x v="4"/>
    <x v="4"/>
    <x v="26"/>
    <x v="26"/>
    <n v="908"/>
    <x v="382"/>
    <n v="3"/>
    <x v="382"/>
  </r>
  <r>
    <x v="860"/>
    <m/>
    <n v="41.859260000000006"/>
    <x v="860"/>
    <m/>
    <m/>
    <m/>
    <n v="909"/>
    <x v="860"/>
    <s v="2023/3/1"/>
    <x v="4"/>
    <x v="4"/>
    <x v="41"/>
    <x v="41"/>
    <n v="909"/>
    <x v="239"/>
    <n v="2"/>
    <x v="239"/>
  </r>
  <r>
    <x v="861"/>
    <m/>
    <n v="722.39859999999999"/>
    <x v="861"/>
    <m/>
    <m/>
    <m/>
    <n v="910"/>
    <x v="861"/>
    <s v="2023/3/1"/>
    <x v="3"/>
    <x v="3"/>
    <x v="11"/>
    <x v="11"/>
    <n v="910"/>
    <x v="383"/>
    <n v="2200"/>
    <x v="383"/>
  </r>
  <r>
    <x v="862"/>
    <m/>
    <n v="172.08016000000001"/>
    <x v="862"/>
    <m/>
    <m/>
    <m/>
    <n v="911"/>
    <x v="862"/>
    <s v="2023/3/1"/>
    <x v="2"/>
    <x v="2"/>
    <x v="43"/>
    <x v="43"/>
    <n v="911"/>
    <x v="90"/>
    <n v="1"/>
    <x v="90"/>
  </r>
  <r>
    <x v="863"/>
    <m/>
    <n v="277.65951000000001"/>
    <x v="863"/>
    <m/>
    <m/>
    <m/>
    <n v="912"/>
    <x v="863"/>
    <s v="2023/3/1"/>
    <x v="4"/>
    <x v="4"/>
    <x v="10"/>
    <x v="10"/>
    <n v="912"/>
    <x v="70"/>
    <n v="10"/>
    <x v="70"/>
  </r>
  <r>
    <x v="864"/>
    <m/>
    <n v="209.29632000000001"/>
    <x v="864"/>
    <m/>
    <m/>
    <m/>
    <n v="913"/>
    <x v="864"/>
    <s v="2023/3/1"/>
    <x v="4"/>
    <x v="4"/>
    <x v="39"/>
    <x v="39"/>
    <n v="913"/>
    <x v="239"/>
    <n v="10"/>
    <x v="239"/>
  </r>
  <r>
    <x v="865"/>
    <m/>
    <n v="127.35575000000001"/>
    <x v="865"/>
    <m/>
    <m/>
    <m/>
    <n v="914"/>
    <x v="865"/>
    <s v="2023/3/1"/>
    <x v="4"/>
    <x v="4"/>
    <x v="0"/>
    <x v="0"/>
    <n v="914"/>
    <x v="50"/>
    <n v="1"/>
    <x v="50"/>
  </r>
  <r>
    <x v="866"/>
    <m/>
    <n v="183.87613000000002"/>
    <x v="866"/>
    <m/>
    <m/>
    <m/>
    <n v="915"/>
    <x v="866"/>
    <s v="2023/3/1"/>
    <x v="4"/>
    <x v="4"/>
    <x v="23"/>
    <x v="23"/>
    <n v="915"/>
    <x v="100"/>
    <n v="1"/>
    <x v="100"/>
  </r>
  <r>
    <x v="867"/>
    <m/>
    <n v="167.18279999999999"/>
    <x v="867"/>
    <m/>
    <m/>
    <m/>
    <n v="916"/>
    <x v="867"/>
    <s v="2023/3/1"/>
    <x v="4"/>
    <x v="4"/>
    <x v="8"/>
    <x v="8"/>
    <n v="916"/>
    <x v="382"/>
    <n v="3"/>
    <x v="382"/>
  </r>
  <r>
    <x v="868"/>
    <m/>
    <n v="887.26123999999993"/>
    <x v="868"/>
    <m/>
    <m/>
    <m/>
    <n v="917"/>
    <x v="868"/>
    <s v="2023/3/1"/>
    <x v="4"/>
    <x v="4"/>
    <x v="15"/>
    <x v="15"/>
    <n v="917"/>
    <x v="243"/>
    <n v="15"/>
    <x v="243"/>
  </r>
  <r>
    <x v="869"/>
    <m/>
    <n v="424"/>
    <x v="869"/>
    <m/>
    <m/>
    <m/>
    <n v="918"/>
    <x v="869"/>
    <s v="2023/3/1"/>
    <x v="3"/>
    <x v="3"/>
    <x v="23"/>
    <x v="23"/>
    <n v="918"/>
    <x v="384"/>
    <n v="4"/>
    <x v="384"/>
  </r>
  <r>
    <x v="870"/>
    <m/>
    <n v="328.36"/>
    <x v="870"/>
    <m/>
    <m/>
    <m/>
    <n v="919"/>
    <x v="870"/>
    <s v="2023/3/1"/>
    <x v="3"/>
    <x v="3"/>
    <x v="39"/>
    <x v="39"/>
    <n v="919"/>
    <x v="42"/>
    <n v="100"/>
    <x v="42"/>
  </r>
  <r>
    <x v="871"/>
    <m/>
    <n v="167.86128000000002"/>
    <x v="871"/>
    <m/>
    <m/>
    <m/>
    <n v="920"/>
    <x v="871"/>
    <s v="2023/3/2"/>
    <x v="1"/>
    <x v="1"/>
    <x v="4"/>
    <x v="4"/>
    <n v="920"/>
    <x v="276"/>
    <n v="20"/>
    <x v="276"/>
  </r>
  <r>
    <x v="872"/>
    <m/>
    <n v="3816"/>
    <x v="872"/>
    <m/>
    <m/>
    <m/>
    <n v="921"/>
    <x v="872"/>
    <s v="2023/3/2"/>
    <x v="3"/>
    <x v="3"/>
    <x v="23"/>
    <x v="23"/>
    <n v="921"/>
    <x v="384"/>
    <n v="36"/>
    <x v="384"/>
  </r>
  <r>
    <x v="873"/>
    <m/>
    <n v="1111.32538"/>
    <x v="873"/>
    <m/>
    <m/>
    <m/>
    <n v="922"/>
    <x v="873"/>
    <s v="2023/3/2"/>
    <x v="4"/>
    <x v="4"/>
    <x v="4"/>
    <x v="4"/>
    <n v="922"/>
    <x v="5"/>
    <n v="32"/>
    <x v="5"/>
  </r>
  <r>
    <x v="874"/>
    <m/>
    <n v="443.76343000000003"/>
    <x v="874"/>
    <m/>
    <m/>
    <m/>
    <n v="923"/>
    <x v="874"/>
    <s v="2023/3/2"/>
    <x v="2"/>
    <x v="2"/>
    <x v="4"/>
    <x v="4"/>
    <n v="923"/>
    <x v="119"/>
    <n v="2"/>
    <x v="119"/>
  </r>
  <r>
    <x v="875"/>
    <m/>
    <n v="13.621300000000002"/>
    <x v="875"/>
    <m/>
    <m/>
    <m/>
    <n v="924"/>
    <x v="875"/>
    <s v="2023/3/2"/>
    <x v="4"/>
    <x v="4"/>
    <x v="9"/>
    <x v="9"/>
    <n v="924"/>
    <x v="385"/>
    <n v="1"/>
    <x v="385"/>
  </r>
  <r>
    <x v="876"/>
    <m/>
    <n v="289.65125"/>
    <x v="876"/>
    <m/>
    <m/>
    <m/>
    <m/>
    <x v="876"/>
    <s v="2023/3/2"/>
    <x v="2"/>
    <x v="2"/>
    <x v="0"/>
    <x v="0"/>
    <n v="925"/>
    <x v="53"/>
    <n v="1"/>
    <x v="53"/>
  </r>
  <r>
    <x v="877"/>
    <m/>
    <n v="146.71881999999999"/>
    <x v="877"/>
    <m/>
    <m/>
    <m/>
    <n v="926"/>
    <x v="877"/>
    <s v="2023/3/2"/>
    <x v="6"/>
    <x v="6"/>
    <x v="37"/>
    <x v="37"/>
    <n v="926"/>
    <x v="31"/>
    <n v="1"/>
    <x v="31"/>
  </r>
  <r>
    <x v="878"/>
    <m/>
    <n v="962.99429000000009"/>
    <x v="878"/>
    <m/>
    <m/>
    <m/>
    <n v="927"/>
    <x v="878"/>
    <s v="2023/3/2"/>
    <x v="4"/>
    <x v="4"/>
    <x v="4"/>
    <x v="4"/>
    <n v="927"/>
    <x v="47"/>
    <n v="52"/>
    <x v="47"/>
  </r>
  <r>
    <x v="879"/>
    <m/>
    <n v="8867.775529999999"/>
    <x v="879"/>
    <m/>
    <m/>
    <m/>
    <n v="928"/>
    <x v="879"/>
    <s v="2023/3/2"/>
    <x v="4"/>
    <x v="4"/>
    <x v="4"/>
    <x v="4"/>
    <n v="928"/>
    <x v="6"/>
    <n v="16"/>
    <x v="6"/>
  </r>
  <r>
    <x v="880"/>
    <m/>
    <n v="8365.4683199999999"/>
    <x v="880"/>
    <m/>
    <m/>
    <m/>
    <n v="929"/>
    <x v="880"/>
    <s v="2023/3/2"/>
    <x v="4"/>
    <x v="4"/>
    <x v="23"/>
    <x v="23"/>
    <n v="929"/>
    <x v="11"/>
    <n v="360"/>
    <x v="11"/>
  </r>
  <r>
    <x v="881"/>
    <m/>
    <n v="662.05255999999997"/>
    <x v="881"/>
    <m/>
    <m/>
    <m/>
    <m/>
    <x v="881"/>
    <s v="2023/6/2"/>
    <x v="1"/>
    <x v="1"/>
    <x v="9"/>
    <x v="9"/>
    <n v="930"/>
    <x v="386"/>
    <n v="2"/>
    <x v="386"/>
  </r>
  <r>
    <x v="882"/>
    <m/>
    <n v="16"/>
    <x v="882"/>
    <m/>
    <m/>
    <m/>
    <n v="931"/>
    <x v="882"/>
    <s v="2023/3/2"/>
    <x v="3"/>
    <x v="3"/>
    <x v="10"/>
    <x v="10"/>
    <n v="931"/>
    <x v="387"/>
    <n v="1"/>
    <x v="387"/>
  </r>
  <r>
    <x v="883"/>
    <m/>
    <n v="290"/>
    <x v="883"/>
    <m/>
    <m/>
    <m/>
    <n v="932"/>
    <x v="883"/>
    <s v="2023/3/2"/>
    <x v="9"/>
    <x v="9"/>
    <x v="42"/>
    <x v="42"/>
    <n v="932"/>
    <x v="0"/>
    <n v="20"/>
    <x v="0"/>
  </r>
  <r>
    <x v="884"/>
    <m/>
    <n v="299.08780000000002"/>
    <x v="884"/>
    <m/>
    <m/>
    <m/>
    <n v="933"/>
    <x v="884"/>
    <s v="2023/3/4"/>
    <x v="4"/>
    <x v="4"/>
    <x v="9"/>
    <x v="9"/>
    <n v="933"/>
    <x v="388"/>
    <n v="1"/>
    <x v="388"/>
  </r>
  <r>
    <x v="885"/>
    <m/>
    <n v="127.35575000000001"/>
    <x v="885"/>
    <m/>
    <m/>
    <m/>
    <n v="934"/>
    <x v="885"/>
    <s v="2023/3/4"/>
    <x v="4"/>
    <x v="4"/>
    <x v="4"/>
    <x v="4"/>
    <n v="934"/>
    <x v="50"/>
    <n v="1"/>
    <x v="50"/>
  </r>
  <r>
    <x v="886"/>
    <m/>
    <n v="1514.6137799999999"/>
    <x v="886"/>
    <m/>
    <m/>
    <m/>
    <n v="935"/>
    <x v="886"/>
    <s v="2023/3/4"/>
    <x v="4"/>
    <x v="4"/>
    <x v="23"/>
    <x v="23"/>
    <n v="935"/>
    <x v="11"/>
    <n v="5"/>
    <x v="11"/>
  </r>
  <r>
    <x v="887"/>
    <m/>
    <n v="27.425999999999998"/>
    <x v="887"/>
    <m/>
    <m/>
    <m/>
    <n v="936"/>
    <x v="887"/>
    <s v="2023/3/4"/>
    <x v="4"/>
    <x v="4"/>
    <x v="0"/>
    <x v="0"/>
    <n v="936"/>
    <x v="389"/>
    <n v="3"/>
    <x v="389"/>
  </r>
  <r>
    <x v="888"/>
    <m/>
    <n v="1636.0641900000001"/>
    <x v="888"/>
    <m/>
    <m/>
    <m/>
    <n v="937"/>
    <x v="888"/>
    <s v="2023/3/4"/>
    <x v="4"/>
    <x v="4"/>
    <x v="5"/>
    <x v="5"/>
    <n v="937"/>
    <x v="58"/>
    <n v="3"/>
    <x v="58"/>
  </r>
  <r>
    <x v="889"/>
    <m/>
    <n v="280"/>
    <x v="889"/>
    <m/>
    <m/>
    <m/>
    <n v="938"/>
    <x v="889"/>
    <s v="2023/3/4"/>
    <x v="1"/>
    <x v="1"/>
    <x v="27"/>
    <x v="27"/>
    <n v="938"/>
    <x v="390"/>
    <n v="1"/>
    <x v="390"/>
  </r>
  <r>
    <x v="890"/>
    <m/>
    <n v="60862.738990000005"/>
    <x v="890"/>
    <m/>
    <m/>
    <m/>
    <n v="939"/>
    <x v="890"/>
    <s v="2023/3/4"/>
    <x v="3"/>
    <x v="3"/>
    <x v="42"/>
    <x v="42"/>
    <n v="939"/>
    <x v="391"/>
    <n v="790"/>
    <x v="391"/>
  </r>
  <r>
    <x v="891"/>
    <m/>
    <n v="8250.0990700000002"/>
    <x v="891"/>
    <m/>
    <m/>
    <m/>
    <n v="940"/>
    <x v="891"/>
    <s v="2023/6/22"/>
    <x v="4"/>
    <x v="4"/>
    <x v="23"/>
    <x v="23"/>
    <n v="940"/>
    <x v="5"/>
    <n v="221"/>
    <x v="5"/>
  </r>
  <r>
    <x v="892"/>
    <m/>
    <n v="355.91"/>
    <x v="892"/>
    <m/>
    <m/>
    <m/>
    <n v="941"/>
    <x v="892"/>
    <s v="2023/3/6"/>
    <x v="4"/>
    <x v="4"/>
    <x v="9"/>
    <x v="9"/>
    <n v="941"/>
    <x v="392"/>
    <n v="1"/>
    <x v="392"/>
  </r>
  <r>
    <x v="893"/>
    <m/>
    <n v="7619.9151100000008"/>
    <x v="893"/>
    <m/>
    <m/>
    <m/>
    <n v="942"/>
    <x v="893"/>
    <s v="2023/3/4"/>
    <x v="2"/>
    <x v="2"/>
    <x v="21"/>
    <x v="21"/>
    <n v="942"/>
    <x v="141"/>
    <n v="10"/>
    <x v="141"/>
  </r>
  <r>
    <x v="894"/>
    <m/>
    <n v="1342.7736600000001"/>
    <x v="894"/>
    <m/>
    <m/>
    <m/>
    <n v="943"/>
    <x v="894"/>
    <s v="2023/3/4"/>
    <x v="4"/>
    <x v="4"/>
    <x v="23"/>
    <x v="23"/>
    <n v="943"/>
    <x v="38"/>
    <n v="60"/>
    <x v="38"/>
  </r>
  <r>
    <x v="895"/>
    <m/>
    <n v="4240"/>
    <x v="895"/>
    <m/>
    <m/>
    <m/>
    <n v="944"/>
    <x v="895"/>
    <s v="2023/3/4"/>
    <x v="3"/>
    <x v="3"/>
    <x v="23"/>
    <x v="23"/>
    <n v="944"/>
    <x v="384"/>
    <n v="40"/>
    <x v="384"/>
  </r>
  <r>
    <x v="896"/>
    <m/>
    <n v="211.24699000000001"/>
    <x v="896"/>
    <m/>
    <m/>
    <m/>
    <n v="945"/>
    <x v="896"/>
    <s v="2023/3/4"/>
    <x v="4"/>
    <x v="4"/>
    <x v="23"/>
    <x v="23"/>
    <n v="945"/>
    <x v="246"/>
    <n v="1"/>
    <x v="246"/>
  </r>
  <r>
    <x v="897"/>
    <m/>
    <n v="435"/>
    <x v="897"/>
    <m/>
    <m/>
    <m/>
    <n v="946"/>
    <x v="897"/>
    <s v="2023/3/4"/>
    <x v="0"/>
    <x v="0"/>
    <x v="4"/>
    <x v="4"/>
    <n v="946"/>
    <x v="0"/>
    <n v="30"/>
    <x v="0"/>
  </r>
  <r>
    <x v="898"/>
    <m/>
    <n v="921.71640000000002"/>
    <x v="898"/>
    <m/>
    <m/>
    <m/>
    <n v="947"/>
    <x v="898"/>
    <s v="2023/3/4"/>
    <x v="4"/>
    <x v="4"/>
    <x v="15"/>
    <x v="15"/>
    <n v="947"/>
    <x v="21"/>
    <n v="2"/>
    <x v="21"/>
  </r>
  <r>
    <x v="899"/>
    <m/>
    <n v="177.45224999999999"/>
    <x v="899"/>
    <m/>
    <m/>
    <m/>
    <n v="948"/>
    <x v="899"/>
    <s v="2023/3/4"/>
    <x v="4"/>
    <x v="4"/>
    <x v="15"/>
    <x v="15"/>
    <n v="948"/>
    <x v="243"/>
    <n v="3"/>
    <x v="243"/>
  </r>
  <r>
    <x v="900"/>
    <m/>
    <n v="32.79"/>
    <x v="900"/>
    <m/>
    <m/>
    <m/>
    <n v="949"/>
    <x v="900"/>
    <s v="2023/3/4"/>
    <x v="3"/>
    <x v="3"/>
    <x v="9"/>
    <x v="9"/>
    <n v="949"/>
    <x v="393"/>
    <n v="1"/>
    <x v="393"/>
  </r>
  <r>
    <x v="901"/>
    <m/>
    <n v="435"/>
    <x v="901"/>
    <m/>
    <m/>
    <m/>
    <n v="950"/>
    <x v="901"/>
    <s v="2023/3/4"/>
    <x v="0"/>
    <x v="0"/>
    <x v="4"/>
    <x v="4"/>
    <n v="950"/>
    <x v="0"/>
    <n v="30"/>
    <x v="0"/>
  </r>
  <r>
    <x v="902"/>
    <m/>
    <n v="1444.8"/>
    <x v="902"/>
    <m/>
    <m/>
    <m/>
    <n v="951"/>
    <x v="902"/>
    <s v="2023/3/4"/>
    <x v="3"/>
    <x v="3"/>
    <x v="4"/>
    <x v="4"/>
    <n v="951"/>
    <x v="188"/>
    <n v="3000"/>
    <x v="188"/>
  </r>
  <r>
    <x v="903"/>
    <m/>
    <n v="289.65125"/>
    <x v="903"/>
    <m/>
    <m/>
    <m/>
    <n v="952"/>
    <x v="903"/>
    <s v="2023/3/4"/>
    <x v="2"/>
    <x v="2"/>
    <x v="0"/>
    <x v="0"/>
    <n v="952"/>
    <x v="53"/>
    <n v="1"/>
    <x v="53"/>
  </r>
  <r>
    <x v="904"/>
    <m/>
    <n v="1195.9128000000001"/>
    <x v="904"/>
    <m/>
    <m/>
    <m/>
    <n v="953"/>
    <x v="904"/>
    <s v="2023/3/4"/>
    <x v="2"/>
    <x v="2"/>
    <x v="4"/>
    <x v="4"/>
    <n v="953"/>
    <x v="203"/>
    <n v="4"/>
    <x v="203"/>
  </r>
  <r>
    <x v="905"/>
    <m/>
    <n v="38.498530000000002"/>
    <x v="905"/>
    <m/>
    <m/>
    <m/>
    <n v="954"/>
    <x v="905"/>
    <s v="2023/3/5"/>
    <x v="3"/>
    <x v="3"/>
    <x v="15"/>
    <x v="15"/>
    <n v="954"/>
    <x v="394"/>
    <n v="70"/>
    <x v="394"/>
  </r>
  <r>
    <x v="906"/>
    <m/>
    <n v="12226.59727"/>
    <x v="906"/>
    <m/>
    <m/>
    <m/>
    <n v="955"/>
    <x v="906"/>
    <s v="2023/3/5"/>
    <x v="4"/>
    <x v="4"/>
    <x v="25"/>
    <x v="25"/>
    <n v="955"/>
    <x v="294"/>
    <n v="11"/>
    <x v="294"/>
  </r>
  <r>
    <x v="907"/>
    <m/>
    <n v="142.48524"/>
    <x v="907"/>
    <m/>
    <m/>
    <m/>
    <n v="956"/>
    <x v="907"/>
    <s v="2023/3/5"/>
    <x v="4"/>
    <x v="4"/>
    <x v="39"/>
    <x v="39"/>
    <n v="956"/>
    <x v="395"/>
    <n v="6"/>
    <x v="395"/>
  </r>
  <r>
    <x v="908"/>
    <m/>
    <n v="173.45389"/>
    <x v="908"/>
    <m/>
    <m/>
    <m/>
    <n v="957"/>
    <x v="908"/>
    <s v="2023/3/5"/>
    <x v="4"/>
    <x v="4"/>
    <x v="15"/>
    <x v="15"/>
    <n v="957"/>
    <x v="34"/>
    <n v="10"/>
    <x v="34"/>
  </r>
  <r>
    <x v="909"/>
    <m/>
    <n v="3010.9773999999998"/>
    <x v="909"/>
    <m/>
    <m/>
    <m/>
    <n v="958"/>
    <x v="909"/>
    <s v="2023/3/5"/>
    <x v="4"/>
    <x v="4"/>
    <x v="7"/>
    <x v="7"/>
    <n v="958"/>
    <x v="317"/>
    <n v="8"/>
    <x v="317"/>
  </r>
  <r>
    <x v="910"/>
    <m/>
    <n v="1265.8800000000001"/>
    <x v="910"/>
    <m/>
    <m/>
    <m/>
    <n v="959"/>
    <x v="910"/>
    <s v="2023/3/5"/>
    <x v="2"/>
    <x v="2"/>
    <x v="0"/>
    <x v="0"/>
    <n v="959"/>
    <x v="396"/>
    <n v="1"/>
    <x v="396"/>
  </r>
  <r>
    <x v="911"/>
    <m/>
    <n v="6878.7658000000001"/>
    <x v="911"/>
    <m/>
    <m/>
    <m/>
    <n v="960"/>
    <x v="911"/>
    <s v="2023/3/5"/>
    <x v="4"/>
    <x v="4"/>
    <x v="23"/>
    <x v="23"/>
    <n v="960"/>
    <x v="397"/>
    <n v="91"/>
    <x v="397"/>
  </r>
  <r>
    <x v="912"/>
    <m/>
    <n v="211.22640000000001"/>
    <x v="912"/>
    <m/>
    <m/>
    <m/>
    <n v="961"/>
    <x v="912"/>
    <s v="2023/3/5"/>
    <x v="4"/>
    <x v="4"/>
    <x v="23"/>
    <x v="23"/>
    <n v="961"/>
    <x v="398"/>
    <n v="1"/>
    <x v="398"/>
  </r>
  <r>
    <x v="913"/>
    <m/>
    <n v="3390.6003799999999"/>
    <x v="913"/>
    <m/>
    <m/>
    <m/>
    <n v="962"/>
    <x v="913"/>
    <s v="2023/3/5"/>
    <x v="4"/>
    <x v="4"/>
    <x v="23"/>
    <x v="23"/>
    <n v="962"/>
    <x v="239"/>
    <n v="162"/>
    <x v="239"/>
  </r>
  <r>
    <x v="914"/>
    <m/>
    <n v="1154.46594"/>
    <x v="914"/>
    <m/>
    <m/>
    <m/>
    <n v="963"/>
    <x v="914"/>
    <s v="2023/3/5"/>
    <x v="2"/>
    <x v="2"/>
    <x v="23"/>
    <x v="23"/>
    <n v="963"/>
    <x v="24"/>
    <n v="5"/>
    <x v="24"/>
  </r>
  <r>
    <x v="915"/>
    <m/>
    <n v="2308.9318800000001"/>
    <x v="915"/>
    <m/>
    <m/>
    <m/>
    <n v="964"/>
    <x v="915"/>
    <s v="2023/3/5"/>
    <x v="2"/>
    <x v="2"/>
    <x v="0"/>
    <x v="0"/>
    <n v="964"/>
    <x v="24"/>
    <n v="10"/>
    <x v="24"/>
  </r>
  <r>
    <x v="916"/>
    <m/>
    <n v="520.36167"/>
    <x v="916"/>
    <m/>
    <m/>
    <m/>
    <n v="965"/>
    <x v="916"/>
    <s v="2023/3/5"/>
    <x v="4"/>
    <x v="4"/>
    <x v="15"/>
    <x v="15"/>
    <n v="965"/>
    <x v="34"/>
    <n v="30"/>
    <x v="34"/>
  </r>
  <r>
    <x v="917"/>
    <m/>
    <n v="338.77660000000003"/>
    <x v="917"/>
    <m/>
    <m/>
    <m/>
    <n v="966"/>
    <x v="917"/>
    <s v="2023/3/5"/>
    <x v="4"/>
    <x v="4"/>
    <x v="25"/>
    <x v="25"/>
    <n v="966"/>
    <x v="14"/>
    <n v="1"/>
    <x v="14"/>
  </r>
  <r>
    <x v="918"/>
    <m/>
    <n v="75.590829999999997"/>
    <x v="918"/>
    <m/>
    <m/>
    <m/>
    <n v="967"/>
    <x v="918"/>
    <s v="2023/3/5"/>
    <x v="4"/>
    <x v="4"/>
    <x v="23"/>
    <x v="23"/>
    <n v="967"/>
    <x v="397"/>
    <n v="1"/>
    <x v="397"/>
  </r>
  <r>
    <x v="919"/>
    <m/>
    <n v="623.17420000000004"/>
    <x v="919"/>
    <m/>
    <m/>
    <m/>
    <n v="968"/>
    <x v="919"/>
    <s v="2023/3/5"/>
    <x v="4"/>
    <x v="4"/>
    <x v="26"/>
    <x v="26"/>
    <n v="968"/>
    <x v="399"/>
    <n v="2"/>
    <x v="399"/>
  </r>
  <r>
    <x v="920"/>
    <m/>
    <n v="3602.2561500000002"/>
    <x v="920"/>
    <m/>
    <m/>
    <m/>
    <n v="969"/>
    <x v="920"/>
    <s v="2023/3/5"/>
    <x v="4"/>
    <x v="4"/>
    <x v="0"/>
    <x v="0"/>
    <n v="969"/>
    <x v="6"/>
    <n v="4"/>
    <x v="6"/>
  </r>
  <r>
    <x v="921"/>
    <m/>
    <n v="461.78638000000001"/>
    <x v="921"/>
    <m/>
    <m/>
    <m/>
    <n v="970"/>
    <x v="921"/>
    <s v="2023/3/5"/>
    <x v="2"/>
    <x v="2"/>
    <x v="23"/>
    <x v="23"/>
    <n v="970"/>
    <x v="24"/>
    <n v="2"/>
    <x v="24"/>
  </r>
  <r>
    <x v="922"/>
    <m/>
    <n v="213.99369999999999"/>
    <x v="922"/>
    <m/>
    <m/>
    <m/>
    <n v="971"/>
    <x v="922"/>
    <s v="2023/3/5"/>
    <x v="4"/>
    <x v="4"/>
    <x v="5"/>
    <x v="5"/>
    <n v="971"/>
    <x v="400"/>
    <n v="1"/>
    <x v="400"/>
  </r>
  <r>
    <x v="923"/>
    <m/>
    <n v="2047.48712"/>
    <x v="923"/>
    <m/>
    <m/>
    <m/>
    <n v="972"/>
    <x v="923"/>
    <s v="2023/3/5"/>
    <x v="4"/>
    <x v="4"/>
    <x v="0"/>
    <x v="0"/>
    <n v="972"/>
    <x v="316"/>
    <n v="19"/>
    <x v="316"/>
  </r>
  <r>
    <x v="924"/>
    <m/>
    <n v="424.02618999999999"/>
    <x v="924"/>
    <m/>
    <m/>
    <m/>
    <n v="973"/>
    <x v="924"/>
    <s v="2023/3/5"/>
    <x v="1"/>
    <x v="1"/>
    <x v="15"/>
    <x v="15"/>
    <n v="973"/>
    <x v="401"/>
    <n v="2"/>
    <x v="401"/>
  </r>
  <r>
    <x v="925"/>
    <m/>
    <n v="4108.0927300000003"/>
    <x v="925"/>
    <m/>
    <m/>
    <m/>
    <n v="974"/>
    <x v="925"/>
    <s v="2023/3/6"/>
    <x v="4"/>
    <x v="4"/>
    <x v="23"/>
    <x v="23"/>
    <n v="974"/>
    <x v="100"/>
    <n v="1"/>
    <x v="100"/>
  </r>
  <r>
    <x v="926"/>
    <m/>
    <n v="1589.7258199999999"/>
    <x v="926"/>
    <m/>
    <m/>
    <m/>
    <n v="975"/>
    <x v="926"/>
    <s v="2023/3/5"/>
    <x v="1"/>
    <x v="1"/>
    <x v="15"/>
    <x v="15"/>
    <n v="975"/>
    <x v="373"/>
    <n v="64"/>
    <x v="373"/>
  </r>
  <r>
    <x v="927"/>
    <m/>
    <n v="1101.54637"/>
    <x v="927"/>
    <m/>
    <m/>
    <m/>
    <n v="976"/>
    <x v="927"/>
    <s v="2023/3/5"/>
    <x v="4"/>
    <x v="4"/>
    <x v="23"/>
    <x v="23"/>
    <n v="976"/>
    <x v="6"/>
    <n v="16"/>
    <x v="6"/>
  </r>
  <r>
    <x v="928"/>
    <m/>
    <n v="235.63679000000002"/>
    <x v="928"/>
    <m/>
    <m/>
    <m/>
    <n v="977"/>
    <x v="928"/>
    <s v="2023/3/5"/>
    <x v="4"/>
    <x v="4"/>
    <x v="5"/>
    <x v="5"/>
    <n v="977"/>
    <x v="74"/>
    <n v="1"/>
    <x v="74"/>
  </r>
  <r>
    <x v="929"/>
    <m/>
    <n v="1114.5519999999999"/>
    <x v="929"/>
    <m/>
    <m/>
    <m/>
    <n v="978"/>
    <x v="929"/>
    <s v="2023/3/5"/>
    <x v="4"/>
    <x v="4"/>
    <x v="0"/>
    <x v="0"/>
    <n v="978"/>
    <x v="382"/>
    <n v="20"/>
    <x v="382"/>
  </r>
  <r>
    <x v="930"/>
    <m/>
    <n v="2974.3887400000003"/>
    <x v="930"/>
    <m/>
    <m/>
    <m/>
    <n v="979"/>
    <x v="930"/>
    <s v="2023/3/6"/>
    <x v="4"/>
    <x v="4"/>
    <x v="12"/>
    <x v="12"/>
    <n v="979"/>
    <x v="11"/>
    <n v="128"/>
    <x v="11"/>
  </r>
  <r>
    <x v="931"/>
    <m/>
    <n v="1022.44613"/>
    <x v="931"/>
    <m/>
    <m/>
    <m/>
    <n v="980"/>
    <x v="931"/>
    <s v="2023/3/6"/>
    <x v="4"/>
    <x v="4"/>
    <x v="12"/>
    <x v="12"/>
    <n v="980"/>
    <x v="11"/>
    <n v="44"/>
    <x v="11"/>
  </r>
  <r>
    <x v="932"/>
    <m/>
    <n v="858.4"/>
    <x v="932"/>
    <m/>
    <m/>
    <m/>
    <n v="981"/>
    <x v="932"/>
    <s v="2023/3/6"/>
    <x v="4"/>
    <x v="4"/>
    <x v="3"/>
    <x v="3"/>
    <n v="981"/>
    <x v="402"/>
    <n v="5"/>
    <x v="402"/>
  </r>
  <r>
    <x v="933"/>
    <m/>
    <n v="718.46373000000006"/>
    <x v="933"/>
    <m/>
    <m/>
    <m/>
    <n v="982"/>
    <x v="933"/>
    <s v="2023/6/22"/>
    <x v="4"/>
    <x v="4"/>
    <x v="23"/>
    <x v="23"/>
    <n v="982"/>
    <x v="50"/>
    <n v="1"/>
    <x v="50"/>
  </r>
  <r>
    <x v="934"/>
    <m/>
    <n v="8336.6716299999989"/>
    <x v="934"/>
    <m/>
    <m/>
    <m/>
    <n v="983"/>
    <x v="934"/>
    <s v="2023/3/6"/>
    <x v="4"/>
    <x v="4"/>
    <x v="23"/>
    <x v="23"/>
    <n v="983"/>
    <x v="100"/>
    <n v="32"/>
    <x v="100"/>
  </r>
  <r>
    <x v="935"/>
    <m/>
    <n v="16187.393440000002"/>
    <x v="935"/>
    <m/>
    <m/>
    <m/>
    <n v="984"/>
    <x v="935"/>
    <s v="2023/3/6"/>
    <x v="4"/>
    <x v="4"/>
    <x v="23"/>
    <x v="23"/>
    <n v="984"/>
    <x v="230"/>
    <n v="33"/>
    <x v="230"/>
  </r>
  <r>
    <x v="936"/>
    <m/>
    <n v="207.11322000000001"/>
    <x v="936"/>
    <m/>
    <m/>
    <m/>
    <n v="985"/>
    <x v="936"/>
    <s v="2023/3/6"/>
    <x v="4"/>
    <x v="4"/>
    <x v="0"/>
    <x v="0"/>
    <n v="985"/>
    <x v="403"/>
    <n v="15"/>
    <x v="403"/>
  </r>
  <r>
    <x v="937"/>
    <m/>
    <n v="4370.0290599999998"/>
    <x v="937"/>
    <m/>
    <m/>
    <m/>
    <n v="986"/>
    <x v="937"/>
    <s v="2023/6/22"/>
    <x v="4"/>
    <x v="4"/>
    <x v="23"/>
    <x v="23"/>
    <n v="986"/>
    <x v="11"/>
    <n v="32"/>
    <x v="11"/>
  </r>
  <r>
    <x v="938"/>
    <m/>
    <n v="1298.066"/>
    <x v="938"/>
    <m/>
    <m/>
    <m/>
    <n v="987"/>
    <x v="938"/>
    <s v="2023/3/6"/>
    <x v="3"/>
    <x v="3"/>
    <x v="23"/>
    <x v="23"/>
    <n v="987"/>
    <x v="44"/>
    <n v="5500"/>
    <x v="44"/>
  </r>
  <r>
    <x v="939"/>
    <m/>
    <n v="1737.9075"/>
    <x v="939"/>
    <m/>
    <m/>
    <m/>
    <m/>
    <x v="939"/>
    <s v="2023/3/6"/>
    <x v="2"/>
    <x v="2"/>
    <x v="23"/>
    <x v="23"/>
    <n v="988"/>
    <x v="53"/>
    <n v="6"/>
    <x v="53"/>
  </r>
  <r>
    <x v="940"/>
    <m/>
    <n v="710.22843999999998"/>
    <x v="940"/>
    <m/>
    <m/>
    <m/>
    <n v="989"/>
    <x v="940"/>
    <s v="2023/3/6"/>
    <x v="8"/>
    <x v="8"/>
    <x v="43"/>
    <x v="43"/>
    <n v="989"/>
    <x v="162"/>
    <n v="8"/>
    <x v="162"/>
  </r>
  <r>
    <x v="941"/>
    <m/>
    <n v="118.7606"/>
    <x v="941"/>
    <m/>
    <m/>
    <m/>
    <n v="990"/>
    <x v="941"/>
    <s v="2023/3/6"/>
    <x v="2"/>
    <x v="2"/>
    <x v="26"/>
    <x v="26"/>
    <n v="990"/>
    <x v="234"/>
    <n v="14"/>
    <x v="234"/>
  </r>
  <r>
    <x v="942"/>
    <m/>
    <n v="102.474"/>
    <x v="942"/>
    <m/>
    <m/>
    <m/>
    <n v="991"/>
    <x v="942"/>
    <s v="2023/3/6"/>
    <x v="3"/>
    <x v="3"/>
    <x v="26"/>
    <x v="26"/>
    <n v="991"/>
    <x v="404"/>
    <n v="60"/>
    <x v="404"/>
  </r>
  <r>
    <x v="943"/>
    <m/>
    <n v="623.17420000000004"/>
    <x v="943"/>
    <m/>
    <m/>
    <m/>
    <n v="992"/>
    <x v="943"/>
    <s v="2023/3/6"/>
    <x v="4"/>
    <x v="4"/>
    <x v="26"/>
    <x v="26"/>
    <n v="992"/>
    <x v="399"/>
    <n v="2"/>
    <x v="399"/>
  </r>
  <r>
    <x v="944"/>
    <m/>
    <n v="23.237410000000001"/>
    <x v="944"/>
    <m/>
    <m/>
    <m/>
    <n v="993"/>
    <x v="944"/>
    <s v="2023/3/6"/>
    <x v="4"/>
    <x v="4"/>
    <x v="4"/>
    <x v="4"/>
    <n v="993"/>
    <x v="11"/>
    <n v="1"/>
    <x v="11"/>
  </r>
  <r>
    <x v="945"/>
    <m/>
    <n v="278.84894000000003"/>
    <x v="945"/>
    <m/>
    <m/>
    <m/>
    <n v="994"/>
    <x v="945"/>
    <s v="2023/3/6"/>
    <x v="4"/>
    <x v="4"/>
    <x v="0"/>
    <x v="0"/>
    <n v="994"/>
    <x v="11"/>
    <n v="12"/>
    <x v="11"/>
  </r>
  <r>
    <x v="946"/>
    <m/>
    <n v="1085.1248000000001"/>
    <x v="946"/>
    <m/>
    <m/>
    <m/>
    <n v="996"/>
    <x v="946"/>
    <s v="2023/3/6"/>
    <x v="4"/>
    <x v="4"/>
    <x v="7"/>
    <x v="7"/>
    <n v="996"/>
    <x v="405"/>
    <n v="4"/>
    <x v="405"/>
  </r>
  <r>
    <x v="947"/>
    <m/>
    <n v="362.99254000000002"/>
    <x v="947"/>
    <m/>
    <m/>
    <m/>
    <n v="997"/>
    <x v="947"/>
    <s v="2023/3/6"/>
    <x v="4"/>
    <x v="4"/>
    <x v="7"/>
    <x v="7"/>
    <n v="997"/>
    <x v="74"/>
    <n v="1"/>
    <x v="74"/>
  </r>
  <r>
    <x v="948"/>
    <m/>
    <n v="379.73613"/>
    <x v="948"/>
    <m/>
    <m/>
    <m/>
    <n v="998"/>
    <x v="948"/>
    <s v="2023/3/7"/>
    <x v="4"/>
    <x v="4"/>
    <x v="4"/>
    <x v="4"/>
    <n v="998"/>
    <x v="6"/>
    <n v="7"/>
    <x v="6"/>
  </r>
  <r>
    <x v="949"/>
    <m/>
    <n v="223.79561000000001"/>
    <x v="949"/>
    <m/>
    <m/>
    <m/>
    <n v="999"/>
    <x v="949"/>
    <s v="2023/3/7"/>
    <x v="4"/>
    <x v="4"/>
    <x v="5"/>
    <x v="5"/>
    <n v="999"/>
    <x v="38"/>
    <n v="10"/>
    <x v="38"/>
  </r>
  <r>
    <x v="950"/>
    <m/>
    <n v="1923.7089600000002"/>
    <x v="950"/>
    <m/>
    <m/>
    <m/>
    <n v="1000"/>
    <x v="950"/>
    <s v="2023/3/7"/>
    <x v="4"/>
    <x v="4"/>
    <x v="23"/>
    <x v="23"/>
    <n v="1000"/>
    <x v="11"/>
    <n v="25"/>
    <x v="11"/>
  </r>
  <r>
    <x v="951"/>
    <m/>
    <n v="1154.46594"/>
    <x v="951"/>
    <m/>
    <m/>
    <m/>
    <n v="1001"/>
    <x v="951"/>
    <s v="2023/3/7"/>
    <x v="2"/>
    <x v="2"/>
    <x v="23"/>
    <x v="23"/>
    <n v="1001"/>
    <x v="24"/>
    <n v="5"/>
    <x v="24"/>
  </r>
  <r>
    <x v="952"/>
    <m/>
    <n v="1154.46594"/>
    <x v="952"/>
    <m/>
    <m/>
    <m/>
    <n v="1002"/>
    <x v="952"/>
    <s v="2023/3/7"/>
    <x v="2"/>
    <x v="2"/>
    <x v="23"/>
    <x v="23"/>
    <n v="1002"/>
    <x v="24"/>
    <n v="5"/>
    <x v="24"/>
  </r>
  <r>
    <x v="953"/>
    <m/>
    <n v="1154.46594"/>
    <x v="953"/>
    <m/>
    <m/>
    <m/>
    <n v="1003"/>
    <x v="953"/>
    <s v="2023/3/7"/>
    <x v="2"/>
    <x v="2"/>
    <x v="0"/>
    <x v="0"/>
    <n v="1003"/>
    <x v="24"/>
    <n v="5"/>
    <x v="24"/>
  </r>
  <r>
    <x v="954"/>
    <m/>
    <n v="229.06545"/>
    <x v="954"/>
    <m/>
    <m/>
    <m/>
    <n v="1004"/>
    <x v="954"/>
    <s v="2023/3/7"/>
    <x v="4"/>
    <x v="4"/>
    <x v="8"/>
    <x v="8"/>
    <n v="1004"/>
    <x v="366"/>
    <n v="1"/>
    <x v="366"/>
  </r>
  <r>
    <x v="955"/>
    <m/>
    <n v="32977.898110000002"/>
    <x v="955"/>
    <m/>
    <m/>
    <m/>
    <n v="1005"/>
    <x v="955"/>
    <s v="2023/3/7"/>
    <x v="5"/>
    <x v="5"/>
    <x v="10"/>
    <x v="10"/>
    <n v="1005"/>
    <x v="15"/>
    <n v="43"/>
    <x v="15"/>
  </r>
  <r>
    <x v="956"/>
    <m/>
    <n v="30.867789999999999"/>
    <x v="956"/>
    <m/>
    <m/>
    <m/>
    <n v="1006"/>
    <x v="956"/>
    <s v="2023/3/7"/>
    <x v="4"/>
    <x v="4"/>
    <x v="23"/>
    <x v="23"/>
    <n v="1006"/>
    <x v="134"/>
    <n v="1"/>
    <x v="134"/>
  </r>
  <r>
    <x v="957"/>
    <m/>
    <n v="586.87529000000006"/>
    <x v="957"/>
    <m/>
    <m/>
    <m/>
    <n v="1007"/>
    <x v="957"/>
    <s v="2023/3/7"/>
    <x v="6"/>
    <x v="6"/>
    <x v="23"/>
    <x v="23"/>
    <n v="1007"/>
    <x v="31"/>
    <n v="4"/>
    <x v="31"/>
  </r>
  <r>
    <x v="958"/>
    <m/>
    <n v="202.08678"/>
    <x v="958"/>
    <m/>
    <m/>
    <m/>
    <n v="1008"/>
    <x v="958"/>
    <s v="2023/5/11"/>
    <x v="7"/>
    <x v="7"/>
    <x v="43"/>
    <x v="43"/>
    <n v="1008"/>
    <x v="347"/>
    <n v="1"/>
    <x v="347"/>
  </r>
  <r>
    <x v="959"/>
    <m/>
    <n v="2443.5194099999999"/>
    <x v="959"/>
    <m/>
    <m/>
    <m/>
    <n v="1009"/>
    <x v="959"/>
    <s v="2023/3/7"/>
    <x v="1"/>
    <x v="1"/>
    <x v="25"/>
    <x v="25"/>
    <n v="1009"/>
    <x v="303"/>
    <n v="32"/>
    <x v="303"/>
  </r>
  <r>
    <x v="960"/>
    <m/>
    <n v="538.12634000000003"/>
    <x v="960"/>
    <m/>
    <m/>
    <m/>
    <n v="1010"/>
    <x v="960"/>
    <s v="2023/3/7"/>
    <x v="1"/>
    <x v="1"/>
    <x v="9"/>
    <x v="9"/>
    <n v="1010"/>
    <x v="374"/>
    <n v="3"/>
    <x v="374"/>
  </r>
  <r>
    <x v="961"/>
    <m/>
    <n v="807.60800000000006"/>
    <x v="961"/>
    <m/>
    <m/>
    <m/>
    <n v="1011"/>
    <x v="961"/>
    <s v="2023/3/7"/>
    <x v="5"/>
    <x v="5"/>
    <x v="11"/>
    <x v="11"/>
    <n v="1011"/>
    <x v="406"/>
    <n v="2"/>
    <x v="406"/>
  </r>
  <r>
    <x v="962"/>
    <m/>
    <n v="1523.9830199999999"/>
    <x v="962"/>
    <m/>
    <m/>
    <m/>
    <n v="1012"/>
    <x v="962"/>
    <s v="2023/3/8"/>
    <x v="2"/>
    <x v="2"/>
    <x v="5"/>
    <x v="5"/>
    <n v="1012"/>
    <x v="141"/>
    <n v="2"/>
    <x v="141"/>
  </r>
  <r>
    <x v="963"/>
    <m/>
    <n v="11136.24836"/>
    <x v="963"/>
    <m/>
    <m/>
    <m/>
    <n v="1013"/>
    <x v="963"/>
    <s v="2023/3/8"/>
    <x v="4"/>
    <x v="4"/>
    <x v="25"/>
    <x v="25"/>
    <n v="1013"/>
    <x v="294"/>
    <n v="14"/>
    <x v="294"/>
  </r>
  <r>
    <x v="964"/>
    <m/>
    <n v="2971.5273999999999"/>
    <x v="964"/>
    <m/>
    <m/>
    <m/>
    <n v="1014"/>
    <x v="964"/>
    <s v="2023/3/8"/>
    <x v="4"/>
    <x v="4"/>
    <x v="8"/>
    <x v="8"/>
    <n v="1014"/>
    <x v="407"/>
    <n v="1"/>
    <x v="407"/>
  </r>
  <r>
    <x v="965"/>
    <m/>
    <n v="713.11356000000001"/>
    <x v="965"/>
    <m/>
    <m/>
    <m/>
    <n v="1015"/>
    <x v="965"/>
    <s v="2023/3/8"/>
    <x v="4"/>
    <x v="4"/>
    <x v="23"/>
    <x v="23"/>
    <n v="1015"/>
    <x v="105"/>
    <n v="4"/>
    <x v="105"/>
  </r>
  <r>
    <x v="966"/>
    <m/>
    <n v="459.70319999999998"/>
    <x v="966"/>
    <m/>
    <m/>
    <m/>
    <n v="1016"/>
    <x v="966"/>
    <s v="2023/3/8"/>
    <x v="4"/>
    <x v="4"/>
    <x v="17"/>
    <x v="17"/>
    <n v="1016"/>
    <x v="52"/>
    <n v="8"/>
    <x v="52"/>
  </r>
  <r>
    <x v="967"/>
    <m/>
    <n v="7073.0371999999998"/>
    <x v="967"/>
    <m/>
    <m/>
    <m/>
    <n v="1017"/>
    <x v="967"/>
    <s v="2023/5/11"/>
    <x v="7"/>
    <x v="7"/>
    <x v="16"/>
    <x v="16"/>
    <n v="1017"/>
    <x v="347"/>
    <n v="35"/>
    <x v="347"/>
  </r>
  <r>
    <x v="968"/>
    <m/>
    <n v="3675.8730500000001"/>
    <x v="968"/>
    <m/>
    <m/>
    <m/>
    <n v="1018"/>
    <x v="968"/>
    <s v="2023/3/8"/>
    <x v="4"/>
    <x v="4"/>
    <x v="23"/>
    <x v="23"/>
    <n v="1018"/>
    <x v="6"/>
    <n v="26"/>
    <x v="6"/>
  </r>
  <r>
    <x v="969"/>
    <m/>
    <n v="2114.6495999999997"/>
    <x v="969"/>
    <m/>
    <m/>
    <m/>
    <n v="1019"/>
    <x v="969"/>
    <s v="2023/3/8"/>
    <x v="4"/>
    <x v="4"/>
    <x v="0"/>
    <x v="0"/>
    <n v="1019"/>
    <x v="408"/>
    <n v="21"/>
    <x v="408"/>
  </r>
  <r>
    <x v="970"/>
    <m/>
    <n v="692.67956000000004"/>
    <x v="970"/>
    <m/>
    <m/>
    <m/>
    <n v="1021"/>
    <x v="970"/>
    <s v="2023/3/8"/>
    <x v="2"/>
    <x v="2"/>
    <x v="10"/>
    <x v="10"/>
    <n v="1021"/>
    <x v="24"/>
    <n v="3"/>
    <x v="24"/>
  </r>
  <r>
    <x v="971"/>
    <m/>
    <n v="586.87529000000006"/>
    <x v="971"/>
    <m/>
    <m/>
    <m/>
    <n v="1022"/>
    <x v="971"/>
    <s v="2023/3/8"/>
    <x v="6"/>
    <x v="6"/>
    <x v="23"/>
    <x v="23"/>
    <n v="1022"/>
    <x v="31"/>
    <n v="4"/>
    <x v="31"/>
  </r>
  <r>
    <x v="972"/>
    <m/>
    <n v="177.55710999999999"/>
    <x v="972"/>
    <m/>
    <m/>
    <m/>
    <n v="1023"/>
    <x v="972"/>
    <s v="2023/3/9"/>
    <x v="8"/>
    <x v="8"/>
    <x v="11"/>
    <x v="11"/>
    <n v="1023"/>
    <x v="162"/>
    <n v="2"/>
    <x v="162"/>
  </r>
  <r>
    <x v="973"/>
    <m/>
    <n v="2823.0658800000001"/>
    <x v="973"/>
    <m/>
    <m/>
    <m/>
    <n v="1024"/>
    <x v="973"/>
    <s v="2023/3/8"/>
    <x v="1"/>
    <x v="1"/>
    <x v="26"/>
    <x v="26"/>
    <n v="1024"/>
    <x v="409"/>
    <n v="15"/>
    <x v="409"/>
  </r>
  <r>
    <x v="974"/>
    <m/>
    <n v="3679.2098000000001"/>
    <x v="974"/>
    <m/>
    <m/>
    <m/>
    <n v="1025"/>
    <x v="974"/>
    <s v="2023/3/8"/>
    <x v="4"/>
    <x v="4"/>
    <x v="21"/>
    <x v="21"/>
    <n v="1025"/>
    <x v="153"/>
    <n v="350"/>
    <x v="153"/>
  </r>
  <r>
    <x v="975"/>
    <m/>
    <n v="373.30765000000002"/>
    <x v="975"/>
    <m/>
    <m/>
    <m/>
    <n v="1026"/>
    <x v="975"/>
    <s v="2023/6/22"/>
    <x v="4"/>
    <x v="4"/>
    <x v="5"/>
    <x v="5"/>
    <n v="1026"/>
    <x v="5"/>
    <n v="10"/>
    <x v="5"/>
  </r>
  <r>
    <x v="976"/>
    <m/>
    <n v="5032.88141"/>
    <x v="976"/>
    <m/>
    <m/>
    <m/>
    <n v="1027"/>
    <x v="976"/>
    <s v="2023/3/11"/>
    <x v="4"/>
    <x v="4"/>
    <x v="0"/>
    <x v="0"/>
    <n v="1027"/>
    <x v="293"/>
    <n v="16"/>
    <x v="293"/>
  </r>
  <r>
    <x v="977"/>
    <m/>
    <n v="277.04730000000001"/>
    <x v="977"/>
    <m/>
    <m/>
    <m/>
    <n v="1028"/>
    <x v="977"/>
    <s v="2023/3/8"/>
    <x v="2"/>
    <x v="2"/>
    <x v="25"/>
    <x v="25"/>
    <n v="1028"/>
    <x v="410"/>
    <n v="1"/>
    <x v="410"/>
  </r>
  <r>
    <x v="978"/>
    <m/>
    <n v="524.6155"/>
    <x v="978"/>
    <m/>
    <m/>
    <m/>
    <n v="1029"/>
    <x v="978"/>
    <s v="2023/3/11"/>
    <x v="2"/>
    <x v="2"/>
    <x v="25"/>
    <x v="25"/>
    <n v="1029"/>
    <x v="411"/>
    <n v="1"/>
    <x v="411"/>
  </r>
  <r>
    <x v="979"/>
    <m/>
    <n v="28.205659999999998"/>
    <x v="979"/>
    <m/>
    <m/>
    <m/>
    <n v="1030"/>
    <x v="979"/>
    <s v="2023/3/8"/>
    <x v="4"/>
    <x v="4"/>
    <x v="2"/>
    <x v="2"/>
    <n v="1030"/>
    <x v="412"/>
    <n v="1"/>
    <x v="412"/>
  </r>
  <r>
    <x v="980"/>
    <m/>
    <n v="160.51920000000001"/>
    <x v="980"/>
    <m/>
    <m/>
    <m/>
    <n v="1031"/>
    <x v="980"/>
    <s v="2023/3/8"/>
    <x v="4"/>
    <x v="4"/>
    <x v="25"/>
    <x v="25"/>
    <n v="1031"/>
    <x v="294"/>
    <n v="1"/>
    <x v="294"/>
  </r>
  <r>
    <x v="981"/>
    <m/>
    <n v="2510.9425200000001"/>
    <x v="981"/>
    <m/>
    <m/>
    <m/>
    <n v="1032"/>
    <x v="981"/>
    <s v="2023/3/8"/>
    <x v="4"/>
    <x v="4"/>
    <x v="4"/>
    <x v="4"/>
    <n v="1032"/>
    <x v="367"/>
    <n v="13"/>
    <x v="367"/>
  </r>
  <r>
    <x v="982"/>
    <m/>
    <n v="1524.26073"/>
    <x v="982"/>
    <m/>
    <m/>
    <m/>
    <n v="1033"/>
    <x v="982"/>
    <s v="2023/3/8"/>
    <x v="1"/>
    <x v="1"/>
    <x v="4"/>
    <x v="4"/>
    <n v="1033"/>
    <x v="273"/>
    <n v="28"/>
    <x v="273"/>
  </r>
  <r>
    <x v="983"/>
    <m/>
    <n v="516.24048000000005"/>
    <x v="983"/>
    <m/>
    <m/>
    <m/>
    <n v="1034"/>
    <x v="983"/>
    <s v="2023/3/8"/>
    <x v="2"/>
    <x v="2"/>
    <x v="8"/>
    <x v="8"/>
    <n v="1034"/>
    <x v="90"/>
    <n v="3"/>
    <x v="90"/>
  </r>
  <r>
    <x v="984"/>
    <m/>
    <n v="164.74470000000002"/>
    <x v="984"/>
    <m/>
    <m/>
    <m/>
    <n v="1035"/>
    <x v="984"/>
    <s v="2023/3/8"/>
    <x v="2"/>
    <x v="2"/>
    <x v="4"/>
    <x v="4"/>
    <n v="1035"/>
    <x v="326"/>
    <n v="1"/>
    <x v="326"/>
  </r>
  <r>
    <x v="985"/>
    <m/>
    <n v="7991.6579900000006"/>
    <x v="985"/>
    <m/>
    <m/>
    <m/>
    <n v="1036"/>
    <x v="985"/>
    <s v="2023/3/8"/>
    <x v="4"/>
    <x v="4"/>
    <x v="4"/>
    <x v="4"/>
    <n v="1036"/>
    <x v="413"/>
    <n v="16"/>
    <x v="413"/>
  </r>
  <r>
    <x v="986"/>
    <m/>
    <n v="306.61130000000003"/>
    <x v="986"/>
    <m/>
    <m/>
    <m/>
    <n v="1037"/>
    <x v="986"/>
    <s v="2023/3/8"/>
    <x v="4"/>
    <x v="4"/>
    <x v="0"/>
    <x v="0"/>
    <n v="1037"/>
    <x v="14"/>
    <n v="1"/>
    <x v="14"/>
  </r>
  <r>
    <x v="987"/>
    <m/>
    <n v="984.90875000000005"/>
    <x v="987"/>
    <m/>
    <m/>
    <m/>
    <n v="1038"/>
    <x v="987"/>
    <s v="2023/3/9"/>
    <x v="1"/>
    <x v="1"/>
    <x v="8"/>
    <x v="8"/>
    <n v="1038"/>
    <x v="120"/>
    <n v="6"/>
    <x v="120"/>
  </r>
  <r>
    <x v="988"/>
    <m/>
    <n v="480.94380000000001"/>
    <x v="988"/>
    <m/>
    <m/>
    <m/>
    <n v="1039"/>
    <x v="988"/>
    <s v="2023/3/11"/>
    <x v="1"/>
    <x v="1"/>
    <x v="3"/>
    <x v="3"/>
    <n v="1039"/>
    <x v="414"/>
    <n v="2"/>
    <x v="414"/>
  </r>
  <r>
    <x v="989"/>
    <m/>
    <n v="310.60014999999999"/>
    <x v="989"/>
    <m/>
    <m/>
    <m/>
    <n v="1040"/>
    <x v="989"/>
    <s v="2023/3/9"/>
    <x v="4"/>
    <x v="4"/>
    <x v="39"/>
    <x v="39"/>
    <n v="1040"/>
    <x v="415"/>
    <n v="2"/>
    <x v="415"/>
  </r>
  <r>
    <x v="990"/>
    <m/>
    <n v="1885.0943"/>
    <x v="990"/>
    <m/>
    <m/>
    <m/>
    <n v="1041"/>
    <x v="990"/>
    <s v="2023/3/9"/>
    <x v="4"/>
    <x v="4"/>
    <x v="9"/>
    <x v="9"/>
    <n v="1041"/>
    <x v="74"/>
    <n v="8"/>
    <x v="74"/>
  </r>
  <r>
    <x v="991"/>
    <m/>
    <n v="102.8"/>
    <x v="991"/>
    <m/>
    <m/>
    <m/>
    <n v="1042"/>
    <x v="991"/>
    <s v="2023/3/9"/>
    <x v="3"/>
    <x v="3"/>
    <x v="5"/>
    <x v="5"/>
    <n v="1042"/>
    <x v="416"/>
    <n v="200"/>
    <x v="416"/>
  </r>
  <r>
    <x v="992"/>
    <m/>
    <n v="230.89319"/>
    <x v="992"/>
    <m/>
    <m/>
    <m/>
    <n v="1043"/>
    <x v="992"/>
    <s v="2023/3/9"/>
    <x v="2"/>
    <x v="2"/>
    <x v="5"/>
    <x v="5"/>
    <n v="1043"/>
    <x v="24"/>
    <n v="1"/>
    <x v="24"/>
  </r>
  <r>
    <x v="993"/>
    <m/>
    <n v="1523.9830199999999"/>
    <x v="993"/>
    <m/>
    <m/>
    <m/>
    <n v="1044"/>
    <x v="993"/>
    <s v="2023/3/9"/>
    <x v="2"/>
    <x v="2"/>
    <x v="23"/>
    <x v="23"/>
    <n v="1044"/>
    <x v="141"/>
    <n v="2"/>
    <x v="141"/>
  </r>
  <r>
    <x v="994"/>
    <m/>
    <n v="7220.8969299999999"/>
    <x v="994"/>
    <m/>
    <m/>
    <m/>
    <n v="1045"/>
    <x v="994"/>
    <s v="2023/3/9"/>
    <x v="7"/>
    <x v="7"/>
    <x v="23"/>
    <x v="23"/>
    <n v="1045"/>
    <x v="417"/>
    <n v="28"/>
    <x v="417"/>
  </r>
  <r>
    <x v="995"/>
    <m/>
    <n v="1173.7505800000001"/>
    <x v="995"/>
    <m/>
    <m/>
    <m/>
    <n v="1046"/>
    <x v="995"/>
    <s v="2023/3/9"/>
    <x v="6"/>
    <x v="6"/>
    <x v="4"/>
    <x v="4"/>
    <n v="1046"/>
    <x v="31"/>
    <n v="8"/>
    <x v="31"/>
  </r>
  <r>
    <x v="996"/>
    <m/>
    <n v="900"/>
    <x v="996"/>
    <m/>
    <m/>
    <m/>
    <n v="1047"/>
    <x v="996"/>
    <s v="2023/3/9"/>
    <x v="3"/>
    <x v="3"/>
    <x v="5"/>
    <x v="5"/>
    <n v="1047"/>
    <x v="418"/>
    <n v="400"/>
    <x v="418"/>
  </r>
  <r>
    <x v="997"/>
    <m/>
    <n v="127.35575000000001"/>
    <x v="997"/>
    <m/>
    <m/>
    <m/>
    <n v="1048"/>
    <x v="997"/>
    <s v="2023/3/9"/>
    <x v="4"/>
    <x v="4"/>
    <x v="4"/>
    <x v="4"/>
    <n v="1048"/>
    <x v="50"/>
    <n v="1"/>
    <x v="50"/>
  </r>
  <r>
    <x v="998"/>
    <m/>
    <n v="681.97111999999993"/>
    <x v="998"/>
    <m/>
    <m/>
    <m/>
    <n v="1049"/>
    <x v="998"/>
    <s v="2023/3/9"/>
    <x v="3"/>
    <x v="3"/>
    <x v="5"/>
    <x v="5"/>
    <n v="1049"/>
    <x v="211"/>
    <n v="2"/>
    <x v="211"/>
  </r>
  <r>
    <x v="999"/>
    <m/>
    <n v="923.57274999999993"/>
    <x v="999"/>
    <m/>
    <m/>
    <m/>
    <n v="1050"/>
    <x v="999"/>
    <s v="2023/3/11"/>
    <x v="2"/>
    <x v="2"/>
    <x v="0"/>
    <x v="0"/>
    <n v="1050"/>
    <x v="24"/>
    <n v="4"/>
    <x v="24"/>
  </r>
  <r>
    <x v="1000"/>
    <m/>
    <n v="9610.4207700000006"/>
    <x v="1000"/>
    <m/>
    <m/>
    <m/>
    <n v="1051"/>
    <x v="1000"/>
    <s v="2023/3/11"/>
    <x v="4"/>
    <x v="4"/>
    <x v="0"/>
    <x v="0"/>
    <n v="1051"/>
    <x v="43"/>
    <n v="54"/>
    <x v="43"/>
  </r>
  <r>
    <x v="1001"/>
    <m/>
    <n v="939.16240000000005"/>
    <x v="1001"/>
    <m/>
    <m/>
    <m/>
    <n v="1052"/>
    <x v="1001"/>
    <s v="2023/3/11"/>
    <x v="4"/>
    <x v="4"/>
    <x v="23"/>
    <x v="23"/>
    <n v="1052"/>
    <x v="419"/>
    <n v="16"/>
    <x v="419"/>
  </r>
  <r>
    <x v="1002"/>
    <m/>
    <n v="12672"/>
    <x v="1002"/>
    <m/>
    <m/>
    <m/>
    <n v="1053"/>
    <x v="1002"/>
    <s v="2023/3/11"/>
    <x v="5"/>
    <x v="5"/>
    <x v="15"/>
    <x v="15"/>
    <n v="1053"/>
    <x v="269"/>
    <n v="32"/>
    <x v="269"/>
  </r>
  <r>
    <x v="1003"/>
    <m/>
    <n v="444.45890000000003"/>
    <x v="1003"/>
    <m/>
    <m/>
    <m/>
    <n v="1054"/>
    <x v="1003"/>
    <s v="2023/3/11"/>
    <x v="4"/>
    <x v="4"/>
    <x v="4"/>
    <x v="4"/>
    <n v="1054"/>
    <x v="47"/>
    <n v="24"/>
    <x v="47"/>
  </r>
  <r>
    <x v="1004"/>
    <m/>
    <n v="3114.5946000000004"/>
    <x v="1004"/>
    <m/>
    <m/>
    <m/>
    <n v="1055"/>
    <x v="1004"/>
    <s v="2023/3/11"/>
    <x v="4"/>
    <x v="4"/>
    <x v="4"/>
    <x v="4"/>
    <n v="1055"/>
    <x v="82"/>
    <n v="26"/>
    <x v="82"/>
  </r>
  <r>
    <x v="1005"/>
    <m/>
    <n v="8542.5962399999989"/>
    <x v="1005"/>
    <m/>
    <m/>
    <m/>
    <n v="1056"/>
    <x v="1005"/>
    <s v="2023/3/11"/>
    <x v="4"/>
    <x v="4"/>
    <x v="0"/>
    <x v="0"/>
    <n v="1056"/>
    <x v="43"/>
    <n v="48"/>
    <x v="43"/>
  </r>
  <r>
    <x v="1006"/>
    <m/>
    <n v="68653.271129999994"/>
    <x v="1006"/>
    <m/>
    <m/>
    <m/>
    <n v="1057"/>
    <x v="1006"/>
    <s v="2023/6/1"/>
    <x v="3"/>
    <x v="3"/>
    <x v="32"/>
    <x v="32"/>
    <n v="1057"/>
    <x v="420"/>
    <n v="65"/>
    <x v="420"/>
  </r>
  <r>
    <x v="1007"/>
    <m/>
    <n v="1301.2528"/>
    <x v="1007"/>
    <m/>
    <m/>
    <m/>
    <n v="1059"/>
    <x v="1007"/>
    <s v="2023/3/11"/>
    <x v="4"/>
    <x v="4"/>
    <x v="0"/>
    <x v="0"/>
    <n v="1059"/>
    <x v="421"/>
    <n v="8"/>
    <x v="421"/>
  </r>
  <r>
    <x v="1008"/>
    <m/>
    <n v="67242"/>
    <x v="1008"/>
    <m/>
    <m/>
    <m/>
    <n v="1060"/>
    <x v="1008"/>
    <s v="2023/3/11"/>
    <x v="5"/>
    <x v="5"/>
    <x v="0"/>
    <x v="0"/>
    <n v="1060"/>
    <x v="268"/>
    <n v="12"/>
    <x v="268"/>
  </r>
  <r>
    <x v="1009"/>
    <m/>
    <n v="761.99150999999995"/>
    <x v="1009"/>
    <m/>
    <m/>
    <m/>
    <n v="1061"/>
    <x v="1009"/>
    <s v="2023/3/11"/>
    <x v="2"/>
    <x v="2"/>
    <x v="15"/>
    <x v="15"/>
    <n v="1061"/>
    <x v="141"/>
    <n v="1"/>
    <x v="141"/>
  </r>
  <r>
    <x v="1010"/>
    <m/>
    <n v="923.57274999999993"/>
    <x v="1010"/>
    <m/>
    <m/>
    <m/>
    <n v="1062"/>
    <x v="1010"/>
    <s v="2023/3/11"/>
    <x v="2"/>
    <x v="2"/>
    <x v="0"/>
    <x v="0"/>
    <n v="1062"/>
    <x v="24"/>
    <n v="4"/>
    <x v="24"/>
  </r>
  <r>
    <x v="1011"/>
    <m/>
    <n v="69.518029999999996"/>
    <x v="1011"/>
    <m/>
    <m/>
    <m/>
    <n v="1063"/>
    <x v="1011"/>
    <s v="2023/3/11"/>
    <x v="4"/>
    <x v="4"/>
    <x v="4"/>
    <x v="4"/>
    <n v="1063"/>
    <x v="35"/>
    <n v="2"/>
    <x v="35"/>
  </r>
  <r>
    <x v="1012"/>
    <m/>
    <n v="9157.3779000000013"/>
    <x v="1012"/>
    <m/>
    <m/>
    <m/>
    <n v="1064"/>
    <x v="1012"/>
    <s v="2023/3/11"/>
    <x v="4"/>
    <x v="4"/>
    <x v="4"/>
    <x v="4"/>
    <n v="1064"/>
    <x v="58"/>
    <n v="7"/>
    <x v="58"/>
  </r>
  <r>
    <x v="1013"/>
    <m/>
    <n v="204.16001"/>
    <x v="1013"/>
    <m/>
    <m/>
    <m/>
    <n v="1065"/>
    <x v="1013"/>
    <s v="2023/3/11"/>
    <x v="2"/>
    <x v="2"/>
    <x v="0"/>
    <x v="0"/>
    <n v="1065"/>
    <x v="53"/>
    <n v="1"/>
    <x v="53"/>
  </r>
  <r>
    <x v="1014"/>
    <m/>
    <n v="209.29632000000001"/>
    <x v="1014"/>
    <m/>
    <m/>
    <m/>
    <n v="1066"/>
    <x v="1014"/>
    <s v="2023/3/11"/>
    <x v="4"/>
    <x v="4"/>
    <x v="0"/>
    <x v="0"/>
    <n v="1066"/>
    <x v="239"/>
    <n v="10"/>
    <x v="239"/>
  </r>
  <r>
    <x v="1015"/>
    <m/>
    <n v="277.65951000000001"/>
    <x v="1015"/>
    <m/>
    <m/>
    <m/>
    <n v="1067"/>
    <x v="1015"/>
    <s v="2023/3/11"/>
    <x v="4"/>
    <x v="4"/>
    <x v="10"/>
    <x v="10"/>
    <n v="1067"/>
    <x v="70"/>
    <n v="10"/>
    <x v="70"/>
  </r>
  <r>
    <x v="1016"/>
    <m/>
    <n v="1392.6797899999999"/>
    <x v="1016"/>
    <m/>
    <m/>
    <m/>
    <n v="1068"/>
    <x v="1016"/>
    <s v="2023/6/22"/>
    <x v="4"/>
    <x v="4"/>
    <x v="4"/>
    <x v="4"/>
    <n v="1068"/>
    <x v="5"/>
    <n v="36"/>
    <x v="5"/>
  </r>
  <r>
    <x v="1017"/>
    <m/>
    <n v="167.39150000000001"/>
    <x v="1017"/>
    <m/>
    <m/>
    <m/>
    <n v="1069"/>
    <x v="1017"/>
    <s v="2023/3/11"/>
    <x v="4"/>
    <x v="4"/>
    <x v="4"/>
    <x v="4"/>
    <n v="1069"/>
    <x v="114"/>
    <n v="1"/>
    <x v="114"/>
  </r>
  <r>
    <x v="1018"/>
    <m/>
    <n v="17126.325710000001"/>
    <x v="1018"/>
    <m/>
    <m/>
    <m/>
    <n v="1071"/>
    <x v="1018"/>
    <s v="2023/3/11"/>
    <x v="4"/>
    <x v="4"/>
    <x v="23"/>
    <x v="23"/>
    <n v="1071"/>
    <x v="50"/>
    <n v="8"/>
    <x v="50"/>
  </r>
  <r>
    <x v="1019"/>
    <m/>
    <n v="3839.3000400000001"/>
    <x v="1019"/>
    <m/>
    <m/>
    <m/>
    <n v="1072"/>
    <x v="1019"/>
    <s v="2023/6/22"/>
    <x v="4"/>
    <x v="4"/>
    <x v="23"/>
    <x v="23"/>
    <n v="1072"/>
    <x v="11"/>
    <n v="35"/>
    <x v="11"/>
  </r>
  <r>
    <x v="1020"/>
    <m/>
    <n v="157.70860000000002"/>
    <x v="1020"/>
    <m/>
    <m/>
    <m/>
    <n v="1073"/>
    <x v="1020"/>
    <s v="2023/3/11"/>
    <x v="4"/>
    <x v="4"/>
    <x v="23"/>
    <x v="23"/>
    <n v="1073"/>
    <x v="422"/>
    <n v="1"/>
    <x v="422"/>
  </r>
  <r>
    <x v="1021"/>
    <m/>
    <n v="866.54984000000002"/>
    <x v="1021"/>
    <m/>
    <m/>
    <m/>
    <n v="1074"/>
    <x v="1021"/>
    <s v="2023/3/12"/>
    <x v="2"/>
    <x v="2"/>
    <x v="39"/>
    <x v="39"/>
    <n v="1074"/>
    <x v="212"/>
    <n v="1"/>
    <x v="212"/>
  </r>
  <r>
    <x v="1022"/>
    <m/>
    <n v="1173.7505800000001"/>
    <x v="1022"/>
    <m/>
    <m/>
    <m/>
    <n v="1075"/>
    <x v="1022"/>
    <s v="2023/3/12"/>
    <x v="6"/>
    <x v="6"/>
    <x v="4"/>
    <x v="4"/>
    <n v="1075"/>
    <x v="31"/>
    <n v="8"/>
    <x v="31"/>
  </r>
  <r>
    <x v="1023"/>
    <m/>
    <n v="277.04730000000001"/>
    <x v="1023"/>
    <m/>
    <m/>
    <m/>
    <n v="1076"/>
    <x v="1023"/>
    <s v="2023/3/12"/>
    <x v="2"/>
    <x v="2"/>
    <x v="25"/>
    <x v="25"/>
    <n v="1076"/>
    <x v="410"/>
    <n v="1"/>
    <x v="410"/>
  </r>
  <r>
    <x v="1024"/>
    <m/>
    <n v="121.23969"/>
    <x v="1024"/>
    <m/>
    <m/>
    <m/>
    <n v="1077"/>
    <x v="1024"/>
    <s v="2023/3/12"/>
    <x v="1"/>
    <x v="1"/>
    <x v="39"/>
    <x v="39"/>
    <n v="1077"/>
    <x v="377"/>
    <n v="4"/>
    <x v="377"/>
  </r>
  <r>
    <x v="1025"/>
    <m/>
    <n v="1681.23999"/>
    <x v="1025"/>
    <m/>
    <m/>
    <m/>
    <n v="1078"/>
    <x v="1025"/>
    <s v="2023/3/12"/>
    <x v="1"/>
    <x v="1"/>
    <x v="9"/>
    <x v="9"/>
    <n v="1078"/>
    <x v="423"/>
    <n v="1"/>
    <x v="423"/>
  </r>
  <r>
    <x v="1026"/>
    <m/>
    <n v="210.83555000000001"/>
    <x v="1026"/>
    <m/>
    <m/>
    <m/>
    <n v="1079"/>
    <x v="1026"/>
    <s v="2023/3/12"/>
    <x v="4"/>
    <x v="4"/>
    <x v="9"/>
    <x v="9"/>
    <n v="1079"/>
    <x v="424"/>
    <n v="8"/>
    <x v="424"/>
  </r>
  <r>
    <x v="1027"/>
    <m/>
    <n v="2352.6927900000001"/>
    <x v="1027"/>
    <m/>
    <m/>
    <m/>
    <n v="1080"/>
    <x v="1027"/>
    <s v="2023/3/12"/>
    <x v="2"/>
    <x v="2"/>
    <x v="16"/>
    <x v="16"/>
    <n v="1080"/>
    <x v="53"/>
    <n v="7"/>
    <x v="53"/>
  </r>
  <r>
    <x v="1028"/>
    <m/>
    <n v="82.432490000000001"/>
    <x v="1028"/>
    <m/>
    <m/>
    <m/>
    <n v="1081"/>
    <x v="1028"/>
    <s v="2023/3/12"/>
    <x v="1"/>
    <x v="1"/>
    <x v="9"/>
    <x v="9"/>
    <n v="1081"/>
    <x v="293"/>
    <n v="2"/>
    <x v="293"/>
  </r>
  <r>
    <x v="1029"/>
    <m/>
    <n v="344.16032000000001"/>
    <x v="1029"/>
    <m/>
    <m/>
    <m/>
    <n v="1082"/>
    <x v="1029"/>
    <s v="2023/3/12"/>
    <x v="2"/>
    <x v="2"/>
    <x v="4"/>
    <x v="4"/>
    <n v="1082"/>
    <x v="90"/>
    <n v="2"/>
    <x v="90"/>
  </r>
  <r>
    <x v="1030"/>
    <m/>
    <n v="448.10199999999998"/>
    <x v="1030"/>
    <m/>
    <m/>
    <m/>
    <n v="1083"/>
    <x v="1030"/>
    <s v="2023/3/13"/>
    <x v="2"/>
    <x v="2"/>
    <x v="0"/>
    <x v="0"/>
    <n v="1083"/>
    <x v="425"/>
    <n v="2"/>
    <x v="425"/>
  </r>
  <r>
    <x v="1031"/>
    <m/>
    <n v="172.08016000000001"/>
    <x v="1031"/>
    <m/>
    <m/>
    <m/>
    <n v="10084"/>
    <x v="1031"/>
    <s v="2023/3/12"/>
    <x v="2"/>
    <x v="2"/>
    <x v="9"/>
    <x v="9"/>
    <n v="1084"/>
    <x v="90"/>
    <n v="1"/>
    <x v="90"/>
  </r>
  <r>
    <x v="1032"/>
    <m/>
    <n v="2419.7349600000002"/>
    <x v="1032"/>
    <m/>
    <m/>
    <m/>
    <n v="1085"/>
    <x v="1032"/>
    <s v="2023/3/12"/>
    <x v="4"/>
    <x v="4"/>
    <x v="4"/>
    <x v="4"/>
    <n v="1085"/>
    <x v="6"/>
    <n v="22"/>
    <x v="6"/>
  </r>
  <r>
    <x v="1033"/>
    <m/>
    <n v="761.99150999999995"/>
    <x v="1033"/>
    <m/>
    <m/>
    <m/>
    <n v="1086"/>
    <x v="1033"/>
    <s v="2023/3/12"/>
    <x v="2"/>
    <x v="2"/>
    <x v="0"/>
    <x v="0"/>
    <n v="1086"/>
    <x v="141"/>
    <n v="1"/>
    <x v="141"/>
  </r>
  <r>
    <x v="1034"/>
    <m/>
    <n v="414.43716000000001"/>
    <x v="1034"/>
    <m/>
    <m/>
    <m/>
    <n v="1087"/>
    <x v="1034"/>
    <s v="2023/3/12"/>
    <x v="4"/>
    <x v="4"/>
    <x v="38"/>
    <x v="38"/>
    <n v="1087"/>
    <x v="140"/>
    <n v="4"/>
    <x v="140"/>
  </r>
  <r>
    <x v="1035"/>
    <m/>
    <n v="784.92832999999996"/>
    <x v="1035"/>
    <m/>
    <m/>
    <m/>
    <n v="1088"/>
    <x v="1035"/>
    <s v="2023/3/14"/>
    <x v="9"/>
    <x v="9"/>
    <x v="38"/>
    <x v="38"/>
    <n v="1088"/>
    <x v="311"/>
    <n v="1"/>
    <x v="311"/>
  </r>
  <r>
    <x v="1036"/>
    <m/>
    <n v="1673.5854800000002"/>
    <x v="1036"/>
    <m/>
    <m/>
    <m/>
    <n v="1089"/>
    <x v="1036"/>
    <s v="2023/3/12"/>
    <x v="4"/>
    <x v="4"/>
    <x v="7"/>
    <x v="7"/>
    <n v="1089"/>
    <x v="210"/>
    <n v="8"/>
    <x v="210"/>
  </r>
  <r>
    <x v="1037"/>
    <m/>
    <n v="304.584"/>
    <x v="1037"/>
    <m/>
    <m/>
    <m/>
    <n v="1090"/>
    <x v="1037"/>
    <s v="2023/3/12"/>
    <x v="1"/>
    <x v="1"/>
    <x v="25"/>
    <x v="25"/>
    <n v="1090"/>
    <x v="426"/>
    <n v="24"/>
    <x v="426"/>
  </r>
  <r>
    <x v="1038"/>
    <m/>
    <n v="94.990160000000003"/>
    <x v="1038"/>
    <m/>
    <m/>
    <m/>
    <n v="1091"/>
    <x v="1038"/>
    <s v="2023/3/12"/>
    <x v="4"/>
    <x v="4"/>
    <x v="39"/>
    <x v="39"/>
    <n v="1091"/>
    <x v="395"/>
    <n v="4"/>
    <x v="395"/>
  </r>
  <r>
    <x v="1039"/>
    <m/>
    <n v="1246.7013999999999"/>
    <x v="1039"/>
    <m/>
    <m/>
    <m/>
    <n v="1092"/>
    <x v="1039"/>
    <s v="2023/3/12"/>
    <x v="4"/>
    <x v="4"/>
    <x v="8"/>
    <x v="8"/>
    <n v="1092"/>
    <x v="427"/>
    <n v="1"/>
    <x v="427"/>
  </r>
  <r>
    <x v="1040"/>
    <m/>
    <n v="1014.5223699999999"/>
    <x v="1040"/>
    <m/>
    <m/>
    <m/>
    <n v="1093"/>
    <x v="1040"/>
    <s v="2023/3/13"/>
    <x v="4"/>
    <x v="4"/>
    <x v="23"/>
    <x v="23"/>
    <n v="1093"/>
    <x v="6"/>
    <n v="36"/>
    <x v="6"/>
  </r>
  <r>
    <x v="1041"/>
    <m/>
    <n v="254.71150000000003"/>
    <x v="1041"/>
    <m/>
    <m/>
    <m/>
    <n v="1094"/>
    <x v="1041"/>
    <s v="2023/3/13"/>
    <x v="4"/>
    <x v="4"/>
    <x v="8"/>
    <x v="8"/>
    <n v="1094"/>
    <x v="50"/>
    <n v="2"/>
    <x v="50"/>
  </r>
  <r>
    <x v="1042"/>
    <m/>
    <n v="382.06725"/>
    <x v="1042"/>
    <m/>
    <m/>
    <m/>
    <n v="1095"/>
    <x v="1042"/>
    <s v="2023/3/13"/>
    <x v="4"/>
    <x v="4"/>
    <x v="5"/>
    <x v="5"/>
    <n v="1095"/>
    <x v="50"/>
    <n v="3"/>
    <x v="50"/>
  </r>
  <r>
    <x v="1043"/>
    <m/>
    <n v="435.2"/>
    <x v="1043"/>
    <m/>
    <m/>
    <m/>
    <n v="1096"/>
    <x v="1043"/>
    <s v="2023/3/13"/>
    <x v="3"/>
    <x v="3"/>
    <x v="11"/>
    <x v="11"/>
    <n v="1096"/>
    <x v="97"/>
    <n v="8000"/>
    <x v="97"/>
  </r>
  <r>
    <x v="1044"/>
    <m/>
    <n v="1696.11427"/>
    <x v="1044"/>
    <m/>
    <m/>
    <m/>
    <n v="1097"/>
    <x v="1044"/>
    <s v="2023/3/13"/>
    <x v="4"/>
    <x v="4"/>
    <x v="8"/>
    <x v="8"/>
    <n v="1097"/>
    <x v="12"/>
    <n v="7"/>
    <x v="12"/>
  </r>
  <r>
    <x v="1045"/>
    <m/>
    <n v="2244.6557600000001"/>
    <x v="1045"/>
    <m/>
    <m/>
    <m/>
    <n v="1098"/>
    <x v="1045"/>
    <s v="2023/3/13"/>
    <x v="4"/>
    <x v="4"/>
    <x v="5"/>
    <x v="5"/>
    <n v="1098"/>
    <x v="58"/>
    <n v="8"/>
    <x v="58"/>
  </r>
  <r>
    <x v="1046"/>
    <m/>
    <n v="8417.8806000000004"/>
    <x v="1046"/>
    <m/>
    <m/>
    <m/>
    <n v="1099"/>
    <x v="1046"/>
    <s v="2023/6/22"/>
    <x v="4"/>
    <x v="4"/>
    <x v="23"/>
    <x v="23"/>
    <n v="1099"/>
    <x v="38"/>
    <n v="42"/>
    <x v="38"/>
  </r>
  <r>
    <x v="1047"/>
    <m/>
    <n v="1717.2151900000001"/>
    <x v="1047"/>
    <m/>
    <m/>
    <m/>
    <n v="1100"/>
    <x v="1047"/>
    <s v="2023/6/22"/>
    <x v="4"/>
    <x v="4"/>
    <x v="23"/>
    <x v="23"/>
    <n v="1100"/>
    <x v="5"/>
    <n v="46"/>
    <x v="5"/>
  </r>
  <r>
    <x v="1048"/>
    <m/>
    <n v="1154.46594"/>
    <x v="1048"/>
    <m/>
    <m/>
    <m/>
    <n v="1101"/>
    <x v="1048"/>
    <s v="2023/3/13"/>
    <x v="2"/>
    <x v="2"/>
    <x v="23"/>
    <x v="23"/>
    <n v="1101"/>
    <x v="24"/>
    <n v="5"/>
    <x v="24"/>
  </r>
  <r>
    <x v="1049"/>
    <m/>
    <n v="173.45389"/>
    <x v="1049"/>
    <m/>
    <m/>
    <m/>
    <n v="1103"/>
    <x v="1049"/>
    <s v="2023/3/13"/>
    <x v="4"/>
    <x v="4"/>
    <x v="10"/>
    <x v="10"/>
    <n v="1103"/>
    <x v="34"/>
    <n v="10"/>
    <x v="34"/>
  </r>
  <r>
    <x v="1050"/>
    <m/>
    <n v="193.95735000000002"/>
    <x v="1050"/>
    <m/>
    <m/>
    <m/>
    <n v="1104"/>
    <x v="1050"/>
    <s v="2023/3/13"/>
    <x v="4"/>
    <x v="4"/>
    <x v="1"/>
    <x v="1"/>
    <n v="1104"/>
    <x v="214"/>
    <n v="5"/>
    <x v="214"/>
  </r>
  <r>
    <x v="1051"/>
    <m/>
    <n v="3349.4321500000005"/>
    <x v="1051"/>
    <m/>
    <m/>
    <m/>
    <n v="1105"/>
    <x v="1051"/>
    <s v="2023/3/13"/>
    <x v="4"/>
    <x v="4"/>
    <x v="39"/>
    <x v="39"/>
    <n v="1105"/>
    <x v="26"/>
    <n v="12"/>
    <x v="26"/>
  </r>
  <r>
    <x v="1052"/>
    <m/>
    <n v="694.57835999999998"/>
    <x v="1052"/>
    <m/>
    <m/>
    <m/>
    <n v="1106"/>
    <x v="1052"/>
    <s v="2023/3/13"/>
    <x v="4"/>
    <x v="4"/>
    <x v="23"/>
    <x v="23"/>
    <n v="1106"/>
    <x v="5"/>
    <n v="20"/>
    <x v="5"/>
  </r>
  <r>
    <x v="1053"/>
    <m/>
    <n v="3255.96"/>
    <x v="1053"/>
    <m/>
    <m/>
    <m/>
    <n v="1107"/>
    <x v="1053"/>
    <s v="2023/3/13"/>
    <x v="3"/>
    <x v="3"/>
    <x v="16"/>
    <x v="16"/>
    <n v="1107"/>
    <x v="224"/>
    <n v="2600"/>
    <x v="224"/>
  </r>
  <r>
    <x v="1054"/>
    <m/>
    <n v="11332.395200000001"/>
    <x v="1054"/>
    <m/>
    <m/>
    <m/>
    <n v="1108"/>
    <x v="1054"/>
    <s v="2023/3/13"/>
    <x v="4"/>
    <x v="4"/>
    <x v="16"/>
    <x v="16"/>
    <n v="1108"/>
    <x v="428"/>
    <n v="445"/>
    <x v="428"/>
  </r>
  <r>
    <x v="1055"/>
    <m/>
    <n v="3300.2534999999998"/>
    <x v="1055"/>
    <m/>
    <m/>
    <m/>
    <n v="1109"/>
    <x v="1055"/>
    <s v="2023/3/13"/>
    <x v="2"/>
    <x v="2"/>
    <x v="16"/>
    <x v="16"/>
    <n v="1109"/>
    <x v="429"/>
    <n v="3"/>
    <x v="429"/>
  </r>
  <r>
    <x v="1056"/>
    <m/>
    <n v="2573.529"/>
    <x v="1056"/>
    <m/>
    <m/>
    <m/>
    <n v="1110"/>
    <x v="1056"/>
    <s v="2023/3/13"/>
    <x v="2"/>
    <x v="2"/>
    <x v="16"/>
    <x v="16"/>
    <n v="1110"/>
    <x v="430"/>
    <n v="10"/>
    <x v="430"/>
  </r>
  <r>
    <x v="1057"/>
    <m/>
    <n v="931.33839999999998"/>
    <x v="1057"/>
    <m/>
    <m/>
    <m/>
    <n v="1111"/>
    <x v="1057"/>
    <s v="2023/3/13"/>
    <x v="1"/>
    <x v="1"/>
    <x v="3"/>
    <x v="3"/>
    <n v="1111"/>
    <x v="431"/>
    <n v="1"/>
    <x v="431"/>
  </r>
  <r>
    <x v="1058"/>
    <m/>
    <n v="464.74824000000001"/>
    <x v="1058"/>
    <m/>
    <m/>
    <m/>
    <n v="1112"/>
    <x v="1058"/>
    <s v="2023/3/13"/>
    <x v="4"/>
    <x v="4"/>
    <x v="4"/>
    <x v="4"/>
    <n v="1112"/>
    <x v="11"/>
    <n v="20"/>
    <x v="11"/>
  </r>
  <r>
    <x v="1059"/>
    <m/>
    <n v="121.23969"/>
    <x v="1059"/>
    <m/>
    <m/>
    <m/>
    <n v="1113"/>
    <x v="1059"/>
    <s v="2023/3/13"/>
    <x v="1"/>
    <x v="1"/>
    <x v="38"/>
    <x v="38"/>
    <n v="1113"/>
    <x v="377"/>
    <n v="4"/>
    <x v="377"/>
  </r>
  <r>
    <x v="1060"/>
    <m/>
    <n v="435.05319000000003"/>
    <x v="1060"/>
    <m/>
    <m/>
    <m/>
    <n v="1114"/>
    <x v="1060"/>
    <s v="2023/3/13"/>
    <x v="2"/>
    <x v="2"/>
    <x v="23"/>
    <x v="23"/>
    <n v="1114"/>
    <x v="53"/>
    <n v="1"/>
    <x v="53"/>
  </r>
  <r>
    <x v="1061"/>
    <m/>
    <n v="202.08678"/>
    <x v="1061"/>
    <m/>
    <m/>
    <m/>
    <n v="1115"/>
    <x v="1061"/>
    <s v="2023/5/11"/>
    <x v="7"/>
    <x v="7"/>
    <x v="15"/>
    <x v="15"/>
    <n v="1115"/>
    <x v="347"/>
    <n v="1"/>
    <x v="347"/>
  </r>
  <r>
    <x v="1062"/>
    <m/>
    <n v="924.01620000000003"/>
    <x v="1062"/>
    <m/>
    <m/>
    <m/>
    <n v="1116"/>
    <x v="1062"/>
    <s v="2023/3/13"/>
    <x v="1"/>
    <x v="1"/>
    <x v="24"/>
    <x v="24"/>
    <n v="1116"/>
    <x v="432"/>
    <n v="2"/>
    <x v="432"/>
  </r>
  <r>
    <x v="1063"/>
    <m/>
    <n v="172.08016000000001"/>
    <x v="1063"/>
    <m/>
    <m/>
    <m/>
    <n v="1117"/>
    <x v="1063"/>
    <s v="2023/3/13"/>
    <x v="2"/>
    <x v="2"/>
    <x v="5"/>
    <x v="5"/>
    <n v="1117"/>
    <x v="90"/>
    <n v="1"/>
    <x v="90"/>
  </r>
  <r>
    <x v="1064"/>
    <m/>
    <n v="192"/>
    <x v="1064"/>
    <m/>
    <m/>
    <m/>
    <n v="1118"/>
    <x v="1064"/>
    <s v="2023/3/14"/>
    <x v="7"/>
    <x v="7"/>
    <x v="15"/>
    <x v="15"/>
    <n v="1118"/>
    <x v="113"/>
    <n v="1"/>
    <x v="113"/>
  </r>
  <r>
    <x v="1065"/>
    <m/>
    <n v="1247.94874"/>
    <x v="1065"/>
    <m/>
    <m/>
    <m/>
    <n v="1119"/>
    <x v="1065"/>
    <s v="2023/3/14"/>
    <x v="4"/>
    <x v="4"/>
    <x v="23"/>
    <x v="23"/>
    <n v="1119"/>
    <x v="105"/>
    <n v="7"/>
    <x v="105"/>
  </r>
  <r>
    <x v="1066"/>
    <m/>
    <n v="761.99150999999995"/>
    <x v="1066"/>
    <m/>
    <m/>
    <m/>
    <n v="1120"/>
    <x v="1066"/>
    <s v="2023/3/14"/>
    <x v="2"/>
    <x v="2"/>
    <x v="0"/>
    <x v="0"/>
    <n v="1120"/>
    <x v="141"/>
    <n v="1"/>
    <x v="141"/>
  </r>
  <r>
    <x v="1067"/>
    <m/>
    <n v="4356"/>
    <x v="1067"/>
    <m/>
    <m/>
    <m/>
    <n v="1121"/>
    <x v="1067"/>
    <s v="2023/3/14"/>
    <x v="5"/>
    <x v="5"/>
    <x v="15"/>
    <x v="15"/>
    <n v="1121"/>
    <x v="269"/>
    <n v="11"/>
    <x v="269"/>
  </r>
  <r>
    <x v="1068"/>
    <m/>
    <n v="870.22329000000002"/>
    <x v="1068"/>
    <m/>
    <m/>
    <m/>
    <n v="1122"/>
    <x v="1068"/>
    <s v="2023/3/14"/>
    <x v="7"/>
    <x v="7"/>
    <x v="41"/>
    <x v="41"/>
    <n v="1122"/>
    <x v="81"/>
    <n v="5"/>
    <x v="81"/>
  </r>
  <r>
    <x v="1069"/>
    <m/>
    <n v="118.3015"/>
    <x v="1069"/>
    <m/>
    <m/>
    <m/>
    <n v="1123"/>
    <x v="1069"/>
    <s v="2023/3/14"/>
    <x v="4"/>
    <x v="4"/>
    <x v="15"/>
    <x v="15"/>
    <n v="1123"/>
    <x v="243"/>
    <n v="2"/>
    <x v="243"/>
  </r>
  <r>
    <x v="1070"/>
    <m/>
    <n v="5199.2990600000003"/>
    <x v="1070"/>
    <m/>
    <m/>
    <m/>
    <n v="1124"/>
    <x v="1070"/>
    <s v="2023/3/14"/>
    <x v="2"/>
    <x v="2"/>
    <x v="39"/>
    <x v="39"/>
    <n v="1124"/>
    <x v="212"/>
    <n v="6"/>
    <x v="212"/>
  </r>
  <r>
    <x v="1071"/>
    <m/>
    <n v="1466.9032000000002"/>
    <x v="1071"/>
    <m/>
    <m/>
    <m/>
    <n v="1125"/>
    <x v="1071"/>
    <s v="2023/3/14"/>
    <x v="4"/>
    <x v="4"/>
    <x v="13"/>
    <x v="13"/>
    <n v="1125"/>
    <x v="433"/>
    <n v="3"/>
    <x v="433"/>
  </r>
  <r>
    <x v="1072"/>
    <m/>
    <n v="192"/>
    <x v="1072"/>
    <m/>
    <m/>
    <m/>
    <n v="1126"/>
    <x v="1072"/>
    <s v="2023/3/14"/>
    <x v="7"/>
    <x v="7"/>
    <x v="15"/>
    <x v="15"/>
    <n v="1126"/>
    <x v="113"/>
    <n v="1"/>
    <x v="113"/>
  </r>
  <r>
    <x v="1073"/>
    <m/>
    <n v="207.5"/>
    <x v="1073"/>
    <m/>
    <m/>
    <m/>
    <n v="1127"/>
    <x v="1073"/>
    <s v="2023/3/14"/>
    <x v="7"/>
    <x v="7"/>
    <x v="15"/>
    <x v="15"/>
    <n v="1127"/>
    <x v="139"/>
    <n v="1"/>
    <x v="139"/>
  </r>
  <r>
    <x v="1074"/>
    <m/>
    <n v="45.045110000000008"/>
    <x v="1074"/>
    <m/>
    <m/>
    <m/>
    <n v="1128"/>
    <x v="1074"/>
    <s v="2023/3/15"/>
    <x v="1"/>
    <x v="1"/>
    <x v="40"/>
    <x v="40"/>
    <n v="1128"/>
    <x v="273"/>
    <n v="1"/>
    <x v="273"/>
  </r>
  <r>
    <x v="1075"/>
    <m/>
    <n v="929.9788400000001"/>
    <x v="1075"/>
    <m/>
    <m/>
    <m/>
    <n v="1129"/>
    <x v="1075"/>
    <s v="2023/3/15"/>
    <x v="4"/>
    <x v="4"/>
    <x v="23"/>
    <x v="23"/>
    <n v="1129"/>
    <x v="6"/>
    <n v="33"/>
    <x v="6"/>
  </r>
  <r>
    <x v="1076"/>
    <m/>
    <n v="3255.96"/>
    <x v="1076"/>
    <m/>
    <m/>
    <m/>
    <n v="1130"/>
    <x v="1076"/>
    <s v="2023/3/15"/>
    <x v="3"/>
    <x v="3"/>
    <x v="16"/>
    <x v="16"/>
    <n v="1130"/>
    <x v="224"/>
    <n v="2600"/>
    <x v="224"/>
  </r>
  <r>
    <x v="1077"/>
    <m/>
    <n v="17066.538420000001"/>
    <x v="1077"/>
    <m/>
    <m/>
    <m/>
    <n v="1131"/>
    <x v="1077"/>
    <s v="2023/3/15"/>
    <x v="4"/>
    <x v="4"/>
    <x v="40"/>
    <x v="40"/>
    <n v="1131"/>
    <x v="239"/>
    <n v="78"/>
    <x v="239"/>
  </r>
  <r>
    <x v="1078"/>
    <m/>
    <n v="55"/>
    <x v="1078"/>
    <m/>
    <m/>
    <m/>
    <n v="1132"/>
    <x v="1078"/>
    <s v="2023/3/15"/>
    <x v="4"/>
    <x v="4"/>
    <x v="4"/>
    <x v="4"/>
    <n v="1132"/>
    <x v="434"/>
    <n v="1"/>
    <x v="434"/>
  </r>
  <r>
    <x v="1079"/>
    <m/>
    <n v="377"/>
    <x v="1079"/>
    <m/>
    <m/>
    <m/>
    <n v="1133"/>
    <x v="1079"/>
    <s v="2023/3/15"/>
    <x v="1"/>
    <x v="1"/>
    <x v="8"/>
    <x v="8"/>
    <n v="1133"/>
    <x v="435"/>
    <n v="5"/>
    <x v="435"/>
  </r>
  <r>
    <x v="1080"/>
    <m/>
    <n v="72.012700000000009"/>
    <x v="1080"/>
    <m/>
    <m/>
    <m/>
    <n v="1134"/>
    <x v="1080"/>
    <s v="2023/3/15"/>
    <x v="4"/>
    <x v="4"/>
    <x v="40"/>
    <x v="40"/>
    <n v="1134"/>
    <x v="436"/>
    <n v="1"/>
    <x v="436"/>
  </r>
  <r>
    <x v="1081"/>
    <m/>
    <n v="274.82173999999998"/>
    <x v="1081"/>
    <m/>
    <m/>
    <m/>
    <n v="1135"/>
    <x v="1081"/>
    <s v="2023/3/15"/>
    <x v="4"/>
    <x v="4"/>
    <x v="14"/>
    <x v="14"/>
    <n v="1135"/>
    <x v="19"/>
    <n v="1"/>
    <x v="19"/>
  </r>
  <r>
    <x v="1082"/>
    <m/>
    <n v="6986.76"/>
    <x v="1082"/>
    <m/>
    <m/>
    <m/>
    <n v="1136"/>
    <x v="1082"/>
    <s v="2023/3/15"/>
    <x v="1"/>
    <x v="1"/>
    <x v="16"/>
    <x v="16"/>
    <n v="1136"/>
    <x v="437"/>
    <n v="200"/>
    <x v="437"/>
  </r>
  <r>
    <x v="1083"/>
    <m/>
    <n v="13000"/>
    <x v="1083"/>
    <m/>
    <m/>
    <m/>
    <n v="1137"/>
    <x v="1083"/>
    <s v="2023/3/15"/>
    <x v="7"/>
    <x v="7"/>
    <x v="37"/>
    <x v="37"/>
    <n v="1137"/>
    <x v="438"/>
    <n v="50"/>
    <x v="438"/>
  </r>
  <r>
    <x v="1084"/>
    <m/>
    <n v="460.32"/>
    <x v="1084"/>
    <m/>
    <m/>
    <m/>
    <n v="1138"/>
    <x v="1084"/>
    <s v="2023/3/15"/>
    <x v="3"/>
    <x v="3"/>
    <x v="37"/>
    <x v="37"/>
    <n v="1138"/>
    <x v="439"/>
    <n v="1200"/>
    <x v="439"/>
  </r>
  <r>
    <x v="1085"/>
    <m/>
    <n v="1162.06"/>
    <x v="1085"/>
    <m/>
    <m/>
    <m/>
    <n v="1139"/>
    <x v="1085"/>
    <s v="2023/3/15"/>
    <x v="4"/>
    <x v="4"/>
    <x v="40"/>
    <x v="40"/>
    <n v="1139"/>
    <x v="314"/>
    <n v="8"/>
    <x v="314"/>
  </r>
  <r>
    <x v="1086"/>
    <m/>
    <n v="10773.187460000001"/>
    <x v="1086"/>
    <m/>
    <m/>
    <m/>
    <n v="1141"/>
    <x v="1086"/>
    <s v="2023/3/15"/>
    <x v="4"/>
    <x v="4"/>
    <x v="40"/>
    <x v="40"/>
    <n v="1141"/>
    <x v="440"/>
    <n v="62"/>
    <x v="440"/>
  </r>
  <r>
    <x v="1087"/>
    <m/>
    <n v="7150"/>
    <x v="1087"/>
    <m/>
    <m/>
    <m/>
    <n v="1142"/>
    <x v="1087"/>
    <s v="2023/3/16"/>
    <x v="7"/>
    <x v="7"/>
    <x v="5"/>
    <x v="5"/>
    <n v="1142"/>
    <x v="417"/>
    <n v="25"/>
    <x v="417"/>
  </r>
  <r>
    <x v="1088"/>
    <m/>
    <n v="111.4552"/>
    <x v="1088"/>
    <m/>
    <m/>
    <m/>
    <n v="1143"/>
    <x v="1088"/>
    <s v="2023/3/18"/>
    <x v="4"/>
    <x v="4"/>
    <x v="8"/>
    <x v="8"/>
    <n v="1143"/>
    <x v="382"/>
    <n v="2"/>
    <x v="382"/>
  </r>
  <r>
    <x v="1089"/>
    <m/>
    <n v="192"/>
    <x v="1089"/>
    <m/>
    <m/>
    <m/>
    <n v="1144"/>
    <x v="1089"/>
    <s v="2023/3/18"/>
    <x v="7"/>
    <x v="7"/>
    <x v="12"/>
    <x v="12"/>
    <n v="1144"/>
    <x v="113"/>
    <n v="1"/>
    <x v="113"/>
  </r>
  <r>
    <x v="1090"/>
    <m/>
    <n v="533.83042999999998"/>
    <x v="1090"/>
    <m/>
    <m/>
    <m/>
    <n v="1145"/>
    <x v="1090"/>
    <s v="2023/3/18"/>
    <x v="1"/>
    <x v="1"/>
    <x v="12"/>
    <x v="12"/>
    <n v="1145"/>
    <x v="131"/>
    <n v="5"/>
    <x v="131"/>
  </r>
  <r>
    <x v="1091"/>
    <m/>
    <n v="145"/>
    <x v="1091"/>
    <m/>
    <m/>
    <m/>
    <n v="1146"/>
    <x v="1091"/>
    <s v="2023/3/18"/>
    <x v="0"/>
    <x v="0"/>
    <x v="10"/>
    <x v="10"/>
    <n v="1146"/>
    <x v="0"/>
    <n v="10"/>
    <x v="0"/>
  </r>
  <r>
    <x v="1092"/>
    <m/>
    <n v="344.20490000000001"/>
    <x v="1092"/>
    <m/>
    <m/>
    <m/>
    <n v="1147"/>
    <x v="1092"/>
    <s v="2023/3/18"/>
    <x v="2"/>
    <x v="2"/>
    <x v="8"/>
    <x v="8"/>
    <n v="1147"/>
    <x v="441"/>
    <n v="1"/>
    <x v="441"/>
  </r>
  <r>
    <x v="1093"/>
    <m/>
    <n v="105.60906999999999"/>
    <x v="1093"/>
    <m/>
    <m/>
    <m/>
    <n v="1148"/>
    <x v="1093"/>
    <s v="2023/3/18"/>
    <x v="4"/>
    <x v="4"/>
    <x v="25"/>
    <x v="25"/>
    <n v="1148"/>
    <x v="336"/>
    <n v="5"/>
    <x v="336"/>
  </r>
  <r>
    <x v="1094"/>
    <m/>
    <n v="1658.68"/>
    <x v="1094"/>
    <m/>
    <m/>
    <m/>
    <n v="1149"/>
    <x v="1094"/>
    <s v="2023/3/18"/>
    <x v="4"/>
    <x v="4"/>
    <x v="40"/>
    <x v="40"/>
    <n v="1149"/>
    <x v="442"/>
    <n v="3"/>
    <x v="442"/>
  </r>
  <r>
    <x v="1095"/>
    <m/>
    <n v="5031.1798399999998"/>
    <x v="1095"/>
    <m/>
    <m/>
    <m/>
    <n v="1150"/>
    <x v="1095"/>
    <s v="2023/3/18"/>
    <x v="4"/>
    <x v="4"/>
    <x v="2"/>
    <x v="2"/>
    <n v="1150"/>
    <x v="19"/>
    <n v="19"/>
    <x v="19"/>
  </r>
  <r>
    <x v="1096"/>
    <m/>
    <n v="3845.5009800000003"/>
    <x v="1096"/>
    <m/>
    <m/>
    <m/>
    <n v="1151"/>
    <x v="1096"/>
    <s v="2023/3/18"/>
    <x v="4"/>
    <x v="4"/>
    <x v="8"/>
    <x v="8"/>
    <n v="1151"/>
    <x v="236"/>
    <n v="12"/>
    <x v="236"/>
  </r>
  <r>
    <x v="1097"/>
    <m/>
    <n v="129.12780000000001"/>
    <x v="1097"/>
    <m/>
    <m/>
    <m/>
    <n v="1152"/>
    <x v="1097"/>
    <s v="2023/3/18"/>
    <x v="4"/>
    <x v="4"/>
    <x v="40"/>
    <x v="40"/>
    <n v="1152"/>
    <x v="443"/>
    <n v="3"/>
    <x v="443"/>
  </r>
  <r>
    <x v="1098"/>
    <m/>
    <n v="1580.0736199999999"/>
    <x v="1098"/>
    <m/>
    <m/>
    <m/>
    <n v="1153"/>
    <x v="1098"/>
    <s v="2023/3/18"/>
    <x v="4"/>
    <x v="4"/>
    <x v="23"/>
    <x v="23"/>
    <n v="1153"/>
    <x v="38"/>
    <n v="23"/>
    <x v="38"/>
  </r>
  <r>
    <x v="1099"/>
    <m/>
    <n v="11914.90948"/>
    <x v="1099"/>
    <m/>
    <m/>
    <m/>
    <n v="1154"/>
    <x v="1099"/>
    <s v="2023/3/18"/>
    <x v="4"/>
    <x v="4"/>
    <x v="40"/>
    <x v="40"/>
    <n v="1154"/>
    <x v="239"/>
    <n v="140"/>
    <x v="239"/>
  </r>
  <r>
    <x v="1100"/>
    <m/>
    <n v="522.9"/>
    <x v="1100"/>
    <m/>
    <m/>
    <m/>
    <n v="1155"/>
    <x v="1100"/>
    <s v="2023/3/18"/>
    <x v="2"/>
    <x v="2"/>
    <x v="40"/>
    <x v="40"/>
    <n v="1155"/>
    <x v="165"/>
    <n v="2"/>
    <x v="165"/>
  </r>
  <r>
    <x v="1101"/>
    <m/>
    <n v="10728.44706"/>
    <x v="1101"/>
    <m/>
    <m/>
    <m/>
    <n v="1156"/>
    <x v="1101"/>
    <s v="2023/3/18"/>
    <x v="4"/>
    <x v="4"/>
    <x v="40"/>
    <x v="40"/>
    <n v="1156"/>
    <x v="367"/>
    <n v="31"/>
    <x v="367"/>
  </r>
  <r>
    <x v="1102"/>
    <m/>
    <n v="1661.2829500000003"/>
    <x v="1102"/>
    <m/>
    <m/>
    <m/>
    <n v="1157"/>
    <x v="1102"/>
    <s v="2023/3/18"/>
    <x v="1"/>
    <x v="1"/>
    <x v="40"/>
    <x v="40"/>
    <n v="1157"/>
    <x v="273"/>
    <n v="10"/>
    <x v="273"/>
  </r>
  <r>
    <x v="1103"/>
    <m/>
    <n v="103.03360000000001"/>
    <x v="1103"/>
    <m/>
    <m/>
    <m/>
    <n v="1158"/>
    <x v="1103"/>
    <s v="2023/3/18"/>
    <x v="4"/>
    <x v="4"/>
    <x v="8"/>
    <x v="8"/>
    <n v="1158"/>
    <x v="10"/>
    <n v="4"/>
    <x v="10"/>
  </r>
  <r>
    <x v="1104"/>
    <m/>
    <n v="98.137250000000009"/>
    <x v="1104"/>
    <m/>
    <m/>
    <m/>
    <n v="1161"/>
    <x v="1104"/>
    <s v="2023/3/18"/>
    <x v="4"/>
    <x v="4"/>
    <x v="4"/>
    <x v="4"/>
    <n v="1161"/>
    <x v="47"/>
    <n v="2"/>
    <x v="47"/>
  </r>
  <r>
    <x v="1105"/>
    <m/>
    <n v="15886.5571"/>
    <x v="1105"/>
    <m/>
    <m/>
    <m/>
    <n v="1162"/>
    <x v="1105"/>
    <s v="2023/3/18"/>
    <x v="4"/>
    <x v="4"/>
    <x v="40"/>
    <x v="40"/>
    <n v="1162"/>
    <x v="239"/>
    <n v="244"/>
    <x v="239"/>
  </r>
  <r>
    <x v="1106"/>
    <m/>
    <n v="2722.26206"/>
    <x v="1106"/>
    <m/>
    <m/>
    <m/>
    <n v="1163"/>
    <x v="1106"/>
    <s v="2023/3/18"/>
    <x v="4"/>
    <x v="4"/>
    <x v="15"/>
    <x v="15"/>
    <n v="1163"/>
    <x v="444"/>
    <n v="12"/>
    <x v="444"/>
  </r>
  <r>
    <x v="1107"/>
    <m/>
    <n v="586.87529000000006"/>
    <x v="1107"/>
    <m/>
    <m/>
    <m/>
    <n v="1164"/>
    <x v="1107"/>
    <s v="2023/3/18"/>
    <x v="6"/>
    <x v="6"/>
    <x v="15"/>
    <x v="15"/>
    <n v="1164"/>
    <x v="31"/>
    <n v="4"/>
    <x v="31"/>
  </r>
  <r>
    <x v="1108"/>
    <m/>
    <m/>
    <x v="1108"/>
    <m/>
    <m/>
    <m/>
    <n v="1165"/>
    <x v="1108"/>
    <s v="2023/3/18"/>
    <x v="5"/>
    <x v="5"/>
    <x v="43"/>
    <x v="43"/>
    <n v="1165"/>
    <x v="445"/>
    <n v="1"/>
    <x v="445"/>
  </r>
  <r>
    <x v="1109"/>
    <m/>
    <n v="3900"/>
    <x v="1109"/>
    <m/>
    <m/>
    <m/>
    <n v="1166"/>
    <x v="1109"/>
    <s v="2023/3/18"/>
    <x v="7"/>
    <x v="7"/>
    <x v="5"/>
    <x v="5"/>
    <n v="1166"/>
    <x v="417"/>
    <n v="15"/>
    <x v="417"/>
  </r>
  <r>
    <x v="1110"/>
    <m/>
    <n v="500.03220000000005"/>
    <x v="1110"/>
    <m/>
    <m/>
    <m/>
    <m/>
    <x v="1110"/>
    <s v="2023/3/20"/>
    <x v="2"/>
    <x v="2"/>
    <x v="8"/>
    <x v="8"/>
    <n v="1167"/>
    <x v="411"/>
    <n v="2"/>
    <x v="411"/>
  </r>
  <r>
    <x v="1111"/>
    <m/>
    <n v="4338.4835700000003"/>
    <x v="1111"/>
    <m/>
    <m/>
    <m/>
    <n v="1168"/>
    <x v="1111"/>
    <s v="2023/3/18"/>
    <x v="4"/>
    <x v="4"/>
    <x v="23"/>
    <x v="23"/>
    <n v="1168"/>
    <x v="230"/>
    <n v="9"/>
    <x v="230"/>
  </r>
  <r>
    <x v="1112"/>
    <m/>
    <n v="1219.93559"/>
    <x v="1112"/>
    <m/>
    <m/>
    <m/>
    <n v="1169"/>
    <x v="1112"/>
    <s v="2023/3/18"/>
    <x v="1"/>
    <x v="1"/>
    <x v="15"/>
    <x v="15"/>
    <n v="1169"/>
    <x v="446"/>
    <n v="4"/>
    <x v="446"/>
  </r>
  <r>
    <x v="1113"/>
    <m/>
    <n v="2240.8356699999999"/>
    <x v="1113"/>
    <m/>
    <m/>
    <m/>
    <n v="1170"/>
    <x v="1113"/>
    <s v="2023/3/18"/>
    <x v="4"/>
    <x v="4"/>
    <x v="40"/>
    <x v="40"/>
    <n v="1170"/>
    <x v="367"/>
    <n v="10"/>
    <x v="367"/>
  </r>
  <r>
    <x v="1114"/>
    <m/>
    <n v="698.21971000000008"/>
    <x v="1114"/>
    <m/>
    <m/>
    <m/>
    <n v="1171"/>
    <x v="1114"/>
    <s v="2023/3/19"/>
    <x v="2"/>
    <x v="2"/>
    <x v="5"/>
    <x v="5"/>
    <n v="1171"/>
    <x v="24"/>
    <n v="3"/>
    <x v="24"/>
  </r>
  <r>
    <x v="1115"/>
    <m/>
    <n v="4820.5373"/>
    <x v="1115"/>
    <m/>
    <m/>
    <m/>
    <n v="1172"/>
    <x v="1115"/>
    <s v="2023/3/19"/>
    <x v="4"/>
    <x v="4"/>
    <x v="23"/>
    <x v="23"/>
    <n v="1172"/>
    <x v="230"/>
    <n v="10"/>
    <x v="230"/>
  </r>
  <r>
    <x v="1116"/>
    <m/>
    <n v="10193.69254"/>
    <x v="1116"/>
    <m/>
    <m/>
    <m/>
    <n v="1173"/>
    <x v="1116"/>
    <s v="2023/3/20"/>
    <x v="4"/>
    <x v="4"/>
    <x v="4"/>
    <x v="4"/>
    <n v="1173"/>
    <x v="6"/>
    <n v="12"/>
    <x v="6"/>
  </r>
  <r>
    <x v="1117"/>
    <m/>
    <n v="214.11200000000002"/>
    <x v="1117"/>
    <m/>
    <m/>
    <m/>
    <n v="1174"/>
    <x v="1117"/>
    <s v="2023/3/19"/>
    <x v="4"/>
    <x v="4"/>
    <x v="4"/>
    <x v="4"/>
    <n v="1174"/>
    <x v="236"/>
    <n v="1"/>
    <x v="236"/>
  </r>
  <r>
    <x v="1118"/>
    <m/>
    <n v="451.03000000000003"/>
    <x v="1118"/>
    <m/>
    <m/>
    <m/>
    <n v="1175"/>
    <x v="1118"/>
    <s v="2023/3/19"/>
    <x v="4"/>
    <x v="4"/>
    <x v="40"/>
    <x v="40"/>
    <n v="1175"/>
    <x v="442"/>
    <n v="1"/>
    <x v="442"/>
  </r>
  <r>
    <x v="1119"/>
    <m/>
    <n v="5712.3479799999996"/>
    <x v="1119"/>
    <m/>
    <m/>
    <m/>
    <n v="1176"/>
    <x v="1119"/>
    <s v="2023/4/1"/>
    <x v="4"/>
    <x v="4"/>
    <x v="40"/>
    <x v="40"/>
    <n v="1176"/>
    <x v="436"/>
    <n v="27"/>
    <x v="436"/>
  </r>
  <r>
    <x v="1120"/>
    <m/>
    <n v="76.868000000000009"/>
    <x v="1120"/>
    <m/>
    <m/>
    <m/>
    <n v="1177"/>
    <x v="1120"/>
    <s v="2023/3/19"/>
    <x v="3"/>
    <x v="3"/>
    <x v="6"/>
    <x v="6"/>
    <n v="1177"/>
    <x v="447"/>
    <n v="20"/>
    <x v="447"/>
  </r>
  <r>
    <x v="1121"/>
    <m/>
    <n v="8.27745"/>
    <x v="1121"/>
    <m/>
    <m/>
    <m/>
    <n v="1178"/>
    <x v="1121"/>
    <s v="2023/3/19"/>
    <x v="1"/>
    <x v="1"/>
    <x v="8"/>
    <x v="8"/>
    <n v="1178"/>
    <x v="448"/>
    <n v="1"/>
    <x v="448"/>
  </r>
  <r>
    <x v="1122"/>
    <m/>
    <n v="3360"/>
    <x v="1122"/>
    <m/>
    <m/>
    <m/>
    <n v="1179"/>
    <x v="1122"/>
    <s v="2023/3/19"/>
    <x v="7"/>
    <x v="7"/>
    <x v="5"/>
    <x v="5"/>
    <n v="1179"/>
    <x v="449"/>
    <n v="14"/>
    <x v="449"/>
  </r>
  <r>
    <x v="1123"/>
    <m/>
    <n v="3345"/>
    <x v="1123"/>
    <m/>
    <m/>
    <m/>
    <n v="1180"/>
    <x v="1123"/>
    <s v="2023/3/19"/>
    <x v="7"/>
    <x v="7"/>
    <x v="6"/>
    <x v="6"/>
    <n v="1180"/>
    <x v="450"/>
    <n v="5"/>
    <x v="450"/>
  </r>
  <r>
    <x v="1124"/>
    <m/>
    <n v="164.7516"/>
    <x v="1124"/>
    <m/>
    <m/>
    <m/>
    <n v="1181"/>
    <x v="1124"/>
    <s v="2023/3/19"/>
    <x v="4"/>
    <x v="4"/>
    <x v="10"/>
    <x v="10"/>
    <n v="1181"/>
    <x v="207"/>
    <n v="3"/>
    <x v="207"/>
  </r>
  <r>
    <x v="1125"/>
    <m/>
    <n v="6477.23794"/>
    <x v="1125"/>
    <m/>
    <m/>
    <m/>
    <n v="1182"/>
    <x v="1125"/>
    <s v="2023/3/19"/>
    <x v="4"/>
    <x v="4"/>
    <x v="23"/>
    <x v="23"/>
    <n v="1182"/>
    <x v="6"/>
    <n v="8"/>
    <x v="6"/>
  </r>
  <r>
    <x v="1126"/>
    <m/>
    <n v="417.10820000000001"/>
    <x v="1126"/>
    <m/>
    <m/>
    <m/>
    <n v="1183"/>
    <x v="1126"/>
    <s v="2023/3/19"/>
    <x v="4"/>
    <x v="4"/>
    <x v="8"/>
    <x v="8"/>
    <n v="1183"/>
    <x v="35"/>
    <n v="12"/>
    <x v="35"/>
  </r>
  <r>
    <x v="1127"/>
    <m/>
    <n v="923.97"/>
    <x v="1127"/>
    <m/>
    <m/>
    <m/>
    <n v="1184"/>
    <x v="1127"/>
    <s v="2023/3/19"/>
    <x v="1"/>
    <x v="1"/>
    <x v="33"/>
    <x v="33"/>
    <n v="1184"/>
    <x v="77"/>
    <n v="2"/>
    <x v="77"/>
  </r>
  <r>
    <x v="1128"/>
    <m/>
    <n v="107.86920000000001"/>
    <x v="1128"/>
    <m/>
    <m/>
    <m/>
    <n v="1185"/>
    <x v="1128"/>
    <s v="2023/3/19"/>
    <x v="1"/>
    <x v="1"/>
    <x v="8"/>
    <x v="8"/>
    <n v="1185"/>
    <x v="451"/>
    <n v="2"/>
    <x v="451"/>
  </r>
  <r>
    <x v="1129"/>
    <m/>
    <n v="889.31500000000005"/>
    <x v="1129"/>
    <m/>
    <m/>
    <m/>
    <n v="1186"/>
    <x v="1129"/>
    <s v="2023/3/19"/>
    <x v="3"/>
    <x v="3"/>
    <x v="23"/>
    <x v="23"/>
    <n v="1186"/>
    <x v="93"/>
    <n v="5000"/>
    <x v="93"/>
  </r>
  <r>
    <x v="1130"/>
    <m/>
    <n v="956.16"/>
    <x v="1130"/>
    <m/>
    <m/>
    <m/>
    <n v="1187"/>
    <x v="1130"/>
    <s v="2023/3/19"/>
    <x v="3"/>
    <x v="3"/>
    <x v="6"/>
    <x v="6"/>
    <n v="1187"/>
    <x v="452"/>
    <n v="4800"/>
    <x v="452"/>
  </r>
  <r>
    <x v="1131"/>
    <m/>
    <n v="290.51499999999999"/>
    <x v="1131"/>
    <m/>
    <m/>
    <m/>
    <n v="1188"/>
    <x v="1131"/>
    <s v="2023/3/19"/>
    <x v="4"/>
    <x v="4"/>
    <x v="40"/>
    <x v="40"/>
    <n v="1188"/>
    <x v="314"/>
    <n v="2"/>
    <x v="314"/>
  </r>
  <r>
    <x v="1132"/>
    <m/>
    <n v="379.31550000000004"/>
    <x v="1132"/>
    <m/>
    <m/>
    <m/>
    <n v="1189"/>
    <x v="1132"/>
    <s v="2023/3/19"/>
    <x v="3"/>
    <x v="3"/>
    <x v="24"/>
    <x v="24"/>
    <n v="1189"/>
    <x v="453"/>
    <n v="500"/>
    <x v="453"/>
  </r>
  <r>
    <x v="1133"/>
    <m/>
    <n v="2287.3987999999999"/>
    <x v="1133"/>
    <m/>
    <m/>
    <m/>
    <n v="1190"/>
    <x v="1133"/>
    <s v="2023/3/19"/>
    <x v="2"/>
    <x v="2"/>
    <x v="24"/>
    <x v="24"/>
    <n v="1190"/>
    <x v="454"/>
    <n v="4"/>
    <x v="454"/>
  </r>
  <r>
    <x v="1134"/>
    <m/>
    <n v="8778.5248800000008"/>
    <x v="1134"/>
    <m/>
    <m/>
    <m/>
    <n v="1191"/>
    <x v="1134"/>
    <s v="2023/3/19"/>
    <x v="4"/>
    <x v="4"/>
    <x v="23"/>
    <x v="23"/>
    <n v="1191"/>
    <x v="38"/>
    <n v="79"/>
    <x v="38"/>
  </r>
  <r>
    <x v="1135"/>
    <m/>
    <n v="439.72550000000001"/>
    <x v="1135"/>
    <m/>
    <m/>
    <m/>
    <n v="1192"/>
    <x v="1135"/>
    <s v="2023/3/19"/>
    <x v="4"/>
    <x v="4"/>
    <x v="15"/>
    <x v="15"/>
    <n v="1192"/>
    <x v="114"/>
    <n v="2"/>
    <x v="114"/>
  </r>
  <r>
    <x v="1136"/>
    <m/>
    <n v="171.82785000000001"/>
    <x v="1136"/>
    <m/>
    <m/>
    <m/>
    <n v="1193"/>
    <x v="1136"/>
    <s v="2023/3/19"/>
    <x v="4"/>
    <x v="4"/>
    <x v="15"/>
    <x v="15"/>
    <n v="1193"/>
    <x v="455"/>
    <n v="1"/>
    <x v="455"/>
  </r>
  <r>
    <x v="1137"/>
    <m/>
    <n v="253.95133000000001"/>
    <x v="1137"/>
    <m/>
    <m/>
    <m/>
    <n v="1194"/>
    <x v="1137"/>
    <s v="2023/3/22"/>
    <x v="4"/>
    <x v="4"/>
    <x v="23"/>
    <x v="23"/>
    <n v="1194"/>
    <x v="50"/>
    <n v="2"/>
    <x v="50"/>
  </r>
  <r>
    <x v="1138"/>
    <m/>
    <n v="2161.2511"/>
    <x v="1138"/>
    <m/>
    <m/>
    <m/>
    <n v="1195"/>
    <x v="1138"/>
    <s v="2023/3/19"/>
    <x v="3"/>
    <x v="3"/>
    <x v="40"/>
    <x v="40"/>
    <n v="1195"/>
    <x v="456"/>
    <n v="131"/>
    <x v="456"/>
  </r>
  <r>
    <x v="1139"/>
    <m/>
    <n v="134.28901999999999"/>
    <x v="1139"/>
    <m/>
    <m/>
    <m/>
    <n v="1196"/>
    <x v="1139"/>
    <s v="2023/3/19"/>
    <x v="1"/>
    <x v="1"/>
    <x v="40"/>
    <x v="40"/>
    <n v="1196"/>
    <x v="276"/>
    <n v="16"/>
    <x v="276"/>
  </r>
  <r>
    <x v="1140"/>
    <m/>
    <n v="215"/>
    <x v="1140"/>
    <m/>
    <m/>
    <m/>
    <n v="1197"/>
    <x v="1140"/>
    <s v="2023/3/20"/>
    <x v="7"/>
    <x v="7"/>
    <x v="0"/>
    <x v="0"/>
    <n v="1197"/>
    <x v="257"/>
    <n v="1"/>
    <x v="257"/>
  </r>
  <r>
    <x v="1141"/>
    <m/>
    <n v="2108.1239399999999"/>
    <x v="1141"/>
    <m/>
    <m/>
    <m/>
    <n v="1198"/>
    <x v="1141"/>
    <s v="2023/3/20"/>
    <x v="4"/>
    <x v="4"/>
    <x v="0"/>
    <x v="0"/>
    <n v="1198"/>
    <x v="43"/>
    <n v="11"/>
    <x v="43"/>
  </r>
  <r>
    <x v="1142"/>
    <m/>
    <n v="202.08678"/>
    <x v="1142"/>
    <m/>
    <m/>
    <m/>
    <n v="1199"/>
    <x v="1142"/>
    <s v="2023/5/11"/>
    <x v="7"/>
    <x v="7"/>
    <x v="15"/>
    <x v="15"/>
    <n v="1199"/>
    <x v="347"/>
    <n v="1"/>
    <x v="347"/>
  </r>
  <r>
    <x v="1143"/>
    <m/>
    <n v="70.8292"/>
    <x v="1143"/>
    <m/>
    <m/>
    <m/>
    <n v="1200"/>
    <x v="1143"/>
    <s v="2023/3/20"/>
    <x v="4"/>
    <x v="4"/>
    <x v="15"/>
    <x v="15"/>
    <n v="1200"/>
    <x v="457"/>
    <n v="1"/>
    <x v="457"/>
  </r>
  <r>
    <x v="1144"/>
    <m/>
    <n v="208.06099999999998"/>
    <x v="1144"/>
    <m/>
    <m/>
    <m/>
    <n v="1201"/>
    <x v="1144"/>
    <s v="2023/3/20"/>
    <x v="4"/>
    <x v="4"/>
    <x v="44"/>
    <x v="44"/>
    <n v="1201"/>
    <x v="458"/>
    <n v="5"/>
    <x v="458"/>
  </r>
  <r>
    <x v="1145"/>
    <m/>
    <n v="819.97406000000001"/>
    <x v="1145"/>
    <m/>
    <m/>
    <m/>
    <n v="1202"/>
    <x v="1145"/>
    <s v="2023/3/20"/>
    <x v="4"/>
    <x v="4"/>
    <x v="15"/>
    <x v="15"/>
    <n v="1202"/>
    <x v="305"/>
    <n v="6"/>
    <x v="305"/>
  </r>
  <r>
    <x v="1146"/>
    <m/>
    <n v="178.63478000000001"/>
    <x v="1146"/>
    <m/>
    <m/>
    <m/>
    <n v="1203"/>
    <x v="1146"/>
    <s v="2023/3/20"/>
    <x v="2"/>
    <x v="2"/>
    <x v="40"/>
    <x v="40"/>
    <n v="1203"/>
    <x v="459"/>
    <n v="1"/>
    <x v="459"/>
  </r>
  <r>
    <x v="1147"/>
    <m/>
    <n v="1035.7486199999998"/>
    <x v="1147"/>
    <m/>
    <m/>
    <m/>
    <n v="1204"/>
    <x v="1147"/>
    <s v="2023/3/20"/>
    <x v="4"/>
    <x v="4"/>
    <x v="13"/>
    <x v="13"/>
    <n v="1204"/>
    <x v="190"/>
    <n v="30"/>
    <x v="190"/>
  </r>
  <r>
    <x v="1148"/>
    <m/>
    <n v="657.28944000000001"/>
    <x v="1148"/>
    <m/>
    <m/>
    <m/>
    <n v="1205"/>
    <x v="1148"/>
    <s v="2023/3/20"/>
    <x v="4"/>
    <x v="4"/>
    <x v="4"/>
    <x v="4"/>
    <n v="1205"/>
    <x v="236"/>
    <n v="2"/>
    <x v="236"/>
  </r>
  <r>
    <x v="1149"/>
    <m/>
    <n v="1424.3039999999999"/>
    <x v="1149"/>
    <m/>
    <m/>
    <m/>
    <n v="1206"/>
    <x v="1149"/>
    <s v="2023/3/20"/>
    <x v="8"/>
    <x v="8"/>
    <x v="10"/>
    <x v="10"/>
    <n v="1206"/>
    <x v="78"/>
    <n v="15"/>
    <x v="78"/>
  </r>
  <r>
    <x v="1150"/>
    <m/>
    <n v="12457.096019999999"/>
    <x v="1150"/>
    <m/>
    <m/>
    <m/>
    <n v="1207"/>
    <x v="1150"/>
    <s v="2023/3/20"/>
    <x v="4"/>
    <x v="4"/>
    <x v="0"/>
    <x v="0"/>
    <n v="1207"/>
    <x v="43"/>
    <n v="65"/>
    <x v="43"/>
  </r>
  <r>
    <x v="1151"/>
    <m/>
    <n v="171.3"/>
    <x v="1151"/>
    <m/>
    <m/>
    <m/>
    <n v="1208"/>
    <x v="1151"/>
    <s v="2023/3/20"/>
    <x v="4"/>
    <x v="4"/>
    <x v="18"/>
    <x v="18"/>
    <n v="1208"/>
    <x v="460"/>
    <n v="1"/>
    <x v="460"/>
  </r>
  <r>
    <x v="1152"/>
    <m/>
    <n v="880.31293999999991"/>
    <x v="1152"/>
    <m/>
    <m/>
    <m/>
    <n v="1209"/>
    <x v="1152"/>
    <s v="2023/3/20"/>
    <x v="6"/>
    <x v="6"/>
    <x v="0"/>
    <x v="0"/>
    <n v="1209"/>
    <x v="31"/>
    <n v="6"/>
    <x v="31"/>
  </r>
  <r>
    <x v="1153"/>
    <m/>
    <n v="1394.2447200000001"/>
    <x v="1153"/>
    <m/>
    <m/>
    <m/>
    <n v="1210"/>
    <x v="1153"/>
    <s v="2023/3/20"/>
    <x v="4"/>
    <x v="4"/>
    <x v="13"/>
    <x v="13"/>
    <n v="1210"/>
    <x v="11"/>
    <n v="60"/>
    <x v="11"/>
  </r>
  <r>
    <x v="1154"/>
    <m/>
    <n v="2818.8907900000004"/>
    <x v="1154"/>
    <m/>
    <m/>
    <m/>
    <n v="1211"/>
    <x v="1154"/>
    <s v="2023/3/20"/>
    <x v="5"/>
    <x v="5"/>
    <x v="15"/>
    <x v="15"/>
    <n v="1211"/>
    <x v="461"/>
    <n v="5"/>
    <x v="461"/>
  </r>
  <r>
    <x v="1155"/>
    <m/>
    <n v="18445.182629999999"/>
    <x v="1155"/>
    <m/>
    <m/>
    <m/>
    <n v="1212"/>
    <x v="1155"/>
    <s v="2023/3/20"/>
    <x v="4"/>
    <x v="4"/>
    <x v="6"/>
    <x v="6"/>
    <n v="1212"/>
    <x v="8"/>
    <n v="35"/>
    <x v="8"/>
  </r>
  <r>
    <x v="1156"/>
    <m/>
    <n v="435"/>
    <x v="1156"/>
    <m/>
    <m/>
    <m/>
    <n v="1213"/>
    <x v="1156"/>
    <s v="2023/3/20"/>
    <x v="0"/>
    <x v="0"/>
    <x v="23"/>
    <x v="23"/>
    <n v="1213"/>
    <x v="0"/>
    <n v="30"/>
    <x v="0"/>
  </r>
  <r>
    <x v="1157"/>
    <m/>
    <n v="574.95389999999998"/>
    <x v="1157"/>
    <m/>
    <m/>
    <m/>
    <n v="1214"/>
    <x v="1157"/>
    <s v="2023/3/21"/>
    <x v="2"/>
    <x v="2"/>
    <x v="31"/>
    <x v="31"/>
    <n v="1214"/>
    <x v="462"/>
    <n v="1"/>
    <x v="462"/>
  </r>
  <r>
    <x v="1158"/>
    <m/>
    <n v="585.75926000000004"/>
    <x v="1158"/>
    <m/>
    <m/>
    <m/>
    <n v="1215"/>
    <x v="1158"/>
    <s v="2023/3/21"/>
    <x v="2"/>
    <x v="2"/>
    <x v="23"/>
    <x v="23"/>
    <n v="1215"/>
    <x v="53"/>
    <n v="3"/>
    <x v="53"/>
  </r>
  <r>
    <x v="1159"/>
    <m/>
    <n v="579.7328"/>
    <x v="1159"/>
    <m/>
    <m/>
    <m/>
    <n v="1216"/>
    <x v="1159"/>
    <s v="2023/3/21"/>
    <x v="2"/>
    <x v="2"/>
    <x v="23"/>
    <x v="23"/>
    <n v="1216"/>
    <x v="463"/>
    <n v="2"/>
    <x v="463"/>
  </r>
  <r>
    <x v="1160"/>
    <m/>
    <n v="136.64580000000001"/>
    <x v="1160"/>
    <m/>
    <m/>
    <m/>
    <n v="1217"/>
    <x v="1160"/>
    <s v="2023/3/21"/>
    <x v="4"/>
    <x v="4"/>
    <x v="40"/>
    <x v="40"/>
    <n v="1217"/>
    <x v="464"/>
    <n v="2"/>
    <x v="464"/>
  </r>
  <r>
    <x v="1161"/>
    <m/>
    <n v="8083.4710800000003"/>
    <x v="1161"/>
    <m/>
    <m/>
    <m/>
    <n v="1218"/>
    <x v="1161"/>
    <s v="2023/5/11"/>
    <x v="7"/>
    <x v="7"/>
    <x v="16"/>
    <x v="16"/>
    <n v="1218"/>
    <x v="347"/>
    <n v="40"/>
    <x v="347"/>
  </r>
  <r>
    <x v="1162"/>
    <m/>
    <n v="145.25749999999999"/>
    <x v="1162"/>
    <m/>
    <m/>
    <m/>
    <n v="1219"/>
    <x v="1162"/>
    <s v="2023/3/21"/>
    <x v="4"/>
    <x v="4"/>
    <x v="40"/>
    <x v="40"/>
    <n v="1219"/>
    <x v="314"/>
    <n v="1"/>
    <x v="314"/>
  </r>
  <r>
    <x v="1163"/>
    <m/>
    <n v="195.25309000000001"/>
    <x v="1163"/>
    <m/>
    <m/>
    <m/>
    <n v="1220"/>
    <x v="1163"/>
    <s v="2023/3/21"/>
    <x v="2"/>
    <x v="2"/>
    <x v="4"/>
    <x v="4"/>
    <n v="1220"/>
    <x v="53"/>
    <n v="1"/>
    <x v="53"/>
  </r>
  <r>
    <x v="1164"/>
    <m/>
    <n v="6065.8489099999997"/>
    <x v="1164"/>
    <m/>
    <m/>
    <m/>
    <n v="1221"/>
    <x v="1164"/>
    <s v="2023/3/21"/>
    <x v="2"/>
    <x v="2"/>
    <x v="13"/>
    <x v="13"/>
    <n v="1221"/>
    <x v="212"/>
    <n v="7"/>
    <x v="212"/>
  </r>
  <r>
    <x v="1165"/>
    <m/>
    <n v="4236.7830200000008"/>
    <x v="1165"/>
    <m/>
    <m/>
    <m/>
    <n v="1222"/>
    <x v="1165"/>
    <s v="2023/3/21"/>
    <x v="2"/>
    <x v="2"/>
    <x v="40"/>
    <x v="40"/>
    <n v="1222"/>
    <x v="19"/>
    <n v="16"/>
    <x v="19"/>
  </r>
  <r>
    <x v="1166"/>
    <m/>
    <n v="613.22260000000006"/>
    <x v="1166"/>
    <m/>
    <m/>
    <m/>
    <n v="1223"/>
    <x v="1166"/>
    <s v="2023/3/21"/>
    <x v="4"/>
    <x v="4"/>
    <x v="40"/>
    <x v="40"/>
    <n v="1223"/>
    <x v="14"/>
    <n v="2"/>
    <x v="14"/>
  </r>
  <r>
    <x v="1167"/>
    <m/>
    <n v="195.25309000000001"/>
    <x v="1167"/>
    <m/>
    <m/>
    <m/>
    <n v="1224"/>
    <x v="1167"/>
    <s v="2023/3/21"/>
    <x v="2"/>
    <x v="2"/>
    <x v="4"/>
    <x v="4"/>
    <n v="1224"/>
    <x v="53"/>
    <n v="1"/>
    <x v="53"/>
  </r>
  <r>
    <x v="1168"/>
    <m/>
    <n v="8534.1020399999998"/>
    <x v="1168"/>
    <m/>
    <m/>
    <m/>
    <n v="1225"/>
    <x v="1168"/>
    <s v="2023/3/21"/>
    <x v="1"/>
    <x v="1"/>
    <x v="40"/>
    <x v="40"/>
    <n v="1225"/>
    <x v="273"/>
    <n v="205"/>
    <x v="273"/>
  </r>
  <r>
    <x v="1169"/>
    <m/>
    <n v="545.54916000000003"/>
    <x v="1169"/>
    <m/>
    <m/>
    <m/>
    <n v="1226"/>
    <x v="1169"/>
    <s v="2023/3/21"/>
    <x v="1"/>
    <x v="1"/>
    <x v="40"/>
    <x v="40"/>
    <n v="1226"/>
    <x v="276"/>
    <n v="65"/>
    <x v="276"/>
  </r>
  <r>
    <x v="1170"/>
    <m/>
    <n v="356.55678"/>
    <x v="1170"/>
    <m/>
    <m/>
    <m/>
    <n v="1227"/>
    <x v="1170"/>
    <s v="2023/3/21"/>
    <x v="4"/>
    <x v="4"/>
    <x v="23"/>
    <x v="23"/>
    <n v="1227"/>
    <x v="105"/>
    <n v="2"/>
    <x v="105"/>
  </r>
  <r>
    <x v="1171"/>
    <m/>
    <n v="132.50069999999999"/>
    <x v="1171"/>
    <m/>
    <m/>
    <m/>
    <n v="1228"/>
    <x v="1171"/>
    <s v="2023/3/21"/>
    <x v="4"/>
    <x v="4"/>
    <x v="15"/>
    <x v="15"/>
    <n v="1228"/>
    <x v="305"/>
    <n v="9"/>
    <x v="305"/>
  </r>
  <r>
    <x v="1172"/>
    <m/>
    <n v="79.539910000000006"/>
    <x v="1172"/>
    <m/>
    <m/>
    <m/>
    <n v="1230"/>
    <x v="1172"/>
    <s v="2023/3/21"/>
    <x v="4"/>
    <x v="4"/>
    <x v="40"/>
    <x v="40"/>
    <n v="1230"/>
    <x v="367"/>
    <n v="5"/>
    <x v="367"/>
  </r>
  <r>
    <x v="1173"/>
    <m/>
    <n v="494.23410000000007"/>
    <x v="1173"/>
    <m/>
    <m/>
    <m/>
    <n v="1231"/>
    <x v="1173"/>
    <s v="2023/3/21"/>
    <x v="2"/>
    <x v="2"/>
    <x v="40"/>
    <x v="40"/>
    <n v="1231"/>
    <x v="326"/>
    <n v="3"/>
    <x v="326"/>
  </r>
  <r>
    <x v="1174"/>
    <m/>
    <n v="1541.0762599999998"/>
    <x v="1174"/>
    <m/>
    <m/>
    <m/>
    <n v="1232"/>
    <x v="1174"/>
    <s v="2023/3/23"/>
    <x v="4"/>
    <x v="4"/>
    <x v="23"/>
    <x v="23"/>
    <n v="1232"/>
    <x v="6"/>
    <n v="25"/>
    <x v="6"/>
  </r>
  <r>
    <x v="1175"/>
    <m/>
    <n v="1630.8263899999999"/>
    <x v="1175"/>
    <m/>
    <m/>
    <m/>
    <n v="1233"/>
    <x v="1175"/>
    <s v="2023/3/27"/>
    <x v="1"/>
    <x v="1"/>
    <x v="40"/>
    <x v="40"/>
    <n v="1233"/>
    <x v="276"/>
    <n v="81"/>
    <x v="276"/>
  </r>
  <r>
    <x v="1176"/>
    <m/>
    <n v="1734.5389000000002"/>
    <x v="1176"/>
    <m/>
    <m/>
    <m/>
    <n v="1234"/>
    <x v="1176"/>
    <s v="2023/3/22"/>
    <x v="4"/>
    <x v="4"/>
    <x v="5"/>
    <x v="5"/>
    <n v="1234"/>
    <x v="34"/>
    <n v="100"/>
    <x v="34"/>
  </r>
  <r>
    <x v="1177"/>
    <m/>
    <n v="650"/>
    <x v="1177"/>
    <m/>
    <m/>
    <m/>
    <n v="1235"/>
    <x v="1177"/>
    <s v="2023/3/22"/>
    <x v="7"/>
    <x v="7"/>
    <x v="16"/>
    <x v="16"/>
    <n v="1235"/>
    <x v="465"/>
    <n v="1"/>
    <x v="465"/>
  </r>
  <r>
    <x v="1178"/>
    <m/>
    <n v="166.91400000000002"/>
    <x v="1178"/>
    <m/>
    <m/>
    <m/>
    <n v="1236"/>
    <x v="1178"/>
    <s v="2023/3/22"/>
    <x v="3"/>
    <x v="3"/>
    <x v="16"/>
    <x v="16"/>
    <n v="1236"/>
    <x v="466"/>
    <n v="562"/>
    <x v="466"/>
  </r>
  <r>
    <x v="1179"/>
    <m/>
    <n v="1588.7936300000001"/>
    <x v="1179"/>
    <m/>
    <m/>
    <m/>
    <n v="1237"/>
    <x v="1179"/>
    <s v="2023/3/23"/>
    <x v="4"/>
    <x v="4"/>
    <x v="15"/>
    <x v="15"/>
    <n v="1237"/>
    <x v="19"/>
    <n v="6"/>
    <x v="19"/>
  </r>
  <r>
    <x v="1180"/>
    <m/>
    <n v="3250"/>
    <x v="1180"/>
    <m/>
    <m/>
    <m/>
    <n v="1238"/>
    <x v="1180"/>
    <s v="2023/3/22"/>
    <x v="7"/>
    <x v="7"/>
    <x v="7"/>
    <x v="7"/>
    <n v="1238"/>
    <x v="465"/>
    <n v="5"/>
    <x v="465"/>
  </r>
  <r>
    <x v="1181"/>
    <m/>
    <n v="1387.63112"/>
    <x v="1181"/>
    <m/>
    <m/>
    <m/>
    <n v="1237"/>
    <x v="1181"/>
    <s v="2023/3/22"/>
    <x v="4"/>
    <x v="4"/>
    <x v="5"/>
    <x v="5"/>
    <n v="1239"/>
    <x v="34"/>
    <n v="80"/>
    <x v="34"/>
  </r>
  <r>
    <x v="1182"/>
    <m/>
    <n v="700.57155"/>
    <x v="1182"/>
    <m/>
    <m/>
    <m/>
    <n v="1240"/>
    <x v="1182"/>
    <s v="2023/3/23"/>
    <x v="4"/>
    <x v="4"/>
    <x v="26"/>
    <x v="26"/>
    <n v="1240"/>
    <x v="467"/>
    <n v="1"/>
    <x v="467"/>
  </r>
  <r>
    <x v="1183"/>
    <m/>
    <n v="121.63"/>
    <x v="1183"/>
    <m/>
    <m/>
    <m/>
    <n v="1241"/>
    <x v="1183"/>
    <s v="2023/3/22"/>
    <x v="1"/>
    <x v="1"/>
    <x v="40"/>
    <x v="40"/>
    <n v="1241"/>
    <x v="468"/>
    <n v="5"/>
    <x v="468"/>
  </r>
  <r>
    <x v="1184"/>
    <m/>
    <n v="145.38478000000001"/>
    <x v="1184"/>
    <m/>
    <m/>
    <m/>
    <n v="1242"/>
    <x v="1184"/>
    <s v="2023/3/22"/>
    <x v="4"/>
    <x v="4"/>
    <x v="40"/>
    <x v="40"/>
    <n v="1242"/>
    <x v="367"/>
    <n v="3"/>
    <x v="367"/>
  </r>
  <r>
    <x v="1185"/>
    <m/>
    <n v="8.9550000000000001"/>
    <x v="1185"/>
    <m/>
    <m/>
    <m/>
    <n v="1243"/>
    <x v="1185"/>
    <s v="2023/3/22"/>
    <x v="1"/>
    <x v="1"/>
    <x v="4"/>
    <x v="4"/>
    <n v="1243"/>
    <x v="469"/>
    <n v="25"/>
    <x v="469"/>
  </r>
  <r>
    <x v="1186"/>
    <m/>
    <n v="264.66250000000002"/>
    <x v="1186"/>
    <m/>
    <m/>
    <m/>
    <n v="1244"/>
    <x v="1186"/>
    <s v="2023/3/22"/>
    <x v="4"/>
    <x v="4"/>
    <x v="5"/>
    <x v="5"/>
    <n v="1244"/>
    <x v="58"/>
    <n v="1"/>
    <x v="58"/>
  </r>
  <r>
    <x v="1187"/>
    <m/>
    <n v="84.350000000000009"/>
    <x v="1187"/>
    <m/>
    <m/>
    <m/>
    <n v="1245"/>
    <x v="1187"/>
    <s v="2023/3/22"/>
    <x v="1"/>
    <x v="1"/>
    <x v="38"/>
    <x v="38"/>
    <n v="1245"/>
    <x v="470"/>
    <n v="1"/>
    <x v="470"/>
  </r>
  <r>
    <x v="1188"/>
    <m/>
    <n v="3360"/>
    <x v="1188"/>
    <m/>
    <m/>
    <m/>
    <n v="1246"/>
    <x v="1188"/>
    <s v="2023/3/22"/>
    <x v="7"/>
    <x v="7"/>
    <x v="38"/>
    <x v="38"/>
    <n v="1246"/>
    <x v="449"/>
    <n v="14"/>
    <x v="449"/>
  </r>
  <r>
    <x v="1189"/>
    <m/>
    <n v="2300"/>
    <x v="1189"/>
    <m/>
    <m/>
    <m/>
    <n v="1247"/>
    <x v="1189"/>
    <s v="2023/5/22"/>
    <x v="7"/>
    <x v="7"/>
    <x v="24"/>
    <x v="24"/>
    <n v="1247"/>
    <x v="471"/>
    <n v="10"/>
    <x v="471"/>
  </r>
  <r>
    <x v="1190"/>
    <m/>
    <n v="1715.5491000000002"/>
    <x v="1190"/>
    <m/>
    <m/>
    <m/>
    <n v="1248"/>
    <x v="1190"/>
    <s v="2023/3/23"/>
    <x v="2"/>
    <x v="2"/>
    <x v="24"/>
    <x v="24"/>
    <n v="1248"/>
    <x v="454"/>
    <n v="3"/>
    <x v="454"/>
  </r>
  <r>
    <x v="1191"/>
    <m/>
    <n v="448.10199999999998"/>
    <x v="1191"/>
    <m/>
    <m/>
    <m/>
    <n v="1249"/>
    <x v="1191"/>
    <s v="2023/3/22"/>
    <x v="2"/>
    <x v="2"/>
    <x v="40"/>
    <x v="40"/>
    <n v="1249"/>
    <x v="425"/>
    <n v="2"/>
    <x v="425"/>
  </r>
  <r>
    <x v="1192"/>
    <m/>
    <n v="1162.1410599999999"/>
    <x v="1192"/>
    <m/>
    <m/>
    <m/>
    <n v="1250"/>
    <x v="1192"/>
    <s v="2023/3/22"/>
    <x v="4"/>
    <x v="4"/>
    <x v="5"/>
    <x v="5"/>
    <n v="1250"/>
    <x v="34"/>
    <n v="67"/>
    <x v="34"/>
  </r>
  <r>
    <x v="1193"/>
    <m/>
    <n v="1551.1040800000001"/>
    <x v="1193"/>
    <m/>
    <m/>
    <m/>
    <n v="1251"/>
    <x v="1193"/>
    <s v="2023/3/22"/>
    <x v="4"/>
    <x v="4"/>
    <x v="14"/>
    <x v="14"/>
    <n v="1251"/>
    <x v="26"/>
    <n v="4"/>
    <x v="26"/>
  </r>
  <r>
    <x v="1194"/>
    <m/>
    <n v="1300"/>
    <x v="1194"/>
    <m/>
    <m/>
    <m/>
    <n v="1252"/>
    <x v="1194"/>
    <s v="2023/3/22"/>
    <x v="1"/>
    <x v="1"/>
    <x v="13"/>
    <x v="13"/>
    <n v="1252"/>
    <x v="472"/>
    <n v="2"/>
    <x v="472"/>
  </r>
  <r>
    <x v="1195"/>
    <m/>
    <n v="3624.4040300000001"/>
    <x v="1195"/>
    <m/>
    <m/>
    <m/>
    <n v="1253"/>
    <x v="1195"/>
    <s v="2023/3/22"/>
    <x v="4"/>
    <x v="4"/>
    <x v="4"/>
    <x v="4"/>
    <n v="1253"/>
    <x v="473"/>
    <n v="75"/>
    <x v="473"/>
  </r>
  <r>
    <x v="1196"/>
    <m/>
    <n v="3624.4040300000001"/>
    <x v="1196"/>
    <m/>
    <m/>
    <m/>
    <n v="1254"/>
    <x v="1196"/>
    <s v="2023/3/22"/>
    <x v="4"/>
    <x v="4"/>
    <x v="23"/>
    <x v="23"/>
    <n v="1254"/>
    <x v="473"/>
    <n v="75"/>
    <x v="473"/>
  </r>
  <r>
    <x v="1197"/>
    <m/>
    <n v="156.94698"/>
    <x v="1197"/>
    <m/>
    <m/>
    <m/>
    <n v="1255"/>
    <x v="1197"/>
    <s v="2023/3/23"/>
    <x v="1"/>
    <x v="1"/>
    <x v="40"/>
    <x v="40"/>
    <n v="1255"/>
    <x v="276"/>
    <n v="20"/>
    <x v="276"/>
  </r>
  <r>
    <x v="1198"/>
    <m/>
    <n v="4501.5819600000004"/>
    <x v="1198"/>
    <m/>
    <m/>
    <m/>
    <n v="1256"/>
    <x v="1198"/>
    <s v="2023/3/22"/>
    <x v="4"/>
    <x v="4"/>
    <x v="6"/>
    <x v="6"/>
    <n v="1256"/>
    <x v="19"/>
    <n v="17"/>
    <x v="19"/>
  </r>
  <r>
    <x v="1199"/>
    <m/>
    <n v="435"/>
    <x v="1199"/>
    <m/>
    <m/>
    <m/>
    <n v="1257"/>
    <x v="1199"/>
    <s v="2023/3/23"/>
    <x v="0"/>
    <x v="0"/>
    <x v="40"/>
    <x v="40"/>
    <n v="1257"/>
    <x v="0"/>
    <n v="30"/>
    <x v="0"/>
  </r>
  <r>
    <x v="1200"/>
    <m/>
    <n v="448.10199999999998"/>
    <x v="1200"/>
    <m/>
    <m/>
    <m/>
    <m/>
    <x v="1200"/>
    <s v="2023/3/23"/>
    <x v="2"/>
    <x v="2"/>
    <x v="40"/>
    <x v="40"/>
    <n v="1258"/>
    <x v="425"/>
    <n v="2"/>
    <x v="425"/>
  </r>
  <r>
    <x v="1201"/>
    <m/>
    <n v="5825.5766599999997"/>
    <x v="1201"/>
    <m/>
    <m/>
    <m/>
    <m/>
    <x v="1201"/>
    <s v="2023/3/23"/>
    <x v="4"/>
    <x v="4"/>
    <x v="8"/>
    <x v="8"/>
    <n v="1259"/>
    <x v="19"/>
    <n v="22"/>
    <x v="19"/>
  </r>
  <r>
    <x v="1202"/>
    <m/>
    <n v="1010.43389"/>
    <x v="1202"/>
    <m/>
    <m/>
    <m/>
    <m/>
    <x v="1202"/>
    <s v="2023/5/11"/>
    <x v="7"/>
    <x v="7"/>
    <x v="5"/>
    <x v="5"/>
    <n v="1260"/>
    <x v="347"/>
    <n v="5"/>
    <x v="347"/>
  </r>
  <r>
    <x v="1203"/>
    <m/>
    <n v="3600"/>
    <x v="1203"/>
    <m/>
    <m/>
    <m/>
    <m/>
    <x v="1203"/>
    <s v="2023/3/23"/>
    <x v="7"/>
    <x v="7"/>
    <x v="5"/>
    <x v="5"/>
    <n v="1261"/>
    <x v="449"/>
    <n v="15"/>
    <x v="449"/>
  </r>
  <r>
    <x v="1204"/>
    <m/>
    <n v="819.01089999999999"/>
    <x v="1204"/>
    <m/>
    <m/>
    <m/>
    <m/>
    <x v="1204"/>
    <s v="2023/3/23"/>
    <x v="4"/>
    <x v="4"/>
    <x v="40"/>
    <x v="40"/>
    <n v="1262"/>
    <x v="367"/>
    <n v="6"/>
    <x v="367"/>
  </r>
  <r>
    <x v="1205"/>
    <m/>
    <n v="465.47980999999999"/>
    <x v="1205"/>
    <m/>
    <m/>
    <m/>
    <m/>
    <x v="1205"/>
    <s v="2023/3/23"/>
    <x v="2"/>
    <x v="2"/>
    <x v="23"/>
    <x v="23"/>
    <n v="1263"/>
    <x v="24"/>
    <n v="2"/>
    <x v="24"/>
  </r>
  <r>
    <x v="1206"/>
    <m/>
    <n v="930.95961999999997"/>
    <x v="1206"/>
    <m/>
    <m/>
    <m/>
    <m/>
    <x v="1206"/>
    <s v="2023/3/25"/>
    <x v="2"/>
    <x v="2"/>
    <x v="13"/>
    <x v="13"/>
    <n v="1264"/>
    <x v="24"/>
    <n v="4"/>
    <x v="24"/>
  </r>
  <r>
    <x v="1207"/>
    <m/>
    <n v="289.8664"/>
    <x v="1207"/>
    <m/>
    <m/>
    <m/>
    <m/>
    <x v="1207"/>
    <s v="2023/3/25"/>
    <x v="2"/>
    <x v="2"/>
    <x v="40"/>
    <x v="40"/>
    <n v="1265"/>
    <x v="463"/>
    <n v="1"/>
    <x v="463"/>
  </r>
  <r>
    <x v="1208"/>
    <m/>
    <n v="575.55560000000003"/>
    <x v="1208"/>
    <m/>
    <m/>
    <m/>
    <m/>
    <x v="1208"/>
    <s v="2023/3/25"/>
    <x v="4"/>
    <x v="4"/>
    <x v="0"/>
    <x v="0"/>
    <n v="1266"/>
    <x v="474"/>
    <n v="7"/>
    <x v="474"/>
  </r>
  <r>
    <x v="1209"/>
    <m/>
    <n v="520.43896999999993"/>
    <x v="1209"/>
    <m/>
    <m/>
    <m/>
    <m/>
    <x v="1209"/>
    <s v="2023/3/25"/>
    <x v="4"/>
    <x v="4"/>
    <x v="40"/>
    <x v="40"/>
    <n v="1267"/>
    <x v="440"/>
    <n v="3"/>
    <x v="440"/>
  </r>
  <r>
    <x v="1210"/>
    <m/>
    <n v="650"/>
    <x v="1210"/>
    <m/>
    <m/>
    <m/>
    <m/>
    <x v="1210"/>
    <s v="2023/3/25"/>
    <x v="7"/>
    <x v="7"/>
    <x v="15"/>
    <x v="15"/>
    <n v="1268"/>
    <x v="465"/>
    <n v="1"/>
    <x v="465"/>
  </r>
  <r>
    <x v="1211"/>
    <m/>
    <n v="580"/>
    <x v="1211"/>
    <m/>
    <m/>
    <m/>
    <m/>
    <x v="1211"/>
    <s v="2023/3/25"/>
    <x v="0"/>
    <x v="0"/>
    <x v="32"/>
    <x v="32"/>
    <n v="1269"/>
    <x v="0"/>
    <n v="40"/>
    <x v="0"/>
  </r>
  <r>
    <x v="1212"/>
    <m/>
    <n v="502.06580000000002"/>
    <x v="1212"/>
    <m/>
    <m/>
    <m/>
    <m/>
    <x v="1212"/>
    <s v="2023/3/26"/>
    <x v="2"/>
    <x v="2"/>
    <x v="4"/>
    <x v="4"/>
    <n v="1270"/>
    <x v="462"/>
    <n v="2"/>
    <x v="462"/>
  </r>
  <r>
    <x v="1213"/>
    <m/>
    <n v="1173.7505800000001"/>
    <x v="1213"/>
    <m/>
    <m/>
    <m/>
    <m/>
    <x v="1213"/>
    <s v="2023/3/26"/>
    <x v="6"/>
    <x v="6"/>
    <x v="40"/>
    <x v="40"/>
    <n v="1271"/>
    <x v="31"/>
    <n v="8"/>
    <x v="31"/>
  </r>
  <r>
    <x v="1214"/>
    <m/>
    <n v="4024.8978100000004"/>
    <x v="1214"/>
    <m/>
    <m/>
    <m/>
    <m/>
    <x v="1214"/>
    <s v="2023/3/26"/>
    <x v="4"/>
    <x v="4"/>
    <x v="26"/>
    <x v="26"/>
    <n v="1272"/>
    <x v="475"/>
    <n v="1"/>
    <x v="475"/>
  </r>
  <r>
    <x v="1215"/>
    <m/>
    <n v="443.76343000000003"/>
    <x v="1215"/>
    <m/>
    <m/>
    <m/>
    <m/>
    <x v="1215"/>
    <s v="2023/3/26"/>
    <x v="2"/>
    <x v="2"/>
    <x v="40"/>
    <x v="40"/>
    <n v="1273"/>
    <x v="119"/>
    <n v="2"/>
    <x v="119"/>
  </r>
  <r>
    <x v="1216"/>
    <m/>
    <n v="2742.8575900000001"/>
    <x v="1216"/>
    <m/>
    <m/>
    <m/>
    <m/>
    <x v="1216"/>
    <s v="2023/3/26"/>
    <x v="2"/>
    <x v="2"/>
    <x v="40"/>
    <x v="40"/>
    <n v="1274"/>
    <x v="476"/>
    <n v="100"/>
    <x v="476"/>
  </r>
  <r>
    <x v="1217"/>
    <m/>
    <n v="9767.880000000001"/>
    <x v="1217"/>
    <m/>
    <m/>
    <m/>
    <m/>
    <x v="1217"/>
    <s v="2023/3/26"/>
    <x v="3"/>
    <x v="3"/>
    <x v="16"/>
    <x v="16"/>
    <n v="1275"/>
    <x v="224"/>
    <n v="7800"/>
    <x v="224"/>
  </r>
  <r>
    <x v="1218"/>
    <m/>
    <n v="82.222229999999996"/>
    <x v="1218"/>
    <m/>
    <m/>
    <m/>
    <m/>
    <x v="1218"/>
    <s v="2023/3/26"/>
    <x v="4"/>
    <x v="4"/>
    <x v="0"/>
    <x v="0"/>
    <n v="1276"/>
    <x v="474"/>
    <n v="1"/>
    <x v="474"/>
  </r>
  <r>
    <x v="1219"/>
    <m/>
    <n v="232.73990000000003"/>
    <x v="1219"/>
    <m/>
    <m/>
    <m/>
    <m/>
    <x v="1219"/>
    <s v="2023/3/26"/>
    <x v="2"/>
    <x v="2"/>
    <x v="23"/>
    <x v="23"/>
    <n v="1277"/>
    <x v="24"/>
    <n v="1"/>
    <x v="24"/>
  </r>
  <r>
    <x v="1220"/>
    <m/>
    <n v="572.58803"/>
    <x v="1220"/>
    <m/>
    <m/>
    <m/>
    <m/>
    <x v="1220"/>
    <s v="2023/3/26"/>
    <x v="4"/>
    <x v="4"/>
    <x v="15"/>
    <x v="15"/>
    <n v="1278"/>
    <x v="334"/>
    <n v="36"/>
    <x v="334"/>
  </r>
  <r>
    <x v="1221"/>
    <m/>
    <n v="172.08016000000001"/>
    <x v="1221"/>
    <m/>
    <m/>
    <m/>
    <m/>
    <x v="1221"/>
    <s v="2023/3/26"/>
    <x v="2"/>
    <x v="2"/>
    <x v="26"/>
    <x v="26"/>
    <n v="1279"/>
    <x v="90"/>
    <n v="1"/>
    <x v="90"/>
  </r>
  <r>
    <x v="1222"/>
    <m/>
    <n v="435"/>
    <x v="1222"/>
    <m/>
    <m/>
    <m/>
    <m/>
    <x v="1222"/>
    <s v="2023/3/26"/>
    <x v="2"/>
    <x v="2"/>
    <x v="40"/>
    <x v="40"/>
    <n v="1280"/>
    <x v="0"/>
    <n v="30"/>
    <x v="0"/>
  </r>
  <r>
    <x v="1223"/>
    <m/>
    <n v="2150"/>
    <x v="1223"/>
    <m/>
    <m/>
    <m/>
    <m/>
    <x v="1223"/>
    <s v="2023/3/26"/>
    <x v="7"/>
    <x v="7"/>
    <x v="16"/>
    <x v="16"/>
    <n v="1281"/>
    <x v="347"/>
    <n v="10"/>
    <x v="347"/>
  </r>
  <r>
    <x v="1224"/>
    <m/>
    <n v="58.298850000000002"/>
    <x v="1224"/>
    <m/>
    <m/>
    <m/>
    <m/>
    <x v="1224"/>
    <s v="2023/3/27"/>
    <x v="3"/>
    <x v="3"/>
    <x v="26"/>
    <x v="26"/>
    <n v="1282"/>
    <x v="204"/>
    <n v="45"/>
    <x v="204"/>
  </r>
  <r>
    <x v="1225"/>
    <m/>
    <n v="8772.83"/>
    <x v="1225"/>
    <m/>
    <m/>
    <m/>
    <m/>
    <x v="1225"/>
    <s v="2023/3/27"/>
    <x v="2"/>
    <x v="2"/>
    <x v="17"/>
    <x v="17"/>
    <n v="1283"/>
    <x v="477"/>
    <n v="1"/>
    <x v="477"/>
  </r>
  <r>
    <x v="1226"/>
    <m/>
    <n v="171.59683000000001"/>
    <x v="1226"/>
    <m/>
    <m/>
    <m/>
    <m/>
    <x v="1226"/>
    <s v="2023/3/27"/>
    <x v="2"/>
    <x v="2"/>
    <x v="26"/>
    <x v="26"/>
    <n v="1284"/>
    <x v="40"/>
    <n v="24"/>
    <x v="40"/>
  </r>
  <r>
    <x v="1227"/>
    <m/>
    <n v="679.68565000000001"/>
    <x v="1227"/>
    <m/>
    <m/>
    <m/>
    <m/>
    <x v="1227"/>
    <s v="2023/3/27"/>
    <x v="4"/>
    <x v="4"/>
    <x v="26"/>
    <x v="26"/>
    <n v="1285"/>
    <x v="467"/>
    <n v="2"/>
    <x v="467"/>
  </r>
  <r>
    <x v="1228"/>
    <m/>
    <n v="177.55710999999999"/>
    <x v="1228"/>
    <m/>
    <m/>
    <m/>
    <m/>
    <x v="1228"/>
    <s v="2023/3/27"/>
    <x v="8"/>
    <x v="8"/>
    <x v="26"/>
    <x v="26"/>
    <n v="1286"/>
    <x v="162"/>
    <n v="2"/>
    <x v="162"/>
  </r>
  <r>
    <x v="1229"/>
    <m/>
    <n v="541.60214999999994"/>
    <x v="1229"/>
    <m/>
    <m/>
    <m/>
    <m/>
    <x v="1229"/>
    <s v="2023/3/27"/>
    <x v="4"/>
    <x v="4"/>
    <x v="8"/>
    <x v="8"/>
    <n v="1287"/>
    <x v="138"/>
    <n v="1"/>
    <x v="138"/>
  </r>
  <r>
    <x v="1230"/>
    <m/>
    <n v="147.22299999999998"/>
    <x v="1230"/>
    <m/>
    <m/>
    <m/>
    <m/>
    <x v="1230"/>
    <s v="2023/3/27"/>
    <x v="4"/>
    <x v="4"/>
    <x v="15"/>
    <x v="15"/>
    <n v="1288"/>
    <x v="305"/>
    <n v="10"/>
    <x v="305"/>
  </r>
  <r>
    <x v="1231"/>
    <m/>
    <n v="756"/>
    <x v="1231"/>
    <m/>
    <m/>
    <m/>
    <m/>
    <x v="1231"/>
    <s v="2023/3/27"/>
    <x v="3"/>
    <x v="3"/>
    <x v="23"/>
    <x v="23"/>
    <n v="1289"/>
    <x v="387"/>
    <n v="36"/>
    <x v="387"/>
  </r>
  <r>
    <x v="1232"/>
    <m/>
    <n v="195.25309000000001"/>
    <x v="1232"/>
    <m/>
    <m/>
    <m/>
    <m/>
    <x v="1232"/>
    <s v="2023/3/27"/>
    <x v="2"/>
    <x v="2"/>
    <x v="23"/>
    <x v="23"/>
    <n v="1290"/>
    <x v="53"/>
    <n v="1"/>
    <x v="53"/>
  </r>
  <r>
    <x v="1233"/>
    <m/>
    <n v="430"/>
    <x v="1233"/>
    <m/>
    <m/>
    <m/>
    <m/>
    <x v="1233"/>
    <s v="2023/3/27"/>
    <x v="7"/>
    <x v="7"/>
    <x v="26"/>
    <x v="26"/>
    <n v="1291"/>
    <x v="347"/>
    <n v="2"/>
    <x v="347"/>
  </r>
  <r>
    <x v="1234"/>
    <m/>
    <n v="81.622799999999998"/>
    <x v="1234"/>
    <m/>
    <m/>
    <m/>
    <m/>
    <x v="1234"/>
    <s v="2023/4/3"/>
    <x v="3"/>
    <x v="3"/>
    <x v="26"/>
    <x v="26"/>
    <n v="1292"/>
    <x v="478"/>
    <n v="300"/>
    <x v="478"/>
  </r>
  <r>
    <x v="1235"/>
    <m/>
    <n v="2654.8920400000002"/>
    <x v="1235"/>
    <m/>
    <m/>
    <m/>
    <m/>
    <x v="1235"/>
    <s v="2023/3/27"/>
    <x v="4"/>
    <x v="4"/>
    <x v="2"/>
    <x v="2"/>
    <n v="1293"/>
    <x v="19"/>
    <n v="7"/>
    <x v="19"/>
  </r>
  <r>
    <x v="1236"/>
    <m/>
    <n v="94.469699999999989"/>
    <x v="1236"/>
    <m/>
    <m/>
    <m/>
    <m/>
    <x v="1236"/>
    <s v="2023/3/27"/>
    <x v="4"/>
    <x v="4"/>
    <x v="3"/>
    <x v="3"/>
    <n v="1294"/>
    <x v="313"/>
    <n v="1"/>
    <x v="313"/>
  </r>
  <r>
    <x v="1237"/>
    <m/>
    <n v="1265.5700400000001"/>
    <x v="1237"/>
    <m/>
    <m/>
    <m/>
    <m/>
    <x v="1237"/>
    <s v="2023/3/27"/>
    <x v="4"/>
    <x v="4"/>
    <x v="21"/>
    <x v="21"/>
    <n v="1295"/>
    <x v="135"/>
    <n v="53"/>
    <x v="135"/>
  </r>
  <r>
    <x v="1238"/>
    <m/>
    <n v="235.63040000000001"/>
    <x v="1238"/>
    <m/>
    <m/>
    <m/>
    <m/>
    <x v="1238"/>
    <s v="2023/3/27"/>
    <x v="1"/>
    <x v="1"/>
    <x v="45"/>
    <x v="45"/>
    <n v="1296"/>
    <x v="479"/>
    <n v="1"/>
    <x v="479"/>
  </r>
  <r>
    <x v="1239"/>
    <m/>
    <n v="399.52719999999999"/>
    <x v="1239"/>
    <m/>
    <m/>
    <m/>
    <m/>
    <x v="1239"/>
    <s v="2023/3/27"/>
    <x v="2"/>
    <x v="2"/>
    <x v="21"/>
    <x v="21"/>
    <n v="1297"/>
    <x v="75"/>
    <n v="2"/>
    <x v="75"/>
  </r>
  <r>
    <x v="1240"/>
    <m/>
    <n v="832.85189000000003"/>
    <x v="1240"/>
    <m/>
    <m/>
    <m/>
    <m/>
    <x v="1240"/>
    <s v="2023/3/27"/>
    <x v="4"/>
    <x v="4"/>
    <x v="8"/>
    <x v="8"/>
    <n v="1298"/>
    <x v="407"/>
    <n v="7"/>
    <x v="407"/>
  </r>
  <r>
    <x v="1241"/>
    <m/>
    <n v="405.399"/>
    <x v="1241"/>
    <m/>
    <m/>
    <m/>
    <m/>
    <x v="1241"/>
    <s v="2023/3/27"/>
    <x v="3"/>
    <x v="3"/>
    <x v="8"/>
    <x v="8"/>
    <n v="1299"/>
    <x v="480"/>
    <n v="1500"/>
    <x v="480"/>
  </r>
  <r>
    <x v="1242"/>
    <m/>
    <n v="382.87163000000004"/>
    <x v="1242"/>
    <m/>
    <m/>
    <m/>
    <m/>
    <x v="1242"/>
    <s v="2023/3/27"/>
    <x v="4"/>
    <x v="4"/>
    <x v="45"/>
    <x v="45"/>
    <n v="1300"/>
    <x v="239"/>
    <n v="1"/>
    <x v="239"/>
  </r>
  <r>
    <x v="1243"/>
    <m/>
    <n v="460.85820000000001"/>
    <x v="1243"/>
    <m/>
    <m/>
    <m/>
    <m/>
    <x v="1243"/>
    <s v="2023/3/27"/>
    <x v="4"/>
    <x v="4"/>
    <x v="19"/>
    <x v="19"/>
    <n v="1301"/>
    <x v="21"/>
    <n v="1"/>
    <x v="21"/>
  </r>
  <r>
    <x v="1244"/>
    <m/>
    <n v="48.160000000000004"/>
    <x v="1244"/>
    <m/>
    <m/>
    <m/>
    <m/>
    <x v="1244"/>
    <s v="2023/3/27"/>
    <x v="3"/>
    <x v="3"/>
    <x v="19"/>
    <x v="19"/>
    <n v="1302"/>
    <x v="188"/>
    <n v="100"/>
    <x v="188"/>
  </r>
  <r>
    <x v="1245"/>
    <m/>
    <n v="18221.371640000001"/>
    <x v="1245"/>
    <m/>
    <m/>
    <m/>
    <m/>
    <x v="1245"/>
    <s v="2023/3/27"/>
    <x v="4"/>
    <x v="4"/>
    <x v="8"/>
    <x v="8"/>
    <n v="1303"/>
    <x v="427"/>
    <n v="18"/>
    <x v="427"/>
  </r>
  <r>
    <x v="1246"/>
    <m/>
    <n v="2549.1855300000002"/>
    <x v="1246"/>
    <m/>
    <m/>
    <m/>
    <m/>
    <x v="1246"/>
    <s v="2023/3/27"/>
    <x v="1"/>
    <x v="1"/>
    <x v="4"/>
    <x v="4"/>
    <n v="1304"/>
    <x v="255"/>
    <n v="422"/>
    <x v="255"/>
  </r>
  <r>
    <x v="1247"/>
    <m/>
    <n v="169.68779999999998"/>
    <x v="1247"/>
    <m/>
    <m/>
    <m/>
    <m/>
    <x v="1247"/>
    <s v="2023/3/27"/>
    <x v="4"/>
    <x v="4"/>
    <x v="18"/>
    <x v="18"/>
    <n v="1305"/>
    <x v="41"/>
    <n v="1"/>
    <x v="41"/>
  </r>
  <r>
    <x v="1248"/>
    <m/>
    <n v="344.20490000000001"/>
    <x v="1248"/>
    <m/>
    <m/>
    <m/>
    <m/>
    <x v="1248"/>
    <s v="2023/3/28"/>
    <x v="2"/>
    <x v="2"/>
    <x v="8"/>
    <x v="8"/>
    <n v="1306"/>
    <x v="441"/>
    <n v="1"/>
    <x v="441"/>
  </r>
  <r>
    <x v="1249"/>
    <m/>
    <n v="121.63"/>
    <x v="1249"/>
    <m/>
    <m/>
    <m/>
    <m/>
    <x v="1249"/>
    <s v="2023/3/28"/>
    <x v="1"/>
    <x v="1"/>
    <x v="40"/>
    <x v="40"/>
    <n v="1307"/>
    <x v="468"/>
    <n v="5"/>
    <x v="468"/>
  </r>
  <r>
    <x v="1250"/>
    <m/>
    <n v="382.05887999999999"/>
    <x v="1250"/>
    <m/>
    <m/>
    <m/>
    <m/>
    <x v="1250"/>
    <s v="2023/3/28"/>
    <x v="4"/>
    <x v="4"/>
    <x v="21"/>
    <x v="21"/>
    <n v="1308"/>
    <x v="135"/>
    <n v="16"/>
    <x v="135"/>
  </r>
  <r>
    <x v="1251"/>
    <m/>
    <n v="111.85000000000001"/>
    <x v="1251"/>
    <m/>
    <m/>
    <m/>
    <m/>
    <x v="1251"/>
    <s v="2023/3/28"/>
    <x v="3"/>
    <x v="3"/>
    <x v="8"/>
    <x v="8"/>
    <n v="1309"/>
    <x v="481"/>
    <n v="200"/>
    <x v="481"/>
  </r>
  <r>
    <x v="1252"/>
    <m/>
    <n v="147.2106"/>
    <x v="1252"/>
    <m/>
    <m/>
    <m/>
    <m/>
    <x v="1252"/>
    <s v="2023/3/28"/>
    <x v="4"/>
    <x v="4"/>
    <x v="8"/>
    <x v="8"/>
    <n v="1310"/>
    <x v="482"/>
    <n v="3"/>
    <x v="482"/>
  </r>
  <r>
    <x v="1253"/>
    <m/>
    <n v="2491.4192000000003"/>
    <x v="1253"/>
    <m/>
    <m/>
    <m/>
    <m/>
    <x v="1253"/>
    <s v="2023/3/28"/>
    <x v="4"/>
    <x v="4"/>
    <x v="0"/>
    <x v="0"/>
    <n v="1311"/>
    <x v="43"/>
    <n v="13"/>
    <x v="43"/>
  </r>
  <r>
    <x v="1254"/>
    <m/>
    <n v="20.929630000000003"/>
    <x v="1254"/>
    <m/>
    <m/>
    <m/>
    <m/>
    <x v="1254"/>
    <s v="2023/3/28"/>
    <x v="4"/>
    <x v="4"/>
    <x v="45"/>
    <x v="45"/>
    <n v="1312"/>
    <x v="239"/>
    <n v="1"/>
    <x v="239"/>
  </r>
  <r>
    <x v="1255"/>
    <m/>
    <n v="250.01610000000002"/>
    <x v="1255"/>
    <m/>
    <m/>
    <m/>
    <m/>
    <x v="1255"/>
    <s v="2023/3/28"/>
    <x v="2"/>
    <x v="2"/>
    <x v="8"/>
    <x v="8"/>
    <n v="1313"/>
    <x v="411"/>
    <n v="1"/>
    <x v="411"/>
  </r>
  <r>
    <x v="1256"/>
    <m/>
    <n v="162.55700000000002"/>
    <x v="1256"/>
    <m/>
    <m/>
    <m/>
    <m/>
    <x v="1256"/>
    <s v="2023/3/28"/>
    <x v="3"/>
    <x v="3"/>
    <x v="8"/>
    <x v="8"/>
    <n v="1315"/>
    <x v="111"/>
    <n v="500"/>
    <x v="111"/>
  </r>
  <r>
    <x v="1257"/>
    <m/>
    <n v="419.17440000000005"/>
    <x v="1257"/>
    <m/>
    <m/>
    <m/>
    <m/>
    <x v="1257"/>
    <s v="2023/3/28"/>
    <x v="4"/>
    <x v="4"/>
    <x v="40"/>
    <x v="40"/>
    <n v="1316"/>
    <x v="483"/>
    <n v="12"/>
    <x v="483"/>
  </r>
  <r>
    <x v="1258"/>
    <m/>
    <n v="3832.95262"/>
    <x v="1258"/>
    <m/>
    <m/>
    <m/>
    <m/>
    <x v="1258"/>
    <s v="2023/3/28"/>
    <x v="4"/>
    <x v="4"/>
    <x v="0"/>
    <x v="0"/>
    <n v="1317"/>
    <x v="43"/>
    <n v="20"/>
    <x v="43"/>
  </r>
  <r>
    <x v="1259"/>
    <m/>
    <n v="246.66668000000001"/>
    <x v="1259"/>
    <m/>
    <m/>
    <m/>
    <m/>
    <x v="1259"/>
    <s v="2023/3/28"/>
    <x v="4"/>
    <x v="4"/>
    <x v="0"/>
    <x v="0"/>
    <n v="1318"/>
    <x v="474"/>
    <n v="3"/>
    <x v="474"/>
  </r>
  <r>
    <x v="1260"/>
    <m/>
    <n v="288.95999999999998"/>
    <x v="1260"/>
    <m/>
    <m/>
    <m/>
    <m/>
    <x v="1260"/>
    <s v="2023/3/28"/>
    <x v="3"/>
    <x v="3"/>
    <x v="23"/>
    <x v="23"/>
    <n v="1319"/>
    <x v="188"/>
    <n v="600"/>
    <x v="188"/>
  </r>
  <r>
    <x v="1261"/>
    <m/>
    <n v="547.53"/>
    <x v="1261"/>
    <m/>
    <m/>
    <m/>
    <m/>
    <x v="1261"/>
    <s v="2023/3/29"/>
    <x v="3"/>
    <x v="3"/>
    <x v="8"/>
    <x v="8"/>
    <n v="1320"/>
    <x v="484"/>
    <n v="2000"/>
    <x v="484"/>
  </r>
  <r>
    <x v="1262"/>
    <m/>
    <n v="48.51023"/>
    <x v="1262"/>
    <m/>
    <m/>
    <m/>
    <m/>
    <x v="1262"/>
    <s v="2023/3/29"/>
    <x v="1"/>
    <x v="1"/>
    <x v="45"/>
    <x v="45"/>
    <n v="1321"/>
    <x v="485"/>
    <n v="1"/>
    <x v="485"/>
  </r>
  <r>
    <x v="1263"/>
    <m/>
    <n v="199.7636"/>
    <x v="1263"/>
    <m/>
    <m/>
    <m/>
    <m/>
    <x v="1263"/>
    <s v="2023/3/29"/>
    <x v="2"/>
    <x v="2"/>
    <x v="21"/>
    <x v="21"/>
    <n v="1322"/>
    <x v="75"/>
    <n v="1"/>
    <x v="75"/>
  </r>
  <r>
    <x v="1264"/>
    <m/>
    <n v="1200"/>
    <x v="1264"/>
    <m/>
    <m/>
    <m/>
    <m/>
    <x v="1264"/>
    <s v="2023/3/29"/>
    <x v="7"/>
    <x v="7"/>
    <x v="39"/>
    <x v="39"/>
    <n v="1323"/>
    <x v="449"/>
    <n v="5"/>
    <x v="449"/>
  </r>
  <r>
    <x v="1265"/>
    <m/>
    <n v="5749.4289300000009"/>
    <x v="1265"/>
    <m/>
    <m/>
    <m/>
    <m/>
    <x v="1265"/>
    <s v="2023/3/29"/>
    <x v="4"/>
    <x v="4"/>
    <x v="0"/>
    <x v="0"/>
    <n v="1324"/>
    <x v="43"/>
    <n v="30"/>
    <x v="43"/>
  </r>
  <r>
    <x v="1266"/>
    <m/>
    <n v="14387.73595"/>
    <x v="1266"/>
    <m/>
    <m/>
    <m/>
    <m/>
    <x v="1266"/>
    <s v="2023/3/29"/>
    <x v="4"/>
    <x v="4"/>
    <x v="8"/>
    <x v="8"/>
    <n v="1325"/>
    <x v="407"/>
    <n v="5"/>
    <x v="407"/>
  </r>
  <r>
    <x v="1267"/>
    <m/>
    <n v="374.31"/>
    <x v="1267"/>
    <m/>
    <m/>
    <m/>
    <m/>
    <x v="1267"/>
    <s v="2023/3/29"/>
    <x v="1"/>
    <x v="1"/>
    <x v="4"/>
    <x v="4"/>
    <n v="1326"/>
    <x v="486"/>
    <n v="180"/>
    <x v="486"/>
  </r>
  <r>
    <x v="1268"/>
    <m/>
    <n v="3421.2282900000005"/>
    <x v="1268"/>
    <m/>
    <m/>
    <m/>
    <m/>
    <x v="1268"/>
    <s v="2023/3/29"/>
    <x v="4"/>
    <x v="4"/>
    <x v="8"/>
    <x v="8"/>
    <n v="1327"/>
    <x v="34"/>
    <n v="6"/>
    <x v="34"/>
  </r>
  <r>
    <x v="1269"/>
    <m/>
    <n v="208.29349999999999"/>
    <x v="1269"/>
    <m/>
    <m/>
    <m/>
    <m/>
    <x v="1269"/>
    <s v="2023/3/29"/>
    <x v="4"/>
    <x v="4"/>
    <x v="8"/>
    <x v="8"/>
    <n v="1328"/>
    <x v="46"/>
    <n v="1"/>
    <x v="46"/>
  </r>
  <r>
    <x v="1270"/>
    <m/>
    <n v="2747.7969199999998"/>
    <x v="1270"/>
    <m/>
    <m/>
    <m/>
    <m/>
    <x v="1270"/>
    <s v="2023/3/29"/>
    <x v="4"/>
    <x v="4"/>
    <x v="8"/>
    <x v="8"/>
    <n v="1329"/>
    <x v="367"/>
    <n v="16"/>
    <x v="367"/>
  </r>
  <r>
    <x v="1271"/>
    <m/>
    <n v="104.4462"/>
    <x v="1271"/>
    <m/>
    <m/>
    <m/>
    <m/>
    <x v="1271"/>
    <s v="2023/3/30"/>
    <x v="4"/>
    <x v="4"/>
    <x v="45"/>
    <x v="45"/>
    <n v="1330"/>
    <x v="487"/>
    <n v="1"/>
    <x v="487"/>
  </r>
  <r>
    <x v="1272"/>
    <m/>
    <n v="14213.464970000001"/>
    <x v="1272"/>
    <m/>
    <m/>
    <m/>
    <m/>
    <x v="1272"/>
    <s v="2023/3/30"/>
    <x v="4"/>
    <x v="4"/>
    <x v="0"/>
    <x v="0"/>
    <n v="1331"/>
    <x v="43"/>
    <n v="69"/>
    <x v="43"/>
  </r>
  <r>
    <x v="1273"/>
    <m/>
    <n v="1234.71172"/>
    <x v="1273"/>
    <m/>
    <m/>
    <m/>
    <m/>
    <x v="1273"/>
    <s v="2023/3/30"/>
    <x v="4"/>
    <x v="4"/>
    <x v="26"/>
    <x v="26"/>
    <n v="1332"/>
    <x v="134"/>
    <n v="40"/>
    <x v="134"/>
  </r>
  <r>
    <x v="1274"/>
    <m/>
    <n v="16479.379680000002"/>
    <x v="1274"/>
    <m/>
    <m/>
    <m/>
    <m/>
    <x v="1274"/>
    <s v="2023/3/30"/>
    <x v="4"/>
    <x v="4"/>
    <x v="0"/>
    <x v="0"/>
    <n v="1333"/>
    <x v="43"/>
    <n v="80"/>
    <x v="43"/>
  </r>
  <r>
    <x v="1275"/>
    <m/>
    <n v="1058.6448"/>
    <x v="1275"/>
    <m/>
    <m/>
    <m/>
    <m/>
    <x v="1275"/>
    <s v="2023/3/30"/>
    <x v="4"/>
    <x v="4"/>
    <x v="26"/>
    <x v="26"/>
    <n v="1334"/>
    <x v="332"/>
    <n v="8"/>
    <x v="332"/>
  </r>
  <r>
    <x v="1276"/>
    <m/>
    <n v="5207"/>
    <x v="1276"/>
    <m/>
    <m/>
    <m/>
    <m/>
    <x v="1276"/>
    <s v="2023/3/18"/>
    <x v="4"/>
    <x v="4"/>
    <x v="46"/>
    <x v="46"/>
    <n v="1335"/>
    <x v="26"/>
    <n v="41"/>
    <x v="26"/>
  </r>
  <r>
    <x v="1277"/>
    <m/>
    <n v="16436.975210000001"/>
    <x v="1277"/>
    <m/>
    <m/>
    <m/>
    <m/>
    <x v="1277"/>
    <s v="2023/4/1"/>
    <x v="1"/>
    <x v="1"/>
    <x v="8"/>
    <x v="8"/>
    <n v="1337"/>
    <x v="120"/>
    <n v="20"/>
    <x v="120"/>
  </r>
  <r>
    <x v="1278"/>
    <m/>
    <n v="1015.7184699999999"/>
    <x v="1278"/>
    <m/>
    <m/>
    <m/>
    <m/>
    <x v="1278"/>
    <s v="2023/4/1"/>
    <x v="1"/>
    <x v="1"/>
    <x v="8"/>
    <x v="8"/>
    <n v="1338"/>
    <x v="129"/>
    <n v="2"/>
    <x v="129"/>
  </r>
  <r>
    <x v="1279"/>
    <m/>
    <n v="49.070200000000007"/>
    <x v="1279"/>
    <m/>
    <m/>
    <m/>
    <m/>
    <x v="1279"/>
    <s v="2023/4/1"/>
    <x v="4"/>
    <x v="4"/>
    <x v="8"/>
    <x v="8"/>
    <n v="1339"/>
    <x v="482"/>
    <n v="1"/>
    <x v="482"/>
  </r>
  <r>
    <x v="1280"/>
    <m/>
    <n v="116943.75"/>
    <x v="1280"/>
    <m/>
    <m/>
    <m/>
    <n v="1341"/>
    <x v="1280"/>
    <s v="2023/4/1"/>
    <x v="5"/>
    <x v="5"/>
    <x v="5"/>
    <x v="5"/>
    <n v="1341"/>
    <x v="488"/>
    <n v="225"/>
    <x v="488"/>
  </r>
  <r>
    <x v="1281"/>
    <m/>
    <n v="1691.3344699999998"/>
    <x v="1281"/>
    <m/>
    <m/>
    <m/>
    <m/>
    <x v="1281"/>
    <s v="2023/4/1"/>
    <x v="5"/>
    <x v="5"/>
    <x v="15"/>
    <x v="15"/>
    <n v="1342"/>
    <x v="461"/>
    <n v="3"/>
    <x v="461"/>
  </r>
  <r>
    <x v="1282"/>
    <m/>
    <n v="122916.31968"/>
    <x v="1282"/>
    <m/>
    <m/>
    <m/>
    <n v="1343"/>
    <x v="1282"/>
    <s v="2023/4/30"/>
    <x v="2"/>
    <x v="2"/>
    <x v="21"/>
    <x v="21"/>
    <n v="1343"/>
    <x v="75"/>
    <n v="63"/>
    <x v="75"/>
  </r>
  <r>
    <x v="1283"/>
    <m/>
    <n v="501.02404999999999"/>
    <x v="1283"/>
    <m/>
    <m/>
    <m/>
    <n v="1344"/>
    <x v="1283"/>
    <s v="2023/4/1"/>
    <x v="1"/>
    <x v="1"/>
    <x v="5"/>
    <x v="5"/>
    <n v="1344"/>
    <x v="293"/>
    <n v="1"/>
    <x v="293"/>
  </r>
  <r>
    <x v="1284"/>
    <m/>
    <n v="586.87529000000006"/>
    <x v="1284"/>
    <m/>
    <m/>
    <m/>
    <n v="1345"/>
    <x v="1284"/>
    <s v="2023/4/1"/>
    <x v="6"/>
    <x v="6"/>
    <x v="13"/>
    <x v="13"/>
    <n v="1345"/>
    <x v="31"/>
    <n v="4"/>
    <x v="31"/>
  </r>
  <r>
    <x v="1285"/>
    <m/>
    <n v="999.20872000000008"/>
    <x v="1285"/>
    <m/>
    <m/>
    <m/>
    <n v="1346"/>
    <x v="1285"/>
    <s v="2023/4/1"/>
    <x v="4"/>
    <x v="4"/>
    <x v="13"/>
    <x v="13"/>
    <n v="1346"/>
    <x v="11"/>
    <n v="43"/>
    <x v="11"/>
  </r>
  <r>
    <x v="1286"/>
    <m/>
    <n v="734.40903000000003"/>
    <x v="1286"/>
    <m/>
    <m/>
    <m/>
    <n v="1347"/>
    <x v="1286"/>
    <s v="2023/4/1"/>
    <x v="4"/>
    <x v="4"/>
    <x v="5"/>
    <x v="5"/>
    <n v="1347"/>
    <x v="341"/>
    <n v="1"/>
    <x v="341"/>
  </r>
  <r>
    <x v="1287"/>
    <m/>
    <n v="6882.9941500000004"/>
    <x v="1287"/>
    <m/>
    <m/>
    <m/>
    <n v="1348"/>
    <x v="1287"/>
    <s v="2023/4/1"/>
    <x v="4"/>
    <x v="4"/>
    <x v="13"/>
    <x v="13"/>
    <n v="1348"/>
    <x v="11"/>
    <n v="161"/>
    <x v="11"/>
  </r>
  <r>
    <x v="1288"/>
    <m/>
    <n v="495.49322999999998"/>
    <x v="1288"/>
    <m/>
    <m/>
    <m/>
    <n v="1349"/>
    <x v="1288"/>
    <s v="2023/4/1"/>
    <x v="4"/>
    <x v="4"/>
    <x v="23"/>
    <x v="23"/>
    <n v="1349"/>
    <x v="412"/>
    <n v="1"/>
    <x v="412"/>
  </r>
  <r>
    <x v="1289"/>
    <m/>
    <n v="473.37303999999995"/>
    <x v="1289"/>
    <m/>
    <m/>
    <m/>
    <m/>
    <x v="1289"/>
    <s v="2023/4/1"/>
    <x v="4"/>
    <x v="4"/>
    <x v="15"/>
    <x v="15"/>
    <n v="1350"/>
    <x v="412"/>
    <n v="18"/>
    <x v="412"/>
  </r>
  <r>
    <x v="1290"/>
    <m/>
    <n v="387.77602000000002"/>
    <x v="1290"/>
    <m/>
    <m/>
    <m/>
    <n v="1351"/>
    <x v="1290"/>
    <s v="2023/4/1"/>
    <x v="4"/>
    <x v="4"/>
    <x v="46"/>
    <x v="46"/>
    <n v="1351"/>
    <x v="26"/>
    <n v="1"/>
    <x v="26"/>
  </r>
  <r>
    <x v="1291"/>
    <m/>
    <n v="801.83710000000008"/>
    <x v="1291"/>
    <m/>
    <m/>
    <m/>
    <n v="1352"/>
    <x v="1291"/>
    <s v="2023/4/1"/>
    <x v="3"/>
    <x v="3"/>
    <x v="8"/>
    <x v="8"/>
    <n v="1352"/>
    <x v="489"/>
    <n v="2000"/>
    <x v="489"/>
  </r>
  <r>
    <x v="1292"/>
    <m/>
    <n v="215"/>
    <x v="1292"/>
    <m/>
    <m/>
    <m/>
    <n v="1353"/>
    <x v="1292"/>
    <s v="2023/4/1"/>
    <x v="7"/>
    <x v="7"/>
    <x v="8"/>
    <x v="8"/>
    <n v="1353"/>
    <x v="347"/>
    <n v="1"/>
    <x v="347"/>
  </r>
  <r>
    <x v="1293"/>
    <m/>
    <n v="88.778559999999999"/>
    <x v="1293"/>
    <m/>
    <m/>
    <m/>
    <m/>
    <x v="1293"/>
    <s v="2023/4/2"/>
    <x v="8"/>
    <x v="8"/>
    <x v="26"/>
    <x v="26"/>
    <n v="1355"/>
    <x v="162"/>
    <n v="1"/>
    <x v="162"/>
  </r>
  <r>
    <x v="1294"/>
    <m/>
    <n v="444.45890000000003"/>
    <x v="1294"/>
    <m/>
    <m/>
    <m/>
    <n v="1356"/>
    <x v="1294"/>
    <s v="2023/4/2"/>
    <x v="4"/>
    <x v="4"/>
    <x v="35"/>
    <x v="35"/>
    <n v="1356"/>
    <x v="47"/>
    <n v="24"/>
    <x v="47"/>
  </r>
  <r>
    <x v="1295"/>
    <m/>
    <n v="389.33050000000003"/>
    <x v="1295"/>
    <m/>
    <m/>
    <m/>
    <n v="1357"/>
    <x v="1295"/>
    <s v="2023/4/2"/>
    <x v="4"/>
    <x v="4"/>
    <x v="8"/>
    <x v="8"/>
    <n v="1357"/>
    <x v="490"/>
    <n v="1"/>
    <x v="490"/>
  </r>
  <r>
    <x v="1296"/>
    <m/>
    <n v="7820"/>
    <x v="1296"/>
    <m/>
    <m/>
    <m/>
    <n v="1358"/>
    <x v="1296"/>
    <s v="2023/4/2"/>
    <x v="7"/>
    <x v="7"/>
    <x v="10"/>
    <x v="10"/>
    <n v="1358"/>
    <x v="491"/>
    <n v="23"/>
    <x v="491"/>
  </r>
  <r>
    <x v="1297"/>
    <m/>
    <n v="13.191400000000002"/>
    <x v="1297"/>
    <m/>
    <m/>
    <m/>
    <m/>
    <x v="1297"/>
    <s v="2023/4/2"/>
    <x v="4"/>
    <x v="4"/>
    <x v="8"/>
    <x v="8"/>
    <n v="1359"/>
    <x v="98"/>
    <n v="1"/>
    <x v="98"/>
  </r>
  <r>
    <x v="1298"/>
    <m/>
    <n v="7601.8104599999997"/>
    <x v="1298"/>
    <m/>
    <m/>
    <m/>
    <n v="1360"/>
    <x v="1298"/>
    <s v="2023/4/2"/>
    <x v="2"/>
    <x v="2"/>
    <x v="10"/>
    <x v="10"/>
    <n v="1360"/>
    <x v="141"/>
    <n v="10"/>
    <x v="141"/>
  </r>
  <r>
    <x v="1299"/>
    <m/>
    <n v="4300"/>
    <x v="1299"/>
    <m/>
    <m/>
    <m/>
    <n v="1361"/>
    <x v="1299"/>
    <s v="2023/4/2"/>
    <x v="7"/>
    <x v="7"/>
    <x v="16"/>
    <x v="16"/>
    <n v="1361"/>
    <x v="347"/>
    <n v="20"/>
    <x v="347"/>
  </r>
  <r>
    <x v="1300"/>
    <m/>
    <n v="3255.96"/>
    <x v="1300"/>
    <m/>
    <m/>
    <m/>
    <n v="1362"/>
    <x v="1300"/>
    <s v="2023/4/2"/>
    <x v="3"/>
    <x v="3"/>
    <x v="16"/>
    <x v="16"/>
    <n v="1362"/>
    <x v="224"/>
    <n v="2600"/>
    <x v="224"/>
  </r>
  <r>
    <x v="1301"/>
    <m/>
    <n v="131.30000000000001"/>
    <x v="1301"/>
    <m/>
    <m/>
    <m/>
    <n v="1363"/>
    <x v="1301"/>
    <s v="2023/4/2"/>
    <x v="4"/>
    <x v="4"/>
    <x v="46"/>
    <x v="46"/>
    <n v="1363"/>
    <x v="492"/>
    <n v="1"/>
    <x v="492"/>
  </r>
  <r>
    <x v="1302"/>
    <m/>
    <n v="1063.2863600000001"/>
    <x v="1302"/>
    <m/>
    <m/>
    <m/>
    <n v="1364"/>
    <x v="1302"/>
    <s v="2023/4/2"/>
    <x v="4"/>
    <x v="4"/>
    <x v="45"/>
    <x v="45"/>
    <n v="1364"/>
    <x v="239"/>
    <n v="4"/>
    <x v="239"/>
  </r>
  <r>
    <x v="1303"/>
    <m/>
    <n v="2453.4039200000002"/>
    <x v="1303"/>
    <m/>
    <m/>
    <m/>
    <n v="1365"/>
    <x v="1303"/>
    <s v="2023/4/2"/>
    <x v="4"/>
    <x v="4"/>
    <x v="8"/>
    <x v="8"/>
    <n v="1365"/>
    <x v="407"/>
    <n v="1"/>
    <x v="407"/>
  </r>
  <r>
    <x v="1304"/>
    <m/>
    <n v="1234.71172"/>
    <x v="1304"/>
    <m/>
    <m/>
    <m/>
    <n v="1366"/>
    <x v="1304"/>
    <s v="2023/4/2"/>
    <x v="4"/>
    <x v="4"/>
    <x v="26"/>
    <x v="26"/>
    <n v="1366"/>
    <x v="134"/>
    <n v="40"/>
    <x v="134"/>
  </r>
  <r>
    <x v="1305"/>
    <m/>
    <n v="40.264499999999998"/>
    <x v="1305"/>
    <m/>
    <m/>
    <m/>
    <n v="1367"/>
    <x v="1305"/>
    <s v="2023/4/2"/>
    <x v="4"/>
    <x v="4"/>
    <x v="5"/>
    <x v="5"/>
    <n v="1367"/>
    <x v="102"/>
    <n v="5"/>
    <x v="102"/>
  </r>
  <r>
    <x v="1306"/>
    <m/>
    <n v="82.432379999999995"/>
    <x v="1306"/>
    <m/>
    <m/>
    <m/>
    <n v="1368"/>
    <x v="1306"/>
    <s v="2023/4/2"/>
    <x v="1"/>
    <x v="1"/>
    <x v="8"/>
    <x v="8"/>
    <n v="1368"/>
    <x v="293"/>
    <n v="2"/>
    <x v="293"/>
  </r>
  <r>
    <x v="1307"/>
    <m/>
    <n v="1251.89624"/>
    <x v="1307"/>
    <m/>
    <m/>
    <m/>
    <n v="1369"/>
    <x v="1307"/>
    <s v="2023/4/2"/>
    <x v="2"/>
    <x v="2"/>
    <x v="40"/>
    <x v="40"/>
    <n v="1369"/>
    <x v="493"/>
    <n v="4"/>
    <x v="493"/>
  </r>
  <r>
    <x v="1308"/>
    <m/>
    <n v="126.2"/>
    <x v="1308"/>
    <m/>
    <m/>
    <m/>
    <n v="1370"/>
    <x v="1308"/>
    <s v="2023/4/2"/>
    <x v="3"/>
    <x v="3"/>
    <x v="36"/>
    <x v="36"/>
    <n v="1370"/>
    <x v="494"/>
    <n v="20"/>
    <x v="494"/>
  </r>
  <r>
    <x v="1309"/>
    <m/>
    <n v="1074.21893"/>
    <x v="1309"/>
    <m/>
    <m/>
    <m/>
    <n v="1371"/>
    <x v="1309"/>
    <s v="2023/4/3"/>
    <x v="4"/>
    <x v="4"/>
    <x v="13"/>
    <x v="13"/>
    <n v="1371"/>
    <x v="38"/>
    <n v="48"/>
    <x v="38"/>
  </r>
  <r>
    <x v="1310"/>
    <m/>
    <n v="16414.281599999998"/>
    <x v="1310"/>
    <m/>
    <m/>
    <m/>
    <n v="1372"/>
    <x v="1310"/>
    <s v="2023/4/17"/>
    <x v="3"/>
    <x v="3"/>
    <x v="42"/>
    <x v="42"/>
    <n v="1372"/>
    <x v="495"/>
    <n v="20"/>
    <x v="495"/>
  </r>
  <r>
    <x v="1311"/>
    <m/>
    <n v="19550.509860000002"/>
    <x v="1311"/>
    <m/>
    <m/>
    <m/>
    <n v="1373"/>
    <x v="1311"/>
    <s v="2023/4/27"/>
    <x v="3"/>
    <x v="3"/>
    <x v="42"/>
    <x v="42"/>
    <n v="1373"/>
    <x v="496"/>
    <n v="510"/>
    <x v="496"/>
  </r>
  <r>
    <x v="1312"/>
    <m/>
    <n v="31951.222099999999"/>
    <x v="1312"/>
    <m/>
    <m/>
    <m/>
    <n v="1374"/>
    <x v="1312"/>
    <s v="2023/4/27"/>
    <x v="3"/>
    <x v="3"/>
    <x v="42"/>
    <x v="42"/>
    <n v="1374"/>
    <x v="497"/>
    <n v="4000"/>
    <x v="497"/>
  </r>
  <r>
    <x v="1313"/>
    <m/>
    <n v="3950.0767900000001"/>
    <x v="1313"/>
    <m/>
    <m/>
    <m/>
    <n v="1375"/>
    <x v="1313"/>
    <s v="2023/4/3"/>
    <x v="1"/>
    <x v="1"/>
    <x v="15"/>
    <x v="15"/>
    <n v="1375"/>
    <x v="270"/>
    <n v="1"/>
    <x v="270"/>
  </r>
  <r>
    <x v="1314"/>
    <m/>
    <n v="1666.8608199999999"/>
    <x v="1314"/>
    <m/>
    <m/>
    <m/>
    <n v="1376"/>
    <x v="1314"/>
    <s v="2023/4/3"/>
    <x v="4"/>
    <x v="4"/>
    <x v="23"/>
    <x v="23"/>
    <n v="1376"/>
    <x v="134"/>
    <n v="54"/>
    <x v="134"/>
  </r>
  <r>
    <x v="1315"/>
    <m/>
    <n v="2777.51"/>
    <x v="1315"/>
    <m/>
    <m/>
    <m/>
    <n v="1377"/>
    <x v="1315"/>
    <s v="2023/4/3"/>
    <x v="1"/>
    <x v="1"/>
    <x v="9"/>
    <x v="9"/>
    <n v="1377"/>
    <x v="498"/>
    <n v="10"/>
    <x v="498"/>
  </r>
  <r>
    <x v="1316"/>
    <m/>
    <n v="893.73979999999995"/>
    <x v="1316"/>
    <m/>
    <m/>
    <m/>
    <n v="1378"/>
    <x v="1316"/>
    <s v="2023/4/3"/>
    <x v="4"/>
    <x v="4"/>
    <x v="15"/>
    <x v="15"/>
    <n v="1378"/>
    <x v="243"/>
    <n v="15"/>
    <x v="243"/>
  </r>
  <r>
    <x v="1317"/>
    <m/>
    <n v="480.65219999999999"/>
    <x v="1317"/>
    <m/>
    <m/>
    <m/>
    <n v="1379"/>
    <x v="1317"/>
    <s v="2023/4/8"/>
    <x v="4"/>
    <x v="4"/>
    <x v="35"/>
    <x v="35"/>
    <n v="1379"/>
    <x v="499"/>
    <n v="2"/>
    <x v="499"/>
  </r>
  <r>
    <x v="1318"/>
    <m/>
    <n v="844.10971999999992"/>
    <x v="1318"/>
    <m/>
    <m/>
    <m/>
    <n v="1380"/>
    <x v="1318"/>
    <s v="2023/4/3"/>
    <x v="4"/>
    <x v="4"/>
    <x v="26"/>
    <x v="26"/>
    <n v="1380"/>
    <x v="500"/>
    <n v="2"/>
    <x v="500"/>
  </r>
  <r>
    <x v="1319"/>
    <m/>
    <n v="82.432379999999995"/>
    <x v="1319"/>
    <m/>
    <m/>
    <m/>
    <n v="1381"/>
    <x v="1319"/>
    <s v="2023/4/3"/>
    <x v="1"/>
    <x v="1"/>
    <x v="19"/>
    <x v="19"/>
    <n v="1381"/>
    <x v="293"/>
    <n v="2"/>
    <x v="293"/>
  </r>
  <r>
    <x v="1320"/>
    <m/>
    <n v="923.83578"/>
    <x v="1320"/>
    <m/>
    <m/>
    <m/>
    <n v="1382"/>
    <x v="1320"/>
    <s v="2023/4/4"/>
    <x v="4"/>
    <x v="4"/>
    <x v="26"/>
    <x v="26"/>
    <n v="1382"/>
    <x v="77"/>
    <n v="2"/>
    <x v="77"/>
  </r>
  <r>
    <x v="1321"/>
    <m/>
    <n v="1219.7919999999999"/>
    <x v="1321"/>
    <m/>
    <m/>
    <m/>
    <n v="1383"/>
    <x v="1321"/>
    <s v="2023/4/4"/>
    <x v="3"/>
    <x v="3"/>
    <x v="8"/>
    <x v="8"/>
    <n v="1383"/>
    <x v="501"/>
    <n v="2000"/>
    <x v="501"/>
  </r>
  <r>
    <x v="1322"/>
    <m/>
    <n v="307.875"/>
    <x v="1322"/>
    <m/>
    <m/>
    <m/>
    <n v="1384"/>
    <x v="1322"/>
    <s v="2023/4/4"/>
    <x v="1"/>
    <x v="1"/>
    <x v="15"/>
    <x v="15"/>
    <n v="1384"/>
    <x v="502"/>
    <n v="10"/>
    <x v="502"/>
  </r>
  <r>
    <x v="1323"/>
    <m/>
    <n v="256.22329999999999"/>
    <x v="1323"/>
    <m/>
    <m/>
    <m/>
    <n v="1385"/>
    <x v="1323"/>
    <s v="2023/4/4"/>
    <x v="4"/>
    <x v="4"/>
    <x v="8"/>
    <x v="8"/>
    <n v="1385"/>
    <x v="503"/>
    <n v="1"/>
    <x v="503"/>
  </r>
  <r>
    <x v="1324"/>
    <m/>
    <n v="572.75"/>
    <x v="1324"/>
    <m/>
    <m/>
    <m/>
    <n v="1386"/>
    <x v="1324"/>
    <s v="2023/4/15"/>
    <x v="5"/>
    <x v="5"/>
    <x v="18"/>
    <x v="18"/>
    <n v="1386"/>
    <x v="504"/>
    <n v="1"/>
    <x v="504"/>
  </r>
  <r>
    <x v="1325"/>
    <m/>
    <n v="508.15830000000005"/>
    <x v="1325"/>
    <m/>
    <m/>
    <m/>
    <n v="1387"/>
    <x v="1325"/>
    <s v="2023/4/4"/>
    <x v="3"/>
    <x v="3"/>
    <x v="24"/>
    <x v="24"/>
    <n v="1387"/>
    <x v="42"/>
    <n v="150"/>
    <x v="42"/>
  </r>
  <r>
    <x v="1326"/>
    <m/>
    <n v="274.31792000000002"/>
    <x v="1326"/>
    <m/>
    <m/>
    <m/>
    <n v="1388"/>
    <x v="1326"/>
    <s v="2023/4/4"/>
    <x v="4"/>
    <x v="4"/>
    <x v="2"/>
    <x v="2"/>
    <n v="1388"/>
    <x v="19"/>
    <n v="1"/>
    <x v="19"/>
  </r>
  <r>
    <x v="1327"/>
    <m/>
    <n v="427.51900000000001"/>
    <x v="1327"/>
    <m/>
    <m/>
    <m/>
    <n v="1389"/>
    <x v="1327"/>
    <s v="2023/4/5"/>
    <x v="2"/>
    <x v="2"/>
    <x v="24"/>
    <x v="24"/>
    <n v="1389"/>
    <x v="505"/>
    <n v="1"/>
    <x v="505"/>
  </r>
  <r>
    <x v="1328"/>
    <m/>
    <n v="461.91789"/>
    <x v="1328"/>
    <m/>
    <m/>
    <m/>
    <n v="1390"/>
    <x v="1328"/>
    <s v="2023/4/5"/>
    <x v="4"/>
    <x v="4"/>
    <x v="26"/>
    <x v="26"/>
    <n v="1390"/>
    <x v="77"/>
    <n v="1"/>
    <x v="77"/>
  </r>
  <r>
    <x v="1329"/>
    <m/>
    <n v="11625.574339999999"/>
    <x v="1329"/>
    <m/>
    <m/>
    <m/>
    <n v="1391"/>
    <x v="1329"/>
    <s v="2023/4/5"/>
    <x v="4"/>
    <x v="4"/>
    <x v="4"/>
    <x v="4"/>
    <n v="1391"/>
    <x v="58"/>
    <n v="20"/>
    <x v="58"/>
  </r>
  <r>
    <x v="1330"/>
    <m/>
    <n v="795.26115000000004"/>
    <x v="1330"/>
    <m/>
    <m/>
    <m/>
    <n v="1392"/>
    <x v="1330"/>
    <s v="2023/4/5"/>
    <x v="4"/>
    <x v="4"/>
    <x v="15"/>
    <x v="15"/>
    <n v="1392"/>
    <x v="334"/>
    <n v="50"/>
    <x v="334"/>
  </r>
  <r>
    <x v="1331"/>
    <m/>
    <n v="7798.9485999999997"/>
    <x v="1331"/>
    <m/>
    <m/>
    <m/>
    <n v="1394"/>
    <x v="1331"/>
    <s v="2023/4/5"/>
    <x v="2"/>
    <x v="2"/>
    <x v="14"/>
    <x v="14"/>
    <n v="1394"/>
    <x v="212"/>
    <n v="9"/>
    <x v="212"/>
  </r>
  <r>
    <x v="1332"/>
    <m/>
    <n v="2002"/>
    <x v="1332"/>
    <m/>
    <m/>
    <m/>
    <n v="1395"/>
    <x v="1332"/>
    <s v="2023/4/5"/>
    <x v="7"/>
    <x v="7"/>
    <x v="14"/>
    <x v="14"/>
    <n v="1395"/>
    <x v="506"/>
    <n v="11"/>
    <x v="506"/>
  </r>
  <r>
    <x v="1333"/>
    <m/>
    <n v="866.54984000000002"/>
    <x v="1333"/>
    <m/>
    <m/>
    <m/>
    <n v="1396"/>
    <x v="1333"/>
    <s v="2023/4/5"/>
    <x v="2"/>
    <x v="2"/>
    <x v="41"/>
    <x v="41"/>
    <n v="1396"/>
    <x v="212"/>
    <n v="1"/>
    <x v="212"/>
  </r>
  <r>
    <x v="1334"/>
    <m/>
    <n v="2135.2361900000001"/>
    <x v="1334"/>
    <m/>
    <m/>
    <m/>
    <n v="1397"/>
    <x v="1334"/>
    <s v="2023/4/5"/>
    <x v="4"/>
    <x v="4"/>
    <x v="14"/>
    <x v="14"/>
    <n v="1397"/>
    <x v="507"/>
    <n v="8"/>
    <x v="507"/>
  </r>
  <r>
    <x v="1335"/>
    <m/>
    <n v="28.027809999999999"/>
    <x v="1335"/>
    <m/>
    <m/>
    <m/>
    <n v="1398"/>
    <x v="1335"/>
    <s v="2023/4/5"/>
    <x v="1"/>
    <x v="1"/>
    <x v="26"/>
    <x v="26"/>
    <n v="1398"/>
    <x v="342"/>
    <n v="4"/>
    <x v="342"/>
  </r>
  <r>
    <x v="1336"/>
    <m/>
    <n v="185.03955000000002"/>
    <x v="1336"/>
    <m/>
    <m/>
    <m/>
    <n v="1399"/>
    <x v="1336"/>
    <s v="2023/4/5"/>
    <x v="3"/>
    <x v="3"/>
    <x v="10"/>
    <x v="10"/>
    <n v="1399"/>
    <x v="508"/>
    <n v="450"/>
    <x v="508"/>
  </r>
  <r>
    <x v="1337"/>
    <m/>
    <n v="338.7722"/>
    <x v="1337"/>
    <m/>
    <m/>
    <m/>
    <n v="1400"/>
    <x v="1337"/>
    <s v="2023/4/6"/>
    <x v="3"/>
    <x v="3"/>
    <x v="8"/>
    <x v="8"/>
    <n v="1400"/>
    <x v="42"/>
    <n v="100"/>
    <x v="42"/>
  </r>
  <r>
    <x v="1338"/>
    <m/>
    <n v="99.582009999999997"/>
    <x v="1338"/>
    <m/>
    <m/>
    <m/>
    <n v="1401"/>
    <x v="1338"/>
    <s v="2023/4/6"/>
    <x v="1"/>
    <x v="1"/>
    <x v="8"/>
    <x v="8"/>
    <n v="1401"/>
    <x v="509"/>
    <n v="2"/>
    <x v="509"/>
  </r>
  <r>
    <x v="1339"/>
    <m/>
    <n v="20.796999999999997"/>
    <x v="1339"/>
    <m/>
    <m/>
    <m/>
    <n v="1402"/>
    <x v="1339"/>
    <s v="2023/4/6"/>
    <x v="1"/>
    <x v="1"/>
    <x v="4"/>
    <x v="4"/>
    <n v="1402"/>
    <x v="510"/>
    <n v="10"/>
    <x v="510"/>
  </r>
  <r>
    <x v="1340"/>
    <m/>
    <n v="65.447220000000002"/>
    <x v="1340"/>
    <m/>
    <m/>
    <m/>
    <n v="1403"/>
    <x v="1340"/>
    <s v="2023/4/8"/>
    <x v="4"/>
    <x v="4"/>
    <x v="15"/>
    <x v="15"/>
    <n v="1403"/>
    <x v="511"/>
    <n v="1"/>
    <x v="511"/>
  </r>
  <r>
    <x v="1341"/>
    <m/>
    <n v="313.70832999999999"/>
    <x v="1341"/>
    <m/>
    <m/>
    <m/>
    <n v="1404"/>
    <x v="1341"/>
    <s v="2023/4/8"/>
    <x v="4"/>
    <x v="4"/>
    <x v="5"/>
    <x v="5"/>
    <n v="1404"/>
    <x v="86"/>
    <n v="10"/>
    <x v="86"/>
  </r>
  <r>
    <x v="1342"/>
    <m/>
    <n v="1471.8721499999999"/>
    <x v="1342"/>
    <m/>
    <m/>
    <m/>
    <n v="1405"/>
    <x v="1342"/>
    <s v="2023/4/8"/>
    <x v="4"/>
    <x v="4"/>
    <x v="47"/>
    <x v="47"/>
    <n v="1405"/>
    <x v="58"/>
    <n v="2"/>
    <x v="58"/>
  </r>
  <r>
    <x v="1343"/>
    <m/>
    <n v="203.65310000000002"/>
    <x v="1343"/>
    <m/>
    <m/>
    <m/>
    <n v="1406"/>
    <x v="1343"/>
    <s v="2023/4/8"/>
    <x v="4"/>
    <x v="4"/>
    <x v="2"/>
    <x v="2"/>
    <n v="1406"/>
    <x v="512"/>
    <n v="1"/>
    <x v="512"/>
  </r>
  <r>
    <x v="1344"/>
    <m/>
    <n v="453.54903000000002"/>
    <x v="1344"/>
    <m/>
    <m/>
    <m/>
    <n v="1407"/>
    <x v="1344"/>
    <s v="2023/4/8"/>
    <x v="4"/>
    <x v="4"/>
    <x v="26"/>
    <x v="26"/>
    <n v="1407"/>
    <x v="12"/>
    <n v="1"/>
    <x v="12"/>
  </r>
  <r>
    <x v="1345"/>
    <m/>
    <n v="963.2"/>
    <x v="1345"/>
    <m/>
    <m/>
    <m/>
    <n v="1408"/>
    <x v="1345"/>
    <s v="2023/4/8"/>
    <x v="4"/>
    <x v="4"/>
    <x v="40"/>
    <x v="40"/>
    <n v="1408"/>
    <x v="188"/>
    <n v="2000"/>
    <x v="188"/>
  </r>
  <r>
    <x v="1346"/>
    <m/>
    <n v="123.64857000000001"/>
    <x v="1346"/>
    <m/>
    <m/>
    <m/>
    <n v="1409"/>
    <x v="1346"/>
    <s v="2023/4/8"/>
    <x v="1"/>
    <x v="1"/>
    <x v="5"/>
    <x v="5"/>
    <n v="1409"/>
    <x v="293"/>
    <n v="3"/>
    <x v="293"/>
  </r>
  <r>
    <x v="1347"/>
    <m/>
    <n v="430"/>
    <x v="1347"/>
    <m/>
    <m/>
    <m/>
    <n v="1410"/>
    <x v="1347"/>
    <s v="2023/4/8"/>
    <x v="7"/>
    <x v="7"/>
    <x v="16"/>
    <x v="16"/>
    <n v="1410"/>
    <x v="347"/>
    <n v="2"/>
    <x v="347"/>
  </r>
  <r>
    <x v="1348"/>
    <m/>
    <n v="1370.4010200000002"/>
    <x v="1348"/>
    <m/>
    <m/>
    <m/>
    <n v="1411"/>
    <x v="1348"/>
    <s v="2023/4/9"/>
    <x v="4"/>
    <x v="4"/>
    <x v="15"/>
    <x v="15"/>
    <n v="1411"/>
    <x v="243"/>
    <n v="23"/>
    <x v="243"/>
  </r>
  <r>
    <x v="1349"/>
    <m/>
    <n v="274.31792000000002"/>
    <x v="1349"/>
    <m/>
    <m/>
    <m/>
    <n v="1412"/>
    <x v="1349"/>
    <s v="2023/4/9"/>
    <x v="4"/>
    <x v="4"/>
    <x v="15"/>
    <x v="15"/>
    <n v="1412"/>
    <x v="19"/>
    <n v="1"/>
    <x v="19"/>
  </r>
  <r>
    <x v="1350"/>
    <m/>
    <n v="23071.131549999998"/>
    <x v="1350"/>
    <m/>
    <m/>
    <m/>
    <n v="1413"/>
    <x v="1350"/>
    <s v="2023/4/9"/>
    <x v="4"/>
    <x v="4"/>
    <x v="0"/>
    <x v="0"/>
    <n v="1413"/>
    <x v="43"/>
    <n v="112"/>
    <x v="43"/>
  </r>
  <r>
    <x v="1351"/>
    <m/>
    <n v="484.75050000000005"/>
    <x v="1351"/>
    <m/>
    <m/>
    <m/>
    <n v="1414"/>
    <x v="1351"/>
    <s v="2023/4/15"/>
    <x v="4"/>
    <x v="4"/>
    <x v="11"/>
    <x v="11"/>
    <n v="1414"/>
    <x v="49"/>
    <n v="1"/>
    <x v="49"/>
  </r>
  <r>
    <x v="1352"/>
    <m/>
    <n v="103.40842000000001"/>
    <x v="1352"/>
    <m/>
    <m/>
    <m/>
    <n v="1415"/>
    <x v="1352"/>
    <s v="2023/4/9"/>
    <x v="4"/>
    <x v="4"/>
    <x v="10"/>
    <x v="10"/>
    <n v="1415"/>
    <x v="32"/>
    <n v="1"/>
    <x v="32"/>
  </r>
  <r>
    <x v="1353"/>
    <m/>
    <n v="44.107200000000006"/>
    <x v="1353"/>
    <m/>
    <m/>
    <m/>
    <n v="1416"/>
    <x v="1353"/>
    <s v="2023/4/9"/>
    <x v="3"/>
    <x v="3"/>
    <x v="26"/>
    <x v="26"/>
    <n v="1416"/>
    <x v="484"/>
    <n v="400"/>
    <x v="484"/>
  </r>
  <r>
    <x v="1354"/>
    <m/>
    <n v="1173.7505800000001"/>
    <x v="1354"/>
    <m/>
    <m/>
    <m/>
    <n v="1417"/>
    <x v="1354"/>
    <s v="2023/4/9"/>
    <x v="6"/>
    <x v="6"/>
    <x v="0"/>
    <x v="0"/>
    <n v="1417"/>
    <x v="31"/>
    <n v="8"/>
    <x v="31"/>
  </r>
  <r>
    <x v="1355"/>
    <m/>
    <n v="706.67039999999997"/>
    <x v="1355"/>
    <m/>
    <m/>
    <m/>
    <n v="1418"/>
    <x v="1355"/>
    <s v="2023/4/9"/>
    <x v="4"/>
    <x v="4"/>
    <x v="15"/>
    <x v="15"/>
    <n v="1418"/>
    <x v="305"/>
    <n v="48"/>
    <x v="305"/>
  </r>
  <r>
    <x v="1356"/>
    <m/>
    <n v="36916.083640000004"/>
    <x v="1356"/>
    <m/>
    <m/>
    <m/>
    <n v="1420"/>
    <x v="1356"/>
    <s v="2023/4/9"/>
    <x v="4"/>
    <x v="4"/>
    <x v="21"/>
    <x v="21"/>
    <n v="1420"/>
    <x v="135"/>
    <n v="1420"/>
    <x v="135"/>
  </r>
  <r>
    <x v="1357"/>
    <m/>
    <n v="1598.1088"/>
    <x v="1357"/>
    <m/>
    <m/>
    <m/>
    <n v="1421"/>
    <x v="1357"/>
    <s v="2023/4/10"/>
    <x v="2"/>
    <x v="2"/>
    <x v="21"/>
    <x v="21"/>
    <n v="1421"/>
    <x v="75"/>
    <n v="8"/>
    <x v="75"/>
  </r>
  <r>
    <x v="1358"/>
    <m/>
    <n v="293.43765000000002"/>
    <x v="1358"/>
    <m/>
    <m/>
    <m/>
    <n v="1422"/>
    <x v="1358"/>
    <s v="2023/4/10"/>
    <x v="6"/>
    <x v="6"/>
    <x v="8"/>
    <x v="8"/>
    <n v="1422"/>
    <x v="31"/>
    <n v="2"/>
    <x v="31"/>
  </r>
  <r>
    <x v="1359"/>
    <m/>
    <n v="1143.8227199999999"/>
    <x v="1359"/>
    <m/>
    <m/>
    <m/>
    <n v="1423"/>
    <x v="1359"/>
    <s v="2023/4/10"/>
    <x v="4"/>
    <x v="4"/>
    <x v="26"/>
    <x v="26"/>
    <n v="1423"/>
    <x v="239"/>
    <n v="2"/>
    <x v="239"/>
  </r>
  <r>
    <x v="1360"/>
    <m/>
    <n v="4315.2065400000001"/>
    <x v="1360"/>
    <m/>
    <m/>
    <m/>
    <n v="1424"/>
    <x v="1360"/>
    <s v="2023/4/10"/>
    <x v="4"/>
    <x v="4"/>
    <x v="4"/>
    <x v="4"/>
    <n v="1424"/>
    <x v="47"/>
    <n v="12"/>
    <x v="47"/>
  </r>
  <r>
    <x v="1361"/>
    <m/>
    <n v="96.651049999999998"/>
    <x v="1361"/>
    <m/>
    <m/>
    <m/>
    <n v="1425"/>
    <x v="1361"/>
    <s v="2023/4/10"/>
    <x v="3"/>
    <x v="3"/>
    <x v="26"/>
    <x v="26"/>
    <n v="1425"/>
    <x v="513"/>
    <n v="50"/>
    <x v="513"/>
  </r>
  <r>
    <x v="1362"/>
    <m/>
    <n v="318.10446000000002"/>
    <x v="1362"/>
    <m/>
    <m/>
    <m/>
    <n v="1426"/>
    <x v="1362"/>
    <s v="2023/4/10"/>
    <x v="4"/>
    <x v="4"/>
    <x v="15"/>
    <x v="15"/>
    <n v="1426"/>
    <x v="334"/>
    <n v="20"/>
    <x v="334"/>
  </r>
  <r>
    <x v="1363"/>
    <m/>
    <n v="743.62"/>
    <x v="1363"/>
    <m/>
    <m/>
    <m/>
    <n v="1427"/>
    <x v="1363"/>
    <s v="2023/4/10"/>
    <x v="4"/>
    <x v="4"/>
    <x v="23"/>
    <x v="23"/>
    <n v="1427"/>
    <x v="95"/>
    <n v="50"/>
    <x v="95"/>
  </r>
  <r>
    <x v="1364"/>
    <m/>
    <n v="1458.94767"/>
    <x v="1364"/>
    <m/>
    <m/>
    <m/>
    <n v="1428"/>
    <x v="1364"/>
    <s v="2023/4/10"/>
    <x v="1"/>
    <x v="1"/>
    <x v="4"/>
    <x v="4"/>
    <n v="1428"/>
    <x v="131"/>
    <n v="8"/>
    <x v="131"/>
  </r>
  <r>
    <x v="1365"/>
    <m/>
    <n v="2796.6904"/>
    <x v="1365"/>
    <m/>
    <m/>
    <m/>
    <n v="1431"/>
    <x v="1365"/>
    <s v="2023/4/11"/>
    <x v="2"/>
    <x v="2"/>
    <x v="21"/>
    <x v="21"/>
    <n v="1431"/>
    <x v="75"/>
    <n v="14"/>
    <x v="75"/>
  </r>
  <r>
    <x v="1366"/>
    <m/>
    <n v="1997.6360000000002"/>
    <x v="1366"/>
    <m/>
    <m/>
    <m/>
    <n v="1432"/>
    <x v="1366"/>
    <s v="2023/4/11"/>
    <x v="2"/>
    <x v="2"/>
    <x v="21"/>
    <x v="21"/>
    <n v="1432"/>
    <x v="75"/>
    <n v="10"/>
    <x v="75"/>
  </r>
  <r>
    <x v="1367"/>
    <m/>
    <n v="4300"/>
    <x v="1367"/>
    <m/>
    <m/>
    <m/>
    <n v="1433"/>
    <x v="1367"/>
    <s v="2023/4/11"/>
    <x v="7"/>
    <x v="7"/>
    <x v="16"/>
    <x v="16"/>
    <n v="1433"/>
    <x v="347"/>
    <n v="20"/>
    <x v="347"/>
  </r>
  <r>
    <x v="1368"/>
    <m/>
    <n v="227.23895000000002"/>
    <x v="1368"/>
    <m/>
    <m/>
    <m/>
    <n v="1434"/>
    <x v="1368"/>
    <s v="2023/4/11"/>
    <x v="3"/>
    <x v="3"/>
    <x v="26"/>
    <x v="26"/>
    <n v="1434"/>
    <x v="241"/>
    <n v="50"/>
    <x v="241"/>
  </r>
  <r>
    <x v="1369"/>
    <m/>
    <n v="604.45240000000001"/>
    <x v="1369"/>
    <m/>
    <m/>
    <m/>
    <n v="1435"/>
    <x v="1369"/>
    <s v="2023/4/11"/>
    <x v="1"/>
    <x v="1"/>
    <x v="45"/>
    <x v="45"/>
    <n v="1435"/>
    <x v="514"/>
    <n v="1"/>
    <x v="514"/>
  </r>
  <r>
    <x v="1370"/>
    <m/>
    <n v="1403.07718"/>
    <x v="1370"/>
    <m/>
    <m/>
    <m/>
    <n v="1436"/>
    <x v="1370"/>
    <s v="2023/4/11"/>
    <x v="1"/>
    <x v="1"/>
    <x v="4"/>
    <x v="4"/>
    <n v="1436"/>
    <x v="293"/>
    <n v="6"/>
    <x v="293"/>
  </r>
  <r>
    <x v="1371"/>
    <m/>
    <n v="60.778500000000008"/>
    <x v="1371"/>
    <m/>
    <m/>
    <m/>
    <n v="1437"/>
    <x v="1371"/>
    <s v="2023/4/11"/>
    <x v="3"/>
    <x v="3"/>
    <x v="18"/>
    <x v="18"/>
    <n v="1437"/>
    <x v="249"/>
    <n v="250"/>
    <x v="249"/>
  </r>
  <r>
    <x v="1372"/>
    <m/>
    <n v="26.367280000000001"/>
    <x v="1372"/>
    <m/>
    <m/>
    <m/>
    <n v="1438"/>
    <x v="1372"/>
    <s v="2023/4/12"/>
    <x v="1"/>
    <x v="1"/>
    <x v="8"/>
    <x v="8"/>
    <n v="1438"/>
    <x v="377"/>
    <n v="1"/>
    <x v="377"/>
  </r>
  <r>
    <x v="1373"/>
    <m/>
    <n v="127.62950000000001"/>
    <x v="1373"/>
    <m/>
    <m/>
    <m/>
    <n v="1439"/>
    <x v="1373"/>
    <s v="2023/4/12"/>
    <x v="1"/>
    <x v="1"/>
    <x v="45"/>
    <x v="45"/>
    <n v="1439"/>
    <x v="193"/>
    <n v="100"/>
    <x v="193"/>
  </r>
  <r>
    <x v="1374"/>
    <m/>
    <n v="215"/>
    <x v="1374"/>
    <m/>
    <m/>
    <m/>
    <n v="1440"/>
    <x v="1374"/>
    <s v="2023/4/12"/>
    <x v="7"/>
    <x v="7"/>
    <x v="45"/>
    <x v="45"/>
    <n v="1440"/>
    <x v="257"/>
    <n v="1"/>
    <x v="257"/>
  </r>
  <r>
    <x v="1375"/>
    <m/>
    <n v="19281.34375"/>
    <x v="1375"/>
    <m/>
    <m/>
    <m/>
    <n v="1441"/>
    <x v="1375"/>
    <s v="2023/4/12"/>
    <x v="5"/>
    <x v="5"/>
    <x v="23"/>
    <x v="23"/>
    <n v="1441"/>
    <x v="362"/>
    <n v="18"/>
    <x v="362"/>
  </r>
  <r>
    <x v="1376"/>
    <m/>
    <n v="1816.1140599999999"/>
    <x v="1376"/>
    <m/>
    <m/>
    <m/>
    <n v="1443"/>
    <x v="1376"/>
    <s v="2023/4/12"/>
    <x v="4"/>
    <x v="4"/>
    <x v="5"/>
    <x v="5"/>
    <n v="1443"/>
    <x v="443"/>
    <n v="4"/>
    <x v="443"/>
  </r>
  <r>
    <x v="1377"/>
    <m/>
    <n v="192.64000000000001"/>
    <x v="1377"/>
    <m/>
    <m/>
    <m/>
    <n v="1444"/>
    <x v="1377"/>
    <s v="2023/4/12"/>
    <x v="3"/>
    <x v="3"/>
    <x v="4"/>
    <x v="4"/>
    <n v="1444"/>
    <x v="188"/>
    <n v="400"/>
    <x v="188"/>
  </r>
  <r>
    <x v="1378"/>
    <m/>
    <n v="97.02046"/>
    <x v="1378"/>
    <m/>
    <m/>
    <m/>
    <n v="1445"/>
    <x v="1378"/>
    <s v="2023/4/12"/>
    <x v="1"/>
    <x v="1"/>
    <x v="4"/>
    <x v="4"/>
    <n v="1445"/>
    <x v="485"/>
    <n v="2"/>
    <x v="485"/>
  </r>
  <r>
    <x v="1379"/>
    <m/>
    <n v="106.29644"/>
    <x v="1379"/>
    <m/>
    <m/>
    <m/>
    <n v="1446"/>
    <x v="1379"/>
    <s v="2023/4/12"/>
    <x v="1"/>
    <x v="1"/>
    <x v="38"/>
    <x v="38"/>
    <n v="1446"/>
    <x v="248"/>
    <n v="2"/>
    <x v="248"/>
  </r>
  <r>
    <x v="1380"/>
    <m/>
    <n v="73.542030000000011"/>
    <x v="1380"/>
    <m/>
    <m/>
    <m/>
    <n v="1447"/>
    <x v="1380"/>
    <s v="2023/4/12"/>
    <x v="4"/>
    <x v="4"/>
    <x v="15"/>
    <x v="15"/>
    <n v="1447"/>
    <x v="412"/>
    <n v="3"/>
    <x v="412"/>
  </r>
  <r>
    <x v="1381"/>
    <m/>
    <n v="577.91999999999996"/>
    <x v="1381"/>
    <m/>
    <m/>
    <m/>
    <n v="1448"/>
    <x v="1381"/>
    <s v="2023/4/12"/>
    <x v="3"/>
    <x v="3"/>
    <x v="5"/>
    <x v="5"/>
    <n v="1448"/>
    <x v="188"/>
    <n v="1200"/>
    <x v="188"/>
  </r>
  <r>
    <x v="1382"/>
    <m/>
    <n v="461.78638000000001"/>
    <x v="1382"/>
    <m/>
    <m/>
    <m/>
    <n v="1449"/>
    <x v="1382"/>
    <s v="2023/4/13"/>
    <x v="2"/>
    <x v="2"/>
    <x v="23"/>
    <x v="23"/>
    <n v="1449"/>
    <x v="24"/>
    <n v="2"/>
    <x v="24"/>
  </r>
  <r>
    <x v="1383"/>
    <m/>
    <n v="599.29079999999999"/>
    <x v="1383"/>
    <m/>
    <m/>
    <m/>
    <n v="1450"/>
    <x v="1383"/>
    <s v="2023/4/13"/>
    <x v="2"/>
    <x v="2"/>
    <x v="21"/>
    <x v="21"/>
    <n v="1450"/>
    <x v="75"/>
    <n v="3"/>
    <x v="75"/>
  </r>
  <r>
    <x v="1384"/>
    <m/>
    <n v="1198.5816"/>
    <x v="1384"/>
    <m/>
    <m/>
    <m/>
    <n v="1451"/>
    <x v="1384"/>
    <s v="2023/4/13"/>
    <x v="2"/>
    <x v="2"/>
    <x v="21"/>
    <x v="21"/>
    <n v="1451"/>
    <x v="75"/>
    <n v="6"/>
    <x v="75"/>
  </r>
  <r>
    <x v="1385"/>
    <m/>
    <n v="34368.353920000001"/>
    <x v="1385"/>
    <m/>
    <m/>
    <m/>
    <n v="1452"/>
    <x v="1385"/>
    <s v="2023/4/13"/>
    <x v="4"/>
    <x v="4"/>
    <x v="21"/>
    <x v="21"/>
    <n v="1452"/>
    <x v="135"/>
    <n v="1322"/>
    <x v="135"/>
  </r>
  <r>
    <x v="1386"/>
    <m/>
    <n v="1997.6360000000002"/>
    <x v="1386"/>
    <m/>
    <m/>
    <m/>
    <n v="1453"/>
    <x v="1386"/>
    <s v="2023/4/13"/>
    <x v="2"/>
    <x v="2"/>
    <x v="21"/>
    <x v="21"/>
    <n v="1453"/>
    <x v="75"/>
    <n v="10"/>
    <x v="75"/>
  </r>
  <r>
    <x v="1387"/>
    <m/>
    <n v="169.3861"/>
    <x v="1387"/>
    <m/>
    <m/>
    <m/>
    <n v="1454"/>
    <x v="1387"/>
    <s v="2023/4/13"/>
    <x v="3"/>
    <x v="3"/>
    <x v="8"/>
    <x v="8"/>
    <n v="1454"/>
    <x v="42"/>
    <n v="50"/>
    <x v="42"/>
  </r>
  <r>
    <x v="1388"/>
    <m/>
    <n v="344.3408"/>
    <x v="1388"/>
    <m/>
    <m/>
    <m/>
    <n v="1455"/>
    <x v="1388"/>
    <s v="2023/4/13"/>
    <x v="4"/>
    <x v="4"/>
    <x v="15"/>
    <x v="15"/>
    <n v="1455"/>
    <x v="443"/>
    <n v="8"/>
    <x v="443"/>
  </r>
  <r>
    <x v="1389"/>
    <m/>
    <n v="2328.39104"/>
    <x v="1389"/>
    <m/>
    <m/>
    <m/>
    <n v="1457"/>
    <x v="1389"/>
    <s v="2023/4/13"/>
    <x v="1"/>
    <x v="1"/>
    <x v="9"/>
    <x v="9"/>
    <n v="1456"/>
    <x v="515"/>
    <n v="3"/>
    <x v="515"/>
  </r>
  <r>
    <x v="1390"/>
    <m/>
    <n v="5149.2923000000001"/>
    <x v="1390"/>
    <m/>
    <m/>
    <m/>
    <n v="1457"/>
    <x v="1390"/>
    <s v="2023/4/13"/>
    <x v="1"/>
    <x v="1"/>
    <x v="9"/>
    <x v="9"/>
    <n v="1457"/>
    <x v="516"/>
    <n v="10"/>
    <x v="516"/>
  </r>
  <r>
    <x v="1391"/>
    <m/>
    <n v="1281.1396400000001"/>
    <x v="1391"/>
    <m/>
    <m/>
    <m/>
    <n v="1458"/>
    <x v="1391"/>
    <s v="2023/4/13"/>
    <x v="1"/>
    <x v="1"/>
    <x v="9"/>
    <x v="9"/>
    <n v="1458"/>
    <x v="517"/>
    <n v="25"/>
    <x v="517"/>
  </r>
  <r>
    <x v="1392"/>
    <m/>
    <n v="1162.4961000000001"/>
    <x v="1392"/>
    <m/>
    <m/>
    <m/>
    <n v="1459"/>
    <x v="1392"/>
    <s v="2023/4/13"/>
    <x v="1"/>
    <x v="1"/>
    <x v="8"/>
    <x v="8"/>
    <n v="1459"/>
    <x v="518"/>
    <n v="26"/>
    <x v="518"/>
  </r>
  <r>
    <x v="1393"/>
    <m/>
    <n v="2242.89734"/>
    <x v="1393"/>
    <m/>
    <m/>
    <m/>
    <n v="1460"/>
    <x v="1393"/>
    <s v="2023/4/13"/>
    <x v="1"/>
    <x v="1"/>
    <x v="4"/>
    <x v="4"/>
    <n v="1460"/>
    <x v="120"/>
    <n v="48"/>
    <x v="120"/>
  </r>
  <r>
    <x v="1394"/>
    <m/>
    <n v="921.71640000000002"/>
    <x v="1394"/>
    <m/>
    <m/>
    <m/>
    <n v="1461"/>
    <x v="1394"/>
    <s v="2023/4/13"/>
    <x v="4"/>
    <x v="4"/>
    <x v="15"/>
    <x v="15"/>
    <n v="1461"/>
    <x v="21"/>
    <n v="2"/>
    <x v="21"/>
  </r>
  <r>
    <x v="1395"/>
    <m/>
    <n v="2600"/>
    <x v="1395"/>
    <m/>
    <m/>
    <m/>
    <n v="1462"/>
    <x v="1395"/>
    <s v="2023/4/13"/>
    <x v="7"/>
    <x v="7"/>
    <x v="5"/>
    <x v="5"/>
    <n v="1462"/>
    <x v="417"/>
    <n v="10"/>
    <x v="417"/>
  </r>
  <r>
    <x v="1396"/>
    <m/>
    <n v="4443.4102000000003"/>
    <x v="1396"/>
    <m/>
    <m/>
    <m/>
    <n v="1463"/>
    <x v="1396"/>
    <s v="2023/4/13"/>
    <x v="2"/>
    <x v="2"/>
    <x v="24"/>
    <x v="24"/>
    <n v="1463"/>
    <x v="519"/>
    <n v="2"/>
    <x v="519"/>
  </r>
  <r>
    <x v="1397"/>
    <m/>
    <n v="8600"/>
    <x v="1397"/>
    <m/>
    <m/>
    <m/>
    <n v="1464"/>
    <x v="1397"/>
    <s v="2023/4/13"/>
    <x v="7"/>
    <x v="7"/>
    <x v="16"/>
    <x v="16"/>
    <n v="1464"/>
    <x v="347"/>
    <n v="40"/>
    <x v="347"/>
  </r>
  <r>
    <x v="1398"/>
    <m/>
    <n v="229.06545"/>
    <x v="1398"/>
    <m/>
    <m/>
    <m/>
    <n v="1465"/>
    <x v="1398"/>
    <s v="2023/4/13"/>
    <x v="4"/>
    <x v="4"/>
    <x v="26"/>
    <x v="26"/>
    <n v="1465"/>
    <x v="366"/>
    <n v="1"/>
    <x v="366"/>
  </r>
  <r>
    <x v="1399"/>
    <m/>
    <n v="2996.4540000000002"/>
    <x v="1399"/>
    <m/>
    <m/>
    <m/>
    <n v="1466"/>
    <x v="1399"/>
    <s v="2023/4/13"/>
    <x v="2"/>
    <x v="2"/>
    <x v="21"/>
    <x v="21"/>
    <n v="1466"/>
    <x v="75"/>
    <n v="15"/>
    <x v="75"/>
  </r>
  <r>
    <x v="1400"/>
    <m/>
    <n v="1385.7536799999998"/>
    <x v="1400"/>
    <m/>
    <m/>
    <m/>
    <n v="1467"/>
    <x v="1400"/>
    <s v="2023/4/13"/>
    <x v="4"/>
    <x v="4"/>
    <x v="21"/>
    <x v="21"/>
    <n v="1467"/>
    <x v="77"/>
    <n v="3"/>
    <x v="77"/>
  </r>
  <r>
    <x v="1401"/>
    <m/>
    <n v="60.842740000000006"/>
    <x v="1401"/>
    <m/>
    <m/>
    <m/>
    <n v="1468"/>
    <x v="1401"/>
    <s v="2023/4/13"/>
    <x v="4"/>
    <x v="4"/>
    <x v="48"/>
    <x v="48"/>
    <n v="1468"/>
    <x v="239"/>
    <n v="3"/>
    <x v="239"/>
  </r>
  <r>
    <x v="1402"/>
    <m/>
    <n v="381"/>
    <x v="1402"/>
    <m/>
    <m/>
    <m/>
    <n v="1469"/>
    <x v="1402"/>
    <s v="2023/4/13"/>
    <x v="4"/>
    <x v="4"/>
    <x v="14"/>
    <x v="14"/>
    <n v="1469"/>
    <x v="26"/>
    <n v="3"/>
    <x v="26"/>
  </r>
  <r>
    <x v="1403"/>
    <m/>
    <n v="123"/>
    <x v="1403"/>
    <m/>
    <m/>
    <m/>
    <n v="1470"/>
    <x v="1403"/>
    <s v="2023/4/13"/>
    <x v="2"/>
    <x v="2"/>
    <x v="4"/>
    <x v="4"/>
    <n v="1470"/>
    <x v="520"/>
    <n v="1"/>
    <x v="520"/>
  </r>
  <r>
    <x v="1404"/>
    <m/>
    <n v="11123.58128"/>
    <x v="1404"/>
    <m/>
    <m/>
    <m/>
    <n v="1471"/>
    <x v="1404"/>
    <s v="2023/4/15"/>
    <x v="4"/>
    <x v="4"/>
    <x v="0"/>
    <x v="0"/>
    <n v="1471"/>
    <x v="43"/>
    <n v="54"/>
    <x v="43"/>
  </r>
  <r>
    <x v="1405"/>
    <m/>
    <n v="2930.9042200000004"/>
    <x v="1405"/>
    <m/>
    <m/>
    <m/>
    <n v="1472"/>
    <x v="1405"/>
    <s v="2023/4/15"/>
    <x v="4"/>
    <x v="4"/>
    <x v="15"/>
    <x v="15"/>
    <n v="1472"/>
    <x v="243"/>
    <n v="8"/>
    <x v="243"/>
  </r>
  <r>
    <x v="1406"/>
    <m/>
    <n v="290"/>
    <x v="1406"/>
    <m/>
    <m/>
    <m/>
    <n v="1473"/>
    <x v="1406"/>
    <s v="2023/4/15"/>
    <x v="0"/>
    <x v="0"/>
    <x v="21"/>
    <x v="21"/>
    <n v="1473"/>
    <x v="0"/>
    <n v="20"/>
    <x v="0"/>
  </r>
  <r>
    <x v="1407"/>
    <m/>
    <n v="9532.1994099999993"/>
    <x v="1407"/>
    <m/>
    <m/>
    <m/>
    <n v="1474"/>
    <x v="1407"/>
    <s v="2023/4/15"/>
    <x v="4"/>
    <x v="4"/>
    <x v="8"/>
    <x v="8"/>
    <n v="1474"/>
    <x v="407"/>
    <n v="3"/>
    <x v="407"/>
  </r>
  <r>
    <x v="1408"/>
    <m/>
    <n v="39962.495719999999"/>
    <x v="1408"/>
    <m/>
    <m/>
    <m/>
    <n v="1475"/>
    <x v="1408"/>
    <s v="2023/4/16"/>
    <x v="4"/>
    <x v="4"/>
    <x v="0"/>
    <x v="0"/>
    <n v="1475"/>
    <x v="43"/>
    <n v="194"/>
    <x v="43"/>
  </r>
  <r>
    <x v="1409"/>
    <m/>
    <n v="2166.4085999999998"/>
    <x v="1409"/>
    <m/>
    <m/>
    <m/>
    <n v="1476"/>
    <x v="1409"/>
    <s v="2023/4/16"/>
    <x v="4"/>
    <x v="4"/>
    <x v="15"/>
    <x v="15"/>
    <n v="1476"/>
    <x v="138"/>
    <n v="4"/>
    <x v="138"/>
  </r>
  <r>
    <x v="1410"/>
    <m/>
    <n v="112.18152000000001"/>
    <x v="1410"/>
    <m/>
    <m/>
    <m/>
    <n v="1477"/>
    <x v="1410"/>
    <s v="2023/4/16"/>
    <x v="1"/>
    <x v="1"/>
    <x v="18"/>
    <x v="18"/>
    <n v="1477"/>
    <x v="521"/>
    <n v="10"/>
    <x v="521"/>
  </r>
  <r>
    <x v="1411"/>
    <m/>
    <n v="588.8424"/>
    <x v="1411"/>
    <m/>
    <m/>
    <m/>
    <n v="1478"/>
    <x v="1411"/>
    <s v="2023/4/16"/>
    <x v="4"/>
    <x v="4"/>
    <x v="8"/>
    <x v="8"/>
    <n v="1478"/>
    <x v="482"/>
    <n v="12"/>
    <x v="482"/>
  </r>
  <r>
    <x v="1412"/>
    <m/>
    <n v="698.22100000000012"/>
    <x v="1412"/>
    <m/>
    <m/>
    <m/>
    <n v="1479"/>
    <x v="1412"/>
    <s v="2023/4/16"/>
    <x v="2"/>
    <x v="2"/>
    <x v="8"/>
    <x v="8"/>
    <n v="1479"/>
    <x v="411"/>
    <n v="1"/>
    <x v="411"/>
  </r>
  <r>
    <x v="1413"/>
    <m/>
    <n v="1398.3452"/>
    <x v="1413"/>
    <m/>
    <m/>
    <m/>
    <n v="1480"/>
    <x v="1413"/>
    <s v="2023/4/16"/>
    <x v="2"/>
    <x v="2"/>
    <x v="21"/>
    <x v="21"/>
    <n v="1480"/>
    <x v="75"/>
    <n v="7"/>
    <x v="75"/>
  </r>
  <r>
    <x v="1414"/>
    <m/>
    <n v="7623.7373200000002"/>
    <x v="1414"/>
    <m/>
    <m/>
    <m/>
    <n v="1481"/>
    <x v="1414"/>
    <s v="2023/4/16"/>
    <x v="4"/>
    <x v="4"/>
    <x v="35"/>
    <x v="35"/>
    <n v="1481"/>
    <x v="236"/>
    <n v="11"/>
    <x v="236"/>
  </r>
  <r>
    <x v="1415"/>
    <m/>
    <n v="227.79759999999999"/>
    <x v="1415"/>
    <m/>
    <m/>
    <m/>
    <n v="1482"/>
    <x v="1415"/>
    <s v="2023/4/16"/>
    <x v="4"/>
    <x v="4"/>
    <x v="8"/>
    <x v="8"/>
    <n v="1482"/>
    <x v="522"/>
    <n v="1"/>
    <x v="522"/>
  </r>
  <r>
    <x v="1416"/>
    <m/>
    <n v="4701.5476200000003"/>
    <x v="1416"/>
    <m/>
    <m/>
    <m/>
    <n v="1483"/>
    <x v="1416"/>
    <s v="2023/4/16"/>
    <x v="1"/>
    <x v="1"/>
    <x v="8"/>
    <x v="8"/>
    <n v="1483"/>
    <x v="328"/>
    <n v="42"/>
    <x v="328"/>
  </r>
  <r>
    <x v="1417"/>
    <m/>
    <n v="172.62476999999998"/>
    <x v="1417"/>
    <m/>
    <m/>
    <m/>
    <n v="1484"/>
    <x v="1417"/>
    <s v="2023/4/16"/>
    <x v="4"/>
    <x v="4"/>
    <x v="5"/>
    <x v="5"/>
    <n v="1484"/>
    <x v="190"/>
    <n v="5"/>
    <x v="190"/>
  </r>
  <r>
    <x v="1418"/>
    <m/>
    <n v="435"/>
    <x v="1418"/>
    <m/>
    <m/>
    <m/>
    <n v="1485"/>
    <x v="1418"/>
    <s v="2023/4/16"/>
    <x v="0"/>
    <x v="0"/>
    <x v="4"/>
    <x v="4"/>
    <n v="1485"/>
    <x v="0"/>
    <n v="30"/>
    <x v="0"/>
  </r>
  <r>
    <x v="1419"/>
    <m/>
    <n v="609.07432000000006"/>
    <x v="1419"/>
    <m/>
    <m/>
    <m/>
    <n v="1486"/>
    <x v="1419"/>
    <s v="2023/4/16"/>
    <x v="2"/>
    <x v="2"/>
    <x v="4"/>
    <x v="4"/>
    <n v="1486"/>
    <x v="53"/>
    <n v="3"/>
    <x v="53"/>
  </r>
  <r>
    <x v="1420"/>
    <m/>
    <n v="1502.63761"/>
    <x v="1420"/>
    <m/>
    <m/>
    <m/>
    <n v="1487"/>
    <x v="1420"/>
    <s v="2023/4/16"/>
    <x v="4"/>
    <x v="4"/>
    <x v="15"/>
    <x v="15"/>
    <n v="1487"/>
    <x v="243"/>
    <n v="4"/>
    <x v="243"/>
  </r>
  <r>
    <x v="1421"/>
    <m/>
    <n v="597.95640000000003"/>
    <x v="1421"/>
    <m/>
    <m/>
    <m/>
    <n v="1488"/>
    <x v="1421"/>
    <s v="2023/4/27"/>
    <x v="2"/>
    <x v="2"/>
    <x v="34"/>
    <x v="34"/>
    <n v="1488"/>
    <x v="203"/>
    <n v="2"/>
    <x v="203"/>
  </r>
  <r>
    <x v="1422"/>
    <m/>
    <n v="224.05099999999999"/>
    <x v="1422"/>
    <m/>
    <m/>
    <m/>
    <n v="1489"/>
    <x v="1422"/>
    <s v="2023/4/16"/>
    <x v="2"/>
    <x v="2"/>
    <x v="4"/>
    <x v="4"/>
    <n v="1489"/>
    <x v="425"/>
    <n v="1"/>
    <x v="425"/>
  </r>
  <r>
    <x v="1423"/>
    <m/>
    <n v="15444"/>
    <x v="1423"/>
    <m/>
    <m/>
    <m/>
    <n v="1490"/>
    <x v="1423"/>
    <s v="2023/4/16"/>
    <x v="5"/>
    <x v="5"/>
    <x v="15"/>
    <x v="15"/>
    <n v="1490"/>
    <x v="461"/>
    <n v="26"/>
    <x v="461"/>
  </r>
  <r>
    <x v="1424"/>
    <m/>
    <n v="1382.5745899999999"/>
    <x v="1424"/>
    <m/>
    <m/>
    <m/>
    <n v="1491"/>
    <x v="1424"/>
    <s v="2023/4/16"/>
    <x v="4"/>
    <x v="4"/>
    <x v="6"/>
    <x v="6"/>
    <n v="1491"/>
    <x v="21"/>
    <n v="3"/>
    <x v="21"/>
  </r>
  <r>
    <x v="1425"/>
    <m/>
    <n v="293.43765000000002"/>
    <x v="1425"/>
    <m/>
    <m/>
    <m/>
    <n v="1492"/>
    <x v="1425"/>
    <s v="2023/4/16"/>
    <x v="6"/>
    <x v="6"/>
    <x v="6"/>
    <x v="6"/>
    <n v="1492"/>
    <x v="31"/>
    <n v="2"/>
    <x v="31"/>
  </r>
  <r>
    <x v="1426"/>
    <m/>
    <n v="175.20000000000002"/>
    <x v="1426"/>
    <m/>
    <m/>
    <m/>
    <n v="1493"/>
    <x v="1426"/>
    <s v="2023/4/16"/>
    <x v="3"/>
    <x v="3"/>
    <x v="24"/>
    <x v="24"/>
    <n v="1493"/>
    <x v="224"/>
    <n v="300"/>
    <x v="224"/>
  </r>
  <r>
    <x v="1427"/>
    <m/>
    <n v="921.71640000000002"/>
    <x v="1427"/>
    <m/>
    <m/>
    <m/>
    <n v="1494"/>
    <x v="1427"/>
    <s v="2023/4/17"/>
    <x v="4"/>
    <x v="4"/>
    <x v="15"/>
    <x v="15"/>
    <n v="1494"/>
    <x v="21"/>
    <n v="2"/>
    <x v="21"/>
  </r>
  <r>
    <x v="1428"/>
    <m/>
    <n v="1385.7536799999998"/>
    <x v="1428"/>
    <m/>
    <m/>
    <m/>
    <n v="1495"/>
    <x v="1428"/>
    <s v="2023/4/17"/>
    <x v="4"/>
    <x v="4"/>
    <x v="33"/>
    <x v="33"/>
    <n v="1495"/>
    <x v="77"/>
    <n v="3"/>
    <x v="77"/>
  </r>
  <r>
    <x v="1429"/>
    <m/>
    <n v="1272"/>
    <x v="1429"/>
    <m/>
    <m/>
    <m/>
    <n v="1496"/>
    <x v="1429"/>
    <s v="2023/4/17"/>
    <x v="3"/>
    <x v="3"/>
    <x v="23"/>
    <x v="23"/>
    <n v="1496"/>
    <x v="384"/>
    <n v="12"/>
    <x v="384"/>
  </r>
  <r>
    <x v="1430"/>
    <m/>
    <n v="12998.621000000001"/>
    <x v="1430"/>
    <m/>
    <m/>
    <m/>
    <n v="1497"/>
    <x v="1430"/>
    <s v="2023/4/17"/>
    <x v="4"/>
    <x v="4"/>
    <x v="21"/>
    <x v="21"/>
    <n v="1497"/>
    <x v="135"/>
    <n v="500"/>
    <x v="135"/>
  </r>
  <r>
    <x v="1431"/>
    <m/>
    <n v="21.71162"/>
    <x v="1431"/>
    <m/>
    <m/>
    <m/>
    <n v="1498"/>
    <x v="1431"/>
    <s v="2023/4/17"/>
    <x v="1"/>
    <x v="1"/>
    <x v="18"/>
    <x v="18"/>
    <n v="1498"/>
    <x v="523"/>
    <n v="4"/>
    <x v="523"/>
  </r>
  <r>
    <x v="1432"/>
    <m/>
    <n v="250.01610000000002"/>
    <x v="1432"/>
    <m/>
    <m/>
    <m/>
    <n v="1499"/>
    <x v="1432"/>
    <s v="2023/4/17"/>
    <x v="2"/>
    <x v="2"/>
    <x v="8"/>
    <x v="8"/>
    <n v="1499"/>
    <x v="411"/>
    <n v="1"/>
    <x v="411"/>
  </r>
  <r>
    <x v="1433"/>
    <m/>
    <n v="3431.8293199999998"/>
    <x v="1433"/>
    <m/>
    <m/>
    <m/>
    <n v="1500"/>
    <x v="1433"/>
    <s v="2023/4/17"/>
    <x v="4"/>
    <x v="4"/>
    <x v="23"/>
    <x v="23"/>
    <n v="1500"/>
    <x v="38"/>
    <n v="16"/>
    <x v="38"/>
  </r>
  <r>
    <x v="1434"/>
    <m/>
    <n v="3368.79936"/>
    <x v="1434"/>
    <m/>
    <m/>
    <m/>
    <n v="1501"/>
    <x v="1434"/>
    <s v="2023/4/17"/>
    <x v="4"/>
    <x v="4"/>
    <x v="8"/>
    <x v="8"/>
    <n v="1501"/>
    <x v="524"/>
    <n v="7"/>
    <x v="524"/>
  </r>
  <r>
    <x v="1435"/>
    <m/>
    <n v="3418.5507600000001"/>
    <x v="1435"/>
    <m/>
    <m/>
    <m/>
    <n v="1502"/>
    <x v="1435"/>
    <s v="2023/4/17"/>
    <x v="1"/>
    <x v="1"/>
    <x v="8"/>
    <x v="8"/>
    <n v="1502"/>
    <x v="525"/>
    <n v="54"/>
    <x v="525"/>
  </r>
  <r>
    <x v="1436"/>
    <m/>
    <n v="21105"/>
    <x v="1436"/>
    <m/>
    <m/>
    <m/>
    <n v="1504"/>
    <x v="1436"/>
    <s v="2023/4/18"/>
    <x v="4"/>
    <x v="4"/>
    <x v="11"/>
    <x v="11"/>
    <n v="1504"/>
    <x v="526"/>
    <n v="60"/>
    <x v="526"/>
  </r>
  <r>
    <x v="1437"/>
    <m/>
    <n v="760.18105000000003"/>
    <x v="1437"/>
    <m/>
    <m/>
    <m/>
    <n v="1505"/>
    <x v="1437"/>
    <s v="2023/4/18"/>
    <x v="2"/>
    <x v="2"/>
    <x v="21"/>
    <x v="21"/>
    <n v="1505"/>
    <x v="141"/>
    <n v="1"/>
    <x v="141"/>
  </r>
  <r>
    <x v="1438"/>
    <m/>
    <n v="11.117599999999999"/>
    <x v="1438"/>
    <m/>
    <m/>
    <m/>
    <n v="1506"/>
    <x v="1438"/>
    <s v="2023/4/18"/>
    <x v="3"/>
    <x v="3"/>
    <x v="26"/>
    <x v="26"/>
    <n v="1506"/>
    <x v="527"/>
    <n v="2"/>
    <x v="527"/>
  </r>
  <r>
    <x v="1439"/>
    <m/>
    <n v="299.77680000000004"/>
    <x v="1439"/>
    <m/>
    <m/>
    <m/>
    <n v="1507"/>
    <x v="1439"/>
    <s v="2023/4/18"/>
    <x v="4"/>
    <x v="4"/>
    <x v="21"/>
    <x v="21"/>
    <n v="1507"/>
    <x v="528"/>
    <n v="3"/>
    <x v="528"/>
  </r>
  <r>
    <x v="1440"/>
    <m/>
    <n v="26.382800000000003"/>
    <x v="1440"/>
    <m/>
    <m/>
    <m/>
    <n v="1508"/>
    <x v="1440"/>
    <s v="2023/4/18"/>
    <x v="4"/>
    <x v="4"/>
    <x v="8"/>
    <x v="8"/>
    <n v="1508"/>
    <x v="98"/>
    <n v="2"/>
    <x v="98"/>
  </r>
  <r>
    <x v="1441"/>
    <m/>
    <n v="50.000540000000001"/>
    <x v="1441"/>
    <m/>
    <m/>
    <m/>
    <n v="1509"/>
    <x v="1441"/>
    <s v="2023/4/18"/>
    <x v="4"/>
    <x v="4"/>
    <x v="15"/>
    <x v="15"/>
    <n v="1509"/>
    <x v="28"/>
    <n v="1"/>
    <x v="28"/>
  </r>
  <r>
    <x v="1442"/>
    <m/>
    <n v="890.72"/>
    <x v="1442"/>
    <m/>
    <m/>
    <m/>
    <n v="1510"/>
    <x v="1442"/>
    <s v="2023/4/18"/>
    <x v="3"/>
    <x v="3"/>
    <x v="6"/>
    <x v="6"/>
    <n v="1510"/>
    <x v="529"/>
    <n v="5000"/>
    <x v="529"/>
  </r>
  <r>
    <x v="1443"/>
    <m/>
    <n v="2400"/>
    <x v="1443"/>
    <m/>
    <m/>
    <m/>
    <n v="1511"/>
    <x v="1443"/>
    <s v="2023/4/18"/>
    <x v="7"/>
    <x v="7"/>
    <x v="2"/>
    <x v="2"/>
    <n v="1511"/>
    <x v="449"/>
    <n v="10"/>
    <x v="449"/>
  </r>
  <r>
    <x v="1444"/>
    <m/>
    <n v="2970"/>
    <x v="1444"/>
    <m/>
    <m/>
    <m/>
    <n v="1512"/>
    <x v="1444"/>
    <s v="2023/4/18"/>
    <x v="5"/>
    <x v="5"/>
    <x v="15"/>
    <x v="15"/>
    <n v="1512"/>
    <x v="461"/>
    <n v="5"/>
    <x v="461"/>
  </r>
  <r>
    <x v="1445"/>
    <m/>
    <n v="1390.34267"/>
    <x v="1445"/>
    <m/>
    <m/>
    <m/>
    <n v="1513"/>
    <x v="1445"/>
    <s v="2023/4/18"/>
    <x v="4"/>
    <x v="4"/>
    <x v="4"/>
    <x v="4"/>
    <n v="1513"/>
    <x v="367"/>
    <n v="3"/>
    <x v="367"/>
  </r>
  <r>
    <x v="1446"/>
    <m/>
    <n v="2429.5168900000003"/>
    <x v="1446"/>
    <m/>
    <m/>
    <m/>
    <n v="1514"/>
    <x v="1446"/>
    <s v="2023/4/18"/>
    <x v="4"/>
    <x v="4"/>
    <x v="23"/>
    <x v="23"/>
    <n v="1514"/>
    <x v="38"/>
    <n v="5"/>
    <x v="38"/>
  </r>
  <r>
    <x v="1447"/>
    <m/>
    <n v="27724.428629999999"/>
    <x v="1447"/>
    <m/>
    <m/>
    <m/>
    <n v="1515"/>
    <x v="1447"/>
    <s v="2023/4/18"/>
    <x v="4"/>
    <x v="4"/>
    <x v="6"/>
    <x v="6"/>
    <n v="1515"/>
    <x v="64"/>
    <n v="37"/>
    <x v="64"/>
  </r>
  <r>
    <x v="1448"/>
    <m/>
    <n v="1103.14741"/>
    <x v="1448"/>
    <m/>
    <m/>
    <m/>
    <n v="1516"/>
    <x v="1448"/>
    <s v="2023/4/18"/>
    <x v="4"/>
    <x v="4"/>
    <x v="4"/>
    <x v="4"/>
    <n v="1516"/>
    <x v="299"/>
    <n v="2"/>
    <x v="299"/>
  </r>
  <r>
    <x v="1449"/>
    <m/>
    <n v="2788.7697399999997"/>
    <x v="1449"/>
    <m/>
    <m/>
    <m/>
    <n v="1517"/>
    <x v="1449"/>
    <s v="2023/4/18"/>
    <x v="4"/>
    <x v="4"/>
    <x v="4"/>
    <x v="4"/>
    <n v="1517"/>
    <x v="125"/>
    <n v="12"/>
    <x v="125"/>
  </r>
  <r>
    <x v="1450"/>
    <m/>
    <n v="11053.165830000002"/>
    <x v="1450"/>
    <m/>
    <m/>
    <m/>
    <n v="1518"/>
    <x v="1450"/>
    <s v="2023/4/19"/>
    <x v="4"/>
    <x v="4"/>
    <x v="4"/>
    <x v="4"/>
    <n v="1518"/>
    <x v="47"/>
    <n v="5"/>
    <x v="47"/>
  </r>
  <r>
    <x v="1451"/>
    <m/>
    <n v="1173.7505800000001"/>
    <x v="1451"/>
    <m/>
    <m/>
    <m/>
    <n v="1519"/>
    <x v="1451"/>
    <s v="2023/4/19"/>
    <x v="6"/>
    <x v="6"/>
    <x v="0"/>
    <x v="0"/>
    <n v="1519"/>
    <x v="31"/>
    <n v="8"/>
    <x v="31"/>
  </r>
  <r>
    <x v="1452"/>
    <m/>
    <n v="418.39637000000005"/>
    <x v="1452"/>
    <m/>
    <m/>
    <m/>
    <n v="1520"/>
    <x v="1452"/>
    <s v="2023/4/19"/>
    <x v="4"/>
    <x v="4"/>
    <x v="10"/>
    <x v="10"/>
    <n v="1520"/>
    <x v="210"/>
    <n v="2"/>
    <x v="210"/>
  </r>
  <r>
    <x v="1453"/>
    <m/>
    <n v="9129.33"/>
    <x v="1453"/>
    <m/>
    <m/>
    <m/>
    <n v="1521"/>
    <x v="1453"/>
    <s v="2023/4/19"/>
    <x v="1"/>
    <x v="1"/>
    <x v="10"/>
    <x v="10"/>
    <n v="1521"/>
    <x v="530"/>
    <n v="2000"/>
    <x v="530"/>
  </r>
  <r>
    <x v="1454"/>
    <m/>
    <n v="688.32064000000003"/>
    <x v="1454"/>
    <m/>
    <m/>
    <m/>
    <n v="1522"/>
    <x v="1454"/>
    <s v="2023/4/19"/>
    <x v="2"/>
    <x v="2"/>
    <x v="28"/>
    <x v="28"/>
    <n v="1522"/>
    <x v="90"/>
    <n v="4"/>
    <x v="90"/>
  </r>
  <r>
    <x v="1455"/>
    <m/>
    <n v="243.11400000000003"/>
    <x v="1455"/>
    <m/>
    <m/>
    <m/>
    <n v="1523"/>
    <x v="1455"/>
    <s v="2023/4/19"/>
    <x v="3"/>
    <x v="3"/>
    <x v="28"/>
    <x v="28"/>
    <n v="1523"/>
    <x v="249"/>
    <n v="1000"/>
    <x v="249"/>
  </r>
  <r>
    <x v="1456"/>
    <m/>
    <n v="13655.445680000001"/>
    <x v="1456"/>
    <m/>
    <m/>
    <m/>
    <n v="1524"/>
    <x v="1456"/>
    <s v="2023/4/19"/>
    <x v="4"/>
    <x v="4"/>
    <x v="8"/>
    <x v="8"/>
    <n v="1524"/>
    <x v="407"/>
    <n v="4"/>
    <x v="407"/>
  </r>
  <r>
    <x v="1457"/>
    <m/>
    <n v="148.74200000000002"/>
    <x v="1457"/>
    <m/>
    <m/>
    <m/>
    <n v="1525"/>
    <x v="1457"/>
    <s v="2023/4/19"/>
    <x v="4"/>
    <x v="4"/>
    <x v="15"/>
    <x v="15"/>
    <n v="1525"/>
    <x v="531"/>
    <n v="2"/>
    <x v="531"/>
  </r>
  <r>
    <x v="1458"/>
    <m/>
    <n v="380.92698999999999"/>
    <x v="1458"/>
    <m/>
    <m/>
    <m/>
    <n v="1526"/>
    <x v="1458"/>
    <s v="2023/4/19"/>
    <x v="4"/>
    <x v="4"/>
    <x v="4"/>
    <x v="4"/>
    <n v="1526"/>
    <x v="50"/>
    <n v="3"/>
    <x v="50"/>
  </r>
  <r>
    <x v="1459"/>
    <m/>
    <n v="61354.229040000006"/>
    <x v="1459"/>
    <m/>
    <m/>
    <m/>
    <n v="1527"/>
    <x v="1459"/>
    <s v="2023/4/19"/>
    <x v="5"/>
    <x v="5"/>
    <x v="10"/>
    <x v="10"/>
    <n v="1527"/>
    <x v="15"/>
    <n v="80"/>
    <x v="15"/>
  </r>
  <r>
    <x v="1460"/>
    <m/>
    <n v="2334.1341200000002"/>
    <x v="1460"/>
    <m/>
    <m/>
    <m/>
    <n v="1528"/>
    <x v="1460"/>
    <s v="2023/4/19"/>
    <x v="1"/>
    <x v="1"/>
    <x v="4"/>
    <x v="4"/>
    <n v="1528"/>
    <x v="293"/>
    <n v="13"/>
    <x v="293"/>
  </r>
  <r>
    <x v="1461"/>
    <m/>
    <n v="1272"/>
    <x v="1461"/>
    <m/>
    <m/>
    <m/>
    <n v="1529"/>
    <x v="1461"/>
    <s v="2023/4/19"/>
    <x v="3"/>
    <x v="3"/>
    <x v="15"/>
    <x v="15"/>
    <n v="1529"/>
    <x v="384"/>
    <n v="12"/>
    <x v="384"/>
  </r>
  <r>
    <x v="1462"/>
    <m/>
    <n v="2374.1191600000002"/>
    <x v="1462"/>
    <m/>
    <m/>
    <m/>
    <n v="1530"/>
    <x v="1462"/>
    <s v="2023/4/19"/>
    <x v="1"/>
    <x v="1"/>
    <x v="8"/>
    <x v="8"/>
    <n v="1530"/>
    <x v="328"/>
    <n v="54"/>
    <x v="328"/>
  </r>
  <r>
    <x v="1463"/>
    <m/>
    <n v="20049.685390000002"/>
    <x v="1463"/>
    <m/>
    <m/>
    <m/>
    <n v="1531"/>
    <x v="1463"/>
    <s v="2023/4/19"/>
    <x v="4"/>
    <x v="4"/>
    <x v="28"/>
    <x v="28"/>
    <n v="1531"/>
    <x v="12"/>
    <n v="13"/>
    <x v="12"/>
  </r>
  <r>
    <x v="1464"/>
    <m/>
    <n v="2886.0826699999998"/>
    <x v="1464"/>
    <m/>
    <m/>
    <m/>
    <n v="1532"/>
    <x v="1464"/>
    <s v="2023/4/19"/>
    <x v="4"/>
    <x v="4"/>
    <x v="4"/>
    <x v="4"/>
    <n v="1532"/>
    <x v="47"/>
    <n v="10"/>
    <x v="47"/>
  </r>
  <r>
    <x v="1465"/>
    <m/>
    <n v="1173.7505800000001"/>
    <x v="1465"/>
    <m/>
    <m/>
    <m/>
    <n v="1533"/>
    <x v="1465"/>
    <s v="2023/4/19"/>
    <x v="6"/>
    <x v="6"/>
    <x v="28"/>
    <x v="28"/>
    <n v="1533"/>
    <x v="31"/>
    <n v="8"/>
    <x v="31"/>
  </r>
  <r>
    <x v="1466"/>
    <m/>
    <n v="1531.4485999999999"/>
    <x v="1466"/>
    <m/>
    <m/>
    <m/>
    <n v="1534"/>
    <x v="1466"/>
    <s v="2023/4/19"/>
    <x v="5"/>
    <x v="5"/>
    <x v="43"/>
    <x v="43"/>
    <n v="1534"/>
    <x v="89"/>
    <n v="2"/>
    <x v="89"/>
  </r>
  <r>
    <x v="1467"/>
    <m/>
    <n v="1074.21893"/>
    <x v="1467"/>
    <m/>
    <m/>
    <m/>
    <n v="1535"/>
    <x v="1467"/>
    <s v="2023/4/19"/>
    <x v="4"/>
    <x v="4"/>
    <x v="0"/>
    <x v="0"/>
    <n v="1535"/>
    <x v="38"/>
    <n v="48"/>
    <x v="38"/>
  </r>
  <r>
    <x v="1468"/>
    <m/>
    <n v="203.02476999999999"/>
    <x v="1468"/>
    <m/>
    <m/>
    <m/>
    <n v="1536"/>
    <x v="1468"/>
    <s v="2023/4/19"/>
    <x v="2"/>
    <x v="2"/>
    <x v="23"/>
    <x v="23"/>
    <n v="1536"/>
    <x v="53"/>
    <n v="1"/>
    <x v="53"/>
  </r>
  <r>
    <x v="1469"/>
    <m/>
    <n v="203.02476999999999"/>
    <x v="1469"/>
    <m/>
    <m/>
    <m/>
    <n v="1537"/>
    <x v="1469"/>
    <s v="2023/4/19"/>
    <x v="2"/>
    <x v="2"/>
    <x v="4"/>
    <x v="4"/>
    <n v="1537"/>
    <x v="53"/>
    <n v="1"/>
    <x v="53"/>
  </r>
  <r>
    <x v="1470"/>
    <m/>
    <n v="10.185700000000001"/>
    <x v="1470"/>
    <m/>
    <m/>
    <m/>
    <n v="1538"/>
    <x v="1470"/>
    <s v="2023/4/19"/>
    <x v="4"/>
    <x v="4"/>
    <x v="23"/>
    <x v="23"/>
    <n v="1538"/>
    <x v="145"/>
    <n v="1"/>
    <x v="145"/>
  </r>
  <r>
    <x v="1471"/>
    <m/>
    <n v="2496.24746"/>
    <x v="1471"/>
    <m/>
    <m/>
    <m/>
    <n v="1539"/>
    <x v="1471"/>
    <s v="2023/4/19"/>
    <x v="4"/>
    <x v="4"/>
    <x v="28"/>
    <x v="28"/>
    <n v="1539"/>
    <x v="61"/>
    <n v="1"/>
    <x v="61"/>
  </r>
  <r>
    <x v="1472"/>
    <m/>
    <n v="507.90266000000003"/>
    <x v="1472"/>
    <m/>
    <m/>
    <m/>
    <n v="1540"/>
    <x v="1472"/>
    <s v="2023/4/19"/>
    <x v="4"/>
    <x v="4"/>
    <x v="28"/>
    <x v="28"/>
    <n v="1540"/>
    <x v="50"/>
    <n v="4"/>
    <x v="50"/>
  </r>
  <r>
    <x v="1473"/>
    <m/>
    <n v="2683.0038600000003"/>
    <x v="1473"/>
    <m/>
    <m/>
    <m/>
    <n v="1541"/>
    <x v="1473"/>
    <s v="2023/4/20"/>
    <x v="1"/>
    <x v="1"/>
    <x v="4"/>
    <x v="4"/>
    <n v="1541"/>
    <x v="120"/>
    <n v="30"/>
    <x v="120"/>
  </r>
  <r>
    <x v="1474"/>
    <m/>
    <n v="1205.1845800000001"/>
    <x v="1474"/>
    <m/>
    <m/>
    <m/>
    <n v="1542"/>
    <x v="1474"/>
    <s v="2023/4/20"/>
    <x v="4"/>
    <x v="4"/>
    <x v="15"/>
    <x v="15"/>
    <n v="1542"/>
    <x v="243"/>
    <n v="20"/>
    <x v="243"/>
  </r>
  <r>
    <x v="1475"/>
    <m/>
    <n v="1537.0172200000002"/>
    <x v="1475"/>
    <m/>
    <m/>
    <m/>
    <n v="1543"/>
    <x v="1475"/>
    <s v="2023/4/20"/>
    <x v="4"/>
    <x v="4"/>
    <x v="8"/>
    <x v="8"/>
    <n v="1543"/>
    <x v="34"/>
    <n v="15"/>
    <x v="34"/>
  </r>
  <r>
    <x v="1476"/>
    <m/>
    <n v="950.01024000000007"/>
    <x v="1476"/>
    <m/>
    <m/>
    <m/>
    <n v="1544"/>
    <x v="1476"/>
    <s v="2023/4/20"/>
    <x v="4"/>
    <x v="4"/>
    <x v="28"/>
    <x v="28"/>
    <n v="1544"/>
    <x v="28"/>
    <n v="19"/>
    <x v="28"/>
  </r>
  <r>
    <x v="1477"/>
    <m/>
    <n v="1297.1812"/>
    <x v="1477"/>
    <m/>
    <m/>
    <m/>
    <n v="1545"/>
    <x v="1477"/>
    <s v="2023/4/27"/>
    <x v="7"/>
    <x v="7"/>
    <x v="28"/>
    <x v="28"/>
    <n v="1545"/>
    <x v="417"/>
    <n v="5"/>
    <x v="417"/>
  </r>
  <r>
    <x v="1478"/>
    <m/>
    <n v="245.14009999999999"/>
    <x v="1478"/>
    <m/>
    <m/>
    <m/>
    <n v="1546"/>
    <x v="1478"/>
    <s v="2023/4/20"/>
    <x v="4"/>
    <x v="4"/>
    <x v="23"/>
    <x v="23"/>
    <n v="1546"/>
    <x v="412"/>
    <n v="10"/>
    <x v="412"/>
  </r>
  <r>
    <x v="1479"/>
    <m/>
    <n v="325.03320000000002"/>
    <x v="1479"/>
    <m/>
    <m/>
    <m/>
    <n v="1547"/>
    <x v="1479"/>
    <s v="2023/4/20"/>
    <x v="3"/>
    <x v="3"/>
    <x v="23"/>
    <x v="23"/>
    <n v="1547"/>
    <x v="529"/>
    <n v="450"/>
    <x v="529"/>
  </r>
  <r>
    <x v="1480"/>
    <m/>
    <n v="10435.125"/>
    <x v="1480"/>
    <m/>
    <m/>
    <m/>
    <n v="1548"/>
    <x v="1480"/>
    <s v="2023/4/20"/>
    <x v="5"/>
    <x v="5"/>
    <x v="23"/>
    <x v="23"/>
    <n v="1548"/>
    <x v="362"/>
    <n v="24"/>
    <x v="362"/>
  </r>
  <r>
    <x v="1481"/>
    <m/>
    <n v="63.333199999999998"/>
    <x v="1481"/>
    <m/>
    <m/>
    <m/>
    <n v="1549"/>
    <x v="1481"/>
    <s v="2023/4/20"/>
    <x v="2"/>
    <x v="2"/>
    <x v="18"/>
    <x v="18"/>
    <n v="1549"/>
    <x v="532"/>
    <n v="20"/>
    <x v="532"/>
  </r>
  <r>
    <x v="1482"/>
    <m/>
    <n v="1307.77665"/>
    <x v="1482"/>
    <m/>
    <m/>
    <m/>
    <n v="1550"/>
    <x v="1482"/>
    <s v="2023/4/20"/>
    <x v="2"/>
    <x v="2"/>
    <x v="18"/>
    <x v="18"/>
    <n v="1550"/>
    <x v="533"/>
    <n v="30"/>
    <x v="533"/>
  </r>
  <r>
    <x v="1483"/>
    <m/>
    <n v="893.67475000000013"/>
    <x v="1483"/>
    <m/>
    <m/>
    <m/>
    <n v="1551"/>
    <x v="1483"/>
    <s v="2023/4/20"/>
    <x v="4"/>
    <x v="4"/>
    <x v="10"/>
    <x v="10"/>
    <n v="1551"/>
    <x v="534"/>
    <n v="25"/>
    <x v="534"/>
  </r>
  <r>
    <x v="1484"/>
    <m/>
    <n v="1083.2042999999999"/>
    <x v="1484"/>
    <m/>
    <m/>
    <m/>
    <n v="1552"/>
    <x v="1484"/>
    <s v="2023/4/26"/>
    <x v="4"/>
    <x v="4"/>
    <x v="8"/>
    <x v="8"/>
    <n v="1552"/>
    <x v="138"/>
    <n v="2"/>
    <x v="138"/>
  </r>
  <r>
    <x v="1485"/>
    <m/>
    <n v="6334.0098500000004"/>
    <x v="1485"/>
    <m/>
    <m/>
    <m/>
    <n v="1553"/>
    <x v="1485"/>
    <s v="2023/4/26"/>
    <x v="4"/>
    <x v="4"/>
    <x v="33"/>
    <x v="33"/>
    <n v="1553"/>
    <x v="535"/>
    <n v="36"/>
    <x v="535"/>
  </r>
  <r>
    <x v="1486"/>
    <m/>
    <n v="26975.119750000002"/>
    <x v="1486"/>
    <m/>
    <m/>
    <m/>
    <m/>
    <x v="1486"/>
    <s v="2023/4/27"/>
    <x v="4"/>
    <x v="4"/>
    <x v="6"/>
    <x v="6"/>
    <n v="1554"/>
    <x v="64"/>
    <n v="36"/>
    <x v="64"/>
  </r>
  <r>
    <x v="1487"/>
    <m/>
    <n v="7833.7339899999997"/>
    <x v="1487"/>
    <m/>
    <m/>
    <m/>
    <n v="1555"/>
    <x v="1487"/>
    <s v="2023/4/26"/>
    <x v="1"/>
    <x v="1"/>
    <x v="5"/>
    <x v="5"/>
    <n v="1555"/>
    <x v="536"/>
    <n v="14"/>
    <x v="536"/>
  </r>
  <r>
    <x v="1488"/>
    <m/>
    <n v="16279.020409999999"/>
    <x v="1488"/>
    <m/>
    <m/>
    <m/>
    <n v="1557"/>
    <x v="1488"/>
    <s v="2023/4/26"/>
    <x v="1"/>
    <x v="1"/>
    <x v="5"/>
    <x v="5"/>
    <n v="1557"/>
    <x v="536"/>
    <n v="29"/>
    <x v="536"/>
  </r>
  <r>
    <x v="1489"/>
    <m/>
    <n v="9719.4398300000012"/>
    <x v="1489"/>
    <m/>
    <m/>
    <m/>
    <n v="1558"/>
    <x v="1489"/>
    <s v="2023/4/26"/>
    <x v="4"/>
    <x v="4"/>
    <x v="33"/>
    <x v="33"/>
    <n v="1558"/>
    <x v="537"/>
    <n v="12"/>
    <x v="537"/>
  </r>
  <r>
    <x v="1490"/>
    <m/>
    <n v="109774.28247999999"/>
    <x v="1490"/>
    <m/>
    <m/>
    <m/>
    <n v="1559"/>
    <x v="1490"/>
    <s v="2023/10/26"/>
    <x v="4"/>
    <x v="4"/>
    <x v="33"/>
    <x v="33"/>
    <n v="1559"/>
    <x v="538"/>
    <n v="293"/>
    <x v="538"/>
  </r>
  <r>
    <x v="1491"/>
    <m/>
    <n v="555.31902000000002"/>
    <x v="1491"/>
    <m/>
    <m/>
    <m/>
    <n v="1560"/>
    <x v="1491"/>
    <s v="2023/4/26"/>
    <x v="4"/>
    <x v="4"/>
    <x v="10"/>
    <x v="10"/>
    <n v="1560"/>
    <x v="70"/>
    <n v="20"/>
    <x v="70"/>
  </r>
  <r>
    <x v="1492"/>
    <m/>
    <n v="7823.25"/>
    <x v="1492"/>
    <m/>
    <m/>
    <m/>
    <n v="1561"/>
    <x v="1492"/>
    <s v="2023/4/26"/>
    <x v="5"/>
    <x v="5"/>
    <x v="6"/>
    <x v="6"/>
    <n v="1561"/>
    <x v="539"/>
    <n v="18"/>
    <x v="539"/>
  </r>
  <r>
    <x v="1493"/>
    <m/>
    <n v="1242.9954700000001"/>
    <x v="1493"/>
    <m/>
    <m/>
    <m/>
    <n v="1560"/>
    <x v="1493"/>
    <s v="2023/4/26"/>
    <x v="1"/>
    <x v="1"/>
    <x v="4"/>
    <x v="4"/>
    <n v="1562"/>
    <x v="120"/>
    <n v="20"/>
    <x v="120"/>
  </r>
  <r>
    <x v="1494"/>
    <m/>
    <n v="446.76773000000003"/>
    <x v="1494"/>
    <m/>
    <m/>
    <m/>
    <n v="1563"/>
    <x v="1494"/>
    <s v="2023/4/26"/>
    <x v="4"/>
    <x v="4"/>
    <x v="4"/>
    <x v="4"/>
    <n v="1563"/>
    <x v="6"/>
    <n v="12"/>
    <x v="6"/>
  </r>
  <r>
    <x v="1495"/>
    <m/>
    <n v="6051.56988"/>
    <x v="1495"/>
    <m/>
    <m/>
    <m/>
    <n v="1564"/>
    <x v="1495"/>
    <s v="2023/4/26"/>
    <x v="4"/>
    <x v="4"/>
    <x v="33"/>
    <x v="33"/>
    <n v="1564"/>
    <x v="538"/>
    <n v="19"/>
    <x v="538"/>
  </r>
  <r>
    <x v="1496"/>
    <m/>
    <n v="20191.089469999999"/>
    <x v="1496"/>
    <m/>
    <m/>
    <m/>
    <n v="1565"/>
    <x v="1496"/>
    <s v="2023/4/26"/>
    <x v="4"/>
    <x v="4"/>
    <x v="23"/>
    <x v="23"/>
    <n v="1565"/>
    <x v="100"/>
    <n v="40"/>
    <x v="100"/>
  </r>
  <r>
    <x v="1497"/>
    <m/>
    <n v="624.05212000000006"/>
    <x v="1497"/>
    <m/>
    <m/>
    <m/>
    <n v="1566"/>
    <x v="1497"/>
    <s v="2023/4/26"/>
    <x v="4"/>
    <x v="4"/>
    <x v="23"/>
    <x v="23"/>
    <n v="1566"/>
    <x v="128"/>
    <n v="1"/>
    <x v="128"/>
  </r>
  <r>
    <x v="1498"/>
    <m/>
    <n v="5638.1840000000002"/>
    <x v="1498"/>
    <m/>
    <m/>
    <m/>
    <n v="1567"/>
    <x v="1498"/>
    <s v="2023/4/26"/>
    <x v="2"/>
    <x v="2"/>
    <x v="0"/>
    <x v="0"/>
    <n v="1567"/>
    <x v="101"/>
    <n v="20"/>
    <x v="101"/>
  </r>
  <r>
    <x v="1499"/>
    <m/>
    <n v="1125.5495000000001"/>
    <x v="1499"/>
    <m/>
    <m/>
    <m/>
    <n v="1568"/>
    <x v="1499"/>
    <s v="2023/4/26"/>
    <x v="2"/>
    <x v="2"/>
    <x v="5"/>
    <x v="5"/>
    <n v="1568"/>
    <x v="170"/>
    <n v="5"/>
    <x v="170"/>
  </r>
  <r>
    <x v="1500"/>
    <m/>
    <n v="7783.0871699999998"/>
    <x v="1500"/>
    <m/>
    <m/>
    <m/>
    <n v="1569"/>
    <x v="1500"/>
    <s v="2023/4/26"/>
    <x v="7"/>
    <x v="7"/>
    <x v="5"/>
    <x v="5"/>
    <n v="1569"/>
    <x v="417"/>
    <n v="30"/>
    <x v="417"/>
  </r>
  <r>
    <x v="1501"/>
    <m/>
    <n v="963.2"/>
    <x v="1501"/>
    <m/>
    <m/>
    <m/>
    <n v="1570"/>
    <x v="1501"/>
    <s v="2023/4/26"/>
    <x v="3"/>
    <x v="3"/>
    <x v="5"/>
    <x v="5"/>
    <n v="1570"/>
    <x v="188"/>
    <n v="2000"/>
    <x v="188"/>
  </r>
  <r>
    <x v="1502"/>
    <m/>
    <n v="1173.7505800000001"/>
    <x v="1502"/>
    <m/>
    <m/>
    <m/>
    <n v="1571"/>
    <x v="1502"/>
    <s v="2023/4/26"/>
    <x v="6"/>
    <x v="6"/>
    <x v="33"/>
    <x v="33"/>
    <n v="1571"/>
    <x v="31"/>
    <n v="8"/>
    <x v="31"/>
  </r>
  <r>
    <x v="1503"/>
    <m/>
    <n v="1269.7566400000001"/>
    <x v="1503"/>
    <m/>
    <m/>
    <m/>
    <n v="1572"/>
    <x v="1503"/>
    <s v="2023/4/27"/>
    <x v="4"/>
    <x v="4"/>
    <x v="23"/>
    <x v="23"/>
    <n v="1572"/>
    <x v="50"/>
    <n v="10"/>
    <x v="50"/>
  </r>
  <r>
    <x v="1504"/>
    <m/>
    <n v="461.91789"/>
    <x v="1504"/>
    <m/>
    <m/>
    <m/>
    <n v="1573"/>
    <x v="1504"/>
    <s v="2023/4/27"/>
    <x v="4"/>
    <x v="4"/>
    <x v="23"/>
    <x v="23"/>
    <n v="1573"/>
    <x v="77"/>
    <n v="1"/>
    <x v="77"/>
  </r>
  <r>
    <x v="1505"/>
    <m/>
    <n v="187.88694000000001"/>
    <x v="1505"/>
    <m/>
    <m/>
    <m/>
    <n v="1574"/>
    <x v="1505"/>
    <s v="2023/4/27"/>
    <x v="4"/>
    <x v="4"/>
    <x v="45"/>
    <x v="45"/>
    <n v="1574"/>
    <x v="540"/>
    <n v="1"/>
    <x v="540"/>
  </r>
  <r>
    <x v="1506"/>
    <m/>
    <n v="4480.6922999999997"/>
    <x v="1506"/>
    <m/>
    <m/>
    <m/>
    <n v="1575"/>
    <x v="1506"/>
    <s v="2023/4/27"/>
    <x v="4"/>
    <x v="4"/>
    <x v="8"/>
    <x v="8"/>
    <n v="1575"/>
    <x v="541"/>
    <n v="11"/>
    <x v="541"/>
  </r>
  <r>
    <x v="1507"/>
    <m/>
    <n v="597.36800000000005"/>
    <x v="1507"/>
    <m/>
    <m/>
    <m/>
    <n v="1576"/>
    <x v="1507"/>
    <s v="2023/4/27"/>
    <x v="3"/>
    <x v="3"/>
    <x v="5"/>
    <x v="5"/>
    <n v="1576"/>
    <x v="211"/>
    <n v="14"/>
    <x v="211"/>
  </r>
  <r>
    <x v="1508"/>
    <m/>
    <n v="9236.8165000000008"/>
    <x v="1508"/>
    <m/>
    <m/>
    <m/>
    <n v="1577"/>
    <x v="1508"/>
    <s v="2023/4/27"/>
    <x v="3"/>
    <x v="3"/>
    <x v="33"/>
    <x v="33"/>
    <n v="1577"/>
    <x v="215"/>
    <n v="2000"/>
    <x v="215"/>
  </r>
  <r>
    <x v="1509"/>
    <m/>
    <n v="4389.4194200000002"/>
    <x v="1509"/>
    <m/>
    <m/>
    <m/>
    <n v="1578"/>
    <x v="1509"/>
    <s v="2023/4/27"/>
    <x v="1"/>
    <x v="1"/>
    <x v="5"/>
    <x v="5"/>
    <n v="1578"/>
    <x v="536"/>
    <n v="8"/>
    <x v="536"/>
  </r>
  <r>
    <x v="1510"/>
    <m/>
    <n v="400.00430999999998"/>
    <x v="1510"/>
    <m/>
    <m/>
    <m/>
    <n v="1579"/>
    <x v="1510"/>
    <s v="2023/4/27"/>
    <x v="4"/>
    <x v="4"/>
    <x v="28"/>
    <x v="28"/>
    <n v="1579"/>
    <x v="28"/>
    <n v="8"/>
    <x v="28"/>
  </r>
  <r>
    <x v="1511"/>
    <m/>
    <n v="5852.6693999999998"/>
    <x v="1511"/>
    <m/>
    <m/>
    <m/>
    <n v="1580"/>
    <x v="1511"/>
    <s v="2023/4/27"/>
    <x v="4"/>
    <x v="4"/>
    <x v="23"/>
    <x v="23"/>
    <n v="1580"/>
    <x v="473"/>
    <n v="120"/>
    <x v="473"/>
  </r>
  <r>
    <x v="1512"/>
    <m/>
    <n v="285.19959999999998"/>
    <x v="1512"/>
    <m/>
    <m/>
    <m/>
    <n v="1581"/>
    <x v="1512"/>
    <s v="2023/4/27"/>
    <x v="4"/>
    <x v="4"/>
    <x v="23"/>
    <x v="23"/>
    <n v="1581"/>
    <x v="145"/>
    <n v="28"/>
    <x v="145"/>
  </r>
  <r>
    <x v="1513"/>
    <m/>
    <n v="2422.8240000000001"/>
    <x v="1513"/>
    <m/>
    <m/>
    <m/>
    <n v="1582"/>
    <x v="1513"/>
    <s v="2023/4/27"/>
    <x v="5"/>
    <x v="5"/>
    <x v="23"/>
    <x v="23"/>
    <n v="1582"/>
    <x v="406"/>
    <n v="6"/>
    <x v="406"/>
  </r>
  <r>
    <x v="1514"/>
    <m/>
    <n v="230.89319"/>
    <x v="1514"/>
    <m/>
    <m/>
    <m/>
    <n v="1583"/>
    <x v="1514"/>
    <s v="2023/4/27"/>
    <x v="2"/>
    <x v="2"/>
    <x v="4"/>
    <x v="4"/>
    <n v="1583"/>
    <x v="24"/>
    <n v="1"/>
    <x v="24"/>
  </r>
  <r>
    <x v="1515"/>
    <m/>
    <n v="1637.41327"/>
    <x v="1515"/>
    <m/>
    <m/>
    <m/>
    <n v="1584"/>
    <x v="1515"/>
    <s v="2023/4/27"/>
    <x v="2"/>
    <x v="2"/>
    <x v="23"/>
    <x v="23"/>
    <n v="1584"/>
    <x v="53"/>
    <n v="5"/>
    <x v="53"/>
  </r>
  <r>
    <x v="1516"/>
    <m/>
    <n v="14981.369500000001"/>
    <x v="1516"/>
    <m/>
    <m/>
    <m/>
    <n v="1585"/>
    <x v="1516"/>
    <s v="2023/4/27"/>
    <x v="4"/>
    <x v="4"/>
    <x v="33"/>
    <x v="33"/>
    <n v="1585"/>
    <x v="542"/>
    <n v="894"/>
    <x v="542"/>
  </r>
  <r>
    <x v="1517"/>
    <m/>
    <n v="3052.1343900000002"/>
    <x v="1517"/>
    <m/>
    <m/>
    <m/>
    <n v="1586"/>
    <x v="1517"/>
    <s v="2023/4/29"/>
    <x v="1"/>
    <x v="1"/>
    <x v="49"/>
    <x v="49"/>
    <n v="1586"/>
    <x v="159"/>
    <n v="1"/>
    <x v="159"/>
  </r>
  <r>
    <x v="1518"/>
    <m/>
    <n v="7670.4884300000003"/>
    <x v="1518"/>
    <m/>
    <m/>
    <m/>
    <n v="1587"/>
    <x v="1518"/>
    <s v="2023/5/7"/>
    <x v="1"/>
    <x v="1"/>
    <x v="49"/>
    <x v="49"/>
    <n v="1587"/>
    <x v="543"/>
    <n v="10"/>
    <x v="543"/>
  </r>
  <r>
    <x v="1519"/>
    <m/>
    <m/>
    <x v="1519"/>
    <m/>
    <m/>
    <m/>
    <n v="1588"/>
    <x v="1519"/>
    <s v="2023/4/29"/>
    <x v="4"/>
    <x v="4"/>
    <x v="33"/>
    <x v="33"/>
    <n v="1588"/>
    <x v="538"/>
    <n v="192"/>
    <x v="538"/>
  </r>
  <r>
    <x v="1520"/>
    <m/>
    <m/>
    <x v="1520"/>
    <m/>
    <m/>
    <m/>
    <n v="1589"/>
    <x v="1520"/>
    <s v="2023/4/29"/>
    <x v="1"/>
    <x v="1"/>
    <x v="9"/>
    <x v="9"/>
    <n v="1589"/>
    <x v="544"/>
    <n v="2"/>
    <x v="544"/>
  </r>
  <r>
    <x v="1521"/>
    <m/>
    <n v="24632.260520000003"/>
    <x v="1521"/>
    <m/>
    <m/>
    <m/>
    <n v="1590"/>
    <x v="1521"/>
    <s v="2023/5/7"/>
    <x v="4"/>
    <x v="4"/>
    <x v="33"/>
    <x v="33"/>
    <n v="1590"/>
    <x v="535"/>
    <n v="140"/>
    <x v="535"/>
  </r>
  <r>
    <x v="1522"/>
    <m/>
    <n v="2435.3108700000003"/>
    <x v="1522"/>
    <m/>
    <m/>
    <m/>
    <n v="1591"/>
    <x v="1522"/>
    <s v="2023/12/23"/>
    <x v="4"/>
    <x v="4"/>
    <x v="33"/>
    <x v="33"/>
    <n v="1591"/>
    <x v="538"/>
    <n v="9"/>
    <x v="538"/>
  </r>
  <r>
    <x v="1523"/>
    <m/>
    <n v="11"/>
    <x v="1523"/>
    <m/>
    <m/>
    <m/>
    <n v="1592"/>
    <x v="1523"/>
    <s v="2023/4/29"/>
    <x v="3"/>
    <x v="3"/>
    <x v="4"/>
    <x v="4"/>
    <n v="1592"/>
    <x v="545"/>
    <n v="1"/>
    <x v="545"/>
  </r>
  <r>
    <x v="1524"/>
    <m/>
    <n v="6450"/>
    <x v="1524"/>
    <m/>
    <m/>
    <m/>
    <n v="1593"/>
    <x v="1524"/>
    <s v="2023/4/29"/>
    <x v="7"/>
    <x v="7"/>
    <x v="16"/>
    <x v="16"/>
    <n v="1593"/>
    <x v="347"/>
    <n v="30"/>
    <x v="347"/>
  </r>
  <r>
    <x v="1525"/>
    <m/>
    <n v="624.05212000000006"/>
    <x v="1525"/>
    <m/>
    <m/>
    <m/>
    <n v="1594"/>
    <x v="1525"/>
    <s v="2023/4/29"/>
    <x v="4"/>
    <x v="4"/>
    <x v="28"/>
    <x v="28"/>
    <n v="1594"/>
    <x v="128"/>
    <n v="1"/>
    <x v="128"/>
  </r>
  <r>
    <x v="1526"/>
    <m/>
    <n v="923.57274999999993"/>
    <x v="1526"/>
    <m/>
    <m/>
    <m/>
    <n v="1595"/>
    <x v="1526"/>
    <s v="2023/4/29"/>
    <x v="2"/>
    <x v="2"/>
    <x v="23"/>
    <x v="23"/>
    <n v="1595"/>
    <x v="24"/>
    <n v="4"/>
    <x v="24"/>
  </r>
  <r>
    <x v="1527"/>
    <m/>
    <n v="2347.50117"/>
    <x v="1527"/>
    <m/>
    <m/>
    <m/>
    <n v="1596"/>
    <x v="1527"/>
    <s v="2023/4/29"/>
    <x v="6"/>
    <x v="6"/>
    <x v="33"/>
    <x v="33"/>
    <n v="1596"/>
    <x v="31"/>
    <n v="16"/>
    <x v="31"/>
  </r>
  <r>
    <x v="1528"/>
    <m/>
    <n v="230.89319"/>
    <x v="1528"/>
    <m/>
    <m/>
    <m/>
    <n v="1597"/>
    <x v="1528"/>
    <s v="2023/4/29"/>
    <x v="2"/>
    <x v="2"/>
    <x v="23"/>
    <x v="23"/>
    <n v="1597"/>
    <x v="24"/>
    <n v="1"/>
    <x v="24"/>
  </r>
  <r>
    <x v="1529"/>
    <m/>
    <n v="4589.4934999999996"/>
    <x v="1529"/>
    <m/>
    <m/>
    <m/>
    <n v="1598"/>
    <x v="1529"/>
    <s v="2023/4/29"/>
    <x v="4"/>
    <x v="4"/>
    <x v="49"/>
    <x v="49"/>
    <n v="1598"/>
    <x v="546"/>
    <n v="2"/>
    <x v="546"/>
  </r>
  <r>
    <x v="1530"/>
    <m/>
    <n v="982.72766000000001"/>
    <x v="1530"/>
    <m/>
    <m/>
    <m/>
    <n v="1600"/>
    <x v="1530"/>
    <s v="2023/4/30"/>
    <x v="1"/>
    <x v="1"/>
    <x v="25"/>
    <x v="25"/>
    <n v="1600"/>
    <x v="547"/>
    <n v="20"/>
    <x v="547"/>
  </r>
  <r>
    <x v="1531"/>
    <m/>
    <n v="20092.46312"/>
    <x v="1531"/>
    <m/>
    <m/>
    <m/>
    <n v="1601"/>
    <x v="1531"/>
    <s v="2023/4/30"/>
    <x v="4"/>
    <x v="4"/>
    <x v="33"/>
    <x v="33"/>
    <n v="1601"/>
    <x v="542"/>
    <n v="1199"/>
    <x v="542"/>
  </r>
  <r>
    <x v="1532"/>
    <m/>
    <n v="16753.08424"/>
    <x v="1532"/>
    <m/>
    <m/>
    <m/>
    <n v="1603"/>
    <x v="1532"/>
    <s v="2023/5/1"/>
    <x v="4"/>
    <x v="4"/>
    <x v="8"/>
    <x v="8"/>
    <n v="1603"/>
    <x v="548"/>
    <n v="58"/>
    <x v="548"/>
  </r>
  <r>
    <x v="1533"/>
    <m/>
    <n v="40933.932160000004"/>
    <x v="1533"/>
    <m/>
    <m/>
    <m/>
    <n v="1604"/>
    <x v="1533"/>
    <s v="2023/5/9"/>
    <x v="2"/>
    <x v="2"/>
    <x v="33"/>
    <x v="33"/>
    <n v="1604"/>
    <x v="549"/>
    <n v="7"/>
    <x v="549"/>
  </r>
  <r>
    <x v="1534"/>
    <m/>
    <n v="145874.68452000001"/>
    <x v="1534"/>
    <m/>
    <m/>
    <m/>
    <n v="1605"/>
    <x v="1534"/>
    <s v="2023/5/1"/>
    <x v="4"/>
    <x v="4"/>
    <x v="33"/>
    <x v="33"/>
    <n v="1605"/>
    <x v="538"/>
    <n v="458"/>
    <x v="538"/>
  </r>
  <r>
    <x v="1535"/>
    <m/>
    <n v="3392.2285499999998"/>
    <x v="1535"/>
    <m/>
    <m/>
    <m/>
    <n v="1606"/>
    <x v="1535"/>
    <s v="2023/5/2"/>
    <x v="4"/>
    <x v="4"/>
    <x v="28"/>
    <x v="28"/>
    <n v="1606"/>
    <x v="12"/>
    <n v="14"/>
    <x v="12"/>
  </r>
  <r>
    <x v="1536"/>
    <m/>
    <n v="285"/>
    <x v="1536"/>
    <m/>
    <m/>
    <m/>
    <n v="1607"/>
    <x v="1536"/>
    <s v="2023/5/2"/>
    <x v="7"/>
    <x v="7"/>
    <x v="38"/>
    <x v="38"/>
    <n v="1607"/>
    <x v="450"/>
    <n v="1"/>
    <x v="450"/>
  </r>
  <r>
    <x v="1537"/>
    <m/>
    <n v="10988.807409999999"/>
    <x v="1537"/>
    <m/>
    <m/>
    <m/>
    <n v="1608"/>
    <x v="1537"/>
    <s v="2023/5/2"/>
    <x v="4"/>
    <x v="4"/>
    <x v="33"/>
    <x v="33"/>
    <n v="1608"/>
    <x v="550"/>
    <n v="13"/>
    <x v="550"/>
  </r>
  <r>
    <x v="1538"/>
    <m/>
    <n v="700.16"/>
    <x v="1538"/>
    <m/>
    <m/>
    <m/>
    <n v="1609"/>
    <x v="1538"/>
    <s v="2023/5/2"/>
    <x v="3"/>
    <x v="3"/>
    <x v="16"/>
    <x v="16"/>
    <n v="1609"/>
    <x v="551"/>
    <n v="2"/>
    <x v="551"/>
  </r>
  <r>
    <x v="1539"/>
    <m/>
    <n v="852.53570999999999"/>
    <x v="1539"/>
    <m/>
    <m/>
    <m/>
    <n v="1610"/>
    <x v="1539"/>
    <s v="2023/5/2"/>
    <x v="4"/>
    <x v="4"/>
    <x v="23"/>
    <x v="23"/>
    <n v="1610"/>
    <x v="6"/>
    <n v="30"/>
    <x v="6"/>
  </r>
  <r>
    <x v="1540"/>
    <m/>
    <n v="1235.9475299999999"/>
    <x v="1540"/>
    <m/>
    <m/>
    <m/>
    <n v="1611"/>
    <x v="1540"/>
    <s v="2023/5/2"/>
    <x v="4"/>
    <x v="4"/>
    <x v="23"/>
    <x v="23"/>
    <n v="1611"/>
    <x v="11"/>
    <n v="32"/>
    <x v="11"/>
  </r>
  <r>
    <x v="1541"/>
    <m/>
    <n v="176.83"/>
    <x v="1541"/>
    <m/>
    <m/>
    <m/>
    <n v="1612"/>
    <x v="1541"/>
    <s v="2023/5/2"/>
    <x v="4"/>
    <x v="4"/>
    <x v="9"/>
    <x v="9"/>
    <n v="1612"/>
    <x v="552"/>
    <n v="1"/>
    <x v="552"/>
  </r>
  <r>
    <x v="1542"/>
    <m/>
    <n v="26975.119750000002"/>
    <x v="1542"/>
    <m/>
    <m/>
    <m/>
    <n v="1613"/>
    <x v="1542"/>
    <s v="2023/5/2"/>
    <x v="4"/>
    <x v="4"/>
    <x v="6"/>
    <x v="6"/>
    <n v="1613"/>
    <x v="64"/>
    <n v="36"/>
    <x v="64"/>
  </r>
  <r>
    <x v="1543"/>
    <m/>
    <n v="2608.78125"/>
    <x v="1543"/>
    <m/>
    <m/>
    <m/>
    <n v="1614"/>
    <x v="1543"/>
    <s v="2023/5/2"/>
    <x v="5"/>
    <x v="5"/>
    <x v="23"/>
    <x v="23"/>
    <n v="1614"/>
    <x v="362"/>
    <n v="6"/>
    <x v="362"/>
  </r>
  <r>
    <x v="1544"/>
    <m/>
    <n v="436.09110000000004"/>
    <x v="1544"/>
    <m/>
    <m/>
    <m/>
    <n v="1615"/>
    <x v="1544"/>
    <s v="2023/5/2"/>
    <x v="5"/>
    <x v="5"/>
    <x v="8"/>
    <x v="8"/>
    <n v="1615"/>
    <x v="46"/>
    <n v="1"/>
    <x v="46"/>
  </r>
  <r>
    <x v="1545"/>
    <m/>
    <n v="1734.0916099999999"/>
    <x v="1545"/>
    <m/>
    <m/>
    <m/>
    <n v="1616"/>
    <x v="1545"/>
    <s v="2023/5/2"/>
    <x v="1"/>
    <x v="1"/>
    <x v="8"/>
    <x v="8"/>
    <n v="1616"/>
    <x v="553"/>
    <n v="40"/>
    <x v="553"/>
  </r>
  <r>
    <x v="1546"/>
    <m/>
    <n v="230"/>
    <x v="1546"/>
    <m/>
    <m/>
    <m/>
    <n v="1617"/>
    <x v="1546"/>
    <s v="2023/5/2"/>
    <x v="7"/>
    <x v="7"/>
    <x v="18"/>
    <x v="18"/>
    <n v="1617"/>
    <x v="471"/>
    <n v="1"/>
    <x v="471"/>
  </r>
  <r>
    <x v="1547"/>
    <m/>
    <n v="460.85820000000001"/>
    <x v="1547"/>
    <m/>
    <m/>
    <m/>
    <n v="1618"/>
    <x v="1547"/>
    <s v="2023/5/2"/>
    <x v="4"/>
    <x v="4"/>
    <x v="15"/>
    <x v="15"/>
    <n v="1618"/>
    <x v="21"/>
    <n v="1"/>
    <x v="21"/>
  </r>
  <r>
    <x v="1548"/>
    <m/>
    <n v="1163.7371700000001"/>
    <x v="1548"/>
    <m/>
    <m/>
    <m/>
    <n v="1619"/>
    <x v="1548"/>
    <s v="2023/5/2"/>
    <x v="4"/>
    <x v="4"/>
    <x v="0"/>
    <x v="0"/>
    <n v="1619"/>
    <x v="38"/>
    <n v="52"/>
    <x v="38"/>
  </r>
  <r>
    <x v="1549"/>
    <m/>
    <n v="5200"/>
    <x v="1549"/>
    <m/>
    <m/>
    <m/>
    <n v="1620"/>
    <x v="1549"/>
    <s v="2023/5/2"/>
    <x v="7"/>
    <x v="7"/>
    <x v="0"/>
    <x v="0"/>
    <n v="1620"/>
    <x v="417"/>
    <n v="20"/>
    <x v="417"/>
  </r>
  <r>
    <x v="1550"/>
    <m/>
    <n v="326.04256000000004"/>
    <x v="1550"/>
    <m/>
    <m/>
    <m/>
    <n v="1621"/>
    <x v="1550"/>
    <s v="2023/5/2"/>
    <x v="1"/>
    <x v="1"/>
    <x v="8"/>
    <x v="8"/>
    <n v="1621"/>
    <x v="553"/>
    <n v="12"/>
    <x v="553"/>
  </r>
  <r>
    <x v="1551"/>
    <m/>
    <n v="13038.75"/>
    <x v="1551"/>
    <m/>
    <m/>
    <m/>
    <n v="1622"/>
    <x v="1551"/>
    <s v="2023/5/2"/>
    <x v="5"/>
    <x v="5"/>
    <x v="6"/>
    <x v="6"/>
    <n v="1622"/>
    <x v="539"/>
    <n v="30"/>
    <x v="539"/>
  </r>
  <r>
    <x v="1552"/>
    <m/>
    <n v="90.469200000000001"/>
    <x v="1552"/>
    <m/>
    <m/>
    <m/>
    <n v="1623"/>
    <x v="1552"/>
    <s v="2023/5/2"/>
    <x v="4"/>
    <x v="4"/>
    <x v="23"/>
    <x v="23"/>
    <n v="1623"/>
    <x v="108"/>
    <n v="4"/>
    <x v="108"/>
  </r>
  <r>
    <x v="1553"/>
    <m/>
    <n v="299.97208999999998"/>
    <x v="1553"/>
    <m/>
    <m/>
    <m/>
    <n v="1624"/>
    <x v="1553"/>
    <s v="2023/5/2"/>
    <x v="2"/>
    <x v="2"/>
    <x v="8"/>
    <x v="8"/>
    <n v="1624"/>
    <x v="493"/>
    <n v="1"/>
    <x v="493"/>
  </r>
  <r>
    <x v="1554"/>
    <m/>
    <n v="1696.58"/>
    <x v="1554"/>
    <m/>
    <m/>
    <m/>
    <n v="1625"/>
    <x v="1554"/>
    <s v="2023/5/7"/>
    <x v="2"/>
    <x v="2"/>
    <x v="23"/>
    <x v="23"/>
    <n v="1625"/>
    <x v="234"/>
    <n v="200"/>
    <x v="234"/>
  </r>
  <r>
    <x v="1555"/>
    <m/>
    <n v="580"/>
    <x v="1555"/>
    <m/>
    <m/>
    <m/>
    <n v="1626"/>
    <x v="1555"/>
    <s v="2023/5/2"/>
    <x v="0"/>
    <x v="0"/>
    <x v="4"/>
    <x v="4"/>
    <n v="1626"/>
    <x v="0"/>
    <n v="40"/>
    <x v="0"/>
  </r>
  <r>
    <x v="1556"/>
    <m/>
    <n v="1173.7505800000001"/>
    <x v="1556"/>
    <m/>
    <m/>
    <m/>
    <n v="1627"/>
    <x v="1556"/>
    <s v="2023/5/2"/>
    <x v="6"/>
    <x v="6"/>
    <x v="8"/>
    <x v="8"/>
    <n v="1627"/>
    <x v="31"/>
    <n v="8"/>
    <x v="31"/>
  </r>
  <r>
    <x v="1557"/>
    <m/>
    <n v="435.05319000000003"/>
    <x v="1557"/>
    <m/>
    <m/>
    <m/>
    <n v="1628"/>
    <x v="1557"/>
    <s v="2023/5/2"/>
    <x v="2"/>
    <x v="2"/>
    <x v="23"/>
    <x v="23"/>
    <n v="1628"/>
    <x v="53"/>
    <n v="1"/>
    <x v="53"/>
  </r>
  <r>
    <x v="1558"/>
    <m/>
    <n v="115.64975000000001"/>
    <x v="1558"/>
    <m/>
    <m/>
    <m/>
    <n v="1629"/>
    <x v="1558"/>
    <s v="2023/5/2"/>
    <x v="3"/>
    <x v="3"/>
    <x v="8"/>
    <x v="8"/>
    <n v="1629"/>
    <x v="554"/>
    <n v="250"/>
    <x v="554"/>
  </r>
  <r>
    <x v="1559"/>
    <m/>
    <n v="97.027590000000004"/>
    <x v="1559"/>
    <m/>
    <m/>
    <m/>
    <n v="1630"/>
    <x v="1559"/>
    <s v="2023/5/2"/>
    <x v="1"/>
    <x v="1"/>
    <x v="4"/>
    <x v="4"/>
    <n v="1630"/>
    <x v="485"/>
    <n v="2"/>
    <x v="485"/>
  </r>
  <r>
    <x v="1560"/>
    <m/>
    <n v="923.83578"/>
    <x v="1560"/>
    <m/>
    <m/>
    <m/>
    <n v="1631"/>
    <x v="1560"/>
    <s v="2023/5/2"/>
    <x v="4"/>
    <x v="4"/>
    <x v="33"/>
    <x v="33"/>
    <n v="1631"/>
    <x v="77"/>
    <n v="2"/>
    <x v="77"/>
  </r>
  <r>
    <x v="1561"/>
    <m/>
    <n v="611.62148000000002"/>
    <x v="1561"/>
    <m/>
    <m/>
    <m/>
    <n v="1632"/>
    <x v="1561"/>
    <s v="2023/5/2"/>
    <x v="1"/>
    <x v="1"/>
    <x v="8"/>
    <x v="8"/>
    <n v="1632"/>
    <x v="555"/>
    <n v="13"/>
    <x v="555"/>
  </r>
  <r>
    <x v="1562"/>
    <m/>
    <n v="1290.18112"/>
    <x v="1562"/>
    <m/>
    <m/>
    <m/>
    <n v="1633"/>
    <x v="1562"/>
    <s v="2023/5/2"/>
    <x v="4"/>
    <x v="4"/>
    <x v="4"/>
    <x v="4"/>
    <n v="1633"/>
    <x v="556"/>
    <n v="2"/>
    <x v="556"/>
  </r>
  <r>
    <x v="1563"/>
    <m/>
    <n v="536.05820000000006"/>
    <x v="1563"/>
    <m/>
    <m/>
    <m/>
    <n v="1634"/>
    <x v="1563"/>
    <s v="2023/5/2"/>
    <x v="4"/>
    <x v="4"/>
    <x v="23"/>
    <x v="23"/>
    <n v="1634"/>
    <x v="106"/>
    <n v="2"/>
    <x v="106"/>
  </r>
  <r>
    <x v="1564"/>
    <m/>
    <n v="614.2944"/>
    <x v="1564"/>
    <m/>
    <m/>
    <m/>
    <n v="1635"/>
    <x v="1564"/>
    <s v="2023/5/2"/>
    <x v="1"/>
    <x v="1"/>
    <x v="49"/>
    <x v="49"/>
    <n v="1635"/>
    <x v="557"/>
    <n v="5"/>
    <x v="557"/>
  </r>
  <r>
    <x v="1565"/>
    <m/>
    <n v="208.29349999999999"/>
    <x v="1565"/>
    <m/>
    <m/>
    <m/>
    <n v="1636"/>
    <x v="1565"/>
    <s v="2023/5/2"/>
    <x v="4"/>
    <x v="4"/>
    <x v="4"/>
    <x v="4"/>
    <n v="1636"/>
    <x v="46"/>
    <n v="1"/>
    <x v="46"/>
  </r>
  <r>
    <x v="1566"/>
    <m/>
    <n v="530.40665999999999"/>
    <x v="1566"/>
    <m/>
    <m/>
    <m/>
    <n v="1637"/>
    <x v="1566"/>
    <s v="2023/5/2"/>
    <x v="4"/>
    <x v="4"/>
    <x v="15"/>
    <x v="15"/>
    <n v="1637"/>
    <x v="333"/>
    <n v="12"/>
    <x v="333"/>
  </r>
  <r>
    <x v="1567"/>
    <m/>
    <n v="1267"/>
    <x v="1567"/>
    <m/>
    <m/>
    <m/>
    <n v="1638"/>
    <x v="1567"/>
    <s v="2023/5/2"/>
    <x v="7"/>
    <x v="7"/>
    <x v="26"/>
    <x v="26"/>
    <n v="1638"/>
    <x v="347"/>
    <n v="5"/>
    <x v="347"/>
  </r>
  <r>
    <x v="1568"/>
    <m/>
    <n v="2850"/>
    <x v="1568"/>
    <m/>
    <m/>
    <m/>
    <n v="1639"/>
    <x v="1568"/>
    <s v="2023/5/2"/>
    <x v="3"/>
    <x v="3"/>
    <x v="21"/>
    <x v="21"/>
    <n v="1639"/>
    <x v="558"/>
    <n v="300"/>
    <x v="558"/>
  </r>
  <r>
    <x v="1569"/>
    <m/>
    <n v="19250"/>
    <x v="1569"/>
    <m/>
    <m/>
    <m/>
    <n v="1640"/>
    <x v="1569"/>
    <s v="2023/5/2"/>
    <x v="3"/>
    <x v="3"/>
    <x v="21"/>
    <x v="21"/>
    <n v="1640"/>
    <x v="88"/>
    <n v="3500"/>
    <x v="88"/>
  </r>
  <r>
    <x v="1570"/>
    <m/>
    <n v="5615.4826800000001"/>
    <x v="1570"/>
    <m/>
    <m/>
    <m/>
    <n v="1641"/>
    <x v="1570"/>
    <s v="2023/5/2"/>
    <x v="2"/>
    <x v="2"/>
    <x v="21"/>
    <x v="21"/>
    <n v="1641"/>
    <x v="360"/>
    <n v="30"/>
    <x v="360"/>
  </r>
  <r>
    <x v="1571"/>
    <m/>
    <n v="586.87529000000006"/>
    <x v="1571"/>
    <m/>
    <m/>
    <m/>
    <n v="1642"/>
    <x v="1571"/>
    <s v="2023/5/2"/>
    <x v="6"/>
    <x v="6"/>
    <x v="10"/>
    <x v="10"/>
    <n v="1642"/>
    <x v="31"/>
    <n v="4"/>
    <x v="31"/>
  </r>
  <r>
    <x v="1572"/>
    <m/>
    <n v="2150"/>
    <x v="1572"/>
    <m/>
    <m/>
    <m/>
    <n v="1643"/>
    <x v="1572"/>
    <s v="2023/5/2"/>
    <x v="7"/>
    <x v="7"/>
    <x v="16"/>
    <x v="16"/>
    <n v="1643"/>
    <x v="347"/>
    <n v="10"/>
    <x v="347"/>
  </r>
  <r>
    <x v="1573"/>
    <m/>
    <n v="2097.2157999999999"/>
    <x v="1573"/>
    <m/>
    <m/>
    <m/>
    <n v="1644"/>
    <x v="1573"/>
    <s v="2023/5/2"/>
    <x v="3"/>
    <x v="3"/>
    <x v="16"/>
    <x v="16"/>
    <n v="1644"/>
    <x v="559"/>
    <n v="2"/>
    <x v="559"/>
  </r>
  <r>
    <x v="1574"/>
    <m/>
    <n v="407"/>
    <x v="1574"/>
    <m/>
    <m/>
    <m/>
    <n v="1645"/>
    <x v="1574"/>
    <s v="2023/5/2"/>
    <x v="7"/>
    <x v="7"/>
    <x v="26"/>
    <x v="26"/>
    <n v="1645"/>
    <x v="347"/>
    <n v="1"/>
    <x v="347"/>
  </r>
  <r>
    <x v="1575"/>
    <m/>
    <n v="907.20730000000003"/>
    <x v="1575"/>
    <m/>
    <m/>
    <m/>
    <n v="1646"/>
    <x v="1575"/>
    <s v="2023/5/2"/>
    <x v="1"/>
    <x v="1"/>
    <x v="8"/>
    <x v="8"/>
    <n v="1646"/>
    <x v="560"/>
    <n v="8"/>
    <x v="560"/>
  </r>
  <r>
    <x v="1576"/>
    <m/>
    <n v="9108"/>
    <x v="1576"/>
    <m/>
    <m/>
    <m/>
    <n v="1647"/>
    <x v="1576"/>
    <s v="2023/5/2"/>
    <x v="5"/>
    <x v="5"/>
    <x v="15"/>
    <x v="15"/>
    <n v="1647"/>
    <x v="269"/>
    <n v="2"/>
    <x v="269"/>
  </r>
  <r>
    <x v="1577"/>
    <m/>
    <n v="434.625"/>
    <x v="1577"/>
    <m/>
    <m/>
    <m/>
    <n v="1648"/>
    <x v="1577"/>
    <s v="2023/5/2"/>
    <x v="5"/>
    <x v="5"/>
    <x v="6"/>
    <x v="6"/>
    <n v="1648"/>
    <x v="539"/>
    <n v="1"/>
    <x v="539"/>
  </r>
  <r>
    <x v="1578"/>
    <m/>
    <n v="3043.5781300000003"/>
    <x v="1578"/>
    <m/>
    <m/>
    <m/>
    <n v="1649"/>
    <x v="1578"/>
    <s v="2023/5/2"/>
    <x v="5"/>
    <x v="5"/>
    <x v="23"/>
    <x v="23"/>
    <n v="1649"/>
    <x v="362"/>
    <n v="7"/>
    <x v="362"/>
  </r>
  <r>
    <x v="1579"/>
    <m/>
    <n v="6797.7441200000003"/>
    <x v="1579"/>
    <m/>
    <m/>
    <m/>
    <n v="1650"/>
    <x v="1579"/>
    <s v="2023/5/3"/>
    <x v="4"/>
    <x v="4"/>
    <x v="0"/>
    <x v="0"/>
    <n v="1650"/>
    <x v="43"/>
    <n v="33"/>
    <x v="43"/>
  </r>
  <r>
    <x v="1580"/>
    <m/>
    <n v="7435.0017700000008"/>
    <x v="1580"/>
    <m/>
    <m/>
    <m/>
    <n v="1651"/>
    <x v="1580"/>
    <s v="2023/5/3"/>
    <x v="4"/>
    <x v="4"/>
    <x v="8"/>
    <x v="8"/>
    <n v="1651"/>
    <x v="561"/>
    <n v="141"/>
    <x v="561"/>
  </r>
  <r>
    <x v="1581"/>
    <m/>
    <n v="39494.45607"/>
    <x v="1581"/>
    <m/>
    <m/>
    <m/>
    <n v="1652"/>
    <x v="1581"/>
    <s v="2023/5/3"/>
    <x v="4"/>
    <x v="4"/>
    <x v="33"/>
    <x v="33"/>
    <n v="1652"/>
    <x v="538"/>
    <n v="124"/>
    <x v="538"/>
  </r>
  <r>
    <x v="1582"/>
    <m/>
    <n v="353.07440000000003"/>
    <x v="1582"/>
    <m/>
    <m/>
    <m/>
    <n v="1653"/>
    <x v="1582"/>
    <s v="2023/5/7"/>
    <x v="2"/>
    <x v="2"/>
    <x v="4"/>
    <x v="4"/>
    <n v="1653"/>
    <x v="562"/>
    <n v="1"/>
    <x v="562"/>
  </r>
  <r>
    <x v="1583"/>
    <m/>
    <n v="6538.5831200000002"/>
    <x v="1583"/>
    <m/>
    <m/>
    <m/>
    <n v="1654"/>
    <x v="1583"/>
    <s v="2023/5/3"/>
    <x v="4"/>
    <x v="4"/>
    <x v="8"/>
    <x v="8"/>
    <n v="1654"/>
    <x v="561"/>
    <n v="124"/>
    <x v="561"/>
  </r>
  <r>
    <x v="1584"/>
    <m/>
    <n v="3450"/>
    <x v="1584"/>
    <m/>
    <m/>
    <m/>
    <n v="1655"/>
    <x v="1584"/>
    <s v="2023/5/3"/>
    <x v="3"/>
    <x v="3"/>
    <x v="16"/>
    <x v="16"/>
    <n v="1655"/>
    <x v="563"/>
    <n v="500"/>
    <x v="563"/>
  </r>
  <r>
    <x v="1585"/>
    <m/>
    <n v="299.48066999999998"/>
    <x v="1585"/>
    <m/>
    <m/>
    <m/>
    <n v="1656"/>
    <x v="1585"/>
    <s v="2023/5/3"/>
    <x v="1"/>
    <x v="1"/>
    <x v="25"/>
    <x v="25"/>
    <n v="1656"/>
    <x v="564"/>
    <n v="4"/>
    <x v="564"/>
  </r>
  <r>
    <x v="1586"/>
    <m/>
    <n v="16522.28125"/>
    <x v="1586"/>
    <m/>
    <m/>
    <m/>
    <n v="1657"/>
    <x v="1586"/>
    <s v="2023/5/4"/>
    <x v="5"/>
    <x v="5"/>
    <x v="23"/>
    <x v="23"/>
    <n v="1657"/>
    <x v="362"/>
    <n v="38"/>
    <x v="362"/>
  </r>
  <r>
    <x v="1587"/>
    <m/>
    <n v="4266"/>
    <x v="1587"/>
    <m/>
    <m/>
    <m/>
    <n v="1658"/>
    <x v="1587"/>
    <s v="2023/5/4"/>
    <x v="3"/>
    <x v="3"/>
    <x v="33"/>
    <x v="33"/>
    <n v="1658"/>
    <x v="565"/>
    <n v="900"/>
    <x v="565"/>
  </r>
  <r>
    <x v="1588"/>
    <m/>
    <n v="615"/>
    <x v="1588"/>
    <m/>
    <m/>
    <m/>
    <n v="1659"/>
    <x v="1588"/>
    <s v="2023/5/4"/>
    <x v="3"/>
    <x v="3"/>
    <x v="4"/>
    <x v="4"/>
    <n v="1659"/>
    <x v="281"/>
    <n v="150"/>
    <x v="281"/>
  </r>
  <r>
    <x v="1589"/>
    <m/>
    <n v="22.379560000000001"/>
    <x v="1589"/>
    <m/>
    <m/>
    <m/>
    <n v="1660"/>
    <x v="1589"/>
    <s v="2023/5/4"/>
    <x v="4"/>
    <x v="4"/>
    <x v="4"/>
    <x v="4"/>
    <n v="1660"/>
    <x v="38"/>
    <n v="1"/>
    <x v="38"/>
  </r>
  <r>
    <x v="1590"/>
    <m/>
    <n v="260"/>
    <x v="1590"/>
    <m/>
    <m/>
    <m/>
    <n v="1661"/>
    <x v="1590"/>
    <s v="2023/5/4"/>
    <x v="7"/>
    <x v="7"/>
    <x v="46"/>
    <x v="46"/>
    <n v="1661"/>
    <x v="566"/>
    <n v="1"/>
    <x v="566"/>
  </r>
  <r>
    <x v="1591"/>
    <m/>
    <n v="290"/>
    <x v="1591"/>
    <m/>
    <m/>
    <m/>
    <n v="1662"/>
    <x v="1591"/>
    <s v="2023/5/4"/>
    <x v="0"/>
    <x v="0"/>
    <x v="8"/>
    <x v="8"/>
    <n v="1662"/>
    <x v="0"/>
    <n v="20"/>
    <x v="0"/>
  </r>
  <r>
    <x v="1592"/>
    <m/>
    <n v="1700.8368"/>
    <x v="1592"/>
    <m/>
    <m/>
    <m/>
    <n v="1663"/>
    <x v="1592"/>
    <s v="2023/5/4"/>
    <x v="3"/>
    <x v="3"/>
    <x v="16"/>
    <x v="16"/>
    <n v="1663"/>
    <x v="567"/>
    <n v="4"/>
    <x v="567"/>
  </r>
  <r>
    <x v="1593"/>
    <m/>
    <n v="1160.0712000000001"/>
    <x v="1593"/>
    <m/>
    <m/>
    <m/>
    <n v="1664"/>
    <x v="1593"/>
    <s v="2023/5/8"/>
    <x v="4"/>
    <x v="4"/>
    <x v="8"/>
    <x v="8"/>
    <n v="1664"/>
    <x v="561"/>
    <n v="22"/>
    <x v="561"/>
  </r>
  <r>
    <x v="1594"/>
    <m/>
    <n v="8700.5339899999999"/>
    <x v="1594"/>
    <m/>
    <m/>
    <m/>
    <n v="1665"/>
    <x v="1594"/>
    <s v="2023/5/4"/>
    <x v="4"/>
    <x v="4"/>
    <x v="8"/>
    <x v="8"/>
    <n v="1665"/>
    <x v="561"/>
    <n v="165"/>
    <x v="561"/>
  </r>
  <r>
    <x v="1595"/>
    <m/>
    <n v="76440.882719999994"/>
    <x v="1595"/>
    <m/>
    <m/>
    <m/>
    <n v="1666"/>
    <x v="1595"/>
    <s v="2023/5/4"/>
    <x v="4"/>
    <x v="4"/>
    <x v="33"/>
    <x v="33"/>
    <n v="1666"/>
    <x v="538"/>
    <n v="240"/>
    <x v="538"/>
  </r>
  <r>
    <x v="1596"/>
    <m/>
    <n v="23.837130000000002"/>
    <x v="1596"/>
    <m/>
    <m/>
    <m/>
    <n v="1667"/>
    <x v="1596"/>
    <s v="2023/5/4"/>
    <x v="4"/>
    <x v="4"/>
    <x v="14"/>
    <x v="14"/>
    <n v="1667"/>
    <x v="98"/>
    <n v="2"/>
    <x v="98"/>
  </r>
  <r>
    <x v="1597"/>
    <m/>
    <n v="4300"/>
    <x v="1597"/>
    <m/>
    <m/>
    <m/>
    <n v="1668"/>
    <x v="1597"/>
    <s v="2023/5/4"/>
    <x v="7"/>
    <x v="7"/>
    <x v="16"/>
    <x v="16"/>
    <n v="1668"/>
    <x v="347"/>
    <n v="20"/>
    <x v="347"/>
  </r>
  <r>
    <x v="1598"/>
    <m/>
    <n v="6235.86672"/>
    <x v="1598"/>
    <m/>
    <m/>
    <m/>
    <n v="1669"/>
    <x v="1598"/>
    <s v="2023/5/4"/>
    <x v="4"/>
    <x v="4"/>
    <x v="13"/>
    <x v="13"/>
    <n v="1669"/>
    <x v="5"/>
    <n v="160"/>
    <x v="5"/>
  </r>
  <r>
    <x v="1599"/>
    <m/>
    <n v="186.88717"/>
    <x v="1599"/>
    <m/>
    <m/>
    <m/>
    <n v="1670"/>
    <x v="1599"/>
    <s v="2023/5/4"/>
    <x v="1"/>
    <x v="1"/>
    <x v="4"/>
    <x v="4"/>
    <n v="1670"/>
    <x v="120"/>
    <n v="4"/>
    <x v="120"/>
  </r>
  <r>
    <x v="1600"/>
    <m/>
    <n v="37.038240000000002"/>
    <x v="1600"/>
    <m/>
    <m/>
    <m/>
    <n v="1671"/>
    <x v="1600"/>
    <s v="2023/5/4"/>
    <x v="4"/>
    <x v="4"/>
    <x v="4"/>
    <x v="4"/>
    <n v="1671"/>
    <x v="47"/>
    <n v="2"/>
    <x v="47"/>
  </r>
  <r>
    <x v="1601"/>
    <m/>
    <n v="30.772199999999998"/>
    <x v="1601"/>
    <m/>
    <m/>
    <m/>
    <n v="1673"/>
    <x v="1601"/>
    <s v="2023/5/4"/>
    <x v="2"/>
    <x v="2"/>
    <x v="16"/>
    <x v="16"/>
    <n v="1673"/>
    <x v="429"/>
    <n v="3"/>
    <x v="429"/>
  </r>
  <r>
    <x v="1602"/>
    <m/>
    <n v="9298.2216599999992"/>
    <x v="1602"/>
    <m/>
    <m/>
    <m/>
    <n v="1674"/>
    <x v="1602"/>
    <s v="2023/5/4"/>
    <x v="4"/>
    <x v="4"/>
    <x v="33"/>
    <x v="33"/>
    <n v="1674"/>
    <x v="550"/>
    <n v="11"/>
    <x v="550"/>
  </r>
  <r>
    <x v="1603"/>
    <m/>
    <n v="20287.029070000001"/>
    <x v="1603"/>
    <m/>
    <m/>
    <m/>
    <n v="1675"/>
    <x v="1603"/>
    <s v="2023/5/4"/>
    <x v="4"/>
    <x v="4"/>
    <x v="33"/>
    <x v="33"/>
    <n v="1675"/>
    <x v="550"/>
    <n v="24"/>
    <x v="550"/>
  </r>
  <r>
    <x v="1604"/>
    <m/>
    <n v="6071.2"/>
    <x v="1604"/>
    <m/>
    <m/>
    <m/>
    <n v="1676"/>
    <x v="1604"/>
    <s v="2023/5/4"/>
    <x v="2"/>
    <x v="2"/>
    <x v="33"/>
    <x v="33"/>
    <n v="1676"/>
    <x v="568"/>
    <n v="20"/>
    <x v="568"/>
  </r>
  <r>
    <x v="1605"/>
    <m/>
    <n v="15080.925570000001"/>
    <x v="1605"/>
    <m/>
    <m/>
    <m/>
    <n v="1677"/>
    <x v="1605"/>
    <s v="2023/5/4"/>
    <x v="4"/>
    <x v="4"/>
    <x v="8"/>
    <x v="8"/>
    <n v="1677"/>
    <x v="561"/>
    <n v="286"/>
    <x v="561"/>
  </r>
  <r>
    <x v="1606"/>
    <m/>
    <n v="32323.802020000003"/>
    <x v="1606"/>
    <m/>
    <m/>
    <m/>
    <n v="1678"/>
    <x v="1606"/>
    <s v="2023/5/8"/>
    <x v="4"/>
    <x v="4"/>
    <x v="8"/>
    <x v="8"/>
    <n v="1678"/>
    <x v="561"/>
    <n v="613"/>
    <x v="561"/>
  </r>
  <r>
    <x v="1607"/>
    <m/>
    <n v="226.73086000000001"/>
    <x v="1607"/>
    <m/>
    <m/>
    <m/>
    <n v="1679"/>
    <x v="1607"/>
    <s v="2023/5/6"/>
    <x v="1"/>
    <x v="1"/>
    <x v="25"/>
    <x v="25"/>
    <n v="1679"/>
    <x v="569"/>
    <n v="6"/>
    <x v="569"/>
  </r>
  <r>
    <x v="1608"/>
    <m/>
    <n v="580"/>
    <x v="1608"/>
    <m/>
    <m/>
    <m/>
    <n v="1680"/>
    <x v="1608"/>
    <s v="2023/5/4"/>
    <x v="0"/>
    <x v="0"/>
    <x v="33"/>
    <x v="33"/>
    <n v="1680"/>
    <x v="0"/>
    <n v="40"/>
    <x v="0"/>
  </r>
  <r>
    <x v="1609"/>
    <m/>
    <n v="12439.52824"/>
    <x v="1609"/>
    <m/>
    <m/>
    <m/>
    <n v="1681"/>
    <x v="1609"/>
    <s v="2023/11/20"/>
    <x v="3"/>
    <x v="3"/>
    <x v="33"/>
    <x v="33"/>
    <n v="1681"/>
    <x v="570"/>
    <n v="530"/>
    <x v="570"/>
  </r>
  <r>
    <x v="1610"/>
    <m/>
    <n v="20883.770639999999"/>
    <x v="1610"/>
    <m/>
    <m/>
    <m/>
    <n v="1682"/>
    <x v="1610"/>
    <s v="2023/5/6"/>
    <x v="4"/>
    <x v="4"/>
    <x v="8"/>
    <x v="8"/>
    <n v="1682"/>
    <x v="548"/>
    <n v="240"/>
    <x v="548"/>
  </r>
  <r>
    <x v="1611"/>
    <m/>
    <n v="10664.83625"/>
    <x v="1611"/>
    <m/>
    <m/>
    <m/>
    <n v="1683"/>
    <x v="1611"/>
    <s v="2023/5/6"/>
    <x v="4"/>
    <x v="4"/>
    <x v="40"/>
    <x v="40"/>
    <n v="1683"/>
    <x v="58"/>
    <n v="15"/>
    <x v="58"/>
  </r>
  <r>
    <x v="1612"/>
    <m/>
    <n v="35447.302710000004"/>
    <x v="1612"/>
    <m/>
    <m/>
    <m/>
    <n v="1684"/>
    <x v="1612"/>
    <s v="2023/12/23"/>
    <x v="4"/>
    <x v="4"/>
    <x v="33"/>
    <x v="33"/>
    <n v="1684"/>
    <x v="538"/>
    <n v="131"/>
    <x v="538"/>
  </r>
  <r>
    <x v="1613"/>
    <m/>
    <n v="76440.882719999994"/>
    <x v="1613"/>
    <m/>
    <m/>
    <m/>
    <m/>
    <x v="1613"/>
    <s v="2023/5/6"/>
    <x v="4"/>
    <x v="4"/>
    <x v="33"/>
    <x v="33"/>
    <n v="1685"/>
    <x v="538"/>
    <n v="240"/>
    <x v="538"/>
  </r>
  <r>
    <x v="1614"/>
    <m/>
    <n v="444.68997000000002"/>
    <x v="1614"/>
    <m/>
    <m/>
    <m/>
    <n v="1686"/>
    <x v="1614"/>
    <s v="2023/5/6"/>
    <x v="3"/>
    <x v="3"/>
    <x v="33"/>
    <x v="33"/>
    <n v="1686"/>
    <x v="571"/>
    <n v="27"/>
    <x v="571"/>
  </r>
  <r>
    <x v="1615"/>
    <m/>
    <n v="25687.928830000001"/>
    <x v="1615"/>
    <m/>
    <m/>
    <m/>
    <n v="1687"/>
    <x v="1615"/>
    <s v="2023/5/9"/>
    <x v="4"/>
    <x v="4"/>
    <x v="33"/>
    <x v="33"/>
    <n v="1687"/>
    <x v="535"/>
    <n v="146"/>
    <x v="535"/>
  </r>
  <r>
    <x v="1616"/>
    <m/>
    <n v="9852.9042100000006"/>
    <x v="1616"/>
    <m/>
    <m/>
    <m/>
    <n v="1688"/>
    <x v="1616"/>
    <s v="2023/5/6"/>
    <x v="4"/>
    <x v="4"/>
    <x v="33"/>
    <x v="33"/>
    <n v="1688"/>
    <x v="535"/>
    <n v="56"/>
    <x v="535"/>
  </r>
  <r>
    <x v="1617"/>
    <m/>
    <n v="306.61130000000003"/>
    <x v="1617"/>
    <m/>
    <m/>
    <m/>
    <n v="1689"/>
    <x v="1617"/>
    <s v="2023/5/6"/>
    <x v="4"/>
    <x v="4"/>
    <x v="8"/>
    <x v="8"/>
    <n v="1689"/>
    <x v="14"/>
    <n v="1"/>
    <x v="14"/>
  </r>
  <r>
    <x v="1618"/>
    <m/>
    <n v="141.93077"/>
    <x v="1618"/>
    <m/>
    <m/>
    <m/>
    <n v="1690"/>
    <x v="1618"/>
    <s v="2023/5/6"/>
    <x v="1"/>
    <x v="1"/>
    <x v="25"/>
    <x v="25"/>
    <n v="1690"/>
    <x v="547"/>
    <n v="3"/>
    <x v="547"/>
  </r>
  <r>
    <x v="1619"/>
    <m/>
    <n v="299.96800000000002"/>
    <x v="1619"/>
    <m/>
    <m/>
    <m/>
    <n v="1691"/>
    <x v="1619"/>
    <s v="2023/5/6"/>
    <x v="4"/>
    <x v="4"/>
    <x v="40"/>
    <x v="40"/>
    <n v="1691"/>
    <x v="572"/>
    <n v="4"/>
    <x v="572"/>
  </r>
  <r>
    <x v="1620"/>
    <m/>
    <n v="141.47863000000001"/>
    <x v="1620"/>
    <m/>
    <m/>
    <m/>
    <n v="1692"/>
    <x v="1620"/>
    <s v="2023/5/6"/>
    <x v="4"/>
    <x v="4"/>
    <x v="8"/>
    <x v="8"/>
    <n v="1692"/>
    <x v="573"/>
    <n v="2"/>
    <x v="573"/>
  </r>
  <r>
    <x v="1621"/>
    <m/>
    <n v="1049.50496"/>
    <x v="1621"/>
    <m/>
    <m/>
    <m/>
    <n v="1693"/>
    <x v="1621"/>
    <s v="2023/5/6"/>
    <x v="4"/>
    <x v="4"/>
    <x v="23"/>
    <x v="23"/>
    <n v="1693"/>
    <x v="134"/>
    <n v="34"/>
    <x v="134"/>
  </r>
  <r>
    <x v="1622"/>
    <m/>
    <n v="306.61130000000003"/>
    <x v="1622"/>
    <m/>
    <m/>
    <m/>
    <n v="1694"/>
    <x v="1622"/>
    <s v="2023/5/6"/>
    <x v="4"/>
    <x v="4"/>
    <x v="8"/>
    <x v="8"/>
    <n v="1694"/>
    <x v="14"/>
    <n v="1"/>
    <x v="14"/>
  </r>
  <r>
    <x v="1623"/>
    <m/>
    <n v="18994.5"/>
    <x v="1623"/>
    <m/>
    <m/>
    <m/>
    <n v="1695"/>
    <x v="1623"/>
    <s v="2023/5/6"/>
    <x v="4"/>
    <x v="4"/>
    <x v="11"/>
    <x v="11"/>
    <n v="1695"/>
    <x v="526"/>
    <n v="54"/>
    <x v="526"/>
  </r>
  <r>
    <x v="1624"/>
    <m/>
    <n v="3518.8943599999998"/>
    <x v="1624"/>
    <m/>
    <m/>
    <m/>
    <n v="1696"/>
    <x v="1624"/>
    <s v="2023/5/6"/>
    <x v="4"/>
    <x v="4"/>
    <x v="33"/>
    <x v="33"/>
    <n v="1696"/>
    <x v="535"/>
    <n v="20"/>
    <x v="535"/>
  </r>
  <r>
    <x v="1625"/>
    <m/>
    <n v="182.72994"/>
    <x v="1625"/>
    <m/>
    <m/>
    <m/>
    <n v="1697"/>
    <x v="1625"/>
    <s v="2023/5/9"/>
    <x v="1"/>
    <x v="1"/>
    <x v="25"/>
    <x v="25"/>
    <n v="1697"/>
    <x v="574"/>
    <n v="4"/>
    <x v="574"/>
  </r>
  <r>
    <x v="1626"/>
    <m/>
    <n v="97.027590000000004"/>
    <x v="1626"/>
    <m/>
    <m/>
    <m/>
    <n v="1698"/>
    <x v="1626"/>
    <s v="2023/5/6"/>
    <x v="1"/>
    <x v="1"/>
    <x v="4"/>
    <x v="4"/>
    <n v="1698"/>
    <x v="485"/>
    <n v="2"/>
    <x v="485"/>
  </r>
  <r>
    <x v="1627"/>
    <m/>
    <n v="414.8596"/>
    <x v="1627"/>
    <m/>
    <m/>
    <m/>
    <n v="1699"/>
    <x v="1627"/>
    <s v="2023/5/6"/>
    <x v="2"/>
    <x v="2"/>
    <x v="23"/>
    <x v="23"/>
    <n v="1699"/>
    <x v="575"/>
    <n v="2"/>
    <x v="575"/>
  </r>
  <r>
    <x v="1628"/>
    <m/>
    <n v="3790.6"/>
    <x v="1628"/>
    <m/>
    <m/>
    <m/>
    <n v="1700"/>
    <x v="1628"/>
    <s v="2023/5/6"/>
    <x v="2"/>
    <x v="2"/>
    <x v="33"/>
    <x v="33"/>
    <n v="1700"/>
    <x v="576"/>
    <n v="20"/>
    <x v="576"/>
  </r>
  <r>
    <x v="1629"/>
    <m/>
    <n v="148.15297000000001"/>
    <x v="1629"/>
    <m/>
    <m/>
    <m/>
    <n v="1701"/>
    <x v="1629"/>
    <s v="2023/5/6"/>
    <x v="4"/>
    <x v="4"/>
    <x v="4"/>
    <x v="4"/>
    <n v="1701"/>
    <x v="47"/>
    <n v="8"/>
    <x v="47"/>
  </r>
  <r>
    <x v="1630"/>
    <m/>
    <n v="1173.7505800000001"/>
    <x v="1630"/>
    <m/>
    <m/>
    <m/>
    <n v="1702"/>
    <x v="1630"/>
    <s v="2023/5/6"/>
    <x v="6"/>
    <x v="6"/>
    <x v="33"/>
    <x v="33"/>
    <n v="1702"/>
    <x v="31"/>
    <n v="8"/>
    <x v="31"/>
  </r>
  <r>
    <x v="1631"/>
    <m/>
    <n v="3370.2392"/>
    <x v="1631"/>
    <m/>
    <m/>
    <m/>
    <n v="1703"/>
    <x v="1631"/>
    <s v="2023/5/6"/>
    <x v="2"/>
    <x v="2"/>
    <x v="33"/>
    <x v="33"/>
    <n v="1703"/>
    <x v="577"/>
    <n v="5"/>
    <x v="577"/>
  </r>
  <r>
    <x v="1632"/>
    <m/>
    <n v="2098.8999900000003"/>
    <x v="1632"/>
    <m/>
    <m/>
    <m/>
    <n v="1704"/>
    <x v="1632"/>
    <s v="2023/5/6"/>
    <x v="1"/>
    <x v="1"/>
    <x v="33"/>
    <x v="33"/>
    <n v="1704"/>
    <x v="578"/>
    <n v="10"/>
    <x v="578"/>
  </r>
  <r>
    <x v="1633"/>
    <m/>
    <n v="140.87"/>
    <x v="1633"/>
    <m/>
    <m/>
    <m/>
    <n v="1705"/>
    <x v="1633"/>
    <s v="2023/5/6"/>
    <x v="4"/>
    <x v="4"/>
    <x v="50"/>
    <x v="50"/>
    <n v="1705"/>
    <x v="579"/>
    <n v="1"/>
    <x v="579"/>
  </r>
  <r>
    <x v="1634"/>
    <m/>
    <n v="3239.8132799999998"/>
    <x v="1634"/>
    <m/>
    <m/>
    <m/>
    <n v="1706"/>
    <x v="1634"/>
    <s v="2023/5/6"/>
    <x v="4"/>
    <x v="4"/>
    <x v="33"/>
    <x v="33"/>
    <n v="1706"/>
    <x v="537"/>
    <n v="4"/>
    <x v="537"/>
  </r>
  <r>
    <x v="1635"/>
    <m/>
    <n v="290"/>
    <x v="1635"/>
    <m/>
    <m/>
    <m/>
    <n v="1707"/>
    <x v="1635"/>
    <s v="2023/5/6"/>
    <x v="0"/>
    <x v="0"/>
    <x v="33"/>
    <x v="33"/>
    <n v="1707"/>
    <x v="0"/>
    <n v="20"/>
    <x v="0"/>
  </r>
  <r>
    <x v="1636"/>
    <m/>
    <n v="1614.8401800000001"/>
    <x v="1636"/>
    <m/>
    <m/>
    <m/>
    <n v="1708"/>
    <x v="1636"/>
    <s v="2023/5/6"/>
    <x v="4"/>
    <x v="4"/>
    <x v="23"/>
    <x v="23"/>
    <n v="1708"/>
    <x v="32"/>
    <n v="2"/>
    <x v="32"/>
  </r>
  <r>
    <x v="1637"/>
    <m/>
    <n v="135.57724000000002"/>
    <x v="1637"/>
    <m/>
    <m/>
    <m/>
    <n v="1709"/>
    <x v="1637"/>
    <s v="2023/5/6"/>
    <x v="1"/>
    <x v="1"/>
    <x v="4"/>
    <x v="4"/>
    <n v="1709"/>
    <x v="262"/>
    <n v="3"/>
    <x v="262"/>
  </r>
  <r>
    <x v="1638"/>
    <m/>
    <n v="65.88"/>
    <x v="1638"/>
    <m/>
    <m/>
    <m/>
    <n v="1710"/>
    <x v="1638"/>
    <s v="2023/5/7"/>
    <x v="3"/>
    <x v="3"/>
    <x v="33"/>
    <x v="33"/>
    <n v="1710"/>
    <x v="571"/>
    <n v="4"/>
    <x v="571"/>
  </r>
  <r>
    <x v="1639"/>
    <m/>
    <n v="9227.8390800000016"/>
    <x v="1639"/>
    <m/>
    <m/>
    <m/>
    <n v="1711"/>
    <x v="1639"/>
    <s v="2023/5/7"/>
    <x v="4"/>
    <x v="4"/>
    <x v="8"/>
    <x v="8"/>
    <n v="1711"/>
    <x v="561"/>
    <n v="175"/>
    <x v="561"/>
  </r>
  <r>
    <x v="1640"/>
    <m/>
    <n v="1097.2716800000001"/>
    <x v="1640"/>
    <m/>
    <m/>
    <m/>
    <n v="1712"/>
    <x v="1640"/>
    <s v="2023/5/7"/>
    <x v="4"/>
    <x v="4"/>
    <x v="6"/>
    <x v="6"/>
    <n v="1712"/>
    <x v="19"/>
    <n v="4"/>
    <x v="19"/>
  </r>
  <r>
    <x v="1641"/>
    <m/>
    <n v="2867.75999"/>
    <x v="1641"/>
    <m/>
    <m/>
    <m/>
    <n v="1713"/>
    <x v="1641"/>
    <s v="2023/5/7"/>
    <x v="2"/>
    <x v="2"/>
    <x v="33"/>
    <x v="33"/>
    <n v="1713"/>
    <x v="549"/>
    <n v="6"/>
    <x v="549"/>
  </r>
  <r>
    <x v="1642"/>
    <m/>
    <n v="21289.310880000001"/>
    <x v="1642"/>
    <m/>
    <m/>
    <m/>
    <n v="1714"/>
    <x v="1642"/>
    <s v="2023/5/7"/>
    <x v="4"/>
    <x v="4"/>
    <x v="33"/>
    <x v="33"/>
    <n v="1714"/>
    <x v="535"/>
    <n v="121"/>
    <x v="535"/>
  </r>
  <r>
    <x v="1643"/>
    <m/>
    <n v="346.94925000000006"/>
    <x v="1643"/>
    <m/>
    <m/>
    <m/>
    <n v="1715"/>
    <x v="1643"/>
    <s v="2023/5/7"/>
    <x v="3"/>
    <x v="3"/>
    <x v="8"/>
    <x v="8"/>
    <n v="1715"/>
    <x v="554"/>
    <n v="750"/>
    <x v="554"/>
  </r>
  <r>
    <x v="1644"/>
    <m/>
    <n v="3121.4236800000003"/>
    <x v="1644"/>
    <m/>
    <m/>
    <m/>
    <n v="1716"/>
    <x v="1644"/>
    <s v="2023/5/7"/>
    <x v="4"/>
    <x v="4"/>
    <x v="4"/>
    <x v="4"/>
    <n v="1716"/>
    <x v="473"/>
    <n v="64"/>
    <x v="473"/>
  </r>
  <r>
    <x v="1645"/>
    <m/>
    <n v="139.52009000000001"/>
    <x v="1645"/>
    <m/>
    <m/>
    <m/>
    <n v="1717"/>
    <x v="1645"/>
    <s v="2023/5/7"/>
    <x v="1"/>
    <x v="1"/>
    <x v="4"/>
    <x v="4"/>
    <n v="1717"/>
    <x v="580"/>
    <n v="2"/>
    <x v="580"/>
  </r>
  <r>
    <x v="1646"/>
    <m/>
    <n v="475.23970000000003"/>
    <x v="1646"/>
    <m/>
    <m/>
    <m/>
    <n v="1718"/>
    <x v="1646"/>
    <s v="2023/5/7"/>
    <x v="3"/>
    <x v="3"/>
    <x v="8"/>
    <x v="8"/>
    <n v="1718"/>
    <x v="581"/>
    <n v="200"/>
    <x v="581"/>
  </r>
  <r>
    <x v="1647"/>
    <m/>
    <n v="2696.1913600000003"/>
    <x v="1647"/>
    <m/>
    <m/>
    <m/>
    <n v="1719"/>
    <x v="1647"/>
    <s v="2023/5/7"/>
    <x v="2"/>
    <x v="2"/>
    <x v="33"/>
    <x v="33"/>
    <n v="1719"/>
    <x v="577"/>
    <n v="4"/>
    <x v="577"/>
  </r>
  <r>
    <x v="1648"/>
    <m/>
    <n v="57720.391929999998"/>
    <x v="1648"/>
    <m/>
    <m/>
    <m/>
    <n v="1720"/>
    <x v="1648"/>
    <s v="2023/5/9"/>
    <x v="3"/>
    <x v="3"/>
    <x v="42"/>
    <x v="42"/>
    <n v="1720"/>
    <x v="497"/>
    <n v="2000"/>
    <x v="497"/>
  </r>
  <r>
    <x v="1649"/>
    <m/>
    <n v="3274.37806"/>
    <x v="1649"/>
    <m/>
    <m/>
    <m/>
    <n v="1721"/>
    <x v="1649"/>
    <s v="2023/5/7"/>
    <x v="3"/>
    <x v="3"/>
    <x v="42"/>
    <x v="42"/>
    <n v="1721"/>
    <x v="582"/>
    <n v="200"/>
    <x v="582"/>
  </r>
  <r>
    <x v="1650"/>
    <m/>
    <n v="10823.603880000001"/>
    <x v="1650"/>
    <m/>
    <m/>
    <m/>
    <n v="1722"/>
    <x v="1650"/>
    <s v="2023/12/23"/>
    <x v="4"/>
    <x v="4"/>
    <x v="33"/>
    <x v="33"/>
    <n v="1722"/>
    <x v="538"/>
    <n v="40"/>
    <x v="538"/>
  </r>
  <r>
    <x v="1651"/>
    <m/>
    <n v="27496.964680000001"/>
    <x v="1651"/>
    <m/>
    <m/>
    <m/>
    <n v="1723"/>
    <x v="1651"/>
    <s v="2023/5/7"/>
    <x v="4"/>
    <x v="4"/>
    <x v="8"/>
    <x v="8"/>
    <n v="1723"/>
    <x v="548"/>
    <n v="316"/>
    <x v="548"/>
  </r>
  <r>
    <x v="1652"/>
    <m/>
    <n v="1162.1999800000001"/>
    <x v="1652"/>
    <m/>
    <m/>
    <m/>
    <n v="1724"/>
    <x v="1652"/>
    <s v="2023/5/7"/>
    <x v="1"/>
    <x v="1"/>
    <x v="33"/>
    <x v="33"/>
    <n v="1724"/>
    <x v="578"/>
    <n v="20"/>
    <x v="578"/>
  </r>
  <r>
    <x v="1653"/>
    <m/>
    <n v="243.89419999999998"/>
    <x v="1653"/>
    <m/>
    <m/>
    <m/>
    <n v="1725"/>
    <x v="1653"/>
    <s v="2023/5/7"/>
    <x v="4"/>
    <x v="4"/>
    <x v="23"/>
    <x v="23"/>
    <n v="1725"/>
    <x v="583"/>
    <n v="1"/>
    <x v="583"/>
  </r>
  <r>
    <x v="1654"/>
    <m/>
    <n v="1173.7505800000001"/>
    <x v="1654"/>
    <m/>
    <m/>
    <m/>
    <n v="1726"/>
    <x v="1654"/>
    <s v="2023/5/7"/>
    <x v="6"/>
    <x v="6"/>
    <x v="33"/>
    <x v="33"/>
    <n v="1726"/>
    <x v="31"/>
    <n v="8"/>
    <x v="31"/>
  </r>
  <r>
    <x v="1655"/>
    <m/>
    <n v="81.150000000000006"/>
    <x v="1655"/>
    <m/>
    <m/>
    <m/>
    <n v="1727"/>
    <x v="1655"/>
    <s v="2023/5/7"/>
    <x v="3"/>
    <x v="3"/>
    <x v="33"/>
    <x v="33"/>
    <n v="1727"/>
    <x v="584"/>
    <n v="5"/>
    <x v="584"/>
  </r>
  <r>
    <x v="1656"/>
    <m/>
    <n v="6071.2"/>
    <x v="1656"/>
    <m/>
    <m/>
    <m/>
    <n v="1728"/>
    <x v="1656"/>
    <s v="2023/5/7"/>
    <x v="2"/>
    <x v="2"/>
    <x v="33"/>
    <x v="33"/>
    <n v="1728"/>
    <x v="568"/>
    <n v="20"/>
    <x v="568"/>
  </r>
  <r>
    <x v="1657"/>
    <m/>
    <n v="1034.30999"/>
    <x v="1657"/>
    <m/>
    <m/>
    <m/>
    <n v="1729"/>
    <x v="1657"/>
    <s v="2023/5/7"/>
    <x v="1"/>
    <x v="1"/>
    <x v="33"/>
    <x v="33"/>
    <n v="1729"/>
    <x v="578"/>
    <n v="1"/>
    <x v="578"/>
  </r>
  <r>
    <x v="1658"/>
    <m/>
    <n v="207.4298"/>
    <x v="1658"/>
    <m/>
    <m/>
    <m/>
    <n v="1730"/>
    <x v="1658"/>
    <s v="2023/5/8"/>
    <x v="2"/>
    <x v="2"/>
    <x v="23"/>
    <x v="23"/>
    <n v="1730"/>
    <x v="575"/>
    <n v="1"/>
    <x v="575"/>
  </r>
  <r>
    <x v="1659"/>
    <m/>
    <n v="8099.5331900000001"/>
    <x v="1659"/>
    <m/>
    <m/>
    <m/>
    <n v="1731"/>
    <x v="1659"/>
    <s v="2023/5/8"/>
    <x v="4"/>
    <x v="4"/>
    <x v="33"/>
    <x v="33"/>
    <n v="1731"/>
    <x v="537"/>
    <n v="10"/>
    <x v="537"/>
  </r>
  <r>
    <x v="1660"/>
    <m/>
    <n v="921.71640000000002"/>
    <x v="1660"/>
    <m/>
    <m/>
    <m/>
    <n v="1732"/>
    <x v="1660"/>
    <s v="2023/5/8"/>
    <x v="4"/>
    <x v="4"/>
    <x v="40"/>
    <x v="40"/>
    <n v="1732"/>
    <x v="21"/>
    <n v="2"/>
    <x v="21"/>
  </r>
  <r>
    <x v="1661"/>
    <m/>
    <n v="18445.182629999999"/>
    <x v="1661"/>
    <m/>
    <m/>
    <m/>
    <n v="1733"/>
    <x v="1661"/>
    <s v="2023/5/8"/>
    <x v="4"/>
    <x v="4"/>
    <x v="6"/>
    <x v="6"/>
    <n v="1733"/>
    <x v="8"/>
    <n v="35"/>
    <x v="8"/>
  </r>
  <r>
    <x v="1662"/>
    <m/>
    <n v="714.93979999999999"/>
    <x v="1662"/>
    <m/>
    <m/>
    <m/>
    <n v="1734"/>
    <x v="1662"/>
    <s v="2023/5/8"/>
    <x v="4"/>
    <x v="4"/>
    <x v="6"/>
    <x v="6"/>
    <n v="1734"/>
    <x v="534"/>
    <n v="20"/>
    <x v="534"/>
  </r>
  <r>
    <x v="1663"/>
    <m/>
    <n v="921.71640000000002"/>
    <x v="1663"/>
    <m/>
    <m/>
    <m/>
    <n v="1735"/>
    <x v="1663"/>
    <s v="2023/5/8"/>
    <x v="4"/>
    <x v="4"/>
    <x v="15"/>
    <x v="15"/>
    <n v="1735"/>
    <x v="21"/>
    <n v="2"/>
    <x v="21"/>
  </r>
  <r>
    <x v="1664"/>
    <m/>
    <n v="685.4659200000001"/>
    <x v="1664"/>
    <m/>
    <m/>
    <m/>
    <n v="1736"/>
    <x v="1664"/>
    <s v="2023/5/8"/>
    <x v="4"/>
    <x v="4"/>
    <x v="23"/>
    <x v="23"/>
    <n v="1736"/>
    <x v="412"/>
    <n v="2"/>
    <x v="412"/>
  </r>
  <r>
    <x v="1665"/>
    <m/>
    <n v="811.5"/>
    <x v="1665"/>
    <m/>
    <m/>
    <m/>
    <n v="1737"/>
    <x v="1665"/>
    <s v="2023/5/8"/>
    <x v="3"/>
    <x v="3"/>
    <x v="33"/>
    <x v="33"/>
    <n v="1737"/>
    <x v="584"/>
    <n v="50"/>
    <x v="584"/>
  </r>
  <r>
    <x v="1666"/>
    <m/>
    <n v="1517.8"/>
    <x v="1666"/>
    <m/>
    <m/>
    <m/>
    <n v="1738"/>
    <x v="1666"/>
    <s v="2023/5/8"/>
    <x v="2"/>
    <x v="2"/>
    <x v="33"/>
    <x v="33"/>
    <n v="1738"/>
    <x v="568"/>
    <n v="5"/>
    <x v="568"/>
  </r>
  <r>
    <x v="1667"/>
    <m/>
    <n v="1760.6258799999998"/>
    <x v="1667"/>
    <m/>
    <m/>
    <m/>
    <m/>
    <x v="1667"/>
    <s v="2023/5/9"/>
    <x v="6"/>
    <x v="6"/>
    <x v="33"/>
    <x v="33"/>
    <n v="1739"/>
    <x v="31"/>
    <n v="12"/>
    <x v="31"/>
  </r>
  <r>
    <x v="1668"/>
    <m/>
    <n v="811.5"/>
    <x v="1668"/>
    <m/>
    <m/>
    <m/>
    <n v="1740"/>
    <x v="1668"/>
    <s v="2023/5/8"/>
    <x v="3"/>
    <x v="3"/>
    <x v="33"/>
    <x v="33"/>
    <n v="1740"/>
    <x v="584"/>
    <n v="50"/>
    <x v="584"/>
  </r>
  <r>
    <x v="1669"/>
    <m/>
    <n v="47082.676879999999"/>
    <x v="1669"/>
    <m/>
    <m/>
    <m/>
    <n v="1741"/>
    <x v="1669"/>
    <s v="2023/12/23"/>
    <x v="4"/>
    <x v="4"/>
    <x v="33"/>
    <x v="33"/>
    <n v="1741"/>
    <x v="538"/>
    <n v="174"/>
    <x v="538"/>
  </r>
  <r>
    <x v="1670"/>
    <m/>
    <n v="860"/>
    <x v="1670"/>
    <m/>
    <m/>
    <m/>
    <n v="1742"/>
    <x v="1670"/>
    <s v="2023/5/8"/>
    <x v="7"/>
    <x v="7"/>
    <x v="4"/>
    <x v="4"/>
    <n v="1742"/>
    <x v="347"/>
    <n v="4"/>
    <x v="347"/>
  </r>
  <r>
    <x v="1671"/>
    <m/>
    <n v="338.7722"/>
    <x v="1671"/>
    <m/>
    <m/>
    <m/>
    <n v="1743"/>
    <x v="1671"/>
    <s v="2023/5/8"/>
    <x v="3"/>
    <x v="3"/>
    <x v="4"/>
    <x v="4"/>
    <n v="1743"/>
    <x v="42"/>
    <n v="100"/>
    <x v="42"/>
  </r>
  <r>
    <x v="1672"/>
    <m/>
    <n v="185.20676"/>
    <x v="1672"/>
    <m/>
    <m/>
    <m/>
    <n v="1744"/>
    <x v="1672"/>
    <s v="2023/5/8"/>
    <x v="4"/>
    <x v="4"/>
    <x v="23"/>
    <x v="23"/>
    <n v="1744"/>
    <x v="134"/>
    <n v="6"/>
    <x v="134"/>
  </r>
  <r>
    <x v="1673"/>
    <m/>
    <n v="14.910399999999999"/>
    <x v="1673"/>
    <m/>
    <m/>
    <m/>
    <n v="1745"/>
    <x v="1673"/>
    <s v="2023/5/8"/>
    <x v="1"/>
    <x v="1"/>
    <x v="7"/>
    <x v="7"/>
    <n v="1745"/>
    <x v="286"/>
    <n v="1"/>
    <x v="286"/>
  </r>
  <r>
    <x v="1674"/>
    <m/>
    <n v="4679.5689000000002"/>
    <x v="1674"/>
    <m/>
    <m/>
    <m/>
    <n v="1746"/>
    <x v="1674"/>
    <s v="2023/5/8"/>
    <x v="2"/>
    <x v="2"/>
    <x v="21"/>
    <x v="21"/>
    <n v="1746"/>
    <x v="360"/>
    <n v="25"/>
    <x v="360"/>
  </r>
  <r>
    <x v="1675"/>
    <m/>
    <n v="6071.2"/>
    <x v="1675"/>
    <m/>
    <m/>
    <m/>
    <n v="1747"/>
    <x v="1675"/>
    <s v="2023/5/8"/>
    <x v="2"/>
    <x v="2"/>
    <x v="33"/>
    <x v="33"/>
    <n v="1747"/>
    <x v="568"/>
    <n v="20"/>
    <x v="568"/>
  </r>
  <r>
    <x v="1676"/>
    <m/>
    <n v="5685.9000000000005"/>
    <x v="1676"/>
    <m/>
    <m/>
    <m/>
    <n v="1748"/>
    <x v="1676"/>
    <s v="2023/5/8"/>
    <x v="2"/>
    <x v="2"/>
    <x v="33"/>
    <x v="33"/>
    <n v="1748"/>
    <x v="576"/>
    <n v="30"/>
    <x v="576"/>
  </r>
  <r>
    <x v="1677"/>
    <m/>
    <n v="461.91789"/>
    <x v="1677"/>
    <m/>
    <m/>
    <m/>
    <n v="1749"/>
    <x v="1677"/>
    <s v="2023/5/8"/>
    <x v="4"/>
    <x v="4"/>
    <x v="23"/>
    <x v="23"/>
    <n v="1749"/>
    <x v="77"/>
    <n v="1"/>
    <x v="77"/>
  </r>
  <r>
    <x v="1678"/>
    <m/>
    <n v="3974.7655200000004"/>
    <x v="1678"/>
    <m/>
    <m/>
    <m/>
    <n v="1750"/>
    <x v="1678"/>
    <s v="2023/5/8"/>
    <x v="4"/>
    <x v="4"/>
    <x v="17"/>
    <x v="17"/>
    <n v="1750"/>
    <x v="210"/>
    <n v="19"/>
    <x v="210"/>
  </r>
  <r>
    <x v="1679"/>
    <m/>
    <n v="580"/>
    <x v="1679"/>
    <m/>
    <m/>
    <m/>
    <n v="1751"/>
    <x v="1679"/>
    <s v="2023/5/8"/>
    <x v="0"/>
    <x v="0"/>
    <x v="33"/>
    <x v="33"/>
    <n v="1751"/>
    <x v="0"/>
    <n v="40"/>
    <x v="0"/>
  </r>
  <r>
    <x v="1680"/>
    <m/>
    <n v="7289.5798699999996"/>
    <x v="1680"/>
    <m/>
    <m/>
    <m/>
    <n v="1752"/>
    <x v="1680"/>
    <s v="2023/5/8"/>
    <x v="4"/>
    <x v="4"/>
    <x v="33"/>
    <x v="33"/>
    <n v="1752"/>
    <x v="537"/>
    <n v="9"/>
    <x v="537"/>
  </r>
  <r>
    <x v="1681"/>
    <m/>
    <n v="13968.69678"/>
    <x v="1681"/>
    <m/>
    <m/>
    <m/>
    <n v="1753"/>
    <x v="1681"/>
    <s v="2023/5/9"/>
    <x v="4"/>
    <x v="4"/>
    <x v="8"/>
    <x v="8"/>
    <n v="1753"/>
    <x v="548"/>
    <n v="180"/>
    <x v="548"/>
  </r>
  <r>
    <x v="1682"/>
    <m/>
    <n v="435"/>
    <x v="1682"/>
    <m/>
    <m/>
    <m/>
    <n v="1754"/>
    <x v="1682"/>
    <s v="2023/5/9"/>
    <x v="0"/>
    <x v="0"/>
    <x v="8"/>
    <x v="8"/>
    <n v="1754"/>
    <x v="0"/>
    <n v="30"/>
    <x v="0"/>
  </r>
  <r>
    <x v="1683"/>
    <m/>
    <n v="2063.9499000000001"/>
    <x v="1683"/>
    <m/>
    <m/>
    <m/>
    <n v="1755"/>
    <x v="1683"/>
    <s v="2023/5/9"/>
    <x v="1"/>
    <x v="1"/>
    <x v="11"/>
    <x v="11"/>
    <n v="1755"/>
    <x v="585"/>
    <n v="5"/>
    <x v="585"/>
  </r>
  <r>
    <x v="1684"/>
    <m/>
    <n v="15366.029490000001"/>
    <x v="1684"/>
    <m/>
    <m/>
    <m/>
    <n v="1756"/>
    <x v="1684"/>
    <s v="2023/5/9"/>
    <x v="3"/>
    <x v="3"/>
    <x v="33"/>
    <x v="33"/>
    <n v="1756"/>
    <x v="570"/>
    <n v="630"/>
    <x v="570"/>
  </r>
  <r>
    <x v="1685"/>
    <m/>
    <n v="151.87810999999999"/>
    <x v="1685"/>
    <m/>
    <m/>
    <m/>
    <n v="1757"/>
    <x v="1685"/>
    <s v="2023/5/9"/>
    <x v="4"/>
    <x v="4"/>
    <x v="4"/>
    <x v="4"/>
    <n v="1757"/>
    <x v="94"/>
    <n v="1"/>
    <x v="94"/>
  </r>
  <r>
    <x v="1686"/>
    <m/>
    <n v="25480.294240000003"/>
    <x v="1686"/>
    <m/>
    <m/>
    <m/>
    <n v="1758"/>
    <x v="1686"/>
    <s v="2023/5/9"/>
    <x v="4"/>
    <x v="4"/>
    <x v="33"/>
    <x v="33"/>
    <n v="1758"/>
    <x v="538"/>
    <n v="80"/>
    <x v="538"/>
  </r>
  <r>
    <x v="1687"/>
    <m/>
    <n v="1272"/>
    <x v="1687"/>
    <m/>
    <m/>
    <m/>
    <n v="1759"/>
    <x v="1687"/>
    <s v="2023/5/9"/>
    <x v="3"/>
    <x v="3"/>
    <x v="8"/>
    <x v="8"/>
    <n v="1759"/>
    <x v="384"/>
    <n v="12"/>
    <x v="384"/>
  </r>
  <r>
    <x v="1688"/>
    <m/>
    <n v="162.30000000000001"/>
    <x v="1688"/>
    <m/>
    <m/>
    <m/>
    <n v="1760"/>
    <x v="1688"/>
    <s v="2023/5/9"/>
    <x v="3"/>
    <x v="3"/>
    <x v="33"/>
    <x v="33"/>
    <n v="1760"/>
    <x v="584"/>
    <n v="10"/>
    <x v="584"/>
  </r>
  <r>
    <x v="1689"/>
    <m/>
    <n v="2367.4055199999998"/>
    <x v="1689"/>
    <m/>
    <m/>
    <m/>
    <n v="1761"/>
    <x v="1689"/>
    <s v="2023/5/9"/>
    <x v="4"/>
    <x v="4"/>
    <x v="4"/>
    <x v="4"/>
    <n v="1761"/>
    <x v="6"/>
    <n v="80"/>
    <x v="6"/>
  </r>
  <r>
    <x v="1690"/>
    <m/>
    <n v="1737.40022"/>
    <x v="1690"/>
    <m/>
    <m/>
    <m/>
    <n v="1762"/>
    <x v="1690"/>
    <s v="2023/5/9"/>
    <x v="1"/>
    <x v="1"/>
    <x v="8"/>
    <x v="8"/>
    <n v="1762"/>
    <x v="586"/>
    <n v="17"/>
    <x v="586"/>
  </r>
  <r>
    <x v="1691"/>
    <m/>
    <n v="254.41638"/>
    <x v="1691"/>
    <m/>
    <m/>
    <m/>
    <n v="1763"/>
    <x v="1691"/>
    <s v="2023/5/10"/>
    <x v="1"/>
    <x v="1"/>
    <x v="4"/>
    <x v="4"/>
    <n v="1763"/>
    <x v="587"/>
    <n v="6"/>
    <x v="587"/>
  </r>
  <r>
    <x v="1692"/>
    <m/>
    <n v="421.21500000000003"/>
    <x v="1692"/>
    <m/>
    <m/>
    <m/>
    <n v="1764"/>
    <x v="1692"/>
    <s v="2023/5/9"/>
    <x v="4"/>
    <x v="4"/>
    <x v="26"/>
    <x v="26"/>
    <n v="1764"/>
    <x v="588"/>
    <n v="2"/>
    <x v="588"/>
  </r>
  <r>
    <x v="1693"/>
    <m/>
    <n v="167.39150000000001"/>
    <x v="1693"/>
    <m/>
    <m/>
    <m/>
    <n v="1765"/>
    <x v="1693"/>
    <s v="2023/5/9"/>
    <x v="4"/>
    <x v="4"/>
    <x v="36"/>
    <x v="36"/>
    <n v="1765"/>
    <x v="114"/>
    <n v="1"/>
    <x v="114"/>
  </r>
  <r>
    <x v="1694"/>
    <m/>
    <n v="525.88987999999995"/>
    <x v="1694"/>
    <m/>
    <m/>
    <m/>
    <n v="1766"/>
    <x v="1694"/>
    <s v="2023/5/9"/>
    <x v="4"/>
    <x v="4"/>
    <x v="45"/>
    <x v="45"/>
    <n v="1766"/>
    <x v="239"/>
    <n v="3"/>
    <x v="239"/>
  </r>
  <r>
    <x v="1695"/>
    <m/>
    <n v="141.96639999999999"/>
    <x v="1695"/>
    <m/>
    <m/>
    <m/>
    <n v="1767"/>
    <x v="1695"/>
    <s v="2023/5/10"/>
    <x v="4"/>
    <x v="4"/>
    <x v="4"/>
    <x v="4"/>
    <n v="1767"/>
    <x v="239"/>
    <n v="7"/>
    <x v="239"/>
  </r>
  <r>
    <x v="1696"/>
    <m/>
    <n v="337.35"/>
    <x v="1696"/>
    <m/>
    <m/>
    <m/>
    <n v="1768"/>
    <x v="1696"/>
    <s v="2023/5/10"/>
    <x v="4"/>
    <x v="4"/>
    <x v="23"/>
    <x v="23"/>
    <n v="1768"/>
    <x v="589"/>
    <n v="5"/>
    <x v="589"/>
  </r>
  <r>
    <x v="1697"/>
    <m/>
    <n v="358.98583000000002"/>
    <x v="1697"/>
    <m/>
    <m/>
    <m/>
    <n v="1769"/>
    <x v="1697"/>
    <s v="2023/5/10"/>
    <x v="4"/>
    <x v="4"/>
    <x v="4"/>
    <x v="4"/>
    <n v="1769"/>
    <x v="239"/>
    <n v="2"/>
    <x v="239"/>
  </r>
  <r>
    <x v="1698"/>
    <m/>
    <n v="850.07300000000009"/>
    <x v="1698"/>
    <m/>
    <m/>
    <m/>
    <n v="1770"/>
    <x v="1698"/>
    <s v="2023/5/10"/>
    <x v="4"/>
    <x v="4"/>
    <x v="16"/>
    <x v="16"/>
    <n v="1770"/>
    <x v="590"/>
    <n v="70"/>
    <x v="590"/>
  </r>
  <r>
    <x v="1699"/>
    <m/>
    <n v="426.56703999999996"/>
    <x v="1699"/>
    <m/>
    <m/>
    <m/>
    <n v="1771"/>
    <x v="1699"/>
    <s v="2023/5/10"/>
    <x v="4"/>
    <x v="4"/>
    <x v="19"/>
    <x v="19"/>
    <n v="1771"/>
    <x v="47"/>
    <n v="2"/>
    <x v="47"/>
  </r>
  <r>
    <x v="1700"/>
    <m/>
    <n v="124.80571"/>
    <x v="1700"/>
    <m/>
    <m/>
    <m/>
    <n v="1772"/>
    <x v="1700"/>
    <s v="2023/5/10"/>
    <x v="1"/>
    <x v="1"/>
    <x v="8"/>
    <x v="8"/>
    <n v="1772"/>
    <x v="591"/>
    <n v="3"/>
    <x v="591"/>
  </r>
  <r>
    <x v="1701"/>
    <m/>
    <n v="5685.9000000000005"/>
    <x v="1701"/>
    <m/>
    <m/>
    <m/>
    <n v="1773"/>
    <x v="1701"/>
    <s v="2023/5/10"/>
    <x v="2"/>
    <x v="2"/>
    <x v="33"/>
    <x v="33"/>
    <n v="1773"/>
    <x v="576"/>
    <n v="30"/>
    <x v="576"/>
  </r>
  <r>
    <x v="1702"/>
    <m/>
    <n v="5052.1694300000008"/>
    <x v="1702"/>
    <m/>
    <m/>
    <m/>
    <n v="1774"/>
    <x v="1702"/>
    <s v="2023/5/10"/>
    <x v="7"/>
    <x v="7"/>
    <x v="16"/>
    <x v="16"/>
    <n v="1774"/>
    <x v="347"/>
    <n v="25"/>
    <x v="347"/>
  </r>
  <r>
    <x v="1703"/>
    <m/>
    <n v="4830"/>
    <x v="1703"/>
    <m/>
    <m/>
    <m/>
    <n v="1775"/>
    <x v="1703"/>
    <s v="2023/5/10"/>
    <x v="3"/>
    <x v="3"/>
    <x v="16"/>
    <x v="16"/>
    <n v="1775"/>
    <x v="563"/>
    <n v="700"/>
    <x v="563"/>
  </r>
  <r>
    <x v="1704"/>
    <m/>
    <n v="1726.4676000000002"/>
    <x v="1704"/>
    <m/>
    <m/>
    <m/>
    <n v="1776"/>
    <x v="1704"/>
    <s v="2023/5/10"/>
    <x v="4"/>
    <x v="4"/>
    <x v="8"/>
    <x v="8"/>
    <n v="1776"/>
    <x v="172"/>
    <n v="66"/>
    <x v="172"/>
  </r>
  <r>
    <x v="1705"/>
    <m/>
    <n v="38220.441359999997"/>
    <x v="1705"/>
    <m/>
    <m/>
    <m/>
    <n v="1777"/>
    <x v="1705"/>
    <s v="2023/5/10"/>
    <x v="4"/>
    <x v="4"/>
    <x v="33"/>
    <x v="33"/>
    <n v="1777"/>
    <x v="538"/>
    <n v="120"/>
    <x v="538"/>
  </r>
  <r>
    <x v="1706"/>
    <m/>
    <n v="1790.3643200000001"/>
    <x v="1706"/>
    <m/>
    <m/>
    <m/>
    <n v="1778"/>
    <x v="1706"/>
    <s v="2023/5/10"/>
    <x v="4"/>
    <x v="4"/>
    <x v="26"/>
    <x v="26"/>
    <n v="1778"/>
    <x v="47"/>
    <n v="8"/>
    <x v="47"/>
  </r>
  <r>
    <x v="1707"/>
    <m/>
    <n v="19866.590980000001"/>
    <x v="1707"/>
    <m/>
    <m/>
    <m/>
    <n v="1779"/>
    <x v="1707"/>
    <s v="2023/5/10"/>
    <x v="4"/>
    <x v="4"/>
    <x v="8"/>
    <x v="8"/>
    <n v="1779"/>
    <x v="548"/>
    <n v="256"/>
    <x v="548"/>
  </r>
  <r>
    <x v="1708"/>
    <m/>
    <n v="434.625"/>
    <x v="1708"/>
    <m/>
    <m/>
    <m/>
    <n v="1780"/>
    <x v="1708"/>
    <s v="2023/5/10"/>
    <x v="5"/>
    <x v="5"/>
    <x v="6"/>
    <x v="6"/>
    <n v="1780"/>
    <x v="539"/>
    <n v="1"/>
    <x v="539"/>
  </r>
  <r>
    <x v="1709"/>
    <m/>
    <n v="40711.679779999999"/>
    <x v="1709"/>
    <m/>
    <m/>
    <m/>
    <n v="1781"/>
    <x v="1709"/>
    <s v="2023/5/10"/>
    <x v="5"/>
    <x v="5"/>
    <x v="51"/>
    <x v="51"/>
    <n v="1781"/>
    <x v="592"/>
    <n v="108"/>
    <x v="592"/>
  </r>
  <r>
    <x v="1710"/>
    <m/>
    <n v="2095.6354700000002"/>
    <x v="1710"/>
    <m/>
    <m/>
    <m/>
    <n v="1782"/>
    <x v="1710"/>
    <s v="2023/5/10"/>
    <x v="4"/>
    <x v="4"/>
    <x v="16"/>
    <x v="16"/>
    <n v="1782"/>
    <x v="333"/>
    <n v="45"/>
    <x v="333"/>
  </r>
  <r>
    <x v="1711"/>
    <m/>
    <n v="1645.9075200000002"/>
    <x v="1711"/>
    <m/>
    <m/>
    <m/>
    <n v="1783"/>
    <x v="1711"/>
    <s v="2023/5/10"/>
    <x v="4"/>
    <x v="4"/>
    <x v="2"/>
    <x v="2"/>
    <n v="1783"/>
    <x v="19"/>
    <n v="6"/>
    <x v="19"/>
  </r>
  <r>
    <x v="1712"/>
    <m/>
    <n v="3261.92"/>
    <x v="1712"/>
    <m/>
    <m/>
    <m/>
    <n v="1784"/>
    <x v="1712"/>
    <s v="2023/5/10"/>
    <x v="4"/>
    <x v="4"/>
    <x v="17"/>
    <x v="17"/>
    <n v="1784"/>
    <x v="402"/>
    <n v="19"/>
    <x v="402"/>
  </r>
  <r>
    <x v="1713"/>
    <m/>
    <n v="1582.3988399999998"/>
    <x v="1713"/>
    <m/>
    <m/>
    <m/>
    <n v="1785"/>
    <x v="1713"/>
    <s v="2023/5/10"/>
    <x v="4"/>
    <x v="4"/>
    <x v="15"/>
    <x v="15"/>
    <n v="1785"/>
    <x v="412"/>
    <n v="40"/>
    <x v="412"/>
  </r>
  <r>
    <x v="1714"/>
    <m/>
    <n v="811.5"/>
    <x v="1714"/>
    <m/>
    <m/>
    <m/>
    <n v="1786"/>
    <x v="1714"/>
    <s v="2023/5/10"/>
    <x v="3"/>
    <x v="3"/>
    <x v="33"/>
    <x v="33"/>
    <n v="1786"/>
    <x v="584"/>
    <n v="50"/>
    <x v="584"/>
  </r>
  <r>
    <x v="1715"/>
    <m/>
    <n v="239.10599999999999"/>
    <x v="1715"/>
    <m/>
    <m/>
    <m/>
    <n v="1787"/>
    <x v="1715"/>
    <s v="2023/5/10"/>
    <x v="3"/>
    <x v="3"/>
    <x v="7"/>
    <x v="7"/>
    <n v="1787"/>
    <x v="404"/>
    <n v="140"/>
    <x v="404"/>
  </r>
  <r>
    <x v="1716"/>
    <m/>
    <n v="162.30000000000001"/>
    <x v="1716"/>
    <m/>
    <m/>
    <m/>
    <n v="1788"/>
    <x v="1716"/>
    <s v="2023/5/10"/>
    <x v="3"/>
    <x v="3"/>
    <x v="33"/>
    <x v="33"/>
    <n v="1788"/>
    <x v="584"/>
    <n v="10"/>
    <x v="584"/>
  </r>
  <r>
    <x v="1717"/>
    <m/>
    <n v="9312.4645200000014"/>
    <x v="1717"/>
    <m/>
    <m/>
    <m/>
    <n v="1789"/>
    <x v="1717"/>
    <s v="2023/5/10"/>
    <x v="4"/>
    <x v="4"/>
    <x v="8"/>
    <x v="8"/>
    <n v="1789"/>
    <x v="548"/>
    <n v="120"/>
    <x v="548"/>
  </r>
  <r>
    <x v="1718"/>
    <m/>
    <n v="11686.074500000001"/>
    <x v="1718"/>
    <m/>
    <m/>
    <m/>
    <n v="1790"/>
    <x v="1718"/>
    <s v="2023/5/10"/>
    <x v="1"/>
    <x v="1"/>
    <x v="11"/>
    <x v="11"/>
    <n v="1790"/>
    <x v="585"/>
    <n v="20"/>
    <x v="585"/>
  </r>
  <r>
    <x v="1719"/>
    <m/>
    <n v="686.72"/>
    <x v="1719"/>
    <m/>
    <m/>
    <m/>
    <n v="1791"/>
    <x v="1719"/>
    <s v="2023/5/10"/>
    <x v="4"/>
    <x v="4"/>
    <x v="17"/>
    <x v="17"/>
    <n v="1791"/>
    <x v="402"/>
    <n v="4"/>
    <x v="402"/>
  </r>
  <r>
    <x v="1720"/>
    <m/>
    <n v="26969.513459999998"/>
    <x v="1720"/>
    <m/>
    <m/>
    <m/>
    <n v="1792"/>
    <x v="1720"/>
    <s v="2023/5/10"/>
    <x v="4"/>
    <x v="4"/>
    <x v="33"/>
    <x v="33"/>
    <n v="1792"/>
    <x v="538"/>
    <n v="40"/>
    <x v="538"/>
  </r>
  <r>
    <x v="1721"/>
    <m/>
    <n v="212"/>
    <x v="1721"/>
    <m/>
    <m/>
    <m/>
    <n v="1793"/>
    <x v="1721"/>
    <s v="2023/5/10"/>
    <x v="3"/>
    <x v="3"/>
    <x v="23"/>
    <x v="23"/>
    <n v="1793"/>
    <x v="384"/>
    <n v="2"/>
    <x v="384"/>
  </r>
  <r>
    <x v="1722"/>
    <m/>
    <n v="1464.3873000000001"/>
    <x v="1722"/>
    <m/>
    <m/>
    <m/>
    <n v="1794"/>
    <x v="1722"/>
    <s v="2023/5/10"/>
    <x v="4"/>
    <x v="4"/>
    <x v="11"/>
    <x v="11"/>
    <n v="1794"/>
    <x v="210"/>
    <n v="7"/>
    <x v="210"/>
  </r>
  <r>
    <x v="1723"/>
    <m/>
    <n v="3790.6"/>
    <x v="1723"/>
    <m/>
    <m/>
    <m/>
    <n v="1796"/>
    <x v="1723"/>
    <s v="2023/5/10"/>
    <x v="2"/>
    <x v="2"/>
    <x v="33"/>
    <x v="33"/>
    <n v="1796"/>
    <x v="576"/>
    <n v="20"/>
    <x v="576"/>
  </r>
  <r>
    <x v="1724"/>
    <m/>
    <n v="116.22"/>
    <x v="1724"/>
    <m/>
    <m/>
    <m/>
    <n v="1797"/>
    <x v="1724"/>
    <s v="2023/5/10"/>
    <x v="1"/>
    <x v="1"/>
    <x v="33"/>
    <x v="33"/>
    <n v="1797"/>
    <x v="578"/>
    <n v="2"/>
    <x v="578"/>
  </r>
  <r>
    <x v="1725"/>
    <m/>
    <n v="581.10180000000003"/>
    <x v="1725"/>
    <m/>
    <m/>
    <m/>
    <n v="1798"/>
    <x v="1725"/>
    <s v="2023/5/11"/>
    <x v="4"/>
    <x v="4"/>
    <x v="21"/>
    <x v="21"/>
    <n v="1798"/>
    <x v="114"/>
    <n v="1"/>
    <x v="114"/>
  </r>
  <r>
    <x v="1726"/>
    <m/>
    <n v="4915.6654499999995"/>
    <x v="1726"/>
    <m/>
    <m/>
    <m/>
    <n v="1799"/>
    <x v="1726"/>
    <s v="2023/5/11"/>
    <x v="1"/>
    <x v="1"/>
    <x v="21"/>
    <x v="21"/>
    <n v="1799"/>
    <x v="120"/>
    <n v="45"/>
    <x v="120"/>
  </r>
  <r>
    <x v="1727"/>
    <m/>
    <n v="580"/>
    <x v="1727"/>
    <m/>
    <m/>
    <m/>
    <n v="1800"/>
    <x v="1727"/>
    <s v="2023/5/11"/>
    <x v="0"/>
    <x v="0"/>
    <x v="0"/>
    <x v="0"/>
    <n v="1800"/>
    <x v="0"/>
    <n v="40"/>
    <x v="0"/>
  </r>
  <r>
    <x v="1728"/>
    <m/>
    <n v="650"/>
    <x v="1728"/>
    <m/>
    <m/>
    <m/>
    <n v="1801"/>
    <x v="1728"/>
    <s v="2023/5/11"/>
    <x v="7"/>
    <x v="7"/>
    <x v="15"/>
    <x v="15"/>
    <n v="1801"/>
    <x v="465"/>
    <n v="1"/>
    <x v="465"/>
  </r>
  <r>
    <x v="1729"/>
    <m/>
    <n v="478.5"/>
    <x v="1729"/>
    <m/>
    <m/>
    <m/>
    <n v="1802"/>
    <x v="1729"/>
    <s v="2023/5/11"/>
    <x v="0"/>
    <x v="0"/>
    <x v="16"/>
    <x v="16"/>
    <n v="1802"/>
    <x v="0"/>
    <n v="33"/>
    <x v="0"/>
  </r>
  <r>
    <x v="1730"/>
    <m/>
    <n v="12740.147120000001"/>
    <x v="1730"/>
    <m/>
    <m/>
    <m/>
    <n v="1803"/>
    <x v="1730"/>
    <s v="2023/5/11"/>
    <x v="4"/>
    <x v="4"/>
    <x v="33"/>
    <x v="33"/>
    <n v="1803"/>
    <x v="538"/>
    <n v="40"/>
    <x v="538"/>
  </r>
  <r>
    <x v="1731"/>
    <m/>
    <n v="2181.57197"/>
    <x v="1731"/>
    <m/>
    <m/>
    <m/>
    <n v="1804"/>
    <x v="1731"/>
    <s v="2023/5/11"/>
    <x v="4"/>
    <x v="4"/>
    <x v="4"/>
    <x v="4"/>
    <n v="1804"/>
    <x v="125"/>
    <n v="5"/>
    <x v="125"/>
  </r>
  <r>
    <x v="1732"/>
    <m/>
    <n v="1403.1258499999999"/>
    <x v="1732"/>
    <m/>
    <m/>
    <m/>
    <n v="1805"/>
    <x v="1732"/>
    <s v="2023/5/11"/>
    <x v="4"/>
    <x v="4"/>
    <x v="8"/>
    <x v="8"/>
    <n v="1805"/>
    <x v="593"/>
    <n v="11"/>
    <x v="593"/>
  </r>
  <r>
    <x v="1733"/>
    <m/>
    <n v="738.28777000000002"/>
    <x v="1733"/>
    <m/>
    <m/>
    <m/>
    <n v="1806"/>
    <x v="1733"/>
    <s v="2023/5/11"/>
    <x v="4"/>
    <x v="4"/>
    <x v="7"/>
    <x v="7"/>
    <n v="1806"/>
    <x v="38"/>
    <n v="25"/>
    <x v="38"/>
  </r>
  <r>
    <x v="1734"/>
    <m/>
    <n v="290.55"/>
    <x v="1734"/>
    <m/>
    <m/>
    <m/>
    <n v="1807"/>
    <x v="1734"/>
    <s v="2023/5/11"/>
    <x v="1"/>
    <x v="1"/>
    <x v="33"/>
    <x v="33"/>
    <n v="1807"/>
    <x v="578"/>
    <n v="5"/>
    <x v="578"/>
  </r>
  <r>
    <x v="1735"/>
    <m/>
    <n v="226.23885999999999"/>
    <x v="1735"/>
    <m/>
    <m/>
    <m/>
    <n v="1808"/>
    <x v="1735"/>
    <s v="2023/5/11"/>
    <x v="4"/>
    <x v="4"/>
    <x v="4"/>
    <x v="4"/>
    <n v="1808"/>
    <x v="594"/>
    <n v="1"/>
    <x v="594"/>
  </r>
  <r>
    <x v="1736"/>
    <m/>
    <n v="2143.13438"/>
    <x v="1736"/>
    <m/>
    <m/>
    <m/>
    <n v="1809"/>
    <x v="1736"/>
    <s v="2023/5/11"/>
    <x v="4"/>
    <x v="4"/>
    <x v="8"/>
    <x v="8"/>
    <n v="1809"/>
    <x v="367"/>
    <n v="10"/>
    <x v="367"/>
  </r>
  <r>
    <x v="1737"/>
    <m/>
    <n v="1898.91"/>
    <x v="1737"/>
    <m/>
    <m/>
    <m/>
    <n v="1810"/>
    <x v="1737"/>
    <s v="2023/5/11"/>
    <x v="3"/>
    <x v="3"/>
    <x v="33"/>
    <x v="33"/>
    <n v="1810"/>
    <x v="584"/>
    <n v="117"/>
    <x v="584"/>
  </r>
  <r>
    <x v="1738"/>
    <m/>
    <n v="1162.1999800000001"/>
    <x v="1738"/>
    <m/>
    <m/>
    <m/>
    <n v="1811"/>
    <x v="1738"/>
    <s v="2023/5/11"/>
    <x v="1"/>
    <x v="1"/>
    <x v="33"/>
    <x v="33"/>
    <n v="1811"/>
    <x v="578"/>
    <n v="20"/>
    <x v="578"/>
  </r>
  <r>
    <x v="1739"/>
    <m/>
    <n v="10468.619980000001"/>
    <x v="1739"/>
    <m/>
    <m/>
    <m/>
    <n v="1812"/>
    <x v="1739"/>
    <s v="2023/5/11"/>
    <x v="2"/>
    <x v="2"/>
    <x v="33"/>
    <x v="33"/>
    <n v="1812"/>
    <x v="549"/>
    <n v="10"/>
    <x v="549"/>
  </r>
  <r>
    <x v="1740"/>
    <m/>
    <n v="580"/>
    <x v="1740"/>
    <m/>
    <m/>
    <m/>
    <n v="1813"/>
    <x v="1740"/>
    <s v="2023/5/11"/>
    <x v="0"/>
    <x v="0"/>
    <x v="33"/>
    <x v="33"/>
    <n v="1813"/>
    <x v="0"/>
    <n v="40"/>
    <x v="0"/>
  </r>
  <r>
    <x v="1741"/>
    <m/>
    <n v="1173.7505800000001"/>
    <x v="1741"/>
    <m/>
    <m/>
    <m/>
    <n v="1814"/>
    <x v="1741"/>
    <s v="2023/5/11"/>
    <x v="6"/>
    <x v="6"/>
    <x v="33"/>
    <x v="33"/>
    <n v="1814"/>
    <x v="31"/>
    <n v="8"/>
    <x v="31"/>
  </r>
  <r>
    <x v="1742"/>
    <m/>
    <n v="79.539910000000006"/>
    <x v="1742"/>
    <m/>
    <m/>
    <m/>
    <n v="1815"/>
    <x v="1742"/>
    <s v="2023/5/11"/>
    <x v="4"/>
    <x v="4"/>
    <x v="36"/>
    <x v="36"/>
    <n v="1815"/>
    <x v="367"/>
    <n v="5"/>
    <x v="367"/>
  </r>
  <r>
    <x v="1743"/>
    <m/>
    <n v="3702.5169599999999"/>
    <x v="1743"/>
    <m/>
    <m/>
    <m/>
    <n v="1816"/>
    <x v="1743"/>
    <s v="2023/5/13"/>
    <x v="4"/>
    <x v="4"/>
    <x v="8"/>
    <x v="8"/>
    <n v="1816"/>
    <x v="595"/>
    <n v="18"/>
    <x v="595"/>
  </r>
  <r>
    <x v="1744"/>
    <m/>
    <n v="5896.0709699999998"/>
    <x v="1744"/>
    <m/>
    <m/>
    <m/>
    <n v="1817"/>
    <x v="1744"/>
    <s v="2023/5/13"/>
    <x v="4"/>
    <x v="4"/>
    <x v="7"/>
    <x v="7"/>
    <n v="1817"/>
    <x v="399"/>
    <n v="8"/>
    <x v="399"/>
  </r>
  <r>
    <x v="1745"/>
    <m/>
    <n v="1768.6499600000002"/>
    <x v="1745"/>
    <m/>
    <m/>
    <m/>
    <n v="1818"/>
    <x v="1745"/>
    <s v="2023/5/13"/>
    <x v="4"/>
    <x v="4"/>
    <x v="43"/>
    <x v="43"/>
    <n v="1818"/>
    <x v="467"/>
    <n v="1"/>
    <x v="467"/>
  </r>
  <r>
    <x v="1746"/>
    <m/>
    <n v="485.16794000000004"/>
    <x v="1746"/>
    <m/>
    <m/>
    <m/>
    <n v="1819"/>
    <x v="1746"/>
    <s v="2023/5/13"/>
    <x v="4"/>
    <x v="4"/>
    <x v="51"/>
    <x v="51"/>
    <n v="1819"/>
    <x v="412"/>
    <n v="20"/>
    <x v="412"/>
  </r>
  <r>
    <x v="1747"/>
    <m/>
    <n v="16.062709999999999"/>
    <x v="1747"/>
    <m/>
    <m/>
    <m/>
    <n v="1820"/>
    <x v="1747"/>
    <s v="2023/5/13"/>
    <x v="3"/>
    <x v="3"/>
    <x v="33"/>
    <x v="33"/>
    <n v="1820"/>
    <x v="596"/>
    <n v="1"/>
    <x v="596"/>
  </r>
  <r>
    <x v="1748"/>
    <m/>
    <n v="5254.2561999999998"/>
    <x v="1748"/>
    <m/>
    <m/>
    <m/>
    <n v="1821"/>
    <x v="1748"/>
    <s v="2023/5/13"/>
    <x v="7"/>
    <x v="7"/>
    <x v="16"/>
    <x v="16"/>
    <n v="1821"/>
    <x v="347"/>
    <n v="26"/>
    <x v="347"/>
  </r>
  <r>
    <x v="1749"/>
    <m/>
    <n v="7498.72"/>
    <x v="1749"/>
    <m/>
    <m/>
    <m/>
    <n v="1822"/>
    <x v="1749"/>
    <s v="2023/5/13"/>
    <x v="3"/>
    <x v="3"/>
    <x v="16"/>
    <x v="16"/>
    <n v="1822"/>
    <x v="224"/>
    <n v="2600"/>
    <x v="224"/>
  </r>
  <r>
    <x v="1750"/>
    <m/>
    <n v="1858.8270000000002"/>
    <x v="1750"/>
    <m/>
    <m/>
    <m/>
    <n v="1823"/>
    <x v="1750"/>
    <s v="2023/5/13"/>
    <x v="1"/>
    <x v="1"/>
    <x v="35"/>
    <x v="35"/>
    <n v="1823"/>
    <x v="597"/>
    <n v="15"/>
    <x v="597"/>
  </r>
  <r>
    <x v="1751"/>
    <m/>
    <n v="290.55"/>
    <x v="1751"/>
    <m/>
    <m/>
    <m/>
    <n v="1824"/>
    <x v="1751"/>
    <s v="2023/5/13"/>
    <x v="1"/>
    <x v="1"/>
    <x v="33"/>
    <x v="33"/>
    <n v="1824"/>
    <x v="578"/>
    <n v="5"/>
    <x v="578"/>
  </r>
  <r>
    <x v="1752"/>
    <m/>
    <n v="2851.4473599999997"/>
    <x v="1752"/>
    <m/>
    <m/>
    <m/>
    <n v="1825"/>
    <x v="1752"/>
    <s v="2023/5/13"/>
    <x v="1"/>
    <x v="1"/>
    <x v="4"/>
    <x v="4"/>
    <n v="1825"/>
    <x v="120"/>
    <n v="32"/>
    <x v="120"/>
  </r>
  <r>
    <x v="1753"/>
    <m/>
    <n v="19488.991999999998"/>
    <x v="1753"/>
    <m/>
    <m/>
    <m/>
    <n v="1826"/>
    <x v="1753"/>
    <s v="2023/5/13"/>
    <x v="5"/>
    <x v="5"/>
    <x v="17"/>
    <x v="17"/>
    <n v="1826"/>
    <x v="598"/>
    <n v="3"/>
    <x v="598"/>
  </r>
  <r>
    <x v="1754"/>
    <m/>
    <n v="422.58921000000004"/>
    <x v="1754"/>
    <m/>
    <m/>
    <m/>
    <n v="1827"/>
    <x v="1754"/>
    <s v="2023/5/13"/>
    <x v="1"/>
    <x v="1"/>
    <x v="4"/>
    <x v="4"/>
    <n v="1827"/>
    <x v="131"/>
    <n v="4"/>
    <x v="131"/>
  </r>
  <r>
    <x v="1755"/>
    <m/>
    <n v="453.90203000000002"/>
    <x v="1755"/>
    <m/>
    <m/>
    <m/>
    <n v="1828"/>
    <x v="1755"/>
    <s v="2023/5/13"/>
    <x v="1"/>
    <x v="1"/>
    <x v="2"/>
    <x v="2"/>
    <n v="1828"/>
    <x v="292"/>
    <n v="2"/>
    <x v="292"/>
  </r>
  <r>
    <x v="1756"/>
    <m/>
    <n v="287.19909000000001"/>
    <x v="1756"/>
    <m/>
    <m/>
    <m/>
    <n v="1829"/>
    <x v="1756"/>
    <s v="2023/5/13"/>
    <x v="4"/>
    <x v="4"/>
    <x v="4"/>
    <x v="4"/>
    <n v="1829"/>
    <x v="196"/>
    <n v="2"/>
    <x v="196"/>
  </r>
  <r>
    <x v="1757"/>
    <m/>
    <n v="113.90529000000001"/>
    <x v="1757"/>
    <m/>
    <m/>
    <m/>
    <n v="1830"/>
    <x v="1757"/>
    <s v="2023/5/13"/>
    <x v="4"/>
    <x v="4"/>
    <x v="43"/>
    <x v="43"/>
    <n v="1830"/>
    <x v="599"/>
    <n v="3"/>
    <x v="599"/>
  </r>
  <r>
    <x v="1758"/>
    <m/>
    <n v="25863.87355"/>
    <x v="1758"/>
    <m/>
    <m/>
    <m/>
    <n v="1831"/>
    <x v="1758"/>
    <s v="2023/5/13"/>
    <x v="4"/>
    <x v="4"/>
    <x v="33"/>
    <x v="33"/>
    <n v="1831"/>
    <x v="535"/>
    <n v="147"/>
    <x v="535"/>
  </r>
  <r>
    <x v="1759"/>
    <m/>
    <n v="2643.08"/>
    <x v="1759"/>
    <m/>
    <m/>
    <m/>
    <n v="1833"/>
    <x v="1759"/>
    <s v="2023/5/13"/>
    <x v="3"/>
    <x v="3"/>
    <x v="21"/>
    <x v="21"/>
    <n v="1833"/>
    <x v="484"/>
    <n v="14000"/>
    <x v="484"/>
  </r>
  <r>
    <x v="1760"/>
    <m/>
    <n v="180.4522"/>
    <x v="1760"/>
    <m/>
    <m/>
    <m/>
    <n v="1834"/>
    <x v="1760"/>
    <s v="2023/5/13"/>
    <x v="4"/>
    <x v="4"/>
    <x v="45"/>
    <x v="45"/>
    <n v="1834"/>
    <x v="540"/>
    <n v="2"/>
    <x v="540"/>
  </r>
  <r>
    <x v="1761"/>
    <m/>
    <n v="1932.7016800000001"/>
    <x v="1761"/>
    <m/>
    <m/>
    <m/>
    <n v="1835"/>
    <x v="1761"/>
    <s v="2023/5/13"/>
    <x v="4"/>
    <x v="4"/>
    <x v="4"/>
    <x v="4"/>
    <n v="1835"/>
    <x v="47"/>
    <n v="13"/>
    <x v="47"/>
  </r>
  <r>
    <x v="1762"/>
    <m/>
    <n v="28411.960189999998"/>
    <x v="1762"/>
    <m/>
    <m/>
    <m/>
    <n v="1836"/>
    <x v="1762"/>
    <s v="2023/5/13"/>
    <x v="4"/>
    <x v="4"/>
    <x v="33"/>
    <x v="33"/>
    <n v="1836"/>
    <x v="538"/>
    <n v="105"/>
    <x v="538"/>
  </r>
  <r>
    <x v="1763"/>
    <m/>
    <n v="338.7722"/>
    <x v="1763"/>
    <m/>
    <m/>
    <m/>
    <n v="1837"/>
    <x v="1763"/>
    <s v="2023/5/15"/>
    <x v="3"/>
    <x v="3"/>
    <x v="5"/>
    <x v="5"/>
    <n v="1837"/>
    <x v="42"/>
    <n v="100"/>
    <x v="42"/>
  </r>
  <r>
    <x v="1764"/>
    <m/>
    <n v="3790.6"/>
    <x v="1764"/>
    <m/>
    <m/>
    <m/>
    <n v="1838"/>
    <x v="1764"/>
    <s v="2023/5/14"/>
    <x v="2"/>
    <x v="2"/>
    <x v="33"/>
    <x v="33"/>
    <n v="1838"/>
    <x v="576"/>
    <n v="20"/>
    <x v="576"/>
  </r>
  <r>
    <x v="1765"/>
    <m/>
    <n v="2347.50117"/>
    <x v="1765"/>
    <m/>
    <m/>
    <m/>
    <n v="1839"/>
    <x v="1765"/>
    <s v="2023/5/14"/>
    <x v="6"/>
    <x v="6"/>
    <x v="33"/>
    <x v="33"/>
    <n v="1839"/>
    <x v="31"/>
    <n v="16"/>
    <x v="31"/>
  </r>
  <r>
    <x v="1766"/>
    <m/>
    <n v="570.47640000000001"/>
    <x v="1766"/>
    <m/>
    <m/>
    <m/>
    <n v="1840"/>
    <x v="1766"/>
    <s v="2023/5/14"/>
    <x v="3"/>
    <x v="3"/>
    <x v="33"/>
    <x v="33"/>
    <n v="1840"/>
    <x v="600"/>
    <n v="5200"/>
    <x v="600"/>
  </r>
  <r>
    <x v="1767"/>
    <m/>
    <n v="189.84216000000001"/>
    <x v="1767"/>
    <m/>
    <m/>
    <m/>
    <n v="1841"/>
    <x v="1767"/>
    <s v="2023/5/14"/>
    <x v="4"/>
    <x v="4"/>
    <x v="19"/>
    <x v="19"/>
    <n v="1841"/>
    <x v="599"/>
    <n v="5"/>
    <x v="599"/>
  </r>
  <r>
    <x v="1768"/>
    <m/>
    <n v="17072.851620000001"/>
    <x v="1768"/>
    <m/>
    <m/>
    <m/>
    <n v="1842"/>
    <x v="1768"/>
    <s v="2023/5/14"/>
    <x v="4"/>
    <x v="4"/>
    <x v="8"/>
    <x v="8"/>
    <n v="1842"/>
    <x v="548"/>
    <n v="220"/>
    <x v="548"/>
  </r>
  <r>
    <x v="1769"/>
    <m/>
    <n v="306.53618999999998"/>
    <x v="1769"/>
    <m/>
    <m/>
    <m/>
    <n v="1843"/>
    <x v="1769"/>
    <s v="2023/5/14"/>
    <x v="4"/>
    <x v="4"/>
    <x v="21"/>
    <x v="21"/>
    <n v="1843"/>
    <x v="145"/>
    <n v="30"/>
    <x v="145"/>
  </r>
  <r>
    <x v="1770"/>
    <m/>
    <n v="94.7393"/>
    <x v="1770"/>
    <m/>
    <m/>
    <m/>
    <n v="1844"/>
    <x v="1770"/>
    <s v="2023/5/14"/>
    <x v="4"/>
    <x v="4"/>
    <x v="47"/>
    <x v="47"/>
    <n v="1844"/>
    <x v="601"/>
    <n v="2"/>
    <x v="601"/>
  </r>
  <r>
    <x v="1771"/>
    <m/>
    <n v="184.07"/>
    <x v="1771"/>
    <m/>
    <m/>
    <m/>
    <n v="1845"/>
    <x v="1771"/>
    <s v="2023/5/14"/>
    <x v="4"/>
    <x v="4"/>
    <x v="8"/>
    <x v="8"/>
    <n v="1845"/>
    <x v="602"/>
    <n v="1"/>
    <x v="602"/>
  </r>
  <r>
    <x v="1772"/>
    <m/>
    <n v="3239.2099900000003"/>
    <x v="1772"/>
    <m/>
    <m/>
    <m/>
    <n v="1846"/>
    <x v="1772"/>
    <s v="2023/5/14"/>
    <x v="2"/>
    <x v="2"/>
    <x v="25"/>
    <x v="25"/>
    <n v="1846"/>
    <x v="200"/>
    <n v="10"/>
    <x v="200"/>
  </r>
  <r>
    <x v="1773"/>
    <m/>
    <n v="158.64590000000001"/>
    <x v="1773"/>
    <m/>
    <m/>
    <m/>
    <n v="1847"/>
    <x v="1773"/>
    <s v="2023/5/14"/>
    <x v="4"/>
    <x v="4"/>
    <x v="8"/>
    <x v="8"/>
    <n v="1847"/>
    <x v="603"/>
    <n v="3"/>
    <x v="603"/>
  </r>
  <r>
    <x v="1774"/>
    <m/>
    <n v="1847.1454999999999"/>
    <x v="1774"/>
    <m/>
    <m/>
    <m/>
    <n v="1848"/>
    <x v="1774"/>
    <s v="2023/5/14"/>
    <x v="2"/>
    <x v="2"/>
    <x v="8"/>
    <x v="8"/>
    <n v="1848"/>
    <x v="24"/>
    <n v="8"/>
    <x v="24"/>
  </r>
  <r>
    <x v="1775"/>
    <m/>
    <n v="10541.88744"/>
    <x v="1775"/>
    <m/>
    <m/>
    <m/>
    <n v="1849"/>
    <x v="1775"/>
    <s v="2023/5/14"/>
    <x v="4"/>
    <x v="4"/>
    <x v="21"/>
    <x v="21"/>
    <n v="1849"/>
    <x v="604"/>
    <n v="120"/>
    <x v="604"/>
  </r>
  <r>
    <x v="1776"/>
    <m/>
    <n v="156.13893000000002"/>
    <x v="1776"/>
    <m/>
    <m/>
    <m/>
    <n v="1850"/>
    <x v="1776"/>
    <s v="2023/5/14"/>
    <x v="4"/>
    <x v="4"/>
    <x v="52"/>
    <x v="52"/>
    <n v="1850"/>
    <x v="32"/>
    <n v="1"/>
    <x v="32"/>
  </r>
  <r>
    <x v="1777"/>
    <m/>
    <n v="38220.441359999997"/>
    <x v="1777"/>
    <m/>
    <m/>
    <m/>
    <n v="1851"/>
    <x v="1777"/>
    <s v="2023/5/14"/>
    <x v="4"/>
    <x v="4"/>
    <x v="33"/>
    <x v="33"/>
    <n v="1851"/>
    <x v="538"/>
    <n v="120"/>
    <x v="538"/>
  </r>
  <r>
    <x v="1778"/>
    <m/>
    <n v="38220.441359999997"/>
    <x v="1778"/>
    <m/>
    <m/>
    <m/>
    <n v="1852"/>
    <x v="1778"/>
    <s v="2023/5/14"/>
    <x v="4"/>
    <x v="4"/>
    <x v="33"/>
    <x v="33"/>
    <n v="1852"/>
    <x v="538"/>
    <n v="120"/>
    <x v="538"/>
  </r>
  <r>
    <x v="1779"/>
    <m/>
    <n v="190.27599999999998"/>
    <x v="1779"/>
    <m/>
    <m/>
    <m/>
    <n v="1853"/>
    <x v="1779"/>
    <s v="2023/5/14"/>
    <x v="3"/>
    <x v="3"/>
    <x v="7"/>
    <x v="7"/>
    <n v="1853"/>
    <x v="605"/>
    <n v="20"/>
    <x v="605"/>
  </r>
  <r>
    <x v="1780"/>
    <m/>
    <n v="180.36860000000001"/>
    <x v="1780"/>
    <m/>
    <m/>
    <m/>
    <n v="1854"/>
    <x v="1780"/>
    <s v="2023/5/14"/>
    <x v="4"/>
    <x v="4"/>
    <x v="8"/>
    <x v="8"/>
    <n v="1854"/>
    <x v="606"/>
    <n v="1"/>
    <x v="606"/>
  </r>
  <r>
    <x v="1781"/>
    <m/>
    <n v="730.78300000000002"/>
    <x v="1781"/>
    <m/>
    <m/>
    <m/>
    <n v="1855"/>
    <x v="1781"/>
    <s v="2023/5/14"/>
    <x v="1"/>
    <x v="1"/>
    <x v="45"/>
    <x v="45"/>
    <n v="1855"/>
    <x v="293"/>
    <n v="2"/>
    <x v="293"/>
  </r>
  <r>
    <x v="1782"/>
    <m/>
    <n v="1162.1999800000001"/>
    <x v="1782"/>
    <m/>
    <m/>
    <m/>
    <n v="1856"/>
    <x v="1782"/>
    <s v="2023/5/14"/>
    <x v="1"/>
    <x v="1"/>
    <x v="33"/>
    <x v="33"/>
    <n v="1856"/>
    <x v="578"/>
    <n v="20"/>
    <x v="578"/>
  </r>
  <r>
    <x v="1783"/>
    <m/>
    <n v="8316.7006600000004"/>
    <x v="1783"/>
    <m/>
    <m/>
    <m/>
    <n v="1857"/>
    <x v="1783"/>
    <s v="2023/5/14"/>
    <x v="4"/>
    <x v="4"/>
    <x v="16"/>
    <x v="16"/>
    <n v="1857"/>
    <x v="607"/>
    <n v="88"/>
    <x v="607"/>
  </r>
  <r>
    <x v="1784"/>
    <m/>
    <n v="2832.63816"/>
    <x v="1784"/>
    <m/>
    <m/>
    <m/>
    <n v="1858"/>
    <x v="1784"/>
    <s v="2023/5/14"/>
    <x v="4"/>
    <x v="4"/>
    <x v="8"/>
    <x v="8"/>
    <n v="1858"/>
    <x v="608"/>
    <n v="80"/>
    <x v="608"/>
  </r>
  <r>
    <x v="1785"/>
    <m/>
    <n v="599.94417999999996"/>
    <x v="1785"/>
    <m/>
    <m/>
    <m/>
    <n v="1859"/>
    <x v="1785"/>
    <s v="2023/5/14"/>
    <x v="2"/>
    <x v="2"/>
    <x v="36"/>
    <x v="36"/>
    <n v="1859"/>
    <x v="493"/>
    <n v="2"/>
    <x v="493"/>
  </r>
  <r>
    <x v="1786"/>
    <m/>
    <n v="72.746400000000008"/>
    <x v="1786"/>
    <m/>
    <m/>
    <m/>
    <n v="1860"/>
    <x v="1786"/>
    <s v="2023/5/14"/>
    <x v="3"/>
    <x v="3"/>
    <x v="28"/>
    <x v="28"/>
    <n v="1860"/>
    <x v="609"/>
    <n v="300"/>
    <x v="609"/>
  </r>
  <r>
    <x v="1787"/>
    <m/>
    <n v="7834.5893700000006"/>
    <x v="1787"/>
    <m/>
    <m/>
    <m/>
    <n v="1861"/>
    <x v="1787"/>
    <s v="2023/5/10"/>
    <x v="4"/>
    <x v="4"/>
    <x v="23"/>
    <x v="23"/>
    <n v="1861"/>
    <x v="21"/>
    <n v="17"/>
    <x v="21"/>
  </r>
  <r>
    <x v="1788"/>
    <m/>
    <n v="357.82711000000006"/>
    <x v="1788"/>
    <m/>
    <m/>
    <m/>
    <n v="1862"/>
    <x v="1788"/>
    <s v="2023/5/15"/>
    <x v="3"/>
    <x v="3"/>
    <x v="0"/>
    <x v="0"/>
    <n v="1862"/>
    <x v="610"/>
    <n v="830"/>
    <x v="610"/>
  </r>
  <r>
    <x v="1789"/>
    <m/>
    <n v="404.17355000000003"/>
    <x v="1789"/>
    <m/>
    <m/>
    <m/>
    <n v="1863"/>
    <x v="1789"/>
    <s v="2023/5/15"/>
    <x v="7"/>
    <x v="7"/>
    <x v="15"/>
    <x v="15"/>
    <n v="1863"/>
    <x v="347"/>
    <n v="2"/>
    <x v="347"/>
  </r>
  <r>
    <x v="1790"/>
    <m/>
    <n v="22349.914849999997"/>
    <x v="1790"/>
    <m/>
    <m/>
    <m/>
    <n v="1864"/>
    <x v="1790"/>
    <s v="2023/5/15"/>
    <x v="4"/>
    <x v="4"/>
    <x v="8"/>
    <x v="8"/>
    <n v="1864"/>
    <x v="548"/>
    <n v="288"/>
    <x v="548"/>
  </r>
  <r>
    <x v="1791"/>
    <m/>
    <n v="11784.63609"/>
    <x v="1791"/>
    <m/>
    <m/>
    <m/>
    <n v="1865"/>
    <x v="1791"/>
    <s v="2023/5/15"/>
    <x v="4"/>
    <x v="4"/>
    <x v="33"/>
    <x v="33"/>
    <n v="1865"/>
    <x v="538"/>
    <n v="37"/>
    <x v="538"/>
  </r>
  <r>
    <x v="1792"/>
    <m/>
    <n v="19993.28456"/>
    <x v="1792"/>
    <m/>
    <m/>
    <m/>
    <n v="1866"/>
    <x v="1792"/>
    <s v="2023/5/15"/>
    <x v="4"/>
    <x v="4"/>
    <x v="7"/>
    <x v="7"/>
    <n v="1866"/>
    <x v="9"/>
    <n v="258"/>
    <x v="9"/>
  </r>
  <r>
    <x v="1793"/>
    <m/>
    <n v="309.52235000000002"/>
    <x v="1793"/>
    <m/>
    <m/>
    <m/>
    <n v="1867"/>
    <x v="1793"/>
    <s v="2023/5/15"/>
    <x v="4"/>
    <x v="4"/>
    <x v="4"/>
    <x v="4"/>
    <n v="1867"/>
    <x v="367"/>
    <n v="1"/>
    <x v="367"/>
  </r>
  <r>
    <x v="1794"/>
    <m/>
    <n v="7415.7208600000004"/>
    <x v="1794"/>
    <m/>
    <m/>
    <m/>
    <n v="1868"/>
    <x v="1794"/>
    <s v="2023/5/15"/>
    <x v="4"/>
    <x v="4"/>
    <x v="0"/>
    <x v="0"/>
    <n v="1868"/>
    <x v="43"/>
    <n v="36"/>
    <x v="43"/>
  </r>
  <r>
    <x v="1795"/>
    <m/>
    <n v="5293.1444200000005"/>
    <x v="1795"/>
    <m/>
    <m/>
    <m/>
    <n v="1868"/>
    <x v="1795"/>
    <s v="2023/5/15"/>
    <x v="4"/>
    <x v="4"/>
    <x v="7"/>
    <x v="7"/>
    <n v="1869"/>
    <x v="611"/>
    <n v="32"/>
    <x v="611"/>
  </r>
  <r>
    <x v="1796"/>
    <m/>
    <n v="11485.37291"/>
    <x v="1796"/>
    <m/>
    <m/>
    <m/>
    <n v="1870"/>
    <x v="1796"/>
    <s v="2023/5/15"/>
    <x v="4"/>
    <x v="4"/>
    <x v="8"/>
    <x v="8"/>
    <n v="1870"/>
    <x v="548"/>
    <n v="148"/>
    <x v="548"/>
  </r>
  <r>
    <x v="1797"/>
    <m/>
    <n v="17073.366100000003"/>
    <x v="1797"/>
    <m/>
    <m/>
    <m/>
    <n v="1871"/>
    <x v="1797"/>
    <s v="2023/5/15"/>
    <x v="3"/>
    <x v="3"/>
    <x v="33"/>
    <x v="33"/>
    <n v="1871"/>
    <x v="570"/>
    <n v="700"/>
    <x v="570"/>
  </r>
  <r>
    <x v="1798"/>
    <m/>
    <n v="457.52790000000005"/>
    <x v="1798"/>
    <m/>
    <m/>
    <m/>
    <n v="1872"/>
    <x v="1798"/>
    <s v="2023/5/15"/>
    <x v="4"/>
    <x v="4"/>
    <x v="45"/>
    <x v="45"/>
    <n v="1872"/>
    <x v="612"/>
    <n v="1"/>
    <x v="612"/>
  </r>
  <r>
    <x v="1799"/>
    <m/>
    <n v="344.375"/>
    <x v="1799"/>
    <m/>
    <m/>
    <m/>
    <n v="1873"/>
    <x v="1799"/>
    <s v="2023/5/15"/>
    <x v="2"/>
    <x v="2"/>
    <x v="21"/>
    <x v="21"/>
    <n v="1873"/>
    <x v="396"/>
    <n v="1"/>
    <x v="396"/>
  </r>
  <r>
    <x v="1800"/>
    <m/>
    <n v="225.02070000000001"/>
    <x v="1800"/>
    <m/>
    <m/>
    <m/>
    <n v="1874"/>
    <x v="1800"/>
    <s v="2023/5/15"/>
    <x v="2"/>
    <x v="2"/>
    <x v="21"/>
    <x v="21"/>
    <n v="1874"/>
    <x v="329"/>
    <n v="1"/>
    <x v="329"/>
  </r>
  <r>
    <x v="1801"/>
    <m/>
    <n v="12149.299790000001"/>
    <x v="1801"/>
    <m/>
    <m/>
    <m/>
    <n v="1875"/>
    <x v="1801"/>
    <s v="2023/5/15"/>
    <x v="4"/>
    <x v="4"/>
    <x v="33"/>
    <x v="33"/>
    <n v="1875"/>
    <x v="537"/>
    <n v="15"/>
    <x v="537"/>
  </r>
  <r>
    <x v="1802"/>
    <m/>
    <n v="3809.7000000000003"/>
    <x v="1802"/>
    <m/>
    <m/>
    <m/>
    <n v="1876"/>
    <x v="1802"/>
    <s v="2023/5/15"/>
    <x v="1"/>
    <x v="1"/>
    <x v="15"/>
    <x v="15"/>
    <n v="1876"/>
    <x v="233"/>
    <n v="2"/>
    <x v="233"/>
  </r>
  <r>
    <x v="1803"/>
    <m/>
    <n v="3790.6"/>
    <x v="1803"/>
    <m/>
    <m/>
    <m/>
    <n v="1877"/>
    <x v="1803"/>
    <s v="2023/5/15"/>
    <x v="2"/>
    <x v="2"/>
    <x v="33"/>
    <x v="33"/>
    <n v="1877"/>
    <x v="576"/>
    <n v="20"/>
    <x v="576"/>
  </r>
  <r>
    <x v="1804"/>
    <m/>
    <n v="2170.04999"/>
    <x v="1804"/>
    <m/>
    <m/>
    <m/>
    <n v="1878"/>
    <x v="1804"/>
    <s v="2023/5/15"/>
    <x v="1"/>
    <x v="1"/>
    <x v="33"/>
    <x v="33"/>
    <n v="1878"/>
    <x v="578"/>
    <n v="15"/>
    <x v="578"/>
  </r>
  <r>
    <x v="1805"/>
    <m/>
    <n v="185.6627"/>
    <x v="1805"/>
    <m/>
    <m/>
    <m/>
    <n v="1879"/>
    <x v="1805"/>
    <s v="2023/5/15"/>
    <x v="4"/>
    <x v="4"/>
    <x v="8"/>
    <x v="8"/>
    <n v="1879"/>
    <x v="49"/>
    <n v="1"/>
    <x v="49"/>
  </r>
  <r>
    <x v="1806"/>
    <m/>
    <n v="1048.4000000000001"/>
    <x v="1806"/>
    <m/>
    <m/>
    <m/>
    <n v="1880"/>
    <x v="1806"/>
    <s v="2023/5/15"/>
    <x v="3"/>
    <x v="3"/>
    <x v="8"/>
    <x v="8"/>
    <n v="1880"/>
    <x v="168"/>
    <n v="2000"/>
    <x v="168"/>
  </r>
  <r>
    <x v="1807"/>
    <m/>
    <n v="312.89859999999999"/>
    <x v="1807"/>
    <m/>
    <m/>
    <m/>
    <m/>
    <x v="1807"/>
    <s v="2023/5/15"/>
    <x v="3"/>
    <x v="3"/>
    <x v="28"/>
    <x v="28"/>
    <n v="1881"/>
    <x v="65"/>
    <n v="200"/>
    <x v="65"/>
  </r>
  <r>
    <x v="1808"/>
    <m/>
    <n v="293.19571000000002"/>
    <x v="1808"/>
    <m/>
    <m/>
    <m/>
    <m/>
    <x v="1808"/>
    <s v="2023/5/16"/>
    <x v="4"/>
    <x v="4"/>
    <x v="19"/>
    <x v="19"/>
    <n v="1882"/>
    <x v="115"/>
    <n v="1"/>
    <x v="115"/>
  </r>
  <r>
    <x v="1809"/>
    <m/>
    <n v="1119.5127300000001"/>
    <x v="1809"/>
    <m/>
    <m/>
    <m/>
    <m/>
    <x v="1809"/>
    <s v="2023/5/22"/>
    <x v="4"/>
    <x v="4"/>
    <x v="50"/>
    <x v="50"/>
    <n v="1883"/>
    <x v="613"/>
    <n v="3"/>
    <x v="613"/>
  </r>
  <r>
    <x v="1810"/>
    <m/>
    <n v="4140"/>
    <x v="1810"/>
    <m/>
    <m/>
    <m/>
    <n v="1884"/>
    <x v="1810"/>
    <s v="2023/5/15"/>
    <x v="3"/>
    <x v="3"/>
    <x v="16"/>
    <x v="16"/>
    <n v="1884"/>
    <x v="563"/>
    <n v="600"/>
    <x v="563"/>
  </r>
  <r>
    <x v="1811"/>
    <m/>
    <n v="1173.7505800000001"/>
    <x v="1811"/>
    <m/>
    <m/>
    <m/>
    <n v="1885"/>
    <x v="1811"/>
    <s v="2023/5/16"/>
    <x v="6"/>
    <x v="6"/>
    <x v="8"/>
    <x v="8"/>
    <n v="1885"/>
    <x v="31"/>
    <n v="8"/>
    <x v="31"/>
  </r>
  <r>
    <x v="1812"/>
    <m/>
    <n v="907.09804999999994"/>
    <x v="1812"/>
    <m/>
    <m/>
    <m/>
    <n v="1886"/>
    <x v="1812"/>
    <s v="2023/5/16"/>
    <x v="4"/>
    <x v="4"/>
    <x v="8"/>
    <x v="8"/>
    <n v="1886"/>
    <x v="12"/>
    <n v="2"/>
    <x v="12"/>
  </r>
  <r>
    <x v="1813"/>
    <m/>
    <n v="755.16585000000009"/>
    <x v="1813"/>
    <m/>
    <m/>
    <m/>
    <n v="1887"/>
    <x v="1813"/>
    <s v="2023/5/16"/>
    <x v="4"/>
    <x v="4"/>
    <x v="17"/>
    <x v="17"/>
    <n v="1887"/>
    <x v="370"/>
    <n v="6"/>
    <x v="370"/>
  </r>
  <r>
    <x v="1814"/>
    <m/>
    <n v="363.87595999999996"/>
    <x v="1814"/>
    <m/>
    <m/>
    <m/>
    <n v="1888"/>
    <x v="1814"/>
    <s v="2023/5/16"/>
    <x v="4"/>
    <x v="4"/>
    <x v="51"/>
    <x v="51"/>
    <n v="1888"/>
    <x v="412"/>
    <n v="15"/>
    <x v="412"/>
  </r>
  <r>
    <x v="1815"/>
    <m/>
    <n v="889.31500000000005"/>
    <x v="1815"/>
    <m/>
    <m/>
    <m/>
    <n v="1889"/>
    <x v="1815"/>
    <s v="2023/5/16"/>
    <x v="3"/>
    <x v="3"/>
    <x v="7"/>
    <x v="7"/>
    <n v="1889"/>
    <x v="93"/>
    <n v="5000"/>
    <x v="93"/>
  </r>
  <r>
    <x v="1816"/>
    <m/>
    <n v="10104.33885"/>
    <x v="1816"/>
    <m/>
    <m/>
    <m/>
    <n v="1890"/>
    <x v="1816"/>
    <s v="2023/5/16"/>
    <x v="7"/>
    <x v="7"/>
    <x v="16"/>
    <x v="16"/>
    <n v="1890"/>
    <x v="347"/>
    <n v="50"/>
    <x v="347"/>
  </r>
  <r>
    <x v="1817"/>
    <m/>
    <n v="2248.2083499999999"/>
    <x v="1817"/>
    <m/>
    <m/>
    <m/>
    <n v="1891"/>
    <x v="1817"/>
    <s v="2023/5/16"/>
    <x v="1"/>
    <x v="1"/>
    <x v="17"/>
    <x v="17"/>
    <n v="1891"/>
    <x v="248"/>
    <n v="14"/>
    <x v="248"/>
  </r>
  <r>
    <x v="1818"/>
    <m/>
    <n v="230.89319"/>
    <x v="1818"/>
    <m/>
    <m/>
    <m/>
    <n v="1892"/>
    <x v="1818"/>
    <s v="2023/5/16"/>
    <x v="2"/>
    <x v="2"/>
    <x v="7"/>
    <x v="7"/>
    <n v="1892"/>
    <x v="24"/>
    <n v="1"/>
    <x v="24"/>
  </r>
  <r>
    <x v="1819"/>
    <m/>
    <n v="12377.593999999999"/>
    <x v="1819"/>
    <m/>
    <m/>
    <m/>
    <n v="1893"/>
    <x v="1819"/>
    <s v="2023/5/16"/>
    <x v="7"/>
    <x v="7"/>
    <x v="10"/>
    <x v="10"/>
    <n v="1893"/>
    <x v="81"/>
    <n v="50"/>
    <x v="81"/>
  </r>
  <r>
    <x v="1820"/>
    <m/>
    <n v="9450.7962000000007"/>
    <x v="1820"/>
    <m/>
    <m/>
    <m/>
    <n v="1894"/>
    <x v="1820"/>
    <s v="2023/5/16"/>
    <x v="4"/>
    <x v="4"/>
    <x v="16"/>
    <x v="16"/>
    <n v="1894"/>
    <x v="607"/>
    <n v="100"/>
    <x v="607"/>
  </r>
  <r>
    <x v="1821"/>
    <m/>
    <n v="3049.9134200000003"/>
    <x v="1821"/>
    <m/>
    <m/>
    <m/>
    <n v="1895"/>
    <x v="1821"/>
    <s v="2023/5/16"/>
    <x v="4"/>
    <x v="4"/>
    <x v="15"/>
    <x v="15"/>
    <n v="1895"/>
    <x v="333"/>
    <n v="8"/>
    <x v="333"/>
  </r>
  <r>
    <x v="1822"/>
    <m/>
    <n v="92.603380000000001"/>
    <x v="1822"/>
    <m/>
    <m/>
    <m/>
    <n v="1896"/>
    <x v="1822"/>
    <s v="2023/5/16"/>
    <x v="4"/>
    <x v="4"/>
    <x v="23"/>
    <x v="23"/>
    <n v="1896"/>
    <x v="134"/>
    <n v="3"/>
    <x v="134"/>
  </r>
  <r>
    <x v="1823"/>
    <m/>
    <n v="28.531500000000001"/>
    <x v="1823"/>
    <m/>
    <m/>
    <m/>
    <n v="1897"/>
    <x v="1823"/>
    <s v="2023/5/16"/>
    <x v="1"/>
    <x v="1"/>
    <x v="4"/>
    <x v="4"/>
    <n v="1897"/>
    <x v="343"/>
    <n v="3"/>
    <x v="343"/>
  </r>
  <r>
    <x v="1824"/>
    <m/>
    <n v="1173.7505800000001"/>
    <x v="1824"/>
    <m/>
    <m/>
    <m/>
    <n v="1898"/>
    <x v="1824"/>
    <s v="2023/5/16"/>
    <x v="6"/>
    <x v="6"/>
    <x v="33"/>
    <x v="33"/>
    <n v="1898"/>
    <x v="31"/>
    <n v="8"/>
    <x v="31"/>
  </r>
  <r>
    <x v="1825"/>
    <m/>
    <n v="290"/>
    <x v="1825"/>
    <m/>
    <m/>
    <m/>
    <n v="1899"/>
    <x v="1825"/>
    <s v="2023/5/16"/>
    <x v="0"/>
    <x v="0"/>
    <x v="33"/>
    <x v="33"/>
    <n v="1899"/>
    <x v="0"/>
    <n v="20"/>
    <x v="0"/>
  </r>
  <r>
    <x v="1826"/>
    <m/>
    <n v="1737.1928"/>
    <x v="1826"/>
    <m/>
    <m/>
    <m/>
    <n v="1900"/>
    <x v="1826"/>
    <s v="2023/5/16"/>
    <x v="4"/>
    <x v="4"/>
    <x v="7"/>
    <x v="7"/>
    <n v="1900"/>
    <x v="614"/>
    <n v="38"/>
    <x v="614"/>
  </r>
  <r>
    <x v="1827"/>
    <m/>
    <n v="80.84662999999999"/>
    <x v="1827"/>
    <m/>
    <m/>
    <m/>
    <n v="1901"/>
    <x v="1827"/>
    <s v="2023/5/16"/>
    <x v="1"/>
    <x v="1"/>
    <x v="8"/>
    <x v="8"/>
    <n v="1901"/>
    <x v="615"/>
    <e v="#N/A"/>
    <x v="615"/>
  </r>
  <r>
    <x v="1828"/>
    <m/>
    <n v="923.83578"/>
    <x v="1828"/>
    <m/>
    <m/>
    <m/>
    <n v="1902"/>
    <x v="1828"/>
    <s v="2023/5/16"/>
    <x v="4"/>
    <x v="4"/>
    <x v="23"/>
    <x v="23"/>
    <n v="1902"/>
    <x v="77"/>
    <n v="2"/>
    <x v="77"/>
  </r>
  <r>
    <x v="1829"/>
    <m/>
    <n v="143.59954999999999"/>
    <x v="1829"/>
    <m/>
    <m/>
    <m/>
    <n v="1903"/>
    <x v="1829"/>
    <s v="2023/5/16"/>
    <x v="4"/>
    <x v="4"/>
    <x v="39"/>
    <x v="39"/>
    <n v="1903"/>
    <x v="196"/>
    <n v="1"/>
    <x v="196"/>
  </r>
  <r>
    <x v="1830"/>
    <m/>
    <n v="1048.4000000000001"/>
    <x v="1830"/>
    <m/>
    <m/>
    <m/>
    <n v="1904"/>
    <x v="1830"/>
    <s v="2023/5/16"/>
    <x v="3"/>
    <x v="3"/>
    <x v="8"/>
    <x v="8"/>
    <n v="1904"/>
    <x v="168"/>
    <n v="2000"/>
    <x v="168"/>
  </r>
  <r>
    <x v="1831"/>
    <m/>
    <n v="6829.1406499999994"/>
    <x v="1831"/>
    <m/>
    <m/>
    <m/>
    <n v="1905"/>
    <x v="1831"/>
    <s v="2023/5/16"/>
    <x v="4"/>
    <x v="4"/>
    <x v="8"/>
    <x v="8"/>
    <n v="1905"/>
    <x v="548"/>
    <n v="88"/>
    <x v="548"/>
  </r>
  <r>
    <x v="1832"/>
    <m/>
    <n v="32470.81164"/>
    <x v="1832"/>
    <m/>
    <m/>
    <m/>
    <n v="1906"/>
    <x v="1832"/>
    <s v="2023/12/23"/>
    <x v="4"/>
    <x v="4"/>
    <x v="33"/>
    <x v="33"/>
    <n v="1906"/>
    <x v="538"/>
    <n v="120"/>
    <x v="538"/>
  </r>
  <r>
    <x v="1833"/>
    <m/>
    <n v="204.16001"/>
    <x v="1833"/>
    <m/>
    <m/>
    <m/>
    <n v="1907"/>
    <x v="1833"/>
    <s v="2023/5/17"/>
    <x v="2"/>
    <x v="2"/>
    <x v="7"/>
    <x v="7"/>
    <n v="1907"/>
    <x v="53"/>
    <n v="1"/>
    <x v="53"/>
  </r>
  <r>
    <x v="1834"/>
    <m/>
    <n v="151.18167"/>
    <x v="1834"/>
    <m/>
    <m/>
    <m/>
    <n v="1908"/>
    <x v="1834"/>
    <s v="2023/5/17"/>
    <x v="4"/>
    <x v="4"/>
    <x v="23"/>
    <x v="23"/>
    <n v="1908"/>
    <x v="397"/>
    <n v="2"/>
    <x v="397"/>
  </r>
  <r>
    <x v="1835"/>
    <m/>
    <n v="304.30495999999999"/>
    <x v="1835"/>
    <m/>
    <m/>
    <m/>
    <n v="1909"/>
    <x v="1835"/>
    <s v="2023/5/17"/>
    <x v="2"/>
    <x v="2"/>
    <x v="7"/>
    <x v="7"/>
    <n v="1909"/>
    <x v="616"/>
    <n v="1"/>
    <x v="616"/>
  </r>
  <r>
    <x v="1836"/>
    <m/>
    <n v="248.47534999999999"/>
    <x v="1836"/>
    <m/>
    <m/>
    <m/>
    <n v="1910"/>
    <x v="1836"/>
    <s v="2023/5/17"/>
    <x v="4"/>
    <x v="4"/>
    <x v="23"/>
    <x v="23"/>
    <n v="1910"/>
    <x v="419"/>
    <n v="4"/>
    <x v="419"/>
  </r>
  <r>
    <x v="1837"/>
    <m/>
    <n v="4072.0935700000005"/>
    <x v="1837"/>
    <m/>
    <m/>
    <m/>
    <n v="1911"/>
    <x v="1837"/>
    <s v="2023/5/17"/>
    <x v="4"/>
    <x v="4"/>
    <x v="15"/>
    <x v="15"/>
    <n v="1911"/>
    <x v="270"/>
    <n v="2"/>
    <x v="270"/>
  </r>
  <r>
    <x v="1838"/>
    <m/>
    <n v="151.18167"/>
    <x v="1838"/>
    <m/>
    <m/>
    <m/>
    <n v="1912"/>
    <x v="1838"/>
    <s v="2023/5/17"/>
    <x v="4"/>
    <x v="4"/>
    <x v="23"/>
    <x v="23"/>
    <n v="1912"/>
    <x v="397"/>
    <n v="2"/>
    <x v="397"/>
  </r>
  <r>
    <x v="1839"/>
    <m/>
    <n v="220.51160000000002"/>
    <x v="1839"/>
    <m/>
    <m/>
    <m/>
    <n v="1913"/>
    <x v="1839"/>
    <s v="2023/5/17"/>
    <x v="4"/>
    <x v="4"/>
    <x v="16"/>
    <x v="16"/>
    <n v="1913"/>
    <x v="617"/>
    <n v="1"/>
    <x v="617"/>
  </r>
  <r>
    <x v="1840"/>
    <m/>
    <n v="3031.3016600000005"/>
    <x v="1840"/>
    <m/>
    <m/>
    <m/>
    <m/>
    <x v="1840"/>
    <s v="2023/5/17"/>
    <x v="7"/>
    <x v="7"/>
    <x v="16"/>
    <x v="16"/>
    <n v="1915"/>
    <x v="347"/>
    <n v="15"/>
    <x v="347"/>
  </r>
  <r>
    <x v="1841"/>
    <m/>
    <n v="3450"/>
    <x v="1841"/>
    <m/>
    <m/>
    <m/>
    <n v="1916"/>
    <x v="1841"/>
    <s v="2023/5/17"/>
    <x v="3"/>
    <x v="3"/>
    <x v="16"/>
    <x v="16"/>
    <n v="1916"/>
    <x v="563"/>
    <n v="500"/>
    <x v="563"/>
  </r>
  <r>
    <x v="1842"/>
    <m/>
    <n v="4310.8797100000002"/>
    <x v="1842"/>
    <m/>
    <m/>
    <m/>
    <n v="1917"/>
    <x v="1842"/>
    <s v="2023/5/17"/>
    <x v="4"/>
    <x v="4"/>
    <x v="25"/>
    <x v="25"/>
    <n v="1917"/>
    <x v="294"/>
    <n v="5"/>
    <x v="294"/>
  </r>
  <r>
    <x v="1843"/>
    <m/>
    <n v="6071.2"/>
    <x v="1843"/>
    <m/>
    <m/>
    <m/>
    <n v="1918"/>
    <x v="1843"/>
    <s v="2023/5/17"/>
    <x v="2"/>
    <x v="2"/>
    <x v="33"/>
    <x v="33"/>
    <n v="1918"/>
    <x v="568"/>
    <n v="20"/>
    <x v="568"/>
  </r>
  <r>
    <x v="1844"/>
    <m/>
    <n v="14.580270000000001"/>
    <x v="1844"/>
    <m/>
    <m/>
    <m/>
    <n v="1919"/>
    <x v="1844"/>
    <s v="2023/5/17"/>
    <x v="1"/>
    <x v="1"/>
    <x v="21"/>
    <x v="21"/>
    <n v="1919"/>
    <x v="328"/>
    <n v="1"/>
    <x v="328"/>
  </r>
  <r>
    <x v="1845"/>
    <m/>
    <n v="3790.6"/>
    <x v="1845"/>
    <m/>
    <m/>
    <m/>
    <n v="1920"/>
    <x v="1845"/>
    <s v="2023/5/17"/>
    <x v="2"/>
    <x v="2"/>
    <x v="33"/>
    <x v="33"/>
    <n v="1920"/>
    <x v="576"/>
    <n v="20"/>
    <x v="576"/>
  </r>
  <r>
    <x v="1846"/>
    <m/>
    <n v="795.26115000000004"/>
    <x v="1846"/>
    <m/>
    <m/>
    <m/>
    <n v="1922"/>
    <x v="1846"/>
    <s v="2023/5/18"/>
    <x v="4"/>
    <x v="4"/>
    <x v="15"/>
    <x v="15"/>
    <n v="1922"/>
    <x v="334"/>
    <n v="50"/>
    <x v="334"/>
  </r>
  <r>
    <x v="1847"/>
    <m/>
    <n v="230.89319"/>
    <x v="1847"/>
    <m/>
    <m/>
    <m/>
    <n v="1923"/>
    <x v="1847"/>
    <s v="2023/5/18"/>
    <x v="2"/>
    <x v="2"/>
    <x v="4"/>
    <x v="4"/>
    <n v="1923"/>
    <x v="24"/>
    <n v="1"/>
    <x v="24"/>
  </r>
  <r>
    <x v="1848"/>
    <m/>
    <n v="1690.3970900000002"/>
    <x v="1848"/>
    <m/>
    <m/>
    <m/>
    <m/>
    <x v="1848"/>
    <s v="2023/5/18"/>
    <x v="1"/>
    <x v="1"/>
    <x v="49"/>
    <x v="49"/>
    <n v="1924"/>
    <x v="120"/>
    <n v="8"/>
    <x v="120"/>
  </r>
  <r>
    <x v="1849"/>
    <m/>
    <n v="10192.117700000001"/>
    <x v="1849"/>
    <m/>
    <m/>
    <m/>
    <n v="1925"/>
    <x v="1849"/>
    <s v="2023/5/18"/>
    <x v="4"/>
    <x v="4"/>
    <x v="33"/>
    <x v="33"/>
    <n v="1925"/>
    <x v="538"/>
    <n v="32"/>
    <x v="538"/>
  </r>
  <r>
    <x v="1850"/>
    <m/>
    <n v="2156.76755"/>
    <x v="1850"/>
    <m/>
    <m/>
    <m/>
    <n v="1926"/>
    <x v="1850"/>
    <s v="2023/5/18"/>
    <x v="4"/>
    <x v="4"/>
    <x v="4"/>
    <x v="4"/>
    <n v="1926"/>
    <x v="47"/>
    <n v="5"/>
    <x v="47"/>
  </r>
  <r>
    <x v="1851"/>
    <m/>
    <n v="1720.7241800000002"/>
    <x v="1851"/>
    <m/>
    <m/>
    <m/>
    <n v="1928"/>
    <x v="1851"/>
    <s v="2023/6/22"/>
    <x v="4"/>
    <x v="4"/>
    <x v="40"/>
    <x v="40"/>
    <n v="1928"/>
    <x v="239"/>
    <n v="2"/>
    <x v="239"/>
  </r>
  <r>
    <x v="1852"/>
    <m/>
    <n v="34.524949999999997"/>
    <x v="1852"/>
    <m/>
    <m/>
    <m/>
    <n v="1929"/>
    <x v="1852"/>
    <s v="2023/5/18"/>
    <x v="4"/>
    <x v="4"/>
    <x v="43"/>
    <x v="43"/>
    <n v="1929"/>
    <x v="190"/>
    <n v="1"/>
    <x v="190"/>
  </r>
  <r>
    <x v="1853"/>
    <m/>
    <n v="143.10604000000001"/>
    <x v="1853"/>
    <m/>
    <m/>
    <m/>
    <n v="1930"/>
    <x v="1853"/>
    <s v="2023/5/18"/>
    <x v="4"/>
    <x v="4"/>
    <x v="23"/>
    <x v="23"/>
    <n v="1930"/>
    <x v="317"/>
    <n v="5"/>
    <x v="317"/>
  </r>
  <r>
    <x v="1854"/>
    <m/>
    <n v="7069.4068900000002"/>
    <x v="1854"/>
    <m/>
    <m/>
    <m/>
    <n v="1931"/>
    <x v="1854"/>
    <s v="2023/5/18"/>
    <x v="3"/>
    <x v="3"/>
    <x v="23"/>
    <x v="23"/>
    <n v="1931"/>
    <x v="281"/>
    <n v="1350"/>
    <x v="281"/>
  </r>
  <r>
    <x v="1855"/>
    <m/>
    <n v="199.35569000000001"/>
    <x v="1855"/>
    <m/>
    <m/>
    <m/>
    <m/>
    <x v="1855"/>
    <s v="2023/5/25"/>
    <x v="1"/>
    <x v="1"/>
    <x v="21"/>
    <x v="21"/>
    <n v="1932"/>
    <x v="328"/>
    <n v="14"/>
    <x v="328"/>
  </r>
  <r>
    <x v="1856"/>
    <m/>
    <n v="206.81684000000001"/>
    <x v="1856"/>
    <m/>
    <m/>
    <m/>
    <n v="1933"/>
    <x v="1856"/>
    <s v="2023/5/18"/>
    <x v="4"/>
    <x v="4"/>
    <x v="40"/>
    <x v="40"/>
    <n v="1933"/>
    <x v="32"/>
    <n v="2"/>
    <x v="32"/>
  </r>
  <r>
    <x v="1857"/>
    <m/>
    <n v="779.48334"/>
    <x v="1857"/>
    <m/>
    <m/>
    <m/>
    <n v="1934"/>
    <x v="1857"/>
    <s v="2023/5/18"/>
    <x v="4"/>
    <x v="4"/>
    <x v="4"/>
    <x v="4"/>
    <n v="1934"/>
    <x v="5"/>
    <n v="20"/>
    <x v="5"/>
  </r>
  <r>
    <x v="1858"/>
    <m/>
    <n v="76440.882719999994"/>
    <x v="1858"/>
    <m/>
    <m/>
    <m/>
    <n v="1935"/>
    <x v="1858"/>
    <s v="2023/5/18"/>
    <x v="4"/>
    <x v="4"/>
    <x v="33"/>
    <x v="33"/>
    <n v="1935"/>
    <x v="538"/>
    <n v="240"/>
    <x v="538"/>
  </r>
  <r>
    <x v="1859"/>
    <m/>
    <n v="1298.4000000000001"/>
    <x v="1859"/>
    <m/>
    <m/>
    <m/>
    <n v="1936"/>
    <x v="1859"/>
    <s v="2023/5/18"/>
    <x v="3"/>
    <x v="3"/>
    <x v="33"/>
    <x v="33"/>
    <n v="1936"/>
    <x v="584"/>
    <n v="80"/>
    <x v="584"/>
  </r>
  <r>
    <x v="1860"/>
    <m/>
    <n v="2608.78125"/>
    <x v="1860"/>
    <m/>
    <m/>
    <m/>
    <n v="1937"/>
    <x v="1860"/>
    <s v="2023/5/18"/>
    <x v="5"/>
    <x v="5"/>
    <x v="23"/>
    <x v="23"/>
    <n v="1937"/>
    <x v="362"/>
    <n v="6"/>
    <x v="362"/>
  </r>
  <r>
    <x v="1861"/>
    <m/>
    <n v="4114.4440999999997"/>
    <x v="1861"/>
    <m/>
    <m/>
    <m/>
    <n v="1938"/>
    <x v="1861"/>
    <s v="2023/5/18"/>
    <x v="3"/>
    <x v="3"/>
    <x v="16"/>
    <x v="16"/>
    <n v="1938"/>
    <x v="567"/>
    <n v="3"/>
    <x v="567"/>
  </r>
  <r>
    <x v="1862"/>
    <m/>
    <n v="310"/>
    <x v="1862"/>
    <m/>
    <m/>
    <m/>
    <n v="1939"/>
    <x v="1862"/>
    <s v="2023/5/20"/>
    <x v="1"/>
    <x v="1"/>
    <x v="15"/>
    <x v="15"/>
    <n v="1939"/>
    <x v="618"/>
    <n v="2"/>
    <x v="618"/>
  </r>
  <r>
    <x v="1863"/>
    <m/>
    <n v="378.3372"/>
    <x v="1863"/>
    <m/>
    <m/>
    <m/>
    <n v="1940"/>
    <x v="1863"/>
    <s v="2023/5/20"/>
    <x v="4"/>
    <x v="4"/>
    <x v="4"/>
    <x v="4"/>
    <n v="1940"/>
    <x v="68"/>
    <n v="1"/>
    <x v="68"/>
  </r>
  <r>
    <x v="1864"/>
    <m/>
    <n v="3998.9741800000002"/>
    <x v="1864"/>
    <m/>
    <m/>
    <m/>
    <n v="1941"/>
    <x v="1864"/>
    <s v="2023/5/20"/>
    <x v="1"/>
    <x v="1"/>
    <x v="4"/>
    <x v="4"/>
    <n v="1941"/>
    <x v="619"/>
    <n v="4"/>
    <x v="619"/>
  </r>
  <r>
    <x v="1865"/>
    <m/>
    <n v="3790.6"/>
    <x v="1865"/>
    <m/>
    <m/>
    <m/>
    <n v="1942"/>
    <x v="1865"/>
    <s v="2023/5/20"/>
    <x v="2"/>
    <x v="2"/>
    <x v="33"/>
    <x v="33"/>
    <n v="1942"/>
    <x v="576"/>
    <n v="20"/>
    <x v="576"/>
  </r>
  <r>
    <x v="1866"/>
    <m/>
    <n v="663.07765000000006"/>
    <x v="1866"/>
    <m/>
    <m/>
    <m/>
    <n v="1943"/>
    <x v="1866"/>
    <s v="2023/5/20"/>
    <x v="1"/>
    <x v="1"/>
    <x v="4"/>
    <x v="4"/>
    <n v="1943"/>
    <x v="120"/>
    <n v="14"/>
    <x v="120"/>
  </r>
  <r>
    <x v="1867"/>
    <m/>
    <n v="119.28319999999999"/>
    <x v="1867"/>
    <m/>
    <m/>
    <m/>
    <n v="1944"/>
    <x v="1867"/>
    <s v="2023/5/20"/>
    <x v="1"/>
    <x v="1"/>
    <x v="40"/>
    <x v="40"/>
    <n v="1944"/>
    <x v="286"/>
    <n v="8"/>
    <x v="286"/>
  </r>
  <r>
    <x v="1868"/>
    <m/>
    <n v="435.05319000000003"/>
    <x v="1868"/>
    <m/>
    <m/>
    <m/>
    <n v="1945"/>
    <x v="1868"/>
    <s v="2023/5/20"/>
    <x v="2"/>
    <x v="2"/>
    <x v="40"/>
    <x v="40"/>
    <n v="1945"/>
    <x v="53"/>
    <n v="1"/>
    <x v="53"/>
  </r>
  <r>
    <x v="1869"/>
    <m/>
    <n v="1077.0366300000001"/>
    <x v="1869"/>
    <m/>
    <m/>
    <m/>
    <n v="1946"/>
    <x v="1869"/>
    <s v="2023/5/20"/>
    <x v="4"/>
    <x v="4"/>
    <x v="40"/>
    <x v="40"/>
    <n v="1946"/>
    <x v="239"/>
    <n v="8"/>
    <x v="239"/>
  </r>
  <r>
    <x v="1870"/>
    <m/>
    <n v="166.12959999999998"/>
    <x v="1870"/>
    <m/>
    <m/>
    <m/>
    <n v="1947"/>
    <x v="1870"/>
    <s v="2023/5/20"/>
    <x v="4"/>
    <x v="4"/>
    <x v="2"/>
    <x v="2"/>
    <n v="1947"/>
    <x v="13"/>
    <n v="1"/>
    <x v="13"/>
  </r>
  <r>
    <x v="1871"/>
    <m/>
    <n v="995.24191999999994"/>
    <x v="1871"/>
    <m/>
    <m/>
    <m/>
    <n v="1948"/>
    <x v="1871"/>
    <s v="2023/5/20"/>
    <x v="1"/>
    <x v="1"/>
    <x v="40"/>
    <x v="40"/>
    <n v="1948"/>
    <x v="293"/>
    <n v="3"/>
    <x v="293"/>
  </r>
  <r>
    <x v="1872"/>
    <m/>
    <n v="290"/>
    <x v="1872"/>
    <m/>
    <m/>
    <m/>
    <n v="1949"/>
    <x v="1872"/>
    <s v="2023/5/20"/>
    <x v="0"/>
    <x v="0"/>
    <x v="40"/>
    <x v="40"/>
    <n v="1949"/>
    <x v="0"/>
    <n v="20"/>
    <x v="0"/>
  </r>
  <r>
    <x v="1873"/>
    <m/>
    <n v="2020.8677700000001"/>
    <x v="1873"/>
    <m/>
    <m/>
    <m/>
    <n v="1950"/>
    <x v="1873"/>
    <s v="2023/5/20"/>
    <x v="7"/>
    <x v="7"/>
    <x v="16"/>
    <x v="16"/>
    <n v="1950"/>
    <x v="347"/>
    <n v="10"/>
    <x v="347"/>
  </r>
  <r>
    <x v="1874"/>
    <m/>
    <n v="3885.2000000000003"/>
    <x v="1874"/>
    <m/>
    <m/>
    <m/>
    <n v="1951"/>
    <x v="1874"/>
    <s v="2023/5/20"/>
    <x v="3"/>
    <x v="3"/>
    <x v="16"/>
    <x v="16"/>
    <n v="1951"/>
    <x v="97"/>
    <n v="8000"/>
    <x v="97"/>
  </r>
  <r>
    <x v="1875"/>
    <m/>
    <n v="586.87529000000006"/>
    <x v="1875"/>
    <m/>
    <m/>
    <m/>
    <n v="1952"/>
    <x v="1875"/>
    <s v="2023/5/20"/>
    <x v="6"/>
    <x v="6"/>
    <x v="40"/>
    <x v="40"/>
    <n v="1952"/>
    <x v="31"/>
    <n v="4"/>
    <x v="31"/>
  </r>
  <r>
    <x v="1876"/>
    <m/>
    <n v="7359.2033999999994"/>
    <x v="1876"/>
    <m/>
    <m/>
    <m/>
    <n v="1953"/>
    <x v="1876"/>
    <s v="2023/5/20"/>
    <x v="4"/>
    <x v="4"/>
    <x v="16"/>
    <x v="16"/>
    <n v="1953"/>
    <x v="590"/>
    <n v="606"/>
    <x v="590"/>
  </r>
  <r>
    <x v="1877"/>
    <m/>
    <n v="27947.040000000001"/>
    <x v="1877"/>
    <m/>
    <m/>
    <m/>
    <n v="1954"/>
    <x v="1877"/>
    <s v="2023/5/20"/>
    <x v="1"/>
    <x v="1"/>
    <x v="16"/>
    <x v="16"/>
    <n v="1954"/>
    <x v="437"/>
    <n v="800"/>
    <x v="437"/>
  </r>
  <r>
    <x v="1878"/>
    <m/>
    <n v="1173.7505800000001"/>
    <x v="1878"/>
    <m/>
    <m/>
    <m/>
    <n v="1955"/>
    <x v="1878"/>
    <s v="2023/5/20"/>
    <x v="6"/>
    <x v="6"/>
    <x v="33"/>
    <x v="33"/>
    <n v="1955"/>
    <x v="31"/>
    <n v="8"/>
    <x v="31"/>
  </r>
  <r>
    <x v="1879"/>
    <m/>
    <n v="149.92608000000001"/>
    <x v="1879"/>
    <m/>
    <m/>
    <m/>
    <n v="1956"/>
    <x v="1879"/>
    <s v="2023/5/20"/>
    <x v="1"/>
    <x v="1"/>
    <x v="40"/>
    <x v="40"/>
    <n v="1956"/>
    <x v="132"/>
    <n v="2"/>
    <x v="132"/>
  </r>
  <r>
    <x v="1880"/>
    <m/>
    <n v="50.000540000000001"/>
    <x v="1880"/>
    <m/>
    <m/>
    <m/>
    <n v="1957"/>
    <x v="1880"/>
    <s v="2023/5/20"/>
    <x v="4"/>
    <x v="4"/>
    <x v="40"/>
    <x v="40"/>
    <n v="1957"/>
    <x v="28"/>
    <n v="1"/>
    <x v="28"/>
  </r>
  <r>
    <x v="1881"/>
    <m/>
    <n v="1819.69"/>
    <x v="1881"/>
    <m/>
    <m/>
    <m/>
    <n v="1958"/>
    <x v="1881"/>
    <s v="2023/5/20"/>
    <x v="4"/>
    <x v="4"/>
    <x v="7"/>
    <x v="7"/>
    <n v="1958"/>
    <x v="620"/>
    <n v="2"/>
    <x v="620"/>
  </r>
  <r>
    <x v="1882"/>
    <m/>
    <n v="88.778559999999999"/>
    <x v="1882"/>
    <m/>
    <m/>
    <m/>
    <n v="1959"/>
    <x v="1882"/>
    <s v="2023/5/20"/>
    <x v="8"/>
    <x v="8"/>
    <x v="43"/>
    <x v="43"/>
    <n v="1959"/>
    <x v="162"/>
    <n v="1"/>
    <x v="162"/>
  </r>
  <r>
    <x v="1883"/>
    <m/>
    <n v="987.5"/>
    <x v="1883"/>
    <m/>
    <m/>
    <m/>
    <n v="1960"/>
    <x v="1883"/>
    <s v="2023/5/20"/>
    <x v="3"/>
    <x v="3"/>
    <x v="7"/>
    <x v="7"/>
    <n v="1960"/>
    <x v="621"/>
    <n v="5000"/>
    <x v="621"/>
  </r>
  <r>
    <x v="1884"/>
    <m/>
    <n v="975.36298999999997"/>
    <x v="1884"/>
    <m/>
    <m/>
    <m/>
    <n v="1961"/>
    <x v="1884"/>
    <s v="2023/5/20"/>
    <x v="1"/>
    <x v="1"/>
    <x v="7"/>
    <x v="7"/>
    <n v="1961"/>
    <x v="137"/>
    <n v="4"/>
    <x v="137"/>
  </r>
  <r>
    <x v="1885"/>
    <m/>
    <n v="21647.207760000001"/>
    <x v="1885"/>
    <m/>
    <m/>
    <m/>
    <n v="1962"/>
    <x v="1885"/>
    <s v="2023/12/23"/>
    <x v="4"/>
    <x v="4"/>
    <x v="33"/>
    <x v="33"/>
    <n v="1962"/>
    <x v="538"/>
    <n v="80"/>
    <x v="538"/>
  </r>
  <r>
    <x v="1886"/>
    <m/>
    <n v="83.57771000000001"/>
    <x v="1886"/>
    <m/>
    <m/>
    <m/>
    <n v="1963"/>
    <x v="1886"/>
    <s v="2023/5/21"/>
    <x v="1"/>
    <x v="1"/>
    <x v="23"/>
    <x v="23"/>
    <n v="1963"/>
    <x v="129"/>
    <n v="3"/>
    <x v="129"/>
  </r>
  <r>
    <x v="1887"/>
    <m/>
    <n v="239.25229999999999"/>
    <x v="1887"/>
    <m/>
    <m/>
    <m/>
    <n v="1964"/>
    <x v="1887"/>
    <s v="2023/5/21"/>
    <x v="2"/>
    <x v="2"/>
    <x v="23"/>
    <x v="23"/>
    <n v="1964"/>
    <x v="622"/>
    <n v="1"/>
    <x v="622"/>
  </r>
  <r>
    <x v="1888"/>
    <m/>
    <n v="5163.8557700000001"/>
    <x v="1888"/>
    <m/>
    <m/>
    <m/>
    <n v="1965"/>
    <x v="1888"/>
    <s v="2023/5/21"/>
    <x v="4"/>
    <x v="4"/>
    <x v="33"/>
    <x v="33"/>
    <n v="1965"/>
    <x v="94"/>
    <n v="34"/>
    <x v="94"/>
  </r>
  <r>
    <x v="1889"/>
    <m/>
    <n v="3057.7789899999998"/>
    <x v="1889"/>
    <m/>
    <m/>
    <m/>
    <n v="1966"/>
    <x v="1889"/>
    <s v="2023/5/21"/>
    <x v="1"/>
    <x v="1"/>
    <x v="16"/>
    <x v="16"/>
    <n v="1966"/>
    <x v="623"/>
    <n v="13"/>
    <x v="623"/>
  </r>
  <r>
    <x v="1890"/>
    <m/>
    <n v="435.2"/>
    <x v="1890"/>
    <m/>
    <m/>
    <m/>
    <n v="1967"/>
    <x v="1890"/>
    <s v="2023/5/21"/>
    <x v="3"/>
    <x v="3"/>
    <x v="16"/>
    <x v="16"/>
    <n v="1967"/>
    <x v="97"/>
    <n v="8000"/>
    <x v="97"/>
  </r>
  <r>
    <x v="1891"/>
    <m/>
    <n v="37455.104720000003"/>
    <x v="1891"/>
    <m/>
    <m/>
    <m/>
    <n v="1968"/>
    <x v="1891"/>
    <s v="2023/5/21"/>
    <x v="3"/>
    <x v="3"/>
    <x v="33"/>
    <x v="33"/>
    <n v="1968"/>
    <x v="624"/>
    <n v="550"/>
    <x v="624"/>
  </r>
  <r>
    <x v="1892"/>
    <m/>
    <n v="178.58939999999998"/>
    <x v="1892"/>
    <m/>
    <m/>
    <m/>
    <n v="1969"/>
    <x v="1892"/>
    <s v="2023/5/21"/>
    <x v="4"/>
    <x v="4"/>
    <x v="25"/>
    <x v="25"/>
    <n v="1969"/>
    <x v="307"/>
    <n v="1"/>
    <x v="307"/>
  </r>
  <r>
    <x v="1893"/>
    <m/>
    <n v="53925.186529999999"/>
    <x v="1893"/>
    <m/>
    <m/>
    <m/>
    <n v="1970"/>
    <x v="1893"/>
    <s v="2023/5/21"/>
    <x v="4"/>
    <x v="4"/>
    <x v="7"/>
    <x v="7"/>
    <n v="1970"/>
    <x v="48"/>
    <n v="51"/>
    <x v="48"/>
  </r>
  <r>
    <x v="1894"/>
    <m/>
    <n v="507.5"/>
    <x v="1894"/>
    <m/>
    <m/>
    <m/>
    <n v="1971"/>
    <x v="1894"/>
    <s v="2023/5/21"/>
    <x v="0"/>
    <x v="0"/>
    <x v="33"/>
    <x v="33"/>
    <n v="1971"/>
    <x v="0"/>
    <n v="35"/>
    <x v="0"/>
  </r>
  <r>
    <x v="1895"/>
    <m/>
    <n v="31.81596"/>
    <x v="1895"/>
    <m/>
    <m/>
    <m/>
    <n v="1972"/>
    <x v="1895"/>
    <s v="2023/5/21"/>
    <x v="4"/>
    <x v="4"/>
    <x v="36"/>
    <x v="36"/>
    <n v="1972"/>
    <x v="367"/>
    <n v="2"/>
    <x v="367"/>
  </r>
  <r>
    <x v="1896"/>
    <m/>
    <n v="3790.6"/>
    <x v="1896"/>
    <m/>
    <m/>
    <m/>
    <n v="1973"/>
    <x v="1896"/>
    <s v="2023/5/21"/>
    <x v="2"/>
    <x v="2"/>
    <x v="33"/>
    <x v="33"/>
    <n v="1973"/>
    <x v="576"/>
    <n v="20"/>
    <x v="576"/>
  </r>
  <r>
    <x v="1897"/>
    <m/>
    <n v="2347.50117"/>
    <x v="1897"/>
    <m/>
    <m/>
    <m/>
    <n v="1974"/>
    <x v="1897"/>
    <s v="2023/5/21"/>
    <x v="4"/>
    <x v="4"/>
    <x v="33"/>
    <x v="33"/>
    <n v="1974"/>
    <x v="31"/>
    <n v="16"/>
    <x v="31"/>
  </r>
  <r>
    <x v="1898"/>
    <m/>
    <n v="364.48"/>
    <x v="1898"/>
    <m/>
    <m/>
    <m/>
    <n v="1975"/>
    <x v="1898"/>
    <s v="2023/5/21"/>
    <x v="3"/>
    <x v="3"/>
    <x v="33"/>
    <x v="33"/>
    <n v="1975"/>
    <x v="97"/>
    <n v="6700"/>
    <x v="97"/>
  </r>
  <r>
    <x v="1899"/>
    <m/>
    <n v="1487.42"/>
    <x v="1899"/>
    <m/>
    <m/>
    <m/>
    <n v="1976"/>
    <x v="1899"/>
    <s v="2023/5/21"/>
    <x v="4"/>
    <x v="4"/>
    <x v="15"/>
    <x v="15"/>
    <n v="1976"/>
    <x v="531"/>
    <n v="20"/>
    <x v="531"/>
  </r>
  <r>
    <x v="1900"/>
    <m/>
    <n v="102.96600000000001"/>
    <x v="1900"/>
    <m/>
    <m/>
    <m/>
    <n v="1977"/>
    <x v="1900"/>
    <s v="2023/5/21"/>
    <x v="1"/>
    <x v="1"/>
    <x v="49"/>
    <x v="49"/>
    <n v="1977"/>
    <x v="557"/>
    <n v="1"/>
    <x v="557"/>
  </r>
  <r>
    <x v="1901"/>
    <m/>
    <n v="430.73330000000004"/>
    <x v="1901"/>
    <m/>
    <m/>
    <m/>
    <n v="1978"/>
    <x v="1901"/>
    <s v="2023/5/21"/>
    <x v="7"/>
    <x v="7"/>
    <x v="49"/>
    <x v="49"/>
    <n v="1978"/>
    <x v="156"/>
    <n v="1"/>
    <x v="156"/>
  </r>
  <r>
    <x v="1902"/>
    <m/>
    <n v="210.02790000000002"/>
    <x v="1902"/>
    <m/>
    <m/>
    <m/>
    <n v="1979"/>
    <x v="1902"/>
    <s v="2023/5/21"/>
    <x v="2"/>
    <x v="2"/>
    <x v="17"/>
    <x v="17"/>
    <n v="1979"/>
    <x v="625"/>
    <n v="1"/>
    <x v="625"/>
  </r>
  <r>
    <x v="1903"/>
    <m/>
    <n v="10270"/>
    <x v="1903"/>
    <m/>
    <m/>
    <m/>
    <n v="1980"/>
    <x v="1903"/>
    <s v="2023/5/21"/>
    <x v="5"/>
    <x v="5"/>
    <x v="23"/>
    <x v="23"/>
    <n v="1980"/>
    <x v="626"/>
    <n v="26"/>
    <x v="626"/>
  </r>
  <r>
    <x v="1904"/>
    <m/>
    <n v="22295.257459999997"/>
    <x v="1904"/>
    <m/>
    <m/>
    <m/>
    <n v="1981"/>
    <x v="1904"/>
    <s v="2023/5/21"/>
    <x v="4"/>
    <x v="4"/>
    <x v="33"/>
    <x v="33"/>
    <n v="1981"/>
    <x v="538"/>
    <n v="70"/>
    <x v="538"/>
  </r>
  <r>
    <x v="1905"/>
    <m/>
    <n v="50960.588480000006"/>
    <x v="1905"/>
    <m/>
    <m/>
    <m/>
    <n v="1982"/>
    <x v="1905"/>
    <s v="2023/5/21"/>
    <x v="4"/>
    <x v="4"/>
    <x v="33"/>
    <x v="33"/>
    <n v="1982"/>
    <x v="538"/>
    <n v="160"/>
    <x v="538"/>
  </r>
  <r>
    <x v="1906"/>
    <m/>
    <n v="483.24756000000002"/>
    <x v="1906"/>
    <m/>
    <m/>
    <m/>
    <n v="1983"/>
    <x v="1906"/>
    <s v="2023/5/21"/>
    <x v="4"/>
    <x v="4"/>
    <x v="23"/>
    <x v="23"/>
    <n v="1983"/>
    <x v="412"/>
    <n v="20"/>
    <x v="412"/>
  </r>
  <r>
    <x v="1907"/>
    <m/>
    <n v="204.47372999999999"/>
    <x v="1907"/>
    <m/>
    <m/>
    <m/>
    <n v="1984"/>
    <x v="1907"/>
    <s v="2023/5/21"/>
    <x v="1"/>
    <x v="1"/>
    <x v="53"/>
    <x v="53"/>
    <n v="1984"/>
    <x v="30"/>
    <n v="1"/>
    <x v="30"/>
  </r>
  <r>
    <x v="1908"/>
    <m/>
    <n v="165.41076000000001"/>
    <x v="1908"/>
    <m/>
    <m/>
    <m/>
    <n v="1985"/>
    <x v="1908"/>
    <s v="2023/5/21"/>
    <x v="4"/>
    <x v="4"/>
    <x v="7"/>
    <x v="7"/>
    <n v="1985"/>
    <x v="611"/>
    <n v="1"/>
    <x v="611"/>
  </r>
  <r>
    <x v="1909"/>
    <m/>
    <n v="3212.9914000000003"/>
    <x v="1909"/>
    <m/>
    <m/>
    <m/>
    <n v="1986"/>
    <x v="1909"/>
    <s v="2023/5/22"/>
    <x v="4"/>
    <x v="4"/>
    <x v="6"/>
    <x v="6"/>
    <n v="1986"/>
    <x v="21"/>
    <n v="7"/>
    <x v="21"/>
  </r>
  <r>
    <x v="1910"/>
    <m/>
    <n v="2347.50117"/>
    <x v="1910"/>
    <m/>
    <m/>
    <m/>
    <n v="1987"/>
    <x v="1910"/>
    <s v="2023/5/22"/>
    <x v="6"/>
    <x v="6"/>
    <x v="33"/>
    <x v="33"/>
    <n v="1987"/>
    <x v="31"/>
    <n v="16"/>
    <x v="31"/>
  </r>
  <r>
    <x v="1911"/>
    <m/>
    <n v="4041.7355400000001"/>
    <x v="1911"/>
    <m/>
    <m/>
    <m/>
    <n v="1988"/>
    <x v="1911"/>
    <s v="2023/5/22"/>
    <x v="7"/>
    <x v="7"/>
    <x v="16"/>
    <x v="16"/>
    <n v="1988"/>
    <x v="347"/>
    <n v="20"/>
    <x v="347"/>
  </r>
  <r>
    <x v="1912"/>
    <m/>
    <n v="227.79759999999999"/>
    <x v="1912"/>
    <m/>
    <m/>
    <m/>
    <n v="1989"/>
    <x v="1912"/>
    <s v="2023/5/22"/>
    <x v="4"/>
    <x v="4"/>
    <x v="7"/>
    <x v="7"/>
    <n v="1989"/>
    <x v="522"/>
    <n v="1"/>
    <x v="522"/>
  </r>
  <r>
    <x v="1913"/>
    <m/>
    <n v="443.25059999999996"/>
    <x v="1913"/>
    <m/>
    <m/>
    <m/>
    <n v="1990"/>
    <x v="1913"/>
    <s v="2023/5/22"/>
    <x v="4"/>
    <x v="4"/>
    <x v="26"/>
    <x v="26"/>
    <n v="1990"/>
    <x v="307"/>
    <n v="1"/>
    <x v="307"/>
  </r>
  <r>
    <x v="1914"/>
    <m/>
    <n v="1298.4000000000001"/>
    <x v="1914"/>
    <m/>
    <m/>
    <m/>
    <n v="1991"/>
    <x v="1914"/>
    <s v="2023/5/22"/>
    <x v="3"/>
    <x v="3"/>
    <x v="33"/>
    <x v="33"/>
    <n v="1991"/>
    <x v="584"/>
    <n v="80"/>
    <x v="584"/>
  </r>
  <r>
    <x v="1915"/>
    <m/>
    <n v="8004.0185600000004"/>
    <x v="1915"/>
    <m/>
    <m/>
    <m/>
    <n v="1992"/>
    <x v="1915"/>
    <s v="2023/5/22"/>
    <x v="4"/>
    <x v="4"/>
    <x v="33"/>
    <x v="33"/>
    <n v="1992"/>
    <x v="627"/>
    <n v="36"/>
    <x v="627"/>
  </r>
  <r>
    <x v="1916"/>
    <m/>
    <n v="1173.7505800000001"/>
    <x v="1916"/>
    <m/>
    <m/>
    <m/>
    <n v="1994"/>
    <x v="1916"/>
    <s v="2023/5/22"/>
    <x v="6"/>
    <x v="6"/>
    <x v="33"/>
    <x v="33"/>
    <n v="1994"/>
    <x v="31"/>
    <n v="8"/>
    <x v="31"/>
  </r>
  <r>
    <x v="1917"/>
    <m/>
    <n v="37546.310469999997"/>
    <x v="1917"/>
    <m/>
    <m/>
    <m/>
    <n v="1995"/>
    <x v="1917"/>
    <s v="2023/5/22"/>
    <x v="4"/>
    <x v="4"/>
    <x v="33"/>
    <x v="33"/>
    <n v="1995"/>
    <x v="538"/>
    <n v="76"/>
    <x v="538"/>
  </r>
  <r>
    <x v="1918"/>
    <m/>
    <n v="65.864400000000003"/>
    <x v="1918"/>
    <m/>
    <m/>
    <m/>
    <n v="1996"/>
    <x v="1918"/>
    <s v="2023/5/22"/>
    <x v="3"/>
    <x v="3"/>
    <x v="21"/>
    <x v="21"/>
    <n v="1996"/>
    <x v="628"/>
    <n v="400"/>
    <x v="628"/>
  </r>
  <r>
    <x v="1919"/>
    <m/>
    <n v="1162.1999800000001"/>
    <x v="1919"/>
    <m/>
    <m/>
    <m/>
    <n v="1997"/>
    <x v="1919"/>
    <s v="2023/5/22"/>
    <x v="1"/>
    <x v="1"/>
    <x v="33"/>
    <x v="33"/>
    <n v="1997"/>
    <x v="578"/>
    <n v="20"/>
    <x v="578"/>
  </r>
  <r>
    <x v="1920"/>
    <m/>
    <n v="3678.6395000000002"/>
    <x v="1920"/>
    <m/>
    <m/>
    <m/>
    <n v="1998"/>
    <x v="1920"/>
    <s v="2023/5/22"/>
    <x v="3"/>
    <x v="3"/>
    <x v="7"/>
    <x v="7"/>
    <n v="1998"/>
    <x v="209"/>
    <n v="300"/>
    <x v="209"/>
  </r>
  <r>
    <x v="1921"/>
    <m/>
    <n v="230.89319"/>
    <x v="1921"/>
    <m/>
    <m/>
    <m/>
    <n v="1999"/>
    <x v="1921"/>
    <s v="2023/5/23"/>
    <x v="2"/>
    <x v="2"/>
    <x v="0"/>
    <x v="0"/>
    <n v="1999"/>
    <x v="24"/>
    <n v="1"/>
    <x v="24"/>
  </r>
  <r>
    <x v="1922"/>
    <m/>
    <n v="390.56160000000006"/>
    <x v="1922"/>
    <m/>
    <m/>
    <m/>
    <n v="2000"/>
    <x v="1922"/>
    <s v="2023/5/23"/>
    <x v="4"/>
    <x v="4"/>
    <x v="40"/>
    <x v="40"/>
    <n v="2000"/>
    <x v="629"/>
    <n v="24"/>
    <x v="629"/>
  </r>
  <r>
    <x v="1923"/>
    <m/>
    <n v="253.95133000000001"/>
    <x v="1923"/>
    <m/>
    <m/>
    <m/>
    <n v="2001"/>
    <x v="1923"/>
    <s v="2023/5/23"/>
    <x v="4"/>
    <x v="4"/>
    <x v="23"/>
    <x v="23"/>
    <n v="2001"/>
    <x v="50"/>
    <n v="2"/>
    <x v="50"/>
  </r>
  <r>
    <x v="1924"/>
    <m/>
    <n v="636"/>
    <x v="1924"/>
    <m/>
    <m/>
    <m/>
    <n v="2002"/>
    <x v="1924"/>
    <s v="2023/5/23"/>
    <x v="3"/>
    <x v="3"/>
    <x v="23"/>
    <x v="23"/>
    <n v="2002"/>
    <x v="384"/>
    <n v="6"/>
    <x v="384"/>
  </r>
  <r>
    <x v="1925"/>
    <m/>
    <n v="3790.6"/>
    <x v="1925"/>
    <m/>
    <m/>
    <m/>
    <n v="2003"/>
    <x v="1925"/>
    <s v="2023/5/23"/>
    <x v="2"/>
    <x v="2"/>
    <x v="33"/>
    <x v="33"/>
    <n v="2003"/>
    <x v="576"/>
    <n v="20"/>
    <x v="576"/>
  </r>
  <r>
    <x v="1926"/>
    <m/>
    <n v="185.40154999999999"/>
    <x v="1926"/>
    <m/>
    <m/>
    <m/>
    <n v="2005"/>
    <x v="1926"/>
    <s v="2023/5/23"/>
    <x v="4"/>
    <x v="4"/>
    <x v="4"/>
    <x v="4"/>
    <n v="2005"/>
    <x v="183"/>
    <n v="1"/>
    <x v="183"/>
  </r>
  <r>
    <x v="1927"/>
    <m/>
    <n v="25480.294240000003"/>
    <x v="1927"/>
    <m/>
    <m/>
    <m/>
    <n v="2006"/>
    <x v="1927"/>
    <s v="2023/5/23"/>
    <x v="4"/>
    <x v="4"/>
    <x v="33"/>
    <x v="33"/>
    <n v="2006"/>
    <x v="538"/>
    <n v="80"/>
    <x v="538"/>
  </r>
  <r>
    <x v="1928"/>
    <m/>
    <n v="26.105100000000004"/>
    <x v="1928"/>
    <m/>
    <m/>
    <m/>
    <n v="2007"/>
    <x v="1928"/>
    <s v="2023/5/23"/>
    <x v="4"/>
    <x v="4"/>
    <x v="7"/>
    <x v="7"/>
    <n v="2007"/>
    <x v="630"/>
    <n v="1"/>
    <x v="630"/>
  </r>
  <r>
    <x v="1929"/>
    <m/>
    <n v="105.60906999999999"/>
    <x v="1929"/>
    <m/>
    <m/>
    <m/>
    <n v="2008"/>
    <x v="1929"/>
    <s v="2023/5/23"/>
    <x v="4"/>
    <x v="4"/>
    <x v="25"/>
    <x v="25"/>
    <n v="2008"/>
    <x v="336"/>
    <n v="5"/>
    <x v="336"/>
  </r>
  <r>
    <x v="1930"/>
    <m/>
    <n v="257.52"/>
    <x v="1930"/>
    <m/>
    <m/>
    <m/>
    <n v="2009"/>
    <x v="1930"/>
    <s v="2023/5/23"/>
    <x v="4"/>
    <x v="4"/>
    <x v="2"/>
    <x v="2"/>
    <n v="2009"/>
    <x v="631"/>
    <n v="8"/>
    <x v="631"/>
  </r>
  <r>
    <x v="1931"/>
    <m/>
    <n v="145"/>
    <x v="1931"/>
    <m/>
    <m/>
    <m/>
    <n v="2010"/>
    <x v="1931"/>
    <s v="2023/5/23"/>
    <x v="0"/>
    <x v="0"/>
    <x v="7"/>
    <x v="7"/>
    <n v="2010"/>
    <x v="0"/>
    <n v="10"/>
    <x v="0"/>
  </r>
  <r>
    <x v="1932"/>
    <m/>
    <n v="126.97566"/>
    <x v="1932"/>
    <m/>
    <m/>
    <m/>
    <n v="2011"/>
    <x v="1932"/>
    <s v="2023/5/23"/>
    <x v="4"/>
    <x v="4"/>
    <x v="7"/>
    <x v="7"/>
    <n v="2011"/>
    <x v="50"/>
    <n v="1"/>
    <x v="50"/>
  </r>
  <r>
    <x v="1933"/>
    <m/>
    <n v="2001.4"/>
    <x v="1933"/>
    <m/>
    <m/>
    <m/>
    <n v="2012"/>
    <x v="1933"/>
    <s v="2023/5/23"/>
    <x v="2"/>
    <x v="2"/>
    <x v="16"/>
    <x v="16"/>
    <n v="2012"/>
    <x v="632"/>
    <n v="200"/>
    <x v="632"/>
  </r>
  <r>
    <x v="1934"/>
    <m/>
    <n v="5520"/>
    <x v="1934"/>
    <m/>
    <m/>
    <m/>
    <n v="2013"/>
    <x v="1934"/>
    <s v="2023/5/23"/>
    <x v="3"/>
    <x v="3"/>
    <x v="16"/>
    <x v="16"/>
    <n v="2013"/>
    <x v="563"/>
    <n v="800"/>
    <x v="563"/>
  </r>
  <r>
    <x v="1935"/>
    <m/>
    <n v="3200"/>
    <x v="1935"/>
    <m/>
    <m/>
    <m/>
    <n v="2014"/>
    <x v="1935"/>
    <s v="2023/5/23"/>
    <x v="2"/>
    <x v="2"/>
    <x v="4"/>
    <x v="4"/>
    <n v="2014"/>
    <x v="201"/>
    <n v="1"/>
    <x v="201"/>
  </r>
  <r>
    <x v="1936"/>
    <m/>
    <n v="435"/>
    <x v="1936"/>
    <m/>
    <m/>
    <m/>
    <n v="2015"/>
    <x v="1936"/>
    <s v="2023/5/23"/>
    <x v="0"/>
    <x v="0"/>
    <x v="23"/>
    <x v="23"/>
    <n v="2015"/>
    <x v="0"/>
    <n v="30"/>
    <x v="0"/>
  </r>
  <r>
    <x v="1937"/>
    <m/>
    <n v="586.87529000000006"/>
    <x v="1937"/>
    <m/>
    <m/>
    <m/>
    <n v="2016"/>
    <x v="1937"/>
    <s v="2023/5/23"/>
    <x v="6"/>
    <x v="6"/>
    <x v="7"/>
    <x v="7"/>
    <n v="2016"/>
    <x v="31"/>
    <n v="4"/>
    <x v="31"/>
  </r>
  <r>
    <x v="1938"/>
    <m/>
    <n v="148.607"/>
    <x v="1938"/>
    <m/>
    <m/>
    <m/>
    <n v="2017"/>
    <x v="1938"/>
    <s v="2023/5/23"/>
    <x v="3"/>
    <x v="3"/>
    <x v="10"/>
    <x v="10"/>
    <n v="2017"/>
    <x v="62"/>
    <n v="1000"/>
    <x v="62"/>
  </r>
  <r>
    <x v="1939"/>
    <m/>
    <n v="599.94417999999996"/>
    <x v="1939"/>
    <m/>
    <m/>
    <m/>
    <n v="2018"/>
    <x v="1939"/>
    <s v="2023/5/23"/>
    <x v="2"/>
    <x v="2"/>
    <x v="40"/>
    <x v="40"/>
    <n v="2018"/>
    <x v="493"/>
    <n v="2"/>
    <x v="493"/>
  </r>
  <r>
    <x v="1940"/>
    <m/>
    <n v="733.57021999999995"/>
    <x v="1940"/>
    <m/>
    <m/>
    <m/>
    <n v="2019"/>
    <x v="1940"/>
    <s v="2023/5/23"/>
    <x v="3"/>
    <x v="3"/>
    <x v="40"/>
    <x v="40"/>
    <n v="2019"/>
    <x v="605"/>
    <n v="20"/>
    <x v="605"/>
  </r>
  <r>
    <x v="1941"/>
    <m/>
    <n v="3715.55888"/>
    <x v="1941"/>
    <m/>
    <m/>
    <m/>
    <n v="2020"/>
    <x v="1941"/>
    <s v="2023/5/23"/>
    <x v="7"/>
    <x v="7"/>
    <x v="40"/>
    <x v="40"/>
    <n v="2020"/>
    <x v="417"/>
    <n v="10"/>
    <x v="417"/>
  </r>
  <r>
    <x v="1942"/>
    <m/>
    <n v="45682.482300000003"/>
    <x v="1942"/>
    <m/>
    <m/>
    <m/>
    <n v="2021"/>
    <x v="1942"/>
    <s v="2023/5/23"/>
    <x v="5"/>
    <x v="5"/>
    <x v="16"/>
    <x v="16"/>
    <n v="2021"/>
    <x v="89"/>
    <n v="21"/>
    <x v="89"/>
  </r>
  <r>
    <x v="1943"/>
    <m/>
    <n v="169.3861"/>
    <x v="1943"/>
    <m/>
    <m/>
    <m/>
    <n v="2022"/>
    <x v="1943"/>
    <s v="2023/5/23"/>
    <x v="3"/>
    <x v="3"/>
    <x v="40"/>
    <x v="40"/>
    <n v="2022"/>
    <x v="42"/>
    <n v="50"/>
    <x v="42"/>
  </r>
  <r>
    <x v="1944"/>
    <m/>
    <n v="653.99998000000005"/>
    <x v="1944"/>
    <m/>
    <m/>
    <m/>
    <m/>
    <x v="1944"/>
    <s v="2023/5/24"/>
    <x v="3"/>
    <x v="3"/>
    <x v="33"/>
    <x v="33"/>
    <n v="2023"/>
    <x v="571"/>
    <n v="20"/>
    <x v="571"/>
  </r>
  <r>
    <x v="1945"/>
    <m/>
    <n v="496.39886000000001"/>
    <x v="1945"/>
    <m/>
    <m/>
    <m/>
    <n v="2024"/>
    <x v="1945"/>
    <s v="2023/5/24"/>
    <x v="4"/>
    <x v="4"/>
    <x v="40"/>
    <x v="40"/>
    <n v="2024"/>
    <x v="541"/>
    <n v="4"/>
    <x v="541"/>
  </r>
  <r>
    <x v="1946"/>
    <m/>
    <n v="28983.834700000003"/>
    <x v="1946"/>
    <m/>
    <m/>
    <m/>
    <n v="2025"/>
    <x v="1946"/>
    <s v="2023/5/24"/>
    <x v="4"/>
    <x v="4"/>
    <x v="33"/>
    <x v="33"/>
    <n v="2025"/>
    <x v="538"/>
    <n v="91"/>
    <x v="538"/>
  </r>
  <r>
    <x v="1947"/>
    <m/>
    <n v="12674.819159999999"/>
    <x v="1947"/>
    <m/>
    <m/>
    <m/>
    <n v="2026"/>
    <x v="1947"/>
    <s v="2023/5/24"/>
    <x v="4"/>
    <x v="4"/>
    <x v="28"/>
    <x v="28"/>
    <n v="2026"/>
    <x v="246"/>
    <n v="60"/>
    <x v="246"/>
  </r>
  <r>
    <x v="1948"/>
    <m/>
    <n v="7072.84"/>
    <x v="1948"/>
    <m/>
    <m/>
    <m/>
    <n v="2027"/>
    <x v="1948"/>
    <s v="2023/5/24"/>
    <x v="4"/>
    <x v="4"/>
    <x v="7"/>
    <x v="7"/>
    <n v="2027"/>
    <x v="633"/>
    <n v="9"/>
    <x v="633"/>
  </r>
  <r>
    <x v="1949"/>
    <m/>
    <n v="40.56183"/>
    <x v="1949"/>
    <m/>
    <m/>
    <m/>
    <n v="2029"/>
    <x v="1949"/>
    <s v="2023/5/24"/>
    <x v="4"/>
    <x v="4"/>
    <x v="40"/>
    <x v="40"/>
    <n v="2029"/>
    <x v="239"/>
    <n v="2"/>
    <x v="239"/>
  </r>
  <r>
    <x v="1950"/>
    <m/>
    <n v="6071.2"/>
    <x v="1950"/>
    <m/>
    <m/>
    <m/>
    <n v="2030"/>
    <x v="1950"/>
    <s v="2023/5/24"/>
    <x v="2"/>
    <x v="2"/>
    <x v="33"/>
    <x v="33"/>
    <n v="2030"/>
    <x v="568"/>
    <n v="20"/>
    <x v="568"/>
  </r>
  <r>
    <x v="1951"/>
    <m/>
    <n v="1313.088"/>
    <x v="1951"/>
    <m/>
    <m/>
    <m/>
    <n v="2031"/>
    <x v="1951"/>
    <s v="2023/5/24"/>
    <x v="7"/>
    <x v="7"/>
    <x v="40"/>
    <x v="40"/>
    <n v="2031"/>
    <x v="634"/>
    <n v="6"/>
    <x v="634"/>
  </r>
  <r>
    <x v="1952"/>
    <m/>
    <n v="1560"/>
    <x v="1952"/>
    <m/>
    <m/>
    <m/>
    <n v="2032"/>
    <x v="1952"/>
    <s v="2023/5/24"/>
    <x v="7"/>
    <x v="7"/>
    <x v="23"/>
    <x v="23"/>
    <n v="2032"/>
    <x v="635"/>
    <n v="6"/>
    <x v="635"/>
  </r>
  <r>
    <x v="1953"/>
    <m/>
    <n v="1424.3039999999999"/>
    <x v="1953"/>
    <m/>
    <m/>
    <m/>
    <n v="2033"/>
    <x v="1953"/>
    <s v="2023/5/24"/>
    <x v="8"/>
    <x v="8"/>
    <x v="16"/>
    <x v="16"/>
    <n v="2033"/>
    <x v="78"/>
    <n v="15"/>
    <x v="78"/>
  </r>
  <r>
    <x v="1954"/>
    <m/>
    <n v="973.6"/>
    <x v="1954"/>
    <m/>
    <m/>
    <m/>
    <n v="2034"/>
    <x v="1954"/>
    <s v="2023/5/24"/>
    <x v="3"/>
    <x v="3"/>
    <x v="12"/>
    <x v="12"/>
    <n v="2034"/>
    <x v="636"/>
    <n v="40"/>
    <x v="636"/>
  </r>
  <r>
    <x v="1955"/>
    <m/>
    <n v="3400"/>
    <x v="1955"/>
    <m/>
    <m/>
    <m/>
    <n v="2035"/>
    <x v="1955"/>
    <s v="2023/5/24"/>
    <x v="7"/>
    <x v="7"/>
    <x v="12"/>
    <x v="12"/>
    <n v="2035"/>
    <x v="491"/>
    <n v="10"/>
    <x v="491"/>
  </r>
  <r>
    <x v="1956"/>
    <m/>
    <n v="6317.7342000000008"/>
    <x v="1956"/>
    <m/>
    <m/>
    <m/>
    <n v="2036"/>
    <x v="1956"/>
    <s v="2023/6/4"/>
    <x v="4"/>
    <x v="4"/>
    <x v="7"/>
    <x v="7"/>
    <n v="2036"/>
    <x v="33"/>
    <n v="300"/>
    <x v="33"/>
  </r>
  <r>
    <x v="1957"/>
    <m/>
    <n v="25480.294240000003"/>
    <x v="1957"/>
    <m/>
    <m/>
    <m/>
    <n v="2037"/>
    <x v="1957"/>
    <s v="2023/5/24"/>
    <x v="4"/>
    <x v="4"/>
    <x v="33"/>
    <x v="33"/>
    <n v="2037"/>
    <x v="538"/>
    <n v="80"/>
    <x v="538"/>
  </r>
  <r>
    <x v="1958"/>
    <m/>
    <n v="4101.02441"/>
    <x v="1958"/>
    <m/>
    <m/>
    <m/>
    <n v="2038"/>
    <x v="1958"/>
    <s v="2023/5/24"/>
    <x v="4"/>
    <x v="4"/>
    <x v="28"/>
    <x v="28"/>
    <n v="2038"/>
    <x v="61"/>
    <n v="2"/>
    <x v="61"/>
  </r>
  <r>
    <x v="1959"/>
    <m/>
    <n v="2114.1155699999999"/>
    <x v="1959"/>
    <m/>
    <m/>
    <m/>
    <n v="2039"/>
    <x v="1959"/>
    <s v="2023/5/24"/>
    <x v="4"/>
    <x v="4"/>
    <x v="7"/>
    <x v="7"/>
    <n v="2039"/>
    <x v="5"/>
    <n v="53"/>
    <x v="5"/>
  </r>
  <r>
    <x v="1960"/>
    <m/>
    <n v="805.94669999999996"/>
    <x v="1960"/>
    <m/>
    <m/>
    <m/>
    <n v="2040"/>
    <x v="1960"/>
    <s v="2023/5/24"/>
    <x v="2"/>
    <x v="2"/>
    <x v="7"/>
    <x v="7"/>
    <n v="2040"/>
    <x v="24"/>
    <n v="2"/>
    <x v="24"/>
  </r>
  <r>
    <x v="1961"/>
    <m/>
    <n v="204.16001"/>
    <x v="1961"/>
    <m/>
    <m/>
    <m/>
    <n v="2041"/>
    <x v="1961"/>
    <s v="2023/5/24"/>
    <x v="2"/>
    <x v="2"/>
    <x v="28"/>
    <x v="28"/>
    <n v="2041"/>
    <x v="53"/>
    <n v="1"/>
    <x v="53"/>
  </r>
  <r>
    <x v="1962"/>
    <m/>
    <n v="14.239690000000001"/>
    <x v="1962"/>
    <m/>
    <m/>
    <m/>
    <n v="2042"/>
    <x v="1962"/>
    <s v="2023/5/24"/>
    <x v="1"/>
    <x v="1"/>
    <x v="4"/>
    <x v="4"/>
    <n v="2042"/>
    <x v="328"/>
    <n v="1"/>
    <x v="328"/>
  </r>
  <r>
    <x v="1963"/>
    <m/>
    <n v="435.2"/>
    <x v="1963"/>
    <m/>
    <m/>
    <m/>
    <n v="2043"/>
    <x v="1963"/>
    <s v="2023/5/24"/>
    <x v="3"/>
    <x v="3"/>
    <x v="16"/>
    <x v="16"/>
    <n v="2043"/>
    <x v="97"/>
    <n v="8000"/>
    <x v="97"/>
  </r>
  <r>
    <x v="1964"/>
    <m/>
    <n v="24632.260520000003"/>
    <x v="1964"/>
    <m/>
    <m/>
    <m/>
    <n v="2044"/>
    <x v="1964"/>
    <s v="2023/5/24"/>
    <x v="4"/>
    <x v="4"/>
    <x v="33"/>
    <x v="33"/>
    <n v="2044"/>
    <x v="535"/>
    <n v="140"/>
    <x v="535"/>
  </r>
  <r>
    <x v="1965"/>
    <m/>
    <n v="118.07899999999999"/>
    <x v="1965"/>
    <m/>
    <m/>
    <m/>
    <n v="2045"/>
    <x v="1965"/>
    <s v="2023/5/24"/>
    <x v="4"/>
    <x v="4"/>
    <x v="7"/>
    <x v="7"/>
    <n v="2045"/>
    <x v="637"/>
    <n v="1"/>
    <x v="637"/>
  </r>
  <r>
    <x v="1966"/>
    <m/>
    <n v="5363.9150899999995"/>
    <x v="1966"/>
    <m/>
    <m/>
    <m/>
    <n v="2046"/>
    <x v="1966"/>
    <s v="2023/5/24"/>
    <x v="4"/>
    <x v="4"/>
    <x v="28"/>
    <x v="28"/>
    <n v="2046"/>
    <x v="12"/>
    <n v="20"/>
    <x v="12"/>
  </r>
  <r>
    <x v="1967"/>
    <m/>
    <n v="13334.63602"/>
    <x v="1967"/>
    <m/>
    <m/>
    <m/>
    <n v="2048"/>
    <x v="1967"/>
    <s v="2023/5/24"/>
    <x v="4"/>
    <x v="4"/>
    <x v="7"/>
    <x v="7"/>
    <n v="2048"/>
    <x v="48"/>
    <n v="6"/>
    <x v="48"/>
  </r>
  <r>
    <x v="1968"/>
    <m/>
    <n v="319.33972"/>
    <x v="1968"/>
    <m/>
    <m/>
    <m/>
    <n v="2049"/>
    <x v="1968"/>
    <s v="2023/5/24"/>
    <x v="3"/>
    <x v="3"/>
    <x v="10"/>
    <x v="10"/>
    <n v="2049"/>
    <x v="638"/>
    <n v="500"/>
    <x v="638"/>
  </r>
  <r>
    <x v="1969"/>
    <m/>
    <n v="453.54903000000002"/>
    <x v="1969"/>
    <m/>
    <m/>
    <m/>
    <n v="2050"/>
    <x v="1969"/>
    <s v="2023/5/24"/>
    <x v="4"/>
    <x v="4"/>
    <x v="8"/>
    <x v="8"/>
    <n v="2050"/>
    <x v="12"/>
    <n v="1"/>
    <x v="12"/>
  </r>
  <r>
    <x v="1970"/>
    <m/>
    <n v="12740.147120000001"/>
    <x v="1970"/>
    <m/>
    <m/>
    <m/>
    <n v="2051"/>
    <x v="1970"/>
    <s v="2023/5/24"/>
    <x v="4"/>
    <x v="4"/>
    <x v="33"/>
    <x v="33"/>
    <n v="2051"/>
    <x v="538"/>
    <n v="40"/>
    <x v="538"/>
  </r>
  <r>
    <x v="1971"/>
    <m/>
    <n v="215"/>
    <x v="1971"/>
    <m/>
    <m/>
    <m/>
    <n v="2052"/>
    <x v="1971"/>
    <s v="2023/5/24"/>
    <x v="7"/>
    <x v="7"/>
    <x v="39"/>
    <x v="39"/>
    <n v="2052"/>
    <x v="257"/>
    <n v="1"/>
    <x v="257"/>
  </r>
  <r>
    <x v="1972"/>
    <m/>
    <n v="31498.048599999998"/>
    <x v="1972"/>
    <m/>
    <m/>
    <m/>
    <n v="2053"/>
    <x v="1972"/>
    <s v="2023/5/24"/>
    <x v="4"/>
    <x v="4"/>
    <x v="7"/>
    <x v="7"/>
    <n v="2053"/>
    <x v="19"/>
    <n v="25"/>
    <x v="19"/>
  </r>
  <r>
    <x v="1973"/>
    <m/>
    <n v="1424.3039999999999"/>
    <x v="1973"/>
    <m/>
    <m/>
    <m/>
    <n v="2054"/>
    <x v="1973"/>
    <s v="2023/5/24"/>
    <x v="8"/>
    <x v="8"/>
    <x v="16"/>
    <x v="16"/>
    <n v="2054"/>
    <x v="78"/>
    <n v="15"/>
    <x v="78"/>
  </r>
  <r>
    <x v="1974"/>
    <m/>
    <n v="3292.3684499999999"/>
    <x v="1974"/>
    <m/>
    <m/>
    <m/>
    <n v="2055"/>
    <x v="1974"/>
    <s v="2023/5/25"/>
    <x v="4"/>
    <x v="4"/>
    <x v="7"/>
    <x v="7"/>
    <n v="2055"/>
    <x v="7"/>
    <n v="59"/>
    <x v="7"/>
  </r>
  <r>
    <x v="1975"/>
    <m/>
    <n v="889.31500000000005"/>
    <x v="1975"/>
    <m/>
    <m/>
    <m/>
    <n v="2056"/>
    <x v="1975"/>
    <s v="2023/5/25"/>
    <x v="3"/>
    <x v="3"/>
    <x v="28"/>
    <x v="28"/>
    <n v="2056"/>
    <x v="93"/>
    <n v="5000"/>
    <x v="93"/>
  </r>
  <r>
    <x v="1976"/>
    <m/>
    <n v="461.78638000000001"/>
    <x v="1976"/>
    <m/>
    <m/>
    <m/>
    <n v="2057"/>
    <x v="1976"/>
    <s v="2023/5/25"/>
    <x v="2"/>
    <x v="2"/>
    <x v="7"/>
    <x v="7"/>
    <n v="2057"/>
    <x v="24"/>
    <n v="2"/>
    <x v="24"/>
  </r>
  <r>
    <x v="1977"/>
    <m/>
    <n v="2611.4855600000001"/>
    <x v="1977"/>
    <m/>
    <m/>
    <m/>
    <n v="2058"/>
    <x v="1977"/>
    <s v="2023/5/25"/>
    <x v="4"/>
    <x v="4"/>
    <x v="15"/>
    <x v="15"/>
    <n v="2058"/>
    <x v="412"/>
    <n v="46"/>
    <x v="412"/>
  </r>
  <r>
    <x v="1978"/>
    <m/>
    <n v="153.30674000000002"/>
    <x v="1978"/>
    <m/>
    <m/>
    <m/>
    <n v="2059"/>
    <x v="1978"/>
    <s v="2023/5/25"/>
    <x v="1"/>
    <x v="1"/>
    <x v="23"/>
    <x v="23"/>
    <n v="2059"/>
    <x v="485"/>
    <n v="3"/>
    <x v="485"/>
  </r>
  <r>
    <x v="1979"/>
    <m/>
    <n v="1032.56538"/>
    <x v="1979"/>
    <m/>
    <m/>
    <m/>
    <n v="2060"/>
    <x v="1979"/>
    <s v="2023/5/25"/>
    <x v="3"/>
    <x v="3"/>
    <x v="28"/>
    <x v="28"/>
    <n v="2060"/>
    <x v="65"/>
    <n v="660"/>
    <x v="65"/>
  </r>
  <r>
    <x v="1980"/>
    <m/>
    <n v="2655"/>
    <x v="1980"/>
    <m/>
    <m/>
    <m/>
    <n v="2061"/>
    <x v="1980"/>
    <s v="2023/5/25"/>
    <x v="3"/>
    <x v="3"/>
    <x v="12"/>
    <x v="12"/>
    <n v="2061"/>
    <x v="180"/>
    <n v="9"/>
    <x v="180"/>
  </r>
  <r>
    <x v="1981"/>
    <m/>
    <n v="2950"/>
    <x v="1981"/>
    <m/>
    <m/>
    <m/>
    <n v="2062"/>
    <x v="1981"/>
    <s v="2023/5/25"/>
    <x v="3"/>
    <x v="3"/>
    <x v="12"/>
    <x v="12"/>
    <n v="2062"/>
    <x v="180"/>
    <n v="10"/>
    <x v="180"/>
  </r>
  <r>
    <x v="1982"/>
    <m/>
    <n v="1403.3329999999999"/>
    <x v="1982"/>
    <m/>
    <m/>
    <m/>
    <n v="2063"/>
    <x v="1982"/>
    <s v="2023/5/25"/>
    <x v="1"/>
    <x v="1"/>
    <x v="12"/>
    <x v="12"/>
    <n v="2063"/>
    <x v="639"/>
    <n v="5"/>
    <x v="639"/>
  </r>
  <r>
    <x v="1983"/>
    <m/>
    <n v="548.35199999999998"/>
    <x v="1983"/>
    <m/>
    <m/>
    <m/>
    <n v="2064"/>
    <x v="1983"/>
    <s v="2023/5/25"/>
    <x v="3"/>
    <x v="3"/>
    <x v="16"/>
    <x v="16"/>
    <n v="2064"/>
    <x v="97"/>
    <n v="10080"/>
    <x v="97"/>
  </r>
  <r>
    <x v="1984"/>
    <m/>
    <n v="3266.0459799999999"/>
    <x v="1984"/>
    <m/>
    <m/>
    <m/>
    <n v="2065"/>
    <x v="1984"/>
    <s v="2023/5/25"/>
    <x v="1"/>
    <x v="1"/>
    <x v="16"/>
    <x v="16"/>
    <n v="2065"/>
    <x v="623"/>
    <n v="7"/>
    <x v="623"/>
  </r>
  <r>
    <x v="1985"/>
    <m/>
    <n v="25798.797920000001"/>
    <x v="1985"/>
    <m/>
    <m/>
    <m/>
    <n v="2066"/>
    <x v="1985"/>
    <s v="2023/5/27"/>
    <x v="4"/>
    <x v="4"/>
    <x v="33"/>
    <x v="33"/>
    <n v="2066"/>
    <x v="538"/>
    <n v="81"/>
    <x v="538"/>
  </r>
  <r>
    <x v="1986"/>
    <m/>
    <n v="2623.0823999999998"/>
    <x v="1986"/>
    <m/>
    <m/>
    <m/>
    <n v="2067"/>
    <x v="1986"/>
    <s v="2023/5/27"/>
    <x v="4"/>
    <x v="4"/>
    <x v="16"/>
    <x v="16"/>
    <n v="2067"/>
    <x v="590"/>
    <n v="216"/>
    <x v="590"/>
  </r>
  <r>
    <x v="1987"/>
    <m/>
    <n v="7128"/>
    <x v="1987"/>
    <m/>
    <m/>
    <m/>
    <n v="2068"/>
    <x v="1987"/>
    <s v="2023/5/27"/>
    <x v="5"/>
    <x v="5"/>
    <x v="15"/>
    <x v="15"/>
    <n v="2068"/>
    <x v="461"/>
    <n v="12"/>
    <x v="461"/>
  </r>
  <r>
    <x v="1988"/>
    <m/>
    <n v="1298.4000000000001"/>
    <x v="1988"/>
    <m/>
    <m/>
    <m/>
    <n v="2069"/>
    <x v="1988"/>
    <s v="2023/5/27"/>
    <x v="3"/>
    <x v="3"/>
    <x v="33"/>
    <x v="33"/>
    <n v="2069"/>
    <x v="584"/>
    <n v="80"/>
    <x v="584"/>
  </r>
  <r>
    <x v="1989"/>
    <m/>
    <n v="445.42347000000001"/>
    <x v="1989"/>
    <m/>
    <m/>
    <m/>
    <n v="2070"/>
    <x v="1989"/>
    <s v="2023/5/27"/>
    <x v="4"/>
    <x v="4"/>
    <x v="4"/>
    <x v="4"/>
    <n v="2070"/>
    <x v="367"/>
    <n v="28"/>
    <x v="367"/>
  </r>
  <r>
    <x v="1990"/>
    <m/>
    <n v="18377.3832"/>
    <x v="1990"/>
    <m/>
    <m/>
    <m/>
    <n v="2071"/>
    <x v="1990"/>
    <s v="2023/5/27"/>
    <x v="5"/>
    <x v="5"/>
    <x v="16"/>
    <x v="16"/>
    <n v="2071"/>
    <x v="89"/>
    <n v="24"/>
    <x v="89"/>
  </r>
  <r>
    <x v="1991"/>
    <m/>
    <n v="19848.740000000002"/>
    <x v="1991"/>
    <m/>
    <m/>
    <m/>
    <n v="2072"/>
    <x v="1991"/>
    <s v="2023/5/27"/>
    <x v="1"/>
    <x v="1"/>
    <x v="8"/>
    <x v="8"/>
    <n v="2072"/>
    <x v="640"/>
    <n v="1"/>
    <x v="640"/>
  </r>
  <r>
    <x v="1992"/>
    <m/>
    <n v="63.631920000000001"/>
    <x v="1992"/>
    <m/>
    <m/>
    <m/>
    <n v="2073"/>
    <x v="1992"/>
    <s v="2023/5/27"/>
    <x v="4"/>
    <x v="4"/>
    <x v="8"/>
    <x v="8"/>
    <n v="2073"/>
    <x v="367"/>
    <n v="4"/>
    <x v="367"/>
  </r>
  <r>
    <x v="1993"/>
    <m/>
    <n v="1162.1999800000001"/>
    <x v="1993"/>
    <m/>
    <m/>
    <m/>
    <n v="2074"/>
    <x v="1993"/>
    <s v="2023/5/27"/>
    <x v="1"/>
    <x v="1"/>
    <x v="33"/>
    <x v="33"/>
    <n v="2074"/>
    <x v="578"/>
    <n v="20"/>
    <x v="578"/>
  </r>
  <r>
    <x v="1994"/>
    <m/>
    <n v="1173.7505800000001"/>
    <x v="1994"/>
    <m/>
    <m/>
    <m/>
    <n v="2075"/>
    <x v="1994"/>
    <s v="2023/5/27"/>
    <x v="6"/>
    <x v="6"/>
    <x v="33"/>
    <x v="33"/>
    <n v="2075"/>
    <x v="31"/>
    <n v="8"/>
    <x v="31"/>
  </r>
  <r>
    <x v="1995"/>
    <m/>
    <n v="172.08016000000001"/>
    <x v="1995"/>
    <m/>
    <m/>
    <m/>
    <n v="2076"/>
    <x v="1995"/>
    <s v="2023/5/27"/>
    <x v="2"/>
    <x v="2"/>
    <x v="28"/>
    <x v="28"/>
    <n v="2076"/>
    <x v="90"/>
    <n v="1"/>
    <x v="90"/>
  </r>
  <r>
    <x v="1996"/>
    <m/>
    <n v="485.73"/>
    <x v="1996"/>
    <m/>
    <m/>
    <m/>
    <n v="2077"/>
    <x v="1996"/>
    <s v="2023/5/27"/>
    <x v="1"/>
    <x v="1"/>
    <x v="9"/>
    <x v="9"/>
    <n v="2077"/>
    <x v="641"/>
    <n v="4"/>
    <x v="641"/>
  </r>
  <r>
    <x v="1997"/>
    <m/>
    <n v="586.87529000000006"/>
    <x v="1997"/>
    <m/>
    <m/>
    <m/>
    <n v="2078"/>
    <x v="1997"/>
    <s v="2023/5/27"/>
    <x v="6"/>
    <x v="6"/>
    <x v="33"/>
    <x v="33"/>
    <n v="2078"/>
    <x v="31"/>
    <n v="4"/>
    <x v="31"/>
  </r>
  <r>
    <x v="1998"/>
    <m/>
    <n v="647.35472000000004"/>
    <x v="1998"/>
    <m/>
    <m/>
    <m/>
    <n v="2079"/>
    <x v="1998"/>
    <s v="2023/5/27"/>
    <x v="1"/>
    <x v="1"/>
    <x v="4"/>
    <x v="4"/>
    <n v="2079"/>
    <x v="248"/>
    <n v="5"/>
    <x v="248"/>
  </r>
  <r>
    <x v="1999"/>
    <m/>
    <n v="344.16032000000001"/>
    <x v="1999"/>
    <m/>
    <m/>
    <m/>
    <n v="2080"/>
    <x v="1999"/>
    <s v="2023/5/27"/>
    <x v="2"/>
    <x v="2"/>
    <x v="28"/>
    <x v="28"/>
    <n v="2080"/>
    <x v="90"/>
    <n v="2"/>
    <x v="90"/>
  </r>
  <r>
    <x v="2000"/>
    <m/>
    <n v="20317.305660000002"/>
    <x v="2000"/>
    <m/>
    <m/>
    <m/>
    <n v="2081"/>
    <x v="2000"/>
    <s v="2023/5/27"/>
    <x v="3"/>
    <x v="3"/>
    <x v="33"/>
    <x v="33"/>
    <n v="2081"/>
    <x v="570"/>
    <n v="833"/>
    <x v="570"/>
  </r>
  <r>
    <x v="2001"/>
    <m/>
    <n v="1006.26"/>
    <x v="2001"/>
    <m/>
    <m/>
    <m/>
    <n v="2082"/>
    <x v="2001"/>
    <s v="2023/5/27"/>
    <x v="3"/>
    <x v="3"/>
    <x v="33"/>
    <x v="33"/>
    <n v="2082"/>
    <x v="584"/>
    <n v="62"/>
    <x v="584"/>
  </r>
  <r>
    <x v="2002"/>
    <m/>
    <n v="1392.9618"/>
    <x v="2002"/>
    <m/>
    <m/>
    <m/>
    <n v="2083"/>
    <x v="2002"/>
    <s v="2023/5/27"/>
    <x v="1"/>
    <x v="1"/>
    <x v="17"/>
    <x v="17"/>
    <n v="2083"/>
    <x v="129"/>
    <n v="50"/>
    <x v="129"/>
  </r>
  <r>
    <x v="2003"/>
    <m/>
    <n v="1371.1329999999998"/>
    <x v="2003"/>
    <m/>
    <m/>
    <m/>
    <n v="2084"/>
    <x v="2003"/>
    <s v="2023/5/27"/>
    <x v="1"/>
    <x v="1"/>
    <x v="4"/>
    <x v="4"/>
    <n v="2084"/>
    <x v="642"/>
    <n v="4"/>
    <x v="642"/>
  </r>
  <r>
    <x v="2004"/>
    <m/>
    <n v="1564.6561300000001"/>
    <x v="2004"/>
    <m/>
    <m/>
    <m/>
    <n v="2086"/>
    <x v="2004"/>
    <s v="2023/5/28"/>
    <x v="4"/>
    <x v="4"/>
    <x v="37"/>
    <x v="37"/>
    <n v="2086"/>
    <x v="507"/>
    <n v="6"/>
    <x v="507"/>
  </r>
  <r>
    <x v="2005"/>
    <m/>
    <n v="4393.1618900000003"/>
    <x v="2005"/>
    <m/>
    <m/>
    <m/>
    <n v="2087"/>
    <x v="2005"/>
    <s v="2023/5/28"/>
    <x v="4"/>
    <x v="4"/>
    <x v="8"/>
    <x v="8"/>
    <n v="2087"/>
    <x v="210"/>
    <n v="21"/>
    <x v="210"/>
  </r>
  <r>
    <x v="2006"/>
    <m/>
    <n v="2730"/>
    <x v="2006"/>
    <m/>
    <m/>
    <m/>
    <n v="2088"/>
    <x v="2006"/>
    <s v="2023/5/28"/>
    <x v="7"/>
    <x v="7"/>
    <x v="25"/>
    <x v="25"/>
    <n v="2088"/>
    <x v="506"/>
    <n v="15"/>
    <x v="506"/>
  </r>
  <r>
    <x v="2007"/>
    <m/>
    <n v="26975.119750000002"/>
    <x v="2007"/>
    <m/>
    <m/>
    <m/>
    <n v="2089"/>
    <x v="2007"/>
    <s v="2023/5/28"/>
    <x v="4"/>
    <x v="4"/>
    <x v="6"/>
    <x v="6"/>
    <n v="2089"/>
    <x v="64"/>
    <n v="36"/>
    <x v="64"/>
  </r>
  <r>
    <x v="2008"/>
    <m/>
    <n v="4954.7111999999997"/>
    <x v="2008"/>
    <m/>
    <m/>
    <m/>
    <n v="2090"/>
    <x v="2008"/>
    <s v="2023/5/28"/>
    <x v="4"/>
    <x v="4"/>
    <x v="16"/>
    <x v="16"/>
    <n v="2090"/>
    <x v="590"/>
    <n v="408"/>
    <x v="590"/>
  </r>
  <r>
    <x v="2009"/>
    <m/>
    <n v="12392.966839999999"/>
    <x v="2009"/>
    <m/>
    <m/>
    <m/>
    <n v="2091"/>
    <x v="2009"/>
    <s v="2023/5/28"/>
    <x v="4"/>
    <x v="4"/>
    <x v="7"/>
    <x v="7"/>
    <n v="2091"/>
    <x v="21"/>
    <n v="27"/>
    <x v="21"/>
  </r>
  <r>
    <x v="2010"/>
    <m/>
    <n v="3790.6"/>
    <x v="2010"/>
    <m/>
    <m/>
    <m/>
    <n v="2092"/>
    <x v="2010"/>
    <s v="2023/5/28"/>
    <x v="2"/>
    <x v="2"/>
    <x v="33"/>
    <x v="33"/>
    <n v="2092"/>
    <x v="576"/>
    <n v="20"/>
    <x v="576"/>
  </r>
  <r>
    <x v="2011"/>
    <m/>
    <n v="430.42599999999999"/>
    <x v="2011"/>
    <m/>
    <m/>
    <m/>
    <n v="2093"/>
    <x v="2011"/>
    <s v="2023/5/28"/>
    <x v="4"/>
    <x v="4"/>
    <x v="15"/>
    <x v="15"/>
    <n v="2093"/>
    <x v="443"/>
    <n v="10"/>
    <x v="443"/>
  </r>
  <r>
    <x v="2012"/>
    <m/>
    <n v="216.86770000000001"/>
    <x v="2012"/>
    <m/>
    <m/>
    <m/>
    <n v="2094"/>
    <x v="2012"/>
    <s v="2023/5/28"/>
    <x v="4"/>
    <x v="4"/>
    <x v="51"/>
    <x v="51"/>
    <n v="2094"/>
    <x v="643"/>
    <n v="1"/>
    <x v="643"/>
  </r>
  <r>
    <x v="2013"/>
    <m/>
    <n v="230.89319"/>
    <x v="2013"/>
    <m/>
    <m/>
    <m/>
    <n v="2095"/>
    <x v="2013"/>
    <s v="2023/5/28"/>
    <x v="2"/>
    <x v="2"/>
    <x v="7"/>
    <x v="7"/>
    <n v="2095"/>
    <x v="24"/>
    <n v="1"/>
    <x v="24"/>
  </r>
  <r>
    <x v="2014"/>
    <m/>
    <n v="955.92000000000007"/>
    <x v="2014"/>
    <m/>
    <m/>
    <m/>
    <n v="2096"/>
    <x v="2014"/>
    <s v="2023/5/28"/>
    <x v="2"/>
    <x v="2"/>
    <x v="33"/>
    <x v="33"/>
    <n v="2096"/>
    <x v="549"/>
    <n v="2"/>
    <x v="549"/>
  </r>
  <r>
    <x v="2015"/>
    <m/>
    <n v="13572.986569999999"/>
    <x v="2015"/>
    <m/>
    <m/>
    <m/>
    <n v="2097"/>
    <x v="2015"/>
    <s v="2023/5/28"/>
    <x v="3"/>
    <x v="3"/>
    <x v="33"/>
    <x v="33"/>
    <n v="2097"/>
    <x v="596"/>
    <n v="845"/>
    <x v="596"/>
  </r>
  <r>
    <x v="2016"/>
    <m/>
    <n v="139.739"/>
    <x v="2016"/>
    <m/>
    <m/>
    <m/>
    <n v="2098"/>
    <x v="2016"/>
    <s v="2023/5/28"/>
    <x v="4"/>
    <x v="4"/>
    <x v="51"/>
    <x v="51"/>
    <n v="2098"/>
    <x v="644"/>
    <n v="1"/>
    <x v="644"/>
  </r>
  <r>
    <x v="2017"/>
    <m/>
    <n v="1167.7681200000002"/>
    <x v="2017"/>
    <m/>
    <m/>
    <m/>
    <n v="2099"/>
    <x v="2017"/>
    <s v="2023/5/28"/>
    <x v="4"/>
    <x v="4"/>
    <x v="4"/>
    <x v="4"/>
    <n v="2099"/>
    <x v="367"/>
    <n v="15"/>
    <x v="367"/>
  </r>
  <r>
    <x v="2018"/>
    <m/>
    <n v="3721.3884000000003"/>
    <x v="2018"/>
    <m/>
    <m/>
    <m/>
    <n v="2100"/>
    <x v="2018"/>
    <s v="2023/5/28"/>
    <x v="4"/>
    <x v="4"/>
    <x v="51"/>
    <x v="51"/>
    <n v="2100"/>
    <x v="252"/>
    <n v="68"/>
    <x v="252"/>
  </r>
  <r>
    <x v="2019"/>
    <m/>
    <n v="76440.882719999994"/>
    <x v="2019"/>
    <m/>
    <m/>
    <m/>
    <n v="2101"/>
    <x v="2019"/>
    <s v="2023/5/28"/>
    <x v="4"/>
    <x v="4"/>
    <x v="33"/>
    <x v="33"/>
    <n v="2101"/>
    <x v="538"/>
    <n v="240"/>
    <x v="538"/>
  </r>
  <r>
    <x v="2020"/>
    <m/>
    <n v="25798.797920000001"/>
    <x v="2020"/>
    <m/>
    <m/>
    <m/>
    <n v="2102"/>
    <x v="2020"/>
    <s v="2023/5/28"/>
    <x v="4"/>
    <x v="4"/>
    <x v="33"/>
    <x v="33"/>
    <n v="2102"/>
    <x v="538"/>
    <n v="81"/>
    <x v="538"/>
  </r>
  <r>
    <x v="2021"/>
    <m/>
    <n v="92.349209999999999"/>
    <x v="2021"/>
    <m/>
    <m/>
    <m/>
    <n v="2103"/>
    <x v="2021"/>
    <s v="2023/5/28"/>
    <x v="4"/>
    <x v="4"/>
    <x v="7"/>
    <x v="7"/>
    <n v="2103"/>
    <x v="645"/>
    <n v="5"/>
    <x v="645"/>
  </r>
  <r>
    <x v="2022"/>
    <m/>
    <n v="1010.43389"/>
    <x v="2022"/>
    <m/>
    <m/>
    <m/>
    <n v="2104"/>
    <x v="2022"/>
    <s v="2023/5/28"/>
    <x v="7"/>
    <x v="7"/>
    <x v="12"/>
    <x v="12"/>
    <n v="2104"/>
    <x v="347"/>
    <n v="5"/>
    <x v="347"/>
  </r>
  <r>
    <x v="2023"/>
    <m/>
    <n v="2346.9841900000001"/>
    <x v="2023"/>
    <m/>
    <m/>
    <m/>
    <n v="2105"/>
    <x v="2023"/>
    <s v="2023/5/28"/>
    <x v="4"/>
    <x v="4"/>
    <x v="37"/>
    <x v="37"/>
    <n v="2105"/>
    <x v="507"/>
    <n v="9"/>
    <x v="507"/>
  </r>
  <r>
    <x v="2024"/>
    <m/>
    <n v="710.35"/>
    <x v="2024"/>
    <m/>
    <m/>
    <m/>
    <n v="2106"/>
    <x v="2024"/>
    <s v="2023/5/28"/>
    <x v="3"/>
    <x v="3"/>
    <x v="12"/>
    <x v="12"/>
    <n v="2106"/>
    <x v="646"/>
    <n v="10"/>
    <x v="646"/>
  </r>
  <r>
    <x v="2025"/>
    <m/>
    <n v="6071.2"/>
    <x v="2025"/>
    <m/>
    <m/>
    <m/>
    <n v="2107"/>
    <x v="2025"/>
    <s v="2023/5/28"/>
    <x v="2"/>
    <x v="2"/>
    <x v="33"/>
    <x v="33"/>
    <n v="2107"/>
    <x v="568"/>
    <n v="20"/>
    <x v="568"/>
  </r>
  <r>
    <x v="2026"/>
    <m/>
    <n v="4040.44"/>
    <x v="2026"/>
    <m/>
    <m/>
    <m/>
    <n v="2108"/>
    <x v="2026"/>
    <s v="2023/5/28"/>
    <x v="3"/>
    <x v="3"/>
    <x v="12"/>
    <x v="12"/>
    <n v="2108"/>
    <x v="636"/>
    <n v="166"/>
    <x v="636"/>
  </r>
  <r>
    <x v="2027"/>
    <m/>
    <n v="456.96000000000004"/>
    <x v="2027"/>
    <m/>
    <m/>
    <m/>
    <n v="2109"/>
    <x v="2027"/>
    <s v="2023/5/28"/>
    <x v="3"/>
    <x v="3"/>
    <x v="16"/>
    <x v="16"/>
    <n v="2109"/>
    <x v="97"/>
    <n v="8400"/>
    <x v="97"/>
  </r>
  <r>
    <x v="2028"/>
    <m/>
    <n v="3790.6"/>
    <x v="2028"/>
    <m/>
    <m/>
    <m/>
    <n v="2110"/>
    <x v="2028"/>
    <s v="2023/5/28"/>
    <x v="2"/>
    <x v="2"/>
    <x v="33"/>
    <x v="33"/>
    <n v="2110"/>
    <x v="576"/>
    <n v="20"/>
    <x v="576"/>
  </r>
  <r>
    <x v="2029"/>
    <m/>
    <n v="3463.6079"/>
    <x v="2029"/>
    <m/>
    <m/>
    <m/>
    <n v="2111"/>
    <x v="2029"/>
    <s v="2023/5/28"/>
    <x v="3"/>
    <x v="3"/>
    <x v="16"/>
    <x v="16"/>
    <n v="2111"/>
    <x v="559"/>
    <n v="1"/>
    <x v="559"/>
  </r>
  <r>
    <x v="2030"/>
    <m/>
    <n v="22392.180520000002"/>
    <x v="2030"/>
    <m/>
    <m/>
    <m/>
    <n v="2112"/>
    <x v="2030"/>
    <s v="2023/5/28"/>
    <x v="4"/>
    <x v="4"/>
    <x v="28"/>
    <x v="28"/>
    <n v="2112"/>
    <x v="246"/>
    <n v="106"/>
    <x v="246"/>
  </r>
  <r>
    <x v="2031"/>
    <m/>
    <n v="411.58981"/>
    <x v="2031"/>
    <m/>
    <m/>
    <m/>
    <n v="2113"/>
    <x v="2031"/>
    <s v="2023/5/29"/>
    <x v="2"/>
    <x v="2"/>
    <x v="23"/>
    <x v="23"/>
    <n v="2113"/>
    <x v="53"/>
    <n v="1"/>
    <x v="53"/>
  </r>
  <r>
    <x v="2032"/>
    <m/>
    <n v="5639.863980000001"/>
    <x v="2032"/>
    <m/>
    <m/>
    <m/>
    <n v="2114"/>
    <x v="2032"/>
    <s v="2023/5/29"/>
    <x v="1"/>
    <x v="1"/>
    <x v="16"/>
    <x v="16"/>
    <n v="2114"/>
    <x v="623"/>
    <n v="16"/>
    <x v="623"/>
  </r>
  <r>
    <x v="2033"/>
    <m/>
    <n v="8043.8594200000007"/>
    <x v="2033"/>
    <m/>
    <m/>
    <m/>
    <n v="2115"/>
    <x v="2033"/>
    <s v="2023/5/29"/>
    <x v="4"/>
    <x v="4"/>
    <x v="28"/>
    <x v="28"/>
    <n v="2115"/>
    <x v="61"/>
    <n v="1"/>
    <x v="61"/>
  </r>
  <r>
    <x v="2034"/>
    <m/>
    <n v="823.97500000000002"/>
    <x v="2034"/>
    <m/>
    <m/>
    <m/>
    <n v="2116"/>
    <x v="2034"/>
    <s v="2023/5/29"/>
    <x v="4"/>
    <x v="4"/>
    <x v="28"/>
    <x v="28"/>
    <n v="2116"/>
    <x v="647"/>
    <n v="4"/>
    <x v="647"/>
  </r>
  <r>
    <x v="2035"/>
    <m/>
    <n v="172.1704"/>
    <x v="2035"/>
    <m/>
    <m/>
    <m/>
    <n v="2117"/>
    <x v="2035"/>
    <s v="2023/5/29"/>
    <x v="4"/>
    <x v="4"/>
    <x v="15"/>
    <x v="15"/>
    <n v="2117"/>
    <x v="443"/>
    <n v="4"/>
    <x v="443"/>
  </r>
  <r>
    <x v="2036"/>
    <m/>
    <n v="1460.66633"/>
    <x v="2036"/>
    <m/>
    <m/>
    <m/>
    <n v="2118"/>
    <x v="2036"/>
    <s v="2023/5/29"/>
    <x v="4"/>
    <x v="4"/>
    <x v="7"/>
    <x v="7"/>
    <n v="2118"/>
    <x v="48"/>
    <n v="4"/>
    <x v="48"/>
  </r>
  <r>
    <x v="2037"/>
    <m/>
    <n v="955.92000000000007"/>
    <x v="2037"/>
    <m/>
    <m/>
    <m/>
    <n v="2119"/>
    <x v="2037"/>
    <s v="2023/5/29"/>
    <x v="2"/>
    <x v="2"/>
    <x v="33"/>
    <x v="33"/>
    <n v="2119"/>
    <x v="549"/>
    <n v="2"/>
    <x v="549"/>
  </r>
  <r>
    <x v="2038"/>
    <m/>
    <n v="5509.5081600000003"/>
    <x v="2038"/>
    <m/>
    <m/>
    <m/>
    <n v="2120"/>
    <x v="2038"/>
    <s v="2023/5/29"/>
    <x v="3"/>
    <x v="3"/>
    <x v="33"/>
    <x v="33"/>
    <n v="2120"/>
    <x v="596"/>
    <n v="343"/>
    <x v="596"/>
  </r>
  <r>
    <x v="2039"/>
    <m/>
    <n v="2496.20847"/>
    <x v="2039"/>
    <m/>
    <m/>
    <m/>
    <n v="2121"/>
    <x v="2039"/>
    <s v="2023/5/29"/>
    <x v="4"/>
    <x v="4"/>
    <x v="28"/>
    <x v="28"/>
    <n v="2121"/>
    <x v="128"/>
    <n v="4"/>
    <x v="128"/>
  </r>
  <r>
    <x v="2040"/>
    <m/>
    <n v="580"/>
    <x v="2040"/>
    <m/>
    <m/>
    <m/>
    <n v="2122"/>
    <x v="2040"/>
    <s v="2023/5/29"/>
    <x v="0"/>
    <x v="0"/>
    <x v="33"/>
    <x v="33"/>
    <n v="2122"/>
    <x v="0"/>
    <n v="40"/>
    <x v="0"/>
  </r>
  <r>
    <x v="2041"/>
    <m/>
    <n v="1173.7505800000001"/>
    <x v="2041"/>
    <m/>
    <m/>
    <m/>
    <n v="2123"/>
    <x v="2041"/>
    <s v="2023/5/29"/>
    <x v="6"/>
    <x v="6"/>
    <x v="8"/>
    <x v="8"/>
    <n v="2123"/>
    <x v="31"/>
    <n v="8"/>
    <x v="31"/>
  </r>
  <r>
    <x v="2042"/>
    <m/>
    <n v="1331.9207999999999"/>
    <x v="2042"/>
    <m/>
    <m/>
    <m/>
    <n v="2124"/>
    <x v="2042"/>
    <s v="2023/5/29"/>
    <x v="4"/>
    <x v="4"/>
    <x v="16"/>
    <x v="16"/>
    <n v="2124"/>
    <x v="648"/>
    <n v="54"/>
    <x v="648"/>
  </r>
  <r>
    <x v="2043"/>
    <m/>
    <n v="19504"/>
    <x v="2043"/>
    <m/>
    <m/>
    <m/>
    <n v="2126"/>
    <x v="2043"/>
    <s v="2023/5/29"/>
    <x v="3"/>
    <x v="3"/>
    <x v="16"/>
    <x v="16"/>
    <n v="2126"/>
    <x v="384"/>
    <n v="184"/>
    <x v="384"/>
  </r>
  <r>
    <x v="2044"/>
    <m/>
    <n v="1440"/>
    <x v="2044"/>
    <m/>
    <m/>
    <m/>
    <n v="2127"/>
    <x v="2044"/>
    <s v="2023/5/29"/>
    <x v="3"/>
    <x v="3"/>
    <x v="16"/>
    <x v="16"/>
    <n v="2127"/>
    <x v="649"/>
    <n v="12"/>
    <x v="649"/>
  </r>
  <r>
    <x v="2045"/>
    <m/>
    <n v="2852.2615500000002"/>
    <x v="2045"/>
    <m/>
    <m/>
    <m/>
    <n v="2128"/>
    <x v="2045"/>
    <s v="2023/5/29"/>
    <x v="4"/>
    <x v="4"/>
    <x v="7"/>
    <x v="7"/>
    <n v="2128"/>
    <x v="650"/>
    <n v="5"/>
    <x v="650"/>
  </r>
  <r>
    <x v="2046"/>
    <m/>
    <n v="306.03148000000004"/>
    <x v="2046"/>
    <m/>
    <m/>
    <m/>
    <n v="2129"/>
    <x v="2046"/>
    <s v="2023/5/29"/>
    <x v="4"/>
    <x v="4"/>
    <x v="15"/>
    <x v="15"/>
    <n v="2129"/>
    <x v="651"/>
    <n v="10"/>
    <x v="651"/>
  </r>
  <r>
    <x v="2047"/>
    <m/>
    <n v="4811.5582599999998"/>
    <x v="2047"/>
    <m/>
    <m/>
    <m/>
    <n v="2130"/>
    <x v="2047"/>
    <s v="2023/5/29"/>
    <x v="4"/>
    <x v="4"/>
    <x v="0"/>
    <x v="0"/>
    <n v="2130"/>
    <x v="210"/>
    <n v="23"/>
    <x v="210"/>
  </r>
  <r>
    <x v="2048"/>
    <m/>
    <n v="18445.182629999999"/>
    <x v="2048"/>
    <m/>
    <m/>
    <m/>
    <n v="2131"/>
    <x v="2048"/>
    <s v="2023/5/29"/>
    <x v="4"/>
    <x v="4"/>
    <x v="6"/>
    <x v="6"/>
    <n v="2131"/>
    <x v="8"/>
    <n v="35"/>
    <x v="8"/>
  </r>
  <r>
    <x v="2049"/>
    <m/>
    <n v="406.33652000000001"/>
    <x v="2049"/>
    <m/>
    <m/>
    <m/>
    <n v="2132"/>
    <x v="2049"/>
    <s v="2023/5/29"/>
    <x v="4"/>
    <x v="4"/>
    <x v="7"/>
    <x v="7"/>
    <n v="2132"/>
    <x v="645"/>
    <n v="22"/>
    <x v="645"/>
  </r>
  <r>
    <x v="2050"/>
    <m/>
    <n v="2274.36"/>
    <x v="2050"/>
    <m/>
    <m/>
    <m/>
    <n v="2133"/>
    <x v="2050"/>
    <s v="2023/5/29"/>
    <x v="2"/>
    <x v="2"/>
    <x v="33"/>
    <x v="33"/>
    <n v="2133"/>
    <x v="576"/>
    <n v="12"/>
    <x v="576"/>
  </r>
  <r>
    <x v="2051"/>
    <m/>
    <n v="887.78554999999994"/>
    <x v="2051"/>
    <m/>
    <m/>
    <m/>
    <n v="2134"/>
    <x v="2051"/>
    <s v="2023/5/29"/>
    <x v="8"/>
    <x v="8"/>
    <x v="7"/>
    <x v="7"/>
    <n v="2134"/>
    <x v="162"/>
    <n v="10"/>
    <x v="162"/>
  </r>
  <r>
    <x v="2052"/>
    <m/>
    <n v="387.875"/>
    <x v="2052"/>
    <m/>
    <m/>
    <m/>
    <n v="2135"/>
    <x v="2052"/>
    <s v="2023/5/29"/>
    <x v="4"/>
    <x v="4"/>
    <x v="7"/>
    <x v="7"/>
    <n v="2135"/>
    <x v="652"/>
    <n v="10"/>
    <x v="652"/>
  </r>
  <r>
    <x v="2053"/>
    <m/>
    <n v="3031.3016600000005"/>
    <x v="2053"/>
    <m/>
    <m/>
    <m/>
    <n v="2136"/>
    <x v="2053"/>
    <s v="2023/5/29"/>
    <x v="7"/>
    <x v="7"/>
    <x v="16"/>
    <x v="16"/>
    <n v="2136"/>
    <x v="347"/>
    <n v="15"/>
    <x v="347"/>
  </r>
  <r>
    <x v="2054"/>
    <m/>
    <n v="205.37400000000002"/>
    <x v="2054"/>
    <m/>
    <m/>
    <m/>
    <n v="2137"/>
    <x v="2054"/>
    <s v="2023/5/29"/>
    <x v="4"/>
    <x v="4"/>
    <x v="4"/>
    <x v="4"/>
    <n v="2137"/>
    <x v="322"/>
    <n v="1"/>
    <x v="322"/>
  </r>
  <r>
    <x v="2055"/>
    <m/>
    <n v="84.161000000000001"/>
    <x v="2055"/>
    <m/>
    <m/>
    <m/>
    <n v="2138"/>
    <x v="2055"/>
    <s v="2023/5/29"/>
    <x v="4"/>
    <x v="4"/>
    <x v="4"/>
    <x v="4"/>
    <n v="2138"/>
    <x v="653"/>
    <n v="5"/>
    <x v="653"/>
  </r>
  <r>
    <x v="2056"/>
    <m/>
    <n v="25480.294240000003"/>
    <x v="2056"/>
    <m/>
    <m/>
    <m/>
    <n v="2139"/>
    <x v="2056"/>
    <s v="2023/5/29"/>
    <x v="4"/>
    <x v="4"/>
    <x v="33"/>
    <x v="33"/>
    <n v="2139"/>
    <x v="538"/>
    <n v="80"/>
    <x v="538"/>
  </r>
  <r>
    <x v="2057"/>
    <m/>
    <n v="2293.7064500000001"/>
    <x v="2057"/>
    <m/>
    <m/>
    <m/>
    <n v="2140"/>
    <x v="2057"/>
    <s v="2023/5/29"/>
    <x v="4"/>
    <x v="4"/>
    <x v="7"/>
    <x v="7"/>
    <n v="2140"/>
    <x v="239"/>
    <n v="5"/>
    <x v="239"/>
  </r>
  <r>
    <x v="2058"/>
    <m/>
    <n v="347.83"/>
    <x v="2058"/>
    <m/>
    <m/>
    <m/>
    <n v="2141"/>
    <x v="2058"/>
    <s v="2023/5/29"/>
    <x v="4"/>
    <x v="4"/>
    <x v="28"/>
    <x v="28"/>
    <n v="2141"/>
    <x v="654"/>
    <n v="2"/>
    <x v="654"/>
  </r>
  <r>
    <x v="2059"/>
    <m/>
    <n v="182.47619"/>
    <x v="2059"/>
    <m/>
    <m/>
    <m/>
    <n v="2142"/>
    <x v="2059"/>
    <s v="2023/5/30"/>
    <x v="7"/>
    <x v="7"/>
    <x v="33"/>
    <x v="33"/>
    <n v="2142"/>
    <x v="113"/>
    <n v="1"/>
    <x v="113"/>
  </r>
  <r>
    <x v="2060"/>
    <m/>
    <n v="299.08780000000002"/>
    <x v="2060"/>
    <m/>
    <m/>
    <m/>
    <n v="2143"/>
    <x v="2060"/>
    <s v="2023/5/30"/>
    <x v="4"/>
    <x v="4"/>
    <x v="8"/>
    <x v="8"/>
    <n v="2143"/>
    <x v="388"/>
    <n v="1"/>
    <x v="388"/>
  </r>
  <r>
    <x v="2061"/>
    <m/>
    <n v="3876.7299499999999"/>
    <x v="2061"/>
    <m/>
    <m/>
    <m/>
    <n v="2144"/>
    <x v="2061"/>
    <s v="2023/5/30"/>
    <x v="1"/>
    <x v="1"/>
    <x v="7"/>
    <x v="7"/>
    <n v="2144"/>
    <x v="655"/>
    <n v="24"/>
    <x v="655"/>
  </r>
  <r>
    <x v="2062"/>
    <m/>
    <n v="781.38499999999999"/>
    <x v="2062"/>
    <m/>
    <m/>
    <m/>
    <n v="2145"/>
    <x v="2062"/>
    <s v="2023/6/11"/>
    <x v="3"/>
    <x v="3"/>
    <x v="7"/>
    <x v="7"/>
    <n v="2145"/>
    <x v="646"/>
    <n v="11"/>
    <x v="646"/>
  </r>
  <r>
    <x v="2063"/>
    <m/>
    <n v="3752.567"/>
    <x v="2063"/>
    <m/>
    <m/>
    <m/>
    <n v="2146"/>
    <x v="2063"/>
    <s v="2023/5/30"/>
    <x v="8"/>
    <x v="8"/>
    <x v="8"/>
    <x v="8"/>
    <n v="2146"/>
    <x v="263"/>
    <n v="43"/>
    <x v="263"/>
  </r>
  <r>
    <x v="2064"/>
    <m/>
    <n v="607.78499999999997"/>
    <x v="2064"/>
    <m/>
    <m/>
    <m/>
    <n v="2147"/>
    <x v="2064"/>
    <s v="2023/5/30"/>
    <x v="3"/>
    <x v="3"/>
    <x v="7"/>
    <x v="7"/>
    <n v="2147"/>
    <x v="249"/>
    <n v="2500"/>
    <x v="249"/>
  </r>
  <r>
    <x v="2065"/>
    <m/>
    <n v="1423.8451000000002"/>
    <x v="2065"/>
    <m/>
    <m/>
    <m/>
    <n v="2148"/>
    <x v="2065"/>
    <s v="2023/5/30"/>
    <x v="4"/>
    <x v="4"/>
    <x v="43"/>
    <x v="43"/>
    <n v="2148"/>
    <x v="467"/>
    <n v="1"/>
    <x v="467"/>
  </r>
  <r>
    <x v="2066"/>
    <m/>
    <n v="2381.8207400000001"/>
    <x v="2066"/>
    <m/>
    <m/>
    <m/>
    <n v="2149"/>
    <x v="2066"/>
    <s v="2023/5/30"/>
    <x v="1"/>
    <x v="1"/>
    <x v="33"/>
    <x v="33"/>
    <n v="2149"/>
    <x v="656"/>
    <n v="30"/>
    <x v="656"/>
  </r>
  <r>
    <x v="2067"/>
    <m/>
    <n v="435.2"/>
    <x v="2067"/>
    <m/>
    <m/>
    <m/>
    <n v="2150"/>
    <x v="2067"/>
    <s v="2023/5/30"/>
    <x v="3"/>
    <x v="3"/>
    <x v="7"/>
    <x v="7"/>
    <n v="2150"/>
    <x v="97"/>
    <n v="8000"/>
    <x v="97"/>
  </r>
  <r>
    <x v="2068"/>
    <m/>
    <n v="30.652600000000003"/>
    <x v="2068"/>
    <m/>
    <m/>
    <m/>
    <n v="2151"/>
    <x v="2068"/>
    <s v="2023/5/31"/>
    <x v="4"/>
    <x v="4"/>
    <x v="7"/>
    <x v="7"/>
    <n v="2151"/>
    <x v="651"/>
    <n v="1"/>
    <x v="651"/>
  </r>
  <r>
    <x v="2069"/>
    <m/>
    <n v="103.11045"/>
    <x v="2069"/>
    <m/>
    <m/>
    <m/>
    <n v="2152"/>
    <x v="2069"/>
    <s v="2023/5/31"/>
    <x v="4"/>
    <x v="4"/>
    <x v="7"/>
    <x v="7"/>
    <n v="2152"/>
    <x v="412"/>
    <n v="3"/>
    <x v="412"/>
  </r>
  <r>
    <x v="2070"/>
    <m/>
    <n v="4476.1080000000002"/>
    <x v="2070"/>
    <m/>
    <m/>
    <m/>
    <n v="2153"/>
    <x v="2070"/>
    <s v="2023/5/31"/>
    <x v="3"/>
    <x v="3"/>
    <x v="33"/>
    <x v="33"/>
    <n v="2153"/>
    <x v="416"/>
    <n v="6000"/>
    <x v="416"/>
  </r>
  <r>
    <x v="2071"/>
    <m/>
    <n v="185.6627"/>
    <x v="2071"/>
    <m/>
    <m/>
    <m/>
    <n v="2154"/>
    <x v="2071"/>
    <s v="2023/5/31"/>
    <x v="4"/>
    <x v="4"/>
    <x v="43"/>
    <x v="43"/>
    <n v="2154"/>
    <x v="49"/>
    <n v="1"/>
    <x v="49"/>
  </r>
  <r>
    <x v="2072"/>
    <m/>
    <n v="837.71566999999993"/>
    <x v="2072"/>
    <m/>
    <m/>
    <m/>
    <n v="2155"/>
    <x v="2072"/>
    <s v="2023/5/31"/>
    <x v="4"/>
    <x v="4"/>
    <x v="43"/>
    <x v="43"/>
    <n v="2155"/>
    <x v="190"/>
    <n v="1"/>
    <x v="190"/>
  </r>
  <r>
    <x v="2073"/>
    <m/>
    <n v="688.32064000000003"/>
    <x v="2073"/>
    <m/>
    <m/>
    <m/>
    <n v="2156"/>
    <x v="2073"/>
    <s v="2023/5/31"/>
    <x v="2"/>
    <x v="2"/>
    <x v="28"/>
    <x v="28"/>
    <n v="2156"/>
    <x v="90"/>
    <n v="4"/>
    <x v="90"/>
  </r>
  <r>
    <x v="2074"/>
    <m/>
    <n v="410.59451000000001"/>
    <x v="2074"/>
    <m/>
    <m/>
    <m/>
    <n v="2157"/>
    <x v="2074"/>
    <s v="2023/5/31"/>
    <x v="4"/>
    <x v="4"/>
    <x v="7"/>
    <x v="7"/>
    <n v="2157"/>
    <x v="412"/>
    <n v="17"/>
    <x v="412"/>
  </r>
  <r>
    <x v="2075"/>
    <m/>
    <n v="162.18"/>
    <x v="2075"/>
    <m/>
    <m/>
    <m/>
    <n v="2158"/>
    <x v="2075"/>
    <s v="2023/5/31"/>
    <x v="3"/>
    <x v="3"/>
    <x v="9"/>
    <x v="9"/>
    <n v="2158"/>
    <x v="657"/>
    <n v="2"/>
    <x v="657"/>
  </r>
  <r>
    <x v="2076"/>
    <m/>
    <n v="2434.4396400000001"/>
    <x v="2076"/>
    <m/>
    <m/>
    <m/>
    <n v="2159"/>
    <x v="2076"/>
    <s v="2023/5/31"/>
    <x v="2"/>
    <x v="2"/>
    <x v="9"/>
    <x v="9"/>
    <n v="2159"/>
    <x v="616"/>
    <n v="8"/>
    <x v="616"/>
  </r>
  <r>
    <x v="2077"/>
    <m/>
    <n v="4275.3815999999997"/>
    <x v="2077"/>
    <m/>
    <m/>
    <m/>
    <n v="2160"/>
    <x v="2077"/>
    <s v="2023/6/11"/>
    <x v="2"/>
    <x v="2"/>
    <x v="8"/>
    <x v="8"/>
    <n v="2160"/>
    <x v="234"/>
    <n v="504"/>
    <x v="234"/>
  </r>
  <r>
    <x v="2078"/>
    <m/>
    <n v="215.43720000000002"/>
    <x v="2078"/>
    <m/>
    <m/>
    <m/>
    <n v="2161"/>
    <x v="2078"/>
    <s v="2023/5/31"/>
    <x v="4"/>
    <x v="4"/>
    <x v="12"/>
    <x v="12"/>
    <n v="2161"/>
    <x v="658"/>
    <n v="6"/>
    <x v="658"/>
  </r>
  <r>
    <x v="2079"/>
    <m/>
    <n v="142.98796000000002"/>
    <x v="2079"/>
    <m/>
    <m/>
    <m/>
    <n v="2162"/>
    <x v="2079"/>
    <s v="2023/5/31"/>
    <x v="4"/>
    <x v="4"/>
    <x v="7"/>
    <x v="7"/>
    <n v="2162"/>
    <x v="534"/>
    <n v="4"/>
    <x v="534"/>
  </r>
  <r>
    <x v="2080"/>
    <m/>
    <n v="10305.995429999999"/>
    <x v="2080"/>
    <m/>
    <m/>
    <m/>
    <n v="2164"/>
    <x v="2080"/>
    <s v="2023/5/31"/>
    <x v="4"/>
    <x v="4"/>
    <x v="7"/>
    <x v="7"/>
    <n v="2164"/>
    <x v="207"/>
    <n v="25"/>
    <x v="207"/>
  </r>
  <r>
    <x v="2081"/>
    <m/>
    <n v="208.20310000000001"/>
    <x v="2081"/>
    <m/>
    <m/>
    <m/>
    <n v="2165"/>
    <x v="2081"/>
    <s v="2023/5/31"/>
    <x v="1"/>
    <x v="1"/>
    <x v="4"/>
    <x v="4"/>
    <n v="2165"/>
    <x v="377"/>
    <n v="8"/>
    <x v="377"/>
  </r>
  <r>
    <x v="2082"/>
    <m/>
    <n v="70"/>
    <x v="2082"/>
    <m/>
    <m/>
    <m/>
    <n v="2166"/>
    <x v="2082"/>
    <s v="2023/5/31"/>
    <x v="3"/>
    <x v="3"/>
    <x v="7"/>
    <x v="7"/>
    <n v="2166"/>
    <x v="659"/>
    <n v="100"/>
    <x v="659"/>
  </r>
  <r>
    <x v="2083"/>
    <m/>
    <n v="1263.54684"/>
    <x v="2083"/>
    <m/>
    <m/>
    <m/>
    <n v="2167"/>
    <x v="2083"/>
    <s v="2023/5/31"/>
    <x v="4"/>
    <x v="4"/>
    <x v="7"/>
    <x v="7"/>
    <n v="2167"/>
    <x v="33"/>
    <n v="60"/>
    <x v="33"/>
  </r>
  <r>
    <x v="2084"/>
    <m/>
    <n v="947.66013000000009"/>
    <x v="2084"/>
    <m/>
    <m/>
    <m/>
    <n v="2168"/>
    <x v="2084"/>
    <s v="2023/5/31"/>
    <x v="4"/>
    <x v="4"/>
    <x v="7"/>
    <x v="7"/>
    <n v="2168"/>
    <x v="33"/>
    <n v="45"/>
    <x v="33"/>
  </r>
  <r>
    <x v="2085"/>
    <m/>
    <n v="386.78400000000005"/>
    <x v="2085"/>
    <m/>
    <m/>
    <m/>
    <n v="2169"/>
    <x v="2085"/>
    <s v="2023/5/31"/>
    <x v="4"/>
    <x v="4"/>
    <x v="28"/>
    <x v="28"/>
    <n v="2169"/>
    <x v="91"/>
    <n v="20"/>
    <x v="91"/>
  </r>
  <r>
    <x v="2086"/>
    <m/>
    <n v="3450"/>
    <x v="2086"/>
    <m/>
    <m/>
    <m/>
    <n v="2170"/>
    <x v="2086"/>
    <s v="2023/5/31"/>
    <x v="3"/>
    <x v="3"/>
    <x v="16"/>
    <x v="16"/>
    <n v="2170"/>
    <x v="563"/>
    <n v="500"/>
    <x v="563"/>
  </r>
  <r>
    <x v="2087"/>
    <m/>
    <n v="3376.6484999999998"/>
    <x v="2087"/>
    <m/>
    <m/>
    <m/>
    <n v="2171"/>
    <x v="2087"/>
    <s v="2023/5/31"/>
    <x v="2"/>
    <x v="2"/>
    <x v="8"/>
    <x v="8"/>
    <n v="2171"/>
    <x v="170"/>
    <n v="15"/>
    <x v="170"/>
  </r>
  <r>
    <x v="2088"/>
    <m/>
    <n v="2240.5100000000002"/>
    <x v="2088"/>
    <m/>
    <m/>
    <m/>
    <n v="2172"/>
    <x v="2088"/>
    <s v="2023/5/31"/>
    <x v="2"/>
    <x v="2"/>
    <x v="9"/>
    <x v="9"/>
    <n v="2172"/>
    <x v="425"/>
    <n v="10"/>
    <x v="425"/>
  </r>
  <r>
    <x v="2089"/>
    <m/>
    <n v="627.59456"/>
    <x v="2089"/>
    <m/>
    <m/>
    <m/>
    <n v="2173"/>
    <x v="2089"/>
    <s v="2023/5/31"/>
    <x v="4"/>
    <x v="4"/>
    <x v="3"/>
    <x v="3"/>
    <n v="2173"/>
    <x v="210"/>
    <n v="3"/>
    <x v="210"/>
  </r>
  <r>
    <x v="2090"/>
    <m/>
    <n v="51038.359740000007"/>
    <x v="2090"/>
    <m/>
    <m/>
    <m/>
    <n v="2174"/>
    <x v="2090"/>
    <s v="2023/5/31"/>
    <x v="2"/>
    <x v="2"/>
    <x v="33"/>
    <x v="33"/>
    <n v="2174"/>
    <x v="660"/>
    <n v="3360"/>
    <x v="660"/>
  </r>
  <r>
    <x v="2091"/>
    <m/>
    <n v="2277.9055199999998"/>
    <x v="2091"/>
    <m/>
    <m/>
    <m/>
    <n v="2175"/>
    <x v="2091"/>
    <s v="2023/5/31"/>
    <x v="4"/>
    <x v="4"/>
    <x v="33"/>
    <x v="33"/>
    <n v="2175"/>
    <x v="275"/>
    <n v="48"/>
    <x v="275"/>
  </r>
  <r>
    <x v="2092"/>
    <m/>
    <n v="13574.105319999999"/>
    <x v="2092"/>
    <m/>
    <m/>
    <m/>
    <n v="2176"/>
    <x v="2092"/>
    <s v="2023/5/31"/>
    <x v="4"/>
    <x v="4"/>
    <x v="7"/>
    <x v="7"/>
    <n v="2176"/>
    <x v="399"/>
    <n v="40"/>
    <x v="399"/>
  </r>
  <r>
    <x v="2093"/>
    <m/>
    <n v="3191.96"/>
    <x v="2093"/>
    <m/>
    <m/>
    <m/>
    <n v="2177"/>
    <x v="2093"/>
    <s v="2023/5/31"/>
    <x v="3"/>
    <x v="3"/>
    <x v="16"/>
    <x v="16"/>
    <n v="2177"/>
    <x v="224"/>
    <n v="1000"/>
    <x v="224"/>
  </r>
  <r>
    <x v="2094"/>
    <m/>
    <n v="1173.7505800000001"/>
    <x v="2094"/>
    <m/>
    <m/>
    <m/>
    <n v="2178"/>
    <x v="2094"/>
    <s v="2023/5/31"/>
    <x v="6"/>
    <x v="6"/>
    <x v="7"/>
    <x v="7"/>
    <n v="2178"/>
    <x v="31"/>
    <n v="8"/>
    <x v="31"/>
  </r>
  <r>
    <x v="2095"/>
    <m/>
    <n v="1760.6258799999998"/>
    <x v="2095"/>
    <m/>
    <m/>
    <m/>
    <n v="2179"/>
    <x v="2095"/>
    <s v="2023/5/31"/>
    <x v="6"/>
    <x v="6"/>
    <x v="33"/>
    <x v="33"/>
    <n v="2179"/>
    <x v="31"/>
    <n v="12"/>
    <x v="31"/>
  </r>
  <r>
    <x v="2096"/>
    <m/>
    <n v="25480.294240000003"/>
    <x v="2096"/>
    <m/>
    <m/>
    <m/>
    <n v="2180"/>
    <x v="2096"/>
    <s v="2023/5/31"/>
    <x v="4"/>
    <x v="4"/>
    <x v="33"/>
    <x v="33"/>
    <n v="2180"/>
    <x v="538"/>
    <n v="80"/>
    <x v="538"/>
  </r>
  <r>
    <x v="2097"/>
    <m/>
    <n v="480"/>
    <x v="2097"/>
    <m/>
    <m/>
    <m/>
    <n v="2181"/>
    <x v="2097"/>
    <s v="2023/6/1"/>
    <x v="3"/>
    <x v="3"/>
    <x v="7"/>
    <x v="7"/>
    <n v="2181"/>
    <x v="649"/>
    <n v="4"/>
    <x v="649"/>
  </r>
  <r>
    <x v="2098"/>
    <m/>
    <n v="678.70527000000004"/>
    <x v="2098"/>
    <m/>
    <m/>
    <m/>
    <n v="2182"/>
    <x v="2098"/>
    <s v="2023/6/1"/>
    <x v="4"/>
    <x v="4"/>
    <x v="7"/>
    <x v="7"/>
    <n v="2182"/>
    <x v="399"/>
    <n v="2"/>
    <x v="399"/>
  </r>
  <r>
    <x v="2099"/>
    <m/>
    <n v="449.59370000000001"/>
    <x v="2099"/>
    <m/>
    <m/>
    <m/>
    <n v="2183"/>
    <x v="2099"/>
    <s v="2023/6/1"/>
    <x v="3"/>
    <x v="3"/>
    <x v="28"/>
    <x v="28"/>
    <n v="2183"/>
    <x v="234"/>
    <n v="53"/>
    <x v="234"/>
  </r>
  <r>
    <x v="2100"/>
    <m/>
    <n v="30677.114520000003"/>
    <x v="2100"/>
    <m/>
    <m/>
    <m/>
    <n v="2184"/>
    <x v="2100"/>
    <s v="2023/6/1"/>
    <x v="5"/>
    <x v="5"/>
    <x v="10"/>
    <x v="10"/>
    <n v="2184"/>
    <x v="15"/>
    <n v="40"/>
    <x v="15"/>
  </r>
  <r>
    <x v="2101"/>
    <m/>
    <n v="17818.973020000001"/>
    <x v="2101"/>
    <m/>
    <m/>
    <m/>
    <n v="2185"/>
    <x v="2101"/>
    <s v="2023/6/1"/>
    <x v="4"/>
    <x v="4"/>
    <x v="33"/>
    <x v="33"/>
    <n v="2185"/>
    <x v="537"/>
    <n v="22"/>
    <x v="537"/>
  </r>
  <r>
    <x v="2102"/>
    <m/>
    <n v="49447.442800000004"/>
    <x v="2102"/>
    <m/>
    <m/>
    <m/>
    <n v="2186"/>
    <x v="2102"/>
    <s v="2023/6/1"/>
    <x v="1"/>
    <x v="1"/>
    <x v="16"/>
    <x v="16"/>
    <n v="2186"/>
    <x v="661"/>
    <n v="4"/>
    <x v="661"/>
  </r>
  <r>
    <x v="2103"/>
    <m/>
    <n v="159.18886000000001"/>
    <x v="2103"/>
    <m/>
    <m/>
    <m/>
    <n v="2187"/>
    <x v="2103"/>
    <s v="2023/6/1"/>
    <x v="3"/>
    <x v="3"/>
    <x v="28"/>
    <x v="28"/>
    <n v="2187"/>
    <x v="662"/>
    <n v="1"/>
    <x v="662"/>
  </r>
  <r>
    <x v="2104"/>
    <m/>
    <n v="3922.7130800000004"/>
    <x v="2104"/>
    <m/>
    <m/>
    <m/>
    <n v="2188"/>
    <x v="2104"/>
    <s v="2023/6/1"/>
    <x v="7"/>
    <x v="7"/>
    <x v="12"/>
    <x v="12"/>
    <n v="2188"/>
    <x v="347"/>
    <n v="20"/>
    <x v="347"/>
  </r>
  <r>
    <x v="2105"/>
    <m/>
    <n v="240"/>
    <x v="2105"/>
    <m/>
    <m/>
    <m/>
    <n v="2189"/>
    <x v="2105"/>
    <s v="2023/6/1"/>
    <x v="3"/>
    <x v="3"/>
    <x v="12"/>
    <x v="12"/>
    <n v="2189"/>
    <x v="649"/>
    <n v="2"/>
    <x v="649"/>
  </r>
  <r>
    <x v="2106"/>
    <m/>
    <n v="2219.4638800000002"/>
    <x v="2106"/>
    <m/>
    <m/>
    <m/>
    <n v="2190"/>
    <x v="2106"/>
    <s v="2023/6/1"/>
    <x v="8"/>
    <x v="8"/>
    <x v="16"/>
    <x v="16"/>
    <n v="2190"/>
    <x v="162"/>
    <n v="25"/>
    <x v="162"/>
  </r>
  <r>
    <x v="2107"/>
    <m/>
    <n v="88.9315"/>
    <x v="2107"/>
    <m/>
    <m/>
    <m/>
    <n v="2191"/>
    <x v="2107"/>
    <s v="2023/6/1"/>
    <x v="3"/>
    <x v="3"/>
    <x v="28"/>
    <x v="28"/>
    <n v="2191"/>
    <x v="93"/>
    <n v="500"/>
    <x v="93"/>
  </r>
  <r>
    <x v="2108"/>
    <m/>
    <n v="139.58616000000001"/>
    <x v="2108"/>
    <m/>
    <m/>
    <m/>
    <n v="2192"/>
    <x v="2108"/>
    <s v="2023/6/1"/>
    <x v="1"/>
    <x v="1"/>
    <x v="9"/>
    <x v="9"/>
    <n v="2192"/>
    <x v="663"/>
    <n v="2"/>
    <x v="663"/>
  </r>
  <r>
    <x v="2109"/>
    <m/>
    <n v="514.62440000000004"/>
    <x v="2109"/>
    <m/>
    <m/>
    <m/>
    <n v="2193"/>
    <x v="2109"/>
    <s v="2023/6/1"/>
    <x v="2"/>
    <x v="2"/>
    <x v="23"/>
    <x v="23"/>
    <n v="2193"/>
    <x v="664"/>
    <n v="2"/>
    <x v="664"/>
  </r>
  <r>
    <x v="2110"/>
    <m/>
    <n v="7103.5"/>
    <x v="2110"/>
    <m/>
    <m/>
    <m/>
    <n v="2194"/>
    <x v="2110"/>
    <s v="2023/6/1"/>
    <x v="3"/>
    <x v="3"/>
    <x v="12"/>
    <x v="12"/>
    <n v="2194"/>
    <x v="646"/>
    <n v="100"/>
    <x v="646"/>
  </r>
  <r>
    <x v="2111"/>
    <m/>
    <n v="3813.1846000000005"/>
    <x v="2111"/>
    <m/>
    <m/>
    <m/>
    <n v="2195"/>
    <x v="2111"/>
    <s v="2023/6/3"/>
    <x v="4"/>
    <x v="4"/>
    <x v="16"/>
    <x v="16"/>
    <n v="2195"/>
    <x v="590"/>
    <n v="314"/>
    <x v="590"/>
  </r>
  <r>
    <x v="2112"/>
    <m/>
    <n v="172.08016000000001"/>
    <x v="2112"/>
    <m/>
    <m/>
    <m/>
    <n v="2196"/>
    <x v="2112"/>
    <s v="2023/6/3"/>
    <x v="2"/>
    <x v="2"/>
    <x v="28"/>
    <x v="28"/>
    <n v="2196"/>
    <x v="90"/>
    <n v="1"/>
    <x v="90"/>
  </r>
  <r>
    <x v="2113"/>
    <m/>
    <n v="229.06545"/>
    <x v="2113"/>
    <m/>
    <m/>
    <m/>
    <n v="2197"/>
    <x v="2113"/>
    <s v="2023/6/3"/>
    <x v="4"/>
    <x v="4"/>
    <x v="4"/>
    <x v="4"/>
    <n v="2197"/>
    <x v="366"/>
    <n v="1"/>
    <x v="366"/>
  </r>
  <r>
    <x v="2114"/>
    <m/>
    <n v="391.85211000000004"/>
    <x v="2114"/>
    <m/>
    <m/>
    <m/>
    <n v="2198"/>
    <x v="2114"/>
    <s v="2023/6/3"/>
    <x v="2"/>
    <x v="2"/>
    <x v="8"/>
    <x v="8"/>
    <n v="2198"/>
    <x v="665"/>
    <n v="1"/>
    <x v="665"/>
  </r>
  <r>
    <x v="2115"/>
    <m/>
    <n v="463.01010000000002"/>
    <x v="2115"/>
    <m/>
    <m/>
    <m/>
    <n v="2199"/>
    <x v="2115"/>
    <s v="2023/6/3"/>
    <x v="1"/>
    <x v="1"/>
    <x v="10"/>
    <x v="10"/>
    <n v="2199"/>
    <x v="580"/>
    <n v="5"/>
    <x v="580"/>
  </r>
  <r>
    <x v="2116"/>
    <m/>
    <n v="5275"/>
    <x v="2116"/>
    <m/>
    <m/>
    <m/>
    <n v="2200"/>
    <x v="2116"/>
    <s v="2023/6/3"/>
    <x v="3"/>
    <x v="3"/>
    <x v="10"/>
    <x v="10"/>
    <n v="2200"/>
    <x v="666"/>
    <n v="500"/>
    <x v="666"/>
  </r>
  <r>
    <x v="2117"/>
    <m/>
    <n v="958.98179999999991"/>
    <x v="2117"/>
    <m/>
    <m/>
    <m/>
    <n v="2201"/>
    <x v="2117"/>
    <s v="2023/6/3"/>
    <x v="4"/>
    <x v="4"/>
    <x v="3"/>
    <x v="3"/>
    <n v="2201"/>
    <x v="149"/>
    <n v="1"/>
    <x v="149"/>
  </r>
  <r>
    <x v="2118"/>
    <m/>
    <n v="257.584"/>
    <x v="2118"/>
    <m/>
    <m/>
    <m/>
    <n v="2202"/>
    <x v="2118"/>
    <s v="2023/6/3"/>
    <x v="4"/>
    <x v="4"/>
    <x v="8"/>
    <x v="8"/>
    <n v="2202"/>
    <x v="10"/>
    <n v="10"/>
    <x v="10"/>
  </r>
  <r>
    <x v="2119"/>
    <m/>
    <n v="344.16032000000001"/>
    <x v="2119"/>
    <m/>
    <m/>
    <m/>
    <n v="2203"/>
    <x v="2119"/>
    <s v="2023/6/12"/>
    <x v="2"/>
    <x v="2"/>
    <x v="28"/>
    <x v="28"/>
    <n v="2203"/>
    <x v="90"/>
    <n v="2"/>
    <x v="90"/>
  </r>
  <r>
    <x v="2120"/>
    <m/>
    <n v="755.16585000000009"/>
    <x v="2120"/>
    <m/>
    <m/>
    <m/>
    <n v="2204"/>
    <x v="2120"/>
    <s v="2023/6/3"/>
    <x v="4"/>
    <x v="4"/>
    <x v="17"/>
    <x v="17"/>
    <n v="2204"/>
    <x v="370"/>
    <n v="6"/>
    <x v="370"/>
  </r>
  <r>
    <x v="2121"/>
    <m/>
    <n v="25480.294240000003"/>
    <x v="2121"/>
    <m/>
    <m/>
    <m/>
    <n v="2205"/>
    <x v="2121"/>
    <s v="2023/6/3"/>
    <x v="4"/>
    <x v="4"/>
    <x v="33"/>
    <x v="33"/>
    <n v="2205"/>
    <x v="538"/>
    <n v="80"/>
    <x v="538"/>
  </r>
  <r>
    <x v="2122"/>
    <m/>
    <n v="7648.8496800000003"/>
    <x v="2122"/>
    <m/>
    <m/>
    <m/>
    <n v="2206"/>
    <x v="2122"/>
    <s v="2023/9/3"/>
    <x v="3"/>
    <x v="3"/>
    <x v="16"/>
    <x v="16"/>
    <n v="2206"/>
    <x v="567"/>
    <n v="1"/>
    <x v="567"/>
  </r>
  <r>
    <x v="2123"/>
    <m/>
    <n v="104324.32408000001"/>
    <x v="2123"/>
    <m/>
    <m/>
    <m/>
    <n v="2207"/>
    <x v="2123"/>
    <s v="2023/6/20"/>
    <x v="2"/>
    <x v="2"/>
    <x v="21"/>
    <x v="21"/>
    <n v="2207"/>
    <x v="141"/>
    <n v="15"/>
    <x v="141"/>
  </r>
  <r>
    <x v="2124"/>
    <m/>
    <n v="515.11177999999995"/>
    <x v="2124"/>
    <m/>
    <m/>
    <m/>
    <n v="2208"/>
    <x v="2124"/>
    <s v="2023/6/3"/>
    <x v="7"/>
    <x v="7"/>
    <x v="7"/>
    <x v="7"/>
    <n v="2208"/>
    <x v="417"/>
    <n v="2"/>
    <x v="417"/>
  </r>
  <r>
    <x v="2125"/>
    <m/>
    <n v="25480.294240000003"/>
    <x v="2125"/>
    <m/>
    <m/>
    <m/>
    <n v="2209"/>
    <x v="2125"/>
    <s v="2023/6/4"/>
    <x v="4"/>
    <x v="4"/>
    <x v="33"/>
    <x v="33"/>
    <n v="2209"/>
    <x v="538"/>
    <n v="80"/>
    <x v="538"/>
  </r>
  <r>
    <x v="2126"/>
    <m/>
    <n v="25480.294240000003"/>
    <x v="2126"/>
    <m/>
    <m/>
    <m/>
    <n v="2210"/>
    <x v="2126"/>
    <s v="2023/6/4"/>
    <x v="4"/>
    <x v="4"/>
    <x v="13"/>
    <x v="13"/>
    <n v="2210"/>
    <x v="538"/>
    <n v="80"/>
    <x v="538"/>
  </r>
  <r>
    <x v="2127"/>
    <m/>
    <n v="3750"/>
    <x v="2127"/>
    <m/>
    <m/>
    <m/>
    <n v="2211"/>
    <x v="2127"/>
    <s v="2023/6/4"/>
    <x v="7"/>
    <x v="7"/>
    <x v="33"/>
    <x v="33"/>
    <n v="2211"/>
    <x v="667"/>
    <n v="10"/>
    <x v="667"/>
  </r>
  <r>
    <x v="2128"/>
    <m/>
    <n v="243.84824"/>
    <x v="2128"/>
    <m/>
    <m/>
    <m/>
    <m/>
    <x v="2128"/>
    <s v="2023/6/4"/>
    <x v="1"/>
    <x v="1"/>
    <x v="8"/>
    <x v="8"/>
    <n v="2212"/>
    <x v="377"/>
    <n v="8"/>
    <x v="377"/>
  </r>
  <r>
    <x v="2129"/>
    <m/>
    <n v="1173.7505800000001"/>
    <x v="2129"/>
    <m/>
    <m/>
    <m/>
    <m/>
    <x v="2129"/>
    <s v="2023/6/4"/>
    <x v="6"/>
    <x v="6"/>
    <x v="33"/>
    <x v="33"/>
    <n v="2213"/>
    <x v="31"/>
    <n v="8"/>
    <x v="31"/>
  </r>
  <r>
    <x v="2130"/>
    <m/>
    <n v="586.87529000000006"/>
    <x v="2130"/>
    <m/>
    <m/>
    <m/>
    <m/>
    <x v="2130"/>
    <s v="2023/6/4"/>
    <x v="6"/>
    <x v="6"/>
    <x v="33"/>
    <x v="33"/>
    <n v="2214"/>
    <x v="31"/>
    <n v="4"/>
    <x v="31"/>
  </r>
  <r>
    <x v="2131"/>
    <m/>
    <n v="3450"/>
    <x v="2131"/>
    <m/>
    <m/>
    <m/>
    <m/>
    <x v="2131"/>
    <s v="2023/7/3"/>
    <x v="3"/>
    <x v="3"/>
    <x v="16"/>
    <x v="16"/>
    <n v="2215"/>
    <x v="563"/>
    <n v="500"/>
    <x v="563"/>
  </r>
  <r>
    <x v="2132"/>
    <m/>
    <n v="1048.1370299999999"/>
    <x v="2132"/>
    <m/>
    <m/>
    <m/>
    <m/>
    <x v="2132"/>
    <s v="2023/6/4"/>
    <x v="4"/>
    <x v="4"/>
    <x v="8"/>
    <x v="8"/>
    <n v="2216"/>
    <x v="366"/>
    <n v="3"/>
    <x v="366"/>
  </r>
  <r>
    <x v="2133"/>
    <m/>
    <n v="461.78638000000001"/>
    <x v="2133"/>
    <m/>
    <m/>
    <m/>
    <m/>
    <x v="2133"/>
    <s v="2023/6/4"/>
    <x v="2"/>
    <x v="2"/>
    <x v="13"/>
    <x v="13"/>
    <n v="2217"/>
    <x v="24"/>
    <n v="2"/>
    <x v="24"/>
  </r>
  <r>
    <x v="2134"/>
    <m/>
    <n v="1501.05"/>
    <x v="2134"/>
    <m/>
    <m/>
    <m/>
    <m/>
    <x v="2134"/>
    <s v="2023/6/4"/>
    <x v="2"/>
    <x v="2"/>
    <x v="16"/>
    <x v="16"/>
    <n v="2218"/>
    <x v="632"/>
    <n v="150"/>
    <x v="632"/>
  </r>
  <r>
    <x v="2135"/>
    <m/>
    <n v="435.2"/>
    <x v="2135"/>
    <m/>
    <m/>
    <m/>
    <m/>
    <x v="2135"/>
    <s v="2023/6/4"/>
    <x v="3"/>
    <x v="3"/>
    <x v="16"/>
    <x v="16"/>
    <n v="2219"/>
    <x v="97"/>
    <n v="8000"/>
    <x v="97"/>
  </r>
  <r>
    <x v="2136"/>
    <m/>
    <n v="507.90266000000003"/>
    <x v="2136"/>
    <m/>
    <m/>
    <m/>
    <n v="2221"/>
    <x v="2136"/>
    <s v="2023/6/4"/>
    <x v="4"/>
    <x v="4"/>
    <x v="28"/>
    <x v="28"/>
    <n v="2221"/>
    <x v="50"/>
    <n v="4"/>
    <x v="50"/>
  </r>
  <r>
    <x v="2137"/>
    <m/>
    <n v="461.78638000000001"/>
    <x v="2137"/>
    <m/>
    <m/>
    <m/>
    <m/>
    <x v="2137"/>
    <s v="2023/6/4"/>
    <x v="2"/>
    <x v="2"/>
    <x v="13"/>
    <x v="13"/>
    <n v="2222"/>
    <x v="24"/>
    <n v="2"/>
    <x v="24"/>
  </r>
  <r>
    <x v="2138"/>
    <m/>
    <n v="687.11490000000003"/>
    <x v="2138"/>
    <m/>
    <m/>
    <m/>
    <m/>
    <x v="2138"/>
    <s v="2023/6/4"/>
    <x v="2"/>
    <x v="2"/>
    <x v="28"/>
    <x v="28"/>
    <n v="2223"/>
    <x v="234"/>
    <n v="81"/>
    <x v="234"/>
  </r>
  <r>
    <x v="2139"/>
    <m/>
    <n v="1778.75989"/>
    <x v="2139"/>
    <m/>
    <m/>
    <m/>
    <m/>
    <x v="2139"/>
    <s v="2023/6/4"/>
    <x v="3"/>
    <x v="3"/>
    <x v="33"/>
    <x v="33"/>
    <n v="2224"/>
    <x v="571"/>
    <n v="108"/>
    <x v="571"/>
  </r>
  <r>
    <x v="2140"/>
    <m/>
    <n v="7774.3058600000004"/>
    <x v="2140"/>
    <m/>
    <m/>
    <m/>
    <m/>
    <x v="2140"/>
    <s v="2023/6/4"/>
    <x v="3"/>
    <x v="3"/>
    <x v="7"/>
    <x v="7"/>
    <n v="2225"/>
    <x v="611"/>
    <n v="47"/>
    <x v="611"/>
  </r>
  <r>
    <x v="2141"/>
    <m/>
    <n v="3450"/>
    <x v="2141"/>
    <m/>
    <m/>
    <m/>
    <n v="2226"/>
    <x v="2141"/>
    <s v="2023/6/4"/>
    <x v="3"/>
    <x v="3"/>
    <x v="16"/>
    <x v="16"/>
    <n v="2226"/>
    <x v="563"/>
    <n v="500"/>
    <x v="563"/>
  </r>
  <r>
    <x v="2142"/>
    <m/>
    <n v="461.78638000000001"/>
    <x v="2142"/>
    <m/>
    <m/>
    <m/>
    <n v="2227"/>
    <x v="2142"/>
    <s v="2023/6/4"/>
    <x v="2"/>
    <x v="2"/>
    <x v="13"/>
    <x v="13"/>
    <n v="2227"/>
    <x v="24"/>
    <n v="2"/>
    <x v="24"/>
  </r>
  <r>
    <x v="2143"/>
    <m/>
    <n v="22822.907710000003"/>
    <x v="2143"/>
    <m/>
    <m/>
    <m/>
    <m/>
    <x v="2143"/>
    <s v="2023/6/4"/>
    <x v="2"/>
    <x v="2"/>
    <x v="33"/>
    <x v="33"/>
    <n v="2228"/>
    <x v="550"/>
    <n v="27"/>
    <x v="550"/>
  </r>
  <r>
    <x v="2144"/>
    <m/>
    <n v="845.29287999999997"/>
    <x v="2144"/>
    <m/>
    <m/>
    <m/>
    <m/>
    <x v="2144"/>
    <s v="2023/6/4"/>
    <x v="4"/>
    <x v="4"/>
    <x v="50"/>
    <x v="50"/>
    <n v="2229"/>
    <x v="550"/>
    <n v="1"/>
    <x v="550"/>
  </r>
  <r>
    <x v="2145"/>
    <m/>
    <n v="12090.800000000001"/>
    <x v="2145"/>
    <m/>
    <m/>
    <m/>
    <m/>
    <x v="2145"/>
    <s v="2023/6/4"/>
    <x v="3"/>
    <x v="3"/>
    <x v="16"/>
    <x v="16"/>
    <n v="2230"/>
    <x v="97"/>
    <n v="32000"/>
    <x v="97"/>
  </r>
  <r>
    <x v="2146"/>
    <m/>
    <n v="1040"/>
    <x v="2146"/>
    <m/>
    <m/>
    <m/>
    <m/>
    <x v="2146"/>
    <s v="2023/6/4"/>
    <x v="7"/>
    <x v="7"/>
    <x v="4"/>
    <x v="4"/>
    <n v="2231"/>
    <x v="566"/>
    <n v="4"/>
    <x v="566"/>
  </r>
  <r>
    <x v="2147"/>
    <m/>
    <n v="3922.7130800000004"/>
    <x v="2147"/>
    <m/>
    <m/>
    <m/>
    <m/>
    <x v="2147"/>
    <s v="2023/6/4"/>
    <x v="7"/>
    <x v="7"/>
    <x v="16"/>
    <x v="16"/>
    <n v="2232"/>
    <x v="347"/>
    <n v="20"/>
    <x v="347"/>
  </r>
  <r>
    <x v="2148"/>
    <m/>
    <n v="2255.1126300000001"/>
    <x v="2148"/>
    <m/>
    <m/>
    <m/>
    <m/>
    <x v="2148"/>
    <s v="2023/6/4"/>
    <x v="5"/>
    <x v="5"/>
    <x v="15"/>
    <x v="15"/>
    <n v="2233"/>
    <x v="461"/>
    <n v="4"/>
    <x v="461"/>
  </r>
  <r>
    <x v="2149"/>
    <m/>
    <n v="25480.294240000003"/>
    <x v="2149"/>
    <m/>
    <m/>
    <m/>
    <m/>
    <x v="2149"/>
    <s v="2023/6/4"/>
    <x v="4"/>
    <x v="4"/>
    <x v="33"/>
    <x v="33"/>
    <n v="2234"/>
    <x v="538"/>
    <n v="80"/>
    <x v="538"/>
  </r>
  <r>
    <x v="2150"/>
    <m/>
    <n v="17823.470730000001"/>
    <x v="2150"/>
    <m/>
    <m/>
    <m/>
    <m/>
    <x v="2150"/>
    <s v="2023/6/4"/>
    <x v="4"/>
    <x v="4"/>
    <x v="7"/>
    <x v="7"/>
    <n v="2235"/>
    <x v="9"/>
    <n v="230"/>
    <x v="9"/>
  </r>
  <r>
    <x v="2151"/>
    <m/>
    <n v="44.617200000000004"/>
    <x v="2151"/>
    <m/>
    <m/>
    <m/>
    <n v="2236"/>
    <x v="2151"/>
    <s v="2023/6/4"/>
    <x v="4"/>
    <x v="4"/>
    <x v="40"/>
    <x v="40"/>
    <n v="2236"/>
    <x v="95"/>
    <n v="3"/>
    <x v="95"/>
  </r>
  <r>
    <x v="2152"/>
    <m/>
    <n v="599.94417999999996"/>
    <x v="2152"/>
    <m/>
    <m/>
    <m/>
    <n v="2237"/>
    <x v="2152"/>
    <s v="2023/6/4"/>
    <x v="2"/>
    <x v="2"/>
    <x v="40"/>
    <x v="40"/>
    <n v="2237"/>
    <x v="493"/>
    <n v="2"/>
    <x v="493"/>
  </r>
  <r>
    <x v="2153"/>
    <m/>
    <n v="465.64800000000002"/>
    <x v="2153"/>
    <m/>
    <m/>
    <m/>
    <n v="2238"/>
    <x v="2153"/>
    <s v="2023/6/4"/>
    <x v="3"/>
    <x v="3"/>
    <x v="33"/>
    <x v="33"/>
    <n v="2238"/>
    <x v="324"/>
    <n v="3000"/>
    <x v="324"/>
  </r>
  <r>
    <x v="2154"/>
    <m/>
    <n v="25480.294240000003"/>
    <x v="2154"/>
    <m/>
    <m/>
    <m/>
    <m/>
    <x v="2154"/>
    <s v="2023/6/5"/>
    <x v="4"/>
    <x v="4"/>
    <x v="33"/>
    <x v="33"/>
    <n v="2239"/>
    <x v="538"/>
    <n v="80"/>
    <x v="538"/>
  </r>
  <r>
    <x v="2155"/>
    <m/>
    <n v="2239.0254500000001"/>
    <x v="2155"/>
    <m/>
    <m/>
    <m/>
    <n v="2240"/>
    <x v="2155"/>
    <s v="2023/6/5"/>
    <x v="4"/>
    <x v="4"/>
    <x v="50"/>
    <x v="50"/>
    <n v="2240"/>
    <x v="613"/>
    <n v="6"/>
    <x v="613"/>
  </r>
  <r>
    <x v="2156"/>
    <m/>
    <n v="872.255"/>
    <x v="2156"/>
    <m/>
    <m/>
    <m/>
    <n v="2241"/>
    <x v="2156"/>
    <s v="2023/6/5"/>
    <x v="3"/>
    <x v="3"/>
    <x v="7"/>
    <x v="7"/>
    <n v="2241"/>
    <x v="225"/>
    <n v="5000"/>
    <x v="225"/>
  </r>
  <r>
    <x v="2157"/>
    <m/>
    <n v="1290.2377000000001"/>
    <x v="2157"/>
    <m/>
    <m/>
    <m/>
    <m/>
    <x v="2157"/>
    <s v="2023/6/5"/>
    <x v="3"/>
    <x v="3"/>
    <x v="7"/>
    <x v="7"/>
    <n v="2242"/>
    <x v="480"/>
    <n v="4250"/>
    <x v="480"/>
  </r>
  <r>
    <x v="2158"/>
    <m/>
    <n v="2489.5887899999998"/>
    <x v="2158"/>
    <m/>
    <m/>
    <m/>
    <m/>
    <x v="2158"/>
    <s v="2023/6/5"/>
    <x v="4"/>
    <x v="4"/>
    <x v="7"/>
    <x v="7"/>
    <n v="2243"/>
    <x v="668"/>
    <n v="6"/>
    <x v="668"/>
  </r>
  <r>
    <x v="2159"/>
    <m/>
    <n v="80.440799999999996"/>
    <x v="2159"/>
    <m/>
    <m/>
    <m/>
    <m/>
    <x v="2159"/>
    <s v="2023/6/5"/>
    <x v="3"/>
    <x v="3"/>
    <x v="50"/>
    <x v="50"/>
    <n v="2244"/>
    <x v="669"/>
    <n v="88"/>
    <x v="669"/>
  </r>
  <r>
    <x v="2160"/>
    <m/>
    <n v="201.23659000000001"/>
    <x v="2160"/>
    <m/>
    <m/>
    <m/>
    <m/>
    <x v="2160"/>
    <s v="2023/6/5"/>
    <x v="2"/>
    <x v="2"/>
    <x v="21"/>
    <x v="21"/>
    <n v="2245"/>
    <x v="75"/>
    <n v="1"/>
    <x v="75"/>
  </r>
  <r>
    <x v="2161"/>
    <m/>
    <n v="1173.7505800000001"/>
    <x v="2161"/>
    <m/>
    <m/>
    <m/>
    <m/>
    <x v="2161"/>
    <s v="2023/6/5"/>
    <x v="6"/>
    <x v="6"/>
    <x v="7"/>
    <x v="7"/>
    <n v="2246"/>
    <x v="31"/>
    <n v="8"/>
    <x v="31"/>
  </r>
  <r>
    <x v="2162"/>
    <m/>
    <n v="3000"/>
    <x v="2162"/>
    <m/>
    <m/>
    <m/>
    <m/>
    <x v="2162"/>
    <s v="2023/6/5"/>
    <x v="7"/>
    <x v="7"/>
    <x v="17"/>
    <x v="17"/>
    <n v="2247"/>
    <x v="670"/>
    <n v="4"/>
    <x v="670"/>
  </r>
  <r>
    <x v="2163"/>
    <m/>
    <n v="1371.4679999999998"/>
    <x v="2163"/>
    <m/>
    <m/>
    <m/>
    <m/>
    <x v="2163"/>
    <s v="2023/6/5"/>
    <x v="4"/>
    <x v="4"/>
    <x v="7"/>
    <x v="7"/>
    <n v="2248"/>
    <x v="614"/>
    <n v="30"/>
    <x v="614"/>
  </r>
  <r>
    <x v="2164"/>
    <m/>
    <n v="25480.294240000003"/>
    <x v="2164"/>
    <m/>
    <m/>
    <m/>
    <m/>
    <x v="2164"/>
    <s v="2023/6/5"/>
    <x v="4"/>
    <x v="4"/>
    <x v="33"/>
    <x v="33"/>
    <n v="2249"/>
    <x v="538"/>
    <n v="80"/>
    <x v="538"/>
  </r>
  <r>
    <x v="2165"/>
    <m/>
    <n v="877.65600000000006"/>
    <x v="2165"/>
    <m/>
    <m/>
    <m/>
    <n v="2250"/>
    <x v="2165"/>
    <s v="2023/6/5"/>
    <x v="3"/>
    <x v="3"/>
    <x v="7"/>
    <x v="7"/>
    <n v="2250"/>
    <x v="600"/>
    <n v="8000"/>
    <x v="600"/>
  </r>
  <r>
    <x v="2166"/>
    <m/>
    <n v="1823.355"/>
    <x v="2166"/>
    <m/>
    <m/>
    <m/>
    <m/>
    <x v="2166"/>
    <s v="2023/6/5"/>
    <x v="3"/>
    <x v="3"/>
    <x v="33"/>
    <x v="33"/>
    <n v="2251"/>
    <x v="249"/>
    <n v="7500"/>
    <x v="249"/>
  </r>
  <r>
    <x v="2167"/>
    <m/>
    <n v="2092.3204800000003"/>
    <x v="2167"/>
    <m/>
    <m/>
    <m/>
    <m/>
    <x v="2167"/>
    <s v="2023/7/3"/>
    <x v="4"/>
    <x v="4"/>
    <x v="7"/>
    <x v="7"/>
    <n v="2252"/>
    <x v="9"/>
    <n v="27"/>
    <x v="9"/>
  </r>
  <r>
    <x v="2168"/>
    <m/>
    <n v="4356.0299699999996"/>
    <x v="2168"/>
    <m/>
    <m/>
    <m/>
    <m/>
    <x v="2168"/>
    <s v="2023/6/6"/>
    <x v="1"/>
    <x v="1"/>
    <x v="16"/>
    <x v="16"/>
    <n v="2253"/>
    <x v="671"/>
    <n v="30"/>
    <x v="671"/>
  </r>
  <r>
    <x v="2169"/>
    <m/>
    <n v="3450"/>
    <x v="2169"/>
    <m/>
    <m/>
    <m/>
    <m/>
    <x v="2169"/>
    <s v="2023/6/6"/>
    <x v="3"/>
    <x v="3"/>
    <x v="16"/>
    <x v="16"/>
    <n v="2254"/>
    <x v="563"/>
    <n v="500"/>
    <x v="563"/>
  </r>
  <r>
    <x v="2170"/>
    <m/>
    <n v="5170.3667800000003"/>
    <x v="2170"/>
    <m/>
    <m/>
    <m/>
    <m/>
    <x v="2170"/>
    <s v="2023/11/6"/>
    <x v="3"/>
    <x v="3"/>
    <x v="16"/>
    <x v="16"/>
    <n v="2255"/>
    <x v="567"/>
    <n v="1"/>
    <x v="567"/>
  </r>
  <r>
    <x v="2171"/>
    <m/>
    <n v="1185.27988"/>
    <x v="2171"/>
    <m/>
    <m/>
    <m/>
    <n v="2256"/>
    <x v="2171"/>
    <s v="2023/6/6"/>
    <x v="3"/>
    <x v="3"/>
    <x v="54"/>
    <x v="54"/>
    <n v="2256"/>
    <x v="672"/>
    <n v="85"/>
    <x v="672"/>
  </r>
  <r>
    <x v="2172"/>
    <m/>
    <n v="25480.294240000003"/>
    <x v="2172"/>
    <m/>
    <m/>
    <m/>
    <m/>
    <x v="2172"/>
    <s v="2023/7/3"/>
    <x v="4"/>
    <x v="4"/>
    <x v="33"/>
    <x v="33"/>
    <n v="2257"/>
    <x v="538"/>
    <n v="80"/>
    <x v="538"/>
  </r>
  <r>
    <x v="2173"/>
    <m/>
    <n v="1748.7918599999998"/>
    <x v="2173"/>
    <m/>
    <m/>
    <m/>
    <m/>
    <x v="2173"/>
    <s v="2023/6/6"/>
    <x v="4"/>
    <x v="4"/>
    <x v="15"/>
    <x v="15"/>
    <n v="2258"/>
    <x v="457"/>
    <n v="10"/>
    <x v="457"/>
  </r>
  <r>
    <x v="2174"/>
    <m/>
    <n v="435.2"/>
    <x v="2174"/>
    <m/>
    <m/>
    <m/>
    <m/>
    <x v="2174"/>
    <s v="2023/6/6"/>
    <x v="3"/>
    <x v="3"/>
    <x v="16"/>
    <x v="16"/>
    <n v="2259"/>
    <x v="97"/>
    <n v="8000"/>
    <x v="97"/>
  </r>
  <r>
    <x v="2175"/>
    <m/>
    <n v="608.60991000000001"/>
    <x v="2175"/>
    <m/>
    <m/>
    <m/>
    <m/>
    <x v="2175"/>
    <s v="2023/6/6"/>
    <x v="2"/>
    <x v="2"/>
    <x v="7"/>
    <x v="7"/>
    <n v="2260"/>
    <x v="616"/>
    <n v="2"/>
    <x v="616"/>
  </r>
  <r>
    <x v="2176"/>
    <m/>
    <n v="278.25999000000002"/>
    <x v="2176"/>
    <m/>
    <m/>
    <m/>
    <m/>
    <x v="2176"/>
    <s v="2023/6/6"/>
    <x v="3"/>
    <x v="3"/>
    <x v="7"/>
    <x v="7"/>
    <n v="2261"/>
    <x v="673"/>
    <n v="15"/>
    <x v="673"/>
  </r>
  <r>
    <x v="2177"/>
    <m/>
    <n v="508.15830000000005"/>
    <x v="2177"/>
    <m/>
    <m/>
    <m/>
    <m/>
    <x v="2177"/>
    <s v="2023/6/6"/>
    <x v="3"/>
    <x v="3"/>
    <x v="7"/>
    <x v="7"/>
    <n v="2262"/>
    <x v="42"/>
    <n v="150"/>
    <x v="42"/>
  </r>
  <r>
    <x v="2178"/>
    <m/>
    <n v="56.916159999999998"/>
    <x v="2178"/>
    <m/>
    <m/>
    <m/>
    <m/>
    <x v="2178"/>
    <s v="2023/6/6"/>
    <x v="3"/>
    <x v="3"/>
    <x v="7"/>
    <x v="7"/>
    <n v="2263"/>
    <x v="93"/>
    <n v="320"/>
    <x v="93"/>
  </r>
  <r>
    <x v="2179"/>
    <m/>
    <n v="297.28766000000002"/>
    <x v="2179"/>
    <m/>
    <m/>
    <m/>
    <m/>
    <x v="2179"/>
    <s v="2023/6/6"/>
    <x v="3"/>
    <x v="3"/>
    <x v="7"/>
    <x v="7"/>
    <n v="2264"/>
    <x v="191"/>
    <n v="5"/>
    <x v="191"/>
  </r>
  <r>
    <x v="2180"/>
    <m/>
    <n v="531.35760000000005"/>
    <x v="2180"/>
    <m/>
    <m/>
    <m/>
    <m/>
    <x v="2180"/>
    <s v="2023/6/6"/>
    <x v="4"/>
    <x v="4"/>
    <x v="23"/>
    <x v="23"/>
    <n v="2265"/>
    <x v="412"/>
    <n v="22"/>
    <x v="412"/>
  </r>
  <r>
    <x v="2181"/>
    <m/>
    <n v="2578.89176"/>
    <x v="2181"/>
    <m/>
    <m/>
    <m/>
    <m/>
    <x v="2181"/>
    <s v="2023/6/6"/>
    <x v="7"/>
    <x v="7"/>
    <x v="23"/>
    <x v="23"/>
    <n v="2266"/>
    <x v="417"/>
    <n v="10"/>
    <x v="417"/>
  </r>
  <r>
    <x v="2182"/>
    <m/>
    <n v="1740.8"/>
    <x v="2182"/>
    <m/>
    <m/>
    <m/>
    <m/>
    <x v="2182"/>
    <s v="2023/6/6"/>
    <x v="3"/>
    <x v="3"/>
    <x v="16"/>
    <x v="16"/>
    <n v="2267"/>
    <x v="97"/>
    <n v="32000"/>
    <x v="97"/>
  </r>
  <r>
    <x v="2183"/>
    <m/>
    <n v="4903.3913499999999"/>
    <x v="2183"/>
    <m/>
    <m/>
    <m/>
    <m/>
    <x v="2183"/>
    <s v="2023/6/6"/>
    <x v="7"/>
    <x v="7"/>
    <x v="16"/>
    <x v="16"/>
    <n v="2268"/>
    <x v="347"/>
    <n v="25"/>
    <x v="347"/>
  </r>
  <r>
    <x v="2184"/>
    <m/>
    <n v="461.78638000000001"/>
    <x v="2184"/>
    <m/>
    <m/>
    <m/>
    <m/>
    <x v="2184"/>
    <s v="2023/6/6"/>
    <x v="2"/>
    <x v="2"/>
    <x v="13"/>
    <x v="13"/>
    <n v="2269"/>
    <x v="24"/>
    <n v="2"/>
    <x v="24"/>
  </r>
  <r>
    <x v="2185"/>
    <m/>
    <n v="2847.44749"/>
    <x v="2185"/>
    <m/>
    <m/>
    <m/>
    <m/>
    <x v="2185"/>
    <s v="2023/6/6"/>
    <x v="4"/>
    <x v="4"/>
    <x v="8"/>
    <x v="8"/>
    <n v="2270"/>
    <x v="561"/>
    <n v="54"/>
    <x v="561"/>
  </r>
  <r>
    <x v="2186"/>
    <m/>
    <n v="562.19894999999997"/>
    <x v="2186"/>
    <m/>
    <m/>
    <m/>
    <m/>
    <x v="2186"/>
    <s v="2023/7/3"/>
    <x v="4"/>
    <x v="4"/>
    <x v="46"/>
    <x v="46"/>
    <n v="2271"/>
    <x v="507"/>
    <n v="1"/>
    <x v="507"/>
  </r>
  <r>
    <x v="2187"/>
    <m/>
    <n v="201.23659000000001"/>
    <x v="2187"/>
    <m/>
    <m/>
    <m/>
    <m/>
    <x v="2187"/>
    <s v="2023/6/6"/>
    <x v="2"/>
    <x v="2"/>
    <x v="21"/>
    <x v="21"/>
    <n v="2272"/>
    <x v="75"/>
    <n v="1"/>
    <x v="75"/>
  </r>
  <r>
    <x v="2188"/>
    <m/>
    <n v="5145.7064099999998"/>
    <x v="2188"/>
    <m/>
    <m/>
    <m/>
    <m/>
    <x v="2188"/>
    <s v="2023/6/7"/>
    <x v="8"/>
    <x v="8"/>
    <x v="15"/>
    <x v="15"/>
    <n v="2273"/>
    <x v="245"/>
    <n v="58"/>
    <x v="245"/>
  </r>
  <r>
    <x v="2189"/>
    <m/>
    <n v="20585.532009999999"/>
    <x v="2189"/>
    <m/>
    <m/>
    <m/>
    <m/>
    <x v="2189"/>
    <s v="2023/6/7"/>
    <x v="4"/>
    <x v="4"/>
    <x v="33"/>
    <x v="33"/>
    <n v="2274"/>
    <x v="535"/>
    <n v="117"/>
    <x v="535"/>
  </r>
  <r>
    <x v="2190"/>
    <m/>
    <n v="11752.462960000001"/>
    <x v="2190"/>
    <m/>
    <m/>
    <m/>
    <m/>
    <x v="2190"/>
    <s v="2023/6/7"/>
    <x v="4"/>
    <x v="4"/>
    <x v="7"/>
    <x v="7"/>
    <n v="2275"/>
    <x v="50"/>
    <n v="2"/>
    <x v="50"/>
  </r>
  <r>
    <x v="2191"/>
    <m/>
    <n v="230.89319"/>
    <x v="2191"/>
    <m/>
    <m/>
    <m/>
    <m/>
    <x v="2191"/>
    <s v="2023/6/7"/>
    <x v="2"/>
    <x v="2"/>
    <x v="13"/>
    <x v="13"/>
    <n v="2276"/>
    <x v="24"/>
    <n v="1"/>
    <x v="24"/>
  </r>
  <r>
    <x v="2192"/>
    <m/>
    <n v="33112.856310000003"/>
    <x v="2192"/>
    <m/>
    <m/>
    <m/>
    <m/>
    <x v="2192"/>
    <s v="2023/6/7"/>
    <x v="4"/>
    <x v="4"/>
    <x v="33"/>
    <x v="33"/>
    <n v="2277"/>
    <x v="538"/>
    <n v="80"/>
    <x v="538"/>
  </r>
  <r>
    <x v="2193"/>
    <m/>
    <n v="102204.51781999999"/>
    <x v="2193"/>
    <m/>
    <m/>
    <m/>
    <m/>
    <x v="2193"/>
    <s v="2023/6/7"/>
    <x v="5"/>
    <x v="5"/>
    <x v="33"/>
    <x v="33"/>
    <n v="2278"/>
    <x v="674"/>
    <n v="213"/>
    <x v="674"/>
  </r>
  <r>
    <x v="2194"/>
    <m/>
    <n v="123.53408"/>
    <x v="2194"/>
    <m/>
    <m/>
    <m/>
    <m/>
    <x v="2194"/>
    <s v="2023/7/3"/>
    <x v="4"/>
    <x v="4"/>
    <x v="7"/>
    <x v="7"/>
    <n v="2279"/>
    <x v="50"/>
    <n v="1"/>
    <x v="50"/>
  </r>
  <r>
    <x v="2195"/>
    <m/>
    <n v="948.14460000000008"/>
    <x v="2195"/>
    <m/>
    <m/>
    <m/>
    <m/>
    <x v="2195"/>
    <s v="2023/6/8"/>
    <x v="3"/>
    <x v="3"/>
    <x v="33"/>
    <x v="33"/>
    <n v="2281"/>
    <x v="249"/>
    <n v="3900"/>
    <x v="249"/>
  </r>
  <r>
    <x v="2196"/>
    <m/>
    <n v="1440"/>
    <x v="2196"/>
    <m/>
    <m/>
    <m/>
    <m/>
    <x v="2196"/>
    <s v="2023/6/8"/>
    <x v="3"/>
    <x v="3"/>
    <x v="15"/>
    <x v="15"/>
    <n v="2282"/>
    <x v="649"/>
    <n v="12"/>
    <x v="649"/>
  </r>
  <r>
    <x v="2197"/>
    <m/>
    <n v="3090.3425900000002"/>
    <x v="2197"/>
    <m/>
    <m/>
    <m/>
    <n v="2283"/>
    <x v="2197"/>
    <s v="2023/6/8"/>
    <x v="3"/>
    <x v="3"/>
    <x v="5"/>
    <x v="5"/>
    <n v="2283"/>
    <x v="675"/>
    <n v="100"/>
    <x v="675"/>
  </r>
  <r>
    <x v="2198"/>
    <m/>
    <n v="29940.981620000002"/>
    <x v="2198"/>
    <m/>
    <m/>
    <m/>
    <m/>
    <x v="2198"/>
    <s v="2023/6/8"/>
    <x v="4"/>
    <x v="4"/>
    <x v="33"/>
    <x v="33"/>
    <n v="2284"/>
    <x v="412"/>
    <n v="49"/>
    <x v="412"/>
  </r>
  <r>
    <x v="2199"/>
    <m/>
    <n v="804.94636000000003"/>
    <x v="2199"/>
    <m/>
    <m/>
    <m/>
    <m/>
    <x v="2199"/>
    <s v="2023/6/8"/>
    <x v="2"/>
    <x v="2"/>
    <x v="21"/>
    <x v="21"/>
    <n v="2285"/>
    <x v="75"/>
    <n v="4"/>
    <x v="75"/>
  </r>
  <r>
    <x v="2200"/>
    <m/>
    <n v="230.89319"/>
    <x v="2200"/>
    <m/>
    <m/>
    <m/>
    <m/>
    <x v="2200"/>
    <s v="2023/6/8"/>
    <x v="2"/>
    <x v="2"/>
    <x v="5"/>
    <x v="5"/>
    <n v="2286"/>
    <x v="24"/>
    <n v="1"/>
    <x v="24"/>
  </r>
  <r>
    <x v="2201"/>
    <m/>
    <n v="2094.1659800000002"/>
    <x v="2201"/>
    <m/>
    <m/>
    <m/>
    <m/>
    <x v="2201"/>
    <s v="2023/6/8"/>
    <x v="1"/>
    <x v="1"/>
    <x v="21"/>
    <x v="21"/>
    <n v="2287"/>
    <x v="293"/>
    <n v="3"/>
    <x v="293"/>
  </r>
  <r>
    <x v="2202"/>
    <m/>
    <n v="2599.6495300000001"/>
    <x v="2202"/>
    <m/>
    <m/>
    <m/>
    <m/>
    <x v="2202"/>
    <s v="2023/6/8"/>
    <x v="2"/>
    <x v="2"/>
    <x v="14"/>
    <x v="14"/>
    <n v="2288"/>
    <x v="212"/>
    <n v="3"/>
    <x v="212"/>
  </r>
  <r>
    <x v="2203"/>
    <m/>
    <n v="207.5"/>
    <x v="2203"/>
    <m/>
    <m/>
    <m/>
    <m/>
    <x v="2203"/>
    <s v="2023/6/8"/>
    <x v="7"/>
    <x v="7"/>
    <x v="14"/>
    <x v="14"/>
    <n v="2289"/>
    <x v="139"/>
    <n v="1"/>
    <x v="139"/>
  </r>
  <r>
    <x v="2204"/>
    <m/>
    <n v="27.101779999999998"/>
    <x v="2204"/>
    <m/>
    <m/>
    <m/>
    <m/>
    <x v="2204"/>
    <s v="2023/6/8"/>
    <x v="3"/>
    <x v="3"/>
    <x v="14"/>
    <x v="14"/>
    <n v="2290"/>
    <x v="42"/>
    <n v="8"/>
    <x v="42"/>
  </r>
  <r>
    <x v="2205"/>
    <m/>
    <n v="301.09288000000004"/>
    <x v="2205"/>
    <m/>
    <m/>
    <m/>
    <m/>
    <x v="2205"/>
    <s v="2023/6/8"/>
    <x v="4"/>
    <x v="4"/>
    <x v="7"/>
    <x v="7"/>
    <n v="2291"/>
    <x v="38"/>
    <n v="12"/>
    <x v="38"/>
  </r>
  <r>
    <x v="2206"/>
    <m/>
    <n v="39.62086"/>
    <x v="2206"/>
    <m/>
    <m/>
    <m/>
    <m/>
    <x v="2206"/>
    <s v="2023/6/8"/>
    <x v="4"/>
    <x v="4"/>
    <x v="9"/>
    <x v="9"/>
    <n v="2292"/>
    <x v="378"/>
    <n v="2"/>
    <x v="378"/>
  </r>
  <r>
    <x v="2207"/>
    <m/>
    <n v="25480.294240000003"/>
    <x v="2207"/>
    <m/>
    <m/>
    <m/>
    <m/>
    <x v="2207"/>
    <s v="2023/6/8"/>
    <x v="4"/>
    <x v="4"/>
    <x v="33"/>
    <x v="33"/>
    <n v="2293"/>
    <x v="538"/>
    <n v="80"/>
    <x v="538"/>
  </r>
  <r>
    <x v="2208"/>
    <m/>
    <n v="235.63679000000002"/>
    <x v="2208"/>
    <m/>
    <m/>
    <m/>
    <m/>
    <x v="2208"/>
    <s v="2023/6/8"/>
    <x v="4"/>
    <x v="4"/>
    <x v="5"/>
    <x v="5"/>
    <n v="2294"/>
    <x v="74"/>
    <n v="1"/>
    <x v="74"/>
  </r>
  <r>
    <x v="2209"/>
    <m/>
    <n v="6900"/>
    <x v="2209"/>
    <m/>
    <m/>
    <m/>
    <m/>
    <x v="2209"/>
    <s v="2023/6/8"/>
    <x v="3"/>
    <x v="3"/>
    <x v="16"/>
    <x v="16"/>
    <n v="2295"/>
    <x v="563"/>
    <n v="1000"/>
    <x v="563"/>
  </r>
  <r>
    <x v="2210"/>
    <m/>
    <n v="11634.10713"/>
    <x v="2210"/>
    <m/>
    <m/>
    <m/>
    <m/>
    <x v="2210"/>
    <s v="2023/7/5"/>
    <x v="5"/>
    <x v="5"/>
    <x v="6"/>
    <x v="6"/>
    <n v="2296"/>
    <x v="539"/>
    <n v="30"/>
    <x v="539"/>
  </r>
  <r>
    <x v="2211"/>
    <m/>
    <n v="365.72480000000002"/>
    <x v="2211"/>
    <m/>
    <m/>
    <m/>
    <m/>
    <x v="2211"/>
    <s v="2023/6/10"/>
    <x v="4"/>
    <x v="4"/>
    <x v="7"/>
    <x v="7"/>
    <n v="2297"/>
    <x v="614"/>
    <n v="8"/>
    <x v="614"/>
  </r>
  <r>
    <x v="2212"/>
    <m/>
    <n v="25480.294240000003"/>
    <x v="2212"/>
    <m/>
    <m/>
    <m/>
    <m/>
    <x v="2212"/>
    <s v="2023/6/10"/>
    <x v="4"/>
    <x v="4"/>
    <x v="33"/>
    <x v="33"/>
    <n v="2298"/>
    <x v="538"/>
    <n v="80"/>
    <x v="538"/>
  </r>
  <r>
    <x v="2213"/>
    <m/>
    <n v="4409.4458800000002"/>
    <x v="2213"/>
    <m/>
    <m/>
    <m/>
    <m/>
    <x v="2213"/>
    <s v="2023/6/10"/>
    <x v="7"/>
    <x v="7"/>
    <x v="7"/>
    <x v="7"/>
    <n v="2299"/>
    <x v="417"/>
    <n v="5"/>
    <x v="417"/>
  </r>
  <r>
    <x v="2214"/>
    <m/>
    <n v="2437.8793700000001"/>
    <x v="2214"/>
    <m/>
    <m/>
    <m/>
    <m/>
    <x v="2214"/>
    <s v="2023/6/10"/>
    <x v="9"/>
    <x v="9"/>
    <x v="2"/>
    <x v="2"/>
    <n v="2300"/>
    <x v="676"/>
    <n v="6"/>
    <x v="676"/>
  </r>
  <r>
    <x v="2215"/>
    <m/>
    <n v="150.7312"/>
    <x v="2215"/>
    <m/>
    <m/>
    <m/>
    <m/>
    <x v="2215"/>
    <s v="2023/6/10"/>
    <x v="4"/>
    <x v="4"/>
    <x v="2"/>
    <x v="2"/>
    <n v="2301"/>
    <x v="677"/>
    <n v="4"/>
    <x v="677"/>
  </r>
  <r>
    <x v="2216"/>
    <m/>
    <n v="1673.5854800000002"/>
    <x v="2216"/>
    <m/>
    <m/>
    <m/>
    <m/>
    <x v="2216"/>
    <s v="2023/6/10"/>
    <x v="4"/>
    <x v="4"/>
    <x v="2"/>
    <x v="2"/>
    <n v="2302"/>
    <x v="210"/>
    <n v="8"/>
    <x v="210"/>
  </r>
  <r>
    <x v="2217"/>
    <m/>
    <n v="25480.294240000003"/>
    <x v="2217"/>
    <m/>
    <m/>
    <m/>
    <m/>
    <x v="2217"/>
    <s v="2023/6/10"/>
    <x v="4"/>
    <x v="4"/>
    <x v="33"/>
    <x v="33"/>
    <n v="2303"/>
    <x v="538"/>
    <n v="80"/>
    <x v="538"/>
  </r>
  <r>
    <x v="2218"/>
    <m/>
    <n v="1362.0380400000001"/>
    <x v="2218"/>
    <m/>
    <m/>
    <m/>
    <m/>
    <x v="2218"/>
    <s v="2023/6/10"/>
    <x v="5"/>
    <x v="5"/>
    <x v="23"/>
    <x v="23"/>
    <n v="2304"/>
    <x v="362"/>
    <n v="3"/>
    <x v="362"/>
  </r>
  <r>
    <x v="2219"/>
    <m/>
    <n v="292.60000000000002"/>
    <x v="2219"/>
    <m/>
    <m/>
    <m/>
    <m/>
    <x v="2219"/>
    <s v="2023/6/10"/>
    <x v="4"/>
    <x v="4"/>
    <x v="33"/>
    <x v="33"/>
    <n v="2305"/>
    <x v="678"/>
    <n v="10"/>
    <x v="678"/>
  </r>
  <r>
    <x v="2220"/>
    <m/>
    <n v="969.51600000000008"/>
    <x v="2220"/>
    <m/>
    <m/>
    <m/>
    <n v="2306"/>
    <x v="2220"/>
    <s v="2023/7/5"/>
    <x v="3"/>
    <x v="3"/>
    <x v="5"/>
    <x v="5"/>
    <n v="2306"/>
    <x v="679"/>
    <n v="4000"/>
    <x v="679"/>
  </r>
  <r>
    <x v="2221"/>
    <m/>
    <n v="2321.0025799999999"/>
    <x v="2221"/>
    <m/>
    <m/>
    <m/>
    <m/>
    <x v="2221"/>
    <s v="2023/6/11"/>
    <x v="7"/>
    <x v="7"/>
    <x v="5"/>
    <x v="5"/>
    <n v="2307"/>
    <x v="417"/>
    <n v="9"/>
    <x v="417"/>
  </r>
  <r>
    <x v="2222"/>
    <m/>
    <n v="675.3297"/>
    <x v="2222"/>
    <m/>
    <m/>
    <m/>
    <m/>
    <x v="2222"/>
    <s v="2023/6/11"/>
    <x v="2"/>
    <x v="2"/>
    <x v="8"/>
    <x v="8"/>
    <n v="2308"/>
    <x v="170"/>
    <n v="3"/>
    <x v="170"/>
  </r>
  <r>
    <x v="2223"/>
    <m/>
    <n v="1207.4195299999999"/>
    <x v="2223"/>
    <m/>
    <m/>
    <m/>
    <m/>
    <x v="2223"/>
    <s v="2023/6/11"/>
    <x v="2"/>
    <x v="2"/>
    <x v="21"/>
    <x v="21"/>
    <n v="2309"/>
    <x v="75"/>
    <n v="6"/>
    <x v="75"/>
  </r>
  <r>
    <x v="2224"/>
    <m/>
    <n v="725"/>
    <x v="2224"/>
    <m/>
    <m/>
    <m/>
    <m/>
    <x v="2224"/>
    <s v="2023/6/11"/>
    <x v="0"/>
    <x v="0"/>
    <x v="33"/>
    <x v="33"/>
    <n v="2310"/>
    <x v="0"/>
    <n v="50"/>
    <x v="0"/>
  </r>
  <r>
    <x v="2225"/>
    <m/>
    <n v="725"/>
    <x v="2225"/>
    <m/>
    <m/>
    <m/>
    <m/>
    <x v="2225"/>
    <s v="2023/6/11"/>
    <x v="0"/>
    <x v="0"/>
    <x v="33"/>
    <x v="33"/>
    <n v="2311"/>
    <x v="0"/>
    <n v="50"/>
    <x v="0"/>
  </r>
  <r>
    <x v="2226"/>
    <m/>
    <n v="196.13565"/>
    <x v="2226"/>
    <m/>
    <m/>
    <m/>
    <m/>
    <x v="2226"/>
    <s v="2023/6/11"/>
    <x v="7"/>
    <x v="7"/>
    <x v="33"/>
    <x v="33"/>
    <n v="2312"/>
    <x v="347"/>
    <n v="1"/>
    <x v="347"/>
  </r>
  <r>
    <x v="2227"/>
    <m/>
    <n v="20.35998"/>
    <x v="2227"/>
    <m/>
    <m/>
    <m/>
    <m/>
    <x v="2227"/>
    <s v="2023/6/11"/>
    <x v="2"/>
    <x v="2"/>
    <x v="9"/>
    <x v="9"/>
    <n v="2313"/>
    <x v="680"/>
    <n v="2"/>
    <x v="680"/>
  </r>
  <r>
    <x v="2228"/>
    <m/>
    <n v="343.36"/>
    <x v="2228"/>
    <m/>
    <m/>
    <m/>
    <m/>
    <x v="2228"/>
    <s v="2023/6/11"/>
    <x v="4"/>
    <x v="4"/>
    <x v="2"/>
    <x v="2"/>
    <n v="2314"/>
    <x v="402"/>
    <n v="2"/>
    <x v="402"/>
  </r>
  <r>
    <x v="2229"/>
    <m/>
    <n v="286.82751999999999"/>
    <x v="2229"/>
    <m/>
    <m/>
    <m/>
    <m/>
    <x v="2229"/>
    <s v="2023/6/11"/>
    <x v="4"/>
    <x v="4"/>
    <x v="33"/>
    <x v="33"/>
    <n v="2315"/>
    <x v="681"/>
    <n v="2"/>
    <x v="681"/>
  </r>
  <r>
    <x v="2230"/>
    <m/>
    <n v="15436.43109"/>
    <x v="2230"/>
    <m/>
    <m/>
    <m/>
    <m/>
    <x v="2230"/>
    <s v="2023/6/11"/>
    <x v="5"/>
    <x v="5"/>
    <x v="23"/>
    <x v="23"/>
    <n v="2316"/>
    <x v="362"/>
    <n v="34"/>
    <x v="362"/>
  </r>
  <r>
    <x v="2231"/>
    <m/>
    <n v="181.43"/>
    <x v="2231"/>
    <m/>
    <m/>
    <m/>
    <m/>
    <x v="2231"/>
    <s v="2023/6/11"/>
    <x v="4"/>
    <x v="4"/>
    <x v="33"/>
    <x v="33"/>
    <n v="2317"/>
    <x v="682"/>
    <n v="1"/>
    <x v="682"/>
  </r>
  <r>
    <x v="2232"/>
    <m/>
    <n v="949.14915999999994"/>
    <x v="2232"/>
    <m/>
    <m/>
    <m/>
    <m/>
    <x v="2232"/>
    <s v="2023/6/11"/>
    <x v="4"/>
    <x v="4"/>
    <x v="8"/>
    <x v="8"/>
    <n v="2318"/>
    <x v="561"/>
    <n v="18"/>
    <x v="561"/>
  </r>
  <r>
    <x v="2233"/>
    <m/>
    <n v="441.68578000000002"/>
    <x v="2233"/>
    <m/>
    <m/>
    <m/>
    <m/>
    <x v="2233"/>
    <s v="2023/8/10"/>
    <x v="3"/>
    <x v="3"/>
    <x v="33"/>
    <x v="33"/>
    <n v="2319"/>
    <x v="683"/>
    <n v="20"/>
    <x v="683"/>
  </r>
  <r>
    <x v="2234"/>
    <m/>
    <n v="4648.38"/>
    <x v="2234"/>
    <m/>
    <m/>
    <m/>
    <m/>
    <x v="2234"/>
    <s v="2023/6/11"/>
    <x v="3"/>
    <x v="3"/>
    <x v="33"/>
    <x v="33"/>
    <n v="2320"/>
    <x v="684"/>
    <n v="13200"/>
    <x v="684"/>
  </r>
  <r>
    <x v="2235"/>
    <m/>
    <n v="46.83"/>
    <x v="2235"/>
    <m/>
    <m/>
    <m/>
    <m/>
    <x v="2235"/>
    <s v="2023/6/11"/>
    <x v="3"/>
    <x v="3"/>
    <x v="33"/>
    <x v="33"/>
    <n v="2321"/>
    <x v="685"/>
    <n v="1"/>
    <x v="685"/>
  </r>
  <r>
    <x v="2236"/>
    <m/>
    <n v="25480.294240000003"/>
    <x v="2236"/>
    <m/>
    <m/>
    <m/>
    <m/>
    <x v="2236"/>
    <s v="2023/6/11"/>
    <x v="4"/>
    <x v="4"/>
    <x v="33"/>
    <x v="33"/>
    <n v="2322"/>
    <x v="538"/>
    <n v="80"/>
    <x v="538"/>
  </r>
  <r>
    <x v="2237"/>
    <m/>
    <n v="28353.982980000001"/>
    <x v="2237"/>
    <m/>
    <m/>
    <m/>
    <m/>
    <x v="2237"/>
    <s v="2023/6/11"/>
    <x v="3"/>
    <x v="3"/>
    <x v="33"/>
    <x v="33"/>
    <n v="2323"/>
    <x v="686"/>
    <n v="13715"/>
    <x v="686"/>
  </r>
  <r>
    <x v="2238"/>
    <m/>
    <n v="2578.89176"/>
    <x v="2238"/>
    <m/>
    <m/>
    <m/>
    <m/>
    <x v="2238"/>
    <s v="2023/6/11"/>
    <x v="7"/>
    <x v="7"/>
    <x v="28"/>
    <x v="28"/>
    <n v="2324"/>
    <x v="417"/>
    <n v="10"/>
    <x v="417"/>
  </r>
  <r>
    <x v="2239"/>
    <m/>
    <n v="3109.7593900000002"/>
    <x v="2239"/>
    <m/>
    <m/>
    <m/>
    <m/>
    <x v="2239"/>
    <s v="2023/6/11"/>
    <x v="4"/>
    <x v="4"/>
    <x v="9"/>
    <x v="9"/>
    <n v="2325"/>
    <x v="22"/>
    <n v="10"/>
    <x v="22"/>
  </r>
  <r>
    <x v="2240"/>
    <m/>
    <n v="55.485370000000003"/>
    <x v="2240"/>
    <m/>
    <m/>
    <m/>
    <m/>
    <x v="2240"/>
    <s v="2023/6/11"/>
    <x v="4"/>
    <x v="4"/>
    <x v="55"/>
    <x v="55"/>
    <n v="2326"/>
    <x v="687"/>
    <n v="2"/>
    <x v="687"/>
  </r>
  <r>
    <x v="2241"/>
    <m/>
    <n v="77.746250000000003"/>
    <x v="2241"/>
    <m/>
    <m/>
    <m/>
    <m/>
    <x v="2241"/>
    <s v="2023/6/11"/>
    <x v="1"/>
    <x v="1"/>
    <x v="4"/>
    <x v="4"/>
    <n v="2327"/>
    <x v="663"/>
    <n v="10"/>
    <x v="663"/>
  </r>
  <r>
    <x v="2242"/>
    <m/>
    <n v="926.37775999999997"/>
    <x v="2242"/>
    <m/>
    <m/>
    <m/>
    <m/>
    <x v="2242"/>
    <s v="2023/6/11"/>
    <x v="4"/>
    <x v="4"/>
    <x v="4"/>
    <x v="4"/>
    <n v="2328"/>
    <x v="244"/>
    <n v="6"/>
    <x v="244"/>
  </r>
  <r>
    <x v="2243"/>
    <m/>
    <n v="12740.147120000001"/>
    <x v="2243"/>
    <m/>
    <m/>
    <m/>
    <m/>
    <x v="2243"/>
    <s v="2023/6/11"/>
    <x v="4"/>
    <x v="4"/>
    <x v="33"/>
    <x v="33"/>
    <n v="2329"/>
    <x v="538"/>
    <n v="40"/>
    <x v="538"/>
  </r>
  <r>
    <x v="2244"/>
    <m/>
    <n v="632.76611000000003"/>
    <x v="2244"/>
    <m/>
    <m/>
    <m/>
    <m/>
    <x v="2244"/>
    <s v="2023/6/12"/>
    <x v="4"/>
    <x v="4"/>
    <x v="8"/>
    <x v="8"/>
    <n v="2330"/>
    <x v="561"/>
    <n v="12"/>
    <x v="561"/>
  </r>
  <r>
    <x v="2245"/>
    <m/>
    <n v="99.052149999999997"/>
    <x v="2245"/>
    <m/>
    <m/>
    <m/>
    <m/>
    <x v="2245"/>
    <s v="2023/6/12"/>
    <x v="4"/>
    <x v="4"/>
    <x v="4"/>
    <x v="4"/>
    <n v="2331"/>
    <x v="378"/>
    <n v="5"/>
    <x v="378"/>
  </r>
  <r>
    <x v="2246"/>
    <m/>
    <n v="2818.8907900000004"/>
    <x v="2246"/>
    <m/>
    <m/>
    <m/>
    <m/>
    <x v="2246"/>
    <s v="2023/6/12"/>
    <x v="5"/>
    <x v="5"/>
    <x v="15"/>
    <x v="15"/>
    <n v="2332"/>
    <x v="461"/>
    <n v="5"/>
    <x v="461"/>
  </r>
  <r>
    <x v="2247"/>
    <m/>
    <n v="75.039300000000011"/>
    <x v="2247"/>
    <m/>
    <m/>
    <m/>
    <m/>
    <x v="2247"/>
    <s v="2023/6/12"/>
    <x v="4"/>
    <x v="4"/>
    <x v="4"/>
    <x v="4"/>
    <n v="2333"/>
    <x v="688"/>
    <n v="1"/>
    <x v="688"/>
  </r>
  <r>
    <x v="2248"/>
    <m/>
    <n v="2347.50117"/>
    <x v="2248"/>
    <m/>
    <m/>
    <m/>
    <m/>
    <x v="2248"/>
    <s v="2023/6/12"/>
    <x v="6"/>
    <x v="6"/>
    <x v="33"/>
    <x v="33"/>
    <n v="2334"/>
    <x v="31"/>
    <n v="16"/>
    <x v="31"/>
  </r>
  <r>
    <x v="2249"/>
    <m/>
    <n v="19705.808420000001"/>
    <x v="2249"/>
    <m/>
    <m/>
    <m/>
    <m/>
    <x v="2249"/>
    <s v="2023/6/12"/>
    <x v="4"/>
    <x v="4"/>
    <x v="33"/>
    <x v="33"/>
    <n v="2335"/>
    <x v="535"/>
    <n v="112"/>
    <x v="535"/>
  </r>
  <r>
    <x v="2250"/>
    <m/>
    <n v="6468"/>
    <x v="2250"/>
    <m/>
    <m/>
    <m/>
    <m/>
    <x v="2250"/>
    <s v="2023/6/12"/>
    <x v="3"/>
    <x v="3"/>
    <x v="10"/>
    <x v="10"/>
    <n v="2336"/>
    <x v="666"/>
    <n v="500"/>
    <x v="666"/>
  </r>
  <r>
    <x v="2251"/>
    <m/>
    <n v="3660"/>
    <x v="2251"/>
    <m/>
    <m/>
    <m/>
    <m/>
    <x v="2251"/>
    <s v="2023/7/6"/>
    <x v="2"/>
    <x v="2"/>
    <x v="28"/>
    <x v="28"/>
    <n v="2337"/>
    <x v="689"/>
    <n v="2"/>
    <x v="689"/>
  </r>
  <r>
    <x v="2252"/>
    <m/>
    <n v="2331.1108100000001"/>
    <x v="2252"/>
    <m/>
    <m/>
    <m/>
    <m/>
    <x v="2252"/>
    <s v="2023/6/12"/>
    <x v="4"/>
    <x v="4"/>
    <x v="33"/>
    <x v="33"/>
    <n v="2338"/>
    <x v="690"/>
    <n v="10"/>
    <x v="690"/>
  </r>
  <r>
    <x v="2253"/>
    <m/>
    <n v="424.43589999999995"/>
    <x v="2253"/>
    <m/>
    <m/>
    <m/>
    <m/>
    <x v="2253"/>
    <s v="2023/6/12"/>
    <x v="4"/>
    <x v="4"/>
    <x v="4"/>
    <x v="4"/>
    <n v="2339"/>
    <x v="573"/>
    <n v="6"/>
    <x v="573"/>
  </r>
  <r>
    <x v="2254"/>
    <m/>
    <n v="1530.5613699999999"/>
    <x v="2254"/>
    <m/>
    <m/>
    <m/>
    <m/>
    <x v="2254"/>
    <s v="2023/6/22"/>
    <x v="4"/>
    <x v="4"/>
    <x v="7"/>
    <x v="7"/>
    <n v="2340"/>
    <x v="5"/>
    <n v="41"/>
    <x v="5"/>
  </r>
  <r>
    <x v="2255"/>
    <m/>
    <n v="279.13587999999999"/>
    <x v="2255"/>
    <m/>
    <m/>
    <m/>
    <m/>
    <x v="2255"/>
    <s v="2023/6/12"/>
    <x v="1"/>
    <x v="1"/>
    <x v="4"/>
    <x v="4"/>
    <n v="2341"/>
    <x v="248"/>
    <n v="5"/>
    <x v="248"/>
  </r>
  <r>
    <x v="2256"/>
    <m/>
    <n v="31850.3678"/>
    <x v="2256"/>
    <m/>
    <m/>
    <m/>
    <m/>
    <x v="2256"/>
    <s v="2023/6/12"/>
    <x v="4"/>
    <x v="4"/>
    <x v="33"/>
    <x v="33"/>
    <n v="2342"/>
    <x v="538"/>
    <n v="100"/>
    <x v="538"/>
  </r>
  <r>
    <x v="2257"/>
    <m/>
    <n v="21987.348119999999"/>
    <x v="2257"/>
    <m/>
    <m/>
    <m/>
    <m/>
    <x v="2257"/>
    <s v="2023/6/13"/>
    <x v="5"/>
    <x v="5"/>
    <x v="15"/>
    <x v="15"/>
    <n v="2343"/>
    <x v="461"/>
    <n v="39"/>
    <x v="461"/>
  </r>
  <r>
    <x v="2258"/>
    <m/>
    <n v="7115.8851000000004"/>
    <x v="2258"/>
    <m/>
    <m/>
    <m/>
    <m/>
    <x v="2258"/>
    <s v="2023/6/13"/>
    <x v="3"/>
    <x v="3"/>
    <x v="33"/>
    <x v="33"/>
    <n v="2344"/>
    <x v="691"/>
    <n v="25"/>
    <x v="691"/>
  </r>
  <r>
    <x v="2259"/>
    <m/>
    <n v="31.251200000000001"/>
    <x v="2259"/>
    <m/>
    <m/>
    <m/>
    <m/>
    <x v="2259"/>
    <s v="2023/7/6"/>
    <x v="3"/>
    <x v="3"/>
    <x v="33"/>
    <x v="33"/>
    <n v="2345"/>
    <x v="692"/>
    <n v="4"/>
    <x v="692"/>
  </r>
  <r>
    <x v="2260"/>
    <m/>
    <n v="692.67956000000004"/>
    <x v="2260"/>
    <m/>
    <m/>
    <m/>
    <m/>
    <x v="2260"/>
    <s v="2023/6/13"/>
    <x v="2"/>
    <x v="2"/>
    <x v="7"/>
    <x v="7"/>
    <n v="2346"/>
    <x v="24"/>
    <n v="3"/>
    <x v="24"/>
  </r>
  <r>
    <x v="2261"/>
    <m/>
    <n v="719.25149999999996"/>
    <x v="2261"/>
    <m/>
    <m/>
    <m/>
    <m/>
    <x v="2261"/>
    <s v="2023/6/13"/>
    <x v="3"/>
    <x v="3"/>
    <x v="55"/>
    <x v="55"/>
    <n v="2347"/>
    <x v="693"/>
    <n v="1500"/>
    <x v="693"/>
  </r>
  <r>
    <x v="2262"/>
    <m/>
    <n v="348.08930999999995"/>
    <x v="2262"/>
    <m/>
    <m/>
    <m/>
    <m/>
    <x v="2262"/>
    <s v="2023/6/13"/>
    <x v="7"/>
    <x v="7"/>
    <x v="33"/>
    <x v="33"/>
    <n v="2348"/>
    <x v="81"/>
    <n v="2"/>
    <x v="81"/>
  </r>
  <r>
    <x v="2263"/>
    <m/>
    <n v="329.48940000000005"/>
    <x v="2263"/>
    <m/>
    <m/>
    <m/>
    <m/>
    <x v="2263"/>
    <s v="2023/6/13"/>
    <x v="2"/>
    <x v="2"/>
    <x v="17"/>
    <x v="17"/>
    <n v="2349"/>
    <x v="326"/>
    <n v="2"/>
    <x v="326"/>
  </r>
  <r>
    <x v="2264"/>
    <m/>
    <n v="458.99877000000004"/>
    <x v="2264"/>
    <m/>
    <m/>
    <m/>
    <m/>
    <x v="2264"/>
    <s v="2023/6/13"/>
    <x v="4"/>
    <x v="4"/>
    <x v="7"/>
    <x v="7"/>
    <n v="2350"/>
    <x v="21"/>
    <n v="1"/>
    <x v="21"/>
  </r>
  <r>
    <x v="2265"/>
    <m/>
    <n v="535.19813999999997"/>
    <x v="2265"/>
    <m/>
    <m/>
    <m/>
    <m/>
    <x v="2265"/>
    <s v="2023/6/13"/>
    <x v="2"/>
    <x v="2"/>
    <x v="12"/>
    <x v="12"/>
    <n v="2351"/>
    <x v="24"/>
    <n v="1"/>
    <x v="24"/>
  </r>
  <r>
    <x v="2266"/>
    <m/>
    <n v="1221.1189999999999"/>
    <x v="2266"/>
    <m/>
    <m/>
    <m/>
    <m/>
    <x v="2266"/>
    <s v="2023/6/13"/>
    <x v="4"/>
    <x v="4"/>
    <x v="12"/>
    <x v="12"/>
    <n v="2352"/>
    <x v="694"/>
    <n v="5"/>
    <x v="694"/>
  </r>
  <r>
    <x v="2267"/>
    <m/>
    <n v="3776.4"/>
    <x v="2267"/>
    <m/>
    <m/>
    <m/>
    <m/>
    <x v="2267"/>
    <s v="2023/6/13"/>
    <x v="3"/>
    <x v="3"/>
    <x v="16"/>
    <x v="16"/>
    <n v="2353"/>
    <x v="97"/>
    <n v="6000"/>
    <x v="97"/>
  </r>
  <r>
    <x v="2268"/>
    <m/>
    <n v="3660"/>
    <x v="2268"/>
    <m/>
    <m/>
    <m/>
    <m/>
    <x v="2268"/>
    <s v="2023/6/13"/>
    <x v="2"/>
    <x v="2"/>
    <x v="16"/>
    <x v="16"/>
    <n v="2354"/>
    <x v="689"/>
    <n v="2"/>
    <x v="689"/>
  </r>
  <r>
    <x v="2269"/>
    <m/>
    <n v="468.16"/>
    <x v="2269"/>
    <m/>
    <m/>
    <m/>
    <m/>
    <x v="2269"/>
    <s v="2023/6/13"/>
    <x v="4"/>
    <x v="4"/>
    <x v="33"/>
    <x v="33"/>
    <n v="2355"/>
    <x v="678"/>
    <n v="16"/>
    <x v="678"/>
  </r>
  <r>
    <x v="2270"/>
    <m/>
    <n v="25480.294240000003"/>
    <x v="2270"/>
    <m/>
    <m/>
    <m/>
    <m/>
    <x v="2270"/>
    <s v="2023/6/13"/>
    <x v="4"/>
    <x v="4"/>
    <x v="33"/>
    <x v="33"/>
    <n v="2356"/>
    <x v="538"/>
    <n v="80"/>
    <x v="538"/>
  </r>
  <r>
    <x v="2271"/>
    <m/>
    <n v="304.30495999999999"/>
    <x v="2271"/>
    <m/>
    <m/>
    <m/>
    <m/>
    <x v="2271"/>
    <s v="2023/6/13"/>
    <x v="2"/>
    <x v="2"/>
    <x v="7"/>
    <x v="7"/>
    <n v="2357"/>
    <x v="616"/>
    <n v="1"/>
    <x v="616"/>
  </r>
  <r>
    <x v="2272"/>
    <m/>
    <n v="7343.9803500000007"/>
    <x v="2272"/>
    <m/>
    <m/>
    <m/>
    <m/>
    <x v="2272"/>
    <s v="2023/6/13"/>
    <x v="4"/>
    <x v="4"/>
    <x v="16"/>
    <x v="16"/>
    <n v="2358"/>
    <x v="21"/>
    <n v="16"/>
    <x v="21"/>
  </r>
  <r>
    <x v="2273"/>
    <m/>
    <n v="2438.942"/>
    <x v="2273"/>
    <m/>
    <m/>
    <m/>
    <m/>
    <x v="2273"/>
    <s v="2023/6/14"/>
    <x v="4"/>
    <x v="4"/>
    <x v="33"/>
    <x v="33"/>
    <n v="2359"/>
    <x v="583"/>
    <n v="10"/>
    <x v="583"/>
  </r>
  <r>
    <x v="2274"/>
    <m/>
    <n v="304.30495999999999"/>
    <x v="2274"/>
    <m/>
    <m/>
    <m/>
    <m/>
    <x v="2274"/>
    <s v="2023/6/14"/>
    <x v="2"/>
    <x v="2"/>
    <x v="7"/>
    <x v="7"/>
    <n v="2360"/>
    <x v="616"/>
    <n v="1"/>
    <x v="616"/>
  </r>
  <r>
    <x v="2275"/>
    <m/>
    <n v="710.35"/>
    <x v="2275"/>
    <m/>
    <m/>
    <m/>
    <m/>
    <x v="2275"/>
    <s v="2023/6/14"/>
    <x v="3"/>
    <x v="3"/>
    <x v="7"/>
    <x v="7"/>
    <n v="2361"/>
    <x v="646"/>
    <n v="10"/>
    <x v="646"/>
  </r>
  <r>
    <x v="2276"/>
    <m/>
    <n v="464.06407000000002"/>
    <x v="2276"/>
    <m/>
    <m/>
    <m/>
    <m/>
    <x v="2276"/>
    <s v="2023/6/14"/>
    <x v="4"/>
    <x v="4"/>
    <x v="33"/>
    <x v="33"/>
    <n v="2362"/>
    <x v="695"/>
    <n v="12"/>
    <x v="695"/>
  </r>
  <r>
    <x v="2277"/>
    <m/>
    <n v="2604.4295400000001"/>
    <x v="2277"/>
    <m/>
    <m/>
    <m/>
    <m/>
    <x v="2277"/>
    <s v="2023/9/6"/>
    <x v="4"/>
    <x v="4"/>
    <x v="4"/>
    <x v="4"/>
    <n v="2363"/>
    <x v="47"/>
    <n v="3"/>
    <x v="47"/>
  </r>
  <r>
    <x v="2278"/>
    <m/>
    <n v="483.05235999999996"/>
    <x v="2278"/>
    <m/>
    <m/>
    <m/>
    <m/>
    <x v="2278"/>
    <s v="2023/6/14"/>
    <x v="4"/>
    <x v="4"/>
    <x v="33"/>
    <x v="33"/>
    <n v="2364"/>
    <x v="412"/>
    <n v="20"/>
    <x v="412"/>
  </r>
  <r>
    <x v="2279"/>
    <m/>
    <n v="11147.628729999999"/>
    <x v="2279"/>
    <m/>
    <m/>
    <m/>
    <m/>
    <x v="2279"/>
    <s v="2023/6/14"/>
    <x v="4"/>
    <x v="4"/>
    <x v="33"/>
    <x v="33"/>
    <n v="2365"/>
    <x v="538"/>
    <n v="35"/>
    <x v="538"/>
  </r>
  <r>
    <x v="2280"/>
    <m/>
    <n v="5743.0209800000002"/>
    <x v="2280"/>
    <m/>
    <m/>
    <m/>
    <m/>
    <x v="2280"/>
    <s v="2023/6/14"/>
    <x v="1"/>
    <x v="1"/>
    <x v="16"/>
    <x v="16"/>
    <n v="2366"/>
    <x v="623"/>
    <n v="20"/>
    <x v="623"/>
  </r>
  <r>
    <x v="2281"/>
    <m/>
    <n v="172.1704"/>
    <x v="2281"/>
    <m/>
    <m/>
    <m/>
    <m/>
    <x v="2281"/>
    <s v="2023/6/14"/>
    <x v="4"/>
    <x v="4"/>
    <x v="5"/>
    <x v="5"/>
    <n v="2367"/>
    <x v="443"/>
    <n v="4"/>
    <x v="443"/>
  </r>
  <r>
    <x v="2282"/>
    <m/>
    <n v="489.84216999999995"/>
    <x v="2282"/>
    <m/>
    <m/>
    <m/>
    <m/>
    <x v="2282"/>
    <s v="2023/6/14"/>
    <x v="4"/>
    <x v="4"/>
    <x v="26"/>
    <x v="26"/>
    <n v="2368"/>
    <x v="236"/>
    <n v="1"/>
    <x v="236"/>
  </r>
  <r>
    <x v="2283"/>
    <m/>
    <n v="6900"/>
    <x v="2283"/>
    <m/>
    <m/>
    <m/>
    <m/>
    <x v="2283"/>
    <s v="2023/6/14"/>
    <x v="3"/>
    <x v="3"/>
    <x v="16"/>
    <x v="16"/>
    <n v="2369"/>
    <x v="563"/>
    <n v="1000"/>
    <x v="563"/>
  </r>
  <r>
    <x v="2284"/>
    <m/>
    <n v="6900"/>
    <x v="2284"/>
    <m/>
    <m/>
    <m/>
    <m/>
    <x v="2284"/>
    <s v="2023/6/14"/>
    <x v="3"/>
    <x v="3"/>
    <x v="16"/>
    <x v="16"/>
    <n v="2370"/>
    <x v="563"/>
    <n v="1000"/>
    <x v="563"/>
  </r>
  <r>
    <x v="2285"/>
    <m/>
    <n v="375.73896000000002"/>
    <x v="2285"/>
    <m/>
    <m/>
    <m/>
    <m/>
    <x v="2285"/>
    <s v="2023/6/14"/>
    <x v="4"/>
    <x v="4"/>
    <x v="40"/>
    <x v="40"/>
    <n v="2371"/>
    <x v="436"/>
    <n v="1"/>
    <x v="436"/>
  </r>
  <r>
    <x v="2286"/>
    <m/>
    <n v="1173.7505800000001"/>
    <x v="2286"/>
    <m/>
    <m/>
    <m/>
    <m/>
    <x v="2286"/>
    <s v="2023/6/14"/>
    <x v="6"/>
    <x v="6"/>
    <x v="33"/>
    <x v="33"/>
    <n v="2372"/>
    <x v="31"/>
    <n v="8"/>
    <x v="31"/>
  </r>
  <r>
    <x v="2287"/>
    <m/>
    <n v="42.129770000000001"/>
    <x v="2287"/>
    <m/>
    <m/>
    <m/>
    <m/>
    <x v="2287"/>
    <s v="2023/6/14"/>
    <x v="4"/>
    <x v="4"/>
    <x v="31"/>
    <x v="31"/>
    <n v="2373"/>
    <x v="696"/>
    <n v="1"/>
    <x v="696"/>
  </r>
  <r>
    <x v="2288"/>
    <m/>
    <n v="13734.02054"/>
    <x v="2288"/>
    <m/>
    <m/>
    <m/>
    <m/>
    <x v="2288"/>
    <s v="2023/6/14"/>
    <x v="4"/>
    <x v="4"/>
    <x v="7"/>
    <x v="7"/>
    <n v="2374"/>
    <x v="9"/>
    <n v="126"/>
    <x v="9"/>
  </r>
  <r>
    <x v="2289"/>
    <m/>
    <n v="1944.9120000000003"/>
    <x v="2289"/>
    <m/>
    <m/>
    <m/>
    <m/>
    <x v="2289"/>
    <s v="2023/6/15"/>
    <x v="3"/>
    <x v="3"/>
    <x v="7"/>
    <x v="7"/>
    <n v="2375"/>
    <x v="249"/>
    <n v="8000"/>
    <x v="249"/>
  </r>
  <r>
    <x v="2290"/>
    <m/>
    <n v="372.79458"/>
    <x v="2290"/>
    <m/>
    <m/>
    <m/>
    <m/>
    <x v="2290"/>
    <s v="2023/6/15"/>
    <x v="4"/>
    <x v="4"/>
    <x v="7"/>
    <x v="7"/>
    <n v="2376"/>
    <x v="333"/>
    <n v="8"/>
    <x v="333"/>
  </r>
  <r>
    <x v="2291"/>
    <m/>
    <n v="328.3578"/>
    <x v="2291"/>
    <m/>
    <m/>
    <m/>
    <m/>
    <x v="2291"/>
    <s v="2023/6/15"/>
    <x v="4"/>
    <x v="4"/>
    <x v="7"/>
    <x v="7"/>
    <n v="2377"/>
    <x v="252"/>
    <n v="6"/>
    <x v="252"/>
  </r>
  <r>
    <x v="2292"/>
    <m/>
    <n v="839.19648000000007"/>
    <x v="2292"/>
    <m/>
    <m/>
    <m/>
    <m/>
    <x v="2292"/>
    <s v="2023/6/15"/>
    <x v="2"/>
    <x v="2"/>
    <x v="35"/>
    <x v="35"/>
    <n v="2378"/>
    <x v="622"/>
    <n v="1"/>
    <x v="622"/>
  </r>
  <r>
    <x v="2293"/>
    <m/>
    <n v="2600"/>
    <x v="2293"/>
    <m/>
    <m/>
    <m/>
    <m/>
    <x v="2293"/>
    <s v="2023/6/15"/>
    <x v="7"/>
    <x v="7"/>
    <x v="35"/>
    <x v="35"/>
    <n v="2379"/>
    <x v="194"/>
    <n v="10"/>
    <x v="194"/>
  </r>
  <r>
    <x v="2294"/>
    <m/>
    <n v="13.807550000000001"/>
    <x v="2294"/>
    <m/>
    <m/>
    <m/>
    <m/>
    <x v="2294"/>
    <s v="2023/6/15"/>
    <x v="4"/>
    <x v="4"/>
    <x v="33"/>
    <x v="33"/>
    <n v="2380"/>
    <x v="403"/>
    <n v="1"/>
    <x v="403"/>
  </r>
  <r>
    <x v="2295"/>
    <m/>
    <n v="22258.13392"/>
    <x v="2295"/>
    <m/>
    <m/>
    <m/>
    <m/>
    <x v="2295"/>
    <s v="2023/6/15"/>
    <x v="4"/>
    <x v="4"/>
    <x v="33"/>
    <x v="33"/>
    <n v="2381"/>
    <x v="538"/>
    <n v="28"/>
    <x v="538"/>
  </r>
  <r>
    <x v="2296"/>
    <m/>
    <n v="2308.9318800000001"/>
    <x v="2296"/>
    <m/>
    <m/>
    <m/>
    <m/>
    <x v="2296"/>
    <s v="2023/6/15"/>
    <x v="2"/>
    <x v="2"/>
    <x v="12"/>
    <x v="12"/>
    <n v="2382"/>
    <x v="24"/>
    <n v="10"/>
    <x v="24"/>
  </r>
  <r>
    <x v="2297"/>
    <m/>
    <n v="860.40081000000009"/>
    <x v="2297"/>
    <m/>
    <m/>
    <m/>
    <m/>
    <x v="2297"/>
    <s v="2023/6/15"/>
    <x v="2"/>
    <x v="2"/>
    <x v="8"/>
    <x v="8"/>
    <n v="2383"/>
    <x v="90"/>
    <n v="5"/>
    <x v="90"/>
  </r>
  <r>
    <x v="2298"/>
    <m/>
    <n v="2539.5132800000001"/>
    <x v="2298"/>
    <m/>
    <m/>
    <m/>
    <m/>
    <x v="2298"/>
    <s v="2023/6/15"/>
    <x v="4"/>
    <x v="4"/>
    <x v="7"/>
    <x v="7"/>
    <n v="2384"/>
    <x v="50"/>
    <n v="20"/>
    <x v="50"/>
  </r>
  <r>
    <x v="2299"/>
    <m/>
    <n v="507.90266000000003"/>
    <x v="2299"/>
    <m/>
    <m/>
    <m/>
    <m/>
    <x v="2299"/>
    <s v="2023/6/15"/>
    <x v="4"/>
    <x v="4"/>
    <x v="4"/>
    <x v="4"/>
    <n v="2385"/>
    <x v="50"/>
    <n v="4"/>
    <x v="50"/>
  </r>
  <r>
    <x v="2300"/>
    <m/>
    <n v="632.09640000000002"/>
    <x v="2300"/>
    <m/>
    <m/>
    <m/>
    <m/>
    <x v="2300"/>
    <s v="2023/6/15"/>
    <x v="3"/>
    <x v="3"/>
    <x v="33"/>
    <x v="33"/>
    <n v="2386"/>
    <x v="249"/>
    <n v="2600"/>
    <x v="249"/>
  </r>
  <r>
    <x v="2301"/>
    <m/>
    <n v="2760"/>
    <x v="2301"/>
    <m/>
    <m/>
    <m/>
    <m/>
    <x v="2301"/>
    <s v="2023/6/15"/>
    <x v="7"/>
    <x v="7"/>
    <x v="7"/>
    <x v="7"/>
    <n v="2387"/>
    <x v="697"/>
    <n v="12"/>
    <x v="697"/>
  </r>
  <r>
    <x v="2302"/>
    <m/>
    <n v="1830"/>
    <x v="2302"/>
    <m/>
    <m/>
    <m/>
    <m/>
    <x v="2302"/>
    <s v="2023/6/15"/>
    <x v="2"/>
    <x v="2"/>
    <x v="7"/>
    <x v="7"/>
    <n v="2388"/>
    <x v="689"/>
    <n v="1"/>
    <x v="689"/>
  </r>
  <r>
    <x v="2303"/>
    <m/>
    <n v="3387.7220000000002"/>
    <x v="2303"/>
    <m/>
    <m/>
    <m/>
    <m/>
    <x v="2303"/>
    <s v="2023/6/15"/>
    <x v="3"/>
    <x v="3"/>
    <x v="7"/>
    <x v="7"/>
    <n v="2389"/>
    <x v="42"/>
    <n v="1000"/>
    <x v="42"/>
  </r>
  <r>
    <x v="2304"/>
    <m/>
    <n v="461.78638000000001"/>
    <x v="2304"/>
    <m/>
    <m/>
    <m/>
    <m/>
    <x v="2304"/>
    <s v="2023/6/15"/>
    <x v="2"/>
    <x v="2"/>
    <x v="12"/>
    <x v="12"/>
    <n v="2390"/>
    <x v="24"/>
    <n v="2"/>
    <x v="24"/>
  </r>
  <r>
    <x v="2305"/>
    <m/>
    <n v="22613.761140000002"/>
    <x v="2305"/>
    <m/>
    <m/>
    <m/>
    <m/>
    <x v="2305"/>
    <s v="2023/6/17"/>
    <x v="4"/>
    <x v="4"/>
    <x v="33"/>
    <x v="33"/>
    <n v="2391"/>
    <x v="538"/>
    <n v="71"/>
    <x v="538"/>
  </r>
  <r>
    <x v="2306"/>
    <m/>
    <n v="712.01413000000002"/>
    <x v="2306"/>
    <m/>
    <m/>
    <m/>
    <m/>
    <x v="2306"/>
    <s v="2023/6/17"/>
    <x v="4"/>
    <x v="4"/>
    <x v="3"/>
    <x v="3"/>
    <n v="2392"/>
    <x v="239"/>
    <n v="5"/>
    <x v="239"/>
  </r>
  <r>
    <x v="2307"/>
    <m/>
    <n v="4038.04"/>
    <x v="2307"/>
    <m/>
    <m/>
    <m/>
    <m/>
    <x v="2307"/>
    <s v="2023/6/17"/>
    <x v="5"/>
    <x v="5"/>
    <x v="53"/>
    <x v="53"/>
    <n v="2393"/>
    <x v="406"/>
    <n v="10"/>
    <x v="406"/>
  </r>
  <r>
    <x v="2308"/>
    <m/>
    <n v="15707.034890000001"/>
    <x v="2308"/>
    <m/>
    <m/>
    <m/>
    <m/>
    <x v="2308"/>
    <s v="2023/6/17"/>
    <x v="4"/>
    <x v="4"/>
    <x v="7"/>
    <x v="7"/>
    <n v="2394"/>
    <x v="698"/>
    <n v="58"/>
    <x v="698"/>
  </r>
  <r>
    <x v="2309"/>
    <m/>
    <n v="13340.030940000001"/>
    <x v="2309"/>
    <m/>
    <m/>
    <m/>
    <m/>
    <x v="2309"/>
    <s v="2023/6/17"/>
    <x v="4"/>
    <x v="4"/>
    <x v="33"/>
    <x v="33"/>
    <n v="2395"/>
    <x v="627"/>
    <n v="60"/>
    <x v="627"/>
  </r>
  <r>
    <x v="2310"/>
    <m/>
    <n v="1882.78367"/>
    <x v="2310"/>
    <m/>
    <m/>
    <m/>
    <m/>
    <x v="2310"/>
    <s v="2023/6/17"/>
    <x v="4"/>
    <x v="4"/>
    <x v="52"/>
    <x v="52"/>
    <n v="2396"/>
    <x v="210"/>
    <n v="9"/>
    <x v="210"/>
  </r>
  <r>
    <x v="2311"/>
    <m/>
    <n v="84.804640000000006"/>
    <x v="2311"/>
    <m/>
    <m/>
    <m/>
    <m/>
    <x v="2311"/>
    <s v="2023/6/17"/>
    <x v="1"/>
    <x v="1"/>
    <x v="43"/>
    <x v="43"/>
    <n v="2397"/>
    <x v="276"/>
    <n v="1"/>
    <x v="276"/>
  </r>
  <r>
    <x v="2312"/>
    <m/>
    <n v="719.99270000000001"/>
    <x v="2312"/>
    <m/>
    <m/>
    <m/>
    <m/>
    <x v="2312"/>
    <s v="2023/6/17"/>
    <x v="1"/>
    <x v="1"/>
    <x v="2"/>
    <x v="2"/>
    <n v="2398"/>
    <x v="699"/>
    <n v="1"/>
    <x v="699"/>
  </r>
  <r>
    <x v="2313"/>
    <m/>
    <n v="356.28800000000001"/>
    <x v="2313"/>
    <m/>
    <m/>
    <m/>
    <m/>
    <x v="2313"/>
    <s v="2023/6/17"/>
    <x v="3"/>
    <x v="3"/>
    <x v="5"/>
    <x v="5"/>
    <n v="2399"/>
    <x v="529"/>
    <n v="2000"/>
    <x v="529"/>
  </r>
  <r>
    <x v="2314"/>
    <m/>
    <n v="1121.7981"/>
    <x v="2314"/>
    <m/>
    <m/>
    <m/>
    <m/>
    <x v="2314"/>
    <s v="2023/6/18"/>
    <x v="4"/>
    <x v="4"/>
    <x v="28"/>
    <x v="28"/>
    <n v="2400"/>
    <x v="700"/>
    <n v="1"/>
    <x v="700"/>
  </r>
  <r>
    <x v="2315"/>
    <m/>
    <n v="1045.9909299999999"/>
    <x v="2315"/>
    <m/>
    <m/>
    <m/>
    <m/>
    <x v="2315"/>
    <s v="2023/6/17"/>
    <x v="4"/>
    <x v="4"/>
    <x v="7"/>
    <x v="7"/>
    <n v="2401"/>
    <x v="210"/>
    <n v="5"/>
    <x v="210"/>
  </r>
  <r>
    <x v="2316"/>
    <m/>
    <n v="435"/>
    <x v="2316"/>
    <m/>
    <m/>
    <m/>
    <m/>
    <x v="2316"/>
    <s v="2023/6/17"/>
    <x v="0"/>
    <x v="0"/>
    <x v="33"/>
    <x v="33"/>
    <n v="2402"/>
    <x v="0"/>
    <n v="30"/>
    <x v="0"/>
  </r>
  <r>
    <x v="2317"/>
    <m/>
    <n v="967.07316000000003"/>
    <x v="2317"/>
    <m/>
    <m/>
    <m/>
    <m/>
    <x v="2317"/>
    <s v="2023/6/17"/>
    <x v="4"/>
    <x v="4"/>
    <x v="5"/>
    <x v="5"/>
    <n v="2403"/>
    <x v="412"/>
    <n v="40"/>
    <x v="412"/>
  </r>
  <r>
    <x v="2318"/>
    <m/>
    <n v="710.35"/>
    <x v="2318"/>
    <m/>
    <m/>
    <m/>
    <m/>
    <x v="2318"/>
    <s v="2023/6/17"/>
    <x v="3"/>
    <x v="3"/>
    <x v="7"/>
    <x v="7"/>
    <n v="2404"/>
    <x v="646"/>
    <n v="10"/>
    <x v="646"/>
  </r>
  <r>
    <x v="2319"/>
    <m/>
    <n v="340.56400000000002"/>
    <x v="2319"/>
    <m/>
    <m/>
    <m/>
    <m/>
    <x v="2319"/>
    <s v="2023/6/17"/>
    <x v="1"/>
    <x v="1"/>
    <x v="4"/>
    <x v="4"/>
    <n v="2405"/>
    <x v="468"/>
    <n v="14"/>
    <x v="468"/>
  </r>
  <r>
    <x v="2320"/>
    <m/>
    <n v="3001.6114399999997"/>
    <x v="2320"/>
    <m/>
    <m/>
    <m/>
    <m/>
    <x v="2320"/>
    <s v="2023/6/17"/>
    <x v="2"/>
    <x v="2"/>
    <x v="12"/>
    <x v="12"/>
    <n v="2406"/>
    <x v="24"/>
    <n v="13"/>
    <x v="24"/>
  </r>
  <r>
    <x v="2321"/>
    <m/>
    <n v="881.42824999999993"/>
    <x v="2321"/>
    <m/>
    <m/>
    <m/>
    <m/>
    <x v="2321"/>
    <s v="2023/6/18"/>
    <x v="4"/>
    <x v="4"/>
    <x v="7"/>
    <x v="7"/>
    <n v="2407"/>
    <x v="650"/>
    <n v="1"/>
    <x v="650"/>
  </r>
  <r>
    <x v="2322"/>
    <m/>
    <n v="5069.5709800000004"/>
    <x v="2322"/>
    <m/>
    <m/>
    <m/>
    <m/>
    <x v="2322"/>
    <s v="2023/6/18"/>
    <x v="1"/>
    <x v="1"/>
    <x v="16"/>
    <x v="16"/>
    <n v="2408"/>
    <x v="623"/>
    <n v="15"/>
    <x v="623"/>
  </r>
  <r>
    <x v="2323"/>
    <m/>
    <n v="4753.1309499999998"/>
    <x v="2323"/>
    <m/>
    <m/>
    <m/>
    <m/>
    <x v="2323"/>
    <s v="2023/6/18"/>
    <x v="4"/>
    <x v="4"/>
    <x v="16"/>
    <x v="16"/>
    <n v="2409"/>
    <x v="333"/>
    <n v="102"/>
    <x v="333"/>
  </r>
  <r>
    <x v="2324"/>
    <m/>
    <n v="96.707319999999996"/>
    <x v="2324"/>
    <m/>
    <m/>
    <m/>
    <m/>
    <x v="2324"/>
    <s v="2023/6/18"/>
    <x v="4"/>
    <x v="4"/>
    <x v="55"/>
    <x v="55"/>
    <n v="2410"/>
    <x v="412"/>
    <n v="4"/>
    <x v="412"/>
  </r>
  <r>
    <x v="2325"/>
    <m/>
    <n v="15341.03558"/>
    <x v="2325"/>
    <m/>
    <m/>
    <m/>
    <m/>
    <x v="2325"/>
    <s v="2023/6/18"/>
    <x v="4"/>
    <x v="4"/>
    <x v="33"/>
    <x v="33"/>
    <n v="2411"/>
    <x v="627"/>
    <n v="69"/>
    <x v="627"/>
  </r>
  <r>
    <x v="2326"/>
    <m/>
    <n v="2041.0110000000002"/>
    <x v="2326"/>
    <m/>
    <m/>
    <m/>
    <m/>
    <x v="2326"/>
    <s v="2023/6/19"/>
    <x v="4"/>
    <x v="4"/>
    <x v="9"/>
    <x v="9"/>
    <n v="2412"/>
    <x v="138"/>
    <n v="2"/>
    <x v="138"/>
  </r>
  <r>
    <x v="2327"/>
    <m/>
    <n v="2164.0583999999999"/>
    <x v="2327"/>
    <m/>
    <m/>
    <m/>
    <m/>
    <x v="2327"/>
    <s v="2023/6/19"/>
    <x v="4"/>
    <x v="4"/>
    <x v="15"/>
    <x v="15"/>
    <n v="2413"/>
    <x v="138"/>
    <n v="4"/>
    <x v="138"/>
  </r>
  <r>
    <x v="2328"/>
    <m/>
    <n v="20637.959709999999"/>
    <x v="2328"/>
    <m/>
    <m/>
    <m/>
    <m/>
    <x v="2328"/>
    <s v="2023/6/19"/>
    <x v="4"/>
    <x v="4"/>
    <x v="7"/>
    <x v="7"/>
    <n v="2414"/>
    <x v="48"/>
    <n v="22"/>
    <x v="48"/>
  </r>
  <r>
    <x v="2329"/>
    <m/>
    <n v="370470"/>
    <x v="2329"/>
    <m/>
    <m/>
    <m/>
    <m/>
    <x v="2329"/>
    <s v="2023/6/19"/>
    <x v="1"/>
    <x v="1"/>
    <x v="2"/>
    <x v="2"/>
    <n v="2415"/>
    <x v="213"/>
    <n v="2"/>
    <x v="213"/>
  </r>
  <r>
    <x v="2330"/>
    <m/>
    <n v="358.00493999999998"/>
    <x v="2330"/>
    <m/>
    <m/>
    <m/>
    <m/>
    <x v="2330"/>
    <s v="2023/6/21"/>
    <x v="4"/>
    <x v="4"/>
    <x v="7"/>
    <x v="7"/>
    <n v="2416"/>
    <x v="33"/>
    <n v="17"/>
    <x v="33"/>
  </r>
  <r>
    <x v="2331"/>
    <m/>
    <n v="1289.44588"/>
    <x v="2331"/>
    <m/>
    <m/>
    <m/>
    <m/>
    <x v="2331"/>
    <s v="2023/6/19"/>
    <x v="7"/>
    <x v="7"/>
    <x v="23"/>
    <x v="23"/>
    <n v="2417"/>
    <x v="417"/>
    <n v="5"/>
    <x v="417"/>
  </r>
  <r>
    <x v="2332"/>
    <m/>
    <m/>
    <x v="2332"/>
    <m/>
    <m/>
    <m/>
    <m/>
    <x v="2332"/>
    <s v="2023/6/19"/>
    <x v="5"/>
    <x v="5"/>
    <x v="23"/>
    <x v="23"/>
    <n v="2418"/>
    <x v="701"/>
    <n v="1"/>
    <x v="701"/>
  </r>
  <r>
    <x v="2333"/>
    <m/>
    <n v="21907.119449999998"/>
    <x v="2333"/>
    <m/>
    <m/>
    <m/>
    <m/>
    <x v="2333"/>
    <s v="2023/6/19"/>
    <x v="5"/>
    <x v="5"/>
    <x v="15"/>
    <x v="15"/>
    <n v="2419"/>
    <x v="269"/>
    <n v="24"/>
    <x v="269"/>
  </r>
  <r>
    <x v="2334"/>
    <m/>
    <n v="1464.3873000000001"/>
    <x v="2334"/>
    <m/>
    <m/>
    <m/>
    <m/>
    <x v="2334"/>
    <s v="2023/6/19"/>
    <x v="4"/>
    <x v="4"/>
    <x v="7"/>
    <x v="7"/>
    <n v="2420"/>
    <x v="210"/>
    <n v="7"/>
    <x v="210"/>
  </r>
  <r>
    <x v="2335"/>
    <m/>
    <n v="377.28328999999997"/>
    <x v="2335"/>
    <m/>
    <m/>
    <m/>
    <m/>
    <x v="2335"/>
    <s v="2023/6/19"/>
    <x v="3"/>
    <x v="3"/>
    <x v="33"/>
    <x v="33"/>
    <n v="2421"/>
    <x v="513"/>
    <n v="282"/>
    <x v="513"/>
  </r>
  <r>
    <x v="2336"/>
    <m/>
    <n v="14243.420980000001"/>
    <x v="2336"/>
    <m/>
    <m/>
    <m/>
    <m/>
    <x v="2336"/>
    <s v="2023/6/19"/>
    <x v="3"/>
    <x v="3"/>
    <x v="33"/>
    <x v="33"/>
    <n v="2422"/>
    <x v="565"/>
    <n v="2420"/>
    <x v="565"/>
  </r>
  <r>
    <x v="2337"/>
    <m/>
    <n v="19171.373870000003"/>
    <x v="2337"/>
    <m/>
    <m/>
    <m/>
    <m/>
    <x v="2337"/>
    <s v="2023/6/19"/>
    <x v="1"/>
    <x v="1"/>
    <x v="33"/>
    <x v="33"/>
    <n v="2423"/>
    <x v="656"/>
    <n v="25"/>
    <x v="656"/>
  </r>
  <r>
    <x v="2338"/>
    <m/>
    <n v="1267.1981600000001"/>
    <x v="2338"/>
    <m/>
    <m/>
    <m/>
    <m/>
    <x v="2338"/>
    <s v="2023/9/19"/>
    <x v="4"/>
    <x v="4"/>
    <x v="4"/>
    <x v="4"/>
    <n v="2424"/>
    <x v="47"/>
    <n v="4"/>
    <x v="47"/>
  </r>
  <r>
    <x v="2339"/>
    <m/>
    <n v="1272.3892600000001"/>
    <x v="2339"/>
    <m/>
    <m/>
    <m/>
    <m/>
    <x v="2339"/>
    <s v="2023/6/19"/>
    <x v="4"/>
    <x v="4"/>
    <x v="9"/>
    <x v="9"/>
    <n v="2426"/>
    <x v="86"/>
    <n v="2"/>
    <x v="86"/>
  </r>
  <r>
    <x v="2340"/>
    <m/>
    <n v="910"/>
    <x v="2340"/>
    <m/>
    <m/>
    <m/>
    <m/>
    <x v="2340"/>
    <s v="2023/6/20"/>
    <x v="7"/>
    <x v="7"/>
    <x v="14"/>
    <x v="14"/>
    <n v="2427"/>
    <x v="506"/>
    <n v="5"/>
    <x v="506"/>
  </r>
  <r>
    <x v="2341"/>
    <m/>
    <n v="435"/>
    <x v="2341"/>
    <m/>
    <m/>
    <m/>
    <m/>
    <x v="2341"/>
    <s v="2023/6/20"/>
    <x v="0"/>
    <x v="0"/>
    <x v="33"/>
    <x v="33"/>
    <n v="2428"/>
    <x v="0"/>
    <n v="30"/>
    <x v="0"/>
  </r>
  <r>
    <x v="2342"/>
    <m/>
    <n v="1173.7505800000001"/>
    <x v="2342"/>
    <m/>
    <m/>
    <m/>
    <m/>
    <x v="2342"/>
    <s v="2023/6/20"/>
    <x v="6"/>
    <x v="6"/>
    <x v="7"/>
    <x v="7"/>
    <n v="2429"/>
    <x v="31"/>
    <n v="8"/>
    <x v="31"/>
  </r>
  <r>
    <x v="2343"/>
    <m/>
    <n v="435.2"/>
    <x v="2343"/>
    <m/>
    <m/>
    <m/>
    <m/>
    <x v="2343"/>
    <s v="2023/6/20"/>
    <x v="3"/>
    <x v="3"/>
    <x v="16"/>
    <x v="16"/>
    <n v="2430"/>
    <x v="97"/>
    <n v="8000"/>
    <x v="97"/>
  </r>
  <r>
    <x v="2344"/>
    <m/>
    <n v="8396.7299700000003"/>
    <x v="2344"/>
    <m/>
    <m/>
    <m/>
    <m/>
    <x v="2344"/>
    <s v="2023/6/20"/>
    <x v="1"/>
    <x v="1"/>
    <x v="16"/>
    <x v="16"/>
    <n v="2431"/>
    <x v="623"/>
    <n v="30"/>
    <x v="623"/>
  </r>
  <r>
    <x v="2345"/>
    <m/>
    <n v="19.81043"/>
    <x v="2345"/>
    <m/>
    <m/>
    <m/>
    <m/>
    <x v="2345"/>
    <s v="2023/6/20"/>
    <x v="4"/>
    <x v="4"/>
    <x v="4"/>
    <x v="4"/>
    <n v="2432"/>
    <x v="378"/>
    <n v="1"/>
    <x v="378"/>
  </r>
  <r>
    <x v="2346"/>
    <m/>
    <n v="30.53998"/>
    <x v="2346"/>
    <m/>
    <m/>
    <m/>
    <m/>
    <x v="2346"/>
    <s v="2023/6/20"/>
    <x v="2"/>
    <x v="2"/>
    <x v="4"/>
    <x v="4"/>
    <n v="2433"/>
    <x v="680"/>
    <n v="3"/>
    <x v="680"/>
  </r>
  <r>
    <x v="2347"/>
    <m/>
    <n v="290"/>
    <x v="2347"/>
    <m/>
    <m/>
    <m/>
    <m/>
    <x v="2347"/>
    <s v="2023/6/20"/>
    <x v="0"/>
    <x v="0"/>
    <x v="16"/>
    <x v="16"/>
    <n v="2434"/>
    <x v="0"/>
    <n v="20"/>
    <x v="0"/>
  </r>
  <r>
    <x v="2348"/>
    <m/>
    <n v="336.12466000000001"/>
    <x v="2348"/>
    <m/>
    <m/>
    <m/>
    <m/>
    <x v="2348"/>
    <s v="2023/6/20"/>
    <x v="1"/>
    <x v="1"/>
    <x v="9"/>
    <x v="9"/>
    <n v="2435"/>
    <x v="663"/>
    <n v="4"/>
    <x v="663"/>
  </r>
  <r>
    <x v="2349"/>
    <m/>
    <n v="1315.2987400000002"/>
    <x v="2349"/>
    <m/>
    <m/>
    <m/>
    <m/>
    <x v="2349"/>
    <s v="2023/6/20"/>
    <x v="1"/>
    <x v="1"/>
    <x v="4"/>
    <x v="4"/>
    <n v="2436"/>
    <x v="120"/>
    <n v="12"/>
    <x v="120"/>
  </r>
  <r>
    <x v="2350"/>
    <m/>
    <n v="193.62494999999998"/>
    <x v="2350"/>
    <m/>
    <m/>
    <m/>
    <m/>
    <x v="2350"/>
    <s v="2023/6/20"/>
    <x v="1"/>
    <x v="1"/>
    <x v="21"/>
    <x v="21"/>
    <n v="2437"/>
    <x v="485"/>
    <n v="2"/>
    <x v="485"/>
  </r>
  <r>
    <x v="2351"/>
    <m/>
    <n v="2020.8313000000001"/>
    <x v="2351"/>
    <m/>
    <m/>
    <m/>
    <m/>
    <x v="2351"/>
    <s v="2023/6/20"/>
    <x v="4"/>
    <x v="4"/>
    <x v="37"/>
    <x v="37"/>
    <n v="2438"/>
    <x v="702"/>
    <n v="6"/>
    <x v="702"/>
  </r>
  <r>
    <x v="2352"/>
    <m/>
    <n v="133.64000000000001"/>
    <x v="2352"/>
    <m/>
    <m/>
    <m/>
    <m/>
    <x v="2352"/>
    <s v="2023/6/21"/>
    <x v="3"/>
    <x v="3"/>
    <x v="51"/>
    <x v="51"/>
    <n v="2439"/>
    <x v="703"/>
    <n v="1000"/>
    <x v="703"/>
  </r>
  <r>
    <x v="2353"/>
    <m/>
    <n v="771.62160999999992"/>
    <x v="2353"/>
    <m/>
    <m/>
    <m/>
    <m/>
    <x v="2353"/>
    <s v="2023/6/21"/>
    <x v="2"/>
    <x v="2"/>
    <x v="51"/>
    <x v="51"/>
    <n v="2440"/>
    <x v="141"/>
    <n v="1"/>
    <x v="141"/>
  </r>
  <r>
    <x v="2354"/>
    <m/>
    <n v="48.353450000000002"/>
    <x v="2354"/>
    <m/>
    <m/>
    <m/>
    <m/>
    <x v="2354"/>
    <s v="2023/6/21"/>
    <x v="4"/>
    <x v="4"/>
    <x v="51"/>
    <x v="51"/>
    <n v="2441"/>
    <x v="412"/>
    <n v="2"/>
    <x v="412"/>
  </r>
  <r>
    <x v="2355"/>
    <m/>
    <n v="145.20099999999999"/>
    <x v="2355"/>
    <m/>
    <m/>
    <m/>
    <m/>
    <x v="2355"/>
    <s v="2023/6/21"/>
    <x v="1"/>
    <x v="1"/>
    <x v="51"/>
    <x v="51"/>
    <n v="2442"/>
    <x v="671"/>
    <n v="1"/>
    <x v="671"/>
  </r>
  <r>
    <x v="2356"/>
    <m/>
    <n v="435.2"/>
    <x v="2356"/>
    <m/>
    <m/>
    <m/>
    <m/>
    <x v="2356"/>
    <s v="2023/6/21"/>
    <x v="3"/>
    <x v="3"/>
    <x v="51"/>
    <x v="51"/>
    <n v="2443"/>
    <x v="97"/>
    <n v="8000"/>
    <x v="97"/>
  </r>
  <r>
    <x v="2357"/>
    <m/>
    <n v="746"/>
    <x v="2357"/>
    <m/>
    <m/>
    <m/>
    <m/>
    <x v="2357"/>
    <s v="2023/6/21"/>
    <x v="3"/>
    <x v="3"/>
    <x v="16"/>
    <x v="16"/>
    <n v="2444"/>
    <x v="704"/>
    <n v="4000"/>
    <x v="704"/>
  </r>
  <r>
    <x v="2358"/>
    <m/>
    <n v="6900"/>
    <x v="2358"/>
    <m/>
    <m/>
    <m/>
    <m/>
    <x v="2358"/>
    <s v="2023/6/21"/>
    <x v="3"/>
    <x v="3"/>
    <x v="16"/>
    <x v="16"/>
    <n v="2445"/>
    <x v="563"/>
    <n v="1000"/>
    <x v="563"/>
  </r>
  <r>
    <x v="2359"/>
    <m/>
    <m/>
    <x v="2359"/>
    <m/>
    <m/>
    <m/>
    <m/>
    <x v="2359"/>
    <s v="2023/6/21"/>
    <x v="1"/>
    <x v="1"/>
    <x v="18"/>
    <x v="18"/>
    <n v="2446"/>
    <x v="705"/>
    <n v="1"/>
    <x v="705"/>
  </r>
  <r>
    <x v="2360"/>
    <m/>
    <n v="2105.9114"/>
    <x v="2360"/>
    <m/>
    <m/>
    <m/>
    <m/>
    <x v="2360"/>
    <s v="2023/6/21"/>
    <x v="4"/>
    <x v="4"/>
    <x v="56"/>
    <x v="56"/>
    <n v="2447"/>
    <x v="33"/>
    <n v="100"/>
    <x v="33"/>
  </r>
  <r>
    <x v="2361"/>
    <m/>
    <n v="217.59053"/>
    <x v="2361"/>
    <m/>
    <m/>
    <m/>
    <m/>
    <x v="2361"/>
    <s v="2023/6/21"/>
    <x v="4"/>
    <x v="4"/>
    <x v="15"/>
    <x v="15"/>
    <n v="2449"/>
    <x v="412"/>
    <n v="9"/>
    <x v="412"/>
  </r>
  <r>
    <x v="2362"/>
    <m/>
    <n v="4235.8553999999995"/>
    <x v="2362"/>
    <m/>
    <m/>
    <m/>
    <m/>
    <x v="2362"/>
    <s v="2023/6/21"/>
    <x v="4"/>
    <x v="4"/>
    <x v="7"/>
    <x v="7"/>
    <n v="2450"/>
    <x v="252"/>
    <n v="53"/>
    <x v="252"/>
  </r>
  <r>
    <x v="2363"/>
    <m/>
    <n v="489.84216999999995"/>
    <x v="2363"/>
    <m/>
    <m/>
    <m/>
    <m/>
    <x v="2363"/>
    <s v="2023/6/21"/>
    <x v="4"/>
    <x v="4"/>
    <x v="57"/>
    <x v="57"/>
    <n v="2451"/>
    <x v="236"/>
    <n v="1"/>
    <x v="236"/>
  </r>
  <r>
    <x v="2364"/>
    <m/>
    <n v="1476.6759400000001"/>
    <x v="2364"/>
    <m/>
    <m/>
    <m/>
    <m/>
    <x v="2364"/>
    <s v="2023/6/21"/>
    <x v="1"/>
    <x v="1"/>
    <x v="21"/>
    <x v="21"/>
    <n v="2452"/>
    <x v="706"/>
    <n v="3"/>
    <x v="706"/>
  </r>
  <r>
    <x v="2365"/>
    <m/>
    <n v="190.70324000000002"/>
    <x v="2365"/>
    <m/>
    <m/>
    <m/>
    <m/>
    <x v="2365"/>
    <s v="2023/6/21"/>
    <x v="3"/>
    <x v="3"/>
    <x v="21"/>
    <x v="21"/>
    <n v="2453"/>
    <x v="565"/>
    <n v="40"/>
    <x v="565"/>
  </r>
  <r>
    <x v="2366"/>
    <m/>
    <n v="356.91427000000004"/>
    <x v="2366"/>
    <m/>
    <m/>
    <m/>
    <m/>
    <x v="2366"/>
    <s v="2023/6/21"/>
    <x v="3"/>
    <x v="3"/>
    <x v="33"/>
    <x v="33"/>
    <n v="2454"/>
    <x v="191"/>
    <n v="6"/>
    <x v="191"/>
  </r>
  <r>
    <x v="2367"/>
    <m/>
    <n v="2466.97615"/>
    <x v="2367"/>
    <m/>
    <m/>
    <m/>
    <m/>
    <x v="2367"/>
    <s v="2023/6/21"/>
    <x v="3"/>
    <x v="3"/>
    <x v="33"/>
    <x v="33"/>
    <n v="2455"/>
    <x v="215"/>
    <n v="1900"/>
    <x v="215"/>
  </r>
  <r>
    <x v="2368"/>
    <m/>
    <n v="451.25087000000002"/>
    <x v="2368"/>
    <m/>
    <m/>
    <m/>
    <m/>
    <x v="2368"/>
    <s v="2023/6/21"/>
    <x v="4"/>
    <x v="4"/>
    <x v="33"/>
    <x v="33"/>
    <n v="2456"/>
    <x v="707"/>
    <n v="8"/>
    <x v="707"/>
  </r>
  <r>
    <x v="2369"/>
    <m/>
    <n v="153.85579000000001"/>
    <x v="2369"/>
    <m/>
    <m/>
    <m/>
    <m/>
    <x v="2369"/>
    <s v="2023/6/21"/>
    <x v="4"/>
    <x v="4"/>
    <x v="4"/>
    <x v="4"/>
    <n v="2457"/>
    <x v="369"/>
    <n v="1"/>
    <x v="369"/>
  </r>
  <r>
    <x v="2370"/>
    <m/>
    <n v="581.09999000000005"/>
    <x v="2370"/>
    <m/>
    <m/>
    <m/>
    <m/>
    <x v="2370"/>
    <s v="2023/6/22"/>
    <x v="1"/>
    <x v="1"/>
    <x v="33"/>
    <x v="33"/>
    <n v="2458"/>
    <x v="578"/>
    <n v="10"/>
    <x v="578"/>
  </r>
  <r>
    <x v="2371"/>
    <m/>
    <n v="1531.4485999999999"/>
    <x v="2371"/>
    <m/>
    <m/>
    <m/>
    <m/>
    <x v="2371"/>
    <s v="2023/6/22"/>
    <x v="5"/>
    <x v="5"/>
    <x v="7"/>
    <x v="7"/>
    <n v="2459"/>
    <x v="89"/>
    <n v="2"/>
    <x v="89"/>
  </r>
  <r>
    <x v="2372"/>
    <m/>
    <n v="419.24887999999999"/>
    <x v="2372"/>
    <m/>
    <m/>
    <m/>
    <m/>
    <x v="2372"/>
    <s v="2023/6/22"/>
    <x v="1"/>
    <x v="1"/>
    <x v="7"/>
    <x v="7"/>
    <n v="2460"/>
    <x v="381"/>
    <n v="12"/>
    <x v="381"/>
  </r>
  <r>
    <x v="2373"/>
    <m/>
    <n v="76.023800000000008"/>
    <x v="2373"/>
    <m/>
    <m/>
    <m/>
    <m/>
    <x v="2373"/>
    <s v="2023/6/22"/>
    <x v="4"/>
    <x v="4"/>
    <x v="7"/>
    <x v="7"/>
    <n v="2461"/>
    <x v="708"/>
    <n v="2"/>
    <x v="708"/>
  </r>
  <r>
    <x v="2374"/>
    <m/>
    <n v="2835.6434800000002"/>
    <x v="2374"/>
    <m/>
    <m/>
    <m/>
    <m/>
    <x v="2374"/>
    <s v="2023/6/22"/>
    <x v="4"/>
    <x v="4"/>
    <x v="55"/>
    <x v="55"/>
    <n v="2462"/>
    <x v="464"/>
    <n v="7"/>
    <x v="464"/>
  </r>
  <r>
    <x v="2375"/>
    <m/>
    <n v="4846.3295900000003"/>
    <x v="2375"/>
    <m/>
    <m/>
    <m/>
    <m/>
    <x v="2375"/>
    <s v="2023/6/22"/>
    <x v="4"/>
    <x v="4"/>
    <x v="16"/>
    <x v="16"/>
    <n v="2463"/>
    <x v="333"/>
    <n v="104"/>
    <x v="333"/>
  </r>
  <r>
    <x v="2376"/>
    <m/>
    <n v="3049.2209800000001"/>
    <x v="2376"/>
    <m/>
    <m/>
    <m/>
    <m/>
    <x v="2376"/>
    <s v="2023/6/22"/>
    <x v="1"/>
    <x v="1"/>
    <x v="16"/>
    <x v="16"/>
    <n v="2464"/>
    <x v="671"/>
    <n v="21"/>
    <x v="671"/>
  </r>
  <r>
    <x v="2377"/>
    <m/>
    <n v="310.92"/>
    <x v="2377"/>
    <m/>
    <m/>
    <m/>
    <m/>
    <x v="2377"/>
    <s v="2023/6/22"/>
    <x v="4"/>
    <x v="4"/>
    <x v="43"/>
    <x v="43"/>
    <n v="2465"/>
    <x v="307"/>
    <n v="1"/>
    <x v="307"/>
  </r>
  <r>
    <x v="2378"/>
    <m/>
    <n v="109.87180000000001"/>
    <x v="2378"/>
    <m/>
    <m/>
    <m/>
    <m/>
    <x v="2378"/>
    <s v="2023/6/22"/>
    <x v="4"/>
    <x v="4"/>
    <x v="28"/>
    <x v="28"/>
    <n v="2466"/>
    <x v="709"/>
    <n v="1"/>
    <x v="709"/>
  </r>
  <r>
    <x v="2379"/>
    <m/>
    <n v="507.5"/>
    <x v="2379"/>
    <m/>
    <m/>
    <m/>
    <m/>
    <x v="2379"/>
    <s v="2023/6/22"/>
    <x v="0"/>
    <x v="0"/>
    <x v="33"/>
    <x v="33"/>
    <n v="2467"/>
    <x v="0"/>
    <n v="35"/>
    <x v="0"/>
  </r>
  <r>
    <x v="2380"/>
    <m/>
    <n v="11105.40933"/>
    <x v="2380"/>
    <m/>
    <m/>
    <m/>
    <m/>
    <x v="2380"/>
    <s v="2023/6/22"/>
    <x v="7"/>
    <x v="7"/>
    <x v="33"/>
    <x v="33"/>
    <n v="2468"/>
    <x v="81"/>
    <n v="30"/>
    <x v="81"/>
  </r>
  <r>
    <x v="2381"/>
    <m/>
    <n v="45564.142800000001"/>
    <x v="2381"/>
    <m/>
    <m/>
    <m/>
    <m/>
    <x v="2381"/>
    <s v="2023/6/22"/>
    <x v="4"/>
    <x v="4"/>
    <x v="33"/>
    <x v="33"/>
    <n v="2470"/>
    <x v="542"/>
    <n v="2719"/>
    <x v="542"/>
  </r>
  <r>
    <x v="2382"/>
    <m/>
    <n v="13398.414990000001"/>
    <x v="2382"/>
    <m/>
    <m/>
    <m/>
    <m/>
    <x v="2382"/>
    <s v="2023/6/24"/>
    <x v="3"/>
    <x v="3"/>
    <x v="16"/>
    <x v="16"/>
    <n v="2471"/>
    <x v="671"/>
    <n v="15"/>
    <x v="671"/>
  </r>
  <r>
    <x v="2383"/>
    <m/>
    <n v="1162.1999800000001"/>
    <x v="2383"/>
    <m/>
    <m/>
    <m/>
    <m/>
    <x v="2383"/>
    <s v="2023/6/24"/>
    <x v="1"/>
    <x v="1"/>
    <x v="33"/>
    <x v="33"/>
    <n v="2472"/>
    <x v="578"/>
    <n v="20"/>
    <x v="578"/>
  </r>
  <r>
    <x v="2384"/>
    <m/>
    <n v="62329.104650000001"/>
    <x v="2384"/>
    <m/>
    <m/>
    <m/>
    <m/>
    <x v="2384"/>
    <s v="2023/6/24"/>
    <x v="5"/>
    <x v="5"/>
    <x v="33"/>
    <x v="33"/>
    <n v="2473"/>
    <x v="674"/>
    <n v="134"/>
    <x v="674"/>
  </r>
  <r>
    <x v="2385"/>
    <m/>
    <n v="219.6688"/>
    <x v="2385"/>
    <m/>
    <m/>
    <m/>
    <m/>
    <x v="2385"/>
    <s v="2023/6/24"/>
    <x v="4"/>
    <x v="4"/>
    <x v="55"/>
    <x v="55"/>
    <n v="2474"/>
    <x v="207"/>
    <n v="4"/>
    <x v="207"/>
  </r>
  <r>
    <x v="2386"/>
    <m/>
    <n v="2099.9127199999998"/>
    <x v="2386"/>
    <m/>
    <m/>
    <m/>
    <m/>
    <x v="2386"/>
    <s v="2023/6/24"/>
    <x v="4"/>
    <x v="4"/>
    <x v="7"/>
    <x v="7"/>
    <n v="2475"/>
    <x v="11"/>
    <n v="45"/>
    <x v="11"/>
  </r>
  <r>
    <x v="2387"/>
    <m/>
    <n v="151.87810999999999"/>
    <x v="2387"/>
    <m/>
    <m/>
    <m/>
    <m/>
    <x v="2387"/>
    <s v="2023/6/24"/>
    <x v="4"/>
    <x v="4"/>
    <x v="4"/>
    <x v="4"/>
    <n v="2476"/>
    <x v="94"/>
    <n v="1"/>
    <x v="94"/>
  </r>
  <r>
    <x v="2388"/>
    <m/>
    <n v="15530.870460000002"/>
    <x v="2388"/>
    <m/>
    <m/>
    <m/>
    <m/>
    <x v="2388"/>
    <s v="2023/6/24"/>
    <x v="4"/>
    <x v="4"/>
    <x v="33"/>
    <x v="33"/>
    <n v="2477"/>
    <x v="412"/>
    <n v="35"/>
    <x v="412"/>
  </r>
  <r>
    <x v="2389"/>
    <m/>
    <n v="150"/>
    <x v="2389"/>
    <m/>
    <m/>
    <m/>
    <m/>
    <x v="2389"/>
    <s v="2023/7/8"/>
    <x v="4"/>
    <x v="4"/>
    <x v="53"/>
    <x v="53"/>
    <n v="2478"/>
    <x v="710"/>
    <n v="1"/>
    <x v="710"/>
  </r>
  <r>
    <x v="2390"/>
    <m/>
    <n v="1755.8855100000001"/>
    <x v="2390"/>
    <m/>
    <m/>
    <m/>
    <m/>
    <x v="2390"/>
    <s v="2023/6/24"/>
    <x v="4"/>
    <x v="4"/>
    <x v="33"/>
    <x v="33"/>
    <n v="2479"/>
    <x v="275"/>
    <n v="37"/>
    <x v="275"/>
  </r>
  <r>
    <x v="2391"/>
    <m/>
    <n v="36143.649750000004"/>
    <x v="2391"/>
    <m/>
    <m/>
    <m/>
    <m/>
    <x v="2391"/>
    <s v="2023/6/24"/>
    <x v="2"/>
    <x v="2"/>
    <x v="33"/>
    <x v="33"/>
    <n v="2480"/>
    <x v="660"/>
    <n v="1680"/>
    <x v="660"/>
  </r>
  <r>
    <x v="2392"/>
    <m/>
    <n v="50.7303"/>
    <x v="2392"/>
    <m/>
    <m/>
    <m/>
    <m/>
    <x v="2392"/>
    <s v="2023/6/25"/>
    <x v="1"/>
    <x v="1"/>
    <x v="4"/>
    <x v="4"/>
    <n v="2481"/>
    <x v="262"/>
    <n v="4"/>
    <x v="262"/>
  </r>
  <r>
    <x v="2393"/>
    <m/>
    <n v="486.97215"/>
    <x v="2393"/>
    <m/>
    <m/>
    <m/>
    <m/>
    <x v="2393"/>
    <s v="2023/6/25"/>
    <x v="1"/>
    <x v="1"/>
    <x v="2"/>
    <x v="2"/>
    <n v="2482"/>
    <x v="711"/>
    <n v="20"/>
    <x v="711"/>
  </r>
  <r>
    <x v="2394"/>
    <m/>
    <n v="302.36333000000002"/>
    <x v="2394"/>
    <m/>
    <m/>
    <m/>
    <m/>
    <x v="2394"/>
    <s v="2023/6/25"/>
    <x v="4"/>
    <x v="4"/>
    <x v="23"/>
    <x v="23"/>
    <n v="2483"/>
    <x v="397"/>
    <n v="4"/>
    <x v="397"/>
  </r>
  <r>
    <x v="2395"/>
    <m/>
    <n v="6928.7715600000001"/>
    <x v="2395"/>
    <m/>
    <m/>
    <m/>
    <m/>
    <x v="2395"/>
    <s v="2023/6/25"/>
    <x v="4"/>
    <x v="4"/>
    <x v="23"/>
    <x v="23"/>
    <n v="2484"/>
    <x v="712"/>
    <n v="10"/>
    <x v="712"/>
  </r>
  <r>
    <x v="2396"/>
    <m/>
    <n v="1234.84995"/>
    <x v="2396"/>
    <m/>
    <m/>
    <m/>
    <m/>
    <x v="2396"/>
    <s v="2023/6/25"/>
    <x v="4"/>
    <x v="4"/>
    <x v="7"/>
    <x v="7"/>
    <n v="2485"/>
    <x v="5"/>
    <n v="32"/>
    <x v="5"/>
  </r>
  <r>
    <x v="2397"/>
    <m/>
    <n v="1113.4535100000001"/>
    <x v="2397"/>
    <m/>
    <m/>
    <m/>
    <m/>
    <x v="2397"/>
    <s v="2023/7/25"/>
    <x v="1"/>
    <x v="1"/>
    <x v="23"/>
    <x v="23"/>
    <n v="2486"/>
    <x v="273"/>
    <n v="22"/>
    <x v="273"/>
  </r>
  <r>
    <x v="2398"/>
    <m/>
    <n v="232"/>
    <x v="2398"/>
    <m/>
    <m/>
    <m/>
    <m/>
    <x v="2398"/>
    <s v="2023/6/25"/>
    <x v="4"/>
    <x v="4"/>
    <x v="7"/>
    <x v="7"/>
    <n v="2487"/>
    <x v="24"/>
    <n v="1"/>
    <x v="24"/>
  </r>
  <r>
    <x v="2399"/>
    <m/>
    <n v="209.9496"/>
    <x v="2399"/>
    <m/>
    <m/>
    <m/>
    <m/>
    <x v="2399"/>
    <s v="2023/6/25"/>
    <x v="4"/>
    <x v="4"/>
    <x v="2"/>
    <x v="2"/>
    <n v="2488"/>
    <x v="713"/>
    <n v="6"/>
    <x v="713"/>
  </r>
  <r>
    <x v="2400"/>
    <m/>
    <n v="248452"/>
    <x v="2400"/>
    <m/>
    <m/>
    <m/>
    <m/>
    <x v="2400"/>
    <s v="2023/8/1"/>
    <x v="1"/>
    <x v="1"/>
    <x v="2"/>
    <x v="2"/>
    <n v="2489"/>
    <x v="714"/>
    <n v="14"/>
    <x v="714"/>
  </r>
  <r>
    <x v="2401"/>
    <m/>
    <n v="2848.6079999999997"/>
    <x v="2401"/>
    <m/>
    <m/>
    <m/>
    <m/>
    <x v="2401"/>
    <s v="2023/6/25"/>
    <x v="8"/>
    <x v="8"/>
    <x v="8"/>
    <x v="8"/>
    <n v="2490"/>
    <x v="78"/>
    <n v="30"/>
    <x v="78"/>
  </r>
  <r>
    <x v="2402"/>
    <m/>
    <n v="435.60300000000007"/>
    <x v="2402"/>
    <m/>
    <m/>
    <m/>
    <m/>
    <x v="2402"/>
    <s v="2023/6/25"/>
    <x v="1"/>
    <x v="1"/>
    <x v="8"/>
    <x v="8"/>
    <n v="2491"/>
    <x v="671"/>
    <n v="3"/>
    <x v="671"/>
  </r>
  <r>
    <x v="2403"/>
    <m/>
    <n v="2581.2024200000001"/>
    <x v="2403"/>
    <m/>
    <m/>
    <m/>
    <m/>
    <x v="2403"/>
    <s v="2023/6/25"/>
    <x v="2"/>
    <x v="2"/>
    <x v="8"/>
    <x v="8"/>
    <n v="2492"/>
    <x v="90"/>
    <n v="15"/>
    <x v="90"/>
  </r>
  <r>
    <x v="2404"/>
    <m/>
    <n v="1173.7505800000001"/>
    <x v="2404"/>
    <m/>
    <m/>
    <m/>
    <m/>
    <x v="2404"/>
    <s v="2023/6/25"/>
    <x v="6"/>
    <x v="6"/>
    <x v="23"/>
    <x v="23"/>
    <n v="2493"/>
    <x v="31"/>
    <n v="8"/>
    <x v="31"/>
  </r>
  <r>
    <x v="2405"/>
    <m/>
    <n v="360.80538999999999"/>
    <x v="2405"/>
    <m/>
    <m/>
    <m/>
    <m/>
    <x v="2405"/>
    <s v="2023/6/25"/>
    <x v="4"/>
    <x v="4"/>
    <x v="23"/>
    <x v="23"/>
    <n v="2494"/>
    <x v="114"/>
    <n v="1"/>
    <x v="114"/>
  </r>
  <r>
    <x v="2406"/>
    <m/>
    <n v="62329.104650000001"/>
    <x v="2406"/>
    <m/>
    <m/>
    <m/>
    <m/>
    <x v="2406"/>
    <s v="2023/6/25"/>
    <x v="5"/>
    <x v="5"/>
    <x v="33"/>
    <x v="33"/>
    <n v="2495"/>
    <x v="674"/>
    <n v="134"/>
    <x v="674"/>
  </r>
  <r>
    <x v="2407"/>
    <m/>
    <n v="2091.9818500000001"/>
    <x v="2407"/>
    <m/>
    <m/>
    <m/>
    <m/>
    <x v="2407"/>
    <s v="2023/6/26"/>
    <x v="4"/>
    <x v="4"/>
    <x v="17"/>
    <x v="17"/>
    <n v="2496"/>
    <x v="210"/>
    <n v="10"/>
    <x v="210"/>
  </r>
  <r>
    <x v="2408"/>
    <m/>
    <n v="5865.7908100000004"/>
    <x v="2408"/>
    <m/>
    <m/>
    <m/>
    <m/>
    <x v="2408"/>
    <s v="2023/11/26"/>
    <x v="3"/>
    <x v="3"/>
    <x v="33"/>
    <x v="33"/>
    <n v="2497"/>
    <x v="578"/>
    <n v="10"/>
    <x v="578"/>
  </r>
  <r>
    <x v="2409"/>
    <m/>
    <n v="1173.7505800000001"/>
    <x v="2409"/>
    <m/>
    <m/>
    <m/>
    <m/>
    <x v="2409"/>
    <s v="2023/6/26"/>
    <x v="6"/>
    <x v="6"/>
    <x v="33"/>
    <x v="33"/>
    <n v="2498"/>
    <x v="31"/>
    <n v="8"/>
    <x v="31"/>
  </r>
  <r>
    <x v="2410"/>
    <m/>
    <n v="1044"/>
    <x v="2410"/>
    <m/>
    <m/>
    <m/>
    <m/>
    <x v="2410"/>
    <s v="2023/6/26"/>
    <x v="4"/>
    <x v="4"/>
    <x v="33"/>
    <x v="33"/>
    <n v="2499"/>
    <x v="0"/>
    <n v="72"/>
    <x v="0"/>
  </r>
  <r>
    <x v="2411"/>
    <m/>
    <n v="27424.079360000003"/>
    <x v="2411"/>
    <m/>
    <m/>
    <m/>
    <m/>
    <x v="2411"/>
    <s v="2023/6/26"/>
    <x v="4"/>
    <x v="4"/>
    <x v="33"/>
    <x v="33"/>
    <n v="2500"/>
    <x v="715"/>
    <n v="1142"/>
    <x v="715"/>
  </r>
  <r>
    <x v="2412"/>
    <m/>
    <n v="53612.561670000003"/>
    <x v="2412"/>
    <m/>
    <m/>
    <m/>
    <m/>
    <x v="2412"/>
    <s v="2023/12/23"/>
    <x v="2"/>
    <x v="2"/>
    <x v="33"/>
    <x v="33"/>
    <n v="2501"/>
    <x v="549"/>
    <n v="28"/>
    <x v="549"/>
  </r>
  <r>
    <x v="2413"/>
    <m/>
    <n v="3658.413"/>
    <x v="2413"/>
    <m/>
    <m/>
    <m/>
    <m/>
    <x v="2413"/>
    <s v="2023/6/26"/>
    <x v="4"/>
    <x v="4"/>
    <x v="33"/>
    <x v="33"/>
    <n v="2502"/>
    <x v="583"/>
    <n v="15"/>
    <x v="583"/>
  </r>
  <r>
    <x v="2414"/>
    <m/>
    <n v="412.32988"/>
    <x v="2414"/>
    <m/>
    <m/>
    <m/>
    <m/>
    <x v="2414"/>
    <s v="2023/6/26"/>
    <x v="1"/>
    <x v="1"/>
    <x v="7"/>
    <x v="7"/>
    <n v="2503"/>
    <x v="293"/>
    <n v="2"/>
    <x v="293"/>
  </r>
  <r>
    <x v="2415"/>
    <m/>
    <n v="240"/>
    <x v="2415"/>
    <m/>
    <m/>
    <m/>
    <m/>
    <x v="2415"/>
    <s v="2023/6/26"/>
    <x v="3"/>
    <x v="3"/>
    <x v="7"/>
    <x v="7"/>
    <n v="2504"/>
    <x v="649"/>
    <n v="2"/>
    <x v="649"/>
  </r>
  <r>
    <x v="2416"/>
    <m/>
    <n v="1900"/>
    <x v="2416"/>
    <m/>
    <m/>
    <m/>
    <m/>
    <x v="2416"/>
    <s v="2023/6/26"/>
    <x v="2"/>
    <x v="2"/>
    <x v="17"/>
    <x v="17"/>
    <n v="2505"/>
    <x v="79"/>
    <n v="2"/>
    <x v="79"/>
  </r>
  <r>
    <x v="2417"/>
    <m/>
    <n v="581.45262000000002"/>
    <x v="2417"/>
    <m/>
    <m/>
    <m/>
    <m/>
    <x v="2417"/>
    <s v="2023/6/26"/>
    <x v="2"/>
    <x v="2"/>
    <x v="58"/>
    <x v="58"/>
    <n v="2506"/>
    <x v="53"/>
    <n v="1"/>
    <x v="53"/>
  </r>
  <r>
    <x v="2418"/>
    <m/>
    <n v="1592.2408400000002"/>
    <x v="2418"/>
    <m/>
    <m/>
    <m/>
    <m/>
    <x v="2418"/>
    <s v="2023/6/26"/>
    <x v="4"/>
    <x v="4"/>
    <x v="58"/>
    <x v="58"/>
    <n v="2507"/>
    <x v="50"/>
    <n v="1"/>
    <x v="50"/>
  </r>
  <r>
    <x v="2419"/>
    <m/>
    <n v="100.09815"/>
    <x v="2419"/>
    <m/>
    <m/>
    <m/>
    <m/>
    <x v="2419"/>
    <s v="2023/6/26"/>
    <x v="2"/>
    <x v="2"/>
    <x v="58"/>
    <x v="58"/>
    <n v="2508"/>
    <x v="40"/>
    <n v="14"/>
    <x v="40"/>
  </r>
  <r>
    <x v="2420"/>
    <m/>
    <n v="424.02730000000003"/>
    <x v="2420"/>
    <m/>
    <m/>
    <m/>
    <m/>
    <x v="2420"/>
    <s v="2023/6/26"/>
    <x v="1"/>
    <x v="1"/>
    <x v="7"/>
    <x v="7"/>
    <n v="2509"/>
    <x v="587"/>
    <n v="10"/>
    <x v="587"/>
  </r>
  <r>
    <x v="2421"/>
    <m/>
    <n v="2855.7862500000001"/>
    <x v="2421"/>
    <m/>
    <m/>
    <m/>
    <m/>
    <x v="2421"/>
    <s v="2023/7/2"/>
    <x v="7"/>
    <x v="7"/>
    <x v="28"/>
    <x v="28"/>
    <n v="2510"/>
    <x v="417"/>
    <n v="11"/>
    <x v="417"/>
  </r>
  <r>
    <x v="2422"/>
    <m/>
    <n v="1817.3185200000003"/>
    <x v="2422"/>
    <m/>
    <m/>
    <m/>
    <m/>
    <x v="2422"/>
    <s v="2023/7/2"/>
    <x v="7"/>
    <x v="7"/>
    <x v="5"/>
    <x v="5"/>
    <n v="2511"/>
    <x v="417"/>
    <n v="7"/>
    <x v="417"/>
  </r>
  <r>
    <x v="2423"/>
    <m/>
    <n v="123.53408"/>
    <x v="2423"/>
    <m/>
    <m/>
    <m/>
    <m/>
    <x v="2423"/>
    <s v="2023/7/2"/>
    <x v="4"/>
    <x v="4"/>
    <x v="4"/>
    <x v="4"/>
    <n v="2512"/>
    <x v="50"/>
    <n v="1"/>
    <x v="50"/>
  </r>
  <r>
    <x v="2424"/>
    <m/>
    <n v="269.38"/>
    <x v="2424"/>
    <m/>
    <m/>
    <m/>
    <m/>
    <x v="2424"/>
    <s v="2023/7/2"/>
    <x v="1"/>
    <x v="1"/>
    <x v="16"/>
    <x v="16"/>
    <n v="2513"/>
    <x v="623"/>
    <n v="2"/>
    <x v="623"/>
  </r>
  <r>
    <x v="2425"/>
    <m/>
    <n v="555.98976000000005"/>
    <x v="2425"/>
    <m/>
    <m/>
    <m/>
    <m/>
    <x v="2425"/>
    <s v="2023/7/2"/>
    <x v="4"/>
    <x v="4"/>
    <x v="10"/>
    <x v="10"/>
    <n v="2514"/>
    <x v="534"/>
    <n v="14"/>
    <x v="534"/>
  </r>
  <r>
    <x v="2426"/>
    <m/>
    <n v="845.59024999999997"/>
    <x v="2426"/>
    <m/>
    <m/>
    <m/>
    <m/>
    <x v="2426"/>
    <s v="2023/7/2"/>
    <x v="4"/>
    <x v="4"/>
    <x v="15"/>
    <x v="15"/>
    <n v="2515"/>
    <x v="333"/>
    <n v="16"/>
    <x v="333"/>
  </r>
  <r>
    <x v="2427"/>
    <m/>
    <n v="5834.0272199999999"/>
    <x v="2427"/>
    <m/>
    <m/>
    <m/>
    <m/>
    <x v="2427"/>
    <s v="2023/7/2"/>
    <x v="4"/>
    <x v="4"/>
    <x v="28"/>
    <x v="28"/>
    <n v="2516"/>
    <x v="12"/>
    <n v="11"/>
    <x v="12"/>
  </r>
  <r>
    <x v="2428"/>
    <m/>
    <n v="26047.98403"/>
    <x v="2428"/>
    <m/>
    <m/>
    <m/>
    <m/>
    <x v="2428"/>
    <s v="2023/7/2"/>
    <x v="5"/>
    <x v="5"/>
    <x v="33"/>
    <x v="33"/>
    <n v="2517"/>
    <x v="674"/>
    <n v="56"/>
    <x v="674"/>
  </r>
  <r>
    <x v="2429"/>
    <m/>
    <n v="4540.1267900000003"/>
    <x v="2429"/>
    <m/>
    <m/>
    <m/>
    <m/>
    <x v="2429"/>
    <s v="2023/7/2"/>
    <x v="5"/>
    <x v="5"/>
    <x v="28"/>
    <x v="28"/>
    <n v="2518"/>
    <x v="362"/>
    <n v="10"/>
    <x v="362"/>
  </r>
  <r>
    <x v="2430"/>
    <m/>
    <n v="1820"/>
    <x v="2430"/>
    <m/>
    <m/>
    <m/>
    <m/>
    <x v="2430"/>
    <s v="2023/7/2"/>
    <x v="7"/>
    <x v="7"/>
    <x v="14"/>
    <x v="14"/>
    <n v="2519"/>
    <x v="506"/>
    <n v="10"/>
    <x v="506"/>
  </r>
  <r>
    <x v="2431"/>
    <m/>
    <n v="1035.40906"/>
    <x v="2431"/>
    <m/>
    <m/>
    <m/>
    <m/>
    <x v="2431"/>
    <s v="2023/7/2"/>
    <x v="4"/>
    <x v="4"/>
    <x v="28"/>
    <x v="28"/>
    <n v="2520"/>
    <x v="91"/>
    <n v="2"/>
    <x v="91"/>
  </r>
  <r>
    <x v="2432"/>
    <m/>
    <n v="2132.6191899999999"/>
    <x v="2432"/>
    <m/>
    <m/>
    <m/>
    <m/>
    <x v="2432"/>
    <s v="2023/7/2"/>
    <x v="4"/>
    <x v="4"/>
    <x v="7"/>
    <x v="7"/>
    <n v="2521"/>
    <x v="239"/>
    <n v="4"/>
    <x v="239"/>
  </r>
  <r>
    <x v="2433"/>
    <m/>
    <n v="3247.3498800000002"/>
    <x v="2433"/>
    <m/>
    <m/>
    <m/>
    <m/>
    <x v="2433"/>
    <s v="2023/7/2"/>
    <x v="4"/>
    <x v="4"/>
    <x v="4"/>
    <x v="4"/>
    <n v="2522"/>
    <x v="58"/>
    <n v="4"/>
    <x v="58"/>
  </r>
  <r>
    <x v="2434"/>
    <m/>
    <n v="333.04194000000001"/>
    <x v="2434"/>
    <m/>
    <m/>
    <m/>
    <m/>
    <x v="2434"/>
    <s v="2023/7/2"/>
    <x v="3"/>
    <x v="3"/>
    <x v="15"/>
    <x v="15"/>
    <n v="2523"/>
    <x v="80"/>
    <n v="1"/>
    <x v="80"/>
  </r>
  <r>
    <x v="2435"/>
    <m/>
    <n v="2720"/>
    <x v="2435"/>
    <m/>
    <m/>
    <m/>
    <m/>
    <x v="2435"/>
    <s v="2023/7/2"/>
    <x v="1"/>
    <x v="1"/>
    <x v="49"/>
    <x v="49"/>
    <n v="2524"/>
    <x v="716"/>
    <n v="8"/>
    <x v="716"/>
  </r>
  <r>
    <x v="2436"/>
    <m/>
    <n v="2702.76073"/>
    <x v="2436"/>
    <m/>
    <m/>
    <m/>
    <m/>
    <x v="2436"/>
    <s v="2023/7/3"/>
    <x v="4"/>
    <x v="4"/>
    <x v="7"/>
    <x v="7"/>
    <n v="2525"/>
    <x v="333"/>
    <n v="58"/>
    <x v="333"/>
  </r>
  <r>
    <x v="2437"/>
    <m/>
    <n v="2985.9878700000004"/>
    <x v="2437"/>
    <m/>
    <m/>
    <m/>
    <m/>
    <x v="2437"/>
    <s v="2023/7/3"/>
    <x v="4"/>
    <x v="4"/>
    <x v="58"/>
    <x v="58"/>
    <n v="2526"/>
    <x v="11"/>
    <n v="3"/>
    <x v="11"/>
  </r>
  <r>
    <x v="2438"/>
    <m/>
    <n v="207.5"/>
    <x v="2438"/>
    <m/>
    <m/>
    <m/>
    <m/>
    <x v="2438"/>
    <s v="2023/7/3"/>
    <x v="4"/>
    <x v="4"/>
    <x v="16"/>
    <x v="16"/>
    <n v="2527"/>
    <x v="139"/>
    <n v="1"/>
    <x v="139"/>
  </r>
  <r>
    <x v="2439"/>
    <m/>
    <n v="256.90916000000004"/>
    <x v="2439"/>
    <m/>
    <m/>
    <m/>
    <m/>
    <x v="2439"/>
    <s v="2023/7/3"/>
    <x v="2"/>
    <x v="2"/>
    <x v="55"/>
    <x v="55"/>
    <n v="2528"/>
    <x v="90"/>
    <n v="1"/>
    <x v="90"/>
  </r>
  <r>
    <x v="2440"/>
    <m/>
    <n v="1961.3565400000002"/>
    <x v="2440"/>
    <m/>
    <m/>
    <m/>
    <m/>
    <x v="2440"/>
    <s v="2023/7/3"/>
    <x v="7"/>
    <x v="7"/>
    <x v="16"/>
    <x v="16"/>
    <n v="2529"/>
    <x v="347"/>
    <n v="10"/>
    <x v="347"/>
  </r>
  <r>
    <x v="2441"/>
    <m/>
    <n v="1740.8"/>
    <x v="2441"/>
    <m/>
    <m/>
    <m/>
    <m/>
    <x v="2441"/>
    <s v="2023/7/3"/>
    <x v="3"/>
    <x v="3"/>
    <x v="16"/>
    <x v="16"/>
    <n v="2530"/>
    <x v="97"/>
    <n v="32000"/>
    <x v="97"/>
  </r>
  <r>
    <x v="2442"/>
    <m/>
    <n v="2178.0149900000001"/>
    <x v="2442"/>
    <m/>
    <m/>
    <m/>
    <m/>
    <x v="2442"/>
    <s v="2023/7/3"/>
    <x v="1"/>
    <x v="1"/>
    <x v="16"/>
    <x v="16"/>
    <n v="2531"/>
    <x v="671"/>
    <n v="15"/>
    <x v="671"/>
  </r>
  <r>
    <x v="2443"/>
    <m/>
    <n v="414.29944999999998"/>
    <x v="2443"/>
    <m/>
    <m/>
    <m/>
    <m/>
    <x v="2443"/>
    <s v="2023/7/3"/>
    <x v="4"/>
    <x v="4"/>
    <x v="28"/>
    <x v="28"/>
    <n v="2532"/>
    <x v="190"/>
    <n v="12"/>
    <x v="190"/>
  </r>
  <r>
    <x v="2444"/>
    <m/>
    <n v="404.07"/>
    <x v="2444"/>
    <m/>
    <m/>
    <m/>
    <m/>
    <x v="2444"/>
    <s v="2023/7/3"/>
    <x v="1"/>
    <x v="1"/>
    <x v="15"/>
    <x v="15"/>
    <n v="2533"/>
    <x v="623"/>
    <n v="3"/>
    <x v="623"/>
  </r>
  <r>
    <x v="2445"/>
    <m/>
    <n v="3343.2924600000001"/>
    <x v="2445"/>
    <m/>
    <m/>
    <m/>
    <m/>
    <x v="2445"/>
    <s v="2023/12/23"/>
    <x v="2"/>
    <x v="2"/>
    <x v="33"/>
    <x v="33"/>
    <n v="2534"/>
    <x v="576"/>
    <n v="15"/>
    <x v="576"/>
  </r>
  <r>
    <x v="2446"/>
    <m/>
    <n v="6845.4277199999997"/>
    <x v="2446"/>
    <m/>
    <m/>
    <m/>
    <m/>
    <x v="2446"/>
    <s v="2023/7/3"/>
    <x v="4"/>
    <x v="4"/>
    <x v="7"/>
    <x v="7"/>
    <n v="2535"/>
    <x v="650"/>
    <n v="12"/>
    <x v="650"/>
  </r>
  <r>
    <x v="2447"/>
    <m/>
    <n v="530"/>
    <x v="2447"/>
    <m/>
    <m/>
    <m/>
    <m/>
    <x v="2447"/>
    <s v="2023/7/3"/>
    <x v="3"/>
    <x v="3"/>
    <x v="52"/>
    <x v="52"/>
    <n v="2536"/>
    <x v="717"/>
    <n v="500"/>
    <x v="717"/>
  </r>
  <r>
    <x v="2448"/>
    <m/>
    <n v="771.62160999999992"/>
    <x v="2448"/>
    <m/>
    <m/>
    <m/>
    <m/>
    <x v="2448"/>
    <s v="2023/7/3"/>
    <x v="2"/>
    <x v="2"/>
    <x v="52"/>
    <x v="52"/>
    <n v="2537"/>
    <x v="141"/>
    <n v="1"/>
    <x v="141"/>
  </r>
  <r>
    <x v="2449"/>
    <m/>
    <n v="870.22329000000002"/>
    <x v="2449"/>
    <m/>
    <m/>
    <m/>
    <m/>
    <x v="2449"/>
    <s v="2023/7/3"/>
    <x v="7"/>
    <x v="7"/>
    <x v="52"/>
    <x v="52"/>
    <n v="2538"/>
    <x v="81"/>
    <n v="5"/>
    <x v="81"/>
  </r>
  <r>
    <x v="2450"/>
    <m/>
    <n v="25480.294240000003"/>
    <x v="2450"/>
    <m/>
    <m/>
    <m/>
    <m/>
    <x v="2450"/>
    <s v="2023/7/3"/>
    <x v="4"/>
    <x v="4"/>
    <x v="33"/>
    <x v="33"/>
    <n v="2539"/>
    <x v="538"/>
    <n v="80"/>
    <x v="538"/>
  </r>
  <r>
    <x v="2451"/>
    <m/>
    <n v="2400"/>
    <x v="2451"/>
    <m/>
    <m/>
    <m/>
    <m/>
    <x v="2451"/>
    <s v="2023/7/3"/>
    <x v="1"/>
    <x v="1"/>
    <x v="5"/>
    <x v="5"/>
    <n v="2542"/>
    <x v="718"/>
    <n v="8"/>
    <x v="718"/>
  </r>
  <r>
    <x v="2452"/>
    <m/>
    <n v="344.16032000000001"/>
    <x v="2452"/>
    <m/>
    <m/>
    <m/>
    <m/>
    <x v="2452"/>
    <s v="2023/7/3"/>
    <x v="2"/>
    <x v="2"/>
    <x v="28"/>
    <x v="28"/>
    <n v="2543"/>
    <x v="90"/>
    <n v="2"/>
    <x v="90"/>
  </r>
  <r>
    <x v="2453"/>
    <m/>
    <n v="71.511400000000009"/>
    <x v="2453"/>
    <m/>
    <m/>
    <m/>
    <m/>
    <x v="2453"/>
    <s v="2023/7/3"/>
    <x v="4"/>
    <x v="4"/>
    <x v="5"/>
    <x v="5"/>
    <n v="2544"/>
    <x v="98"/>
    <n v="6"/>
    <x v="98"/>
  </r>
  <r>
    <x v="2454"/>
    <m/>
    <n v="745.58917000000008"/>
    <x v="2454"/>
    <m/>
    <m/>
    <m/>
    <m/>
    <x v="2454"/>
    <s v="2023/7/3"/>
    <x v="4"/>
    <x v="4"/>
    <x v="15"/>
    <x v="15"/>
    <n v="2545"/>
    <x v="333"/>
    <n v="16"/>
    <x v="333"/>
  </r>
  <r>
    <x v="2455"/>
    <m/>
    <n v="25480.294240000003"/>
    <x v="2455"/>
    <m/>
    <m/>
    <m/>
    <m/>
    <x v="2455"/>
    <s v="2023/7/3"/>
    <x v="4"/>
    <x v="4"/>
    <x v="33"/>
    <x v="33"/>
    <n v="2546"/>
    <x v="538"/>
    <n v="80"/>
    <x v="538"/>
  </r>
  <r>
    <x v="2456"/>
    <m/>
    <n v="28942.7598"/>
    <x v="2456"/>
    <m/>
    <m/>
    <m/>
    <m/>
    <x v="2456"/>
    <s v="2023/7/3"/>
    <x v="5"/>
    <x v="5"/>
    <x v="51"/>
    <x v="51"/>
    <n v="2547"/>
    <x v="719"/>
    <n v="50"/>
    <x v="719"/>
  </r>
  <r>
    <x v="2457"/>
    <m/>
    <n v="4550"/>
    <x v="2457"/>
    <m/>
    <m/>
    <m/>
    <m/>
    <x v="2457"/>
    <s v="2023/7/3"/>
    <x v="7"/>
    <x v="7"/>
    <x v="45"/>
    <x v="45"/>
    <n v="2548"/>
    <x v="506"/>
    <n v="25"/>
    <x v="506"/>
  </r>
  <r>
    <x v="2458"/>
    <m/>
    <n v="570.60040000000004"/>
    <x v="2458"/>
    <m/>
    <m/>
    <m/>
    <m/>
    <x v="2458"/>
    <s v="2023/7/3"/>
    <x v="2"/>
    <x v="2"/>
    <x v="45"/>
    <x v="45"/>
    <n v="2549"/>
    <x v="344"/>
    <n v="2"/>
    <x v="344"/>
  </r>
  <r>
    <x v="2459"/>
    <m/>
    <n v="94"/>
    <x v="2459"/>
    <m/>
    <m/>
    <m/>
    <m/>
    <x v="2459"/>
    <s v="2023/7/3"/>
    <x v="7"/>
    <x v="7"/>
    <x v="10"/>
    <x v="10"/>
    <n v="2550"/>
    <x v="376"/>
    <n v="1"/>
    <x v="376"/>
  </r>
  <r>
    <x v="2460"/>
    <m/>
    <n v="12523.957779999999"/>
    <x v="2460"/>
    <m/>
    <m/>
    <m/>
    <m/>
    <x v="2460"/>
    <s v="2023/7/3"/>
    <x v="3"/>
    <x v="3"/>
    <x v="33"/>
    <x v="33"/>
    <n v="2551"/>
    <x v="691"/>
    <n v="44"/>
    <x v="691"/>
  </r>
  <r>
    <x v="2461"/>
    <m/>
    <n v="11044.129199999999"/>
    <x v="2461"/>
    <m/>
    <m/>
    <m/>
    <m/>
    <x v="2461"/>
    <s v="2023/7/4"/>
    <x v="3"/>
    <x v="3"/>
    <x v="33"/>
    <x v="33"/>
    <n v="2553"/>
    <x v="565"/>
    <n v="1600"/>
    <x v="565"/>
  </r>
  <r>
    <x v="2462"/>
    <m/>
    <n v="822.57140000000004"/>
    <x v="2462"/>
    <m/>
    <m/>
    <m/>
    <m/>
    <x v="2462"/>
    <s v="2023/7/4"/>
    <x v="4"/>
    <x v="4"/>
    <x v="15"/>
    <x v="15"/>
    <n v="2554"/>
    <x v="114"/>
    <n v="2"/>
    <x v="114"/>
  </r>
  <r>
    <x v="2463"/>
    <m/>
    <n v="4200"/>
    <x v="2463"/>
    <m/>
    <m/>
    <m/>
    <m/>
    <x v="2463"/>
    <s v="2023/7/4"/>
    <x v="2"/>
    <x v="2"/>
    <x v="49"/>
    <x v="49"/>
    <n v="2555"/>
    <x v="720"/>
    <n v="7"/>
    <x v="720"/>
  </r>
  <r>
    <x v="2464"/>
    <m/>
    <n v="11747.74804"/>
    <x v="2464"/>
    <m/>
    <m/>
    <m/>
    <m/>
    <x v="2464"/>
    <s v="2023/7/4"/>
    <x v="4"/>
    <x v="4"/>
    <x v="33"/>
    <x v="33"/>
    <n v="2556"/>
    <x v="382"/>
    <n v="280"/>
    <x v="382"/>
  </r>
  <r>
    <x v="2465"/>
    <m/>
    <n v="2828.6883200000002"/>
    <x v="2465"/>
    <m/>
    <m/>
    <m/>
    <m/>
    <x v="2465"/>
    <s v="2023/12/23"/>
    <x v="3"/>
    <x v="3"/>
    <x v="33"/>
    <x v="33"/>
    <n v="2558"/>
    <x v="584"/>
    <n v="160"/>
    <x v="584"/>
  </r>
  <r>
    <x v="2466"/>
    <m/>
    <n v="49368.070089999994"/>
    <x v="2466"/>
    <m/>
    <m/>
    <m/>
    <m/>
    <x v="2466"/>
    <s v="2023/7/4"/>
    <x v="4"/>
    <x v="4"/>
    <x v="33"/>
    <x v="33"/>
    <n v="2559"/>
    <x v="538"/>
    <n v="155"/>
    <x v="538"/>
  </r>
  <r>
    <x v="2467"/>
    <m/>
    <n v="1028.8145400000001"/>
    <x v="2467"/>
    <m/>
    <m/>
    <m/>
    <m/>
    <x v="2467"/>
    <s v="2023/7/4"/>
    <x v="4"/>
    <x v="4"/>
    <x v="33"/>
    <x v="33"/>
    <n v="2560"/>
    <x v="34"/>
    <n v="60"/>
    <x v="34"/>
  </r>
  <r>
    <x v="2468"/>
    <m/>
    <n v="534.58087"/>
    <x v="2468"/>
    <m/>
    <m/>
    <m/>
    <m/>
    <x v="2468"/>
    <s v="2023/7/4"/>
    <x v="4"/>
    <x v="4"/>
    <x v="33"/>
    <x v="33"/>
    <n v="2561"/>
    <x v="333"/>
    <n v="10"/>
    <x v="333"/>
  </r>
  <r>
    <x v="2469"/>
    <m/>
    <n v="1173.7505800000001"/>
    <x v="2469"/>
    <m/>
    <m/>
    <m/>
    <m/>
    <x v="2469"/>
    <s v="2023/7/4"/>
    <x v="6"/>
    <x v="6"/>
    <x v="33"/>
    <x v="33"/>
    <n v="2562"/>
    <x v="31"/>
    <n v="8"/>
    <x v="31"/>
  </r>
  <r>
    <x v="2470"/>
    <m/>
    <n v="2548.0294200000003"/>
    <x v="2470"/>
    <m/>
    <m/>
    <m/>
    <m/>
    <x v="2470"/>
    <s v="2023/7/5"/>
    <x v="4"/>
    <x v="4"/>
    <x v="33"/>
    <x v="33"/>
    <n v="2563"/>
    <x v="538"/>
    <n v="8"/>
    <x v="538"/>
  </r>
  <r>
    <x v="2471"/>
    <m/>
    <n v="706.91035999999997"/>
    <x v="2471"/>
    <m/>
    <m/>
    <m/>
    <m/>
    <x v="2471"/>
    <s v="2023/7/5"/>
    <x v="4"/>
    <x v="4"/>
    <x v="4"/>
    <x v="4"/>
    <n v="2564"/>
    <x v="74"/>
    <n v="3"/>
    <x v="74"/>
  </r>
  <r>
    <x v="2472"/>
    <m/>
    <n v="195"/>
    <x v="2472"/>
    <m/>
    <m/>
    <m/>
    <m/>
    <x v="2472"/>
    <s v="2023/7/5"/>
    <x v="3"/>
    <x v="3"/>
    <x v="2"/>
    <x v="2"/>
    <n v="2565"/>
    <x v="99"/>
    <n v="1"/>
    <x v="99"/>
  </r>
  <r>
    <x v="2473"/>
    <m/>
    <n v="10065.45377"/>
    <x v="2473"/>
    <m/>
    <m/>
    <m/>
    <m/>
    <x v="2473"/>
    <s v="2023/7/5"/>
    <x v="4"/>
    <x v="4"/>
    <x v="16"/>
    <x v="16"/>
    <n v="2566"/>
    <x v="333"/>
    <n v="216"/>
    <x v="333"/>
  </r>
  <r>
    <x v="2474"/>
    <m/>
    <n v="6534.0449600000002"/>
    <x v="2474"/>
    <m/>
    <m/>
    <m/>
    <m/>
    <x v="2474"/>
    <s v="2023/7/5"/>
    <x v="1"/>
    <x v="1"/>
    <x v="16"/>
    <x v="16"/>
    <n v="2567"/>
    <x v="671"/>
    <n v="45"/>
    <x v="671"/>
  </r>
  <r>
    <x v="2475"/>
    <m/>
    <n v="6900"/>
    <x v="2475"/>
    <m/>
    <m/>
    <m/>
    <m/>
    <x v="2475"/>
    <s v="2023/7/5"/>
    <x v="3"/>
    <x v="3"/>
    <x v="16"/>
    <x v="16"/>
    <n v="2568"/>
    <x v="563"/>
    <n v="1000"/>
    <x v="563"/>
  </r>
  <r>
    <x v="2476"/>
    <m/>
    <n v="217.18080000000003"/>
    <x v="2476"/>
    <m/>
    <m/>
    <m/>
    <m/>
    <x v="2476"/>
    <s v="2023/7/5"/>
    <x v="4"/>
    <x v="4"/>
    <x v="21"/>
    <x v="21"/>
    <n v="2569"/>
    <x v="63"/>
    <n v="3"/>
    <x v="63"/>
  </r>
  <r>
    <x v="2477"/>
    <m/>
    <n v="17400.615000000002"/>
    <x v="2477"/>
    <m/>
    <m/>
    <m/>
    <m/>
    <x v="2477"/>
    <s v="2023/8/1"/>
    <x v="7"/>
    <x v="7"/>
    <x v="55"/>
    <x v="55"/>
    <n v="2570"/>
    <x v="81"/>
    <n v="100"/>
    <x v="81"/>
  </r>
  <r>
    <x v="2478"/>
    <m/>
    <n v="847.37"/>
    <x v="2478"/>
    <m/>
    <m/>
    <m/>
    <m/>
    <x v="2478"/>
    <s v="2023/7/5"/>
    <x v="1"/>
    <x v="1"/>
    <x v="30"/>
    <x v="30"/>
    <n v="2571"/>
    <x v="721"/>
    <n v="1"/>
    <x v="721"/>
  </r>
  <r>
    <x v="2479"/>
    <m/>
    <n v="15312.541200000001"/>
    <x v="2479"/>
    <m/>
    <m/>
    <m/>
    <m/>
    <x v="2479"/>
    <s v="2023/8/1"/>
    <x v="7"/>
    <x v="7"/>
    <x v="33"/>
    <x v="33"/>
    <n v="2572"/>
    <x v="81"/>
    <n v="88"/>
    <x v="81"/>
  </r>
  <r>
    <x v="2480"/>
    <m/>
    <n v="725"/>
    <x v="2480"/>
    <m/>
    <m/>
    <m/>
    <m/>
    <x v="2480"/>
    <s v="2023/7/6"/>
    <x v="0"/>
    <x v="0"/>
    <x v="33"/>
    <x v="33"/>
    <n v="2574"/>
    <x v="0"/>
    <n v="50"/>
    <x v="0"/>
  </r>
  <r>
    <x v="2481"/>
    <m/>
    <n v="435"/>
    <x v="2481"/>
    <m/>
    <m/>
    <m/>
    <m/>
    <x v="2481"/>
    <s v="2023/7/6"/>
    <x v="0"/>
    <x v="0"/>
    <x v="7"/>
    <x v="7"/>
    <n v="2575"/>
    <x v="0"/>
    <n v="30"/>
    <x v="0"/>
  </r>
  <r>
    <x v="2482"/>
    <m/>
    <n v="27.76595"/>
    <x v="2482"/>
    <m/>
    <m/>
    <m/>
    <m/>
    <x v="2482"/>
    <s v="2023/7/6"/>
    <x v="4"/>
    <x v="4"/>
    <x v="7"/>
    <x v="7"/>
    <n v="2576"/>
    <x v="70"/>
    <n v="1"/>
    <x v="70"/>
  </r>
  <r>
    <x v="2483"/>
    <m/>
    <n v="36897.730620000002"/>
    <x v="2483"/>
    <m/>
    <m/>
    <m/>
    <m/>
    <x v="2483"/>
    <s v="2023/7/6"/>
    <x v="5"/>
    <x v="5"/>
    <x v="33"/>
    <x v="33"/>
    <n v="2577"/>
    <x v="674"/>
    <n v="78"/>
    <x v="674"/>
  </r>
  <r>
    <x v="2484"/>
    <m/>
    <n v="15987.794890000001"/>
    <x v="2484"/>
    <m/>
    <m/>
    <m/>
    <m/>
    <x v="2484"/>
    <s v="2023/11/19"/>
    <x v="3"/>
    <x v="3"/>
    <x v="33"/>
    <x v="33"/>
    <n v="2578"/>
    <x v="656"/>
    <n v="30"/>
    <x v="656"/>
  </r>
  <r>
    <x v="2485"/>
    <m/>
    <n v="262.67332999999996"/>
    <x v="2485"/>
    <m/>
    <m/>
    <m/>
    <m/>
    <x v="2485"/>
    <s v="2023/7/6"/>
    <x v="4"/>
    <x v="4"/>
    <x v="40"/>
    <x v="40"/>
    <n v="2579"/>
    <x v="722"/>
    <n v="1"/>
    <x v="722"/>
  </r>
  <r>
    <x v="2486"/>
    <m/>
    <n v="3035.6"/>
    <x v="2486"/>
    <m/>
    <m/>
    <m/>
    <m/>
    <x v="2486"/>
    <s v="2023/7/6"/>
    <x v="2"/>
    <x v="2"/>
    <x v="33"/>
    <x v="33"/>
    <n v="2580"/>
    <x v="568"/>
    <n v="10"/>
    <x v="568"/>
  </r>
  <r>
    <x v="2487"/>
    <m/>
    <n v="580"/>
    <x v="2487"/>
    <m/>
    <m/>
    <m/>
    <m/>
    <x v="2487"/>
    <s v="2023/7/6"/>
    <x v="0"/>
    <x v="0"/>
    <x v="33"/>
    <x v="33"/>
    <n v="2581"/>
    <x v="0"/>
    <n v="40"/>
    <x v="0"/>
  </r>
  <r>
    <x v="2488"/>
    <m/>
    <n v="299.97208999999998"/>
    <x v="2488"/>
    <m/>
    <m/>
    <m/>
    <m/>
    <x v="2488"/>
    <s v="2023/7/6"/>
    <x v="2"/>
    <x v="2"/>
    <x v="4"/>
    <x v="4"/>
    <n v="2582"/>
    <x v="493"/>
    <n v="1"/>
    <x v="493"/>
  </r>
  <r>
    <x v="2489"/>
    <m/>
    <n v="2248.7957999999999"/>
    <x v="2489"/>
    <m/>
    <m/>
    <m/>
    <m/>
    <x v="2489"/>
    <s v="2023/7/6"/>
    <x v="4"/>
    <x v="4"/>
    <x v="14"/>
    <x v="14"/>
    <n v="2583"/>
    <x v="507"/>
    <n v="4"/>
    <x v="507"/>
  </r>
  <r>
    <x v="2490"/>
    <m/>
    <n v="142371.14407000001"/>
    <x v="2490"/>
    <m/>
    <m/>
    <m/>
    <m/>
    <x v="2490"/>
    <s v="2023/7/6"/>
    <x v="4"/>
    <x v="4"/>
    <x v="33"/>
    <x v="33"/>
    <n v="2585"/>
    <x v="538"/>
    <n v="447"/>
    <x v="538"/>
  </r>
  <r>
    <x v="2491"/>
    <m/>
    <n v="10761.353910000002"/>
    <x v="2491"/>
    <m/>
    <m/>
    <m/>
    <m/>
    <x v="2491"/>
    <s v="2023/7/6"/>
    <x v="4"/>
    <x v="4"/>
    <x v="30"/>
    <x v="30"/>
    <n v="2586"/>
    <x v="723"/>
    <n v="90"/>
    <x v="723"/>
  </r>
  <r>
    <x v="2492"/>
    <m/>
    <n v="11929.6705"/>
    <x v="2492"/>
    <m/>
    <m/>
    <m/>
    <m/>
    <x v="2492"/>
    <s v="2023/7/9"/>
    <x v="4"/>
    <x v="4"/>
    <x v="30"/>
    <x v="30"/>
    <n v="2587"/>
    <x v="724"/>
    <n v="100"/>
    <x v="724"/>
  </r>
  <r>
    <x v="2493"/>
    <m/>
    <n v="9332.4321900000014"/>
    <x v="2493"/>
    <m/>
    <m/>
    <m/>
    <m/>
    <x v="2493"/>
    <s v="2023/7/9"/>
    <x v="3"/>
    <x v="3"/>
    <x v="33"/>
    <x v="33"/>
    <n v="2588"/>
    <x v="596"/>
    <n v="581"/>
    <x v="596"/>
  </r>
  <r>
    <x v="2494"/>
    <m/>
    <n v="1701.798"/>
    <x v="2494"/>
    <m/>
    <m/>
    <m/>
    <m/>
    <x v="2494"/>
    <s v="2023/7/9"/>
    <x v="3"/>
    <x v="3"/>
    <x v="16"/>
    <x v="16"/>
    <n v="2589"/>
    <x v="249"/>
    <n v="7000"/>
    <x v="249"/>
  </r>
  <r>
    <x v="2495"/>
    <m/>
    <n v="531.21839"/>
    <x v="2495"/>
    <m/>
    <m/>
    <m/>
    <m/>
    <x v="2495"/>
    <s v="2023/7/9"/>
    <x v="3"/>
    <x v="3"/>
    <x v="16"/>
    <x v="16"/>
    <n v="2590"/>
    <x v="567"/>
    <n v="1"/>
    <x v="567"/>
  </r>
  <r>
    <x v="2496"/>
    <m/>
    <n v="917.99754000000007"/>
    <x v="2496"/>
    <m/>
    <m/>
    <m/>
    <m/>
    <x v="2496"/>
    <s v="2023/7/9"/>
    <x v="4"/>
    <x v="4"/>
    <x v="15"/>
    <x v="15"/>
    <n v="2591"/>
    <x v="21"/>
    <n v="2"/>
    <x v="21"/>
  </r>
  <r>
    <x v="2497"/>
    <m/>
    <n v="2706.4634600000004"/>
    <x v="2497"/>
    <m/>
    <m/>
    <m/>
    <m/>
    <x v="2497"/>
    <s v="2023/9/17"/>
    <x v="4"/>
    <x v="4"/>
    <x v="30"/>
    <x v="30"/>
    <n v="2592"/>
    <x v="725"/>
    <n v="24"/>
    <x v="725"/>
  </r>
  <r>
    <x v="2498"/>
    <m/>
    <n v="836.79274000000009"/>
    <x v="2498"/>
    <m/>
    <m/>
    <m/>
    <m/>
    <x v="2498"/>
    <s v="2023/7/9"/>
    <x v="4"/>
    <x v="4"/>
    <x v="2"/>
    <x v="2"/>
    <n v="2593"/>
    <x v="210"/>
    <n v="4"/>
    <x v="210"/>
  </r>
  <r>
    <x v="2499"/>
    <m/>
    <n v="418.39637000000005"/>
    <x v="2499"/>
    <m/>
    <m/>
    <m/>
    <m/>
    <x v="2499"/>
    <s v="2023/7/9"/>
    <x v="4"/>
    <x v="4"/>
    <x v="55"/>
    <x v="55"/>
    <n v="2594"/>
    <x v="210"/>
    <n v="2"/>
    <x v="210"/>
  </r>
  <r>
    <x v="2500"/>
    <m/>
    <n v="54.917200000000001"/>
    <x v="2500"/>
    <m/>
    <m/>
    <m/>
    <m/>
    <x v="2500"/>
    <s v="2023/7/9"/>
    <x v="4"/>
    <x v="4"/>
    <x v="16"/>
    <x v="16"/>
    <n v="2595"/>
    <x v="207"/>
    <n v="1"/>
    <x v="207"/>
  </r>
  <r>
    <x v="2501"/>
    <m/>
    <n v="1173.7505800000001"/>
    <x v="2501"/>
    <m/>
    <m/>
    <m/>
    <m/>
    <x v="2501"/>
    <s v="2023/7/9"/>
    <x v="4"/>
    <x v="4"/>
    <x v="33"/>
    <x v="33"/>
    <n v="2596"/>
    <x v="31"/>
    <n v="8"/>
    <x v="31"/>
  </r>
  <r>
    <x v="2502"/>
    <m/>
    <n v="697.74679999999989"/>
    <x v="2502"/>
    <m/>
    <m/>
    <m/>
    <m/>
    <x v="2502"/>
    <s v="2023/7/9"/>
    <x v="4"/>
    <x v="4"/>
    <x v="2"/>
    <x v="2"/>
    <n v="2597"/>
    <x v="726"/>
    <n v="4"/>
    <x v="726"/>
  </r>
  <r>
    <x v="2503"/>
    <m/>
    <n v="83.2"/>
    <x v="2503"/>
    <m/>
    <m/>
    <m/>
    <m/>
    <x v="2503"/>
    <s v="2023/7/9"/>
    <x v="4"/>
    <x v="4"/>
    <x v="51"/>
    <x v="51"/>
    <n v="2598"/>
    <x v="727"/>
    <n v="4000"/>
    <x v="727"/>
  </r>
  <r>
    <x v="2504"/>
    <m/>
    <n v="344.16888"/>
    <x v="2504"/>
    <m/>
    <m/>
    <m/>
    <m/>
    <x v="2504"/>
    <s v="2023/7/9"/>
    <x v="4"/>
    <x v="4"/>
    <x v="16"/>
    <x v="16"/>
    <n v="2599"/>
    <x v="274"/>
    <n v="2"/>
    <x v="274"/>
  </r>
  <r>
    <x v="2505"/>
    <m/>
    <n v="285"/>
    <x v="2505"/>
    <m/>
    <m/>
    <m/>
    <m/>
    <x v="2505"/>
    <s v="2023/7/9"/>
    <x v="7"/>
    <x v="7"/>
    <x v="30"/>
    <x v="30"/>
    <n v="2600"/>
    <x v="450"/>
    <n v="1"/>
    <x v="450"/>
  </r>
  <r>
    <x v="2506"/>
    <m/>
    <n v="338.43790000000001"/>
    <x v="2506"/>
    <m/>
    <m/>
    <m/>
    <m/>
    <x v="2506"/>
    <s v="2023/7/9"/>
    <x v="3"/>
    <x v="3"/>
    <x v="11"/>
    <x v="11"/>
    <n v="2601"/>
    <x v="728"/>
    <n v="1"/>
    <x v="728"/>
  </r>
  <r>
    <x v="2507"/>
    <m/>
    <n v="586.87529000000006"/>
    <x v="2507"/>
    <m/>
    <m/>
    <m/>
    <m/>
    <x v="2507"/>
    <s v="2023/7/9"/>
    <x v="6"/>
    <x v="6"/>
    <x v="30"/>
    <x v="30"/>
    <n v="2602"/>
    <x v="31"/>
    <n v="4"/>
    <x v="31"/>
  </r>
  <r>
    <x v="2508"/>
    <m/>
    <n v="268.55243000000002"/>
    <x v="2508"/>
    <m/>
    <m/>
    <m/>
    <m/>
    <x v="2508"/>
    <s v="2023/7/10"/>
    <x v="4"/>
    <x v="4"/>
    <x v="23"/>
    <x v="23"/>
    <n v="2603"/>
    <x v="32"/>
    <n v="2"/>
    <x v="32"/>
  </r>
  <r>
    <x v="2509"/>
    <m/>
    <n v="43.64"/>
    <x v="2509"/>
    <m/>
    <m/>
    <m/>
    <m/>
    <x v="2509"/>
    <s v="2023/7/10"/>
    <x v="1"/>
    <x v="1"/>
    <x v="30"/>
    <x v="30"/>
    <n v="2604"/>
    <x v="729"/>
    <n v="1"/>
    <x v="729"/>
  </r>
  <r>
    <x v="2510"/>
    <m/>
    <n v="9561.0850200000004"/>
    <x v="2510"/>
    <m/>
    <m/>
    <m/>
    <m/>
    <x v="2510"/>
    <s v="2023/7/10"/>
    <x v="3"/>
    <x v="3"/>
    <x v="33"/>
    <x v="33"/>
    <n v="2605"/>
    <x v="570"/>
    <n v="392"/>
    <x v="570"/>
  </r>
  <r>
    <x v="2511"/>
    <m/>
    <n v="14541.157250000002"/>
    <x v="2511"/>
    <m/>
    <m/>
    <m/>
    <m/>
    <x v="2511"/>
    <s v="2023/7/10"/>
    <x v="4"/>
    <x v="4"/>
    <x v="7"/>
    <x v="7"/>
    <n v="2606"/>
    <x v="19"/>
    <n v="61"/>
    <x v="19"/>
  </r>
  <r>
    <x v="2512"/>
    <m/>
    <n v="17878.472030000001"/>
    <x v="2512"/>
    <m/>
    <m/>
    <m/>
    <m/>
    <x v="2512"/>
    <s v="2023/7/10"/>
    <x v="4"/>
    <x v="4"/>
    <x v="8"/>
    <x v="8"/>
    <n v="2607"/>
    <x v="19"/>
    <n v="75"/>
    <x v="19"/>
  </r>
  <r>
    <x v="2513"/>
    <m/>
    <n v="476.75925000000007"/>
    <x v="2513"/>
    <m/>
    <m/>
    <m/>
    <m/>
    <x v="2513"/>
    <s v="2023/7/10"/>
    <x v="4"/>
    <x v="4"/>
    <x v="15"/>
    <x v="15"/>
    <n v="2608"/>
    <x v="19"/>
    <n v="2"/>
    <x v="19"/>
  </r>
  <r>
    <x v="2514"/>
    <m/>
    <n v="795.26115000000004"/>
    <x v="2514"/>
    <m/>
    <m/>
    <m/>
    <m/>
    <x v="2514"/>
    <s v="2023/7/10"/>
    <x v="4"/>
    <x v="4"/>
    <x v="15"/>
    <x v="15"/>
    <n v="2609"/>
    <x v="334"/>
    <n v="50"/>
    <x v="334"/>
  </r>
  <r>
    <x v="2515"/>
    <m/>
    <n v="2646.50398"/>
    <x v="2515"/>
    <m/>
    <m/>
    <m/>
    <m/>
    <x v="2515"/>
    <s v="2023/7/10"/>
    <x v="4"/>
    <x v="4"/>
    <x v="30"/>
    <x v="30"/>
    <n v="2610"/>
    <x v="730"/>
    <n v="6"/>
    <x v="730"/>
  </r>
  <r>
    <x v="2516"/>
    <m/>
    <n v="33319.459479999998"/>
    <x v="2516"/>
    <m/>
    <m/>
    <m/>
    <m/>
    <x v="2516"/>
    <s v="2023/7/10"/>
    <x v="1"/>
    <x v="1"/>
    <x v="2"/>
    <x v="2"/>
    <n v="2611"/>
    <x v="714"/>
    <n v="2"/>
    <x v="714"/>
  </r>
  <r>
    <x v="2517"/>
    <m/>
    <n v="2329.9661499999997"/>
    <x v="2517"/>
    <m/>
    <m/>
    <m/>
    <m/>
    <x v="2517"/>
    <s v="2023/7/17"/>
    <x v="4"/>
    <x v="4"/>
    <x v="16"/>
    <x v="16"/>
    <n v="2612"/>
    <x v="333"/>
    <n v="50"/>
    <x v="333"/>
  </r>
  <r>
    <x v="2518"/>
    <m/>
    <n v="37673.941940000004"/>
    <x v="2518"/>
    <m/>
    <m/>
    <m/>
    <m/>
    <x v="2518"/>
    <s v="2023/7/10"/>
    <x v="1"/>
    <x v="1"/>
    <x v="2"/>
    <x v="2"/>
    <n v="2613"/>
    <x v="731"/>
    <n v="3"/>
    <x v="731"/>
  </r>
  <r>
    <x v="2519"/>
    <m/>
    <n v="2173.7022500000003"/>
    <x v="2519"/>
    <m/>
    <m/>
    <m/>
    <m/>
    <x v="2519"/>
    <s v="2023/7/10"/>
    <x v="4"/>
    <x v="4"/>
    <x v="30"/>
    <x v="30"/>
    <n v="2615"/>
    <x v="732"/>
    <n v="14"/>
    <x v="732"/>
  </r>
  <r>
    <x v="2520"/>
    <m/>
    <n v="12600"/>
    <x v="2520"/>
    <m/>
    <m/>
    <m/>
    <m/>
    <x v="2520"/>
    <s v="2023/8/1"/>
    <x v="1"/>
    <x v="1"/>
    <x v="2"/>
    <x v="2"/>
    <n v="2616"/>
    <x v="733"/>
    <n v="14"/>
    <x v="733"/>
  </r>
  <r>
    <x v="2521"/>
    <m/>
    <n v="3490.28811"/>
    <x v="2521"/>
    <m/>
    <m/>
    <m/>
    <m/>
    <x v="2521"/>
    <s v="2023/7/10"/>
    <x v="1"/>
    <x v="1"/>
    <x v="2"/>
    <x v="2"/>
    <n v="2617"/>
    <x v="734"/>
    <n v="65"/>
    <x v="734"/>
  </r>
  <r>
    <x v="2522"/>
    <m/>
    <n v="4800"/>
    <x v="2522"/>
    <m/>
    <m/>
    <m/>
    <m/>
    <x v="2522"/>
    <s v="2023/7/10"/>
    <x v="4"/>
    <x v="4"/>
    <x v="16"/>
    <x v="16"/>
    <n v="2618"/>
    <x v="735"/>
    <n v="20"/>
    <x v="735"/>
  </r>
  <r>
    <x v="2523"/>
    <m/>
    <n v="239.75049999999999"/>
    <x v="2523"/>
    <m/>
    <m/>
    <m/>
    <m/>
    <x v="2523"/>
    <s v="2023/7/10"/>
    <x v="3"/>
    <x v="3"/>
    <x v="16"/>
    <x v="16"/>
    <n v="2619"/>
    <x v="693"/>
    <n v="500"/>
    <x v="693"/>
  </r>
  <r>
    <x v="2524"/>
    <m/>
    <n v="574.09165000000007"/>
    <x v="2524"/>
    <m/>
    <m/>
    <m/>
    <m/>
    <x v="2524"/>
    <s v="2023/7/11"/>
    <x v="4"/>
    <x v="4"/>
    <x v="4"/>
    <x v="4"/>
    <n v="2620"/>
    <x v="5"/>
    <n v="16"/>
    <x v="5"/>
  </r>
  <r>
    <x v="2525"/>
    <m/>
    <n v="20296.013650000001"/>
    <x v="2525"/>
    <m/>
    <m/>
    <m/>
    <m/>
    <x v="2525"/>
    <s v="2023/7/11"/>
    <x v="5"/>
    <x v="5"/>
    <x v="15"/>
    <x v="15"/>
    <n v="2621"/>
    <x v="461"/>
    <n v="36"/>
    <x v="461"/>
  </r>
  <r>
    <x v="2526"/>
    <m/>
    <n v="1830"/>
    <x v="2526"/>
    <m/>
    <m/>
    <m/>
    <m/>
    <x v="2526"/>
    <s v="2023/7/11"/>
    <x v="2"/>
    <x v="2"/>
    <x v="16"/>
    <x v="16"/>
    <n v="2622"/>
    <x v="689"/>
    <n v="1"/>
    <x v="689"/>
  </r>
  <r>
    <x v="2527"/>
    <m/>
    <n v="384.97140000000002"/>
    <x v="2527"/>
    <m/>
    <m/>
    <m/>
    <m/>
    <x v="2527"/>
    <s v="2023/7/11"/>
    <x v="3"/>
    <x v="3"/>
    <x v="15"/>
    <x v="15"/>
    <n v="2623"/>
    <x v="121"/>
    <n v="100"/>
    <x v="121"/>
  </r>
  <r>
    <x v="2528"/>
    <m/>
    <n v="4457.7232800000002"/>
    <x v="2528"/>
    <m/>
    <m/>
    <m/>
    <m/>
    <x v="2528"/>
    <s v="2023/12/23"/>
    <x v="2"/>
    <x v="2"/>
    <x v="33"/>
    <x v="33"/>
    <n v="2625"/>
    <x v="576"/>
    <n v="20"/>
    <x v="576"/>
  </r>
  <r>
    <x v="2529"/>
    <m/>
    <n v="40300.092620000003"/>
    <x v="2529"/>
    <m/>
    <m/>
    <m/>
    <m/>
    <x v="2529"/>
    <s v="2023/7/11"/>
    <x v="4"/>
    <x v="4"/>
    <x v="16"/>
    <x v="16"/>
    <n v="2626"/>
    <x v="607"/>
    <n v="427"/>
    <x v="607"/>
  </r>
  <r>
    <x v="2530"/>
    <m/>
    <n v="2893.8898399999998"/>
    <x v="2530"/>
    <m/>
    <m/>
    <m/>
    <m/>
    <x v="2530"/>
    <s v="2023/7/11"/>
    <x v="4"/>
    <x v="4"/>
    <x v="23"/>
    <x v="23"/>
    <n v="2627"/>
    <x v="317"/>
    <n v="102"/>
    <x v="317"/>
  </r>
  <r>
    <x v="2531"/>
    <m/>
    <n v="1173.7505800000001"/>
    <x v="2531"/>
    <m/>
    <m/>
    <m/>
    <m/>
    <x v="2531"/>
    <s v="2023/7/11"/>
    <x v="6"/>
    <x v="6"/>
    <x v="33"/>
    <x v="33"/>
    <n v="2628"/>
    <x v="31"/>
    <n v="8"/>
    <x v="31"/>
  </r>
  <r>
    <x v="2532"/>
    <m/>
    <n v="35672.411940000005"/>
    <x v="2532"/>
    <m/>
    <m/>
    <m/>
    <m/>
    <x v="2532"/>
    <s v="2023/7/11"/>
    <x v="4"/>
    <x v="4"/>
    <x v="33"/>
    <x v="33"/>
    <n v="2630"/>
    <x v="538"/>
    <n v="112"/>
    <x v="538"/>
  </r>
  <r>
    <x v="2533"/>
    <m/>
    <n v="87.579419999999999"/>
    <x v="2533"/>
    <m/>
    <m/>
    <m/>
    <m/>
    <x v="2533"/>
    <s v="2023/7/11"/>
    <x v="4"/>
    <x v="4"/>
    <x v="30"/>
    <x v="30"/>
    <n v="2631"/>
    <x v="736"/>
    <n v="1"/>
    <x v="736"/>
  </r>
  <r>
    <x v="2534"/>
    <m/>
    <n v="2815.4"/>
    <x v="2534"/>
    <m/>
    <m/>
    <m/>
    <m/>
    <x v="2534"/>
    <s v="2023/7/11"/>
    <x v="3"/>
    <x v="3"/>
    <x v="11"/>
    <x v="11"/>
    <n v="2632"/>
    <x v="737"/>
    <n v="1400"/>
    <x v="737"/>
  </r>
  <r>
    <x v="2535"/>
    <m/>
    <n v="336.80521999999996"/>
    <x v="2535"/>
    <m/>
    <m/>
    <m/>
    <m/>
    <x v="2535"/>
    <s v="2023/7/11"/>
    <x v="4"/>
    <x v="4"/>
    <x v="14"/>
    <x v="14"/>
    <n v="2633"/>
    <x v="702"/>
    <n v="1"/>
    <x v="702"/>
  </r>
  <r>
    <x v="2536"/>
    <m/>
    <n v="640.32001000000002"/>
    <x v="2536"/>
    <m/>
    <m/>
    <m/>
    <m/>
    <x v="2536"/>
    <s v="2023/7/18"/>
    <x v="2"/>
    <x v="2"/>
    <x v="4"/>
    <x v="4"/>
    <n v="2634"/>
    <x v="53"/>
    <n v="2"/>
    <x v="53"/>
  </r>
  <r>
    <x v="2537"/>
    <m/>
    <n v="1977.2732000000001"/>
    <x v="2537"/>
    <m/>
    <m/>
    <m/>
    <m/>
    <x v="2537"/>
    <s v="2023/7/11"/>
    <x v="4"/>
    <x v="4"/>
    <x v="16"/>
    <x v="16"/>
    <n v="2635"/>
    <x v="738"/>
    <n v="7"/>
    <x v="738"/>
  </r>
  <r>
    <x v="2538"/>
    <m/>
    <n v="35266.872620000002"/>
    <x v="2538"/>
    <m/>
    <m/>
    <m/>
    <m/>
    <x v="2538"/>
    <s v="2023/7/11"/>
    <x v="4"/>
    <x v="4"/>
    <x v="8"/>
    <x v="8"/>
    <n v="2636"/>
    <x v="367"/>
    <n v="16"/>
    <x v="367"/>
  </r>
  <r>
    <x v="2539"/>
    <m/>
    <n v="299.97208999999998"/>
    <x v="2539"/>
    <m/>
    <m/>
    <m/>
    <m/>
    <x v="2539"/>
    <s v="2023/7/11"/>
    <x v="2"/>
    <x v="2"/>
    <x v="5"/>
    <x v="5"/>
    <n v="2637"/>
    <x v="493"/>
    <n v="1"/>
    <x v="493"/>
  </r>
  <r>
    <x v="2540"/>
    <m/>
    <n v="137.38"/>
    <x v="2540"/>
    <m/>
    <m/>
    <m/>
    <m/>
    <x v="2540"/>
    <s v="2023/7/11"/>
    <x v="3"/>
    <x v="3"/>
    <x v="16"/>
    <x v="16"/>
    <n v="2638"/>
    <x v="224"/>
    <n v="100"/>
    <x v="224"/>
  </r>
  <r>
    <x v="2541"/>
    <m/>
    <n v="6534.0449600000002"/>
    <x v="2541"/>
    <m/>
    <m/>
    <m/>
    <m/>
    <x v="2541"/>
    <s v="2023/7/11"/>
    <x v="1"/>
    <x v="1"/>
    <x v="16"/>
    <x v="16"/>
    <n v="2639"/>
    <x v="671"/>
    <n v="45"/>
    <x v="671"/>
  </r>
  <r>
    <x v="2542"/>
    <m/>
    <n v="6900"/>
    <x v="2542"/>
    <m/>
    <m/>
    <m/>
    <m/>
    <x v="2542"/>
    <s v="2023/7/11"/>
    <x v="3"/>
    <x v="3"/>
    <x v="16"/>
    <x v="16"/>
    <n v="2640"/>
    <x v="563"/>
    <n v="1000"/>
    <x v="563"/>
  </r>
  <r>
    <x v="2543"/>
    <m/>
    <n v="9123.4472700000006"/>
    <x v="2543"/>
    <m/>
    <m/>
    <m/>
    <m/>
    <x v="2543"/>
    <s v="2023/7/11"/>
    <x v="3"/>
    <x v="3"/>
    <x v="16"/>
    <x v="16"/>
    <n v="2641"/>
    <x v="563"/>
    <n v="1000"/>
    <x v="563"/>
  </r>
  <r>
    <x v="2544"/>
    <m/>
    <n v="2146.4819899999998"/>
    <x v="2544"/>
    <m/>
    <m/>
    <m/>
    <m/>
    <x v="2544"/>
    <s v="2023/7/11"/>
    <x v="1"/>
    <x v="1"/>
    <x v="16"/>
    <x v="16"/>
    <n v="2642"/>
    <x v="623"/>
    <n v="3"/>
    <x v="623"/>
  </r>
  <r>
    <x v="2545"/>
    <m/>
    <n v="8452.9287800000002"/>
    <x v="2545"/>
    <m/>
    <m/>
    <m/>
    <m/>
    <x v="2545"/>
    <s v="2023/7/12"/>
    <x v="4"/>
    <x v="4"/>
    <x v="33"/>
    <x v="33"/>
    <n v="2644"/>
    <x v="550"/>
    <n v="10"/>
    <x v="550"/>
  </r>
  <r>
    <x v="2546"/>
    <m/>
    <n v="8663.2752899999996"/>
    <x v="2546"/>
    <m/>
    <m/>
    <m/>
    <m/>
    <x v="2546"/>
    <s v="2023/7/12"/>
    <x v="4"/>
    <x v="4"/>
    <x v="43"/>
    <x v="43"/>
    <n v="2645"/>
    <x v="77"/>
    <n v="12"/>
    <x v="77"/>
  </r>
  <r>
    <x v="2547"/>
    <m/>
    <n v="2994.1950000000002"/>
    <x v="2547"/>
    <m/>
    <m/>
    <m/>
    <m/>
    <x v="2547"/>
    <s v="2023/7/12"/>
    <x v="3"/>
    <x v="3"/>
    <x v="8"/>
    <x v="8"/>
    <n v="2646"/>
    <x v="628"/>
    <n v="15000"/>
    <x v="628"/>
  </r>
  <r>
    <x v="2548"/>
    <m/>
    <n v="10112.677610000001"/>
    <x v="2548"/>
    <m/>
    <m/>
    <m/>
    <m/>
    <x v="2548"/>
    <s v="2023/12/23"/>
    <x v="2"/>
    <x v="2"/>
    <x v="33"/>
    <x v="33"/>
    <n v="2647"/>
    <x v="568"/>
    <n v="29"/>
    <x v="568"/>
  </r>
  <r>
    <x v="2549"/>
    <m/>
    <n v="11169.88135"/>
    <x v="2549"/>
    <m/>
    <m/>
    <m/>
    <m/>
    <x v="2549"/>
    <s v="2023/7/12"/>
    <x v="4"/>
    <x v="4"/>
    <x v="16"/>
    <x v="16"/>
    <n v="2648"/>
    <x v="274"/>
    <n v="61"/>
    <x v="274"/>
  </r>
  <r>
    <x v="2550"/>
    <m/>
    <n v="586.87529000000006"/>
    <x v="2550"/>
    <m/>
    <m/>
    <m/>
    <m/>
    <x v="2550"/>
    <s v="2023/7/12"/>
    <x v="6"/>
    <x v="6"/>
    <x v="33"/>
    <x v="33"/>
    <n v="2649"/>
    <x v="31"/>
    <n v="4"/>
    <x v="31"/>
  </r>
  <r>
    <x v="2551"/>
    <m/>
    <n v="507.38130000000001"/>
    <x v="2551"/>
    <m/>
    <m/>
    <m/>
    <m/>
    <x v="2551"/>
    <s v="2023/7/12"/>
    <x v="4"/>
    <x v="4"/>
    <x v="15"/>
    <x v="15"/>
    <n v="2650"/>
    <x v="46"/>
    <n v="1"/>
    <x v="46"/>
  </r>
  <r>
    <x v="2552"/>
    <m/>
    <n v="9859.5500000000011"/>
    <x v="2552"/>
    <m/>
    <m/>
    <m/>
    <m/>
    <x v="2552"/>
    <s v="2023/7/12"/>
    <x v="4"/>
    <x v="4"/>
    <x v="2"/>
    <x v="2"/>
    <n v="2651"/>
    <x v="739"/>
    <n v="76"/>
    <x v="739"/>
  </r>
  <r>
    <x v="2553"/>
    <m/>
    <n v="438.72084999999998"/>
    <x v="2553"/>
    <m/>
    <m/>
    <m/>
    <m/>
    <x v="2553"/>
    <s v="2023/7/12"/>
    <x v="4"/>
    <x v="4"/>
    <x v="2"/>
    <x v="2"/>
    <n v="2652"/>
    <x v="740"/>
    <n v="1"/>
    <x v="740"/>
  </r>
  <r>
    <x v="2554"/>
    <m/>
    <n v="583.75720000000001"/>
    <x v="2554"/>
    <m/>
    <m/>
    <m/>
    <m/>
    <x v="2554"/>
    <s v="2023/7/12"/>
    <x v="4"/>
    <x v="4"/>
    <x v="21"/>
    <x v="21"/>
    <n v="2653"/>
    <x v="741"/>
    <n v="13"/>
    <x v="741"/>
  </r>
  <r>
    <x v="2555"/>
    <m/>
    <n v="1173.7505800000001"/>
    <x v="2555"/>
    <m/>
    <m/>
    <m/>
    <m/>
    <x v="2555"/>
    <s v="2023/7/12"/>
    <x v="4"/>
    <x v="4"/>
    <x v="30"/>
    <x v="30"/>
    <n v="2654"/>
    <x v="31"/>
    <n v="8"/>
    <x v="31"/>
  </r>
  <r>
    <x v="2556"/>
    <m/>
    <n v="141.85735"/>
    <x v="2556"/>
    <m/>
    <m/>
    <m/>
    <m/>
    <x v="2556"/>
    <s v="2023/7/12"/>
    <x v="4"/>
    <x v="4"/>
    <x v="23"/>
    <x v="23"/>
    <n v="2655"/>
    <x v="317"/>
    <n v="5"/>
    <x v="317"/>
  </r>
  <r>
    <x v="2557"/>
    <m/>
    <n v="183.11281"/>
    <x v="2557"/>
    <m/>
    <m/>
    <m/>
    <m/>
    <x v="2557"/>
    <s v="2023/7/12"/>
    <x v="4"/>
    <x v="4"/>
    <x v="16"/>
    <x v="16"/>
    <n v="2656"/>
    <x v="274"/>
    <n v="1"/>
    <x v="274"/>
  </r>
  <r>
    <x v="2558"/>
    <m/>
    <n v="457.83"/>
    <x v="2558"/>
    <m/>
    <m/>
    <m/>
    <m/>
    <x v="2558"/>
    <s v="2023/7/12"/>
    <x v="1"/>
    <x v="1"/>
    <x v="30"/>
    <x v="30"/>
    <n v="2657"/>
    <x v="729"/>
    <n v="9"/>
    <x v="729"/>
  </r>
  <r>
    <x v="2559"/>
    <m/>
    <n v="51.440730000000002"/>
    <x v="2559"/>
    <m/>
    <m/>
    <m/>
    <m/>
    <x v="2559"/>
    <s v="2023/7/12"/>
    <x v="4"/>
    <x v="4"/>
    <x v="4"/>
    <x v="4"/>
    <n v="2658"/>
    <x v="34"/>
    <n v="3"/>
    <x v="34"/>
  </r>
  <r>
    <x v="2560"/>
    <m/>
    <n v="88.9315"/>
    <x v="2560"/>
    <m/>
    <m/>
    <m/>
    <m/>
    <x v="2560"/>
    <s v="2023/7/12"/>
    <x v="3"/>
    <x v="3"/>
    <x v="30"/>
    <x v="30"/>
    <n v="2659"/>
    <x v="93"/>
    <n v="500"/>
    <x v="93"/>
  </r>
  <r>
    <x v="2561"/>
    <m/>
    <n v="2860"/>
    <x v="2561"/>
    <m/>
    <m/>
    <m/>
    <m/>
    <x v="2561"/>
    <s v="2023/7/12"/>
    <x v="3"/>
    <x v="3"/>
    <x v="30"/>
    <x v="30"/>
    <n v="2660"/>
    <x v="742"/>
    <n v="1100"/>
    <x v="742"/>
  </r>
  <r>
    <x v="2562"/>
    <m/>
    <n v="677.5444"/>
    <x v="2562"/>
    <m/>
    <m/>
    <m/>
    <m/>
    <x v="2562"/>
    <s v="2023/7/12"/>
    <x v="3"/>
    <x v="3"/>
    <x v="30"/>
    <x v="30"/>
    <n v="2661"/>
    <x v="42"/>
    <n v="200"/>
    <x v="42"/>
  </r>
  <r>
    <x v="2563"/>
    <m/>
    <n v="15857.535"/>
    <x v="2563"/>
    <m/>
    <m/>
    <m/>
    <m/>
    <x v="2563"/>
    <s v="2023/7/12"/>
    <x v="3"/>
    <x v="3"/>
    <x v="33"/>
    <x v="33"/>
    <n v="2662"/>
    <x v="215"/>
    <n v="4000"/>
    <x v="215"/>
  </r>
  <r>
    <x v="2564"/>
    <m/>
    <n v="12155.112630000001"/>
    <x v="2564"/>
    <m/>
    <m/>
    <m/>
    <m/>
    <x v="2564"/>
    <s v="2023/7/12"/>
    <x v="4"/>
    <x v="4"/>
    <x v="15"/>
    <x v="15"/>
    <n v="2663"/>
    <x v="269"/>
    <n v="25"/>
    <x v="269"/>
  </r>
  <r>
    <x v="2565"/>
    <m/>
    <n v="908.02535999999998"/>
    <x v="2565"/>
    <m/>
    <m/>
    <m/>
    <m/>
    <x v="2565"/>
    <s v="2023/7/12"/>
    <x v="5"/>
    <x v="5"/>
    <x v="23"/>
    <x v="23"/>
    <n v="2664"/>
    <x v="362"/>
    <n v="2"/>
    <x v="362"/>
  </r>
  <r>
    <x v="2566"/>
    <m/>
    <n v="3790.6"/>
    <x v="2566"/>
    <m/>
    <m/>
    <m/>
    <m/>
    <x v="2566"/>
    <s v="2023/7/12"/>
    <x v="2"/>
    <x v="2"/>
    <x v="33"/>
    <x v="33"/>
    <n v="2665"/>
    <x v="576"/>
    <n v="20"/>
    <x v="576"/>
  </r>
  <r>
    <x v="2567"/>
    <m/>
    <n v="6479.6265500000009"/>
    <x v="2567"/>
    <m/>
    <m/>
    <m/>
    <m/>
    <x v="2567"/>
    <s v="2023/7/12"/>
    <x v="4"/>
    <x v="4"/>
    <x v="43"/>
    <x v="43"/>
    <n v="2666"/>
    <x v="537"/>
    <n v="8"/>
    <x v="537"/>
  </r>
  <r>
    <x v="2568"/>
    <m/>
    <n v="25721.2804"/>
    <x v="2568"/>
    <m/>
    <m/>
    <m/>
    <m/>
    <x v="2568"/>
    <s v="2023/7/12"/>
    <x v="3"/>
    <x v="3"/>
    <x v="11"/>
    <x v="11"/>
    <n v="2667"/>
    <x v="728"/>
    <n v="76"/>
    <x v="728"/>
  </r>
  <r>
    <x v="2569"/>
    <m/>
    <n v="1050.3092999999999"/>
    <x v="2569"/>
    <m/>
    <m/>
    <m/>
    <m/>
    <x v="2569"/>
    <s v="2023/7/12"/>
    <x v="3"/>
    <x v="3"/>
    <x v="11"/>
    <x v="11"/>
    <n v="2668"/>
    <x v="743"/>
    <n v="1700"/>
    <x v="743"/>
  </r>
  <r>
    <x v="2570"/>
    <m/>
    <n v="920.35"/>
    <x v="2570"/>
    <m/>
    <m/>
    <m/>
    <m/>
    <x v="2570"/>
    <s v="2023/7/12"/>
    <x v="4"/>
    <x v="4"/>
    <x v="8"/>
    <x v="8"/>
    <n v="2669"/>
    <x v="602"/>
    <n v="5"/>
    <x v="602"/>
  </r>
  <r>
    <x v="2571"/>
    <m/>
    <n v="76440.882719999994"/>
    <x v="2571"/>
    <m/>
    <m/>
    <m/>
    <m/>
    <x v="2571"/>
    <s v="2023/7/12"/>
    <x v="4"/>
    <x v="4"/>
    <x v="33"/>
    <x v="33"/>
    <n v="2670"/>
    <x v="538"/>
    <n v="240"/>
    <x v="538"/>
  </r>
  <r>
    <x v="2572"/>
    <m/>
    <n v="340.05106000000001"/>
    <x v="2572"/>
    <m/>
    <m/>
    <m/>
    <m/>
    <x v="2572"/>
    <s v="2023/7/12"/>
    <x v="4"/>
    <x v="4"/>
    <x v="21"/>
    <x v="21"/>
    <n v="2671"/>
    <x v="271"/>
    <n v="13"/>
    <x v="271"/>
  </r>
  <r>
    <x v="2573"/>
    <m/>
    <n v="709.83198999999991"/>
    <x v="2573"/>
    <m/>
    <m/>
    <m/>
    <m/>
    <x v="2573"/>
    <s v="2023/7/22"/>
    <x v="4"/>
    <x v="4"/>
    <x v="23"/>
    <x v="23"/>
    <n v="2672"/>
    <x v="239"/>
    <n v="35"/>
    <x v="239"/>
  </r>
  <r>
    <x v="2574"/>
    <m/>
    <n v="1748.3862799999999"/>
    <x v="2574"/>
    <m/>
    <m/>
    <m/>
    <m/>
    <x v="2574"/>
    <s v="2023/7/12"/>
    <x v="4"/>
    <x v="4"/>
    <x v="31"/>
    <x v="31"/>
    <n v="2673"/>
    <x v="299"/>
    <n v="5"/>
    <x v="299"/>
  </r>
  <r>
    <x v="2575"/>
    <m/>
    <n v="4532.8358799999996"/>
    <x v="2575"/>
    <m/>
    <m/>
    <m/>
    <m/>
    <x v="2575"/>
    <s v="2023/7/12"/>
    <x v="4"/>
    <x v="4"/>
    <x v="4"/>
    <x v="4"/>
    <n v="2674"/>
    <x v="58"/>
    <n v="1"/>
    <x v="58"/>
  </r>
  <r>
    <x v="2576"/>
    <m/>
    <n v="64.410870000000003"/>
    <x v="2576"/>
    <m/>
    <m/>
    <m/>
    <m/>
    <x v="2576"/>
    <s v="2023/7/12"/>
    <x v="4"/>
    <x v="4"/>
    <x v="30"/>
    <x v="30"/>
    <n v="2675"/>
    <x v="744"/>
    <n v="1"/>
    <x v="744"/>
  </r>
  <r>
    <x v="2577"/>
    <m/>
    <n v="23.22043"/>
    <x v="2577"/>
    <m/>
    <m/>
    <m/>
    <m/>
    <x v="2577"/>
    <s v="2023/7/12"/>
    <x v="1"/>
    <x v="1"/>
    <x v="31"/>
    <x v="31"/>
    <n v="2676"/>
    <x v="354"/>
    <n v="1"/>
    <x v="354"/>
  </r>
  <r>
    <x v="2578"/>
    <m/>
    <n v="6031.3599699999995"/>
    <x v="2578"/>
    <m/>
    <m/>
    <m/>
    <m/>
    <x v="2578"/>
    <s v="2023/7/12"/>
    <x v="5"/>
    <x v="5"/>
    <x v="51"/>
    <x v="51"/>
    <n v="2677"/>
    <x v="592"/>
    <n v="16"/>
    <x v="592"/>
  </r>
  <r>
    <x v="2579"/>
    <m/>
    <n v="265.38077000000004"/>
    <x v="2579"/>
    <m/>
    <m/>
    <m/>
    <m/>
    <x v="2579"/>
    <s v="2023/7/12"/>
    <x v="1"/>
    <x v="1"/>
    <x v="58"/>
    <x v="58"/>
    <n v="2678"/>
    <x v="328"/>
    <n v="1"/>
    <x v="328"/>
  </r>
  <r>
    <x v="2580"/>
    <m/>
    <n v="894.46432000000004"/>
    <x v="2580"/>
    <m/>
    <m/>
    <m/>
    <m/>
    <x v="2580"/>
    <s v="2023/7/13"/>
    <x v="4"/>
    <x v="4"/>
    <x v="30"/>
    <x v="30"/>
    <n v="2679"/>
    <x v="745"/>
    <n v="80"/>
    <x v="745"/>
  </r>
  <r>
    <x v="2581"/>
    <m/>
    <n v="18621.437420000002"/>
    <x v="2581"/>
    <m/>
    <m/>
    <m/>
    <m/>
    <x v="2581"/>
    <s v="2023/7/13"/>
    <x v="4"/>
    <x v="4"/>
    <x v="30"/>
    <x v="30"/>
    <n v="2680"/>
    <x v="86"/>
    <n v="116"/>
    <x v="86"/>
  </r>
  <r>
    <x v="2582"/>
    <m/>
    <n v="2228.8616400000001"/>
    <x v="2582"/>
    <m/>
    <m/>
    <m/>
    <m/>
    <x v="2582"/>
    <s v="2023/12/23"/>
    <x v="2"/>
    <x v="2"/>
    <x v="33"/>
    <x v="33"/>
    <n v="2681"/>
    <x v="576"/>
    <n v="10"/>
    <x v="576"/>
  </r>
  <r>
    <x v="2583"/>
    <m/>
    <n v="455.59519999999998"/>
    <x v="2583"/>
    <m/>
    <m/>
    <m/>
    <m/>
    <x v="2583"/>
    <s v="2023/7/15"/>
    <x v="4"/>
    <x v="4"/>
    <x v="8"/>
    <x v="8"/>
    <n v="2682"/>
    <x v="522"/>
    <n v="2"/>
    <x v="522"/>
  </r>
  <r>
    <x v="2584"/>
    <m/>
    <n v="202.6979"/>
    <x v="2584"/>
    <m/>
    <m/>
    <m/>
    <m/>
    <x v="2584"/>
    <s v="2023/7/15"/>
    <x v="3"/>
    <x v="3"/>
    <x v="16"/>
    <x v="16"/>
    <n v="2683"/>
    <x v="559"/>
    <n v="1"/>
    <x v="559"/>
  </r>
  <r>
    <x v="2585"/>
    <m/>
    <n v="6900"/>
    <x v="2585"/>
    <m/>
    <m/>
    <m/>
    <m/>
    <x v="2585"/>
    <s v="2023/7/15"/>
    <x v="3"/>
    <x v="3"/>
    <x v="16"/>
    <x v="16"/>
    <n v="2684"/>
    <x v="563"/>
    <n v="1000"/>
    <x v="563"/>
  </r>
  <r>
    <x v="2586"/>
    <m/>
    <n v="3442.4619600000001"/>
    <x v="2586"/>
    <m/>
    <m/>
    <m/>
    <m/>
    <x v="2586"/>
    <s v="2023/7/15"/>
    <x v="4"/>
    <x v="4"/>
    <x v="40"/>
    <x v="40"/>
    <n v="2685"/>
    <x v="746"/>
    <n v="33"/>
    <x v="746"/>
  </r>
  <r>
    <x v="2587"/>
    <m/>
    <n v="9217.9487200000003"/>
    <x v="2587"/>
    <m/>
    <m/>
    <m/>
    <m/>
    <x v="2587"/>
    <s v="2023/7/15"/>
    <x v="2"/>
    <x v="2"/>
    <x v="55"/>
    <x v="55"/>
    <n v="2686"/>
    <x v="79"/>
    <n v="10"/>
    <x v="79"/>
  </r>
  <r>
    <x v="2588"/>
    <m/>
    <n v="651.90084000000002"/>
    <x v="2588"/>
    <m/>
    <m/>
    <m/>
    <m/>
    <x v="2588"/>
    <s v="2023/7/15"/>
    <x v="0"/>
    <x v="0"/>
    <x v="33"/>
    <x v="33"/>
    <n v="2687"/>
    <x v="0"/>
    <n v="40"/>
    <x v="0"/>
  </r>
  <r>
    <x v="2589"/>
    <m/>
    <n v="50960.588480000006"/>
    <x v="2589"/>
    <m/>
    <m/>
    <m/>
    <m/>
    <x v="2589"/>
    <s v="2023/7/15"/>
    <x v="4"/>
    <x v="4"/>
    <x v="33"/>
    <x v="33"/>
    <n v="2688"/>
    <x v="538"/>
    <n v="160"/>
    <x v="538"/>
  </r>
  <r>
    <x v="2590"/>
    <m/>
    <n v="34657.008000000002"/>
    <x v="2590"/>
    <m/>
    <m/>
    <m/>
    <m/>
    <x v="2590"/>
    <s v="2023/7/15"/>
    <x v="4"/>
    <x v="4"/>
    <x v="43"/>
    <x v="43"/>
    <n v="2689"/>
    <x v="550"/>
    <n v="41"/>
    <x v="550"/>
  </r>
  <r>
    <x v="2591"/>
    <m/>
    <n v="185.6627"/>
    <x v="2591"/>
    <m/>
    <m/>
    <m/>
    <m/>
    <x v="2591"/>
    <s v="2023/7/15"/>
    <x v="4"/>
    <x v="4"/>
    <x v="8"/>
    <x v="8"/>
    <n v="2690"/>
    <x v="49"/>
    <n v="1"/>
    <x v="49"/>
  </r>
  <r>
    <x v="2592"/>
    <m/>
    <n v="79.366240000000005"/>
    <x v="2592"/>
    <m/>
    <m/>
    <m/>
    <m/>
    <x v="2592"/>
    <s v="2023/7/15"/>
    <x v="4"/>
    <x v="4"/>
    <x v="8"/>
    <x v="8"/>
    <n v="2691"/>
    <x v="595"/>
    <n v="1"/>
    <x v="595"/>
  </r>
  <r>
    <x v="2593"/>
    <m/>
    <n v="6900"/>
    <x v="2593"/>
    <m/>
    <m/>
    <m/>
    <m/>
    <x v="2593"/>
    <s v="2023/7/15"/>
    <x v="3"/>
    <x v="3"/>
    <x v="16"/>
    <x v="16"/>
    <n v="2692"/>
    <x v="563"/>
    <n v="1000"/>
    <x v="563"/>
  </r>
  <r>
    <x v="2594"/>
    <m/>
    <n v="1895.52"/>
    <x v="2594"/>
    <m/>
    <m/>
    <m/>
    <m/>
    <x v="2594"/>
    <s v="2023/7/15"/>
    <x v="3"/>
    <x v="3"/>
    <x v="16"/>
    <x v="16"/>
    <n v="2693"/>
    <x v="39"/>
    <n v="2400"/>
    <x v="39"/>
  </r>
  <r>
    <x v="2595"/>
    <m/>
    <n v="732.58159000000001"/>
    <x v="2595"/>
    <m/>
    <m/>
    <m/>
    <m/>
    <x v="2595"/>
    <s v="2023/7/15"/>
    <x v="4"/>
    <x v="4"/>
    <x v="4"/>
    <x v="4"/>
    <n v="2694"/>
    <x v="6"/>
    <n v="3"/>
    <x v="6"/>
  </r>
  <r>
    <x v="2596"/>
    <m/>
    <n v="6873.1199600000009"/>
    <x v="2596"/>
    <m/>
    <m/>
    <m/>
    <m/>
    <x v="2596"/>
    <s v="2023/7/15"/>
    <x v="2"/>
    <x v="2"/>
    <x v="33"/>
    <x v="33"/>
    <n v="2695"/>
    <x v="578"/>
    <n v="40"/>
    <x v="578"/>
  </r>
  <r>
    <x v="2597"/>
    <m/>
    <n v="30855.45523"/>
    <x v="2597"/>
    <m/>
    <m/>
    <m/>
    <m/>
    <x v="2597"/>
    <s v="2023/7/15"/>
    <x v="7"/>
    <x v="7"/>
    <x v="33"/>
    <x v="33"/>
    <n v="2696"/>
    <x v="347"/>
    <n v="162"/>
    <x v="347"/>
  </r>
  <r>
    <x v="2598"/>
    <m/>
    <n v="832.79994999999997"/>
    <x v="2598"/>
    <m/>
    <m/>
    <m/>
    <m/>
    <x v="2598"/>
    <s v="2023/7/15"/>
    <x v="3"/>
    <x v="3"/>
    <x v="33"/>
    <x v="33"/>
    <n v="2697"/>
    <x v="191"/>
    <n v="14"/>
    <x v="191"/>
  </r>
  <r>
    <x v="2599"/>
    <m/>
    <n v="227.79759999999999"/>
    <x v="2599"/>
    <m/>
    <m/>
    <m/>
    <m/>
    <x v="2599"/>
    <s v="2023/7/16"/>
    <x v="4"/>
    <x v="4"/>
    <x v="8"/>
    <x v="8"/>
    <n v="2698"/>
    <x v="522"/>
    <n v="1"/>
    <x v="522"/>
  </r>
  <r>
    <x v="2600"/>
    <m/>
    <n v="237.47987000000001"/>
    <x v="2600"/>
    <m/>
    <m/>
    <m/>
    <m/>
    <x v="2600"/>
    <s v="2023/7/22"/>
    <x v="1"/>
    <x v="1"/>
    <x v="32"/>
    <x v="32"/>
    <n v="2699"/>
    <x v="525"/>
    <n v="1"/>
    <x v="525"/>
  </r>
  <r>
    <x v="2601"/>
    <m/>
    <n v="7656.2706000000007"/>
    <x v="2601"/>
    <m/>
    <m/>
    <m/>
    <m/>
    <x v="2601"/>
    <s v="2023/8/1"/>
    <x v="7"/>
    <x v="7"/>
    <x v="33"/>
    <x v="33"/>
    <n v="2700"/>
    <x v="81"/>
    <n v="44"/>
    <x v="81"/>
  </r>
  <r>
    <x v="2602"/>
    <m/>
    <n v="6125.7943999999998"/>
    <x v="2602"/>
    <m/>
    <m/>
    <m/>
    <m/>
    <x v="2602"/>
    <s v="2023/7/16"/>
    <x v="5"/>
    <x v="5"/>
    <x v="7"/>
    <x v="7"/>
    <n v="2701"/>
    <x v="89"/>
    <n v="8"/>
    <x v="89"/>
  </r>
  <r>
    <x v="2603"/>
    <m/>
    <n v="33.469699999999996"/>
    <x v="2603"/>
    <m/>
    <m/>
    <m/>
    <m/>
    <x v="2603"/>
    <s v="2023/7/16"/>
    <x v="4"/>
    <x v="4"/>
    <x v="47"/>
    <x v="47"/>
    <n v="2702"/>
    <x v="747"/>
    <n v="4"/>
    <x v="747"/>
  </r>
  <r>
    <x v="2604"/>
    <m/>
    <n v="1554.89123"/>
    <x v="2604"/>
    <m/>
    <m/>
    <m/>
    <m/>
    <x v="2604"/>
    <s v="2023/7/16"/>
    <x v="4"/>
    <x v="4"/>
    <x v="30"/>
    <x v="30"/>
    <n v="2703"/>
    <x v="748"/>
    <n v="75"/>
    <x v="748"/>
  </r>
  <r>
    <x v="2605"/>
    <m/>
    <n v="2868.2589699999999"/>
    <x v="2605"/>
    <m/>
    <m/>
    <m/>
    <m/>
    <x v="2605"/>
    <s v="2023/7/16"/>
    <x v="1"/>
    <x v="1"/>
    <x v="40"/>
    <x v="40"/>
    <n v="2704"/>
    <x v="273"/>
    <n v="44"/>
    <x v="273"/>
  </r>
  <r>
    <x v="2606"/>
    <m/>
    <n v="70942.739860000001"/>
    <x v="2606"/>
    <m/>
    <m/>
    <m/>
    <m/>
    <x v="2606"/>
    <s v="2023/8/1"/>
    <x v="1"/>
    <x v="1"/>
    <x v="15"/>
    <x v="15"/>
    <n v="2705"/>
    <x v="749"/>
    <n v="160"/>
    <x v="749"/>
  </r>
  <r>
    <x v="2607"/>
    <m/>
    <n v="418.39637000000005"/>
    <x v="2607"/>
    <m/>
    <m/>
    <m/>
    <m/>
    <x v="2607"/>
    <s v="2023/7/16"/>
    <x v="4"/>
    <x v="4"/>
    <x v="15"/>
    <x v="15"/>
    <n v="2707"/>
    <x v="210"/>
    <n v="2"/>
    <x v="210"/>
  </r>
  <r>
    <x v="2608"/>
    <m/>
    <n v="11891.98155"/>
    <x v="2608"/>
    <m/>
    <m/>
    <m/>
    <m/>
    <x v="2608"/>
    <s v="2023/7/16"/>
    <x v="3"/>
    <x v="3"/>
    <x v="42"/>
    <x v="42"/>
    <n v="2708"/>
    <x v="605"/>
    <n v="30"/>
    <x v="605"/>
  </r>
  <r>
    <x v="2609"/>
    <m/>
    <n v="90"/>
    <x v="2609"/>
    <m/>
    <m/>
    <m/>
    <m/>
    <x v="2609"/>
    <s v="2023/7/16"/>
    <x v="1"/>
    <x v="1"/>
    <x v="23"/>
    <x v="23"/>
    <n v="2709"/>
    <x v="750"/>
    <n v="1"/>
    <x v="750"/>
  </r>
  <r>
    <x v="2610"/>
    <m/>
    <n v="3662.2561800000003"/>
    <x v="2610"/>
    <m/>
    <m/>
    <m/>
    <m/>
    <x v="2610"/>
    <s v="2023/7/16"/>
    <x v="4"/>
    <x v="4"/>
    <x v="16"/>
    <x v="16"/>
    <n v="2710"/>
    <x v="274"/>
    <n v="20"/>
    <x v="274"/>
  </r>
  <r>
    <x v="2611"/>
    <m/>
    <n v="1341.6964799999998"/>
    <x v="2611"/>
    <m/>
    <m/>
    <m/>
    <m/>
    <x v="2611"/>
    <s v="2023/7/16"/>
    <x v="4"/>
    <x v="4"/>
    <x v="30"/>
    <x v="30"/>
    <n v="2711"/>
    <x v="745"/>
    <n v="120"/>
    <x v="745"/>
  </r>
  <r>
    <x v="2612"/>
    <m/>
    <n v="27061.351540000003"/>
    <x v="2612"/>
    <m/>
    <m/>
    <m/>
    <m/>
    <x v="2612"/>
    <s v="2023/7/16"/>
    <x v="5"/>
    <x v="5"/>
    <x v="15"/>
    <x v="15"/>
    <n v="2712"/>
    <x v="461"/>
    <n v="48"/>
    <x v="461"/>
  </r>
  <r>
    <x v="2613"/>
    <m/>
    <n v="24147.719939999999"/>
    <x v="2613"/>
    <m/>
    <m/>
    <m/>
    <m/>
    <x v="2613"/>
    <s v="2023/7/16"/>
    <x v="1"/>
    <x v="1"/>
    <x v="42"/>
    <x v="42"/>
    <n v="2713"/>
    <x v="751"/>
    <n v="29"/>
    <x v="751"/>
  </r>
  <r>
    <x v="2614"/>
    <m/>
    <n v="11519.9349"/>
    <x v="2614"/>
    <m/>
    <m/>
    <m/>
    <m/>
    <x v="2614"/>
    <s v="2023/7/16"/>
    <x v="4"/>
    <x v="4"/>
    <x v="40"/>
    <x v="40"/>
    <n v="2714"/>
    <x v="752"/>
    <n v="65"/>
    <x v="752"/>
  </r>
  <r>
    <x v="2615"/>
    <m/>
    <n v="46.570820000000005"/>
    <x v="2615"/>
    <m/>
    <m/>
    <m/>
    <m/>
    <x v="2615"/>
    <s v="2023/7/17"/>
    <x v="1"/>
    <x v="1"/>
    <x v="59"/>
    <x v="59"/>
    <n v="2715"/>
    <x v="753"/>
    <n v="1"/>
    <x v="753"/>
  </r>
  <r>
    <x v="2616"/>
    <m/>
    <n v="308.67793"/>
    <x v="2616"/>
    <m/>
    <m/>
    <m/>
    <m/>
    <x v="2616"/>
    <s v="2023/7/18"/>
    <x v="4"/>
    <x v="4"/>
    <x v="22"/>
    <x v="22"/>
    <n v="2716"/>
    <x v="134"/>
    <n v="10"/>
    <x v="134"/>
  </r>
  <r>
    <x v="2617"/>
    <m/>
    <n v="3380.7598599999997"/>
    <x v="2617"/>
    <m/>
    <m/>
    <m/>
    <m/>
    <x v="2617"/>
    <s v="2023/7/18"/>
    <x v="4"/>
    <x v="4"/>
    <x v="30"/>
    <x v="30"/>
    <n v="2717"/>
    <x v="754"/>
    <n v="72"/>
    <x v="754"/>
  </r>
  <r>
    <x v="2618"/>
    <m/>
    <n v="1829.48569"/>
    <x v="2618"/>
    <m/>
    <m/>
    <m/>
    <m/>
    <x v="2618"/>
    <s v="2023/7/18"/>
    <x v="3"/>
    <x v="3"/>
    <x v="33"/>
    <x v="33"/>
    <n v="2718"/>
    <x v="755"/>
    <n v="2"/>
    <x v="755"/>
  </r>
  <r>
    <x v="2619"/>
    <m/>
    <n v="9600"/>
    <x v="2619"/>
    <m/>
    <m/>
    <m/>
    <m/>
    <x v="2619"/>
    <s v="2023/7/18"/>
    <x v="9"/>
    <x v="9"/>
    <x v="16"/>
    <x v="16"/>
    <n v="2719"/>
    <x v="756"/>
    <n v="2"/>
    <x v="756"/>
  </r>
  <r>
    <x v="2620"/>
    <m/>
    <n v="227.79759999999999"/>
    <x v="2620"/>
    <m/>
    <m/>
    <m/>
    <m/>
    <x v="2620"/>
    <s v="2023/7/18"/>
    <x v="4"/>
    <x v="4"/>
    <x v="8"/>
    <x v="8"/>
    <n v="2720"/>
    <x v="522"/>
    <n v="1"/>
    <x v="522"/>
  </r>
  <r>
    <x v="2621"/>
    <m/>
    <n v="57.055200000000006"/>
    <x v="2621"/>
    <m/>
    <m/>
    <m/>
    <m/>
    <x v="2621"/>
    <s v="2023/7/18"/>
    <x v="3"/>
    <x v="3"/>
    <x v="52"/>
    <x v="52"/>
    <n v="2721"/>
    <x v="349"/>
    <n v="8"/>
    <x v="349"/>
  </r>
  <r>
    <x v="2622"/>
    <m/>
    <n v="771.62160999999992"/>
    <x v="2622"/>
    <m/>
    <m/>
    <m/>
    <m/>
    <x v="2622"/>
    <s v="2023/7/18"/>
    <x v="2"/>
    <x v="2"/>
    <x v="52"/>
    <x v="52"/>
    <n v="2722"/>
    <x v="141"/>
    <n v="1"/>
    <x v="141"/>
  </r>
  <r>
    <x v="2623"/>
    <m/>
    <n v="845.46561000000008"/>
    <x v="2623"/>
    <m/>
    <m/>
    <m/>
    <m/>
    <x v="2623"/>
    <s v="2023/7/18"/>
    <x v="4"/>
    <x v="4"/>
    <x v="8"/>
    <x v="8"/>
    <n v="2723"/>
    <x v="757"/>
    <n v="19"/>
    <x v="757"/>
  </r>
  <r>
    <x v="2624"/>
    <m/>
    <n v="3450"/>
    <x v="2624"/>
    <m/>
    <m/>
    <m/>
    <m/>
    <x v="2624"/>
    <s v="2023/7/18"/>
    <x v="3"/>
    <x v="3"/>
    <x v="16"/>
    <x v="16"/>
    <n v="2724"/>
    <x v="563"/>
    <n v="500"/>
    <x v="563"/>
  </r>
  <r>
    <x v="2625"/>
    <m/>
    <n v="2178.0149900000001"/>
    <x v="2625"/>
    <m/>
    <m/>
    <m/>
    <m/>
    <x v="2625"/>
    <s v="2023/7/18"/>
    <x v="4"/>
    <x v="4"/>
    <x v="16"/>
    <x v="16"/>
    <n v="2725"/>
    <x v="671"/>
    <n v="15"/>
    <x v="671"/>
  </r>
  <r>
    <x v="2626"/>
    <m/>
    <n v="2431.14"/>
    <x v="2626"/>
    <m/>
    <m/>
    <m/>
    <m/>
    <x v="2626"/>
    <s v="2023/7/18"/>
    <x v="3"/>
    <x v="3"/>
    <x v="16"/>
    <x v="16"/>
    <n v="2726"/>
    <x v="249"/>
    <n v="10000"/>
    <x v="249"/>
  </r>
  <r>
    <x v="2627"/>
    <m/>
    <n v="187.4"/>
    <x v="2627"/>
    <m/>
    <m/>
    <m/>
    <m/>
    <x v="2627"/>
    <s v="2023/7/18"/>
    <x v="4"/>
    <x v="4"/>
    <x v="16"/>
    <x v="16"/>
    <n v="2727"/>
    <x v="758"/>
    <n v="2"/>
    <x v="758"/>
  </r>
  <r>
    <x v="2628"/>
    <m/>
    <n v="1132.59527"/>
    <x v="2628"/>
    <m/>
    <m/>
    <m/>
    <m/>
    <x v="2628"/>
    <s v="2023/7/18"/>
    <x v="4"/>
    <x v="4"/>
    <x v="8"/>
    <x v="8"/>
    <n v="2728"/>
    <x v="608"/>
    <n v="29"/>
    <x v="608"/>
  </r>
  <r>
    <x v="2629"/>
    <m/>
    <n v="1427.8131099999998"/>
    <x v="2629"/>
    <m/>
    <m/>
    <m/>
    <m/>
    <x v="2629"/>
    <s v="2023/7/18"/>
    <x v="4"/>
    <x v="4"/>
    <x v="8"/>
    <x v="8"/>
    <n v="2729"/>
    <x v="603"/>
    <n v="27"/>
    <x v="603"/>
  </r>
  <r>
    <x v="2630"/>
    <m/>
    <n v="101921.17696000001"/>
    <x v="2630"/>
    <m/>
    <m/>
    <m/>
    <m/>
    <x v="2630"/>
    <s v="2023/7/18"/>
    <x v="4"/>
    <x v="4"/>
    <x v="33"/>
    <x v="33"/>
    <n v="2730"/>
    <x v="538"/>
    <n v="320"/>
    <x v="538"/>
  </r>
  <r>
    <x v="2631"/>
    <m/>
    <n v="34714.222900000001"/>
    <x v="2631"/>
    <m/>
    <m/>
    <m/>
    <m/>
    <x v="2631"/>
    <s v="2023/7/18"/>
    <x v="4"/>
    <x v="4"/>
    <x v="30"/>
    <x v="30"/>
    <n v="2731"/>
    <x v="732"/>
    <n v="91"/>
    <x v="732"/>
  </r>
  <r>
    <x v="2632"/>
    <m/>
    <n v="12318.35"/>
    <x v="2632"/>
    <m/>
    <m/>
    <m/>
    <m/>
    <x v="2632"/>
    <s v="2023/7/18"/>
    <x v="1"/>
    <x v="1"/>
    <x v="30"/>
    <x v="30"/>
    <n v="2732"/>
    <x v="759"/>
    <n v="55"/>
    <x v="759"/>
  </r>
  <r>
    <x v="2633"/>
    <m/>
    <n v="6974.2604200000005"/>
    <x v="2633"/>
    <m/>
    <m/>
    <m/>
    <m/>
    <x v="2633"/>
    <s v="2023/12/23"/>
    <x v="2"/>
    <x v="2"/>
    <x v="33"/>
    <x v="33"/>
    <n v="2735"/>
    <x v="568"/>
    <n v="20"/>
    <x v="568"/>
  </r>
  <r>
    <x v="2634"/>
    <m/>
    <n v="2091.9818500000001"/>
    <x v="2634"/>
    <m/>
    <m/>
    <m/>
    <m/>
    <x v="2634"/>
    <s v="2023/7/18"/>
    <x v="4"/>
    <x v="4"/>
    <x v="55"/>
    <x v="55"/>
    <n v="2736"/>
    <x v="210"/>
    <n v="10"/>
    <x v="210"/>
  </r>
  <r>
    <x v="2635"/>
    <m/>
    <n v="1464.3873000000001"/>
    <x v="2635"/>
    <m/>
    <m/>
    <m/>
    <m/>
    <x v="2635"/>
    <s v="2023/7/18"/>
    <x v="4"/>
    <x v="4"/>
    <x v="15"/>
    <x v="15"/>
    <n v="2737"/>
    <x v="210"/>
    <n v="7"/>
    <x v="210"/>
  </r>
  <r>
    <x v="2636"/>
    <m/>
    <n v="3556.36915"/>
    <x v="2636"/>
    <m/>
    <m/>
    <m/>
    <m/>
    <x v="2636"/>
    <s v="2023/7/18"/>
    <x v="4"/>
    <x v="4"/>
    <x v="39"/>
    <x v="39"/>
    <n v="2738"/>
    <x v="210"/>
    <n v="17"/>
    <x v="210"/>
  </r>
  <r>
    <x v="2637"/>
    <m/>
    <n v="577.30000000000007"/>
    <x v="2637"/>
    <m/>
    <m/>
    <m/>
    <m/>
    <x v="2637"/>
    <s v="2023/7/19"/>
    <x v="1"/>
    <x v="1"/>
    <x v="30"/>
    <x v="30"/>
    <n v="2739"/>
    <x v="760"/>
    <n v="23"/>
    <x v="760"/>
  </r>
  <r>
    <x v="2638"/>
    <m/>
    <n v="9529.6499700000004"/>
    <x v="2638"/>
    <m/>
    <m/>
    <m/>
    <m/>
    <x v="2638"/>
    <s v="2023/7/19"/>
    <x v="1"/>
    <x v="1"/>
    <x v="30"/>
    <x v="30"/>
    <n v="2740"/>
    <x v="761"/>
    <n v="7"/>
    <x v="761"/>
  </r>
  <r>
    <x v="2639"/>
    <m/>
    <n v="338.43790000000001"/>
    <x v="2639"/>
    <m/>
    <m/>
    <m/>
    <m/>
    <x v="2639"/>
    <s v="2023/7/19"/>
    <x v="3"/>
    <x v="3"/>
    <x v="11"/>
    <x v="11"/>
    <n v="2741"/>
    <x v="728"/>
    <n v="1"/>
    <x v="728"/>
  </r>
  <r>
    <x v="2640"/>
    <m/>
    <n v="22.35"/>
    <x v="2640"/>
    <m/>
    <m/>
    <m/>
    <m/>
    <x v="2640"/>
    <s v="2023/7/19"/>
    <x v="1"/>
    <x v="1"/>
    <x v="30"/>
    <x v="30"/>
    <n v="2742"/>
    <x v="762"/>
    <n v="1"/>
    <x v="762"/>
  </r>
  <r>
    <x v="2641"/>
    <m/>
    <n v="2624.3999900000003"/>
    <x v="2641"/>
    <m/>
    <m/>
    <m/>
    <m/>
    <x v="2641"/>
    <s v="2023/7/19"/>
    <x v="2"/>
    <x v="2"/>
    <x v="60"/>
    <x v="60"/>
    <n v="2743"/>
    <x v="763"/>
    <n v="6"/>
    <x v="763"/>
  </r>
  <r>
    <x v="2642"/>
    <m/>
    <n v="2527.78638"/>
    <x v="2642"/>
    <m/>
    <m/>
    <m/>
    <m/>
    <x v="2642"/>
    <s v="2023/7/19"/>
    <x v="4"/>
    <x v="4"/>
    <x v="60"/>
    <x v="60"/>
    <n v="2744"/>
    <x v="696"/>
    <n v="60"/>
    <x v="696"/>
  </r>
  <r>
    <x v="2643"/>
    <m/>
    <n v="1173.7505800000001"/>
    <x v="2643"/>
    <m/>
    <m/>
    <m/>
    <m/>
    <x v="2643"/>
    <s v="2023/7/19"/>
    <x v="6"/>
    <x v="6"/>
    <x v="33"/>
    <x v="33"/>
    <n v="2745"/>
    <x v="31"/>
    <n v="8"/>
    <x v="31"/>
  </r>
  <r>
    <x v="2644"/>
    <m/>
    <n v="1173.7505800000001"/>
    <x v="2644"/>
    <m/>
    <m/>
    <m/>
    <m/>
    <x v="2644"/>
    <s v="2023/7/19"/>
    <x v="6"/>
    <x v="6"/>
    <x v="43"/>
    <x v="43"/>
    <n v="2746"/>
    <x v="31"/>
    <n v="8"/>
    <x v="31"/>
  </r>
  <r>
    <x v="2645"/>
    <m/>
    <n v="2363.39804"/>
    <x v="2645"/>
    <m/>
    <m/>
    <m/>
    <m/>
    <x v="2645"/>
    <s v="2023/7/19"/>
    <x v="4"/>
    <x v="4"/>
    <x v="43"/>
    <x v="43"/>
    <n v="2747"/>
    <x v="61"/>
    <n v="1"/>
    <x v="61"/>
  </r>
  <r>
    <x v="2646"/>
    <m/>
    <n v="221.88172"/>
    <x v="2646"/>
    <m/>
    <m/>
    <m/>
    <m/>
    <x v="2646"/>
    <s v="2023/7/19"/>
    <x v="2"/>
    <x v="2"/>
    <x v="43"/>
    <x v="43"/>
    <n v="2748"/>
    <x v="119"/>
    <n v="1"/>
    <x v="119"/>
  </r>
  <r>
    <x v="2647"/>
    <m/>
    <n v="1376.6412899999998"/>
    <x v="2647"/>
    <m/>
    <m/>
    <m/>
    <m/>
    <x v="2647"/>
    <s v="2023/7/19"/>
    <x v="2"/>
    <x v="2"/>
    <x v="43"/>
    <x v="43"/>
    <n v="2749"/>
    <x v="90"/>
    <n v="8"/>
    <x v="90"/>
  </r>
  <r>
    <x v="2648"/>
    <m/>
    <n v="2327.7290600000001"/>
    <x v="2648"/>
    <m/>
    <m/>
    <m/>
    <m/>
    <x v="2648"/>
    <s v="2023/11/19"/>
    <x v="1"/>
    <x v="1"/>
    <x v="30"/>
    <x v="30"/>
    <n v="2750"/>
    <x v="764"/>
    <n v="12"/>
    <x v="764"/>
  </r>
  <r>
    <x v="2649"/>
    <m/>
    <n v="8861.8506099999995"/>
    <x v="2649"/>
    <m/>
    <m/>
    <m/>
    <m/>
    <x v="2649"/>
    <s v="2023/7/19"/>
    <x v="4"/>
    <x v="4"/>
    <x v="30"/>
    <x v="30"/>
    <n v="2751"/>
    <x v="745"/>
    <n v="66"/>
    <x v="745"/>
  </r>
  <r>
    <x v="2650"/>
    <m/>
    <n v="302.24759999999998"/>
    <x v="2650"/>
    <m/>
    <m/>
    <m/>
    <m/>
    <x v="2650"/>
    <s v="2023/7/29"/>
    <x v="3"/>
    <x v="3"/>
    <x v="28"/>
    <x v="28"/>
    <n v="2753"/>
    <x v="765"/>
    <n v="1000"/>
    <x v="765"/>
  </r>
  <r>
    <x v="2651"/>
    <m/>
    <n v="10331.186400000001"/>
    <x v="2651"/>
    <m/>
    <m/>
    <m/>
    <m/>
    <x v="2651"/>
    <s v="2023/7/19"/>
    <x v="4"/>
    <x v="4"/>
    <x v="43"/>
    <x v="43"/>
    <n v="2754"/>
    <x v="399"/>
    <n v="48"/>
    <x v="399"/>
  </r>
  <r>
    <x v="2652"/>
    <m/>
    <n v="1082.80252"/>
    <x v="2652"/>
    <m/>
    <m/>
    <m/>
    <m/>
    <x v="2652"/>
    <s v="2023/7/19"/>
    <x v="4"/>
    <x v="4"/>
    <x v="58"/>
    <x v="58"/>
    <n v="2755"/>
    <x v="370"/>
    <n v="1"/>
    <x v="370"/>
  </r>
  <r>
    <x v="2653"/>
    <m/>
    <n v="94913.118000000002"/>
    <x v="2653"/>
    <m/>
    <m/>
    <m/>
    <m/>
    <x v="2653"/>
    <s v="2023/7/19"/>
    <x v="4"/>
    <x v="4"/>
    <x v="30"/>
    <x v="30"/>
    <n v="2756"/>
    <x v="766"/>
    <n v="293"/>
    <x v="766"/>
  </r>
  <r>
    <x v="2654"/>
    <m/>
    <n v="917.99754000000007"/>
    <x v="2654"/>
    <m/>
    <m/>
    <m/>
    <m/>
    <x v="2654"/>
    <s v="2023/7/19"/>
    <x v="4"/>
    <x v="4"/>
    <x v="16"/>
    <x v="16"/>
    <n v="2757"/>
    <x v="21"/>
    <n v="2"/>
    <x v="21"/>
  </r>
  <r>
    <x v="2655"/>
    <m/>
    <n v="305.48"/>
    <x v="2655"/>
    <m/>
    <m/>
    <m/>
    <m/>
    <x v="2655"/>
    <s v="2023/7/19"/>
    <x v="1"/>
    <x v="1"/>
    <x v="30"/>
    <x v="30"/>
    <n v="2758"/>
    <x v="729"/>
    <n v="7"/>
    <x v="729"/>
  </r>
  <r>
    <x v="2656"/>
    <m/>
    <n v="180.36860000000001"/>
    <x v="2656"/>
    <m/>
    <m/>
    <m/>
    <m/>
    <x v="2656"/>
    <s v="2023/7/19"/>
    <x v="4"/>
    <x v="4"/>
    <x v="8"/>
    <x v="8"/>
    <n v="2759"/>
    <x v="606"/>
    <n v="1"/>
    <x v="606"/>
  </r>
  <r>
    <x v="2657"/>
    <m/>
    <n v="77.751559999999998"/>
    <x v="2657"/>
    <m/>
    <m/>
    <m/>
    <m/>
    <x v="2657"/>
    <s v="2023/7/19"/>
    <x v="1"/>
    <x v="1"/>
    <x v="4"/>
    <x v="4"/>
    <n v="2760"/>
    <x v="293"/>
    <n v="2"/>
    <x v="293"/>
  </r>
  <r>
    <x v="2658"/>
    <m/>
    <n v="601.82080000000008"/>
    <x v="2658"/>
    <m/>
    <m/>
    <m/>
    <m/>
    <x v="2658"/>
    <s v="2023/7/19"/>
    <x v="4"/>
    <x v="4"/>
    <x v="60"/>
    <x v="60"/>
    <n v="2761"/>
    <x v="767"/>
    <n v="2"/>
    <x v="767"/>
  </r>
  <r>
    <x v="2659"/>
    <m/>
    <n v="21110.234500000002"/>
    <x v="2659"/>
    <m/>
    <m/>
    <m/>
    <m/>
    <x v="2659"/>
    <s v="2023/7/19"/>
    <x v="4"/>
    <x v="4"/>
    <x v="43"/>
    <x v="43"/>
    <n v="2762"/>
    <x v="399"/>
    <n v="48"/>
    <x v="399"/>
  </r>
  <r>
    <x v="2660"/>
    <m/>
    <n v="9585.3914399999994"/>
    <x v="2660"/>
    <m/>
    <m/>
    <m/>
    <m/>
    <x v="2660"/>
    <s v="2023/7/19"/>
    <x v="4"/>
    <x v="4"/>
    <x v="30"/>
    <x v="30"/>
    <n v="2763"/>
    <x v="725"/>
    <n v="85"/>
    <x v="725"/>
  </r>
  <r>
    <x v="2661"/>
    <m/>
    <n v="789.97839999999997"/>
    <x v="2661"/>
    <m/>
    <m/>
    <m/>
    <m/>
    <x v="2661"/>
    <s v="2023/7/19"/>
    <x v="1"/>
    <x v="1"/>
    <x v="60"/>
    <x v="60"/>
    <n v="2764"/>
    <x v="768"/>
    <n v="4"/>
    <x v="768"/>
  </r>
  <r>
    <x v="2662"/>
    <m/>
    <n v="732.45123999999998"/>
    <x v="2662"/>
    <m/>
    <m/>
    <m/>
    <m/>
    <x v="2662"/>
    <s v="2023/7/19"/>
    <x v="4"/>
    <x v="4"/>
    <x v="16"/>
    <x v="16"/>
    <n v="2765"/>
    <x v="274"/>
    <n v="4"/>
    <x v="274"/>
  </r>
  <r>
    <x v="2663"/>
    <m/>
    <n v="1679.67074"/>
    <x v="2663"/>
    <m/>
    <m/>
    <m/>
    <m/>
    <x v="2663"/>
    <s v="2023/7/19"/>
    <x v="4"/>
    <x v="4"/>
    <x v="30"/>
    <x v="30"/>
    <n v="2766"/>
    <x v="732"/>
    <n v="3"/>
    <x v="732"/>
  </r>
  <r>
    <x v="2664"/>
    <m/>
    <n v="1385.7536799999998"/>
    <x v="2664"/>
    <m/>
    <m/>
    <m/>
    <m/>
    <x v="2664"/>
    <s v="2023/7/20"/>
    <x v="4"/>
    <x v="4"/>
    <x v="33"/>
    <x v="33"/>
    <n v="2767"/>
    <x v="77"/>
    <n v="3"/>
    <x v="77"/>
  </r>
  <r>
    <x v="2665"/>
    <m/>
    <n v="10331.186400000001"/>
    <x v="2665"/>
    <m/>
    <m/>
    <m/>
    <m/>
    <x v="2665"/>
    <s v="2023/7/20"/>
    <x v="4"/>
    <x v="4"/>
    <x v="43"/>
    <x v="43"/>
    <n v="2768"/>
    <x v="399"/>
    <n v="48"/>
    <x v="399"/>
  </r>
  <r>
    <x v="2666"/>
    <m/>
    <n v="18490.989280000002"/>
    <x v="2666"/>
    <m/>
    <m/>
    <m/>
    <m/>
    <x v="2666"/>
    <s v="2023/7/20"/>
    <x v="4"/>
    <x v="4"/>
    <x v="30"/>
    <x v="30"/>
    <n v="2769"/>
    <x v="724"/>
    <n v="155"/>
    <x v="724"/>
  </r>
  <r>
    <x v="2667"/>
    <m/>
    <n v="163.59639999999999"/>
    <x v="2667"/>
    <m/>
    <m/>
    <m/>
    <m/>
    <x v="2667"/>
    <s v="2023/7/20"/>
    <x v="4"/>
    <x v="4"/>
    <x v="35"/>
    <x v="35"/>
    <n v="2770"/>
    <x v="95"/>
    <n v="11"/>
    <x v="95"/>
  </r>
  <r>
    <x v="2668"/>
    <m/>
    <n v="7735.5514300000004"/>
    <x v="2668"/>
    <m/>
    <m/>
    <m/>
    <m/>
    <x v="2668"/>
    <s v="2023/7/20"/>
    <x v="4"/>
    <x v="4"/>
    <x v="33"/>
    <x v="33"/>
    <n v="2771"/>
    <x v="769"/>
    <n v="168"/>
    <x v="769"/>
  </r>
  <r>
    <x v="2669"/>
    <m/>
    <n v="2696.7999800000002"/>
    <x v="2669"/>
    <m/>
    <m/>
    <m/>
    <m/>
    <x v="2669"/>
    <s v="2023/7/20"/>
    <x v="1"/>
    <x v="1"/>
    <x v="30"/>
    <x v="30"/>
    <n v="2772"/>
    <x v="770"/>
    <n v="3"/>
    <x v="770"/>
  </r>
  <r>
    <x v="2670"/>
    <m/>
    <n v="15878.836240000001"/>
    <x v="2670"/>
    <m/>
    <m/>
    <m/>
    <m/>
    <x v="2670"/>
    <s v="2023/7/20"/>
    <x v="1"/>
    <x v="1"/>
    <x v="30"/>
    <x v="30"/>
    <n v="2773"/>
    <x v="729"/>
    <n v="8"/>
    <x v="729"/>
  </r>
  <r>
    <x v="2671"/>
    <m/>
    <n v="4049.7665999999999"/>
    <x v="2671"/>
    <m/>
    <m/>
    <m/>
    <m/>
    <x v="2671"/>
    <s v="2023/7/20"/>
    <x v="4"/>
    <x v="4"/>
    <x v="33"/>
    <x v="33"/>
    <n v="2774"/>
    <x v="537"/>
    <n v="5"/>
    <x v="537"/>
  </r>
  <r>
    <x v="2672"/>
    <m/>
    <n v="2219.89696"/>
    <x v="2672"/>
    <m/>
    <m/>
    <m/>
    <m/>
    <x v="2672"/>
    <s v="2023/7/20"/>
    <x v="4"/>
    <x v="4"/>
    <x v="33"/>
    <x v="33"/>
    <n v="2775"/>
    <x v="690"/>
    <n v="12"/>
    <x v="690"/>
  </r>
  <r>
    <x v="2673"/>
    <m/>
    <n v="10611.199339999999"/>
    <x v="2673"/>
    <m/>
    <m/>
    <m/>
    <m/>
    <x v="2673"/>
    <s v="2023/7/20"/>
    <x v="4"/>
    <x v="4"/>
    <x v="33"/>
    <x v="33"/>
    <n v="2776"/>
    <x v="754"/>
    <n v="228"/>
    <x v="754"/>
  </r>
  <r>
    <x v="2674"/>
    <m/>
    <n v="575.26"/>
    <x v="2674"/>
    <m/>
    <m/>
    <m/>
    <m/>
    <x v="2674"/>
    <s v="2023/7/20"/>
    <x v="4"/>
    <x v="4"/>
    <x v="33"/>
    <x v="33"/>
    <n v="2777"/>
    <x v="771"/>
    <n v="1"/>
    <x v="771"/>
  </r>
  <r>
    <x v="2675"/>
    <m/>
    <n v="3008.0999900000002"/>
    <x v="2675"/>
    <m/>
    <m/>
    <m/>
    <m/>
    <x v="2675"/>
    <s v="2023/7/20"/>
    <x v="1"/>
    <x v="1"/>
    <x v="30"/>
    <x v="30"/>
    <n v="2778"/>
    <x v="772"/>
    <n v="2"/>
    <x v="772"/>
  </r>
  <r>
    <x v="2676"/>
    <m/>
    <n v="1355.0888"/>
    <x v="2676"/>
    <m/>
    <m/>
    <m/>
    <m/>
    <x v="2676"/>
    <s v="2023/7/20"/>
    <x v="3"/>
    <x v="3"/>
    <x v="26"/>
    <x v="26"/>
    <n v="2779"/>
    <x v="42"/>
    <n v="400"/>
    <x v="42"/>
  </r>
  <r>
    <x v="2677"/>
    <m/>
    <n v="37.227269999999997"/>
    <x v="2677"/>
    <m/>
    <m/>
    <m/>
    <m/>
    <x v="2677"/>
    <s v="2023/7/20"/>
    <x v="4"/>
    <x v="4"/>
    <x v="30"/>
    <x v="30"/>
    <n v="2780"/>
    <x v="773"/>
    <n v="1"/>
    <x v="773"/>
  </r>
  <r>
    <x v="2678"/>
    <m/>
    <n v="12711.67632"/>
    <x v="2678"/>
    <m/>
    <m/>
    <m/>
    <m/>
    <x v="2678"/>
    <s v="2023/7/20"/>
    <x v="4"/>
    <x v="4"/>
    <x v="43"/>
    <x v="43"/>
    <n v="2781"/>
    <x v="230"/>
    <n v="34"/>
    <x v="230"/>
  </r>
  <r>
    <x v="2679"/>
    <m/>
    <n v="648.6"/>
    <x v="2679"/>
    <m/>
    <m/>
    <m/>
    <m/>
    <x v="2679"/>
    <s v="2023/7/28"/>
    <x v="3"/>
    <x v="3"/>
    <x v="16"/>
    <x v="16"/>
    <n v="2782"/>
    <x v="774"/>
    <n v="2300"/>
    <x v="774"/>
  </r>
  <r>
    <x v="2680"/>
    <m/>
    <n v="8665.4984400000012"/>
    <x v="2680"/>
    <m/>
    <m/>
    <m/>
    <m/>
    <x v="2680"/>
    <s v="2023/7/22"/>
    <x v="2"/>
    <x v="2"/>
    <x v="24"/>
    <x v="24"/>
    <n v="2783"/>
    <x v="212"/>
    <n v="10"/>
    <x v="212"/>
  </r>
  <r>
    <x v="2681"/>
    <m/>
    <n v="810.97"/>
    <x v="2681"/>
    <m/>
    <m/>
    <m/>
    <m/>
    <x v="2681"/>
    <s v="2023/7/22"/>
    <x v="1"/>
    <x v="1"/>
    <x v="30"/>
    <x v="30"/>
    <n v="2784"/>
    <x v="775"/>
    <n v="1"/>
    <x v="775"/>
  </r>
  <r>
    <x v="2682"/>
    <m/>
    <n v="1951.40642"/>
    <x v="2682"/>
    <m/>
    <m/>
    <m/>
    <m/>
    <x v="2682"/>
    <s v="2023/7/22"/>
    <x v="4"/>
    <x v="4"/>
    <x v="43"/>
    <x v="43"/>
    <n v="2785"/>
    <x v="50"/>
    <n v="16"/>
    <x v="50"/>
  </r>
  <r>
    <x v="2683"/>
    <m/>
    <n v="475.04239999999999"/>
    <x v="2683"/>
    <m/>
    <m/>
    <m/>
    <m/>
    <x v="2683"/>
    <s v="2023/7/22"/>
    <x v="2"/>
    <x v="2"/>
    <x v="43"/>
    <x v="43"/>
    <n v="2786"/>
    <x v="234"/>
    <n v="56"/>
    <x v="234"/>
  </r>
  <r>
    <x v="2684"/>
    <m/>
    <n v="916.77929999999992"/>
    <x v="2684"/>
    <m/>
    <m/>
    <m/>
    <m/>
    <x v="2684"/>
    <s v="2023/7/22"/>
    <x v="2"/>
    <x v="2"/>
    <x v="43"/>
    <x v="43"/>
    <n v="2787"/>
    <x v="170"/>
    <n v="2"/>
    <x v="170"/>
  </r>
  <r>
    <x v="2685"/>
    <m/>
    <n v="153.04774"/>
    <x v="2685"/>
    <m/>
    <m/>
    <m/>
    <m/>
    <x v="2685"/>
    <s v="2023/7/22"/>
    <x v="3"/>
    <x v="3"/>
    <x v="43"/>
    <x v="43"/>
    <n v="2788"/>
    <x v="93"/>
    <n v="750"/>
    <x v="93"/>
  </r>
  <r>
    <x v="2686"/>
    <m/>
    <n v="29.909000000000002"/>
    <x v="2686"/>
    <m/>
    <m/>
    <m/>
    <m/>
    <x v="2686"/>
    <s v="2023/7/22"/>
    <x v="3"/>
    <x v="3"/>
    <x v="16"/>
    <x v="16"/>
    <n v="2789"/>
    <x v="776"/>
    <n v="10"/>
    <x v="776"/>
  </r>
  <r>
    <x v="2687"/>
    <m/>
    <n v="16173.9293"/>
    <x v="2687"/>
    <m/>
    <m/>
    <m/>
    <m/>
    <x v="2687"/>
    <s v="2023/7/22"/>
    <x v="4"/>
    <x v="4"/>
    <x v="30"/>
    <x v="30"/>
    <n v="2790"/>
    <x v="730"/>
    <n v="17"/>
    <x v="730"/>
  </r>
  <r>
    <x v="2688"/>
    <m/>
    <n v="2409.1222499999999"/>
    <x v="2688"/>
    <m/>
    <m/>
    <m/>
    <m/>
    <x v="2688"/>
    <s v="2023/7/22"/>
    <x v="2"/>
    <x v="2"/>
    <x v="43"/>
    <x v="43"/>
    <n v="2791"/>
    <x v="90"/>
    <n v="14"/>
    <x v="90"/>
  </r>
  <r>
    <x v="2689"/>
    <m/>
    <n v="156.66667000000001"/>
    <x v="2689"/>
    <m/>
    <m/>
    <m/>
    <m/>
    <x v="2689"/>
    <s v="2023/7/22"/>
    <x v="4"/>
    <x v="4"/>
    <x v="30"/>
    <x v="30"/>
    <n v="2792"/>
    <x v="777"/>
    <n v="1"/>
    <x v="777"/>
  </r>
  <r>
    <x v="2690"/>
    <m/>
    <n v="2449.3105799999998"/>
    <x v="2690"/>
    <m/>
    <m/>
    <m/>
    <m/>
    <x v="2690"/>
    <s v="2023/7/22"/>
    <x v="4"/>
    <x v="4"/>
    <x v="15"/>
    <x v="15"/>
    <n v="2793"/>
    <x v="333"/>
    <n v="10"/>
    <x v="333"/>
  </r>
  <r>
    <x v="2691"/>
    <m/>
    <n v="3361.6"/>
    <x v="2691"/>
    <m/>
    <m/>
    <m/>
    <m/>
    <x v="2691"/>
    <s v="2023/7/22"/>
    <x v="1"/>
    <x v="1"/>
    <x v="30"/>
    <x v="30"/>
    <n v="2794"/>
    <x v="778"/>
    <n v="22"/>
    <x v="778"/>
  </r>
  <r>
    <x v="2692"/>
    <m/>
    <n v="1760.6258799999998"/>
    <x v="2692"/>
    <m/>
    <m/>
    <m/>
    <m/>
    <x v="2692"/>
    <s v="2023/7/22"/>
    <x v="6"/>
    <x v="6"/>
    <x v="30"/>
    <x v="30"/>
    <n v="2795"/>
    <x v="31"/>
    <n v="12"/>
    <x v="31"/>
  </r>
  <r>
    <x v="2693"/>
    <m/>
    <n v="889.31500000000005"/>
    <x v="2693"/>
    <m/>
    <m/>
    <m/>
    <m/>
    <x v="2693"/>
    <s v="2023/7/22"/>
    <x v="3"/>
    <x v="3"/>
    <x v="30"/>
    <x v="30"/>
    <n v="2796"/>
    <x v="93"/>
    <n v="5000"/>
    <x v="93"/>
  </r>
  <r>
    <x v="2694"/>
    <m/>
    <n v="1135.6444300000001"/>
    <x v="2694"/>
    <m/>
    <m/>
    <m/>
    <m/>
    <x v="2694"/>
    <s v="2023/7/22"/>
    <x v="3"/>
    <x v="3"/>
    <x v="58"/>
    <x v="58"/>
    <n v="2797"/>
    <x v="779"/>
    <n v="150"/>
    <x v="779"/>
  </r>
  <r>
    <x v="2695"/>
    <m/>
    <n v="685.32"/>
    <x v="2695"/>
    <m/>
    <m/>
    <m/>
    <m/>
    <x v="2695"/>
    <s v="2023/7/22"/>
    <x v="2"/>
    <x v="2"/>
    <x v="33"/>
    <x v="33"/>
    <n v="2798"/>
    <x v="780"/>
    <n v="6"/>
    <x v="780"/>
  </r>
  <r>
    <x v="2696"/>
    <m/>
    <n v="10527.894190000001"/>
    <x v="2696"/>
    <m/>
    <m/>
    <m/>
    <m/>
    <x v="2696"/>
    <s v="2023/7/22"/>
    <x v="4"/>
    <x v="4"/>
    <x v="43"/>
    <x v="43"/>
    <n v="2799"/>
    <x v="781"/>
    <n v="48"/>
    <x v="781"/>
  </r>
  <r>
    <x v="2697"/>
    <m/>
    <n v="9102.9868200000001"/>
    <x v="2697"/>
    <m/>
    <m/>
    <m/>
    <m/>
    <x v="2697"/>
    <s v="2023/7/22"/>
    <x v="4"/>
    <x v="4"/>
    <x v="30"/>
    <x v="30"/>
    <n v="2800"/>
    <x v="766"/>
    <n v="112"/>
    <x v="766"/>
  </r>
  <r>
    <x v="2698"/>
    <m/>
    <n v="24206.279530000003"/>
    <x v="2698"/>
    <m/>
    <m/>
    <m/>
    <m/>
    <x v="2698"/>
    <s v="2023/7/22"/>
    <x v="4"/>
    <x v="4"/>
    <x v="33"/>
    <x v="33"/>
    <n v="2801"/>
    <x v="538"/>
    <n v="76"/>
    <x v="538"/>
  </r>
  <r>
    <x v="2699"/>
    <m/>
    <n v="35706.201130000001"/>
    <x v="2699"/>
    <m/>
    <m/>
    <m/>
    <m/>
    <x v="2699"/>
    <s v="2023/7/22"/>
    <x v="4"/>
    <x v="4"/>
    <x v="61"/>
    <x v="61"/>
    <n v="2803"/>
    <x v="236"/>
    <n v="102"/>
    <x v="236"/>
  </r>
  <r>
    <x v="2700"/>
    <m/>
    <n v="190.21"/>
    <x v="2700"/>
    <m/>
    <m/>
    <m/>
    <m/>
    <x v="2700"/>
    <s v="2023/7/22"/>
    <x v="1"/>
    <x v="1"/>
    <x v="4"/>
    <x v="4"/>
    <n v="2804"/>
    <x v="343"/>
    <n v="20"/>
    <x v="343"/>
  </r>
  <r>
    <x v="2701"/>
    <m/>
    <n v="8700.3075000000008"/>
    <x v="2701"/>
    <m/>
    <m/>
    <m/>
    <m/>
    <x v="2701"/>
    <s v="2023/8/1"/>
    <x v="7"/>
    <x v="7"/>
    <x v="55"/>
    <x v="55"/>
    <n v="2805"/>
    <x v="81"/>
    <n v="50"/>
    <x v="81"/>
  </r>
  <r>
    <x v="2702"/>
    <m/>
    <n v="1185.0907500000001"/>
    <x v="2702"/>
    <m/>
    <m/>
    <m/>
    <m/>
    <x v="2702"/>
    <s v="2023/7/23"/>
    <x v="4"/>
    <x v="4"/>
    <x v="15"/>
    <x v="15"/>
    <n v="2806"/>
    <x v="412"/>
    <n v="30"/>
    <x v="412"/>
  </r>
  <r>
    <x v="2703"/>
    <m/>
    <n v="2138.36"/>
    <x v="2703"/>
    <m/>
    <m/>
    <m/>
    <m/>
    <x v="2703"/>
    <s v="2023/7/23"/>
    <x v="1"/>
    <x v="1"/>
    <x v="30"/>
    <x v="30"/>
    <n v="2807"/>
    <x v="729"/>
    <n v="49"/>
    <x v="729"/>
  </r>
  <r>
    <x v="2704"/>
    <m/>
    <n v="12291.8549"/>
    <x v="2704"/>
    <m/>
    <m/>
    <m/>
    <m/>
    <x v="2704"/>
    <s v="2023/7/23"/>
    <x v="4"/>
    <x v="4"/>
    <x v="30"/>
    <x v="30"/>
    <n v="2808"/>
    <x v="725"/>
    <n v="109"/>
    <x v="725"/>
  </r>
  <r>
    <x v="2705"/>
    <m/>
    <n v="1596.35499"/>
    <x v="2705"/>
    <m/>
    <m/>
    <m/>
    <m/>
    <x v="2705"/>
    <s v="2023/7/23"/>
    <x v="4"/>
    <x v="4"/>
    <x v="30"/>
    <x v="30"/>
    <n v="2809"/>
    <x v="748"/>
    <n v="77"/>
    <x v="748"/>
  </r>
  <r>
    <x v="2706"/>
    <m/>
    <n v="6729.7109900000005"/>
    <x v="2706"/>
    <m/>
    <m/>
    <m/>
    <m/>
    <x v="2706"/>
    <s v="2023/7/23"/>
    <x v="4"/>
    <x v="4"/>
    <x v="43"/>
    <x v="43"/>
    <n v="2810"/>
    <x v="230"/>
    <n v="18"/>
    <x v="230"/>
  </r>
  <r>
    <x v="2707"/>
    <m/>
    <n v="25480.294240000003"/>
    <x v="2707"/>
    <m/>
    <m/>
    <m/>
    <m/>
    <x v="2707"/>
    <s v="2023/7/23"/>
    <x v="4"/>
    <x v="4"/>
    <x v="33"/>
    <x v="33"/>
    <n v="2811"/>
    <x v="538"/>
    <n v="80"/>
    <x v="538"/>
  </r>
  <r>
    <x v="2708"/>
    <m/>
    <n v="25670.219389999998"/>
    <x v="2708"/>
    <m/>
    <m/>
    <m/>
    <m/>
    <x v="2708"/>
    <s v="2023/7/23"/>
    <x v="4"/>
    <x v="4"/>
    <x v="43"/>
    <x v="43"/>
    <n v="2812"/>
    <x v="399"/>
    <n v="88"/>
    <x v="399"/>
  </r>
  <r>
    <x v="2709"/>
    <m/>
    <n v="2828.6883200000002"/>
    <x v="2709"/>
    <m/>
    <m/>
    <m/>
    <m/>
    <x v="2709"/>
    <s v="2023/12/23"/>
    <x v="3"/>
    <x v="3"/>
    <x v="33"/>
    <x v="33"/>
    <n v="2813"/>
    <x v="584"/>
    <n v="160"/>
    <x v="584"/>
  </r>
  <r>
    <x v="2710"/>
    <m/>
    <n v="814.87604999999996"/>
    <x v="2710"/>
    <m/>
    <m/>
    <m/>
    <m/>
    <x v="2710"/>
    <s v="2023/7/23"/>
    <x v="0"/>
    <x v="0"/>
    <x v="33"/>
    <x v="33"/>
    <n v="2814"/>
    <x v="0"/>
    <n v="50"/>
    <x v="0"/>
  </r>
  <r>
    <x v="2711"/>
    <m/>
    <n v="19747.228040000002"/>
    <x v="2711"/>
    <m/>
    <m/>
    <m/>
    <m/>
    <x v="2711"/>
    <s v="2023/7/23"/>
    <x v="4"/>
    <x v="4"/>
    <x v="33"/>
    <x v="33"/>
    <n v="2815"/>
    <x v="538"/>
    <n v="62"/>
    <x v="538"/>
  </r>
  <r>
    <x v="2712"/>
    <m/>
    <n v="23068.277719999998"/>
    <x v="2712"/>
    <m/>
    <m/>
    <m/>
    <m/>
    <x v="2712"/>
    <s v="2023/7/23"/>
    <x v="4"/>
    <x v="4"/>
    <x v="33"/>
    <x v="33"/>
    <n v="2817"/>
    <x v="681"/>
    <n v="84"/>
    <x v="681"/>
  </r>
  <r>
    <x v="2713"/>
    <m/>
    <n v="14176.387390000002"/>
    <x v="2713"/>
    <m/>
    <m/>
    <m/>
    <m/>
    <x v="2713"/>
    <s v="2023/7/23"/>
    <x v="4"/>
    <x v="4"/>
    <x v="33"/>
    <x v="33"/>
    <n v="2818"/>
    <x v="690"/>
    <n v="76"/>
    <x v="690"/>
  </r>
  <r>
    <x v="2714"/>
    <m/>
    <n v="23870.042540000002"/>
    <x v="2714"/>
    <m/>
    <m/>
    <m/>
    <m/>
    <x v="2714"/>
    <s v="2023/7/23"/>
    <x v="4"/>
    <x v="4"/>
    <x v="33"/>
    <x v="33"/>
    <n v="2820"/>
    <x v="690"/>
    <n v="70"/>
    <x v="690"/>
  </r>
  <r>
    <x v="2715"/>
    <m/>
    <n v="627.59456"/>
    <x v="2715"/>
    <m/>
    <m/>
    <m/>
    <m/>
    <x v="2715"/>
    <s v="2023/7/23"/>
    <x v="4"/>
    <x v="4"/>
    <x v="15"/>
    <x v="15"/>
    <n v="2821"/>
    <x v="210"/>
    <n v="3"/>
    <x v="210"/>
  </r>
  <r>
    <x v="2716"/>
    <m/>
    <n v="559.71572000000003"/>
    <x v="2716"/>
    <m/>
    <m/>
    <m/>
    <m/>
    <x v="2716"/>
    <s v="2023/7/23"/>
    <x v="4"/>
    <x v="4"/>
    <x v="43"/>
    <x v="43"/>
    <n v="2822"/>
    <x v="190"/>
    <n v="8"/>
    <x v="190"/>
  </r>
  <r>
    <x v="2717"/>
    <m/>
    <n v="1173.7505800000001"/>
    <x v="2717"/>
    <m/>
    <m/>
    <m/>
    <m/>
    <x v="2717"/>
    <s v="2023/7/24"/>
    <x v="6"/>
    <x v="6"/>
    <x v="33"/>
    <x v="33"/>
    <n v="2823"/>
    <x v="31"/>
    <n v="8"/>
    <x v="31"/>
  </r>
  <r>
    <x v="2718"/>
    <m/>
    <n v="344.16032000000001"/>
    <x v="2718"/>
    <m/>
    <m/>
    <m/>
    <m/>
    <x v="2718"/>
    <s v="2023/7/24"/>
    <x v="2"/>
    <x v="2"/>
    <x v="43"/>
    <x v="43"/>
    <n v="2824"/>
    <x v="90"/>
    <n v="2"/>
    <x v="90"/>
  </r>
  <r>
    <x v="2719"/>
    <m/>
    <n v="24886.671549999999"/>
    <x v="2719"/>
    <m/>
    <m/>
    <m/>
    <m/>
    <x v="2719"/>
    <s v="2023/7/24"/>
    <x v="4"/>
    <x v="4"/>
    <x v="15"/>
    <x v="15"/>
    <n v="2825"/>
    <x v="138"/>
    <n v="46"/>
    <x v="138"/>
  </r>
  <r>
    <x v="2720"/>
    <m/>
    <n v="717.06880999999998"/>
    <x v="2720"/>
    <m/>
    <m/>
    <m/>
    <m/>
    <x v="2720"/>
    <s v="2023/7/24"/>
    <x v="4"/>
    <x v="4"/>
    <x v="33"/>
    <x v="33"/>
    <n v="2826"/>
    <x v="681"/>
    <n v="5"/>
    <x v="681"/>
  </r>
  <r>
    <x v="2721"/>
    <m/>
    <n v="1424.8600000000001"/>
    <x v="2721"/>
    <m/>
    <m/>
    <m/>
    <m/>
    <x v="2721"/>
    <s v="2023/7/24"/>
    <x v="4"/>
    <x v="4"/>
    <x v="33"/>
    <x v="33"/>
    <n v="2827"/>
    <x v="771"/>
    <n v="5"/>
    <x v="771"/>
  </r>
  <r>
    <x v="2722"/>
    <m/>
    <n v="143.41376"/>
    <x v="2722"/>
    <m/>
    <m/>
    <m/>
    <m/>
    <x v="2722"/>
    <s v="2023/7/24"/>
    <x v="4"/>
    <x v="4"/>
    <x v="33"/>
    <x v="33"/>
    <n v="2828"/>
    <x v="681"/>
    <n v="1"/>
    <x v="681"/>
  </r>
  <r>
    <x v="2723"/>
    <m/>
    <n v="1720.80161"/>
    <x v="2723"/>
    <m/>
    <m/>
    <m/>
    <m/>
    <x v="2723"/>
    <s v="2023/7/24"/>
    <x v="2"/>
    <x v="2"/>
    <x v="43"/>
    <x v="43"/>
    <n v="2829"/>
    <x v="90"/>
    <n v="10"/>
    <x v="90"/>
  </r>
  <r>
    <x v="2724"/>
    <m/>
    <n v="1173.7505800000001"/>
    <x v="2724"/>
    <m/>
    <m/>
    <m/>
    <m/>
    <x v="2724"/>
    <s v="2023/7/24"/>
    <x v="6"/>
    <x v="6"/>
    <x v="33"/>
    <x v="33"/>
    <n v="2830"/>
    <x v="31"/>
    <n v="8"/>
    <x v="31"/>
  </r>
  <r>
    <x v="2725"/>
    <m/>
    <n v="1150.7821099999999"/>
    <x v="2725"/>
    <m/>
    <m/>
    <m/>
    <m/>
    <x v="2725"/>
    <s v="2023/7/24"/>
    <x v="4"/>
    <x v="4"/>
    <x v="15"/>
    <x v="15"/>
    <n v="2831"/>
    <x v="650"/>
    <n v="2"/>
    <x v="650"/>
  </r>
  <r>
    <x v="2726"/>
    <m/>
    <n v="1150.7821099999999"/>
    <x v="2726"/>
    <m/>
    <m/>
    <m/>
    <m/>
    <x v="2726"/>
    <s v="2023/7/24"/>
    <x v="4"/>
    <x v="4"/>
    <x v="7"/>
    <x v="7"/>
    <n v="2832"/>
    <x v="650"/>
    <n v="2"/>
    <x v="650"/>
  </r>
  <r>
    <x v="2727"/>
    <m/>
    <n v="11169.68352"/>
    <x v="2727"/>
    <m/>
    <m/>
    <m/>
    <m/>
    <x v="2727"/>
    <s v="2023/7/24"/>
    <x v="4"/>
    <x v="4"/>
    <x v="7"/>
    <x v="7"/>
    <n v="2833"/>
    <x v="754"/>
    <n v="240"/>
    <x v="754"/>
  </r>
  <r>
    <x v="2728"/>
    <m/>
    <n v="6974.2604200000005"/>
    <x v="2728"/>
    <m/>
    <m/>
    <m/>
    <m/>
    <x v="2728"/>
    <s v="2023/12/23"/>
    <x v="2"/>
    <x v="2"/>
    <x v="33"/>
    <x v="33"/>
    <n v="2834"/>
    <x v="568"/>
    <n v="20"/>
    <x v="568"/>
  </r>
  <r>
    <x v="2729"/>
    <m/>
    <n v="15288.17654"/>
    <x v="2729"/>
    <m/>
    <m/>
    <m/>
    <m/>
    <x v="2729"/>
    <s v="2023/7/24"/>
    <x v="4"/>
    <x v="4"/>
    <x v="33"/>
    <x v="33"/>
    <n v="2835"/>
    <x v="538"/>
    <n v="48"/>
    <x v="538"/>
  </r>
  <r>
    <x v="2730"/>
    <m/>
    <n v="20480.187239999999"/>
    <x v="2730"/>
    <m/>
    <m/>
    <m/>
    <m/>
    <x v="2730"/>
    <s v="2023/7/24"/>
    <x v="4"/>
    <x v="4"/>
    <x v="21"/>
    <x v="21"/>
    <n v="2836"/>
    <x v="782"/>
    <n v="72"/>
    <x v="782"/>
  </r>
  <r>
    <x v="2731"/>
    <m/>
    <n v="37.5"/>
    <x v="2731"/>
    <m/>
    <m/>
    <m/>
    <m/>
    <x v="2731"/>
    <s v="2023/7/24"/>
    <x v="3"/>
    <x v="3"/>
    <x v="62"/>
    <x v="62"/>
    <n v="2837"/>
    <x v="783"/>
    <n v="10"/>
    <x v="783"/>
  </r>
  <r>
    <x v="2732"/>
    <m/>
    <n v="5881.14"/>
    <x v="2732"/>
    <m/>
    <m/>
    <m/>
    <m/>
    <x v="2732"/>
    <s v="2023/7/24"/>
    <x v="3"/>
    <x v="3"/>
    <x v="16"/>
    <x v="16"/>
    <n v="2839"/>
    <x v="249"/>
    <n v="10000"/>
    <x v="249"/>
  </r>
  <r>
    <x v="2733"/>
    <m/>
    <n v="10755.3958"/>
    <x v="2733"/>
    <m/>
    <m/>
    <m/>
    <m/>
    <x v="2733"/>
    <s v="2023/7/24"/>
    <x v="3"/>
    <x v="3"/>
    <x v="16"/>
    <x v="16"/>
    <n v="2840"/>
    <x v="559"/>
    <n v="2"/>
    <x v="559"/>
  </r>
  <r>
    <x v="2734"/>
    <m/>
    <n v="64"/>
    <x v="2734"/>
    <m/>
    <m/>
    <m/>
    <m/>
    <x v="2734"/>
    <s v="2023/7/24"/>
    <x v="3"/>
    <x v="3"/>
    <x v="34"/>
    <x v="34"/>
    <n v="2842"/>
    <x v="784"/>
    <n v="800"/>
    <x v="784"/>
  </r>
  <r>
    <x v="2735"/>
    <m/>
    <n v="657.99339000000009"/>
    <x v="2735"/>
    <m/>
    <m/>
    <m/>
    <m/>
    <x v="2735"/>
    <s v="2023/7/25"/>
    <x v="4"/>
    <x v="4"/>
    <x v="43"/>
    <x v="43"/>
    <n v="2843"/>
    <x v="781"/>
    <n v="3"/>
    <x v="781"/>
  </r>
  <r>
    <x v="2736"/>
    <m/>
    <n v="13340.030940000001"/>
    <x v="2736"/>
    <m/>
    <m/>
    <m/>
    <m/>
    <x v="2736"/>
    <s v="2023/7/25"/>
    <x v="4"/>
    <x v="4"/>
    <x v="33"/>
    <x v="33"/>
    <n v="2844"/>
    <x v="627"/>
    <n v="60"/>
    <x v="627"/>
  </r>
  <r>
    <x v="2737"/>
    <m/>
    <n v="2667.06"/>
    <x v="2737"/>
    <m/>
    <m/>
    <m/>
    <m/>
    <x v="2737"/>
    <s v="2023/7/25"/>
    <x v="1"/>
    <x v="1"/>
    <x v="30"/>
    <x v="30"/>
    <n v="2845"/>
    <x v="785"/>
    <n v="99"/>
    <x v="785"/>
  </r>
  <r>
    <x v="2738"/>
    <m/>
    <n v="14074.06"/>
    <x v="2738"/>
    <m/>
    <m/>
    <m/>
    <m/>
    <x v="2738"/>
    <s v="2023/7/25"/>
    <x v="4"/>
    <x v="4"/>
    <x v="33"/>
    <x v="33"/>
    <n v="2846"/>
    <x v="678"/>
    <n v="481"/>
    <x v="678"/>
  </r>
  <r>
    <x v="2739"/>
    <m/>
    <n v="38109.990250000003"/>
    <x v="2739"/>
    <m/>
    <m/>
    <m/>
    <m/>
    <x v="2739"/>
    <s v="2023/7/23"/>
    <x v="4"/>
    <x v="4"/>
    <x v="33"/>
    <x v="33"/>
    <n v="2847"/>
    <x v="538"/>
    <n v="91"/>
    <x v="538"/>
  </r>
  <r>
    <x v="2740"/>
    <m/>
    <n v="1387.09106"/>
    <x v="2740"/>
    <m/>
    <m/>
    <m/>
    <m/>
    <x v="2740"/>
    <s v="2023/9/25"/>
    <x v="1"/>
    <x v="1"/>
    <x v="33"/>
    <x v="33"/>
    <n v="2848"/>
    <x v="578"/>
    <n v="20"/>
    <x v="578"/>
  </r>
  <r>
    <x v="2741"/>
    <m/>
    <n v="4457.7232800000002"/>
    <x v="2741"/>
    <m/>
    <m/>
    <m/>
    <m/>
    <x v="2741"/>
    <s v="2023/12/23"/>
    <x v="2"/>
    <x v="2"/>
    <x v="33"/>
    <x v="33"/>
    <n v="2849"/>
    <x v="576"/>
    <n v="20"/>
    <x v="576"/>
  </r>
  <r>
    <x v="2742"/>
    <m/>
    <n v="5921.3464199999999"/>
    <x v="2742"/>
    <m/>
    <m/>
    <m/>
    <m/>
    <x v="2742"/>
    <s v="2023/7/26"/>
    <x v="4"/>
    <x v="4"/>
    <x v="55"/>
    <x v="55"/>
    <n v="2850"/>
    <x v="687"/>
    <n v="220"/>
    <x v="687"/>
  </r>
  <r>
    <x v="2743"/>
    <m/>
    <n v="2195.0477999999998"/>
    <x v="2743"/>
    <m/>
    <m/>
    <m/>
    <m/>
    <x v="2743"/>
    <s v="2023/7/26"/>
    <x v="4"/>
    <x v="4"/>
    <x v="33"/>
    <x v="33"/>
    <n v="2851"/>
    <x v="583"/>
    <n v="9"/>
    <x v="583"/>
  </r>
  <r>
    <x v="2744"/>
    <m/>
    <n v="1173.7505800000001"/>
    <x v="2744"/>
    <m/>
    <m/>
    <m/>
    <m/>
    <x v="2744"/>
    <s v="2023/7/26"/>
    <x v="6"/>
    <x v="6"/>
    <x v="55"/>
    <x v="55"/>
    <n v="2852"/>
    <x v="31"/>
    <n v="8"/>
    <x v="31"/>
  </r>
  <r>
    <x v="2745"/>
    <m/>
    <n v="900"/>
    <x v="2745"/>
    <m/>
    <m/>
    <m/>
    <m/>
    <x v="2745"/>
    <s v="2023/7/26"/>
    <x v="4"/>
    <x v="4"/>
    <x v="46"/>
    <x v="46"/>
    <n v="2853"/>
    <x v="492"/>
    <n v="8"/>
    <x v="492"/>
  </r>
  <r>
    <x v="2746"/>
    <m/>
    <n v="4550"/>
    <x v="2746"/>
    <m/>
    <m/>
    <m/>
    <m/>
    <x v="2746"/>
    <s v="2023/7/26"/>
    <x v="7"/>
    <x v="7"/>
    <x v="25"/>
    <x v="25"/>
    <n v="2854"/>
    <x v="506"/>
    <n v="25"/>
    <x v="506"/>
  </r>
  <r>
    <x v="2747"/>
    <m/>
    <n v="17236.404350000001"/>
    <x v="2747"/>
    <m/>
    <m/>
    <m/>
    <m/>
    <x v="2747"/>
    <s v="2023/7/26"/>
    <x v="4"/>
    <x v="4"/>
    <x v="30"/>
    <x v="30"/>
    <n v="2855"/>
    <x v="744"/>
    <n v="7"/>
    <x v="744"/>
  </r>
  <r>
    <x v="2748"/>
    <m/>
    <n v="75.277349999999998"/>
    <x v="2748"/>
    <m/>
    <m/>
    <m/>
    <m/>
    <x v="2748"/>
    <s v="2023/7/26"/>
    <x v="1"/>
    <x v="1"/>
    <x v="30"/>
    <x v="30"/>
    <n v="2856"/>
    <x v="786"/>
    <n v="2"/>
    <x v="786"/>
  </r>
  <r>
    <x v="2749"/>
    <m/>
    <n v="1743.2160000000001"/>
    <x v="2749"/>
    <m/>
    <m/>
    <m/>
    <m/>
    <x v="2749"/>
    <s v="2023/8/1"/>
    <x v="3"/>
    <x v="3"/>
    <x v="55"/>
    <x v="55"/>
    <n v="2857"/>
    <x v="787"/>
    <n v="11040"/>
    <x v="787"/>
  </r>
  <r>
    <x v="2750"/>
    <m/>
    <n v="8700.3075000000008"/>
    <x v="2750"/>
    <m/>
    <m/>
    <m/>
    <m/>
    <x v="2750"/>
    <s v="2023/7/26"/>
    <x v="7"/>
    <x v="7"/>
    <x v="55"/>
    <x v="55"/>
    <n v="2858"/>
    <x v="81"/>
    <n v="50"/>
    <x v="81"/>
  </r>
  <r>
    <x v="2751"/>
    <m/>
    <n v="1939.7617800000003"/>
    <x v="2751"/>
    <m/>
    <m/>
    <m/>
    <m/>
    <x v="2751"/>
    <s v="2023/7/26"/>
    <x v="7"/>
    <x v="7"/>
    <x v="16"/>
    <x v="16"/>
    <n v="2859"/>
    <x v="347"/>
    <n v="10"/>
    <x v="347"/>
  </r>
  <r>
    <x v="2752"/>
    <m/>
    <n v="3828.1800000000003"/>
    <x v="2752"/>
    <m/>
    <m/>
    <m/>
    <m/>
    <x v="2752"/>
    <s v="2023/7/26"/>
    <x v="3"/>
    <x v="3"/>
    <x v="16"/>
    <x v="16"/>
    <n v="2860"/>
    <x v="788"/>
    <n v="2"/>
    <x v="788"/>
  </r>
  <r>
    <x v="2753"/>
    <m/>
    <n v="940"/>
    <x v="2753"/>
    <m/>
    <m/>
    <m/>
    <m/>
    <x v="2753"/>
    <s v="2023/7/26"/>
    <x v="7"/>
    <x v="7"/>
    <x v="9"/>
    <x v="9"/>
    <n v="2861"/>
    <x v="376"/>
    <n v="10"/>
    <x v="376"/>
  </r>
  <r>
    <x v="2754"/>
    <m/>
    <n v="354.04273000000001"/>
    <x v="2754"/>
    <m/>
    <m/>
    <m/>
    <m/>
    <x v="2754"/>
    <s v="2023/7/26"/>
    <x v="4"/>
    <x v="4"/>
    <x v="30"/>
    <x v="30"/>
    <n v="2862"/>
    <x v="789"/>
    <n v="2"/>
    <x v="789"/>
  </r>
  <r>
    <x v="2755"/>
    <m/>
    <n v="450.21980000000002"/>
    <x v="2755"/>
    <m/>
    <m/>
    <m/>
    <m/>
    <x v="2755"/>
    <s v="2023/7/26"/>
    <x v="2"/>
    <x v="2"/>
    <x v="28"/>
    <x v="28"/>
    <n v="2863"/>
    <x v="170"/>
    <n v="2"/>
    <x v="170"/>
  </r>
  <r>
    <x v="2756"/>
    <m/>
    <n v="193.41577000000001"/>
    <x v="2756"/>
    <m/>
    <m/>
    <m/>
    <m/>
    <x v="2756"/>
    <s v="2023/7/26"/>
    <x v="1"/>
    <x v="1"/>
    <x v="30"/>
    <x v="30"/>
    <n v="2864"/>
    <x v="293"/>
    <n v="1"/>
    <x v="293"/>
  </r>
  <r>
    <x v="2757"/>
    <m/>
    <n v="12.48"/>
    <x v="2757"/>
    <m/>
    <m/>
    <m/>
    <m/>
    <x v="2757"/>
    <s v="2023/7/26"/>
    <x v="4"/>
    <x v="4"/>
    <x v="30"/>
    <x v="30"/>
    <n v="2865"/>
    <x v="790"/>
    <n v="1"/>
    <x v="790"/>
  </r>
  <r>
    <x v="2758"/>
    <m/>
    <n v="1434.13762"/>
    <x v="2758"/>
    <m/>
    <m/>
    <m/>
    <m/>
    <x v="2758"/>
    <s v="2023/7/26"/>
    <x v="4"/>
    <x v="4"/>
    <x v="33"/>
    <x v="33"/>
    <n v="2866"/>
    <x v="681"/>
    <n v="10"/>
    <x v="681"/>
  </r>
  <r>
    <x v="2759"/>
    <m/>
    <n v="4226.3999699999995"/>
    <x v="2759"/>
    <m/>
    <m/>
    <m/>
    <m/>
    <x v="2759"/>
    <s v="2023/7/26"/>
    <x v="1"/>
    <x v="1"/>
    <x v="30"/>
    <x v="30"/>
    <n v="2867"/>
    <x v="791"/>
    <n v="15"/>
    <x v="791"/>
  </r>
  <r>
    <x v="2760"/>
    <m/>
    <n v="23140"/>
    <x v="2760"/>
    <m/>
    <m/>
    <m/>
    <m/>
    <x v="2760"/>
    <s v="2023/7/26"/>
    <x v="3"/>
    <x v="3"/>
    <x v="30"/>
    <x v="30"/>
    <n v="2868"/>
    <x v="742"/>
    <n v="8900"/>
    <x v="742"/>
  </r>
  <r>
    <x v="2761"/>
    <m/>
    <n v="37800"/>
    <x v="2761"/>
    <m/>
    <m/>
    <m/>
    <m/>
    <x v="2761"/>
    <s v="2023/7/26"/>
    <x v="1"/>
    <x v="1"/>
    <x v="23"/>
    <x v="23"/>
    <n v="2869"/>
    <x v="750"/>
    <n v="420"/>
    <x v="750"/>
  </r>
  <r>
    <x v="2762"/>
    <m/>
    <n v="1260"/>
    <x v="2762"/>
    <m/>
    <m/>
    <m/>
    <m/>
    <x v="2762"/>
    <s v="2023/7/26"/>
    <x v="3"/>
    <x v="3"/>
    <x v="23"/>
    <x v="23"/>
    <n v="2870"/>
    <x v="792"/>
    <n v="300"/>
    <x v="792"/>
  </r>
  <r>
    <x v="2763"/>
    <m/>
    <n v="6587.6424800000004"/>
    <x v="2763"/>
    <m/>
    <m/>
    <m/>
    <m/>
    <x v="2763"/>
    <s v="2023/7/26"/>
    <x v="1"/>
    <x v="1"/>
    <x v="9"/>
    <x v="9"/>
    <n v="2871"/>
    <x v="793"/>
    <n v="3"/>
    <x v="793"/>
  </r>
  <r>
    <x v="2764"/>
    <m/>
    <n v="20943.156599999998"/>
    <x v="2764"/>
    <m/>
    <m/>
    <m/>
    <m/>
    <x v="2764"/>
    <s v="2023/7/26"/>
    <x v="4"/>
    <x v="4"/>
    <x v="30"/>
    <x v="30"/>
    <n v="2872"/>
    <x v="754"/>
    <n v="450"/>
    <x v="754"/>
  </r>
  <r>
    <x v="2765"/>
    <m/>
    <n v="187.64000000000001"/>
    <x v="2765"/>
    <m/>
    <m/>
    <m/>
    <m/>
    <x v="2765"/>
    <s v="2023/7/26"/>
    <x v="1"/>
    <x v="1"/>
    <x v="30"/>
    <x v="30"/>
    <n v="2873"/>
    <x v="794"/>
    <n v="1"/>
    <x v="794"/>
  </r>
  <r>
    <x v="2766"/>
    <m/>
    <n v="842.6"/>
    <x v="2766"/>
    <m/>
    <m/>
    <m/>
    <m/>
    <x v="2766"/>
    <s v="2023/7/26"/>
    <x v="1"/>
    <x v="1"/>
    <x v="30"/>
    <x v="30"/>
    <n v="2874"/>
    <x v="795"/>
    <n v="1"/>
    <x v="795"/>
  </r>
  <r>
    <x v="2767"/>
    <m/>
    <n v="1137.2060000000001"/>
    <x v="2767"/>
    <m/>
    <m/>
    <m/>
    <m/>
    <x v="2767"/>
    <s v="2023/7/26"/>
    <x v="4"/>
    <x v="4"/>
    <x v="55"/>
    <x v="55"/>
    <n v="2875"/>
    <x v="796"/>
    <n v="10"/>
    <x v="796"/>
  </r>
  <r>
    <x v="2768"/>
    <m/>
    <n v="2.9289999999999998"/>
    <x v="2768"/>
    <m/>
    <m/>
    <m/>
    <m/>
    <x v="2768"/>
    <s v="2023/7/26"/>
    <x v="1"/>
    <x v="1"/>
    <x v="30"/>
    <x v="30"/>
    <n v="2876"/>
    <x v="797"/>
    <n v="1"/>
    <x v="797"/>
  </r>
  <r>
    <x v="2769"/>
    <m/>
    <n v="1349.4377600000003"/>
    <x v="2769"/>
    <m/>
    <m/>
    <m/>
    <m/>
    <x v="2769"/>
    <s v="2023/7/26"/>
    <x v="1"/>
    <x v="1"/>
    <x v="30"/>
    <x v="30"/>
    <n v="2877"/>
    <x v="798"/>
    <n v="3"/>
    <x v="798"/>
  </r>
  <r>
    <x v="2770"/>
    <m/>
    <n v="1145.8867200000002"/>
    <x v="2770"/>
    <m/>
    <m/>
    <m/>
    <m/>
    <x v="2770"/>
    <s v="2023/7/26"/>
    <x v="1"/>
    <x v="1"/>
    <x v="30"/>
    <x v="30"/>
    <n v="2878"/>
    <x v="772"/>
    <n v="1"/>
    <x v="772"/>
  </r>
  <r>
    <x v="2771"/>
    <m/>
    <n v="6254.7540800000006"/>
    <x v="2771"/>
    <m/>
    <m/>
    <m/>
    <m/>
    <x v="2771"/>
    <s v="2023/7/26"/>
    <x v="1"/>
    <x v="1"/>
    <x v="30"/>
    <x v="30"/>
    <n v="2879"/>
    <x v="794"/>
    <n v="9"/>
    <x v="794"/>
  </r>
  <r>
    <x v="2772"/>
    <m/>
    <n v="1150.0124000000001"/>
    <x v="2772"/>
    <m/>
    <m/>
    <m/>
    <m/>
    <x v="2772"/>
    <s v="2023/7/26"/>
    <x v="4"/>
    <x v="4"/>
    <x v="28"/>
    <x v="28"/>
    <n v="2880"/>
    <x v="28"/>
    <n v="23"/>
    <x v="28"/>
  </r>
  <r>
    <x v="2773"/>
    <m/>
    <n v="1857.7777799999999"/>
    <x v="2773"/>
    <m/>
    <m/>
    <m/>
    <m/>
    <x v="2773"/>
    <s v="2023/7/26"/>
    <x v="2"/>
    <x v="2"/>
    <x v="28"/>
    <x v="28"/>
    <n v="2881"/>
    <x v="689"/>
    <n v="1"/>
    <x v="689"/>
  </r>
  <r>
    <x v="2774"/>
    <m/>
    <n v="1224.9600399999999"/>
    <x v="2774"/>
    <m/>
    <m/>
    <m/>
    <m/>
    <x v="2774"/>
    <s v="2023/7/26"/>
    <x v="2"/>
    <x v="2"/>
    <x v="21"/>
    <x v="21"/>
    <n v="2882"/>
    <x v="53"/>
    <n v="6"/>
    <x v="53"/>
  </r>
  <r>
    <x v="2775"/>
    <m/>
    <n v="14.872400000000001"/>
    <x v="2775"/>
    <m/>
    <m/>
    <m/>
    <m/>
    <x v="2775"/>
    <s v="2023/7/26"/>
    <x v="4"/>
    <x v="4"/>
    <x v="46"/>
    <x v="46"/>
    <n v="2883"/>
    <x v="95"/>
    <n v="1"/>
    <x v="95"/>
  </r>
  <r>
    <x v="2776"/>
    <m/>
    <n v="27327.381409999998"/>
    <x v="2776"/>
    <m/>
    <m/>
    <m/>
    <m/>
    <x v="2776"/>
    <s v="2023/8/1"/>
    <x v="1"/>
    <x v="1"/>
    <x v="23"/>
    <x v="23"/>
    <n v="2884"/>
    <x v="750"/>
    <n v="304"/>
    <x v="750"/>
  </r>
  <r>
    <x v="2777"/>
    <m/>
    <n v="255.03534999999999"/>
    <x v="2777"/>
    <m/>
    <m/>
    <m/>
    <m/>
    <x v="2777"/>
    <s v="2023/7/26"/>
    <x v="3"/>
    <x v="3"/>
    <x v="55"/>
    <x v="55"/>
    <n v="2885"/>
    <x v="799"/>
    <n v="70"/>
    <x v="799"/>
  </r>
  <r>
    <x v="2778"/>
    <m/>
    <n v="1076.68418"/>
    <x v="2778"/>
    <m/>
    <m/>
    <m/>
    <m/>
    <x v="2778"/>
    <s v="2023/7/26"/>
    <x v="4"/>
    <x v="4"/>
    <x v="15"/>
    <x v="15"/>
    <n v="2886"/>
    <x v="34"/>
    <n v="31"/>
    <x v="34"/>
  </r>
  <r>
    <x v="2779"/>
    <m/>
    <n v="584.20000000000005"/>
    <x v="2779"/>
    <m/>
    <m/>
    <m/>
    <m/>
    <x v="2779"/>
    <s v="2023/7/26"/>
    <x v="3"/>
    <x v="3"/>
    <x v="11"/>
    <x v="11"/>
    <n v="2887"/>
    <x v="800"/>
    <n v="2000"/>
    <x v="800"/>
  </r>
  <r>
    <x v="2780"/>
    <m/>
    <n v="2328.9328"/>
    <x v="2780"/>
    <m/>
    <m/>
    <m/>
    <m/>
    <x v="2780"/>
    <s v="2023/7/26"/>
    <x v="1"/>
    <x v="1"/>
    <x v="30"/>
    <x v="30"/>
    <n v="2888"/>
    <x v="801"/>
    <n v="1"/>
    <x v="801"/>
  </r>
  <r>
    <x v="2781"/>
    <m/>
    <n v="23433.585650000001"/>
    <x v="2781"/>
    <m/>
    <m/>
    <m/>
    <m/>
    <x v="2781"/>
    <s v="2023/7/27"/>
    <x v="4"/>
    <x v="4"/>
    <x v="15"/>
    <x v="15"/>
    <n v="2889"/>
    <x v="138"/>
    <n v="48"/>
    <x v="138"/>
  </r>
  <r>
    <x v="2782"/>
    <m/>
    <m/>
    <x v="2782"/>
    <m/>
    <m/>
    <m/>
    <m/>
    <x v="2782"/>
    <s v="2023/7/27"/>
    <x v="4"/>
    <x v="4"/>
    <x v="33"/>
    <x v="33"/>
    <n v="2891"/>
    <x v="802"/>
    <n v="43"/>
    <x v="802"/>
  </r>
  <r>
    <x v="2783"/>
    <m/>
    <n v="1444.8"/>
    <x v="2783"/>
    <m/>
    <m/>
    <m/>
    <m/>
    <x v="2783"/>
    <s v="2023/7/27"/>
    <x v="3"/>
    <x v="3"/>
    <x v="4"/>
    <x v="4"/>
    <n v="2892"/>
    <x v="188"/>
    <n v="3000"/>
    <x v="188"/>
  </r>
  <r>
    <x v="2784"/>
    <m/>
    <n v="1043.7076200000001"/>
    <x v="2784"/>
    <m/>
    <m/>
    <m/>
    <m/>
    <x v="2784"/>
    <s v="2023/7/27"/>
    <x v="2"/>
    <x v="2"/>
    <x v="4"/>
    <x v="4"/>
    <n v="2893"/>
    <x v="119"/>
    <n v="2"/>
    <x v="119"/>
  </r>
  <r>
    <x v="2785"/>
    <m/>
    <n v="29613.42856"/>
    <x v="2785"/>
    <m/>
    <m/>
    <m/>
    <m/>
    <x v="2785"/>
    <s v="2023/7/27"/>
    <x v="4"/>
    <x v="4"/>
    <x v="33"/>
    <x v="33"/>
    <n v="2894"/>
    <x v="333"/>
    <n v="84"/>
    <x v="333"/>
  </r>
  <r>
    <x v="2786"/>
    <m/>
    <n v="18550.041820000002"/>
    <x v="2786"/>
    <m/>
    <m/>
    <m/>
    <m/>
    <x v="2786"/>
    <s v="2023/7/27"/>
    <x v="4"/>
    <x v="4"/>
    <x v="33"/>
    <x v="33"/>
    <n v="2895"/>
    <x v="535"/>
    <n v="64"/>
    <x v="535"/>
  </r>
  <r>
    <x v="2787"/>
    <m/>
    <n v="1760.6258799999998"/>
    <x v="2787"/>
    <m/>
    <m/>
    <m/>
    <m/>
    <x v="2787"/>
    <s v="2023/7/27"/>
    <x v="6"/>
    <x v="6"/>
    <x v="33"/>
    <x v="33"/>
    <n v="2896"/>
    <x v="31"/>
    <n v="12"/>
    <x v="31"/>
  </r>
  <r>
    <x v="2788"/>
    <m/>
    <n v="121.17148999999999"/>
    <x v="2788"/>
    <m/>
    <m/>
    <m/>
    <m/>
    <x v="2788"/>
    <s v="2023/7/27"/>
    <x v="4"/>
    <x v="4"/>
    <x v="26"/>
    <x v="26"/>
    <n v="2897"/>
    <x v="50"/>
    <n v="1"/>
    <x v="50"/>
  </r>
  <r>
    <x v="2789"/>
    <m/>
    <n v="62329.104650000001"/>
    <x v="2789"/>
    <m/>
    <m/>
    <m/>
    <m/>
    <x v="2789"/>
    <s v="2023/7/27"/>
    <x v="5"/>
    <x v="5"/>
    <x v="33"/>
    <x v="33"/>
    <n v="2898"/>
    <x v="674"/>
    <n v="134"/>
    <x v="674"/>
  </r>
  <r>
    <x v="2790"/>
    <m/>
    <n v="814.87604999999996"/>
    <x v="2790"/>
    <m/>
    <m/>
    <m/>
    <m/>
    <x v="2790"/>
    <s v="2023/7/27"/>
    <x v="0"/>
    <x v="0"/>
    <x v="30"/>
    <x v="30"/>
    <n v="2899"/>
    <x v="0"/>
    <n v="50"/>
    <x v="0"/>
  </r>
  <r>
    <x v="2791"/>
    <m/>
    <m/>
    <x v="2791"/>
    <m/>
    <m/>
    <m/>
    <m/>
    <x v="2791"/>
    <s v="2023/7/27"/>
    <x v="4"/>
    <x v="4"/>
    <x v="33"/>
    <x v="33"/>
    <n v="2900"/>
    <x v="802"/>
    <n v="74"/>
    <x v="802"/>
  </r>
  <r>
    <x v="2792"/>
    <m/>
    <n v="889.33539999999994"/>
    <x v="2792"/>
    <m/>
    <m/>
    <m/>
    <m/>
    <x v="2792"/>
    <s v="2023/7/27"/>
    <x v="4"/>
    <x v="4"/>
    <x v="33"/>
    <x v="33"/>
    <n v="2901"/>
    <x v="627"/>
    <n v="4"/>
    <x v="627"/>
  </r>
  <r>
    <x v="2793"/>
    <m/>
    <n v="526.02120000000002"/>
    <x v="2793"/>
    <m/>
    <m/>
    <m/>
    <m/>
    <x v="2793"/>
    <s v="2023/7/27"/>
    <x v="4"/>
    <x v="4"/>
    <x v="26"/>
    <x v="26"/>
    <n v="2902"/>
    <x v="236"/>
    <n v="1"/>
    <x v="236"/>
  </r>
  <r>
    <x v="2794"/>
    <m/>
    <n v="14651.169190000001"/>
    <x v="2794"/>
    <m/>
    <m/>
    <m/>
    <m/>
    <x v="2794"/>
    <s v="2023/7/27"/>
    <x v="4"/>
    <x v="4"/>
    <x v="33"/>
    <x v="33"/>
    <n v="2903"/>
    <x v="538"/>
    <n v="46"/>
    <x v="538"/>
  </r>
  <r>
    <x v="2795"/>
    <m/>
    <n v="4680"/>
    <x v="2795"/>
    <m/>
    <m/>
    <m/>
    <m/>
    <x v="2795"/>
    <s v="2023/7/27"/>
    <x v="7"/>
    <x v="7"/>
    <x v="51"/>
    <x v="51"/>
    <n v="2904"/>
    <x v="803"/>
    <n v="18"/>
    <x v="803"/>
  </r>
  <r>
    <x v="2796"/>
    <m/>
    <n v="349.12"/>
    <x v="2796"/>
    <m/>
    <m/>
    <m/>
    <m/>
    <x v="2796"/>
    <s v="2023/7/27"/>
    <x v="1"/>
    <x v="1"/>
    <x v="30"/>
    <x v="30"/>
    <n v="2905"/>
    <x v="729"/>
    <n v="8"/>
    <x v="729"/>
  </r>
  <r>
    <x v="2797"/>
    <m/>
    <n v="673.45"/>
    <x v="2797"/>
    <m/>
    <m/>
    <m/>
    <m/>
    <x v="2797"/>
    <s v="2023/7/27"/>
    <x v="1"/>
    <x v="1"/>
    <x v="33"/>
    <x v="33"/>
    <n v="2906"/>
    <x v="623"/>
    <n v="5"/>
    <x v="623"/>
  </r>
  <r>
    <x v="2798"/>
    <m/>
    <n v="1220.5065"/>
    <x v="2798"/>
    <m/>
    <m/>
    <m/>
    <m/>
    <x v="2798"/>
    <s v="2023/7/27"/>
    <x v="4"/>
    <x v="4"/>
    <x v="55"/>
    <x v="55"/>
    <n v="2907"/>
    <x v="16"/>
    <n v="1"/>
    <x v="16"/>
  </r>
  <r>
    <x v="2799"/>
    <m/>
    <n v="488.92563000000001"/>
    <x v="2799"/>
    <m/>
    <m/>
    <m/>
    <m/>
    <x v="2799"/>
    <s v="2023/7/27"/>
    <x v="0"/>
    <x v="0"/>
    <x v="33"/>
    <x v="33"/>
    <n v="2908"/>
    <x v="0"/>
    <n v="30"/>
    <x v="0"/>
  </r>
  <r>
    <x v="2800"/>
    <m/>
    <n v="9593.9419999999991"/>
    <x v="2800"/>
    <m/>
    <m/>
    <m/>
    <m/>
    <x v="2800"/>
    <s v="2023/7/27"/>
    <x v="4"/>
    <x v="4"/>
    <x v="4"/>
    <x v="4"/>
    <n v="2909"/>
    <x v="47"/>
    <n v="36"/>
    <x v="47"/>
  </r>
  <r>
    <x v="2801"/>
    <m/>
    <n v="11316.80587"/>
    <x v="2801"/>
    <m/>
    <m/>
    <m/>
    <m/>
    <x v="2801"/>
    <s v="2023/7/27"/>
    <x v="4"/>
    <x v="4"/>
    <x v="4"/>
    <x v="4"/>
    <n v="2910"/>
    <x v="299"/>
    <n v="20"/>
    <x v="299"/>
  </r>
  <r>
    <x v="2802"/>
    <m/>
    <n v="25781.557050000003"/>
    <x v="2802"/>
    <m/>
    <m/>
    <m/>
    <m/>
    <x v="2802"/>
    <s v="2023/12/23"/>
    <x v="4"/>
    <x v="4"/>
    <x v="33"/>
    <x v="33"/>
    <n v="2911"/>
    <x v="802"/>
    <n v="95"/>
    <x v="802"/>
  </r>
  <r>
    <x v="2803"/>
    <m/>
    <n v="9245.8495899999998"/>
    <x v="2803"/>
    <m/>
    <m/>
    <m/>
    <m/>
    <x v="2803"/>
    <s v="2023/12/23"/>
    <x v="2"/>
    <x v="2"/>
    <x v="33"/>
    <x v="33"/>
    <n v="2912"/>
    <x v="549"/>
    <n v="10"/>
    <x v="549"/>
  </r>
  <r>
    <x v="2804"/>
    <m/>
    <n v="249.83492999999999"/>
    <x v="2804"/>
    <m/>
    <m/>
    <m/>
    <m/>
    <x v="2804"/>
    <s v="2023/7/29"/>
    <x v="2"/>
    <x v="2"/>
    <x v="21"/>
    <x v="21"/>
    <n v="2913"/>
    <x v="804"/>
    <n v="1"/>
    <x v="804"/>
  </r>
  <r>
    <x v="2805"/>
    <m/>
    <n v="4932.4985500000003"/>
    <x v="2805"/>
    <m/>
    <m/>
    <m/>
    <m/>
    <x v="2805"/>
    <s v="2023/12/23"/>
    <x v="3"/>
    <x v="3"/>
    <x v="33"/>
    <x v="33"/>
    <n v="2914"/>
    <x v="571"/>
    <n v="160"/>
    <x v="571"/>
  </r>
  <r>
    <x v="2806"/>
    <m/>
    <n v="32280.03832"/>
    <x v="2806"/>
    <m/>
    <m/>
    <m/>
    <m/>
    <x v="2806"/>
    <s v="2023/7/29"/>
    <x v="4"/>
    <x v="4"/>
    <x v="9"/>
    <x v="9"/>
    <n v="2915"/>
    <x v="805"/>
    <n v="8"/>
    <x v="805"/>
  </r>
  <r>
    <x v="2807"/>
    <m/>
    <n v="6416.652610000001"/>
    <x v="2807"/>
    <m/>
    <m/>
    <m/>
    <m/>
    <x v="2807"/>
    <s v="2023/7/29"/>
    <x v="4"/>
    <x v="4"/>
    <x v="33"/>
    <x v="33"/>
    <n v="2916"/>
    <x v="806"/>
    <n v="13"/>
    <x v="806"/>
  </r>
  <r>
    <x v="2808"/>
    <m/>
    <n v="84.583370000000002"/>
    <x v="2808"/>
    <m/>
    <m/>
    <m/>
    <m/>
    <x v="2808"/>
    <s v="2023/7/29"/>
    <x v="3"/>
    <x v="3"/>
    <x v="16"/>
    <x v="16"/>
    <n v="2917"/>
    <x v="559"/>
    <n v="2"/>
    <x v="559"/>
  </r>
  <r>
    <x v="2809"/>
    <m/>
    <n v="1759.4471799999999"/>
    <x v="2809"/>
    <m/>
    <m/>
    <m/>
    <m/>
    <x v="2809"/>
    <s v="2023/7/29"/>
    <x v="4"/>
    <x v="4"/>
    <x v="33"/>
    <x v="33"/>
    <n v="2918"/>
    <x v="535"/>
    <n v="10"/>
    <x v="535"/>
  </r>
  <r>
    <x v="2810"/>
    <m/>
    <n v="13070.86447"/>
    <x v="2810"/>
    <m/>
    <m/>
    <m/>
    <m/>
    <x v="2810"/>
    <s v="2023/12/23"/>
    <x v="2"/>
    <x v="2"/>
    <x v="33"/>
    <x v="33"/>
    <n v="2919"/>
    <x v="656"/>
    <n v="50"/>
    <x v="656"/>
  </r>
  <r>
    <x v="2811"/>
    <m/>
    <n v="81500"/>
    <x v="2811"/>
    <m/>
    <m/>
    <m/>
    <m/>
    <x v="2811"/>
    <s v="2023/7/30"/>
    <x v="7"/>
    <x v="7"/>
    <x v="33"/>
    <x v="33"/>
    <n v="2920"/>
    <x v="807"/>
    <n v="100"/>
    <x v="807"/>
  </r>
  <r>
    <x v="2812"/>
    <m/>
    <n v="2764.4636800000003"/>
    <x v="2812"/>
    <m/>
    <m/>
    <m/>
    <m/>
    <x v="2812"/>
    <s v="2023/7/30"/>
    <x v="3"/>
    <x v="3"/>
    <x v="33"/>
    <x v="33"/>
    <n v="2921"/>
    <x v="513"/>
    <n v="1808"/>
    <x v="513"/>
  </r>
  <r>
    <x v="2813"/>
    <m/>
    <n v="334.78300000000002"/>
    <x v="2813"/>
    <m/>
    <m/>
    <m/>
    <m/>
    <x v="2813"/>
    <s v="2023/7/30"/>
    <x v="4"/>
    <x v="4"/>
    <x v="4"/>
    <x v="4"/>
    <n v="2922"/>
    <x v="114"/>
    <n v="2"/>
    <x v="114"/>
  </r>
  <r>
    <x v="2814"/>
    <m/>
    <n v="36281.120620000002"/>
    <x v="2814"/>
    <m/>
    <m/>
    <m/>
    <m/>
    <x v="2814"/>
    <s v="2023/7/30"/>
    <x v="5"/>
    <x v="5"/>
    <x v="33"/>
    <x v="33"/>
    <n v="2923"/>
    <x v="674"/>
    <n v="78"/>
    <x v="674"/>
  </r>
  <r>
    <x v="2815"/>
    <m/>
    <n v="570"/>
    <x v="2815"/>
    <m/>
    <m/>
    <m/>
    <m/>
    <x v="2815"/>
    <s v="2023/7/30"/>
    <x v="7"/>
    <x v="7"/>
    <x v="7"/>
    <x v="7"/>
    <n v="2924"/>
    <x v="450"/>
    <n v="2"/>
    <x v="450"/>
  </r>
  <r>
    <x v="2816"/>
    <m/>
    <n v="14296.800000000001"/>
    <x v="2816"/>
    <m/>
    <m/>
    <m/>
    <m/>
    <x v="2816"/>
    <s v="2023/7/30"/>
    <x v="3"/>
    <x v="3"/>
    <x v="33"/>
    <x v="33"/>
    <n v="2925"/>
    <x v="660"/>
    <n v="1680"/>
    <x v="660"/>
  </r>
  <r>
    <x v="2817"/>
    <m/>
    <n v="963.2"/>
    <x v="2817"/>
    <m/>
    <m/>
    <m/>
    <m/>
    <x v="2817"/>
    <s v="2023/7/30"/>
    <x v="3"/>
    <x v="3"/>
    <x v="4"/>
    <x v="4"/>
    <n v="2927"/>
    <x v="188"/>
    <n v="2000"/>
    <x v="188"/>
  </r>
  <r>
    <x v="2818"/>
    <m/>
    <n v="987.87963000000002"/>
    <x v="2818"/>
    <m/>
    <m/>
    <m/>
    <m/>
    <x v="2818"/>
    <s v="2023/7/30"/>
    <x v="2"/>
    <x v="2"/>
    <x v="4"/>
    <x v="4"/>
    <n v="2928"/>
    <x v="808"/>
    <n v="2"/>
    <x v="808"/>
  </r>
  <r>
    <x v="2819"/>
    <m/>
    <n v="48496.579770000004"/>
    <x v="2819"/>
    <m/>
    <m/>
    <m/>
    <m/>
    <x v="2819"/>
    <s v="2023/7/30"/>
    <x v="3"/>
    <x v="3"/>
    <x v="30"/>
    <x v="30"/>
    <n v="2929"/>
    <x v="764"/>
    <n v="116"/>
    <x v="764"/>
  </r>
  <r>
    <x v="2820"/>
    <m/>
    <n v="72243.827770000004"/>
    <x v="2820"/>
    <m/>
    <m/>
    <m/>
    <m/>
    <x v="2820"/>
    <s v="2023/7/30"/>
    <x v="4"/>
    <x v="4"/>
    <x v="33"/>
    <x v="33"/>
    <n v="2930"/>
    <x v="690"/>
    <n v="136"/>
    <x v="690"/>
  </r>
  <r>
    <x v="2821"/>
    <m/>
    <n v="138.78"/>
    <x v="2821"/>
    <m/>
    <m/>
    <m/>
    <m/>
    <x v="2821"/>
    <s v="2023/7/31"/>
    <x v="1"/>
    <x v="1"/>
    <x v="30"/>
    <x v="30"/>
    <n v="2932"/>
    <x v="809"/>
    <n v="3"/>
    <x v="809"/>
  </r>
  <r>
    <x v="2822"/>
    <m/>
    <n v="10105.35759"/>
    <x v="2822"/>
    <m/>
    <m/>
    <m/>
    <m/>
    <x v="2822"/>
    <s v="2023/7/31"/>
    <x v="4"/>
    <x v="4"/>
    <x v="43"/>
    <x v="43"/>
    <n v="2933"/>
    <x v="781"/>
    <n v="45"/>
    <x v="781"/>
  </r>
  <r>
    <x v="2823"/>
    <m/>
    <n v="398.84250999999995"/>
    <x v="2823"/>
    <m/>
    <m/>
    <m/>
    <m/>
    <x v="2823"/>
    <s v="2023/7/31"/>
    <x v="4"/>
    <x v="4"/>
    <x v="2"/>
    <x v="2"/>
    <n v="2934"/>
    <x v="810"/>
    <n v="2"/>
    <x v="810"/>
  </r>
  <r>
    <x v="2824"/>
    <m/>
    <n v="4943.2375300000003"/>
    <x v="2824"/>
    <m/>
    <m/>
    <m/>
    <m/>
    <x v="2824"/>
    <s v="2023/7/31"/>
    <x v="4"/>
    <x v="4"/>
    <x v="37"/>
    <x v="37"/>
    <n v="2935"/>
    <x v="507"/>
    <n v="4"/>
    <x v="507"/>
  </r>
  <r>
    <x v="2825"/>
    <m/>
    <n v="1760.6258799999998"/>
    <x v="2825"/>
    <m/>
    <m/>
    <m/>
    <m/>
    <x v="2825"/>
    <s v="2023/7/31"/>
    <x v="6"/>
    <x v="6"/>
    <x v="33"/>
    <x v="33"/>
    <n v="2936"/>
    <x v="31"/>
    <n v="12"/>
    <x v="31"/>
  </r>
  <r>
    <x v="2826"/>
    <m/>
    <n v="19019.894130000001"/>
    <x v="2826"/>
    <m/>
    <m/>
    <m/>
    <m/>
    <x v="2826"/>
    <s v="2023/7/31"/>
    <x v="4"/>
    <x v="4"/>
    <x v="30"/>
    <x v="30"/>
    <n v="2937"/>
    <x v="811"/>
    <n v="166"/>
    <x v="811"/>
  </r>
  <r>
    <x v="2827"/>
    <m/>
    <n v="1020.80003"/>
    <x v="2827"/>
    <m/>
    <m/>
    <m/>
    <m/>
    <x v="2827"/>
    <s v="2023/7/31"/>
    <x v="2"/>
    <x v="2"/>
    <x v="63"/>
    <x v="63"/>
    <n v="2938"/>
    <x v="53"/>
    <n v="5"/>
    <x v="53"/>
  </r>
  <r>
    <x v="2828"/>
    <m/>
    <n v="1211.7149400000001"/>
    <x v="2828"/>
    <m/>
    <m/>
    <m/>
    <m/>
    <x v="2828"/>
    <s v="2023/7/31"/>
    <x v="4"/>
    <x v="4"/>
    <x v="63"/>
    <x v="63"/>
    <n v="2939"/>
    <x v="50"/>
    <n v="10"/>
    <x v="50"/>
  </r>
  <r>
    <x v="2829"/>
    <m/>
    <n v="370.41352000000001"/>
    <x v="2829"/>
    <m/>
    <m/>
    <m/>
    <m/>
    <x v="2829"/>
    <s v="2023/7/31"/>
    <x v="4"/>
    <x v="4"/>
    <x v="15"/>
    <x v="15"/>
    <n v="2940"/>
    <x v="134"/>
    <n v="12"/>
    <x v="134"/>
  </r>
  <r>
    <x v="2830"/>
    <m/>
    <n v="27747.45"/>
    <x v="2830"/>
    <m/>
    <m/>
    <m/>
    <m/>
    <x v="2830"/>
    <s v="2023/7/31"/>
    <x v="5"/>
    <x v="5"/>
    <x v="33"/>
    <x v="33"/>
    <n v="2941"/>
    <x v="812"/>
    <n v="45"/>
    <x v="812"/>
  </r>
  <r>
    <x v="2831"/>
    <m/>
    <n v="1113.3656100000001"/>
    <x v="2831"/>
    <m/>
    <m/>
    <m/>
    <m/>
    <x v="2831"/>
    <s v="2023/7/31"/>
    <x v="4"/>
    <x v="4"/>
    <x v="15"/>
    <x v="15"/>
    <n v="2942"/>
    <x v="334"/>
    <n v="70"/>
    <x v="334"/>
  </r>
  <r>
    <x v="2832"/>
    <m/>
    <n v="1385.7536799999998"/>
    <x v="2832"/>
    <m/>
    <m/>
    <m/>
    <m/>
    <x v="2832"/>
    <s v="2023/7/31"/>
    <x v="4"/>
    <x v="4"/>
    <x v="63"/>
    <x v="63"/>
    <n v="2943"/>
    <x v="77"/>
    <n v="3"/>
    <x v="77"/>
  </r>
  <r>
    <x v="2833"/>
    <m/>
    <n v="35767.190860000002"/>
    <x v="2833"/>
    <m/>
    <m/>
    <m/>
    <m/>
    <x v="2833"/>
    <s v="2023/7/31"/>
    <x v="4"/>
    <x v="4"/>
    <x v="63"/>
    <x v="63"/>
    <n v="2944"/>
    <x v="239"/>
    <n v="19"/>
    <x v="239"/>
  </r>
  <r>
    <x v="2834"/>
    <m/>
    <n v="691.24405000000002"/>
    <x v="2834"/>
    <m/>
    <m/>
    <m/>
    <m/>
    <x v="2834"/>
    <s v="2023/7/31"/>
    <x v="4"/>
    <x v="4"/>
    <x v="63"/>
    <x v="63"/>
    <n v="2945"/>
    <x v="367"/>
    <n v="2"/>
    <x v="367"/>
  </r>
  <r>
    <x v="2835"/>
    <m/>
    <m/>
    <x v="2835"/>
    <m/>
    <m/>
    <m/>
    <m/>
    <x v="2835"/>
    <s v="2023/7/31"/>
    <x v="4"/>
    <x v="4"/>
    <x v="33"/>
    <x v="33"/>
    <n v="2946"/>
    <x v="802"/>
    <n v="123"/>
    <x v="802"/>
  </r>
  <r>
    <x v="2836"/>
    <m/>
    <n v="10779.0481"/>
    <x v="2836"/>
    <m/>
    <m/>
    <m/>
    <m/>
    <x v="2836"/>
    <s v="2023/7/31"/>
    <x v="4"/>
    <x v="4"/>
    <x v="43"/>
    <x v="43"/>
    <n v="2947"/>
    <x v="781"/>
    <n v="48"/>
    <x v="781"/>
  </r>
  <r>
    <x v="2837"/>
    <m/>
    <m/>
    <x v="2837"/>
    <m/>
    <m/>
    <m/>
    <m/>
    <x v="2837"/>
    <s v="2023/7/31"/>
    <x v="4"/>
    <x v="4"/>
    <x v="33"/>
    <x v="33"/>
    <n v="2948"/>
    <x v="802"/>
    <n v="45"/>
    <x v="802"/>
  </r>
  <r>
    <x v="2838"/>
    <m/>
    <n v="8061.3909999999996"/>
    <x v="2838"/>
    <m/>
    <m/>
    <m/>
    <m/>
    <x v="2838"/>
    <s v="2023/7/31"/>
    <x v="3"/>
    <x v="3"/>
    <x v="33"/>
    <x v="33"/>
    <n v="2949"/>
    <x v="565"/>
    <n v="1500"/>
    <x v="565"/>
  </r>
  <r>
    <x v="2839"/>
    <m/>
    <n v="179.70551"/>
    <x v="2839"/>
    <m/>
    <m/>
    <m/>
    <m/>
    <x v="2839"/>
    <s v="2023/7/31"/>
    <x v="1"/>
    <x v="1"/>
    <x v="40"/>
    <x v="40"/>
    <n v="2950"/>
    <x v="120"/>
    <n v="1"/>
    <x v="120"/>
  </r>
  <r>
    <x v="2840"/>
    <m/>
    <n v="3350.0707000000002"/>
    <x v="2840"/>
    <m/>
    <m/>
    <m/>
    <m/>
    <x v="2840"/>
    <s v="2023/7/31"/>
    <x v="1"/>
    <x v="1"/>
    <x v="23"/>
    <x v="23"/>
    <n v="2951"/>
    <x v="293"/>
    <n v="9"/>
    <x v="293"/>
  </r>
  <r>
    <x v="2841"/>
    <m/>
    <n v="3622.01136"/>
    <x v="2841"/>
    <m/>
    <m/>
    <m/>
    <m/>
    <x v="2841"/>
    <s v="2023/7/31"/>
    <x v="4"/>
    <x v="4"/>
    <x v="23"/>
    <x v="23"/>
    <n v="2952"/>
    <x v="316"/>
    <n v="21"/>
    <x v="316"/>
  </r>
  <r>
    <x v="2842"/>
    <m/>
    <n v="54.457799999999999"/>
    <x v="2842"/>
    <m/>
    <m/>
    <m/>
    <m/>
    <x v="2842"/>
    <s v="2023/7/31"/>
    <x v="4"/>
    <x v="4"/>
    <x v="2"/>
    <x v="2"/>
    <n v="2953"/>
    <x v="813"/>
    <n v="2"/>
    <x v="813"/>
  </r>
  <r>
    <x v="2843"/>
    <m/>
    <n v="21613.059109999998"/>
    <x v="2843"/>
    <m/>
    <m/>
    <m/>
    <m/>
    <x v="2843"/>
    <s v="2023/8/1"/>
    <x v="4"/>
    <x v="4"/>
    <x v="30"/>
    <x v="30"/>
    <n v="2954"/>
    <x v="811"/>
    <n v="327"/>
    <x v="811"/>
  </r>
  <r>
    <x v="2844"/>
    <m/>
    <n v="14014.161829999999"/>
    <x v="2844"/>
    <m/>
    <m/>
    <m/>
    <m/>
    <x v="2844"/>
    <s v="2023/8/1"/>
    <x v="4"/>
    <x v="4"/>
    <x v="33"/>
    <x v="33"/>
    <n v="2955"/>
    <x v="538"/>
    <n v="44"/>
    <x v="538"/>
  </r>
  <r>
    <x v="2845"/>
    <m/>
    <n v="2725.1458500000003"/>
    <x v="2845"/>
    <m/>
    <m/>
    <m/>
    <m/>
    <x v="2845"/>
    <s v="2023/8/1"/>
    <x v="4"/>
    <x v="4"/>
    <x v="63"/>
    <x v="63"/>
    <n v="2956"/>
    <x v="5"/>
    <n v="73"/>
    <x v="5"/>
  </r>
  <r>
    <x v="2846"/>
    <m/>
    <n v="568.60300000000007"/>
    <x v="2846"/>
    <m/>
    <m/>
    <m/>
    <m/>
    <x v="2846"/>
    <s v="2023/8/5"/>
    <x v="4"/>
    <x v="4"/>
    <x v="55"/>
    <x v="55"/>
    <n v="2957"/>
    <x v="796"/>
    <n v="5"/>
    <x v="796"/>
  </r>
  <r>
    <x v="2847"/>
    <m/>
    <n v="942.6"/>
    <x v="2847"/>
    <m/>
    <m/>
    <m/>
    <m/>
    <x v="2847"/>
    <s v="2023/8/1"/>
    <x v="3"/>
    <x v="3"/>
    <x v="34"/>
    <x v="34"/>
    <n v="2958"/>
    <x v="814"/>
    <n v="2000"/>
    <x v="814"/>
  </r>
  <r>
    <x v="2848"/>
    <m/>
    <n v="10350"/>
    <x v="2848"/>
    <m/>
    <m/>
    <m/>
    <m/>
    <x v="2848"/>
    <s v="2023/8/1"/>
    <x v="3"/>
    <x v="3"/>
    <x v="16"/>
    <x v="16"/>
    <n v="2959"/>
    <x v="563"/>
    <n v="1500"/>
    <x v="563"/>
  </r>
  <r>
    <x v="2849"/>
    <m/>
    <n v="90.391100000000009"/>
    <x v="2849"/>
    <m/>
    <m/>
    <m/>
    <m/>
    <x v="2849"/>
    <s v="2023/8/1"/>
    <x v="4"/>
    <x v="4"/>
    <x v="16"/>
    <x v="16"/>
    <n v="2960"/>
    <x v="815"/>
    <n v="1"/>
    <x v="815"/>
  </r>
  <r>
    <x v="2850"/>
    <m/>
    <n v="18607.946899999999"/>
    <x v="2850"/>
    <m/>
    <m/>
    <m/>
    <m/>
    <x v="2850"/>
    <s v="2023/8/5"/>
    <x v="4"/>
    <x v="4"/>
    <x v="8"/>
    <x v="8"/>
    <n v="2961"/>
    <x v="19"/>
    <n v="77"/>
    <x v="19"/>
  </r>
  <r>
    <x v="2851"/>
    <m/>
    <n v="26047.98403"/>
    <x v="2851"/>
    <m/>
    <m/>
    <m/>
    <m/>
    <x v="2851"/>
    <s v="2023/8/1"/>
    <x v="5"/>
    <x v="5"/>
    <x v="33"/>
    <x v="33"/>
    <n v="2962"/>
    <x v="674"/>
    <n v="56"/>
    <x v="674"/>
  </r>
  <r>
    <x v="2852"/>
    <m/>
    <n v="27.723050000000001"/>
    <x v="2852"/>
    <m/>
    <m/>
    <m/>
    <m/>
    <x v="2852"/>
    <s v="2023/8/1"/>
    <x v="1"/>
    <x v="1"/>
    <x v="5"/>
    <x v="5"/>
    <n v="2963"/>
    <x v="129"/>
    <n v="1"/>
    <x v="129"/>
  </r>
  <r>
    <x v="2853"/>
    <m/>
    <n v="1466.7768900000001"/>
    <x v="2853"/>
    <m/>
    <m/>
    <m/>
    <m/>
    <x v="2853"/>
    <s v="2023/8/1"/>
    <x v="0"/>
    <x v="0"/>
    <x v="33"/>
    <x v="33"/>
    <n v="2964"/>
    <x v="0"/>
    <n v="90"/>
    <x v="0"/>
  </r>
  <r>
    <x v="2854"/>
    <m/>
    <n v="624.71271999999999"/>
    <x v="2854"/>
    <m/>
    <m/>
    <m/>
    <m/>
    <x v="2854"/>
    <s v="2023/8/1"/>
    <x v="3"/>
    <x v="3"/>
    <x v="55"/>
    <x v="55"/>
    <n v="2965"/>
    <x v="188"/>
    <n v="400"/>
    <x v="188"/>
  </r>
  <r>
    <x v="2855"/>
    <m/>
    <n v="13440"/>
    <x v="2855"/>
    <m/>
    <m/>
    <m/>
    <m/>
    <x v="2855"/>
    <s v="2023/8/1"/>
    <x v="7"/>
    <x v="7"/>
    <x v="55"/>
    <x v="55"/>
    <n v="2966"/>
    <x v="816"/>
    <n v="28"/>
    <x v="816"/>
  </r>
  <r>
    <x v="2856"/>
    <m/>
    <n v="200.24314999999999"/>
    <x v="2856"/>
    <m/>
    <m/>
    <m/>
    <m/>
    <x v="2856"/>
    <s v="2023/8/1"/>
    <x v="1"/>
    <x v="1"/>
    <x v="23"/>
    <x v="23"/>
    <n v="2967"/>
    <x v="485"/>
    <n v="4"/>
    <x v="485"/>
  </r>
  <r>
    <x v="2857"/>
    <m/>
    <n v="4566.6666700000005"/>
    <x v="2857"/>
    <m/>
    <m/>
    <m/>
    <m/>
    <x v="2857"/>
    <s v="2023/8/1"/>
    <x v="4"/>
    <x v="4"/>
    <x v="17"/>
    <x v="17"/>
    <n v="2968"/>
    <x v="79"/>
    <n v="5"/>
    <x v="79"/>
  </r>
  <r>
    <x v="2858"/>
    <m/>
    <n v="2400"/>
    <x v="2858"/>
    <m/>
    <m/>
    <m/>
    <m/>
    <x v="2858"/>
    <s v="2023/8/1"/>
    <x v="7"/>
    <x v="7"/>
    <x v="17"/>
    <x v="17"/>
    <n v="2969"/>
    <x v="816"/>
    <n v="5"/>
    <x v="816"/>
  </r>
  <r>
    <x v="2859"/>
    <m/>
    <n v="601.65021000000002"/>
    <x v="2859"/>
    <m/>
    <m/>
    <m/>
    <m/>
    <x v="2859"/>
    <s v="2023/8/1"/>
    <x v="2"/>
    <x v="2"/>
    <x v="23"/>
    <x v="23"/>
    <n v="2970"/>
    <x v="817"/>
    <n v="1"/>
    <x v="817"/>
  </r>
  <r>
    <x v="2860"/>
    <m/>
    <n v="1173.7505800000001"/>
    <x v="2860"/>
    <m/>
    <m/>
    <m/>
    <m/>
    <x v="2860"/>
    <s v="2023/8/1"/>
    <x v="6"/>
    <x v="6"/>
    <x v="33"/>
    <x v="33"/>
    <n v="2971"/>
    <x v="31"/>
    <n v="8"/>
    <x v="31"/>
  </r>
  <r>
    <x v="2861"/>
    <m/>
    <n v="1300"/>
    <x v="2861"/>
    <m/>
    <m/>
    <m/>
    <m/>
    <x v="2861"/>
    <s v="2023/8/1"/>
    <x v="7"/>
    <x v="7"/>
    <x v="15"/>
    <x v="15"/>
    <n v="2972"/>
    <x v="465"/>
    <n v="2"/>
    <x v="465"/>
  </r>
  <r>
    <x v="2862"/>
    <m/>
    <n v="360.09870000000001"/>
    <x v="2862"/>
    <m/>
    <m/>
    <m/>
    <m/>
    <x v="2862"/>
    <s v="2023/8/2"/>
    <x v="4"/>
    <x v="4"/>
    <x v="23"/>
    <x v="23"/>
    <n v="2973"/>
    <x v="818"/>
    <n v="1"/>
    <x v="818"/>
  </r>
  <r>
    <x v="2863"/>
    <m/>
    <n v="145.29261"/>
    <x v="2863"/>
    <m/>
    <m/>
    <m/>
    <m/>
    <x v="2863"/>
    <s v="2023/8/2"/>
    <x v="2"/>
    <x v="2"/>
    <x v="43"/>
    <x v="43"/>
    <n v="2974"/>
    <x v="90"/>
    <n v="1"/>
    <x v="90"/>
  </r>
  <r>
    <x v="2864"/>
    <m/>
    <n v="70.902569999999997"/>
    <x v="2864"/>
    <m/>
    <m/>
    <m/>
    <m/>
    <x v="2864"/>
    <s v="2023/8/2"/>
    <x v="1"/>
    <x v="1"/>
    <x v="23"/>
    <x v="23"/>
    <n v="2975"/>
    <x v="276"/>
    <n v="1"/>
    <x v="276"/>
  </r>
  <r>
    <x v="2865"/>
    <m/>
    <n v="343.37948"/>
    <x v="2865"/>
    <m/>
    <m/>
    <m/>
    <m/>
    <x v="2865"/>
    <s v="2023/8/2"/>
    <x v="2"/>
    <x v="2"/>
    <x v="40"/>
    <x v="40"/>
    <n v="2976"/>
    <x v="459"/>
    <n v="1"/>
    <x v="459"/>
  </r>
  <r>
    <x v="2866"/>
    <m/>
    <n v="36281.120620000002"/>
    <x v="2866"/>
    <m/>
    <m/>
    <m/>
    <m/>
    <x v="2866"/>
    <s v="2023/8/2"/>
    <x v="5"/>
    <x v="5"/>
    <x v="33"/>
    <x v="33"/>
    <n v="2977"/>
    <x v="674"/>
    <n v="78"/>
    <x v="674"/>
  </r>
  <r>
    <x v="2867"/>
    <m/>
    <n v="894.91032999999993"/>
    <x v="2867"/>
    <m/>
    <m/>
    <m/>
    <m/>
    <x v="2867"/>
    <s v="2023/8/2"/>
    <x v="4"/>
    <x v="4"/>
    <x v="43"/>
    <x v="43"/>
    <n v="2978"/>
    <x v="145"/>
    <n v="45"/>
    <x v="145"/>
  </r>
  <r>
    <x v="2868"/>
    <m/>
    <n v="368.38150000000002"/>
    <x v="2868"/>
    <m/>
    <m/>
    <m/>
    <m/>
    <x v="2868"/>
    <s v="2023/8/5"/>
    <x v="4"/>
    <x v="4"/>
    <x v="34"/>
    <x v="34"/>
    <n v="2979"/>
    <x v="819"/>
    <n v="5"/>
    <x v="819"/>
  </r>
  <r>
    <x v="2869"/>
    <m/>
    <n v="246.94234"/>
    <x v="2869"/>
    <m/>
    <m/>
    <m/>
    <m/>
    <x v="2869"/>
    <s v="2023/8/2"/>
    <x v="4"/>
    <x v="4"/>
    <x v="15"/>
    <x v="15"/>
    <n v="2980"/>
    <x v="134"/>
    <n v="8"/>
    <x v="134"/>
  </r>
  <r>
    <x v="2870"/>
    <m/>
    <n v="1173.7505800000001"/>
    <x v="2870"/>
    <m/>
    <m/>
    <m/>
    <m/>
    <x v="2870"/>
    <s v="2023/8/2"/>
    <x v="6"/>
    <x v="6"/>
    <x v="30"/>
    <x v="30"/>
    <n v="2981"/>
    <x v="31"/>
    <n v="8"/>
    <x v="31"/>
  </r>
  <r>
    <x v="2871"/>
    <m/>
    <n v="8143.7080000000005"/>
    <x v="2871"/>
    <m/>
    <m/>
    <m/>
    <m/>
    <x v="2871"/>
    <s v="2023/8/2"/>
    <x v="2"/>
    <x v="2"/>
    <x v="11"/>
    <x v="11"/>
    <n v="2982"/>
    <x v="820"/>
    <n v="1"/>
    <x v="820"/>
  </r>
  <r>
    <x v="2872"/>
    <m/>
    <n v="49.070200000000007"/>
    <x v="2872"/>
    <m/>
    <m/>
    <m/>
    <m/>
    <x v="2872"/>
    <s v="2023/8/2"/>
    <x v="4"/>
    <x v="4"/>
    <x v="23"/>
    <x v="23"/>
    <n v="2983"/>
    <x v="482"/>
    <n v="1"/>
    <x v="482"/>
  </r>
  <r>
    <x v="2873"/>
    <m/>
    <n v="1034.2364700000001"/>
    <x v="2873"/>
    <m/>
    <m/>
    <m/>
    <m/>
    <x v="2873"/>
    <s v="2023/8/2"/>
    <x v="4"/>
    <x v="4"/>
    <x v="23"/>
    <x v="23"/>
    <n v="2984"/>
    <x v="239"/>
    <n v="24"/>
    <x v="239"/>
  </r>
  <r>
    <x v="2874"/>
    <m/>
    <n v="12904.734120000001"/>
    <x v="2874"/>
    <m/>
    <m/>
    <m/>
    <m/>
    <x v="2874"/>
    <s v="2023/8/2"/>
    <x v="4"/>
    <x v="4"/>
    <x v="30"/>
    <x v="30"/>
    <n v="2985"/>
    <x v="821"/>
    <n v="264"/>
    <x v="754"/>
  </r>
  <r>
    <x v="2875"/>
    <m/>
    <n v="32337.14429"/>
    <x v="2875"/>
    <m/>
    <m/>
    <m/>
    <m/>
    <x v="2875"/>
    <s v="2023/8/2"/>
    <x v="4"/>
    <x v="4"/>
    <x v="43"/>
    <x v="43"/>
    <n v="2986"/>
    <x v="781"/>
    <n v="144"/>
    <x v="781"/>
  </r>
  <r>
    <x v="2876"/>
    <m/>
    <n v="1156.1524999999999"/>
    <x v="2876"/>
    <m/>
    <m/>
    <m/>
    <m/>
    <x v="2876"/>
    <s v="2023/8/2"/>
    <x v="4"/>
    <x v="4"/>
    <x v="34"/>
    <x v="34"/>
    <n v="2987"/>
    <x v="822"/>
    <n v="25"/>
    <x v="821"/>
  </r>
  <r>
    <x v="2877"/>
    <m/>
    <n v="496.59932000000003"/>
    <x v="2877"/>
    <m/>
    <m/>
    <m/>
    <m/>
    <x v="2877"/>
    <s v="2023/8/2"/>
    <x v="4"/>
    <x v="4"/>
    <x v="26"/>
    <x v="26"/>
    <n v="2988"/>
    <x v="333"/>
    <n v="1"/>
    <x v="333"/>
  </r>
  <r>
    <x v="2878"/>
    <m/>
    <n v="10779.0481"/>
    <x v="2878"/>
    <m/>
    <m/>
    <m/>
    <m/>
    <x v="2878"/>
    <s v="2023/8/3"/>
    <x v="4"/>
    <x v="4"/>
    <x v="43"/>
    <x v="43"/>
    <n v="2989"/>
    <x v="781"/>
    <n v="48"/>
    <x v="781"/>
  </r>
  <r>
    <x v="2879"/>
    <m/>
    <n v="1716.67"/>
    <x v="2879"/>
    <m/>
    <m/>
    <m/>
    <m/>
    <x v="2879"/>
    <s v="2023/8/3"/>
    <x v="3"/>
    <x v="3"/>
    <x v="33"/>
    <x v="33"/>
    <n v="2990"/>
    <x v="823"/>
    <n v="10000"/>
    <x v="822"/>
  </r>
  <r>
    <x v="2880"/>
    <m/>
    <n v="4715.8335399999996"/>
    <x v="2880"/>
    <m/>
    <m/>
    <m/>
    <m/>
    <x v="2880"/>
    <s v="2023/8/3"/>
    <x v="4"/>
    <x v="4"/>
    <x v="43"/>
    <x v="43"/>
    <n v="2991"/>
    <x v="781"/>
    <n v="21"/>
    <x v="781"/>
  </r>
  <r>
    <x v="2881"/>
    <m/>
    <n v="4019.61159"/>
    <x v="2881"/>
    <m/>
    <m/>
    <m/>
    <m/>
    <x v="2881"/>
    <s v="2023/8/3"/>
    <x v="4"/>
    <x v="4"/>
    <x v="43"/>
    <x v="43"/>
    <n v="2992"/>
    <x v="77"/>
    <n v="6"/>
    <x v="77"/>
  </r>
  <r>
    <x v="2882"/>
    <m/>
    <n v="54695.297529999996"/>
    <x v="2882"/>
    <m/>
    <m/>
    <m/>
    <m/>
    <x v="2882"/>
    <s v="2023/8/3"/>
    <x v="3"/>
    <x v="3"/>
    <x v="43"/>
    <x v="43"/>
    <n v="2993"/>
    <x v="824"/>
    <n v="1008"/>
    <x v="823"/>
  </r>
  <r>
    <x v="2883"/>
    <m/>
    <n v="1706.0501000000002"/>
    <x v="2883"/>
    <m/>
    <m/>
    <m/>
    <m/>
    <x v="2883"/>
    <s v="2023/8/3"/>
    <x v="4"/>
    <x v="4"/>
    <x v="43"/>
    <x v="43"/>
    <n v="2994"/>
    <x v="389"/>
    <n v="100"/>
    <x v="389"/>
  </r>
  <r>
    <x v="2884"/>
    <m/>
    <n v="9000"/>
    <x v="2884"/>
    <m/>
    <m/>
    <m/>
    <m/>
    <x v="2884"/>
    <s v="2023/8/3"/>
    <x v="2"/>
    <x v="2"/>
    <x v="43"/>
    <x v="43"/>
    <n v="2995"/>
    <x v="720"/>
    <n v="15"/>
    <x v="720"/>
  </r>
  <r>
    <x v="2885"/>
    <m/>
    <n v="772.06280000000004"/>
    <x v="2885"/>
    <m/>
    <m/>
    <m/>
    <m/>
    <x v="2885"/>
    <s v="2023/8/3"/>
    <x v="4"/>
    <x v="4"/>
    <x v="43"/>
    <x v="43"/>
    <n v="2996"/>
    <x v="190"/>
    <n v="18"/>
    <x v="190"/>
  </r>
  <r>
    <x v="2886"/>
    <m/>
    <n v="1227.2518399999999"/>
    <x v="2886"/>
    <m/>
    <m/>
    <m/>
    <m/>
    <x v="2886"/>
    <s v="2023/8/5"/>
    <x v="1"/>
    <x v="1"/>
    <x v="30"/>
    <x v="30"/>
    <n v="2997"/>
    <x v="797"/>
    <n v="419"/>
    <x v="797"/>
  </r>
  <r>
    <x v="2887"/>
    <m/>
    <n v="49751.653400000003"/>
    <x v="2887"/>
    <m/>
    <m/>
    <m/>
    <m/>
    <x v="2887"/>
    <s v="2023/8/5"/>
    <x v="1"/>
    <x v="1"/>
    <x v="30"/>
    <x v="30"/>
    <n v="2998"/>
    <x v="825"/>
    <n v="73"/>
    <x v="824"/>
  </r>
  <r>
    <x v="2888"/>
    <m/>
    <n v="306.61130000000003"/>
    <x v="2888"/>
    <m/>
    <m/>
    <m/>
    <m/>
    <x v="2888"/>
    <s v="2023/8/5"/>
    <x v="4"/>
    <x v="4"/>
    <x v="4"/>
    <x v="4"/>
    <n v="2999"/>
    <x v="14"/>
    <n v="1"/>
    <x v="14"/>
  </r>
  <r>
    <x v="2889"/>
    <m/>
    <n v="24697.828700000002"/>
    <x v="2889"/>
    <m/>
    <m/>
    <m/>
    <m/>
    <x v="2889"/>
    <s v="2023/8/5"/>
    <x v="5"/>
    <x v="5"/>
    <x v="23"/>
    <x v="23"/>
    <n v="3000"/>
    <x v="362"/>
    <n v="53"/>
    <x v="362"/>
  </r>
  <r>
    <x v="2890"/>
    <m/>
    <n v="17241.880419999998"/>
    <x v="2890"/>
    <m/>
    <m/>
    <m/>
    <m/>
    <x v="2890"/>
    <s v="2023/8/5"/>
    <x v="5"/>
    <x v="5"/>
    <x v="28"/>
    <x v="28"/>
    <n v="3001"/>
    <x v="362"/>
    <n v="37"/>
    <x v="362"/>
  </r>
  <r>
    <x v="2891"/>
    <m/>
    <n v="17064.2088"/>
    <x v="2891"/>
    <m/>
    <m/>
    <m/>
    <m/>
    <x v="2891"/>
    <s v="2023/8/5"/>
    <x v="3"/>
    <x v="3"/>
    <x v="33"/>
    <x v="33"/>
    <n v="3002"/>
    <x v="565"/>
    <n v="3600"/>
    <x v="565"/>
  </r>
  <r>
    <x v="2892"/>
    <m/>
    <n v="2400"/>
    <x v="2892"/>
    <m/>
    <m/>
    <m/>
    <m/>
    <x v="2892"/>
    <s v="2023/8/5"/>
    <x v="7"/>
    <x v="7"/>
    <x v="30"/>
    <x v="30"/>
    <n v="3003"/>
    <x v="826"/>
    <n v="5"/>
    <x v="825"/>
  </r>
  <r>
    <x v="2893"/>
    <m/>
    <n v="345.24953999999997"/>
    <x v="2893"/>
    <m/>
    <m/>
    <m/>
    <m/>
    <x v="2893"/>
    <s v="2023/8/6"/>
    <x v="4"/>
    <x v="4"/>
    <x v="43"/>
    <x v="43"/>
    <n v="3004"/>
    <x v="190"/>
    <n v="10"/>
    <x v="190"/>
  </r>
  <r>
    <x v="2894"/>
    <m/>
    <n v="860"/>
    <x v="2894"/>
    <m/>
    <m/>
    <m/>
    <m/>
    <x v="2894"/>
    <s v="2023/8/6"/>
    <x v="4"/>
    <x v="4"/>
    <x v="43"/>
    <x v="43"/>
    <n v="3005"/>
    <x v="827"/>
    <n v="4"/>
    <x v="826"/>
  </r>
  <r>
    <x v="2895"/>
    <m/>
    <n v="4455.9455900000003"/>
    <x v="2895"/>
    <m/>
    <m/>
    <m/>
    <m/>
    <x v="2895"/>
    <s v="2023/8/5"/>
    <x v="4"/>
    <x v="4"/>
    <x v="4"/>
    <x v="4"/>
    <n v="3006"/>
    <x v="299"/>
    <n v="3"/>
    <x v="299"/>
  </r>
  <r>
    <x v="2896"/>
    <m/>
    <n v="2359.8645099999999"/>
    <x v="2896"/>
    <m/>
    <m/>
    <m/>
    <m/>
    <x v="2896"/>
    <s v="2023/8/6"/>
    <x v="1"/>
    <x v="1"/>
    <x v="4"/>
    <x v="4"/>
    <n v="3007"/>
    <x v="343"/>
    <n v="50"/>
    <x v="343"/>
  </r>
  <r>
    <x v="2897"/>
    <m/>
    <n v="844.61139000000003"/>
    <x v="2897"/>
    <m/>
    <m/>
    <m/>
    <m/>
    <x v="2897"/>
    <s v="2023/8/6"/>
    <x v="4"/>
    <x v="4"/>
    <x v="12"/>
    <x v="12"/>
    <n v="3008"/>
    <x v="115"/>
    <n v="1"/>
    <x v="115"/>
  </r>
  <r>
    <x v="2898"/>
    <m/>
    <n v="11747.74804"/>
    <x v="2898"/>
    <m/>
    <m/>
    <m/>
    <m/>
    <x v="2898"/>
    <s v="2023/8/6"/>
    <x v="4"/>
    <x v="4"/>
    <x v="33"/>
    <x v="33"/>
    <n v="3009"/>
    <x v="382"/>
    <n v="280"/>
    <x v="382"/>
  </r>
  <r>
    <x v="2899"/>
    <m/>
    <n v="731.68259999999998"/>
    <x v="2899"/>
    <m/>
    <m/>
    <m/>
    <m/>
    <x v="2899"/>
    <s v="2023/8/6"/>
    <x v="4"/>
    <x v="4"/>
    <x v="33"/>
    <x v="33"/>
    <n v="3010"/>
    <x v="583"/>
    <n v="3"/>
    <x v="583"/>
  </r>
  <r>
    <x v="2900"/>
    <m/>
    <n v="227.95000000000002"/>
    <x v="2900"/>
    <m/>
    <m/>
    <m/>
    <m/>
    <x v="2900"/>
    <s v="2023/8/6"/>
    <x v="4"/>
    <x v="4"/>
    <x v="26"/>
    <x v="26"/>
    <n v="3011"/>
    <x v="828"/>
    <n v="1"/>
    <x v="827"/>
  </r>
  <r>
    <x v="2901"/>
    <m/>
    <n v="7708.07107"/>
    <x v="2901"/>
    <m/>
    <m/>
    <m/>
    <m/>
    <x v="2901"/>
    <s v="2023/10/25"/>
    <x v="3"/>
    <x v="3"/>
    <x v="33"/>
    <x v="33"/>
    <n v="3012"/>
    <x v="829"/>
    <n v="1080"/>
    <x v="828"/>
  </r>
  <r>
    <x v="2902"/>
    <m/>
    <n v="238.75121999999999"/>
    <x v="2902"/>
    <m/>
    <m/>
    <m/>
    <m/>
    <x v="2902"/>
    <s v="2023/8/6"/>
    <x v="1"/>
    <x v="1"/>
    <x v="4"/>
    <x v="4"/>
    <n v="3013"/>
    <x v="276"/>
    <n v="30"/>
    <x v="276"/>
  </r>
  <r>
    <x v="2903"/>
    <m/>
    <n v="99.84"/>
    <x v="2903"/>
    <m/>
    <m/>
    <m/>
    <m/>
    <x v="2903"/>
    <s v="2023/8/7"/>
    <x v="4"/>
    <x v="4"/>
    <x v="30"/>
    <x v="30"/>
    <n v="3014"/>
    <x v="790"/>
    <n v="8"/>
    <x v="790"/>
  </r>
  <r>
    <x v="2904"/>
    <m/>
    <n v="24536.5677"/>
    <x v="2904"/>
    <m/>
    <m/>
    <m/>
    <m/>
    <x v="2904"/>
    <s v="2023/8/7"/>
    <x v="4"/>
    <x v="4"/>
    <x v="43"/>
    <x v="43"/>
    <n v="3015"/>
    <x v="399"/>
    <n v="114"/>
    <x v="399"/>
  </r>
  <r>
    <x v="2905"/>
    <m/>
    <n v="515.26302999999996"/>
    <x v="2905"/>
    <m/>
    <m/>
    <m/>
    <m/>
    <x v="2905"/>
    <s v="2023/8/7"/>
    <x v="4"/>
    <x v="4"/>
    <x v="9"/>
    <x v="9"/>
    <n v="3016"/>
    <x v="239"/>
    <n v="1"/>
    <x v="239"/>
  </r>
  <r>
    <x v="2906"/>
    <m/>
    <n v="2156.5460899999998"/>
    <x v="2906"/>
    <m/>
    <m/>
    <m/>
    <m/>
    <x v="2906"/>
    <s v="2023/8/7"/>
    <x v="4"/>
    <x v="4"/>
    <x v="63"/>
    <x v="63"/>
    <n v="3017"/>
    <x v="6"/>
    <n v="72"/>
    <x v="6"/>
  </r>
  <r>
    <x v="2907"/>
    <m/>
    <n v="239.74200000000002"/>
    <x v="2907"/>
    <m/>
    <m/>
    <m/>
    <m/>
    <x v="2907"/>
    <s v="2023/8/7"/>
    <x v="3"/>
    <x v="3"/>
    <x v="16"/>
    <x v="16"/>
    <n v="3019"/>
    <x v="830"/>
    <n v="2000"/>
    <x v="829"/>
  </r>
  <r>
    <x v="2908"/>
    <m/>
    <n v="9501.6275000000005"/>
    <x v="2908"/>
    <m/>
    <m/>
    <m/>
    <m/>
    <x v="2908"/>
    <s v="2023/8/7"/>
    <x v="4"/>
    <x v="4"/>
    <x v="16"/>
    <x v="16"/>
    <n v="3020"/>
    <x v="668"/>
    <n v="25"/>
    <x v="668"/>
  </r>
  <r>
    <x v="2909"/>
    <m/>
    <n v="225.09356"/>
    <x v="2909"/>
    <m/>
    <m/>
    <m/>
    <m/>
    <x v="2909"/>
    <s v="2023/8/7"/>
    <x v="1"/>
    <x v="1"/>
    <x v="9"/>
    <x v="9"/>
    <n v="3021"/>
    <x v="293"/>
    <n v="1"/>
    <x v="293"/>
  </r>
  <r>
    <x v="2910"/>
    <m/>
    <n v="575.39105000000006"/>
    <x v="2910"/>
    <m/>
    <m/>
    <m/>
    <m/>
    <x v="2910"/>
    <s v="2023/8/7"/>
    <x v="4"/>
    <x v="4"/>
    <x v="7"/>
    <x v="7"/>
    <n v="3022"/>
    <x v="650"/>
    <n v="1"/>
    <x v="650"/>
  </r>
  <r>
    <x v="2911"/>
    <m/>
    <n v="145.29261"/>
    <x v="2911"/>
    <m/>
    <m/>
    <m/>
    <m/>
    <x v="2911"/>
    <s v="2023/8/7"/>
    <x v="2"/>
    <x v="2"/>
    <x v="4"/>
    <x v="4"/>
    <n v="3023"/>
    <x v="90"/>
    <n v="1"/>
    <x v="90"/>
  </r>
  <r>
    <x v="2912"/>
    <m/>
    <n v="3492.9"/>
    <x v="2912"/>
    <m/>
    <m/>
    <m/>
    <m/>
    <x v="2912"/>
    <s v="2023/8/7"/>
    <x v="3"/>
    <x v="3"/>
    <x v="16"/>
    <x v="16"/>
    <n v="3024"/>
    <x v="224"/>
    <n v="2600"/>
    <x v="224"/>
  </r>
  <r>
    <x v="2913"/>
    <m/>
    <n v="3858.1080699999998"/>
    <x v="2913"/>
    <m/>
    <m/>
    <m/>
    <m/>
    <x v="2913"/>
    <s v="2023/8/7"/>
    <x v="2"/>
    <x v="2"/>
    <x v="0"/>
    <x v="0"/>
    <n v="3026"/>
    <x v="141"/>
    <n v="5"/>
    <x v="141"/>
  </r>
  <r>
    <x v="2914"/>
    <m/>
    <n v="1762.0629999999999"/>
    <x v="2914"/>
    <m/>
    <m/>
    <m/>
    <m/>
    <x v="2914"/>
    <s v="2023/8/7"/>
    <x v="4"/>
    <x v="4"/>
    <x v="0"/>
    <x v="0"/>
    <n v="3027"/>
    <x v="102"/>
    <n v="30"/>
    <x v="102"/>
  </r>
  <r>
    <x v="2915"/>
    <m/>
    <n v="2187.8920000000003"/>
    <x v="2915"/>
    <m/>
    <m/>
    <m/>
    <m/>
    <x v="2915"/>
    <s v="2023/8/7"/>
    <x v="7"/>
    <x v="7"/>
    <x v="0"/>
    <x v="0"/>
    <n v="3028"/>
    <x v="634"/>
    <n v="4"/>
    <x v="634"/>
  </r>
  <r>
    <x v="2916"/>
    <m/>
    <n v="961.1092900000001"/>
    <x v="2916"/>
    <m/>
    <m/>
    <m/>
    <m/>
    <x v="2916"/>
    <s v="2023/8/7"/>
    <x v="2"/>
    <x v="2"/>
    <x v="4"/>
    <x v="4"/>
    <n v="3030"/>
    <x v="329"/>
    <n v="1"/>
    <x v="329"/>
  </r>
  <r>
    <x v="2917"/>
    <m/>
    <n v="144.78719999999998"/>
    <x v="2917"/>
    <m/>
    <m/>
    <m/>
    <m/>
    <x v="2917"/>
    <s v="2023/8/7"/>
    <x v="4"/>
    <x v="4"/>
    <x v="23"/>
    <x v="23"/>
    <n v="3031"/>
    <x v="63"/>
    <n v="2"/>
    <x v="63"/>
  </r>
  <r>
    <x v="2918"/>
    <m/>
    <n v="17170.3305"/>
    <x v="2918"/>
    <m/>
    <m/>
    <m/>
    <m/>
    <x v="2918"/>
    <s v="2023/8/7"/>
    <x v="1"/>
    <x v="1"/>
    <x v="11"/>
    <x v="11"/>
    <n v="3032"/>
    <x v="585"/>
    <n v="20"/>
    <x v="585"/>
  </r>
  <r>
    <x v="2919"/>
    <m/>
    <n v="44.617200000000004"/>
    <x v="2919"/>
    <m/>
    <m/>
    <m/>
    <m/>
    <x v="2919"/>
    <s v="2023/8/7"/>
    <x v="4"/>
    <x v="4"/>
    <x v="63"/>
    <x v="63"/>
    <n v="3033"/>
    <x v="95"/>
    <n v="3"/>
    <x v="95"/>
  </r>
  <r>
    <x v="2920"/>
    <m/>
    <n v="1241.7779700000001"/>
    <x v="2920"/>
    <m/>
    <m/>
    <m/>
    <m/>
    <x v="2920"/>
    <s v="2023/8/7"/>
    <x v="1"/>
    <x v="1"/>
    <x v="3"/>
    <x v="3"/>
    <n v="3034"/>
    <x v="29"/>
    <n v="1"/>
    <x v="29"/>
  </r>
  <r>
    <x v="2921"/>
    <m/>
    <n v="299.97208999999998"/>
    <x v="2921"/>
    <m/>
    <m/>
    <m/>
    <m/>
    <x v="2921"/>
    <s v="2023/8/7"/>
    <x v="2"/>
    <x v="2"/>
    <x v="23"/>
    <x v="23"/>
    <n v="3035"/>
    <x v="493"/>
    <n v="1"/>
    <x v="493"/>
  </r>
  <r>
    <x v="2922"/>
    <m/>
    <n v="771.62160999999992"/>
    <x v="2922"/>
    <m/>
    <m/>
    <m/>
    <m/>
    <x v="2922"/>
    <s v="2023/8/7"/>
    <x v="2"/>
    <x v="2"/>
    <x v="28"/>
    <x v="28"/>
    <n v="3036"/>
    <x v="141"/>
    <n v="1"/>
    <x v="141"/>
  </r>
  <r>
    <x v="2923"/>
    <m/>
    <n v="7270.2896400000009"/>
    <x v="2923"/>
    <m/>
    <m/>
    <m/>
    <m/>
    <x v="2923"/>
    <s v="2023/8/7"/>
    <x v="4"/>
    <x v="4"/>
    <x v="43"/>
    <x v="43"/>
    <n v="3037"/>
    <x v="50"/>
    <n v="60"/>
    <x v="50"/>
  </r>
  <r>
    <x v="2924"/>
    <m/>
    <n v="702.89400000000001"/>
    <x v="2924"/>
    <m/>
    <m/>
    <m/>
    <m/>
    <x v="2924"/>
    <s v="2023/8/7"/>
    <x v="4"/>
    <x v="4"/>
    <x v="11"/>
    <x v="11"/>
    <n v="3038"/>
    <x v="121"/>
    <n v="3000"/>
    <x v="121"/>
  </r>
  <r>
    <x v="2925"/>
    <m/>
    <n v="304.52"/>
    <x v="2925"/>
    <m/>
    <m/>
    <m/>
    <m/>
    <x v="2925"/>
    <s v="2023/8/7"/>
    <x v="3"/>
    <x v="3"/>
    <x v="43"/>
    <x v="43"/>
    <n v="3039"/>
    <x v="93"/>
    <n v="2000"/>
    <x v="93"/>
  </r>
  <r>
    <x v="2926"/>
    <m/>
    <n v="3450"/>
    <x v="2926"/>
    <m/>
    <m/>
    <m/>
    <m/>
    <x v="2926"/>
    <s v="2023/8/7"/>
    <x v="3"/>
    <x v="3"/>
    <x v="16"/>
    <x v="16"/>
    <n v="3040"/>
    <x v="563"/>
    <n v="500"/>
    <x v="563"/>
  </r>
  <r>
    <x v="2927"/>
    <m/>
    <n v="2457.2961"/>
    <x v="2927"/>
    <m/>
    <m/>
    <m/>
    <m/>
    <x v="2927"/>
    <s v="2023/8/7"/>
    <x v="1"/>
    <x v="1"/>
    <x v="23"/>
    <x v="23"/>
    <n v="3041"/>
    <x v="818"/>
    <n v="3"/>
    <x v="818"/>
  </r>
  <r>
    <x v="2928"/>
    <m/>
    <n v="20787.186740000001"/>
    <x v="2928"/>
    <m/>
    <m/>
    <m/>
    <m/>
    <x v="2928"/>
    <s v="2023/8/7"/>
    <x v="3"/>
    <x v="3"/>
    <x v="33"/>
    <x v="33"/>
    <n v="3042"/>
    <x v="215"/>
    <n v="4210"/>
    <x v="215"/>
  </r>
  <r>
    <x v="2929"/>
    <m/>
    <n v="3000"/>
    <x v="2929"/>
    <m/>
    <m/>
    <m/>
    <m/>
    <x v="2929"/>
    <s v="2023/8/7"/>
    <x v="1"/>
    <x v="1"/>
    <x v="23"/>
    <x v="23"/>
    <n v="3043"/>
    <x v="718"/>
    <n v="10"/>
    <x v="718"/>
  </r>
  <r>
    <x v="2930"/>
    <m/>
    <n v="53866.283200000005"/>
    <x v="2930"/>
    <m/>
    <m/>
    <m/>
    <m/>
    <x v="2930"/>
    <s v="2023/8/10"/>
    <x v="3"/>
    <x v="3"/>
    <x v="33"/>
    <x v="33"/>
    <n v="3044"/>
    <x v="683"/>
    <n v="8900"/>
    <x v="683"/>
  </r>
  <r>
    <x v="2931"/>
    <m/>
    <n v="680.49950000000001"/>
    <x v="2931"/>
    <m/>
    <m/>
    <m/>
    <m/>
    <x v="2931"/>
    <s v="2023/8/8"/>
    <x v="1"/>
    <x v="1"/>
    <x v="4"/>
    <x v="4"/>
    <n v="3045"/>
    <x v="831"/>
    <n v="7"/>
    <x v="830"/>
  </r>
  <r>
    <x v="2932"/>
    <m/>
    <n v="1241.2622000000001"/>
    <x v="2932"/>
    <m/>
    <m/>
    <m/>
    <m/>
    <x v="2932"/>
    <s v="2023/8/8"/>
    <x v="1"/>
    <x v="1"/>
    <x v="4"/>
    <x v="4"/>
    <n v="3046"/>
    <x v="273"/>
    <n v="35"/>
    <x v="273"/>
  </r>
  <r>
    <x v="2933"/>
    <m/>
    <n v="434.26942000000003"/>
    <x v="2933"/>
    <m/>
    <m/>
    <m/>
    <m/>
    <x v="2933"/>
    <s v="2023/8/8"/>
    <x v="1"/>
    <x v="1"/>
    <x v="12"/>
    <x v="12"/>
    <n v="3047"/>
    <x v="120"/>
    <n v="2"/>
    <x v="120"/>
  </r>
  <r>
    <x v="2934"/>
    <m/>
    <n v="9800"/>
    <x v="2934"/>
    <m/>
    <m/>
    <m/>
    <m/>
    <x v="2934"/>
    <s v="2023/8/8"/>
    <x v="7"/>
    <x v="7"/>
    <x v="7"/>
    <x v="7"/>
    <n v="3048"/>
    <x v="194"/>
    <n v="20"/>
    <x v="194"/>
  </r>
  <r>
    <x v="2935"/>
    <m/>
    <n v="9319.9353599999995"/>
    <x v="2935"/>
    <m/>
    <m/>
    <m/>
    <m/>
    <x v="2935"/>
    <s v="2023/8/8"/>
    <x v="5"/>
    <x v="5"/>
    <x v="0"/>
    <x v="0"/>
    <n v="3049"/>
    <x v="362"/>
    <n v="20"/>
    <x v="362"/>
  </r>
  <r>
    <x v="2936"/>
    <m/>
    <n v="20769.35456"/>
    <x v="2936"/>
    <m/>
    <m/>
    <m/>
    <m/>
    <x v="2936"/>
    <s v="2023/8/8"/>
    <x v="7"/>
    <x v="7"/>
    <x v="0"/>
    <x v="0"/>
    <n v="3050"/>
    <x v="417"/>
    <n v="80"/>
    <x v="417"/>
  </r>
  <r>
    <x v="2937"/>
    <m/>
    <n v="1307.97"/>
    <x v="2937"/>
    <m/>
    <m/>
    <m/>
    <m/>
    <x v="2937"/>
    <s v="2023/8/8"/>
    <x v="3"/>
    <x v="3"/>
    <x v="43"/>
    <x v="43"/>
    <n v="3051"/>
    <x v="832"/>
    <n v="200"/>
    <x v="831"/>
  </r>
  <r>
    <x v="2938"/>
    <m/>
    <n v="225.02070000000001"/>
    <x v="2938"/>
    <m/>
    <m/>
    <m/>
    <m/>
    <x v="2938"/>
    <s v="2023/8/8"/>
    <x v="2"/>
    <x v="2"/>
    <x v="4"/>
    <x v="4"/>
    <n v="3052"/>
    <x v="329"/>
    <n v="1"/>
    <x v="329"/>
  </r>
  <r>
    <x v="2939"/>
    <m/>
    <n v="94.912729999999996"/>
    <x v="2939"/>
    <m/>
    <m/>
    <m/>
    <m/>
    <x v="2939"/>
    <s v="2023/8/8"/>
    <x v="4"/>
    <x v="4"/>
    <x v="23"/>
    <x v="23"/>
    <n v="3053"/>
    <x v="275"/>
    <n v="2"/>
    <x v="275"/>
  </r>
  <r>
    <x v="2940"/>
    <m/>
    <n v="19.832699999999999"/>
    <x v="2940"/>
    <m/>
    <m/>
    <m/>
    <m/>
    <x v="2940"/>
    <s v="2023/8/8"/>
    <x v="4"/>
    <x v="4"/>
    <x v="4"/>
    <x v="4"/>
    <n v="3054"/>
    <x v="833"/>
    <n v="1"/>
    <x v="832"/>
  </r>
  <r>
    <x v="2941"/>
    <m/>
    <n v="12301.7592"/>
    <x v="2941"/>
    <m/>
    <m/>
    <m/>
    <m/>
    <x v="2941"/>
    <s v="2023/8/8"/>
    <x v="4"/>
    <x v="4"/>
    <x v="43"/>
    <x v="43"/>
    <n v="3055"/>
    <x v="834"/>
    <n v="24"/>
    <x v="833"/>
  </r>
  <r>
    <x v="2942"/>
    <m/>
    <n v="62.4"/>
    <x v="2942"/>
    <m/>
    <m/>
    <m/>
    <m/>
    <x v="2942"/>
    <s v="2023/8/8"/>
    <x v="4"/>
    <x v="4"/>
    <x v="30"/>
    <x v="30"/>
    <n v="3056"/>
    <x v="790"/>
    <n v="5"/>
    <x v="790"/>
  </r>
  <r>
    <x v="2943"/>
    <m/>
    <n v="451.05199999999996"/>
    <x v="2943"/>
    <m/>
    <m/>
    <m/>
    <m/>
    <x v="2943"/>
    <s v="2023/8/8"/>
    <x v="4"/>
    <x v="4"/>
    <x v="30"/>
    <x v="30"/>
    <n v="3057"/>
    <x v="835"/>
    <n v="1"/>
    <x v="834"/>
  </r>
  <r>
    <x v="2944"/>
    <m/>
    <n v="6367.04324"/>
    <x v="2944"/>
    <m/>
    <m/>
    <m/>
    <m/>
    <x v="2944"/>
    <s v="2023/8/8"/>
    <x v="4"/>
    <x v="4"/>
    <x v="4"/>
    <x v="4"/>
    <n v="3058"/>
    <x v="6"/>
    <n v="5"/>
    <x v="6"/>
  </r>
  <r>
    <x v="2945"/>
    <m/>
    <n v="3538.7795500000002"/>
    <x v="2945"/>
    <m/>
    <m/>
    <m/>
    <m/>
    <x v="2945"/>
    <s v="2023/8/8"/>
    <x v="4"/>
    <x v="4"/>
    <x v="4"/>
    <x v="4"/>
    <n v="3059"/>
    <x v="367"/>
    <n v="6"/>
    <x v="367"/>
  </r>
  <r>
    <x v="2946"/>
    <m/>
    <n v="674.31179999999995"/>
    <x v="2946"/>
    <m/>
    <m/>
    <m/>
    <m/>
    <x v="2946"/>
    <s v="2023/8/8"/>
    <x v="4"/>
    <x v="4"/>
    <x v="4"/>
    <x v="4"/>
    <n v="3060"/>
    <x v="833"/>
    <n v="34"/>
    <x v="832"/>
  </r>
  <r>
    <x v="2947"/>
    <m/>
    <n v="7217.5"/>
    <x v="2947"/>
    <m/>
    <m/>
    <m/>
    <m/>
    <x v="2947"/>
    <s v="2023/8/8"/>
    <x v="3"/>
    <x v="3"/>
    <x v="33"/>
    <x v="33"/>
    <n v="3061"/>
    <x v="624"/>
    <n v="250"/>
    <x v="624"/>
  </r>
  <r>
    <x v="2948"/>
    <m/>
    <n v="480"/>
    <x v="2948"/>
    <m/>
    <m/>
    <m/>
    <m/>
    <x v="2948"/>
    <s v="2023/8/8"/>
    <x v="3"/>
    <x v="3"/>
    <x v="5"/>
    <x v="5"/>
    <n v="3062"/>
    <x v="836"/>
    <n v="16"/>
    <x v="835"/>
  </r>
  <r>
    <x v="2949"/>
    <m/>
    <n v="114.63236999999999"/>
    <x v="2949"/>
    <m/>
    <m/>
    <m/>
    <m/>
    <x v="2949"/>
    <s v="2023/8/9"/>
    <x v="1"/>
    <x v="1"/>
    <x v="12"/>
    <x v="12"/>
    <n v="3063"/>
    <x v="293"/>
    <n v="1"/>
    <x v="293"/>
  </r>
  <r>
    <x v="2950"/>
    <m/>
    <n v="502.17449999999997"/>
    <x v="2950"/>
    <m/>
    <m/>
    <m/>
    <m/>
    <x v="2950"/>
    <s v="2023/8/9"/>
    <x v="4"/>
    <x v="4"/>
    <x v="4"/>
    <x v="4"/>
    <n v="3064"/>
    <x v="114"/>
    <n v="3"/>
    <x v="114"/>
  </r>
  <r>
    <x v="2951"/>
    <m/>
    <n v="1171.6007999999999"/>
    <x v="2951"/>
    <m/>
    <m/>
    <m/>
    <m/>
    <x v="2951"/>
    <s v="2023/8/9"/>
    <x v="1"/>
    <x v="1"/>
    <x v="30"/>
    <x v="30"/>
    <n v="3065"/>
    <x v="797"/>
    <n v="400"/>
    <x v="797"/>
  </r>
  <r>
    <x v="2952"/>
    <m/>
    <n v="32.24615"/>
    <x v="2952"/>
    <m/>
    <m/>
    <m/>
    <m/>
    <x v="2952"/>
    <s v="2023/8/9"/>
    <x v="1"/>
    <x v="1"/>
    <x v="7"/>
    <x v="7"/>
    <n v="3066"/>
    <x v="837"/>
    <n v="12"/>
    <x v="836"/>
  </r>
  <r>
    <x v="2953"/>
    <m/>
    <n v="451.05199999999996"/>
    <x v="2953"/>
    <m/>
    <m/>
    <m/>
    <m/>
    <x v="2953"/>
    <s v="2023/8/9"/>
    <x v="4"/>
    <x v="4"/>
    <x v="33"/>
    <x v="33"/>
    <n v="3067"/>
    <x v="835"/>
    <n v="1"/>
    <x v="834"/>
  </r>
  <r>
    <x v="2954"/>
    <m/>
    <n v="242.30204000000003"/>
    <x v="2954"/>
    <m/>
    <m/>
    <m/>
    <m/>
    <x v="2954"/>
    <s v="2023/8/9"/>
    <x v="4"/>
    <x v="4"/>
    <x v="28"/>
    <x v="28"/>
    <n v="3068"/>
    <x v="12"/>
    <n v="1"/>
    <x v="12"/>
  </r>
  <r>
    <x v="2955"/>
    <m/>
    <n v="336.77731"/>
    <x v="2955"/>
    <m/>
    <m/>
    <m/>
    <m/>
    <x v="2955"/>
    <s v="2023/8/9"/>
    <x v="4"/>
    <x v="4"/>
    <x v="63"/>
    <x v="63"/>
    <n v="3069"/>
    <x v="378"/>
    <n v="17"/>
    <x v="378"/>
  </r>
  <r>
    <x v="2956"/>
    <m/>
    <n v="2609.5620899999999"/>
    <x v="2956"/>
    <m/>
    <m/>
    <m/>
    <m/>
    <x v="2956"/>
    <s v="2023/8/9"/>
    <x v="4"/>
    <x v="4"/>
    <x v="15"/>
    <x v="15"/>
    <n v="3070"/>
    <x v="333"/>
    <n v="56"/>
    <x v="333"/>
  </r>
  <r>
    <x v="2957"/>
    <m/>
    <n v="47381.305999999997"/>
    <x v="2957"/>
    <m/>
    <m/>
    <m/>
    <m/>
    <x v="2957"/>
    <s v="2023/8/9"/>
    <x v="4"/>
    <x v="4"/>
    <x v="11"/>
    <x v="11"/>
    <n v="3071"/>
    <x v="728"/>
    <n v="140"/>
    <x v="728"/>
  </r>
  <r>
    <x v="2958"/>
    <m/>
    <n v="2433.4991199999999"/>
    <x v="2958"/>
    <m/>
    <m/>
    <m/>
    <m/>
    <x v="2958"/>
    <s v="2023/8/9"/>
    <x v="4"/>
    <x v="4"/>
    <x v="15"/>
    <x v="15"/>
    <n v="3072"/>
    <x v="334"/>
    <n v="153"/>
    <x v="334"/>
  </r>
  <r>
    <x v="2959"/>
    <m/>
    <n v="1686.9756500000001"/>
    <x v="2959"/>
    <m/>
    <m/>
    <m/>
    <m/>
    <x v="2959"/>
    <s v="2023/8/9"/>
    <x v="1"/>
    <x v="1"/>
    <x v="63"/>
    <x v="63"/>
    <n v="3073"/>
    <x v="248"/>
    <n v="14"/>
    <x v="248"/>
  </r>
  <r>
    <x v="2960"/>
    <m/>
    <n v="919.83389999999997"/>
    <x v="2960"/>
    <m/>
    <m/>
    <m/>
    <m/>
    <x v="2960"/>
    <s v="2023/8/9"/>
    <x v="4"/>
    <x v="4"/>
    <x v="4"/>
    <x v="4"/>
    <n v="3074"/>
    <x v="14"/>
    <n v="3"/>
    <x v="14"/>
  </r>
  <r>
    <x v="2961"/>
    <m/>
    <n v="80.044960000000003"/>
    <x v="2961"/>
    <m/>
    <m/>
    <m/>
    <m/>
    <x v="2961"/>
    <s v="2023/8/9"/>
    <x v="4"/>
    <x v="4"/>
    <x v="23"/>
    <x v="23"/>
    <n v="3075"/>
    <x v="838"/>
    <n v="1"/>
    <x v="837"/>
  </r>
  <r>
    <x v="2962"/>
    <m/>
    <n v="1589.7258199999999"/>
    <x v="2962"/>
    <m/>
    <m/>
    <m/>
    <m/>
    <x v="2962"/>
    <s v="2023/8/9"/>
    <x v="1"/>
    <x v="1"/>
    <x v="15"/>
    <x v="15"/>
    <n v="3076"/>
    <x v="373"/>
    <n v="64"/>
    <x v="373"/>
  </r>
  <r>
    <x v="2963"/>
    <m/>
    <n v="22651.105920000002"/>
    <x v="2963"/>
    <m/>
    <m/>
    <m/>
    <m/>
    <x v="2963"/>
    <s v="2023/8/10"/>
    <x v="4"/>
    <x v="4"/>
    <x v="16"/>
    <x v="16"/>
    <n v="3077"/>
    <x v="607"/>
    <n v="240"/>
    <x v="607"/>
  </r>
  <r>
    <x v="2964"/>
    <m/>
    <n v="4659.9676799999997"/>
    <x v="2964"/>
    <m/>
    <m/>
    <m/>
    <m/>
    <x v="2964"/>
    <s v="2023/8/10"/>
    <x v="5"/>
    <x v="5"/>
    <x v="23"/>
    <x v="23"/>
    <n v="3078"/>
    <x v="362"/>
    <n v="10"/>
    <x v="362"/>
  </r>
  <r>
    <x v="2965"/>
    <m/>
    <n v="623.16"/>
    <x v="2965"/>
    <m/>
    <m/>
    <m/>
    <m/>
    <x v="2965"/>
    <s v="2023/8/10"/>
    <x v="1"/>
    <x v="1"/>
    <x v="30"/>
    <x v="30"/>
    <n v="3079"/>
    <x v="839"/>
    <n v="3"/>
    <x v="838"/>
  </r>
  <r>
    <x v="2966"/>
    <m/>
    <n v="1785.1672899999999"/>
    <x v="2966"/>
    <m/>
    <m/>
    <m/>
    <m/>
    <x v="2966"/>
    <s v="2023/8/10"/>
    <x v="1"/>
    <x v="1"/>
    <x v="4"/>
    <x v="4"/>
    <n v="3080"/>
    <x v="343"/>
    <n v="60"/>
    <x v="343"/>
  </r>
  <r>
    <x v="2967"/>
    <m/>
    <n v="216.74"/>
    <x v="2967"/>
    <m/>
    <m/>
    <m/>
    <m/>
    <x v="2967"/>
    <s v="2023/8/10"/>
    <x v="2"/>
    <x v="2"/>
    <x v="30"/>
    <x v="30"/>
    <n v="3081"/>
    <x v="801"/>
    <n v="1"/>
    <x v="801"/>
  </r>
  <r>
    <x v="2968"/>
    <m/>
    <n v="36281.120620000002"/>
    <x v="2968"/>
    <m/>
    <m/>
    <m/>
    <m/>
    <x v="2968"/>
    <s v="2023/8/10"/>
    <x v="5"/>
    <x v="5"/>
    <x v="33"/>
    <x v="33"/>
    <n v="3082"/>
    <x v="674"/>
    <n v="78"/>
    <x v="674"/>
  </r>
  <r>
    <x v="2969"/>
    <m/>
    <n v="6788.4000000000005"/>
    <x v="2969"/>
    <m/>
    <m/>
    <m/>
    <m/>
    <x v="2969"/>
    <s v="2023/8/10"/>
    <x v="2"/>
    <x v="2"/>
    <x v="30"/>
    <x v="30"/>
    <n v="3083"/>
    <x v="840"/>
    <n v="60"/>
    <x v="839"/>
  </r>
  <r>
    <x v="2970"/>
    <m/>
    <n v="637.5"/>
    <x v="2970"/>
    <m/>
    <m/>
    <m/>
    <m/>
    <x v="2970"/>
    <s v="2023/8/10"/>
    <x v="7"/>
    <x v="7"/>
    <x v="46"/>
    <x v="46"/>
    <n v="3084"/>
    <x v="257"/>
    <n v="2"/>
    <x v="257"/>
  </r>
  <r>
    <x v="2971"/>
    <m/>
    <n v="866.54984000000002"/>
    <x v="2971"/>
    <m/>
    <m/>
    <m/>
    <m/>
    <x v="2971"/>
    <s v="2023/8/10"/>
    <x v="2"/>
    <x v="2"/>
    <x v="46"/>
    <x v="46"/>
    <n v="3085"/>
    <x v="212"/>
    <n v="1"/>
    <x v="212"/>
  </r>
  <r>
    <x v="2972"/>
    <m/>
    <n v="7481.0680000000002"/>
    <x v="2972"/>
    <m/>
    <m/>
    <m/>
    <m/>
    <x v="2972"/>
    <s v="2023/8/10"/>
    <x v="4"/>
    <x v="4"/>
    <x v="0"/>
    <x v="0"/>
    <n v="3086"/>
    <x v="413"/>
    <n v="11"/>
    <x v="413"/>
  </r>
  <r>
    <x v="2973"/>
    <m/>
    <n v="342.93817999999999"/>
    <x v="2973"/>
    <m/>
    <m/>
    <m/>
    <m/>
    <x v="2973"/>
    <s v="2023/8/10"/>
    <x v="4"/>
    <x v="4"/>
    <x v="33"/>
    <x v="33"/>
    <n v="3087"/>
    <x v="34"/>
    <n v="20"/>
    <x v="34"/>
  </r>
  <r>
    <x v="2974"/>
    <m/>
    <n v="451.05199999999996"/>
    <x v="2974"/>
    <m/>
    <m/>
    <m/>
    <m/>
    <x v="2974"/>
    <s v="2023/8/10"/>
    <x v="4"/>
    <x v="4"/>
    <x v="33"/>
    <x v="33"/>
    <n v="3088"/>
    <x v="835"/>
    <n v="1"/>
    <x v="834"/>
  </r>
  <r>
    <x v="2975"/>
    <m/>
    <n v="108.01818"/>
    <x v="2975"/>
    <m/>
    <m/>
    <m/>
    <m/>
    <x v="2975"/>
    <s v="2023/8/10"/>
    <x v="3"/>
    <x v="3"/>
    <x v="26"/>
    <x v="26"/>
    <n v="3089"/>
    <x v="494"/>
    <n v="20"/>
    <x v="494"/>
  </r>
  <r>
    <x v="2976"/>
    <m/>
    <n v="746.61530000000005"/>
    <x v="2976"/>
    <m/>
    <m/>
    <m/>
    <m/>
    <x v="2976"/>
    <s v="2023/8/10"/>
    <x v="4"/>
    <x v="4"/>
    <x v="4"/>
    <x v="4"/>
    <n v="3090"/>
    <x v="5"/>
    <n v="20"/>
    <x v="5"/>
  </r>
  <r>
    <x v="2977"/>
    <m/>
    <n v="3746.2786999999998"/>
    <x v="2977"/>
    <m/>
    <m/>
    <m/>
    <m/>
    <x v="2977"/>
    <s v="2023/8/21"/>
    <x v="1"/>
    <x v="1"/>
    <x v="30"/>
    <x v="30"/>
    <n v="3091"/>
    <x v="841"/>
    <n v="125"/>
    <x v="840"/>
  </r>
  <r>
    <x v="2978"/>
    <m/>
    <n v="37.44"/>
    <x v="2978"/>
    <m/>
    <m/>
    <m/>
    <m/>
    <x v="2978"/>
    <s v="2023/8/10"/>
    <x v="4"/>
    <x v="4"/>
    <x v="30"/>
    <x v="30"/>
    <n v="3092"/>
    <x v="790"/>
    <n v="3"/>
    <x v="790"/>
  </r>
  <r>
    <x v="2979"/>
    <m/>
    <n v="12888.521489999999"/>
    <x v="2979"/>
    <m/>
    <m/>
    <m/>
    <m/>
    <x v="2979"/>
    <s v="2023/8/10"/>
    <x v="4"/>
    <x v="4"/>
    <x v="30"/>
    <x v="30"/>
    <n v="3093"/>
    <x v="811"/>
    <n v="195"/>
    <x v="811"/>
  </r>
  <r>
    <x v="2980"/>
    <m/>
    <n v="3618.2998200000002"/>
    <x v="2980"/>
    <m/>
    <m/>
    <m/>
    <m/>
    <x v="2980"/>
    <s v="2023/8/10"/>
    <x v="4"/>
    <x v="4"/>
    <x v="4"/>
    <x v="4"/>
    <n v="3094"/>
    <x v="367"/>
    <n v="34"/>
    <x v="367"/>
  </r>
  <r>
    <x v="2981"/>
    <m/>
    <n v="1164.98308"/>
    <x v="2981"/>
    <m/>
    <m/>
    <m/>
    <m/>
    <x v="2981"/>
    <s v="2023/8/10"/>
    <x v="4"/>
    <x v="4"/>
    <x v="33"/>
    <x v="33"/>
    <n v="3095"/>
    <x v="333"/>
    <n v="25"/>
    <x v="333"/>
  </r>
  <r>
    <x v="2982"/>
    <m/>
    <n v="71.511400000000009"/>
    <x v="2982"/>
    <m/>
    <m/>
    <m/>
    <m/>
    <x v="2982"/>
    <s v="2023/8/10"/>
    <x v="4"/>
    <x v="4"/>
    <x v="28"/>
    <x v="28"/>
    <n v="3096"/>
    <x v="98"/>
    <n v="6"/>
    <x v="98"/>
  </r>
  <r>
    <x v="2983"/>
    <m/>
    <n v="3.25"/>
    <x v="2983"/>
    <m/>
    <m/>
    <m/>
    <m/>
    <x v="2983"/>
    <s v="2023/8/12"/>
    <x v="3"/>
    <x v="3"/>
    <x v="33"/>
    <x v="33"/>
    <n v="3098"/>
    <x v="842"/>
    <n v="1"/>
    <x v="841"/>
  </r>
  <r>
    <x v="2984"/>
    <m/>
    <n v="116.51962"/>
    <x v="2984"/>
    <m/>
    <m/>
    <m/>
    <m/>
    <x v="2984"/>
    <s v="2023/8/12"/>
    <x v="3"/>
    <x v="3"/>
    <x v="0"/>
    <x v="0"/>
    <n v="3099"/>
    <x v="142"/>
    <n v="96"/>
    <x v="142"/>
  </r>
  <r>
    <x v="2985"/>
    <m/>
    <n v="408.32000999999997"/>
    <x v="2985"/>
    <m/>
    <m/>
    <m/>
    <m/>
    <x v="2985"/>
    <s v="2023/8/12"/>
    <x v="2"/>
    <x v="2"/>
    <x v="0"/>
    <x v="0"/>
    <n v="3100"/>
    <x v="53"/>
    <n v="2"/>
    <x v="53"/>
  </r>
  <r>
    <x v="2986"/>
    <m/>
    <n v="999.02918000000011"/>
    <x v="2986"/>
    <m/>
    <m/>
    <m/>
    <m/>
    <x v="2986"/>
    <s v="2023/8/12"/>
    <x v="4"/>
    <x v="4"/>
    <x v="15"/>
    <x v="15"/>
    <n v="3101"/>
    <x v="457"/>
    <n v="8"/>
    <x v="457"/>
  </r>
  <r>
    <x v="2987"/>
    <m/>
    <n v="2818.8907900000004"/>
    <x v="2987"/>
    <m/>
    <m/>
    <m/>
    <m/>
    <x v="2987"/>
    <s v="2023/8/12"/>
    <x v="4"/>
    <x v="4"/>
    <x v="15"/>
    <x v="15"/>
    <n v="3102"/>
    <x v="461"/>
    <n v="5"/>
    <x v="461"/>
  </r>
  <r>
    <x v="2988"/>
    <m/>
    <n v="920"/>
    <x v="2988"/>
    <m/>
    <m/>
    <m/>
    <m/>
    <x v="2988"/>
    <s v="2023/8/12"/>
    <x v="7"/>
    <x v="7"/>
    <x v="24"/>
    <x v="24"/>
    <n v="3103"/>
    <x v="471"/>
    <n v="4"/>
    <x v="471"/>
  </r>
  <r>
    <x v="2989"/>
    <m/>
    <n v="207.5"/>
    <x v="2989"/>
    <m/>
    <m/>
    <m/>
    <m/>
    <x v="2989"/>
    <s v="2023/8/12"/>
    <x v="7"/>
    <x v="7"/>
    <x v="61"/>
    <x v="61"/>
    <n v="3104"/>
    <x v="139"/>
    <n v="1"/>
    <x v="139"/>
  </r>
  <r>
    <x v="2990"/>
    <m/>
    <n v="966.69402000000002"/>
    <x v="2990"/>
    <m/>
    <m/>
    <m/>
    <m/>
    <x v="2990"/>
    <s v="2023/8/12"/>
    <x v="4"/>
    <x v="4"/>
    <x v="0"/>
    <x v="0"/>
    <n v="3105"/>
    <x v="50"/>
    <n v="8"/>
    <x v="50"/>
  </r>
  <r>
    <x v="2991"/>
    <m/>
    <n v="250.01610000000002"/>
    <x v="2991"/>
    <m/>
    <m/>
    <m/>
    <m/>
    <x v="2991"/>
    <s v="2023/8/12"/>
    <x v="2"/>
    <x v="2"/>
    <x v="4"/>
    <x v="4"/>
    <n v="3106"/>
    <x v="411"/>
    <n v="1"/>
    <x v="411"/>
  </r>
  <r>
    <x v="2992"/>
    <m/>
    <n v="2600"/>
    <x v="2992"/>
    <m/>
    <m/>
    <m/>
    <m/>
    <x v="2992"/>
    <s v="2023/9/12"/>
    <x v="7"/>
    <x v="7"/>
    <x v="4"/>
    <x v="4"/>
    <n v="3107"/>
    <x v="194"/>
    <n v="10"/>
    <x v="194"/>
  </r>
  <r>
    <x v="2993"/>
    <m/>
    <n v="1876.4895199999999"/>
    <x v="2993"/>
    <m/>
    <m/>
    <m/>
    <m/>
    <x v="2993"/>
    <s v="2023/8/12"/>
    <x v="4"/>
    <x v="4"/>
    <x v="61"/>
    <x v="61"/>
    <n v="3108"/>
    <x v="317"/>
    <n v="12"/>
    <x v="317"/>
  </r>
  <r>
    <x v="2994"/>
    <m/>
    <n v="1917.9635999999998"/>
    <x v="2994"/>
    <m/>
    <m/>
    <m/>
    <m/>
    <x v="2994"/>
    <s v="2023/8/12"/>
    <x v="4"/>
    <x v="4"/>
    <x v="33"/>
    <x v="33"/>
    <n v="3109"/>
    <x v="149"/>
    <n v="2"/>
    <x v="149"/>
  </r>
  <r>
    <x v="2995"/>
    <m/>
    <n v="6179.7673800000002"/>
    <x v="2995"/>
    <m/>
    <m/>
    <m/>
    <m/>
    <x v="2995"/>
    <s v="2023/9/12"/>
    <x v="4"/>
    <x v="4"/>
    <x v="0"/>
    <x v="0"/>
    <n v="3110"/>
    <x v="43"/>
    <n v="30"/>
    <x v="43"/>
  </r>
  <r>
    <x v="2996"/>
    <m/>
    <n v="1459.47145"/>
    <x v="2996"/>
    <m/>
    <m/>
    <m/>
    <m/>
    <x v="2996"/>
    <s v="2023/8/12"/>
    <x v="1"/>
    <x v="1"/>
    <x v="61"/>
    <x v="61"/>
    <n v="3111"/>
    <x v="293"/>
    <n v="5"/>
    <x v="293"/>
  </r>
  <r>
    <x v="2997"/>
    <m/>
    <n v="1876.6022500000001"/>
    <x v="2997"/>
    <m/>
    <m/>
    <m/>
    <m/>
    <x v="2997"/>
    <s v="2023/8/12"/>
    <x v="4"/>
    <x v="4"/>
    <x v="33"/>
    <x v="33"/>
    <n v="3113"/>
    <x v="843"/>
    <n v="10"/>
    <x v="842"/>
  </r>
  <r>
    <x v="2998"/>
    <m/>
    <n v="3745.7060300000003"/>
    <x v="2998"/>
    <m/>
    <m/>
    <m/>
    <m/>
    <x v="2998"/>
    <s v="2023/8/12"/>
    <x v="4"/>
    <x v="4"/>
    <x v="4"/>
    <x v="4"/>
    <n v="3114"/>
    <x v="367"/>
    <n v="14"/>
    <x v="367"/>
  </r>
  <r>
    <x v="2999"/>
    <m/>
    <n v="7390.6568500000003"/>
    <x v="2999"/>
    <m/>
    <m/>
    <m/>
    <m/>
    <x v="2999"/>
    <s v="2023/8/12"/>
    <x v="4"/>
    <x v="4"/>
    <x v="33"/>
    <x v="33"/>
    <n v="3115"/>
    <x v="844"/>
    <n v="13"/>
    <x v="843"/>
  </r>
  <r>
    <x v="3000"/>
    <m/>
    <n v="387.95236"/>
    <x v="3000"/>
    <m/>
    <m/>
    <m/>
    <m/>
    <x v="3000"/>
    <s v="2023/8/12"/>
    <x v="7"/>
    <x v="7"/>
    <x v="23"/>
    <x v="23"/>
    <n v="3116"/>
    <x v="347"/>
    <n v="2"/>
    <x v="347"/>
  </r>
  <r>
    <x v="3001"/>
    <m/>
    <n v="947.404"/>
    <x v="3001"/>
    <m/>
    <m/>
    <m/>
    <m/>
    <x v="3001"/>
    <s v="2023/8/12"/>
    <x v="3"/>
    <x v="3"/>
    <x v="33"/>
    <x v="33"/>
    <n v="3117"/>
    <x v="845"/>
    <n v="4000"/>
    <x v="844"/>
  </r>
  <r>
    <x v="3002"/>
    <m/>
    <n v="85.301900000000003"/>
    <x v="3002"/>
    <m/>
    <m/>
    <m/>
    <m/>
    <x v="3002"/>
    <s v="2023/8/12"/>
    <x v="1"/>
    <x v="1"/>
    <x v="64"/>
    <x v="64"/>
    <n v="3118"/>
    <x v="342"/>
    <n v="2"/>
    <x v="342"/>
  </r>
  <r>
    <x v="3003"/>
    <m/>
    <n v="23898.265899999999"/>
    <x v="3003"/>
    <m/>
    <m/>
    <m/>
    <m/>
    <x v="3003"/>
    <s v="2023/8/12"/>
    <x v="3"/>
    <x v="3"/>
    <x v="33"/>
    <x v="33"/>
    <n v="3119"/>
    <x v="845"/>
    <n v="100900"/>
    <x v="844"/>
  </r>
  <r>
    <x v="3004"/>
    <m/>
    <n v="13386.259010000002"/>
    <x v="3004"/>
    <m/>
    <m/>
    <m/>
    <m/>
    <x v="3004"/>
    <s v="2023/8/12"/>
    <x v="4"/>
    <x v="4"/>
    <x v="33"/>
    <x v="33"/>
    <n v="3120"/>
    <x v="769"/>
    <n v="288"/>
    <x v="769"/>
  </r>
  <r>
    <x v="3005"/>
    <m/>
    <n v="944.87782000000004"/>
    <x v="3005"/>
    <m/>
    <m/>
    <m/>
    <m/>
    <x v="3005"/>
    <s v="2023/8/12"/>
    <x v="1"/>
    <x v="1"/>
    <x v="61"/>
    <x v="61"/>
    <n v="3121"/>
    <x v="131"/>
    <n v="9"/>
    <x v="131"/>
  </r>
  <r>
    <x v="3006"/>
    <m/>
    <n v="2363.1579999999999"/>
    <x v="3006"/>
    <m/>
    <m/>
    <m/>
    <m/>
    <x v="3006"/>
    <s v="2023/8/12"/>
    <x v="3"/>
    <x v="3"/>
    <x v="33"/>
    <x v="33"/>
    <n v="3122"/>
    <x v="846"/>
    <n v="9200"/>
    <x v="845"/>
  </r>
  <r>
    <x v="3007"/>
    <m/>
    <n v="22106.618900000001"/>
    <x v="3007"/>
    <m/>
    <m/>
    <m/>
    <m/>
    <x v="3007"/>
    <s v="2023/8/12"/>
    <x v="4"/>
    <x v="4"/>
    <x v="40"/>
    <x v="40"/>
    <n v="3123"/>
    <x v="413"/>
    <n v="5"/>
    <x v="413"/>
  </r>
  <r>
    <x v="3008"/>
    <m/>
    <n v="100.12156999999999"/>
    <x v="3008"/>
    <m/>
    <m/>
    <m/>
    <m/>
    <x v="3008"/>
    <s v="2023/8/12"/>
    <x v="1"/>
    <x v="1"/>
    <x v="7"/>
    <x v="7"/>
    <n v="3124"/>
    <x v="485"/>
    <n v="2"/>
    <x v="485"/>
  </r>
  <r>
    <x v="3009"/>
    <m/>
    <n v="632.19692000000009"/>
    <x v="3009"/>
    <m/>
    <m/>
    <m/>
    <m/>
    <x v="3009"/>
    <s v="2023/9/13"/>
    <x v="4"/>
    <x v="4"/>
    <x v="33"/>
    <x v="33"/>
    <n v="3125"/>
    <x v="844"/>
    <n v="1"/>
    <x v="843"/>
  </r>
  <r>
    <x v="3010"/>
    <m/>
    <n v="204.67056000000002"/>
    <x v="3010"/>
    <m/>
    <m/>
    <m/>
    <m/>
    <x v="3010"/>
    <s v="2023/8/13"/>
    <x v="1"/>
    <x v="1"/>
    <x v="23"/>
    <x v="23"/>
    <n v="3126"/>
    <x v="847"/>
    <n v="60"/>
    <x v="846"/>
  </r>
  <r>
    <x v="3011"/>
    <m/>
    <n v="387.95236"/>
    <x v="3011"/>
    <m/>
    <m/>
    <m/>
    <m/>
    <x v="3011"/>
    <s v="2023/8/13"/>
    <x v="7"/>
    <x v="7"/>
    <x v="23"/>
    <x v="23"/>
    <n v="3127"/>
    <x v="347"/>
    <n v="2"/>
    <x v="347"/>
  </r>
  <r>
    <x v="3012"/>
    <m/>
    <n v="1062"/>
    <x v="3012"/>
    <m/>
    <m/>
    <m/>
    <m/>
    <x v="3012"/>
    <s v="2023/8/13"/>
    <x v="4"/>
    <x v="4"/>
    <x v="33"/>
    <x v="33"/>
    <n v="3128"/>
    <x v="771"/>
    <n v="5"/>
    <x v="771"/>
  </r>
  <r>
    <x v="3013"/>
    <m/>
    <n v="6343.38"/>
    <x v="3013"/>
    <m/>
    <m/>
    <m/>
    <m/>
    <x v="3013"/>
    <s v="2023/8/13"/>
    <x v="1"/>
    <x v="1"/>
    <x v="15"/>
    <x v="15"/>
    <n v="3129"/>
    <x v="233"/>
    <n v="2"/>
    <x v="233"/>
  </r>
  <r>
    <x v="3014"/>
    <m/>
    <n v="65.447220000000002"/>
    <x v="3014"/>
    <m/>
    <m/>
    <m/>
    <m/>
    <x v="3014"/>
    <s v="2023/8/13"/>
    <x v="4"/>
    <x v="4"/>
    <x v="61"/>
    <x v="61"/>
    <n v="3130"/>
    <x v="511"/>
    <n v="1"/>
    <x v="511"/>
  </r>
  <r>
    <x v="3015"/>
    <m/>
    <n v="56.544920000000005"/>
    <x v="3015"/>
    <m/>
    <m/>
    <m/>
    <m/>
    <x v="3015"/>
    <s v="2023/8/13"/>
    <x v="4"/>
    <x v="4"/>
    <x v="11"/>
    <x v="11"/>
    <n v="3131"/>
    <x v="848"/>
    <n v="1"/>
    <x v="847"/>
  </r>
  <r>
    <x v="3016"/>
    <m/>
    <n v="14315.860330000001"/>
    <x v="3016"/>
    <m/>
    <m/>
    <m/>
    <m/>
    <x v="3016"/>
    <s v="2023/8/13"/>
    <x v="4"/>
    <x v="4"/>
    <x v="33"/>
    <x v="33"/>
    <n v="3132"/>
    <x v="769"/>
    <n v="308"/>
    <x v="769"/>
  </r>
  <r>
    <x v="3017"/>
    <m/>
    <n v="171.47797"/>
    <x v="3017"/>
    <m/>
    <m/>
    <m/>
    <m/>
    <x v="3017"/>
    <s v="2023/8/13"/>
    <x v="4"/>
    <x v="4"/>
    <x v="11"/>
    <x v="11"/>
    <n v="3133"/>
    <x v="333"/>
    <n v="1"/>
    <x v="333"/>
  </r>
  <r>
    <x v="3018"/>
    <m/>
    <m/>
    <x v="3018"/>
    <m/>
    <m/>
    <m/>
    <m/>
    <x v="3018"/>
    <s v="2023/9/13"/>
    <x v="4"/>
    <x v="4"/>
    <x v="30"/>
    <x v="30"/>
    <n v="3134"/>
    <x v="841"/>
    <n v="1"/>
    <x v="840"/>
  </r>
  <r>
    <x v="3019"/>
    <m/>
    <n v="293.43765000000002"/>
    <x v="3019"/>
    <m/>
    <m/>
    <m/>
    <m/>
    <x v="3019"/>
    <s v="2023/8/14"/>
    <x v="6"/>
    <x v="6"/>
    <x v="33"/>
    <x v="33"/>
    <n v="3135"/>
    <x v="31"/>
    <n v="2"/>
    <x v="31"/>
  </r>
  <r>
    <x v="3020"/>
    <m/>
    <n v="2880"/>
    <x v="3020"/>
    <m/>
    <m/>
    <m/>
    <m/>
    <x v="3020"/>
    <s v="2023/8/14"/>
    <x v="7"/>
    <x v="7"/>
    <x v="10"/>
    <x v="10"/>
    <n v="3136"/>
    <x v="816"/>
    <n v="6"/>
    <x v="816"/>
  </r>
  <r>
    <x v="3021"/>
    <m/>
    <n v="606.68020000000001"/>
    <x v="3021"/>
    <m/>
    <m/>
    <m/>
    <m/>
    <x v="3021"/>
    <s v="2023/8/14"/>
    <x v="0"/>
    <x v="0"/>
    <x v="33"/>
    <x v="33"/>
    <n v="3137"/>
    <x v="0"/>
    <n v="40"/>
    <x v="0"/>
  </r>
  <r>
    <x v="3022"/>
    <m/>
    <n v="3678.9108700000002"/>
    <x v="3022"/>
    <m/>
    <m/>
    <m/>
    <m/>
    <x v="3022"/>
    <s v="2023/8/14"/>
    <x v="4"/>
    <x v="4"/>
    <x v="61"/>
    <x v="61"/>
    <n v="3138"/>
    <x v="190"/>
    <n v="6"/>
    <x v="190"/>
  </r>
  <r>
    <x v="3023"/>
    <m/>
    <n v="145.29261"/>
    <x v="3023"/>
    <m/>
    <m/>
    <m/>
    <m/>
    <x v="3023"/>
    <s v="2023/8/14"/>
    <x v="2"/>
    <x v="2"/>
    <x v="61"/>
    <x v="61"/>
    <n v="3139"/>
    <x v="90"/>
    <n v="1"/>
    <x v="90"/>
  </r>
  <r>
    <x v="3024"/>
    <m/>
    <n v="17014.07906"/>
    <x v="3024"/>
    <m/>
    <m/>
    <m/>
    <m/>
    <x v="3024"/>
    <s v="2023/12/23"/>
    <x v="3"/>
    <x v="3"/>
    <x v="61"/>
    <x v="61"/>
    <n v="3140"/>
    <x v="624"/>
    <n v="360"/>
    <x v="624"/>
  </r>
  <r>
    <x v="3025"/>
    <m/>
    <n v="1046.94055"/>
    <x v="3025"/>
    <m/>
    <m/>
    <m/>
    <m/>
    <x v="3025"/>
    <s v="2023/8/14"/>
    <x v="4"/>
    <x v="4"/>
    <x v="0"/>
    <x v="0"/>
    <n v="3141"/>
    <x v="6"/>
    <n v="4"/>
    <x v="6"/>
  </r>
  <r>
    <x v="3026"/>
    <m/>
    <n v="415"/>
    <x v="3026"/>
    <m/>
    <m/>
    <m/>
    <m/>
    <x v="3026"/>
    <s v="2023/8/14"/>
    <x v="7"/>
    <x v="7"/>
    <x v="16"/>
    <x v="16"/>
    <n v="3142"/>
    <x v="139"/>
    <n v="2"/>
    <x v="139"/>
  </r>
  <r>
    <x v="3027"/>
    <m/>
    <n v="758.35024999999996"/>
    <x v="3027"/>
    <m/>
    <m/>
    <m/>
    <m/>
    <x v="3027"/>
    <s v="2023/8/14"/>
    <x v="0"/>
    <x v="0"/>
    <x v="30"/>
    <x v="30"/>
    <n v="3143"/>
    <x v="0"/>
    <n v="50"/>
    <x v="0"/>
  </r>
  <r>
    <x v="3028"/>
    <m/>
    <n v="188.50585999999998"/>
    <x v="3028"/>
    <m/>
    <m/>
    <m/>
    <m/>
    <x v="3028"/>
    <s v="2023/8/14"/>
    <x v="1"/>
    <x v="1"/>
    <x v="63"/>
    <x v="63"/>
    <n v="3144"/>
    <x v="663"/>
    <n v="28"/>
    <x v="663"/>
  </r>
  <r>
    <x v="3029"/>
    <m/>
    <n v="207.4298"/>
    <x v="3029"/>
    <m/>
    <m/>
    <m/>
    <m/>
    <x v="3029"/>
    <s v="2023/8/14"/>
    <x v="2"/>
    <x v="2"/>
    <x v="30"/>
    <x v="30"/>
    <n v="3145"/>
    <x v="575"/>
    <n v="1"/>
    <x v="575"/>
  </r>
  <r>
    <x v="3030"/>
    <m/>
    <n v="1026.8700000000001"/>
    <x v="3030"/>
    <m/>
    <m/>
    <m/>
    <m/>
    <x v="3030"/>
    <s v="2023/9/9"/>
    <x v="4"/>
    <x v="4"/>
    <x v="53"/>
    <x v="53"/>
    <n v="3146"/>
    <x v="322"/>
    <n v="5"/>
    <x v="322"/>
  </r>
  <r>
    <x v="3031"/>
    <m/>
    <n v="641"/>
    <x v="3031"/>
    <m/>
    <m/>
    <m/>
    <m/>
    <x v="3031"/>
    <s v="2023/8/14"/>
    <x v="3"/>
    <x v="3"/>
    <x v="7"/>
    <x v="7"/>
    <n v="3147"/>
    <x v="849"/>
    <n v="1000"/>
    <x v="848"/>
  </r>
  <r>
    <x v="3032"/>
    <m/>
    <n v="6629.1380000000008"/>
    <x v="3032"/>
    <m/>
    <m/>
    <m/>
    <m/>
    <x v="3032"/>
    <s v="2023/8/15"/>
    <x v="3"/>
    <x v="3"/>
    <x v="33"/>
    <x v="33"/>
    <n v="3148"/>
    <x v="225"/>
    <n v="38000"/>
    <x v="225"/>
  </r>
  <r>
    <x v="3033"/>
    <m/>
    <n v="3212.1971000000003"/>
    <x v="3033"/>
    <m/>
    <m/>
    <m/>
    <m/>
    <x v="3033"/>
    <s v="2023/8/15"/>
    <x v="4"/>
    <x v="4"/>
    <x v="0"/>
    <x v="0"/>
    <n v="3149"/>
    <x v="239"/>
    <n v="10"/>
    <x v="239"/>
  </r>
  <r>
    <x v="3034"/>
    <m/>
    <n v="308.67793"/>
    <x v="3034"/>
    <m/>
    <m/>
    <m/>
    <m/>
    <x v="3034"/>
    <s v="2023/8/15"/>
    <x v="4"/>
    <x v="4"/>
    <x v="15"/>
    <x v="15"/>
    <n v="3150"/>
    <x v="134"/>
    <n v="10"/>
    <x v="134"/>
  </r>
  <r>
    <x v="3035"/>
    <m/>
    <n v="2311.7849999999999"/>
    <x v="3035"/>
    <m/>
    <m/>
    <m/>
    <m/>
    <x v="3035"/>
    <s v="2023/8/15"/>
    <x v="3"/>
    <x v="3"/>
    <x v="33"/>
    <x v="33"/>
    <n v="3151"/>
    <x v="846"/>
    <n v="9000"/>
    <x v="845"/>
  </r>
  <r>
    <x v="3036"/>
    <m/>
    <n v="2271.62"/>
    <x v="3036"/>
    <m/>
    <m/>
    <m/>
    <m/>
    <x v="3036"/>
    <s v="2023/8/15"/>
    <x v="3"/>
    <x v="3"/>
    <x v="16"/>
    <x v="16"/>
    <n v="3152"/>
    <x v="249"/>
    <n v="10000"/>
    <x v="249"/>
  </r>
  <r>
    <x v="3037"/>
    <m/>
    <n v="104.35666999999999"/>
    <x v="3037"/>
    <m/>
    <m/>
    <m/>
    <m/>
    <x v="3037"/>
    <s v="2023/9/15"/>
    <x v="4"/>
    <x v="4"/>
    <x v="0"/>
    <x v="0"/>
    <n v="3153"/>
    <x v="850"/>
    <n v="1"/>
    <x v="849"/>
  </r>
  <r>
    <x v="3038"/>
    <m/>
    <n v="5882.6804700000002"/>
    <x v="3038"/>
    <m/>
    <m/>
    <m/>
    <m/>
    <x v="3038"/>
    <s v="2023/8/15"/>
    <x v="4"/>
    <x v="4"/>
    <x v="0"/>
    <x v="0"/>
    <n v="3154"/>
    <x v="419"/>
    <n v="43"/>
    <x v="419"/>
  </r>
  <r>
    <x v="3039"/>
    <m/>
    <n v="2553.8373999999999"/>
    <x v="3039"/>
    <m/>
    <m/>
    <m/>
    <m/>
    <x v="3039"/>
    <s v="2023/8/15"/>
    <x v="4"/>
    <x v="4"/>
    <x v="0"/>
    <x v="0"/>
    <n v="3155"/>
    <x v="102"/>
    <n v="100"/>
    <x v="102"/>
  </r>
  <r>
    <x v="3040"/>
    <m/>
    <n v="987.6135700000001"/>
    <x v="3040"/>
    <m/>
    <m/>
    <m/>
    <m/>
    <x v="3040"/>
    <s v="2023/8/15"/>
    <x v="1"/>
    <x v="1"/>
    <x v="15"/>
    <x v="15"/>
    <n v="3156"/>
    <x v="270"/>
    <n v="2"/>
    <x v="270"/>
  </r>
  <r>
    <x v="3041"/>
    <m/>
    <n v="3809.3154599999998"/>
    <x v="3041"/>
    <m/>
    <m/>
    <m/>
    <m/>
    <x v="3041"/>
    <s v="2023/9/16"/>
    <x v="7"/>
    <x v="7"/>
    <x v="33"/>
    <x v="33"/>
    <n v="3157"/>
    <x v="347"/>
    <n v="20"/>
    <x v="347"/>
  </r>
  <r>
    <x v="3042"/>
    <m/>
    <n v="836.79274000000009"/>
    <x v="3042"/>
    <m/>
    <m/>
    <m/>
    <m/>
    <x v="3042"/>
    <s v="2023/8/15"/>
    <x v="4"/>
    <x v="4"/>
    <x v="52"/>
    <x v="52"/>
    <n v="3158"/>
    <x v="210"/>
    <n v="4"/>
    <x v="210"/>
  </r>
  <r>
    <x v="3043"/>
    <m/>
    <n v="581.17044999999996"/>
    <x v="3043"/>
    <m/>
    <m/>
    <m/>
    <m/>
    <x v="3043"/>
    <s v="2023/8/15"/>
    <x v="2"/>
    <x v="2"/>
    <x v="61"/>
    <x v="61"/>
    <n v="3159"/>
    <x v="90"/>
    <n v="4"/>
    <x v="90"/>
  </r>
  <r>
    <x v="3044"/>
    <m/>
    <n v="1173.7505800000001"/>
    <x v="3044"/>
    <m/>
    <m/>
    <m/>
    <m/>
    <x v="3044"/>
    <s v="2023/8/15"/>
    <x v="6"/>
    <x v="6"/>
    <x v="30"/>
    <x v="30"/>
    <n v="3160"/>
    <x v="31"/>
    <n v="8"/>
    <x v="31"/>
  </r>
  <r>
    <x v="3045"/>
    <m/>
    <n v="455.01015000000001"/>
    <x v="3045"/>
    <m/>
    <m/>
    <m/>
    <m/>
    <x v="3045"/>
    <s v="2023/8/15"/>
    <x v="0"/>
    <x v="0"/>
    <x v="43"/>
    <x v="43"/>
    <n v="3161"/>
    <x v="0"/>
    <n v="30"/>
    <x v="0"/>
  </r>
  <r>
    <x v="3046"/>
    <m/>
    <n v="821.8042999999999"/>
    <x v="3046"/>
    <m/>
    <m/>
    <m/>
    <m/>
    <x v="3046"/>
    <s v="2023/8/15"/>
    <x v="4"/>
    <x v="4"/>
    <x v="43"/>
    <x v="43"/>
    <n v="3162"/>
    <x v="61"/>
    <n v="1"/>
    <x v="61"/>
  </r>
  <r>
    <x v="3047"/>
    <m/>
    <n v="2134.9686099999999"/>
    <x v="3047"/>
    <m/>
    <m/>
    <m/>
    <m/>
    <x v="3047"/>
    <s v="2023/8/16"/>
    <x v="4"/>
    <x v="4"/>
    <x v="30"/>
    <x v="30"/>
    <n v="3163"/>
    <x v="821"/>
    <n v="77"/>
    <x v="754"/>
  </r>
  <r>
    <x v="3048"/>
    <m/>
    <n v="6663.6572400000005"/>
    <x v="3048"/>
    <m/>
    <m/>
    <m/>
    <m/>
    <x v="3048"/>
    <s v="2023/8/16"/>
    <x v="1"/>
    <x v="1"/>
    <x v="0"/>
    <x v="0"/>
    <n v="3164"/>
    <x v="293"/>
    <n v="22"/>
    <x v="293"/>
  </r>
  <r>
    <x v="3049"/>
    <m/>
    <n v="892.84568000000002"/>
    <x v="3049"/>
    <m/>
    <m/>
    <m/>
    <m/>
    <x v="3049"/>
    <s v="2023/8/16"/>
    <x v="4"/>
    <x v="4"/>
    <x v="46"/>
    <x v="46"/>
    <n v="3165"/>
    <x v="7"/>
    <n v="16"/>
    <x v="7"/>
  </r>
  <r>
    <x v="3050"/>
    <m/>
    <n v="1070.8896300000001"/>
    <x v="3050"/>
    <m/>
    <m/>
    <m/>
    <m/>
    <x v="3050"/>
    <s v="2023/8/16"/>
    <x v="4"/>
    <x v="4"/>
    <x v="0"/>
    <x v="0"/>
    <n v="3166"/>
    <x v="851"/>
    <n v="32"/>
    <x v="850"/>
  </r>
  <r>
    <x v="3051"/>
    <m/>
    <n v="90.391100000000009"/>
    <x v="3051"/>
    <m/>
    <m/>
    <m/>
    <m/>
    <x v="3051"/>
    <s v="2023/8/16"/>
    <x v="4"/>
    <x v="4"/>
    <x v="0"/>
    <x v="0"/>
    <n v="3167"/>
    <x v="815"/>
    <n v="1"/>
    <x v="815"/>
  </r>
  <r>
    <x v="3052"/>
    <m/>
    <n v="2357.1200399999998"/>
    <x v="3052"/>
    <m/>
    <m/>
    <m/>
    <m/>
    <x v="3052"/>
    <s v="2023/9/9"/>
    <x v="2"/>
    <x v="2"/>
    <x v="40"/>
    <x v="40"/>
    <n v="3168"/>
    <x v="53"/>
    <n v="7"/>
    <x v="53"/>
  </r>
  <r>
    <x v="3053"/>
    <m/>
    <n v="208.2432"/>
    <x v="3053"/>
    <m/>
    <m/>
    <m/>
    <m/>
    <x v="3053"/>
    <s v="2023/8/16"/>
    <x v="4"/>
    <x v="4"/>
    <x v="0"/>
    <x v="0"/>
    <n v="3169"/>
    <x v="852"/>
    <n v="1"/>
    <x v="851"/>
  </r>
  <r>
    <x v="3054"/>
    <m/>
    <n v="264.74560000000002"/>
    <x v="3054"/>
    <m/>
    <m/>
    <m/>
    <m/>
    <x v="3054"/>
    <s v="2023/8/16"/>
    <x v="4"/>
    <x v="4"/>
    <x v="0"/>
    <x v="0"/>
    <n v="3170"/>
    <x v="853"/>
    <n v="2"/>
    <x v="852"/>
  </r>
  <r>
    <x v="3055"/>
    <m/>
    <n v="4192.4873600000001"/>
    <x v="3055"/>
    <m/>
    <m/>
    <m/>
    <m/>
    <x v="3055"/>
    <s v="2023/8/16"/>
    <x v="4"/>
    <x v="4"/>
    <x v="43"/>
    <x v="43"/>
    <n v="3171"/>
    <x v="399"/>
    <n v="20"/>
    <x v="399"/>
  </r>
  <r>
    <x v="3056"/>
    <m/>
    <n v="1150.7821099999999"/>
    <x v="3056"/>
    <m/>
    <m/>
    <m/>
    <m/>
    <x v="3056"/>
    <s v="2023/8/16"/>
    <x v="4"/>
    <x v="4"/>
    <x v="16"/>
    <x v="16"/>
    <n v="3172"/>
    <x v="650"/>
    <n v="2"/>
    <x v="650"/>
  </r>
  <r>
    <x v="3057"/>
    <m/>
    <n v="5971.5207200000004"/>
    <x v="3057"/>
    <m/>
    <m/>
    <m/>
    <m/>
    <x v="3057"/>
    <s v="2023/8/16"/>
    <x v="4"/>
    <x v="4"/>
    <x v="0"/>
    <x v="0"/>
    <n v="3173"/>
    <x v="68"/>
    <n v="1"/>
    <x v="68"/>
  </r>
  <r>
    <x v="3058"/>
    <m/>
    <n v="2433.346"/>
    <x v="3058"/>
    <m/>
    <m/>
    <m/>
    <m/>
    <x v="3058"/>
    <s v="2023/8/16"/>
    <x v="3"/>
    <x v="3"/>
    <x v="63"/>
    <x v="63"/>
    <n v="3174"/>
    <x v="854"/>
    <n v="600"/>
    <x v="853"/>
  </r>
  <r>
    <x v="3059"/>
    <m/>
    <n v="308.13348999999999"/>
    <x v="3059"/>
    <m/>
    <m/>
    <m/>
    <m/>
    <x v="3059"/>
    <s v="2023/8/16"/>
    <x v="4"/>
    <x v="4"/>
    <x v="15"/>
    <x v="15"/>
    <n v="3175"/>
    <x v="855"/>
    <n v="12"/>
    <x v="854"/>
  </r>
  <r>
    <x v="3060"/>
    <m/>
    <n v="1017.04829"/>
    <x v="3060"/>
    <m/>
    <m/>
    <m/>
    <m/>
    <x v="3060"/>
    <s v="2023/8/16"/>
    <x v="2"/>
    <x v="2"/>
    <x v="43"/>
    <x v="43"/>
    <n v="3176"/>
    <x v="90"/>
    <n v="7"/>
    <x v="90"/>
  </r>
  <r>
    <x v="3061"/>
    <m/>
    <n v="147.51420000000002"/>
    <x v="3061"/>
    <m/>
    <m/>
    <m/>
    <m/>
    <x v="3061"/>
    <s v="2023/8/16"/>
    <x v="4"/>
    <x v="4"/>
    <x v="15"/>
    <x v="15"/>
    <n v="3177"/>
    <x v="856"/>
    <n v="1"/>
    <x v="855"/>
  </r>
  <r>
    <x v="3062"/>
    <m/>
    <n v="4186.8240000000005"/>
    <x v="3062"/>
    <m/>
    <m/>
    <m/>
    <m/>
    <x v="3062"/>
    <s v="2023/8/16"/>
    <x v="4"/>
    <x v="4"/>
    <x v="33"/>
    <x v="33"/>
    <n v="3178"/>
    <x v="225"/>
    <n v="24000"/>
    <x v="225"/>
  </r>
  <r>
    <x v="3063"/>
    <m/>
    <n v="1413.6231"/>
    <x v="3063"/>
    <m/>
    <m/>
    <m/>
    <m/>
    <x v="3063"/>
    <s v="2023/8/16"/>
    <x v="4"/>
    <x v="4"/>
    <x v="28"/>
    <x v="28"/>
    <n v="3179"/>
    <x v="848"/>
    <n v="25"/>
    <x v="847"/>
  </r>
  <r>
    <x v="3064"/>
    <m/>
    <n v="771.62160999999992"/>
    <x v="3064"/>
    <m/>
    <m/>
    <m/>
    <m/>
    <x v="3064"/>
    <s v="2023/8/16"/>
    <x v="2"/>
    <x v="2"/>
    <x v="28"/>
    <x v="28"/>
    <n v="3180"/>
    <x v="141"/>
    <n v="1"/>
    <x v="141"/>
  </r>
  <r>
    <x v="3065"/>
    <m/>
    <n v="1366.6144399999998"/>
    <x v="3065"/>
    <m/>
    <m/>
    <m/>
    <m/>
    <x v="3065"/>
    <s v="2023/8/16"/>
    <x v="4"/>
    <x v="4"/>
    <x v="0"/>
    <x v="0"/>
    <n v="3181"/>
    <x v="419"/>
    <n v="22"/>
    <x v="419"/>
  </r>
  <r>
    <x v="3066"/>
    <m/>
    <n v="725.80556999999999"/>
    <x v="3066"/>
    <m/>
    <m/>
    <m/>
    <m/>
    <x v="3066"/>
    <s v="2023/8/16"/>
    <x v="4"/>
    <x v="4"/>
    <x v="0"/>
    <x v="0"/>
    <n v="3182"/>
    <x v="857"/>
    <n v="2"/>
    <x v="856"/>
  </r>
  <r>
    <x v="3067"/>
    <m/>
    <n v="113.08985000000001"/>
    <x v="3067"/>
    <m/>
    <m/>
    <m/>
    <m/>
    <x v="3067"/>
    <s v="2023/8/16"/>
    <x v="4"/>
    <x v="4"/>
    <x v="43"/>
    <x v="43"/>
    <n v="3183"/>
    <x v="848"/>
    <n v="2"/>
    <x v="847"/>
  </r>
  <r>
    <x v="3068"/>
    <m/>
    <n v="3490.7344300000004"/>
    <x v="3068"/>
    <m/>
    <m/>
    <m/>
    <m/>
    <x v="3068"/>
    <s v="2023/9/16"/>
    <x v="1"/>
    <x v="1"/>
    <x v="0"/>
    <x v="0"/>
    <n v="3184"/>
    <x v="273"/>
    <n v="28"/>
    <x v="273"/>
  </r>
  <r>
    <x v="3069"/>
    <m/>
    <n v="345.18870000000004"/>
    <x v="3069"/>
    <m/>
    <m/>
    <m/>
    <m/>
    <x v="3069"/>
    <s v="2023/8/16"/>
    <x v="4"/>
    <x v="4"/>
    <x v="0"/>
    <x v="0"/>
    <n v="3185"/>
    <x v="403"/>
    <n v="25"/>
    <x v="403"/>
  </r>
  <r>
    <x v="3070"/>
    <m/>
    <n v="1173.7505800000001"/>
    <x v="3070"/>
    <m/>
    <m/>
    <m/>
    <m/>
    <x v="3070"/>
    <s v="2023/8/17"/>
    <x v="6"/>
    <x v="6"/>
    <x v="43"/>
    <x v="43"/>
    <n v="3186"/>
    <x v="31"/>
    <n v="8"/>
    <x v="31"/>
  </r>
  <r>
    <x v="3071"/>
    <m/>
    <n v="4444.2610700000005"/>
    <x v="3071"/>
    <m/>
    <m/>
    <m/>
    <m/>
    <x v="3071"/>
    <s v="2023/8/17"/>
    <x v="1"/>
    <x v="1"/>
    <x v="61"/>
    <x v="61"/>
    <n v="3187"/>
    <x v="270"/>
    <n v="9"/>
    <x v="270"/>
  </r>
  <r>
    <x v="3072"/>
    <m/>
    <n v="1886.46307"/>
    <x v="3072"/>
    <m/>
    <m/>
    <m/>
    <m/>
    <x v="3072"/>
    <s v="2023/8/17"/>
    <x v="2"/>
    <x v="2"/>
    <x v="61"/>
    <x v="61"/>
    <n v="3188"/>
    <x v="24"/>
    <n v="5"/>
    <x v="24"/>
  </r>
  <r>
    <x v="3073"/>
    <m/>
    <n v="504.18321000000003"/>
    <x v="3073"/>
    <m/>
    <m/>
    <m/>
    <m/>
    <x v="3073"/>
    <s v="2023/8/17"/>
    <x v="1"/>
    <x v="1"/>
    <x v="0"/>
    <x v="0"/>
    <n v="3189"/>
    <x v="485"/>
    <n v="5"/>
    <x v="485"/>
  </r>
  <r>
    <x v="3074"/>
    <m/>
    <n v="1213.6914300000001"/>
    <x v="3074"/>
    <m/>
    <m/>
    <m/>
    <m/>
    <x v="3074"/>
    <s v="2023/8/17"/>
    <x v="4"/>
    <x v="4"/>
    <x v="0"/>
    <x v="0"/>
    <n v="3190"/>
    <x v="239"/>
    <n v="4"/>
    <x v="239"/>
  </r>
  <r>
    <x v="3075"/>
    <m/>
    <n v="9932.7473000000009"/>
    <x v="3075"/>
    <m/>
    <m/>
    <m/>
    <m/>
    <x v="3075"/>
    <s v="2023/8/17"/>
    <x v="4"/>
    <x v="4"/>
    <x v="52"/>
    <x v="52"/>
    <n v="3191"/>
    <x v="58"/>
    <n v="10"/>
    <x v="58"/>
  </r>
  <r>
    <x v="3076"/>
    <m/>
    <n v="1914.7999199999999"/>
    <x v="3076"/>
    <m/>
    <m/>
    <m/>
    <m/>
    <x v="3076"/>
    <s v="2023/8/17"/>
    <x v="3"/>
    <x v="3"/>
    <x v="58"/>
    <x v="58"/>
    <n v="3192"/>
    <x v="858"/>
    <n v="120"/>
    <x v="857"/>
  </r>
  <r>
    <x v="3077"/>
    <m/>
    <n v="28569.865950000003"/>
    <x v="3077"/>
    <m/>
    <m/>
    <m/>
    <m/>
    <x v="3077"/>
    <s v="2023/9/16"/>
    <x v="7"/>
    <x v="7"/>
    <x v="33"/>
    <x v="33"/>
    <n v="3193"/>
    <x v="347"/>
    <n v="150"/>
    <x v="347"/>
  </r>
  <r>
    <x v="3078"/>
    <m/>
    <n v="1173.7505800000001"/>
    <x v="3078"/>
    <m/>
    <m/>
    <m/>
    <m/>
    <x v="3078"/>
    <s v="2023/8/19"/>
    <x v="6"/>
    <x v="6"/>
    <x v="33"/>
    <x v="33"/>
    <n v="3194"/>
    <x v="31"/>
    <n v="8"/>
    <x v="31"/>
  </r>
  <r>
    <x v="3079"/>
    <m/>
    <n v="8318.0594999999994"/>
    <x v="3079"/>
    <m/>
    <m/>
    <m/>
    <m/>
    <x v="3079"/>
    <s v="2023/8/19"/>
    <x v="4"/>
    <x v="4"/>
    <x v="30"/>
    <x v="30"/>
    <n v="3195"/>
    <x v="821"/>
    <n v="300"/>
    <x v="754"/>
  </r>
  <r>
    <x v="3080"/>
    <m/>
    <n v="34.524949999999997"/>
    <x v="3080"/>
    <m/>
    <m/>
    <m/>
    <m/>
    <x v="3080"/>
    <s v="2023/8/19"/>
    <x v="4"/>
    <x v="4"/>
    <x v="43"/>
    <x v="43"/>
    <n v="3196"/>
    <x v="190"/>
    <n v="1"/>
    <x v="190"/>
  </r>
  <r>
    <x v="3081"/>
    <m/>
    <n v="450.29720000000003"/>
    <x v="3081"/>
    <m/>
    <m/>
    <m/>
    <m/>
    <x v="3081"/>
    <s v="2023/9/20"/>
    <x v="4"/>
    <x v="4"/>
    <x v="0"/>
    <x v="0"/>
    <n v="3197"/>
    <x v="859"/>
    <n v="3"/>
    <x v="858"/>
  </r>
  <r>
    <x v="3082"/>
    <m/>
    <n v="749.5047800000001"/>
    <x v="3082"/>
    <m/>
    <m/>
    <m/>
    <m/>
    <x v="3082"/>
    <s v="2023/8/19"/>
    <x v="2"/>
    <x v="2"/>
    <x v="52"/>
    <x v="52"/>
    <n v="3198"/>
    <x v="804"/>
    <n v="3"/>
    <x v="804"/>
  </r>
  <r>
    <x v="3083"/>
    <m/>
    <n v="547.78139999999996"/>
    <x v="3083"/>
    <m/>
    <m/>
    <m/>
    <m/>
    <x v="3083"/>
    <s v="2023/8/19"/>
    <x v="4"/>
    <x v="4"/>
    <x v="40"/>
    <x v="40"/>
    <n v="3199"/>
    <x v="413"/>
    <n v="2"/>
    <x v="413"/>
  </r>
  <r>
    <x v="3084"/>
    <m/>
    <n v="598.17560000000003"/>
    <x v="3084"/>
    <m/>
    <m/>
    <m/>
    <m/>
    <x v="3084"/>
    <s v="2023/8/19"/>
    <x v="4"/>
    <x v="4"/>
    <x v="15"/>
    <x v="15"/>
    <n v="3200"/>
    <x v="388"/>
    <n v="2"/>
    <x v="388"/>
  </r>
  <r>
    <x v="3085"/>
    <m/>
    <n v="181.3"/>
    <x v="3085"/>
    <m/>
    <m/>
    <m/>
    <m/>
    <x v="3085"/>
    <s v="2023/8/19"/>
    <x v="4"/>
    <x v="4"/>
    <x v="52"/>
    <x v="52"/>
    <n v="3201"/>
    <x v="860"/>
    <n v="8"/>
    <x v="859"/>
  </r>
  <r>
    <x v="3086"/>
    <m/>
    <n v="28600"/>
    <x v="3086"/>
    <m/>
    <m/>
    <m/>
    <m/>
    <x v="3086"/>
    <s v="2023/8/24"/>
    <x v="3"/>
    <x v="3"/>
    <x v="30"/>
    <x v="30"/>
    <n v="3202"/>
    <x v="742"/>
    <n v="11000"/>
    <x v="742"/>
  </r>
  <r>
    <x v="3087"/>
    <m/>
    <n v="4800"/>
    <x v="3087"/>
    <m/>
    <m/>
    <m/>
    <m/>
    <x v="3087"/>
    <s v="2023/8/19"/>
    <x v="7"/>
    <x v="7"/>
    <x v="30"/>
    <x v="30"/>
    <n v="3203"/>
    <x v="826"/>
    <n v="10"/>
    <x v="825"/>
  </r>
  <r>
    <x v="3088"/>
    <m/>
    <n v="17650.221020000001"/>
    <x v="3088"/>
    <m/>
    <m/>
    <m/>
    <m/>
    <x v="3088"/>
    <s v="2023/11/20"/>
    <x v="3"/>
    <x v="3"/>
    <x v="33"/>
    <x v="33"/>
    <n v="3204"/>
    <x v="494"/>
    <n v="1140"/>
    <x v="494"/>
  </r>
  <r>
    <x v="3089"/>
    <m/>
    <n v="1665.5446299999999"/>
    <x v="3089"/>
    <m/>
    <m/>
    <m/>
    <m/>
    <x v="3089"/>
    <s v="2023/8/22"/>
    <x v="1"/>
    <x v="1"/>
    <x v="30"/>
    <x v="30"/>
    <n v="3205"/>
    <x v="861"/>
    <n v="1"/>
    <x v="860"/>
  </r>
  <r>
    <x v="3090"/>
    <m/>
    <n v="1441.9457199999999"/>
    <x v="3090"/>
    <m/>
    <m/>
    <m/>
    <m/>
    <x v="3090"/>
    <s v="2023/8/20"/>
    <x v="4"/>
    <x v="4"/>
    <x v="0"/>
    <x v="0"/>
    <n v="3206"/>
    <x v="43"/>
    <n v="7"/>
    <x v="43"/>
  </r>
  <r>
    <x v="3091"/>
    <m/>
    <n v="21268.805950000002"/>
    <x v="3091"/>
    <m/>
    <m/>
    <m/>
    <m/>
    <x v="3091"/>
    <s v="2023/8/20"/>
    <x v="1"/>
    <x v="1"/>
    <x v="30"/>
    <x v="30"/>
    <n v="3207"/>
    <x v="841"/>
    <n v="960"/>
    <x v="840"/>
  </r>
  <r>
    <x v="3092"/>
    <m/>
    <n v="10435.163689999999"/>
    <x v="3092"/>
    <m/>
    <m/>
    <m/>
    <m/>
    <x v="3092"/>
    <s v="2023/8/20"/>
    <x v="3"/>
    <x v="3"/>
    <x v="16"/>
    <x v="16"/>
    <n v="3208"/>
    <x v="249"/>
    <n v="11000"/>
    <x v="249"/>
  </r>
  <r>
    <x v="3093"/>
    <m/>
    <n v="303.28073000000001"/>
    <x v="3093"/>
    <m/>
    <m/>
    <m/>
    <m/>
    <x v="3093"/>
    <s v="2023/8/20"/>
    <x v="4"/>
    <x v="4"/>
    <x v="0"/>
    <x v="0"/>
    <n v="3209"/>
    <x v="419"/>
    <n v="2"/>
    <x v="419"/>
  </r>
  <r>
    <x v="3094"/>
    <m/>
    <n v="784.75750000000005"/>
    <x v="3094"/>
    <m/>
    <m/>
    <m/>
    <m/>
    <x v="3094"/>
    <s v="2023/8/20"/>
    <x v="1"/>
    <x v="1"/>
    <x v="0"/>
    <x v="0"/>
    <n v="3210"/>
    <x v="293"/>
    <n v="4"/>
    <x v="293"/>
  </r>
  <r>
    <x v="3095"/>
    <m/>
    <n v="1162.3408999999999"/>
    <x v="3095"/>
    <m/>
    <m/>
    <m/>
    <m/>
    <x v="3095"/>
    <s v="2023/8/20"/>
    <x v="2"/>
    <x v="2"/>
    <x v="43"/>
    <x v="43"/>
    <n v="3211"/>
    <x v="90"/>
    <n v="8"/>
    <x v="90"/>
  </r>
  <r>
    <x v="3096"/>
    <m/>
    <n v="2400"/>
    <x v="3096"/>
    <m/>
    <m/>
    <m/>
    <m/>
    <x v="3096"/>
    <s v="2023/8/20"/>
    <x v="7"/>
    <x v="7"/>
    <x v="17"/>
    <x v="17"/>
    <n v="3212"/>
    <x v="816"/>
    <n v="5"/>
    <x v="816"/>
  </r>
  <r>
    <x v="3097"/>
    <m/>
    <n v="1904.6577299999999"/>
    <x v="3097"/>
    <m/>
    <m/>
    <m/>
    <m/>
    <x v="3097"/>
    <s v="2023/9/16"/>
    <x v="7"/>
    <x v="7"/>
    <x v="3"/>
    <x v="3"/>
    <n v="3213"/>
    <x v="347"/>
    <n v="10"/>
    <x v="347"/>
  </r>
  <r>
    <x v="3098"/>
    <m/>
    <n v="763.46100000000013"/>
    <x v="3098"/>
    <m/>
    <m/>
    <m/>
    <m/>
    <x v="3098"/>
    <s v="2023/8/20"/>
    <x v="2"/>
    <x v="2"/>
    <x v="63"/>
    <x v="63"/>
    <n v="3214"/>
    <x v="234"/>
    <n v="90"/>
    <x v="234"/>
  </r>
  <r>
    <x v="3099"/>
    <m/>
    <n v="670.59438999999998"/>
    <x v="3099"/>
    <m/>
    <m/>
    <m/>
    <m/>
    <x v="3099"/>
    <s v="2023/9/20"/>
    <x v="4"/>
    <x v="4"/>
    <x v="0"/>
    <x v="0"/>
    <n v="3215"/>
    <x v="862"/>
    <n v="1"/>
    <x v="861"/>
  </r>
  <r>
    <x v="3100"/>
    <m/>
    <n v="14.983900000000002"/>
    <x v="3100"/>
    <m/>
    <m/>
    <m/>
    <m/>
    <x v="3100"/>
    <s v="2023/8/20"/>
    <x v="4"/>
    <x v="4"/>
    <x v="15"/>
    <x v="15"/>
    <n v="3216"/>
    <x v="863"/>
    <n v="1"/>
    <x v="862"/>
  </r>
  <r>
    <x v="3101"/>
    <m/>
    <n v="1802.4502100000002"/>
    <x v="3101"/>
    <m/>
    <m/>
    <m/>
    <m/>
    <x v="3101"/>
    <s v="2023/8/20"/>
    <x v="2"/>
    <x v="2"/>
    <x v="0"/>
    <x v="0"/>
    <n v="3217"/>
    <x v="817"/>
    <n v="1"/>
    <x v="817"/>
  </r>
  <r>
    <x v="3102"/>
    <m/>
    <n v="247.26423"/>
    <x v="3102"/>
    <m/>
    <m/>
    <m/>
    <m/>
    <x v="3102"/>
    <s v="2023/8/20"/>
    <x v="1"/>
    <x v="1"/>
    <x v="0"/>
    <x v="0"/>
    <n v="3218"/>
    <x v="276"/>
    <n v="30"/>
    <x v="276"/>
  </r>
  <r>
    <x v="3103"/>
    <m/>
    <n v="3346.14"/>
    <x v="3103"/>
    <m/>
    <m/>
    <m/>
    <m/>
    <x v="3103"/>
    <s v="2023/8/20"/>
    <x v="1"/>
    <x v="1"/>
    <x v="30"/>
    <x v="30"/>
    <n v="3219"/>
    <x v="864"/>
    <n v="500"/>
    <x v="863"/>
  </r>
  <r>
    <x v="3104"/>
    <m/>
    <n v="4334.8"/>
    <x v="3104"/>
    <m/>
    <m/>
    <m/>
    <m/>
    <x v="3104"/>
    <s v="2023/8/20"/>
    <x v="1"/>
    <x v="1"/>
    <x v="30"/>
    <x v="30"/>
    <n v="3220"/>
    <x v="801"/>
    <n v="20"/>
    <x v="801"/>
  </r>
  <r>
    <x v="3105"/>
    <m/>
    <n v="12301.7592"/>
    <x v="3105"/>
    <m/>
    <m/>
    <m/>
    <m/>
    <x v="3105"/>
    <s v="2023/9/10"/>
    <x v="4"/>
    <x v="4"/>
    <x v="43"/>
    <x v="43"/>
    <n v="3221"/>
    <x v="834"/>
    <n v="24"/>
    <x v="833"/>
  </r>
  <r>
    <x v="3106"/>
    <m/>
    <n v="17935.87025"/>
    <x v="3106"/>
    <m/>
    <m/>
    <m/>
    <m/>
    <x v="3106"/>
    <s v="2023/8/20"/>
    <x v="4"/>
    <x v="4"/>
    <x v="30"/>
    <x v="30"/>
    <n v="3222"/>
    <x v="821"/>
    <n v="381"/>
    <x v="754"/>
  </r>
  <r>
    <x v="3107"/>
    <m/>
    <n v="16727.184850000001"/>
    <x v="3107"/>
    <m/>
    <m/>
    <m/>
    <m/>
    <x v="3107"/>
    <s v="2023/8/20"/>
    <x v="8"/>
    <x v="8"/>
    <x v="16"/>
    <x v="16"/>
    <n v="3223"/>
    <x v="865"/>
    <n v="170"/>
    <x v="864"/>
  </r>
  <r>
    <x v="3108"/>
    <m/>
    <n v="2846.3540399999997"/>
    <x v="3108"/>
    <m/>
    <m/>
    <m/>
    <m/>
    <x v="3108"/>
    <s v="2023/8/20"/>
    <x v="3"/>
    <x v="3"/>
    <x v="33"/>
    <x v="33"/>
    <n v="3224"/>
    <x v="691"/>
    <n v="10"/>
    <x v="691"/>
  </r>
  <r>
    <x v="3109"/>
    <m/>
    <n v="11103.956980000001"/>
    <x v="3109"/>
    <m/>
    <m/>
    <m/>
    <m/>
    <x v="3109"/>
    <s v="2023/8/20"/>
    <x v="4"/>
    <x v="4"/>
    <x v="30"/>
    <x v="30"/>
    <n v="3225"/>
    <x v="811"/>
    <n v="168"/>
    <x v="811"/>
  </r>
  <r>
    <x v="3110"/>
    <m/>
    <n v="6008.3740000000007"/>
    <x v="3110"/>
    <m/>
    <m/>
    <m/>
    <m/>
    <x v="3110"/>
    <s v="2023/8/20"/>
    <x v="4"/>
    <x v="4"/>
    <x v="33"/>
    <x v="33"/>
    <n v="3226"/>
    <x v="844"/>
    <n v="11"/>
    <x v="843"/>
  </r>
  <r>
    <x v="3111"/>
    <m/>
    <n v="9600"/>
    <x v="3111"/>
    <m/>
    <m/>
    <m/>
    <m/>
    <x v="3111"/>
    <s v="2023/8/20"/>
    <x v="7"/>
    <x v="7"/>
    <x v="55"/>
    <x v="55"/>
    <n v="3227"/>
    <x v="816"/>
    <n v="20"/>
    <x v="816"/>
  </r>
  <r>
    <x v="3112"/>
    <m/>
    <n v="2444"/>
    <x v="3112"/>
    <m/>
    <m/>
    <m/>
    <m/>
    <x v="3112"/>
    <s v="2023/8/21"/>
    <x v="4"/>
    <x v="4"/>
    <x v="33"/>
    <x v="33"/>
    <n v="3228"/>
    <x v="866"/>
    <n v="4"/>
    <x v="865"/>
  </r>
  <r>
    <x v="3113"/>
    <m/>
    <n v="1112.6226300000001"/>
    <x v="3113"/>
    <m/>
    <m/>
    <m/>
    <m/>
    <x v="3113"/>
    <s v="2023/8/21"/>
    <x v="3"/>
    <x v="3"/>
    <x v="33"/>
    <x v="33"/>
    <n v="3229"/>
    <x v="596"/>
    <n v="70"/>
    <x v="596"/>
  </r>
  <r>
    <x v="3114"/>
    <m/>
    <n v="1519.32"/>
    <x v="3114"/>
    <m/>
    <m/>
    <m/>
    <m/>
    <x v="3114"/>
    <s v="2023/8/21"/>
    <x v="1"/>
    <x v="1"/>
    <x v="11"/>
    <x v="11"/>
    <n v="3230"/>
    <x v="585"/>
    <n v="4"/>
    <x v="585"/>
  </r>
  <r>
    <x v="3115"/>
    <m/>
    <n v="10077.79996"/>
    <x v="3115"/>
    <m/>
    <m/>
    <m/>
    <m/>
    <x v="3115"/>
    <s v="2023/8/21"/>
    <x v="2"/>
    <x v="2"/>
    <x v="33"/>
    <x v="33"/>
    <n v="3231"/>
    <x v="780"/>
    <n v="60"/>
    <x v="780"/>
  </r>
  <r>
    <x v="3116"/>
    <m/>
    <n v="14818.449850000001"/>
    <x v="3116"/>
    <m/>
    <m/>
    <m/>
    <m/>
    <x v="3116"/>
    <s v="2023/9/21"/>
    <x v="3"/>
    <x v="3"/>
    <x v="33"/>
    <x v="33"/>
    <n v="3232"/>
    <x v="691"/>
    <n v="54"/>
    <x v="691"/>
  </r>
  <r>
    <x v="3117"/>
    <m/>
    <n v="1793.5398800000003"/>
    <x v="3117"/>
    <m/>
    <m/>
    <m/>
    <m/>
    <x v="3117"/>
    <s v="2023/8/21"/>
    <x v="4"/>
    <x v="4"/>
    <x v="30"/>
    <x v="30"/>
    <n v="3233"/>
    <x v="723"/>
    <n v="15"/>
    <x v="723"/>
  </r>
  <r>
    <x v="3118"/>
    <m/>
    <n v="24.052310000000002"/>
    <x v="3118"/>
    <m/>
    <m/>
    <m/>
    <m/>
    <x v="3118"/>
    <s v="2023/11/19"/>
    <x v="3"/>
    <x v="3"/>
    <x v="33"/>
    <x v="33"/>
    <n v="3234"/>
    <x v="571"/>
    <n v="42"/>
    <x v="571"/>
  </r>
  <r>
    <x v="3119"/>
    <m/>
    <n v="1668.6573900000001"/>
    <x v="3119"/>
    <m/>
    <m/>
    <m/>
    <m/>
    <x v="3119"/>
    <s v="2023/8/21"/>
    <x v="4"/>
    <x v="4"/>
    <x v="7"/>
    <x v="7"/>
    <n v="3235"/>
    <x v="19"/>
    <n v="7"/>
    <x v="19"/>
  </r>
  <r>
    <x v="3120"/>
    <m/>
    <n v="2444.5203799999999"/>
    <x v="3120"/>
    <m/>
    <m/>
    <m/>
    <m/>
    <x v="3120"/>
    <s v="2023/11/20"/>
    <x v="3"/>
    <x v="3"/>
    <x v="52"/>
    <x v="52"/>
    <n v="3236"/>
    <x v="42"/>
    <n v="500"/>
    <x v="42"/>
  </r>
  <r>
    <x v="3121"/>
    <m/>
    <n v="672"/>
    <x v="3121"/>
    <m/>
    <m/>
    <m/>
    <m/>
    <x v="3121"/>
    <s v="2023/8/21"/>
    <x v="3"/>
    <x v="3"/>
    <x v="28"/>
    <x v="28"/>
    <n v="3237"/>
    <x v="792"/>
    <n v="160"/>
    <x v="792"/>
  </r>
  <r>
    <x v="3122"/>
    <m/>
    <n v="1219.18"/>
    <x v="3122"/>
    <m/>
    <m/>
    <m/>
    <m/>
    <x v="3122"/>
    <s v="2023/8/22"/>
    <x v="1"/>
    <x v="1"/>
    <x v="30"/>
    <x v="30"/>
    <n v="3238"/>
    <x v="867"/>
    <n v="2"/>
    <x v="866"/>
  </r>
  <r>
    <x v="3123"/>
    <m/>
    <n v="12177.77729"/>
    <x v="3123"/>
    <m/>
    <m/>
    <m/>
    <m/>
    <x v="3123"/>
    <s v="2023/8/22"/>
    <x v="4"/>
    <x v="4"/>
    <x v="33"/>
    <x v="33"/>
    <n v="3239"/>
    <x v="769"/>
    <n v="262"/>
    <x v="769"/>
  </r>
  <r>
    <x v="3124"/>
    <m/>
    <n v="17608.446910000002"/>
    <x v="3124"/>
    <m/>
    <m/>
    <m/>
    <m/>
    <x v="3124"/>
    <s v="2023/8/22"/>
    <x v="4"/>
    <x v="4"/>
    <x v="43"/>
    <x v="43"/>
    <n v="3240"/>
    <x v="399"/>
    <n v="84"/>
    <x v="399"/>
  </r>
  <r>
    <x v="3125"/>
    <m/>
    <n v="476.75925000000007"/>
    <x v="3125"/>
    <m/>
    <m/>
    <m/>
    <m/>
    <x v="3125"/>
    <s v="2023/8/22"/>
    <x v="4"/>
    <x v="4"/>
    <x v="8"/>
    <x v="8"/>
    <n v="3241"/>
    <x v="19"/>
    <n v="2"/>
    <x v="19"/>
  </r>
  <r>
    <x v="3126"/>
    <m/>
    <n v="1849.4279999999999"/>
    <x v="3126"/>
    <m/>
    <m/>
    <m/>
    <m/>
    <x v="3126"/>
    <s v="2023/8/22"/>
    <x v="3"/>
    <x v="3"/>
    <x v="33"/>
    <x v="33"/>
    <n v="3242"/>
    <x v="846"/>
    <n v="7200"/>
    <x v="845"/>
  </r>
  <r>
    <x v="3127"/>
    <m/>
    <n v="13493.63855"/>
    <x v="3127"/>
    <m/>
    <m/>
    <m/>
    <m/>
    <x v="3127"/>
    <s v="2023/8/22"/>
    <x v="4"/>
    <x v="4"/>
    <x v="53"/>
    <x v="53"/>
    <n v="3243"/>
    <x v="106"/>
    <n v="52"/>
    <x v="106"/>
  </r>
  <r>
    <x v="3128"/>
    <m/>
    <n v="631.5"/>
    <x v="3128"/>
    <m/>
    <m/>
    <m/>
    <m/>
    <x v="3128"/>
    <s v="2023/8/22"/>
    <x v="3"/>
    <x v="3"/>
    <x v="53"/>
    <x v="53"/>
    <n v="3244"/>
    <x v="868"/>
    <n v="500"/>
    <x v="867"/>
  </r>
  <r>
    <x v="3129"/>
    <m/>
    <n v="432.07272"/>
    <x v="3129"/>
    <m/>
    <m/>
    <m/>
    <m/>
    <x v="3129"/>
    <s v="2023/8/22"/>
    <x v="3"/>
    <x v="3"/>
    <x v="55"/>
    <x v="55"/>
    <n v="3245"/>
    <x v="494"/>
    <n v="80"/>
    <x v="494"/>
  </r>
  <r>
    <x v="3130"/>
    <m/>
    <n v="98.182199999999995"/>
    <x v="3130"/>
    <m/>
    <m/>
    <m/>
    <m/>
    <x v="3130"/>
    <s v="2023/10/25"/>
    <x v="3"/>
    <x v="3"/>
    <x v="33"/>
    <x v="33"/>
    <n v="3246"/>
    <x v="829"/>
    <n v="25"/>
    <x v="828"/>
  </r>
  <r>
    <x v="3131"/>
    <m/>
    <n v="116.8"/>
    <x v="3131"/>
    <m/>
    <m/>
    <m/>
    <m/>
    <x v="3131"/>
    <s v="2023/8/22"/>
    <x v="3"/>
    <x v="3"/>
    <x v="16"/>
    <x v="16"/>
    <n v="3247"/>
    <x v="224"/>
    <n v="200"/>
    <x v="224"/>
  </r>
  <r>
    <x v="3132"/>
    <m/>
    <n v="31.5"/>
    <x v="3132"/>
    <m/>
    <m/>
    <m/>
    <m/>
    <x v="3132"/>
    <s v="2023/8/22"/>
    <x v="1"/>
    <x v="1"/>
    <x v="5"/>
    <x v="5"/>
    <n v="3248"/>
    <x v="869"/>
    <n v="1"/>
    <x v="868"/>
  </r>
  <r>
    <x v="3133"/>
    <m/>
    <n v="30268.278450000002"/>
    <x v="3133"/>
    <m/>
    <m/>
    <m/>
    <m/>
    <x v="3133"/>
    <s v="2023/8/26"/>
    <x v="4"/>
    <x v="4"/>
    <x v="30"/>
    <x v="30"/>
    <n v="3249"/>
    <x v="870"/>
    <n v="200"/>
    <x v="869"/>
  </r>
  <r>
    <x v="3134"/>
    <m/>
    <n v="570.66499999999996"/>
    <x v="3134"/>
    <m/>
    <m/>
    <m/>
    <m/>
    <x v="3134"/>
    <s v="2023/8/26"/>
    <x v="3"/>
    <x v="3"/>
    <x v="63"/>
    <x v="63"/>
    <n v="3250"/>
    <x v="284"/>
    <n v="1000"/>
    <x v="284"/>
  </r>
  <r>
    <x v="3135"/>
    <m/>
    <n v="154.67688000000001"/>
    <x v="3135"/>
    <m/>
    <m/>
    <m/>
    <m/>
    <x v="3135"/>
    <s v="2023/8/23"/>
    <x v="4"/>
    <x v="4"/>
    <x v="33"/>
    <x v="33"/>
    <n v="3251"/>
    <x v="871"/>
    <n v="1"/>
    <x v="870"/>
  </r>
  <r>
    <x v="3136"/>
    <m/>
    <n v="1694.0699"/>
    <x v="3136"/>
    <m/>
    <m/>
    <m/>
    <m/>
    <x v="3136"/>
    <s v="2023/8/23"/>
    <x v="1"/>
    <x v="1"/>
    <x v="30"/>
    <x v="30"/>
    <n v="3252"/>
    <x v="872"/>
    <n v="50"/>
    <x v="871"/>
  </r>
  <r>
    <x v="3137"/>
    <m/>
    <n v="771.62160999999992"/>
    <x v="3137"/>
    <m/>
    <m/>
    <m/>
    <m/>
    <x v="3137"/>
    <s v="2023/8/23"/>
    <x v="2"/>
    <x v="2"/>
    <x v="33"/>
    <x v="33"/>
    <n v="3253"/>
    <x v="141"/>
    <n v="1"/>
    <x v="141"/>
  </r>
  <r>
    <x v="3138"/>
    <m/>
    <n v="714.9867999999999"/>
    <x v="3138"/>
    <m/>
    <m/>
    <m/>
    <m/>
    <x v="3138"/>
    <s v="2023/8/23"/>
    <x v="2"/>
    <x v="2"/>
    <x v="61"/>
    <x v="61"/>
    <n v="3254"/>
    <x v="40"/>
    <n v="100"/>
    <x v="40"/>
  </r>
  <r>
    <x v="3139"/>
    <m/>
    <n v="671.73750000000007"/>
    <x v="3139"/>
    <m/>
    <m/>
    <m/>
    <m/>
    <x v="3139"/>
    <s v="2023/8/23"/>
    <x v="3"/>
    <x v="3"/>
    <x v="30"/>
    <x v="30"/>
    <n v="3255"/>
    <x v="873"/>
    <n v="450"/>
    <x v="872"/>
  </r>
  <r>
    <x v="3140"/>
    <m/>
    <n v="845.85726"/>
    <x v="3140"/>
    <m/>
    <m/>
    <m/>
    <m/>
    <x v="3140"/>
    <s v="2023/8/23"/>
    <x v="4"/>
    <x v="4"/>
    <x v="43"/>
    <x v="43"/>
    <n v="3256"/>
    <x v="50"/>
    <n v="7"/>
    <x v="50"/>
  </r>
  <r>
    <x v="3141"/>
    <m/>
    <n v="483.34701000000001"/>
    <x v="3141"/>
    <m/>
    <m/>
    <m/>
    <m/>
    <x v="3141"/>
    <s v="2023/8/23"/>
    <x v="4"/>
    <x v="4"/>
    <x v="43"/>
    <x v="43"/>
    <n v="3257"/>
    <x v="50"/>
    <n v="4"/>
    <x v="50"/>
  </r>
  <r>
    <x v="3142"/>
    <m/>
    <n v="348.947"/>
    <x v="3142"/>
    <m/>
    <m/>
    <m/>
    <m/>
    <x v="3142"/>
    <s v="2023/8/23"/>
    <x v="4"/>
    <x v="4"/>
    <x v="5"/>
    <x v="5"/>
    <n v="3258"/>
    <x v="475"/>
    <n v="5"/>
    <x v="475"/>
  </r>
  <r>
    <x v="3143"/>
    <m/>
    <n v="4800"/>
    <x v="3143"/>
    <m/>
    <m/>
    <m/>
    <m/>
    <x v="3143"/>
    <s v="2023/8/23"/>
    <x v="7"/>
    <x v="7"/>
    <x v="17"/>
    <x v="17"/>
    <n v="3259"/>
    <x v="816"/>
    <n v="10"/>
    <x v="816"/>
  </r>
  <r>
    <x v="3144"/>
    <m/>
    <n v="2948.8083799999999"/>
    <x v="3144"/>
    <m/>
    <m/>
    <m/>
    <m/>
    <x v="3144"/>
    <s v="2023/8/23"/>
    <x v="4"/>
    <x v="4"/>
    <x v="8"/>
    <x v="8"/>
    <n v="3260"/>
    <x v="190"/>
    <n v="50"/>
    <x v="190"/>
  </r>
  <r>
    <x v="3145"/>
    <m/>
    <n v="1037.2895100000001"/>
    <x v="3145"/>
    <m/>
    <m/>
    <m/>
    <m/>
    <x v="3145"/>
    <s v="2023/8/23"/>
    <x v="4"/>
    <x v="4"/>
    <x v="40"/>
    <x v="40"/>
    <n v="3261"/>
    <x v="154"/>
    <n v="3"/>
    <x v="154"/>
  </r>
  <r>
    <x v="3146"/>
    <m/>
    <n v="2594.3623900000002"/>
    <x v="3146"/>
    <m/>
    <m/>
    <m/>
    <m/>
    <x v="3146"/>
    <s v="2023/8/23"/>
    <x v="7"/>
    <x v="7"/>
    <x v="5"/>
    <x v="5"/>
    <n v="3262"/>
    <x v="417"/>
    <n v="10"/>
    <x v="417"/>
  </r>
  <r>
    <x v="3147"/>
    <m/>
    <n v="2594.3623900000002"/>
    <x v="3147"/>
    <m/>
    <m/>
    <m/>
    <m/>
    <x v="3147"/>
    <s v="2023/8/23"/>
    <x v="7"/>
    <x v="7"/>
    <x v="8"/>
    <x v="8"/>
    <n v="3263"/>
    <x v="417"/>
    <n v="10"/>
    <x v="417"/>
  </r>
  <r>
    <x v="3148"/>
    <m/>
    <n v="2299.8373499999998"/>
    <x v="3148"/>
    <m/>
    <m/>
    <m/>
    <m/>
    <x v="3148"/>
    <s v="2023/8/23"/>
    <x v="2"/>
    <x v="2"/>
    <x v="8"/>
    <x v="8"/>
    <n v="3265"/>
    <x v="170"/>
    <n v="10"/>
    <x v="170"/>
  </r>
  <r>
    <x v="3149"/>
    <m/>
    <n v="25.677790000000002"/>
    <x v="3149"/>
    <m/>
    <m/>
    <m/>
    <m/>
    <x v="3149"/>
    <s v="2023/8/23"/>
    <x v="4"/>
    <x v="4"/>
    <x v="33"/>
    <x v="33"/>
    <n v="3266"/>
    <x v="855"/>
    <n v="1"/>
    <x v="854"/>
  </r>
  <r>
    <x v="3150"/>
    <m/>
    <n v="455.01015000000001"/>
    <x v="3150"/>
    <m/>
    <m/>
    <m/>
    <m/>
    <x v="3150"/>
    <s v="2023/8/23"/>
    <x v="0"/>
    <x v="0"/>
    <x v="33"/>
    <x v="33"/>
    <n v="3267"/>
    <x v="0"/>
    <n v="30"/>
    <x v="0"/>
  </r>
  <r>
    <x v="3151"/>
    <m/>
    <n v="9949.3231200000009"/>
    <x v="3151"/>
    <m/>
    <m/>
    <m/>
    <m/>
    <x v="3151"/>
    <s v="2023/8/23"/>
    <x v="1"/>
    <x v="1"/>
    <x v="30"/>
    <x v="30"/>
    <n v="3268"/>
    <x v="861"/>
    <n v="10"/>
    <x v="860"/>
  </r>
  <r>
    <x v="3152"/>
    <m/>
    <n v="4902.3423300000004"/>
    <x v="3152"/>
    <m/>
    <m/>
    <m/>
    <m/>
    <x v="3152"/>
    <s v="2023/8/23"/>
    <x v="4"/>
    <x v="4"/>
    <x v="30"/>
    <x v="30"/>
    <n v="3269"/>
    <x v="723"/>
    <n v="41"/>
    <x v="723"/>
  </r>
  <r>
    <x v="3153"/>
    <m/>
    <n v="1013.6172500000001"/>
    <x v="3153"/>
    <m/>
    <m/>
    <m/>
    <m/>
    <x v="3153"/>
    <s v="2023/8/23"/>
    <x v="4"/>
    <x v="4"/>
    <x v="0"/>
    <x v="0"/>
    <n v="3270"/>
    <x v="239"/>
    <n v="4"/>
    <x v="239"/>
  </r>
  <r>
    <x v="3154"/>
    <m/>
    <n v="1013.6172500000001"/>
    <x v="3154"/>
    <m/>
    <m/>
    <m/>
    <m/>
    <x v="3154"/>
    <s v="2023/8/23"/>
    <x v="4"/>
    <x v="4"/>
    <x v="0"/>
    <x v="0"/>
    <n v="3271"/>
    <x v="239"/>
    <n v="4"/>
    <x v="239"/>
  </r>
  <r>
    <x v="3155"/>
    <m/>
    <n v="287.12554"/>
    <x v="3155"/>
    <m/>
    <m/>
    <m/>
    <m/>
    <x v="3155"/>
    <s v="2023/8/23"/>
    <x v="3"/>
    <x v="3"/>
    <x v="33"/>
    <x v="33"/>
    <n v="3272"/>
    <x v="715"/>
    <n v="1"/>
    <x v="715"/>
  </r>
  <r>
    <x v="3156"/>
    <m/>
    <n v="93.7"/>
    <x v="3156"/>
    <m/>
    <m/>
    <m/>
    <m/>
    <x v="3156"/>
    <s v="2023/8/23"/>
    <x v="4"/>
    <x v="4"/>
    <x v="33"/>
    <x v="33"/>
    <n v="3273"/>
    <x v="758"/>
    <n v="1"/>
    <x v="758"/>
  </r>
  <r>
    <x v="3157"/>
    <m/>
    <n v="205.50544000000002"/>
    <x v="3157"/>
    <m/>
    <m/>
    <m/>
    <m/>
    <x v="3157"/>
    <s v="2023/8/23"/>
    <x v="1"/>
    <x v="1"/>
    <x v="33"/>
    <x v="33"/>
    <n v="3274"/>
    <x v="255"/>
    <n v="28"/>
    <x v="255"/>
  </r>
  <r>
    <x v="3158"/>
    <m/>
    <n v="938.30112999999994"/>
    <x v="3158"/>
    <m/>
    <m/>
    <m/>
    <m/>
    <x v="3158"/>
    <s v="2023/8/24"/>
    <x v="1"/>
    <x v="1"/>
    <x v="33"/>
    <x v="33"/>
    <n v="3275"/>
    <x v="843"/>
    <n v="5"/>
    <x v="842"/>
  </r>
  <r>
    <x v="3159"/>
    <m/>
    <n v="1760.6258799999998"/>
    <x v="3159"/>
    <m/>
    <m/>
    <m/>
    <m/>
    <x v="3159"/>
    <s v="2023/8/24"/>
    <x v="6"/>
    <x v="6"/>
    <x v="15"/>
    <x v="15"/>
    <n v="3276"/>
    <x v="31"/>
    <n v="12"/>
    <x v="31"/>
  </r>
  <r>
    <x v="3160"/>
    <m/>
    <n v="43.641729999999995"/>
    <x v="3160"/>
    <m/>
    <m/>
    <m/>
    <m/>
    <x v="3160"/>
    <s v="2023/12/23"/>
    <x v="3"/>
    <x v="3"/>
    <x v="33"/>
    <x v="33"/>
    <n v="3277"/>
    <x v="874"/>
    <n v="1"/>
    <x v="873"/>
  </r>
  <r>
    <x v="3161"/>
    <m/>
    <n v="4209.9626500000004"/>
    <x v="3161"/>
    <m/>
    <m/>
    <m/>
    <m/>
    <x v="3161"/>
    <s v="2023/8/24"/>
    <x v="4"/>
    <x v="4"/>
    <x v="33"/>
    <x v="33"/>
    <n v="3278"/>
    <x v="681"/>
    <n v="10"/>
    <x v="681"/>
  </r>
  <r>
    <x v="3162"/>
    <m/>
    <n v="14655.661250000001"/>
    <x v="3162"/>
    <m/>
    <m/>
    <m/>
    <m/>
    <x v="3162"/>
    <s v="2023/8/24"/>
    <x v="1"/>
    <x v="1"/>
    <x v="15"/>
    <x v="15"/>
    <n v="3279"/>
    <x v="233"/>
    <n v="4"/>
    <x v="233"/>
  </r>
  <r>
    <x v="3163"/>
    <m/>
    <n v="1589.4609"/>
    <x v="3163"/>
    <m/>
    <m/>
    <m/>
    <m/>
    <x v="3163"/>
    <s v="2023/8/24"/>
    <x v="3"/>
    <x v="3"/>
    <x v="33"/>
    <x v="33"/>
    <n v="3280"/>
    <x v="596"/>
    <n v="100"/>
    <x v="596"/>
  </r>
  <r>
    <x v="3164"/>
    <m/>
    <n v="871.75567999999998"/>
    <x v="3164"/>
    <m/>
    <m/>
    <m/>
    <m/>
    <x v="3164"/>
    <s v="2023/8/24"/>
    <x v="2"/>
    <x v="2"/>
    <x v="43"/>
    <x v="43"/>
    <n v="3281"/>
    <x v="90"/>
    <n v="6"/>
    <x v="90"/>
  </r>
  <r>
    <x v="3165"/>
    <m/>
    <n v="250.01610000000002"/>
    <x v="3165"/>
    <m/>
    <m/>
    <m/>
    <m/>
    <x v="3165"/>
    <s v="2023/8/24"/>
    <x v="2"/>
    <x v="2"/>
    <x v="0"/>
    <x v="0"/>
    <n v="3282"/>
    <x v="411"/>
    <n v="1"/>
    <x v="411"/>
  </r>
  <r>
    <x v="3166"/>
    <m/>
    <n v="1397.9796900000001"/>
    <x v="3166"/>
    <m/>
    <m/>
    <m/>
    <m/>
    <x v="3166"/>
    <s v="2023/8/24"/>
    <x v="4"/>
    <x v="4"/>
    <x v="16"/>
    <x v="16"/>
    <n v="3283"/>
    <x v="333"/>
    <n v="30"/>
    <x v="333"/>
  </r>
  <r>
    <x v="3167"/>
    <m/>
    <n v="3963.6"/>
    <x v="3167"/>
    <m/>
    <m/>
    <m/>
    <m/>
    <x v="3167"/>
    <s v="2023/8/24"/>
    <x v="2"/>
    <x v="2"/>
    <x v="33"/>
    <x v="33"/>
    <n v="3284"/>
    <x v="875"/>
    <n v="10"/>
    <x v="874"/>
  </r>
  <r>
    <x v="3168"/>
    <m/>
    <n v="1306.80899"/>
    <x v="3168"/>
    <m/>
    <m/>
    <m/>
    <m/>
    <x v="3168"/>
    <s v="2023/8/24"/>
    <x v="1"/>
    <x v="1"/>
    <x v="16"/>
    <x v="16"/>
    <n v="3285"/>
    <x v="671"/>
    <n v="9"/>
    <x v="671"/>
  </r>
  <r>
    <x v="3169"/>
    <m/>
    <n v="6092.0625"/>
    <x v="3169"/>
    <m/>
    <m/>
    <m/>
    <m/>
    <x v="3169"/>
    <s v="2023/8/24"/>
    <x v="4"/>
    <x v="4"/>
    <x v="30"/>
    <x v="30"/>
    <n v="3286"/>
    <x v="745"/>
    <n v="500"/>
    <x v="745"/>
  </r>
  <r>
    <x v="3170"/>
    <m/>
    <n v="1045.9909299999999"/>
    <x v="3170"/>
    <m/>
    <m/>
    <m/>
    <m/>
    <x v="3170"/>
    <s v="2023/8/24"/>
    <x v="4"/>
    <x v="4"/>
    <x v="52"/>
    <x v="52"/>
    <n v="3287"/>
    <x v="210"/>
    <n v="5"/>
    <x v="210"/>
  </r>
  <r>
    <x v="3171"/>
    <m/>
    <n v="5945.4000000000005"/>
    <x v="3171"/>
    <m/>
    <m/>
    <m/>
    <m/>
    <x v="3171"/>
    <s v="2023/8/24"/>
    <x v="2"/>
    <x v="2"/>
    <x v="33"/>
    <x v="33"/>
    <n v="3288"/>
    <x v="875"/>
    <n v="15"/>
    <x v="874"/>
  </r>
  <r>
    <x v="3172"/>
    <m/>
    <n v="203.08756000000002"/>
    <x v="3172"/>
    <m/>
    <m/>
    <m/>
    <m/>
    <x v="3172"/>
    <s v="2023/8/24"/>
    <x v="3"/>
    <x v="3"/>
    <x v="33"/>
    <x v="33"/>
    <n v="3289"/>
    <x v="584"/>
    <n v="10"/>
    <x v="584"/>
  </r>
  <r>
    <x v="3173"/>
    <m/>
    <n v="418.2"/>
    <x v="3173"/>
    <m/>
    <m/>
    <m/>
    <m/>
    <x v="3173"/>
    <s v="2023/8/24"/>
    <x v="3"/>
    <x v="3"/>
    <x v="33"/>
    <x v="33"/>
    <n v="3290"/>
    <x v="876"/>
    <n v="1"/>
    <x v="875"/>
  </r>
  <r>
    <x v="3174"/>
    <m/>
    <n v="380"/>
    <x v="3174"/>
    <m/>
    <m/>
    <m/>
    <m/>
    <x v="3174"/>
    <s v="2023/9/30"/>
    <x v="1"/>
    <x v="1"/>
    <x v="30"/>
    <x v="30"/>
    <n v="3293"/>
    <x v="877"/>
    <n v="1000"/>
    <x v="876"/>
  </r>
  <r>
    <x v="3175"/>
    <m/>
    <n v="554.83641999999998"/>
    <x v="3175"/>
    <m/>
    <m/>
    <m/>
    <m/>
    <x v="3175"/>
    <s v="2023/9/24"/>
    <x v="1"/>
    <x v="1"/>
    <x v="33"/>
    <x v="33"/>
    <n v="3294"/>
    <x v="578"/>
    <n v="8"/>
    <x v="578"/>
  </r>
  <r>
    <x v="3176"/>
    <m/>
    <n v="203.08756000000002"/>
    <x v="3176"/>
    <m/>
    <m/>
    <m/>
    <m/>
    <x v="3176"/>
    <s v="2023/8/24"/>
    <x v="3"/>
    <x v="3"/>
    <x v="33"/>
    <x v="33"/>
    <n v="3295"/>
    <x v="584"/>
    <n v="10"/>
    <x v="584"/>
  </r>
  <r>
    <x v="3177"/>
    <m/>
    <n v="41725.590850000001"/>
    <x v="3177"/>
    <m/>
    <m/>
    <m/>
    <m/>
    <x v="3177"/>
    <s v="2023/8/24"/>
    <x v="4"/>
    <x v="4"/>
    <x v="33"/>
    <x v="33"/>
    <n v="3296"/>
    <x v="690"/>
    <n v="277"/>
    <x v="690"/>
  </r>
  <r>
    <x v="3178"/>
    <m/>
    <n v="758.35024999999996"/>
    <x v="3178"/>
    <m/>
    <m/>
    <m/>
    <m/>
    <x v="3178"/>
    <s v="2023/8/24"/>
    <x v="0"/>
    <x v="0"/>
    <x v="30"/>
    <x v="30"/>
    <n v="3297"/>
    <x v="0"/>
    <n v="50"/>
    <x v="0"/>
  </r>
  <r>
    <x v="3179"/>
    <m/>
    <n v="85"/>
    <x v="3179"/>
    <m/>
    <m/>
    <m/>
    <m/>
    <x v="3179"/>
    <s v="2023/8/24"/>
    <x v="3"/>
    <x v="3"/>
    <x v="55"/>
    <x v="55"/>
    <n v="3298"/>
    <x v="198"/>
    <n v="100"/>
    <x v="198"/>
  </r>
  <r>
    <x v="3180"/>
    <m/>
    <n v="18306.624"/>
    <x v="3180"/>
    <m/>
    <m/>
    <m/>
    <m/>
    <x v="3180"/>
    <s v="2023/8/24"/>
    <x v="1"/>
    <x v="1"/>
    <x v="30"/>
    <x v="30"/>
    <n v="3299"/>
    <x v="841"/>
    <n v="960"/>
    <x v="840"/>
  </r>
  <r>
    <x v="3181"/>
    <m/>
    <n v="12189.80947"/>
    <x v="3181"/>
    <m/>
    <m/>
    <m/>
    <m/>
    <x v="3181"/>
    <s v="2023/9/16"/>
    <x v="7"/>
    <x v="7"/>
    <x v="33"/>
    <x v="33"/>
    <n v="3300"/>
    <x v="347"/>
    <n v="64"/>
    <x v="347"/>
  </r>
  <r>
    <x v="3182"/>
    <m/>
    <n v="2347.50117"/>
    <x v="3182"/>
    <m/>
    <m/>
    <m/>
    <m/>
    <x v="3182"/>
    <s v="2023/9/10"/>
    <x v="6"/>
    <x v="6"/>
    <x v="30"/>
    <x v="30"/>
    <n v="3301"/>
    <x v="31"/>
    <n v="16"/>
    <x v="31"/>
  </r>
  <r>
    <x v="3183"/>
    <m/>
    <n v="4033.7755200000001"/>
    <x v="3183"/>
    <m/>
    <m/>
    <m/>
    <m/>
    <x v="3183"/>
    <s v="2023/8/26"/>
    <x v="4"/>
    <x v="4"/>
    <x v="33"/>
    <x v="33"/>
    <n v="3302"/>
    <x v="550"/>
    <n v="5"/>
    <x v="550"/>
  </r>
  <r>
    <x v="3184"/>
    <m/>
    <n v="758.35024999999996"/>
    <x v="3184"/>
    <m/>
    <m/>
    <m/>
    <m/>
    <x v="3184"/>
    <s v="2023/8/26"/>
    <x v="0"/>
    <x v="0"/>
    <x v="33"/>
    <x v="33"/>
    <n v="3303"/>
    <x v="0"/>
    <n v="50"/>
    <x v="0"/>
  </r>
  <r>
    <x v="3185"/>
    <m/>
    <n v="1408.3320000000001"/>
    <x v="3185"/>
    <m/>
    <m/>
    <m/>
    <m/>
    <x v="3185"/>
    <s v="2023/8/26"/>
    <x v="3"/>
    <x v="3"/>
    <x v="33"/>
    <x v="33"/>
    <n v="3304"/>
    <x v="846"/>
    <n v="6000"/>
    <x v="845"/>
  </r>
  <r>
    <x v="3186"/>
    <m/>
    <n v="25331.947810000001"/>
    <x v="3186"/>
    <m/>
    <m/>
    <m/>
    <m/>
    <x v="3186"/>
    <s v="2023/9/16"/>
    <x v="7"/>
    <x v="7"/>
    <x v="33"/>
    <x v="33"/>
    <n v="3305"/>
    <x v="347"/>
    <n v="133"/>
    <x v="347"/>
  </r>
  <r>
    <x v="3187"/>
    <m/>
    <n v="599.94417999999996"/>
    <x v="3187"/>
    <m/>
    <m/>
    <m/>
    <m/>
    <x v="3187"/>
    <s v="2023/8/26"/>
    <x v="2"/>
    <x v="2"/>
    <x v="0"/>
    <x v="0"/>
    <n v="3306"/>
    <x v="493"/>
    <n v="2"/>
    <x v="493"/>
  </r>
  <r>
    <x v="3188"/>
    <m/>
    <n v="2278.2000000000003"/>
    <x v="3188"/>
    <m/>
    <m/>
    <m/>
    <m/>
    <x v="3188"/>
    <s v="2023/8/26"/>
    <x v="3"/>
    <x v="3"/>
    <x v="16"/>
    <x v="16"/>
    <n v="3307"/>
    <x v="249"/>
    <n v="10000"/>
    <x v="249"/>
  </r>
  <r>
    <x v="3189"/>
    <m/>
    <n v="415.91188999999997"/>
    <x v="3189"/>
    <m/>
    <m/>
    <m/>
    <m/>
    <x v="3189"/>
    <s v="2023/8/26"/>
    <x v="1"/>
    <x v="1"/>
    <x v="0"/>
    <x v="0"/>
    <n v="3308"/>
    <x v="129"/>
    <n v="15"/>
    <x v="129"/>
  </r>
  <r>
    <x v="3190"/>
    <m/>
    <n v="377.76436999999999"/>
    <x v="3190"/>
    <m/>
    <m/>
    <m/>
    <m/>
    <x v="3190"/>
    <s v="2023/8/26"/>
    <x v="4"/>
    <x v="4"/>
    <x v="58"/>
    <x v="58"/>
    <n v="3309"/>
    <x v="11"/>
    <n v="1"/>
    <x v="11"/>
  </r>
  <r>
    <x v="3191"/>
    <m/>
    <n v="878.46539999999993"/>
    <x v="3191"/>
    <m/>
    <m/>
    <m/>
    <m/>
    <x v="3191"/>
    <s v="2023/11/15"/>
    <x v="3"/>
    <x v="3"/>
    <x v="43"/>
    <x v="43"/>
    <n v="3310"/>
    <x v="878"/>
    <n v="600"/>
    <x v="877"/>
  </r>
  <r>
    <x v="3192"/>
    <m/>
    <n v="1952.77"/>
    <x v="3192"/>
    <m/>
    <m/>
    <m/>
    <m/>
    <x v="3192"/>
    <s v="2023/9/11"/>
    <x v="3"/>
    <x v="3"/>
    <x v="11"/>
    <x v="11"/>
    <n v="3311"/>
    <x v="879"/>
    <n v="5000"/>
    <x v="878"/>
  </r>
  <r>
    <x v="3193"/>
    <m/>
    <n v="1380.9981599999999"/>
    <x v="3193"/>
    <m/>
    <m/>
    <m/>
    <m/>
    <x v="3193"/>
    <s v="2023/8/26"/>
    <x v="4"/>
    <x v="4"/>
    <x v="61"/>
    <x v="61"/>
    <n v="3312"/>
    <x v="190"/>
    <n v="40"/>
    <x v="190"/>
  </r>
  <r>
    <x v="3194"/>
    <m/>
    <n v="652.61608000000001"/>
    <x v="3194"/>
    <m/>
    <m/>
    <m/>
    <m/>
    <x v="3194"/>
    <s v="2023/9/10"/>
    <x v="4"/>
    <x v="4"/>
    <x v="26"/>
    <x v="26"/>
    <n v="3313"/>
    <x v="413"/>
    <n v="1"/>
    <x v="413"/>
  </r>
  <r>
    <x v="3195"/>
    <m/>
    <n v="7652.4368000000004"/>
    <x v="3195"/>
    <m/>
    <m/>
    <m/>
    <m/>
    <x v="3195"/>
    <s v="2023/8/26"/>
    <x v="4"/>
    <x v="4"/>
    <x v="30"/>
    <x v="30"/>
    <n v="3314"/>
    <x v="723"/>
    <n v="64"/>
    <x v="723"/>
  </r>
  <r>
    <x v="3196"/>
    <m/>
    <n v="74.661529999999999"/>
    <x v="3196"/>
    <m/>
    <m/>
    <m/>
    <m/>
    <x v="3196"/>
    <s v="2023/8/26"/>
    <x v="4"/>
    <x v="4"/>
    <x v="58"/>
    <x v="58"/>
    <n v="3315"/>
    <x v="5"/>
    <n v="2"/>
    <x v="5"/>
  </r>
  <r>
    <x v="3197"/>
    <m/>
    <n v="1173.7505800000001"/>
    <x v="3197"/>
    <m/>
    <m/>
    <m/>
    <m/>
    <x v="3197"/>
    <s v="2023/8/27"/>
    <x v="6"/>
    <x v="6"/>
    <x v="33"/>
    <x v="33"/>
    <n v="3316"/>
    <x v="31"/>
    <n v="8"/>
    <x v="31"/>
  </r>
  <r>
    <x v="3198"/>
    <m/>
    <n v="28.59947"/>
    <x v="3198"/>
    <m/>
    <m/>
    <m/>
    <m/>
    <x v="3198"/>
    <s v="2023/8/27"/>
    <x v="2"/>
    <x v="2"/>
    <x v="58"/>
    <x v="58"/>
    <n v="3317"/>
    <x v="40"/>
    <n v="4"/>
    <x v="40"/>
  </r>
  <r>
    <x v="3199"/>
    <m/>
    <n v="24256.019629999999"/>
    <x v="3199"/>
    <m/>
    <m/>
    <m/>
    <m/>
    <x v="3199"/>
    <s v="2023/8/27"/>
    <x v="1"/>
    <x v="1"/>
    <x v="30"/>
    <x v="30"/>
    <n v="3318"/>
    <x v="861"/>
    <n v="50"/>
    <x v="860"/>
  </r>
  <r>
    <x v="3200"/>
    <m/>
    <n v="406.17512000000005"/>
    <x v="3200"/>
    <m/>
    <m/>
    <m/>
    <m/>
    <x v="3200"/>
    <s v="2023/9/11"/>
    <x v="3"/>
    <x v="3"/>
    <x v="33"/>
    <x v="33"/>
    <n v="3319"/>
    <x v="584"/>
    <n v="20"/>
    <x v="584"/>
  </r>
  <r>
    <x v="3201"/>
    <m/>
    <n v="440"/>
    <x v="3201"/>
    <m/>
    <m/>
    <m/>
    <m/>
    <x v="3201"/>
    <s v="2023/9/30"/>
    <x v="1"/>
    <x v="1"/>
    <x v="30"/>
    <x v="30"/>
    <n v="3320"/>
    <x v="880"/>
    <n v="2000"/>
    <x v="879"/>
  </r>
  <r>
    <x v="3202"/>
    <m/>
    <n v="10698.202560000002"/>
    <x v="3202"/>
    <m/>
    <m/>
    <m/>
    <m/>
    <x v="3202"/>
    <s v="2023/8/27"/>
    <x v="4"/>
    <x v="4"/>
    <x v="43"/>
    <x v="43"/>
    <n v="3321"/>
    <x v="399"/>
    <n v="47"/>
    <x v="399"/>
  </r>
  <r>
    <x v="3203"/>
    <m/>
    <n v="1857.7777799999999"/>
    <x v="3203"/>
    <m/>
    <m/>
    <m/>
    <m/>
    <x v="3203"/>
    <s v="2023/8/27"/>
    <x v="2"/>
    <x v="2"/>
    <x v="16"/>
    <x v="16"/>
    <n v="3322"/>
    <x v="689"/>
    <n v="1"/>
    <x v="689"/>
  </r>
  <r>
    <x v="3204"/>
    <m/>
    <n v="6418.2184199999992"/>
    <x v="3204"/>
    <m/>
    <m/>
    <m/>
    <m/>
    <x v="3204"/>
    <s v="2023/8/27"/>
    <x v="4"/>
    <x v="4"/>
    <x v="26"/>
    <x v="26"/>
    <n v="3324"/>
    <x v="236"/>
    <n v="30"/>
    <x v="236"/>
  </r>
  <r>
    <x v="3205"/>
    <m/>
    <n v="52.15"/>
    <x v="3205"/>
    <m/>
    <m/>
    <m/>
    <m/>
    <x v="3205"/>
    <s v="2023/8/28"/>
    <x v="3"/>
    <x v="3"/>
    <x v="11"/>
    <x v="11"/>
    <n v="3325"/>
    <x v="743"/>
    <n v="700"/>
    <x v="743"/>
  </r>
  <r>
    <x v="3206"/>
    <m/>
    <n v="1562.76118"/>
    <x v="3206"/>
    <m/>
    <m/>
    <m/>
    <m/>
    <x v="3206"/>
    <s v="2023/8/28"/>
    <x v="1"/>
    <x v="1"/>
    <x v="7"/>
    <x v="7"/>
    <n v="3326"/>
    <x v="881"/>
    <n v="22"/>
    <x v="880"/>
  </r>
  <r>
    <x v="3207"/>
    <m/>
    <n v="1483.87201"/>
    <x v="3207"/>
    <m/>
    <m/>
    <m/>
    <m/>
    <x v="3207"/>
    <s v="2023/8/28"/>
    <x v="3"/>
    <x v="3"/>
    <x v="23"/>
    <x v="23"/>
    <n v="3327"/>
    <x v="191"/>
    <n v="24"/>
    <x v="191"/>
  </r>
  <r>
    <x v="3208"/>
    <m/>
    <n v="5240.6091999999999"/>
    <x v="3208"/>
    <m/>
    <m/>
    <m/>
    <m/>
    <x v="3208"/>
    <s v="2023/8/28"/>
    <x v="4"/>
    <x v="4"/>
    <x v="43"/>
    <x v="43"/>
    <n v="3328"/>
    <x v="399"/>
    <n v="25"/>
    <x v="399"/>
  </r>
  <r>
    <x v="3209"/>
    <m/>
    <n v="28004.23301"/>
    <x v="3209"/>
    <m/>
    <m/>
    <m/>
    <m/>
    <x v="3209"/>
    <s v="2023/8/28"/>
    <x v="4"/>
    <x v="4"/>
    <x v="33"/>
    <x v="33"/>
    <n v="3329"/>
    <x v="769"/>
    <n v="288"/>
    <x v="769"/>
  </r>
  <r>
    <x v="3210"/>
    <m/>
    <n v="11998.743189999999"/>
    <x v="3210"/>
    <m/>
    <m/>
    <m/>
    <m/>
    <x v="3210"/>
    <s v="2023/8/28"/>
    <x v="4"/>
    <x v="4"/>
    <x v="52"/>
    <x v="52"/>
    <n v="3330"/>
    <x v="58"/>
    <n v="5"/>
    <x v="58"/>
  </r>
  <r>
    <x v="3211"/>
    <m/>
    <n v="3479.15"/>
    <x v="3211"/>
    <m/>
    <m/>
    <m/>
    <m/>
    <x v="3211"/>
    <s v="2023/8/28"/>
    <x v="3"/>
    <x v="3"/>
    <x v="33"/>
    <x v="33"/>
    <n v="3331"/>
    <x v="823"/>
    <n v="9000"/>
    <x v="822"/>
  </r>
  <r>
    <x v="3212"/>
    <m/>
    <n v="983.95204999999999"/>
    <x v="3212"/>
    <m/>
    <m/>
    <m/>
    <m/>
    <x v="3212"/>
    <s v="2023/8/29"/>
    <x v="8"/>
    <x v="8"/>
    <x v="16"/>
    <x v="16"/>
    <n v="3332"/>
    <x v="865"/>
    <n v="10"/>
    <x v="864"/>
  </r>
  <r>
    <x v="3213"/>
    <m/>
    <n v="44.789399999999993"/>
    <x v="3213"/>
    <m/>
    <m/>
    <m/>
    <m/>
    <x v="3213"/>
    <s v="2023/8/29"/>
    <x v="4"/>
    <x v="4"/>
    <x v="30"/>
    <x v="30"/>
    <n v="3333"/>
    <x v="475"/>
    <n v="1"/>
    <x v="475"/>
  </r>
  <r>
    <x v="3214"/>
    <m/>
    <n v="702.95872000000008"/>
    <x v="3214"/>
    <m/>
    <m/>
    <m/>
    <m/>
    <x v="3214"/>
    <s v="2023/8/29"/>
    <x v="3"/>
    <x v="3"/>
    <x v="15"/>
    <x v="15"/>
    <n v="3334"/>
    <x v="107"/>
    <n v="2"/>
    <x v="107"/>
  </r>
  <r>
    <x v="3215"/>
    <m/>
    <n v="137.64000000000001"/>
    <x v="3215"/>
    <m/>
    <m/>
    <m/>
    <m/>
    <x v="3215"/>
    <s v="2023/8/29"/>
    <x v="4"/>
    <x v="4"/>
    <x v="33"/>
    <x v="33"/>
    <n v="3335"/>
    <x v="578"/>
    <n v="2"/>
    <x v="578"/>
  </r>
  <r>
    <x v="3216"/>
    <m/>
    <n v="799.00699999999995"/>
    <x v="3216"/>
    <m/>
    <m/>
    <m/>
    <m/>
    <x v="3216"/>
    <s v="2023/8/29"/>
    <x v="8"/>
    <x v="8"/>
    <x v="16"/>
    <x v="16"/>
    <n v="3336"/>
    <x v="162"/>
    <n v="9"/>
    <x v="162"/>
  </r>
  <r>
    <x v="3217"/>
    <m/>
    <n v="581.17044999999996"/>
    <x v="3217"/>
    <m/>
    <m/>
    <m/>
    <m/>
    <x v="3217"/>
    <s v="2023/8/29"/>
    <x v="2"/>
    <x v="2"/>
    <x v="43"/>
    <x v="43"/>
    <n v="3338"/>
    <x v="90"/>
    <n v="4"/>
    <x v="90"/>
  </r>
  <r>
    <x v="3218"/>
    <m/>
    <n v="2955.8964500000002"/>
    <x v="3218"/>
    <m/>
    <m/>
    <m/>
    <m/>
    <x v="3218"/>
    <s v="2023/8/29"/>
    <x v="1"/>
    <x v="1"/>
    <x v="15"/>
    <x v="15"/>
    <n v="3339"/>
    <x v="373"/>
    <n v="119"/>
    <x v="373"/>
  </r>
  <r>
    <x v="3219"/>
    <m/>
    <n v="5219.9784"/>
    <x v="3219"/>
    <m/>
    <m/>
    <m/>
    <m/>
    <x v="3219"/>
    <s v="2023/8/29"/>
    <x v="1"/>
    <x v="1"/>
    <x v="30"/>
    <x v="30"/>
    <n v="3340"/>
    <x v="864"/>
    <n v="780"/>
    <x v="863"/>
  </r>
  <r>
    <x v="3220"/>
    <m/>
    <n v="4332.7492200000006"/>
    <x v="3220"/>
    <m/>
    <m/>
    <m/>
    <m/>
    <x v="3220"/>
    <s v="2023/8/29"/>
    <x v="2"/>
    <x v="2"/>
    <x v="46"/>
    <x v="46"/>
    <n v="3341"/>
    <x v="212"/>
    <n v="5"/>
    <x v="212"/>
  </r>
  <r>
    <x v="3221"/>
    <m/>
    <n v="24440"/>
    <x v="3221"/>
    <m/>
    <m/>
    <m/>
    <m/>
    <x v="3221"/>
    <s v="2023/8/29"/>
    <x v="4"/>
    <x v="4"/>
    <x v="33"/>
    <x v="33"/>
    <n v="3342"/>
    <x v="866"/>
    <n v="40"/>
    <x v="865"/>
  </r>
  <r>
    <x v="3222"/>
    <m/>
    <n v="15065.734950000002"/>
    <x v="3222"/>
    <m/>
    <m/>
    <m/>
    <m/>
    <x v="3222"/>
    <s v="2023/9/10"/>
    <x v="4"/>
    <x v="4"/>
    <x v="30"/>
    <x v="30"/>
    <n v="3343"/>
    <x v="723"/>
    <n v="126"/>
    <x v="723"/>
  </r>
  <r>
    <x v="3223"/>
    <m/>
    <n v="4872.6180699999995"/>
    <x v="3223"/>
    <m/>
    <m/>
    <m/>
    <m/>
    <x v="3223"/>
    <s v="2023/8/29"/>
    <x v="4"/>
    <x v="4"/>
    <x v="33"/>
    <x v="33"/>
    <n v="3344"/>
    <x v="678"/>
    <n v="168"/>
    <x v="678"/>
  </r>
  <r>
    <x v="3224"/>
    <m/>
    <n v="4253.9206599999998"/>
    <x v="3224"/>
    <m/>
    <m/>
    <m/>
    <m/>
    <x v="3224"/>
    <s v="2023/8/29"/>
    <x v="4"/>
    <x v="4"/>
    <x v="33"/>
    <x v="33"/>
    <n v="3345"/>
    <x v="695"/>
    <n v="110"/>
    <x v="695"/>
  </r>
  <r>
    <x v="3225"/>
    <m/>
    <n v="1760.6258799999998"/>
    <x v="3225"/>
    <m/>
    <m/>
    <m/>
    <m/>
    <x v="3225"/>
    <s v="2023/8/29"/>
    <x v="6"/>
    <x v="6"/>
    <x v="33"/>
    <x v="33"/>
    <n v="3346"/>
    <x v="31"/>
    <n v="12"/>
    <x v="31"/>
  </r>
  <r>
    <x v="3226"/>
    <m/>
    <n v="23.237410000000001"/>
    <x v="3226"/>
    <m/>
    <m/>
    <m/>
    <m/>
    <x v="3226"/>
    <s v="2023/8/29"/>
    <x v="4"/>
    <x v="4"/>
    <x v="4"/>
    <x v="4"/>
    <n v="3347"/>
    <x v="11"/>
    <n v="1"/>
    <x v="11"/>
  </r>
  <r>
    <x v="3227"/>
    <m/>
    <n v="125.63129000000001"/>
    <x v="3227"/>
    <m/>
    <m/>
    <m/>
    <m/>
    <x v="3227"/>
    <s v="2023/8/29"/>
    <x v="1"/>
    <x v="1"/>
    <x v="4"/>
    <x v="4"/>
    <n v="3348"/>
    <x v="597"/>
    <n v="1"/>
    <x v="597"/>
  </r>
  <r>
    <x v="3228"/>
    <m/>
    <n v="762.77600000000007"/>
    <x v="3228"/>
    <m/>
    <m/>
    <m/>
    <m/>
    <x v="3228"/>
    <s v="2023/8/29"/>
    <x v="1"/>
    <x v="1"/>
    <x v="30"/>
    <x v="30"/>
    <n v="3349"/>
    <x v="841"/>
    <n v="40"/>
    <x v="840"/>
  </r>
  <r>
    <x v="3229"/>
    <m/>
    <n v="11314"/>
    <x v="3229"/>
    <m/>
    <m/>
    <m/>
    <m/>
    <x v="3229"/>
    <s v="2023/8/29"/>
    <x v="2"/>
    <x v="2"/>
    <x v="30"/>
    <x v="30"/>
    <n v="3350"/>
    <x v="840"/>
    <n v="100"/>
    <x v="839"/>
  </r>
  <r>
    <x v="3230"/>
    <m/>
    <n v="453.8297"/>
    <x v="3230"/>
    <m/>
    <m/>
    <m/>
    <m/>
    <x v="3230"/>
    <s v="2023/8/29"/>
    <x v="2"/>
    <x v="2"/>
    <x v="52"/>
    <x v="52"/>
    <n v="3351"/>
    <x v="203"/>
    <n v="1"/>
    <x v="203"/>
  </r>
  <r>
    <x v="3231"/>
    <m/>
    <n v="15296.786760000001"/>
    <x v="3231"/>
    <m/>
    <m/>
    <m/>
    <m/>
    <x v="3231"/>
    <s v="2023/10/25"/>
    <x v="3"/>
    <x v="3"/>
    <x v="33"/>
    <x v="33"/>
    <n v="3352"/>
    <x v="829"/>
    <n v="3895"/>
    <x v="828"/>
  </r>
  <r>
    <x v="3232"/>
    <m/>
    <n v="369.96067000000005"/>
    <x v="3232"/>
    <m/>
    <m/>
    <m/>
    <m/>
    <x v="3232"/>
    <s v="2023/8/30"/>
    <x v="1"/>
    <x v="1"/>
    <x v="53"/>
    <x v="53"/>
    <n v="3354"/>
    <x v="137"/>
    <n v="4"/>
    <x v="137"/>
  </r>
  <r>
    <x v="3233"/>
    <m/>
    <n v="317.27500000000003"/>
    <x v="3233"/>
    <m/>
    <m/>
    <m/>
    <m/>
    <x v="3233"/>
    <s v="2023/8/30"/>
    <x v="1"/>
    <x v="1"/>
    <x v="17"/>
    <x v="17"/>
    <n v="3355"/>
    <x v="860"/>
    <n v="14"/>
    <x v="859"/>
  </r>
  <r>
    <x v="3234"/>
    <m/>
    <n v="2167.4"/>
    <x v="3234"/>
    <m/>
    <m/>
    <m/>
    <m/>
    <x v="3234"/>
    <s v="2023/8/30"/>
    <x v="1"/>
    <x v="1"/>
    <x v="30"/>
    <x v="30"/>
    <n v="3356"/>
    <x v="801"/>
    <n v="10"/>
    <x v="801"/>
  </r>
  <r>
    <x v="3235"/>
    <m/>
    <n v="231.69539"/>
    <x v="3235"/>
    <m/>
    <m/>
    <m/>
    <m/>
    <x v="3235"/>
    <s v="2023/8/30"/>
    <x v="3"/>
    <x v="3"/>
    <x v="33"/>
    <x v="33"/>
    <n v="3358"/>
    <x v="570"/>
    <n v="10"/>
    <x v="570"/>
  </r>
  <r>
    <x v="3236"/>
    <m/>
    <n v="3611.2362400000002"/>
    <x v="3236"/>
    <m/>
    <m/>
    <m/>
    <m/>
    <x v="3236"/>
    <s v="2023/8/30"/>
    <x v="3"/>
    <x v="3"/>
    <x v="33"/>
    <x v="33"/>
    <n v="3359"/>
    <x v="681"/>
    <n v="10"/>
    <x v="681"/>
  </r>
  <r>
    <x v="3237"/>
    <m/>
    <n v="6146.6513800000002"/>
    <x v="3237"/>
    <m/>
    <m/>
    <m/>
    <m/>
    <x v="3237"/>
    <s v="2023/8/30"/>
    <x v="4"/>
    <x v="4"/>
    <x v="7"/>
    <x v="7"/>
    <n v="3360"/>
    <x v="252"/>
    <n v="50"/>
    <x v="252"/>
  </r>
  <r>
    <x v="3238"/>
    <m/>
    <n v="4800"/>
    <x v="3238"/>
    <m/>
    <m/>
    <m/>
    <m/>
    <x v="3238"/>
    <s v="2023/8/30"/>
    <x v="7"/>
    <x v="7"/>
    <x v="30"/>
    <x v="30"/>
    <n v="3362"/>
    <x v="826"/>
    <n v="10"/>
    <x v="825"/>
  </r>
  <r>
    <x v="3239"/>
    <m/>
    <n v="447.94"/>
    <x v="3239"/>
    <m/>
    <m/>
    <m/>
    <m/>
    <x v="3239"/>
    <s v="2023/8/30"/>
    <x v="1"/>
    <x v="1"/>
    <x v="30"/>
    <x v="30"/>
    <n v="3363"/>
    <x v="759"/>
    <n v="2"/>
    <x v="759"/>
  </r>
  <r>
    <x v="3240"/>
    <m/>
    <n v="130.57419999999999"/>
    <x v="3240"/>
    <m/>
    <m/>
    <m/>
    <m/>
    <x v="3240"/>
    <s v="2023/8/30"/>
    <x v="1"/>
    <x v="1"/>
    <x v="15"/>
    <x v="15"/>
    <n v="3364"/>
    <x v="485"/>
    <n v="1"/>
    <x v="485"/>
  </r>
  <r>
    <x v="3241"/>
    <m/>
    <n v="8594.5990899999997"/>
    <x v="3241"/>
    <m/>
    <m/>
    <m/>
    <m/>
    <x v="3241"/>
    <s v="2023/8/31"/>
    <x v="4"/>
    <x v="4"/>
    <x v="43"/>
    <x v="43"/>
    <n v="3365"/>
    <x v="399"/>
    <n v="41"/>
    <x v="399"/>
  </r>
  <r>
    <x v="3242"/>
    <m/>
    <n v="1877.7760000000001"/>
    <x v="3242"/>
    <m/>
    <m/>
    <m/>
    <m/>
    <x v="3242"/>
    <s v="2023/8/31"/>
    <x v="3"/>
    <x v="3"/>
    <x v="33"/>
    <x v="33"/>
    <n v="3366"/>
    <x v="846"/>
    <n v="8000"/>
    <x v="845"/>
  </r>
  <r>
    <x v="3243"/>
    <m/>
    <n v="13233.2395"/>
    <x v="3243"/>
    <m/>
    <m/>
    <m/>
    <m/>
    <x v="3243"/>
    <s v="2023/8/31"/>
    <x v="3"/>
    <x v="3"/>
    <x v="65"/>
    <x v="65"/>
    <n v="3367"/>
    <x v="211"/>
    <n v="10"/>
    <x v="211"/>
  </r>
  <r>
    <x v="3244"/>
    <m/>
    <n v="2596.16932"/>
    <x v="3244"/>
    <m/>
    <m/>
    <m/>
    <m/>
    <x v="3244"/>
    <s v="2023/8/31"/>
    <x v="7"/>
    <x v="7"/>
    <x v="5"/>
    <x v="5"/>
    <n v="3368"/>
    <x v="417"/>
    <n v="10"/>
    <x v="417"/>
  </r>
  <r>
    <x v="3245"/>
    <m/>
    <n v="3224.8123300000002"/>
    <x v="3245"/>
    <m/>
    <m/>
    <m/>
    <m/>
    <x v="3245"/>
    <s v="2023/8/31"/>
    <x v="2"/>
    <x v="2"/>
    <x v="8"/>
    <x v="8"/>
    <n v="3369"/>
    <x v="90"/>
    <n v="5"/>
    <x v="90"/>
  </r>
  <r>
    <x v="3246"/>
    <m/>
    <n v="3597.9900000000002"/>
    <x v="3246"/>
    <m/>
    <m/>
    <m/>
    <n v="3370"/>
    <x v="3246"/>
    <s v="2023/8/31"/>
    <x v="3"/>
    <x v="3"/>
    <x v="8"/>
    <x v="8"/>
    <n v="3370"/>
    <x v="882"/>
    <n v="10000"/>
    <x v="881"/>
  </r>
  <r>
    <x v="3247"/>
    <m/>
    <n v="47"/>
    <x v="3247"/>
    <m/>
    <m/>
    <m/>
    <m/>
    <x v="3247"/>
    <s v="2023/8/31"/>
    <x v="3"/>
    <x v="3"/>
    <x v="3"/>
    <x v="3"/>
    <n v="3371"/>
    <x v="883"/>
    <n v="50"/>
    <x v="882"/>
  </r>
  <r>
    <x v="3248"/>
    <m/>
    <n v="6721"/>
    <x v="3248"/>
    <m/>
    <m/>
    <m/>
    <m/>
    <x v="3248"/>
    <s v="2023/9/2"/>
    <x v="4"/>
    <x v="4"/>
    <x v="33"/>
    <x v="33"/>
    <n v="3372"/>
    <x v="866"/>
    <n v="11"/>
    <x v="865"/>
  </r>
  <r>
    <x v="3249"/>
    <m/>
    <n v="725.02051000000006"/>
    <x v="3249"/>
    <m/>
    <m/>
    <m/>
    <m/>
    <x v="3249"/>
    <s v="2023/9/2"/>
    <x v="4"/>
    <x v="4"/>
    <x v="52"/>
    <x v="52"/>
    <n v="3373"/>
    <x v="50"/>
    <n v="6"/>
    <x v="50"/>
  </r>
  <r>
    <x v="3250"/>
    <m/>
    <n v="589.26328999999998"/>
    <x v="3250"/>
    <m/>
    <m/>
    <m/>
    <m/>
    <x v="3250"/>
    <s v="2023/9/2"/>
    <x v="4"/>
    <x v="4"/>
    <x v="55"/>
    <x v="55"/>
    <n v="3374"/>
    <x v="668"/>
    <n v="1"/>
    <x v="668"/>
  </r>
  <r>
    <x v="3251"/>
    <m/>
    <n v="1877.7760000000001"/>
    <x v="3251"/>
    <m/>
    <m/>
    <m/>
    <m/>
    <x v="3251"/>
    <s v="2023/9/2"/>
    <x v="3"/>
    <x v="3"/>
    <x v="33"/>
    <x v="33"/>
    <n v="3375"/>
    <x v="846"/>
    <n v="8000"/>
    <x v="845"/>
  </r>
  <r>
    <x v="3252"/>
    <m/>
    <n v="624.05212000000006"/>
    <x v="3252"/>
    <m/>
    <m/>
    <m/>
    <m/>
    <x v="3252"/>
    <s v="2023/9/2"/>
    <x v="4"/>
    <x v="4"/>
    <x v="52"/>
    <x v="52"/>
    <n v="3376"/>
    <x v="128"/>
    <n v="1"/>
    <x v="128"/>
  </r>
  <r>
    <x v="3253"/>
    <m/>
    <n v="999.33969999999999"/>
    <x v="3253"/>
    <m/>
    <m/>
    <m/>
    <m/>
    <x v="3253"/>
    <s v="2023/9/2"/>
    <x v="2"/>
    <x v="2"/>
    <x v="52"/>
    <x v="52"/>
    <n v="3377"/>
    <x v="804"/>
    <n v="4"/>
    <x v="804"/>
  </r>
  <r>
    <x v="3254"/>
    <m/>
    <n v="933.26913000000002"/>
    <x v="3254"/>
    <m/>
    <m/>
    <m/>
    <m/>
    <x v="3254"/>
    <s v="2023/9/2"/>
    <x v="4"/>
    <x v="4"/>
    <x v="0"/>
    <x v="0"/>
    <n v="3378"/>
    <x v="5"/>
    <n v="25"/>
    <x v="5"/>
  </r>
  <r>
    <x v="3255"/>
    <m/>
    <n v="232"/>
    <x v="3255"/>
    <m/>
    <m/>
    <m/>
    <m/>
    <x v="3255"/>
    <s v="2023/9/2"/>
    <x v="2"/>
    <x v="2"/>
    <x v="0"/>
    <x v="0"/>
    <n v="3379"/>
    <x v="24"/>
    <n v="1"/>
    <x v="24"/>
  </r>
  <r>
    <x v="3256"/>
    <m/>
    <n v="70932.286240000001"/>
    <x v="3256"/>
    <m/>
    <m/>
    <m/>
    <m/>
    <x v="3256"/>
    <s v="2023/9/2"/>
    <x v="4"/>
    <x v="4"/>
    <x v="33"/>
    <x v="33"/>
    <n v="3380"/>
    <x v="769"/>
    <n v="988"/>
    <x v="769"/>
  </r>
  <r>
    <x v="3257"/>
    <m/>
    <n v="10527.894190000001"/>
    <x v="3257"/>
    <m/>
    <m/>
    <m/>
    <m/>
    <x v="3257"/>
    <s v="2023/9/2"/>
    <x v="4"/>
    <x v="4"/>
    <x v="43"/>
    <x v="43"/>
    <n v="3381"/>
    <x v="781"/>
    <n v="48"/>
    <x v="781"/>
  </r>
  <r>
    <x v="3258"/>
    <m/>
    <n v="80492.930959999998"/>
    <x v="3258"/>
    <m/>
    <m/>
    <m/>
    <m/>
    <x v="3258"/>
    <s v="2023/9/2"/>
    <x v="4"/>
    <x v="4"/>
    <x v="33"/>
    <x v="33"/>
    <n v="3382"/>
    <x v="690"/>
    <n v="302"/>
    <x v="690"/>
  </r>
  <r>
    <x v="3259"/>
    <m/>
    <n v="2280.3906000000002"/>
    <x v="3259"/>
    <m/>
    <m/>
    <m/>
    <m/>
    <x v="3259"/>
    <s v="2023/9/3"/>
    <x v="4"/>
    <x v="4"/>
    <x v="7"/>
    <x v="7"/>
    <n v="3383"/>
    <x v="668"/>
    <n v="6"/>
    <x v="668"/>
  </r>
  <r>
    <x v="3260"/>
    <m/>
    <n v="29356.7641"/>
    <x v="3260"/>
    <m/>
    <m/>
    <m/>
    <m/>
    <x v="3260"/>
    <s v="2023/9/3"/>
    <x v="5"/>
    <x v="5"/>
    <x v="17"/>
    <x v="17"/>
    <n v="3384"/>
    <x v="598"/>
    <n v="1"/>
    <x v="598"/>
  </r>
  <r>
    <x v="3261"/>
    <m/>
    <n v="19571.864259999998"/>
    <x v="3261"/>
    <m/>
    <m/>
    <m/>
    <m/>
    <x v="3261"/>
    <s v="2023/9/3"/>
    <x v="5"/>
    <x v="5"/>
    <x v="23"/>
    <x v="23"/>
    <n v="3385"/>
    <x v="362"/>
    <n v="42"/>
    <x v="362"/>
  </r>
  <r>
    <x v="3262"/>
    <m/>
    <n v="6837.9984999999997"/>
    <x v="3262"/>
    <m/>
    <m/>
    <m/>
    <m/>
    <x v="3262"/>
    <s v="2023/9/3"/>
    <x v="1"/>
    <x v="1"/>
    <x v="30"/>
    <x v="30"/>
    <n v="3386"/>
    <x v="786"/>
    <n v="500"/>
    <x v="786"/>
  </r>
  <r>
    <x v="3263"/>
    <m/>
    <n v="1554.4012299999999"/>
    <x v="3263"/>
    <m/>
    <m/>
    <m/>
    <m/>
    <x v="3263"/>
    <s v="2023/9/3"/>
    <x v="4"/>
    <x v="4"/>
    <x v="30"/>
    <x v="30"/>
    <n v="3387"/>
    <x v="723"/>
    <n v="13"/>
    <x v="723"/>
  </r>
  <r>
    <x v="3264"/>
    <m/>
    <n v="11103.956980000001"/>
    <x v="3264"/>
    <m/>
    <m/>
    <m/>
    <m/>
    <x v="3264"/>
    <s v="2023/9/3"/>
    <x v="4"/>
    <x v="4"/>
    <x v="30"/>
    <x v="30"/>
    <n v="3388"/>
    <x v="811"/>
    <n v="168"/>
    <x v="811"/>
  </r>
  <r>
    <x v="3265"/>
    <m/>
    <n v="9519.6507200000015"/>
    <x v="3265"/>
    <m/>
    <m/>
    <m/>
    <m/>
    <x v="3265"/>
    <s v="2023/9/3"/>
    <x v="4"/>
    <x v="4"/>
    <x v="33"/>
    <x v="33"/>
    <n v="3389"/>
    <x v="690"/>
    <n v="63"/>
    <x v="690"/>
  </r>
  <r>
    <x v="3266"/>
    <m/>
    <n v="1743.2160000000001"/>
    <x v="3266"/>
    <m/>
    <m/>
    <m/>
    <m/>
    <x v="3266"/>
    <s v="2023/9/3"/>
    <x v="3"/>
    <x v="3"/>
    <x v="55"/>
    <x v="55"/>
    <n v="3390"/>
    <x v="787"/>
    <n v="11040"/>
    <x v="787"/>
  </r>
  <r>
    <x v="3267"/>
    <m/>
    <n v="9600"/>
    <x v="3267"/>
    <m/>
    <m/>
    <m/>
    <m/>
    <x v="3267"/>
    <s v="2023/9/3"/>
    <x v="7"/>
    <x v="7"/>
    <x v="55"/>
    <x v="55"/>
    <n v="3391"/>
    <x v="816"/>
    <n v="20"/>
    <x v="816"/>
  </r>
  <r>
    <x v="3268"/>
    <m/>
    <n v="110"/>
    <x v="3268"/>
    <m/>
    <m/>
    <m/>
    <m/>
    <x v="3268"/>
    <s v="2023/9/30"/>
    <x v="1"/>
    <x v="1"/>
    <x v="16"/>
    <x v="16"/>
    <n v="3392"/>
    <x v="880"/>
    <n v="500"/>
    <x v="879"/>
  </r>
  <r>
    <x v="3269"/>
    <m/>
    <n v="5238.4967200000001"/>
    <x v="3269"/>
    <m/>
    <m/>
    <m/>
    <m/>
    <x v="3269"/>
    <s v="2023/9/3"/>
    <x v="1"/>
    <x v="1"/>
    <x v="30"/>
    <x v="30"/>
    <n v="3393"/>
    <x v="861"/>
    <n v="4"/>
    <x v="860"/>
  </r>
  <r>
    <x v="3270"/>
    <m/>
    <n v="465.99322999999998"/>
    <x v="3270"/>
    <m/>
    <m/>
    <m/>
    <m/>
    <x v="3270"/>
    <s v="2023/9/3"/>
    <x v="4"/>
    <x v="4"/>
    <x v="15"/>
    <x v="15"/>
    <n v="3394"/>
    <x v="333"/>
    <n v="10"/>
    <x v="333"/>
  </r>
  <r>
    <x v="3271"/>
    <m/>
    <n v="345.24953999999997"/>
    <x v="3271"/>
    <m/>
    <m/>
    <m/>
    <m/>
    <x v="3271"/>
    <s v="2023/9/3"/>
    <x v="4"/>
    <x v="4"/>
    <x v="43"/>
    <x v="43"/>
    <n v="3395"/>
    <x v="190"/>
    <n v="10"/>
    <x v="190"/>
  </r>
  <r>
    <x v="3272"/>
    <m/>
    <n v="821.8042999999999"/>
    <x v="3272"/>
    <m/>
    <m/>
    <m/>
    <m/>
    <x v="3272"/>
    <s v="2023/9/3"/>
    <x v="6"/>
    <x v="6"/>
    <x v="43"/>
    <x v="43"/>
    <n v="3396"/>
    <x v="61"/>
    <n v="1"/>
    <x v="61"/>
  </r>
  <r>
    <x v="3273"/>
    <m/>
    <n v="1173.7505800000001"/>
    <x v="3273"/>
    <m/>
    <m/>
    <m/>
    <m/>
    <x v="3273"/>
    <s v="2023/9/3"/>
    <x v="6"/>
    <x v="6"/>
    <x v="43"/>
    <x v="43"/>
    <n v="3397"/>
    <x v="31"/>
    <n v="8"/>
    <x v="31"/>
  </r>
  <r>
    <x v="3274"/>
    <m/>
    <n v="209.62437000000003"/>
    <x v="3274"/>
    <m/>
    <m/>
    <m/>
    <m/>
    <x v="3274"/>
    <s v="2023/9/3"/>
    <x v="4"/>
    <x v="4"/>
    <x v="43"/>
    <x v="43"/>
    <n v="3398"/>
    <x v="399"/>
    <n v="1"/>
    <x v="399"/>
  </r>
  <r>
    <x v="3275"/>
    <m/>
    <n v="2832.09888"/>
    <x v="3275"/>
    <m/>
    <m/>
    <m/>
    <m/>
    <x v="3275"/>
    <s v="2023/9/3"/>
    <x v="1"/>
    <x v="1"/>
    <x v="30"/>
    <x v="30"/>
    <n v="3399"/>
    <x v="884"/>
    <n v="2"/>
    <x v="883"/>
  </r>
  <r>
    <x v="3276"/>
    <m/>
    <n v="2406.3978400000001"/>
    <x v="3276"/>
    <m/>
    <m/>
    <m/>
    <m/>
    <x v="3276"/>
    <s v="2023/9/11"/>
    <x v="1"/>
    <x v="1"/>
    <x v="30"/>
    <x v="30"/>
    <n v="3400"/>
    <x v="861"/>
    <n v="4"/>
    <x v="860"/>
  </r>
  <r>
    <x v="3277"/>
    <m/>
    <n v="745.58917000000008"/>
    <x v="3277"/>
    <m/>
    <m/>
    <m/>
    <m/>
    <x v="3277"/>
    <s v="2023/9/3"/>
    <x v="4"/>
    <x v="4"/>
    <x v="15"/>
    <x v="15"/>
    <n v="3401"/>
    <x v="333"/>
    <n v="16"/>
    <x v="333"/>
  </r>
  <r>
    <x v="3278"/>
    <m/>
    <n v="878.46539999999993"/>
    <x v="3278"/>
    <m/>
    <m/>
    <m/>
    <m/>
    <x v="3278"/>
    <s v="2023/11/15"/>
    <x v="3"/>
    <x v="3"/>
    <x v="43"/>
    <x v="43"/>
    <n v="3402"/>
    <x v="878"/>
    <n v="600"/>
    <x v="877"/>
  </r>
  <r>
    <x v="3279"/>
    <m/>
    <n v="6900"/>
    <x v="3279"/>
    <m/>
    <m/>
    <m/>
    <m/>
    <x v="3279"/>
    <s v="2023/9/3"/>
    <x v="3"/>
    <x v="3"/>
    <x v="16"/>
    <x v="16"/>
    <n v="3403"/>
    <x v="563"/>
    <n v="1000"/>
    <x v="563"/>
  </r>
  <r>
    <x v="3280"/>
    <m/>
    <n v="599.94417999999996"/>
    <x v="3280"/>
    <m/>
    <m/>
    <m/>
    <m/>
    <x v="3280"/>
    <s v="2023/9/3"/>
    <x v="2"/>
    <x v="2"/>
    <x v="24"/>
    <x v="24"/>
    <n v="3405"/>
    <x v="493"/>
    <n v="2"/>
    <x v="493"/>
  </r>
  <r>
    <x v="3281"/>
    <m/>
    <n v="3797.6759400000001"/>
    <x v="3281"/>
    <m/>
    <m/>
    <m/>
    <m/>
    <x v="3281"/>
    <s v="2023/9/3"/>
    <x v="3"/>
    <x v="3"/>
    <x v="24"/>
    <x v="24"/>
    <n v="3406"/>
    <x v="885"/>
    <n v="4"/>
    <x v="884"/>
  </r>
  <r>
    <x v="3282"/>
    <m/>
    <n v="11314"/>
    <x v="3282"/>
    <m/>
    <m/>
    <m/>
    <m/>
    <x v="3282"/>
    <s v="2023/9/3"/>
    <x v="2"/>
    <x v="2"/>
    <x v="30"/>
    <x v="30"/>
    <n v="3407"/>
    <x v="840"/>
    <n v="100"/>
    <x v="839"/>
  </r>
  <r>
    <x v="3283"/>
    <m/>
    <n v="7652.4368000000004"/>
    <x v="3283"/>
    <m/>
    <m/>
    <m/>
    <m/>
    <x v="3283"/>
    <s v="2023/9/3"/>
    <x v="4"/>
    <x v="4"/>
    <x v="30"/>
    <x v="30"/>
    <n v="3408"/>
    <x v="723"/>
    <n v="64"/>
    <x v="723"/>
  </r>
  <r>
    <x v="3284"/>
    <m/>
    <n v="581.17044999999996"/>
    <x v="3284"/>
    <m/>
    <m/>
    <m/>
    <m/>
    <x v="3284"/>
    <s v="2023/9/3"/>
    <x v="2"/>
    <x v="2"/>
    <x v="43"/>
    <x v="43"/>
    <n v="3409"/>
    <x v="90"/>
    <n v="4"/>
    <x v="90"/>
  </r>
  <r>
    <x v="3285"/>
    <m/>
    <n v="758.35024999999996"/>
    <x v="3285"/>
    <m/>
    <m/>
    <m/>
    <m/>
    <x v="3285"/>
    <s v="2023/9/3"/>
    <x v="0"/>
    <x v="0"/>
    <x v="43"/>
    <x v="43"/>
    <n v="3410"/>
    <x v="0"/>
    <n v="50"/>
    <x v="0"/>
  </r>
  <r>
    <x v="3286"/>
    <m/>
    <n v="905.32531000000006"/>
    <x v="3286"/>
    <m/>
    <m/>
    <m/>
    <m/>
    <x v="3286"/>
    <s v="2023/9/3"/>
    <x v="1"/>
    <x v="1"/>
    <x v="15"/>
    <x v="15"/>
    <n v="3411"/>
    <x v="886"/>
    <n v="1"/>
    <x v="885"/>
  </r>
  <r>
    <x v="3287"/>
    <m/>
    <n v="9066.3340200000002"/>
    <x v="3287"/>
    <m/>
    <m/>
    <m/>
    <m/>
    <x v="3287"/>
    <s v="2023/9/3"/>
    <x v="4"/>
    <x v="4"/>
    <x v="15"/>
    <x v="15"/>
    <n v="3412"/>
    <x v="690"/>
    <n v="60"/>
    <x v="690"/>
  </r>
  <r>
    <x v="3288"/>
    <m/>
    <n v="1863.9695999999999"/>
    <x v="3288"/>
    <m/>
    <m/>
    <m/>
    <m/>
    <x v="3288"/>
    <s v="2023/9/3"/>
    <x v="1"/>
    <x v="1"/>
    <x v="30"/>
    <x v="30"/>
    <n v="3413"/>
    <x v="887"/>
    <n v="6"/>
    <x v="886"/>
  </r>
  <r>
    <x v="3289"/>
    <m/>
    <n v="285.30020000000002"/>
    <x v="3289"/>
    <m/>
    <m/>
    <m/>
    <m/>
    <x v="3289"/>
    <s v="2023/9/3"/>
    <x v="2"/>
    <x v="2"/>
    <x v="4"/>
    <x v="4"/>
    <n v="3414"/>
    <x v="344"/>
    <n v="1"/>
    <x v="344"/>
  </r>
  <r>
    <x v="3290"/>
    <m/>
    <n v="1877.7760000000001"/>
    <x v="3290"/>
    <m/>
    <m/>
    <m/>
    <m/>
    <x v="3290"/>
    <s v="2023/9/3"/>
    <x v="3"/>
    <x v="3"/>
    <x v="33"/>
    <x v="33"/>
    <n v="3415"/>
    <x v="846"/>
    <n v="8000"/>
    <x v="845"/>
  </r>
  <r>
    <x v="3291"/>
    <m/>
    <n v="866.3767600000001"/>
    <x v="3291"/>
    <m/>
    <m/>
    <m/>
    <m/>
    <x v="3291"/>
    <s v="2023/11/21"/>
    <x v="3"/>
    <x v="3"/>
    <x v="33"/>
    <x v="33"/>
    <n v="3416"/>
    <x v="888"/>
    <n v="2000"/>
    <x v="887"/>
  </r>
  <r>
    <x v="3292"/>
    <m/>
    <n v="1128.4860000000001"/>
    <x v="3292"/>
    <m/>
    <m/>
    <m/>
    <m/>
    <x v="3292"/>
    <s v="2023/9/3"/>
    <x v="4"/>
    <x v="4"/>
    <x v="0"/>
    <x v="0"/>
    <n v="3417"/>
    <x v="11"/>
    <n v="20"/>
    <x v="11"/>
  </r>
  <r>
    <x v="3293"/>
    <m/>
    <n v="15304.873600000001"/>
    <x v="3293"/>
    <m/>
    <m/>
    <m/>
    <m/>
    <x v="3293"/>
    <s v="2023/9/3"/>
    <x v="4"/>
    <x v="4"/>
    <x v="30"/>
    <x v="30"/>
    <n v="3418"/>
    <x v="723"/>
    <n v="128"/>
    <x v="723"/>
  </r>
  <r>
    <x v="3294"/>
    <m/>
    <n v="10061.969660000001"/>
    <x v="3294"/>
    <m/>
    <m/>
    <m/>
    <m/>
    <x v="3294"/>
    <s v="2023/9/4"/>
    <x v="4"/>
    <x v="4"/>
    <x v="43"/>
    <x v="43"/>
    <n v="3419"/>
    <x v="399"/>
    <n v="48"/>
    <x v="399"/>
  </r>
  <r>
    <x v="3295"/>
    <m/>
    <n v="188.655"/>
    <x v="3295"/>
    <m/>
    <m/>
    <m/>
    <m/>
    <x v="3295"/>
    <s v="2023/9/4"/>
    <x v="3"/>
    <x v="3"/>
    <x v="33"/>
    <x v="33"/>
    <n v="3420"/>
    <x v="823"/>
    <n v="1500"/>
    <x v="822"/>
  </r>
  <r>
    <x v="3296"/>
    <m/>
    <n v="19914.31496"/>
    <x v="3296"/>
    <m/>
    <m/>
    <m/>
    <m/>
    <x v="3296"/>
    <s v="2023/9/4"/>
    <x v="4"/>
    <x v="4"/>
    <x v="43"/>
    <x v="43"/>
    <n v="3421"/>
    <x v="399"/>
    <n v="95"/>
    <x v="399"/>
  </r>
  <r>
    <x v="3297"/>
    <m/>
    <n v="12435.209800000001"/>
    <x v="3297"/>
    <m/>
    <m/>
    <m/>
    <m/>
    <x v="3297"/>
    <s v="2023/9/4"/>
    <x v="4"/>
    <x v="4"/>
    <x v="30"/>
    <x v="30"/>
    <n v="3423"/>
    <x v="723"/>
    <n v="104"/>
    <x v="723"/>
  </r>
  <r>
    <x v="3298"/>
    <m/>
    <n v="17696.2601"/>
    <x v="3298"/>
    <m/>
    <m/>
    <m/>
    <m/>
    <x v="3298"/>
    <s v="2023/9/11"/>
    <x v="4"/>
    <x v="4"/>
    <x v="30"/>
    <x v="30"/>
    <n v="3424"/>
    <x v="723"/>
    <n v="148"/>
    <x v="723"/>
  </r>
  <r>
    <x v="3299"/>
    <m/>
    <n v="4409.3255200000003"/>
    <x v="3299"/>
    <m/>
    <m/>
    <m/>
    <m/>
    <x v="3299"/>
    <s v="2023/9/4"/>
    <x v="4"/>
    <x v="4"/>
    <x v="33"/>
    <x v="33"/>
    <n v="3425"/>
    <x v="695"/>
    <n v="114"/>
    <x v="695"/>
  </r>
  <r>
    <x v="3300"/>
    <m/>
    <n v="506.81904000000003"/>
    <x v="3300"/>
    <m/>
    <m/>
    <m/>
    <m/>
    <x v="3300"/>
    <s v="2023/9/4"/>
    <x v="4"/>
    <x v="4"/>
    <x v="4"/>
    <x v="4"/>
    <n v="3426"/>
    <x v="299"/>
    <n v="4"/>
    <x v="299"/>
  </r>
  <r>
    <x v="3301"/>
    <m/>
    <n v="7652.4368000000004"/>
    <x v="3301"/>
    <m/>
    <m/>
    <m/>
    <m/>
    <x v="3301"/>
    <s v="2023/9/4"/>
    <x v="4"/>
    <x v="4"/>
    <x v="30"/>
    <x v="30"/>
    <n v="3427"/>
    <x v="723"/>
    <n v="64"/>
    <x v="723"/>
  </r>
  <r>
    <x v="3302"/>
    <m/>
    <n v="1578.8734400000001"/>
    <x v="3302"/>
    <m/>
    <m/>
    <m/>
    <m/>
    <x v="3302"/>
    <s v="2023/9/4"/>
    <x v="4"/>
    <x v="4"/>
    <x v="33"/>
    <x v="33"/>
    <n v="3428"/>
    <x v="889"/>
    <n v="5"/>
    <x v="888"/>
  </r>
  <r>
    <x v="3303"/>
    <m/>
    <n v="1320.585"/>
    <x v="3303"/>
    <m/>
    <m/>
    <m/>
    <m/>
    <x v="3303"/>
    <s v="2023/9/4"/>
    <x v="3"/>
    <x v="3"/>
    <x v="33"/>
    <x v="33"/>
    <n v="3429"/>
    <x v="823"/>
    <n v="10500"/>
    <x v="822"/>
  </r>
  <r>
    <x v="3304"/>
    <m/>
    <n v="631.85211000000004"/>
    <x v="3304"/>
    <m/>
    <m/>
    <m/>
    <m/>
    <x v="3304"/>
    <s v="2023/9/4"/>
    <x v="2"/>
    <x v="2"/>
    <x v="26"/>
    <x v="26"/>
    <n v="3430"/>
    <x v="665"/>
    <n v="1"/>
    <x v="665"/>
  </r>
  <r>
    <x v="3305"/>
    <m/>
    <n v="459.96747000000005"/>
    <x v="3305"/>
    <m/>
    <m/>
    <m/>
    <m/>
    <x v="3305"/>
    <s v="2023/9/4"/>
    <x v="2"/>
    <x v="2"/>
    <x v="23"/>
    <x v="23"/>
    <n v="3431"/>
    <x v="170"/>
    <n v="2"/>
    <x v="170"/>
  </r>
  <r>
    <x v="3306"/>
    <m/>
    <n v="2596.16932"/>
    <x v="3306"/>
    <m/>
    <m/>
    <m/>
    <m/>
    <x v="3306"/>
    <s v="2023/9/4"/>
    <x v="7"/>
    <x v="7"/>
    <x v="28"/>
    <x v="28"/>
    <n v="3432"/>
    <x v="417"/>
    <n v="10"/>
    <x v="417"/>
  </r>
  <r>
    <x v="3307"/>
    <m/>
    <n v="339.31599999999997"/>
    <x v="3307"/>
    <m/>
    <m/>
    <m/>
    <m/>
    <x v="3307"/>
    <s v="2023/9/4"/>
    <x v="2"/>
    <x v="2"/>
    <x v="28"/>
    <x v="28"/>
    <n v="3433"/>
    <x v="234"/>
    <n v="40"/>
    <x v="234"/>
  </r>
  <r>
    <x v="3308"/>
    <m/>
    <n v="63862.536380000005"/>
    <x v="3308"/>
    <m/>
    <m/>
    <m/>
    <m/>
    <x v="3308"/>
    <s v="2023/9/4"/>
    <x v="5"/>
    <x v="5"/>
    <x v="33"/>
    <x v="33"/>
    <n v="3434"/>
    <x v="674"/>
    <n v="135"/>
    <x v="674"/>
  </r>
  <r>
    <x v="3309"/>
    <m/>
    <n v="30.669800000000002"/>
    <x v="3309"/>
    <m/>
    <m/>
    <m/>
    <m/>
    <x v="3309"/>
    <s v="2023/9/4"/>
    <x v="4"/>
    <x v="4"/>
    <x v="43"/>
    <x v="43"/>
    <n v="3435"/>
    <x v="145"/>
    <n v="3"/>
    <x v="145"/>
  </r>
  <r>
    <x v="3310"/>
    <m/>
    <n v="290.58523000000002"/>
    <x v="3310"/>
    <m/>
    <m/>
    <m/>
    <m/>
    <x v="3310"/>
    <s v="2023/9/4"/>
    <x v="2"/>
    <x v="2"/>
    <x v="43"/>
    <x v="43"/>
    <n v="3436"/>
    <x v="90"/>
    <n v="2"/>
    <x v="90"/>
  </r>
  <r>
    <x v="3311"/>
    <m/>
    <n v="878.46539999999993"/>
    <x v="3311"/>
    <m/>
    <m/>
    <m/>
    <m/>
    <x v="3311"/>
    <s v="2023/11/15"/>
    <x v="3"/>
    <x v="3"/>
    <x v="43"/>
    <x v="43"/>
    <n v="3437"/>
    <x v="878"/>
    <n v="600"/>
    <x v="877"/>
  </r>
  <r>
    <x v="3312"/>
    <m/>
    <n v="1933.3880300000001"/>
    <x v="3312"/>
    <m/>
    <m/>
    <m/>
    <m/>
    <x v="3312"/>
    <s v="2023/9/4"/>
    <x v="3"/>
    <x v="3"/>
    <x v="43"/>
    <x v="43"/>
    <n v="3438"/>
    <x v="50"/>
    <n v="16"/>
    <x v="50"/>
  </r>
  <r>
    <x v="3313"/>
    <m/>
    <n v="303.34010000000001"/>
    <x v="3313"/>
    <m/>
    <m/>
    <m/>
    <m/>
    <x v="3313"/>
    <s v="2023/9/4"/>
    <x v="0"/>
    <x v="0"/>
    <x v="43"/>
    <x v="43"/>
    <n v="3439"/>
    <x v="0"/>
    <n v="20"/>
    <x v="0"/>
  </r>
  <r>
    <x v="3314"/>
    <m/>
    <n v="726.46307000000002"/>
    <x v="3314"/>
    <m/>
    <m/>
    <m/>
    <m/>
    <x v="3314"/>
    <s v="2023/9/4"/>
    <x v="2"/>
    <x v="2"/>
    <x v="43"/>
    <x v="43"/>
    <n v="3440"/>
    <x v="90"/>
    <n v="5"/>
    <x v="90"/>
  </r>
  <r>
    <x v="3315"/>
    <m/>
    <n v="3894.25398"/>
    <x v="3315"/>
    <m/>
    <m/>
    <m/>
    <m/>
    <x v="3315"/>
    <s v="2023/9/4"/>
    <x v="7"/>
    <x v="7"/>
    <x v="23"/>
    <x v="23"/>
    <n v="3441"/>
    <x v="417"/>
    <n v="15"/>
    <x v="417"/>
  </r>
  <r>
    <x v="3316"/>
    <m/>
    <n v="459.96747000000005"/>
    <x v="3316"/>
    <m/>
    <m/>
    <m/>
    <m/>
    <x v="3316"/>
    <s v="2023/9/4"/>
    <x v="2"/>
    <x v="2"/>
    <x v="23"/>
    <x v="23"/>
    <n v="3442"/>
    <x v="170"/>
    <n v="2"/>
    <x v="170"/>
  </r>
  <r>
    <x v="3317"/>
    <m/>
    <n v="7521.32"/>
    <x v="3317"/>
    <m/>
    <m/>
    <m/>
    <m/>
    <x v="3317"/>
    <s v="2023/9/4"/>
    <x v="2"/>
    <x v="2"/>
    <x v="11"/>
    <x v="11"/>
    <n v="3443"/>
    <x v="312"/>
    <n v="2"/>
    <x v="312"/>
  </r>
  <r>
    <x v="3318"/>
    <m/>
    <n v="340.62569999999999"/>
    <x v="3318"/>
    <m/>
    <m/>
    <m/>
    <m/>
    <x v="3318"/>
    <s v="2023/9/11"/>
    <x v="3"/>
    <x v="3"/>
    <x v="11"/>
    <x v="11"/>
    <n v="3444"/>
    <x v="890"/>
    <n v="100"/>
    <x v="889"/>
  </r>
  <r>
    <x v="3319"/>
    <m/>
    <n v="220"/>
    <x v="3319"/>
    <m/>
    <m/>
    <m/>
    <m/>
    <x v="3319"/>
    <s v="2023/9/30"/>
    <x v="1"/>
    <x v="1"/>
    <x v="30"/>
    <x v="30"/>
    <n v="3445"/>
    <x v="880"/>
    <n v="1000"/>
    <x v="879"/>
  </r>
  <r>
    <x v="3320"/>
    <m/>
    <n v="440"/>
    <x v="3320"/>
    <m/>
    <m/>
    <m/>
    <m/>
    <x v="3320"/>
    <s v="2023/9/30"/>
    <x v="1"/>
    <x v="1"/>
    <x v="30"/>
    <x v="30"/>
    <n v="3446"/>
    <x v="880"/>
    <n v="2000"/>
    <x v="879"/>
  </r>
  <r>
    <x v="3321"/>
    <m/>
    <n v="3137.9727800000001"/>
    <x v="3321"/>
    <m/>
    <m/>
    <m/>
    <m/>
    <x v="3321"/>
    <s v="2023/9/4"/>
    <x v="4"/>
    <x v="4"/>
    <x v="7"/>
    <x v="7"/>
    <n v="3447"/>
    <x v="210"/>
    <n v="15"/>
    <x v="210"/>
  </r>
  <r>
    <x v="3322"/>
    <m/>
    <n v="1760.6258799999998"/>
    <x v="3322"/>
    <m/>
    <m/>
    <m/>
    <m/>
    <x v="3322"/>
    <s v="2023/9/4"/>
    <x v="6"/>
    <x v="6"/>
    <x v="33"/>
    <x v="33"/>
    <n v="3448"/>
    <x v="31"/>
    <n v="12"/>
    <x v="31"/>
  </r>
  <r>
    <x v="3323"/>
    <m/>
    <n v="18390.88768"/>
    <x v="3323"/>
    <m/>
    <m/>
    <m/>
    <m/>
    <x v="3323"/>
    <s v="2023/9/4"/>
    <x v="3"/>
    <x v="3"/>
    <x v="58"/>
    <x v="58"/>
    <n v="3449"/>
    <x v="891"/>
    <n v="126"/>
    <x v="890"/>
  </r>
  <r>
    <x v="3324"/>
    <m/>
    <n v="119.14876000000001"/>
    <x v="3324"/>
    <m/>
    <m/>
    <m/>
    <m/>
    <x v="3324"/>
    <s v="2023/9/4"/>
    <x v="3"/>
    <x v="3"/>
    <x v="58"/>
    <x v="58"/>
    <n v="3450"/>
    <x v="892"/>
    <n v="10"/>
    <x v="891"/>
  </r>
  <r>
    <x v="3325"/>
    <m/>
    <n v="832.80149999999992"/>
    <x v="3325"/>
    <m/>
    <m/>
    <m/>
    <m/>
    <x v="3325"/>
    <s v="2023/9/5"/>
    <x v="4"/>
    <x v="4"/>
    <x v="4"/>
    <x v="4"/>
    <n v="3451"/>
    <x v="833"/>
    <n v="25"/>
    <x v="832"/>
  </r>
  <r>
    <x v="3326"/>
    <m/>
    <n v="519.99565000000007"/>
    <x v="3326"/>
    <m/>
    <m/>
    <m/>
    <m/>
    <x v="3326"/>
    <s v="2023/12/23"/>
    <x v="7"/>
    <x v="7"/>
    <x v="26"/>
    <x v="26"/>
    <n v="3452"/>
    <x v="417"/>
    <n v="2"/>
    <x v="417"/>
  </r>
  <r>
    <x v="3327"/>
    <m/>
    <n v="114.14286"/>
    <x v="3327"/>
    <m/>
    <m/>
    <m/>
    <m/>
    <x v="3327"/>
    <s v="2023/9/11"/>
    <x v="3"/>
    <x v="3"/>
    <x v="65"/>
    <x v="65"/>
    <n v="3453"/>
    <x v="755"/>
    <n v="1"/>
    <x v="755"/>
  </r>
  <r>
    <x v="3328"/>
    <m/>
    <n v="26417.079690000002"/>
    <x v="3328"/>
    <m/>
    <m/>
    <m/>
    <m/>
    <x v="3328"/>
    <s v="2023/9/5"/>
    <x v="4"/>
    <x v="4"/>
    <x v="33"/>
    <x v="33"/>
    <n v="3454"/>
    <x v="690"/>
    <n v="85"/>
    <x v="690"/>
  </r>
  <r>
    <x v="3329"/>
    <m/>
    <n v="3628.5814700000001"/>
    <x v="3329"/>
    <m/>
    <m/>
    <m/>
    <m/>
    <x v="3329"/>
    <s v="2023/9/5"/>
    <x v="4"/>
    <x v="4"/>
    <x v="63"/>
    <x v="63"/>
    <n v="3455"/>
    <x v="115"/>
    <n v="1"/>
    <x v="115"/>
  </r>
  <r>
    <x v="3330"/>
    <m/>
    <n v="4750.2528499999999"/>
    <x v="3330"/>
    <m/>
    <m/>
    <m/>
    <m/>
    <x v="3330"/>
    <s v="2023/9/5"/>
    <x v="2"/>
    <x v="2"/>
    <x v="63"/>
    <x v="63"/>
    <n v="3456"/>
    <x v="120"/>
    <n v="16"/>
    <x v="120"/>
  </r>
  <r>
    <x v="3331"/>
    <m/>
    <m/>
    <x v="3331"/>
    <m/>
    <m/>
    <m/>
    <m/>
    <x v="3331"/>
    <s v="2023/9/11"/>
    <x v="5"/>
    <x v="5"/>
    <x v="0"/>
    <x v="0"/>
    <n v="3457"/>
    <x v="893"/>
    <n v="1"/>
    <x v="892"/>
  </r>
  <r>
    <x v="3332"/>
    <m/>
    <n v="1264.8461400000001"/>
    <x v="3332"/>
    <m/>
    <m/>
    <m/>
    <m/>
    <x v="3332"/>
    <s v="2023/9/5"/>
    <x v="5"/>
    <x v="5"/>
    <x v="17"/>
    <x v="17"/>
    <n v="3458"/>
    <x v="96"/>
    <n v="1"/>
    <x v="96"/>
  </r>
  <r>
    <x v="3333"/>
    <m/>
    <n v="1452.9261300000001"/>
    <x v="3333"/>
    <m/>
    <m/>
    <m/>
    <m/>
    <x v="3333"/>
    <s v="2023/9/6"/>
    <x v="2"/>
    <x v="2"/>
    <x v="43"/>
    <x v="43"/>
    <n v="3459"/>
    <x v="90"/>
    <n v="10"/>
    <x v="90"/>
  </r>
  <r>
    <x v="3334"/>
    <m/>
    <n v="15286.39198"/>
    <x v="3334"/>
    <m/>
    <m/>
    <m/>
    <m/>
    <x v="3334"/>
    <s v="2023/9/30"/>
    <x v="1"/>
    <x v="1"/>
    <x v="30"/>
    <x v="30"/>
    <n v="3460"/>
    <x v="861"/>
    <n v="30"/>
    <x v="860"/>
  </r>
  <r>
    <x v="3335"/>
    <m/>
    <n v="216.86770000000001"/>
    <x v="3335"/>
    <m/>
    <m/>
    <m/>
    <m/>
    <x v="3335"/>
    <s v="2023/9/6"/>
    <x v="4"/>
    <x v="4"/>
    <x v="15"/>
    <x v="15"/>
    <n v="3461"/>
    <x v="643"/>
    <n v="1"/>
    <x v="643"/>
  </r>
  <r>
    <x v="3336"/>
    <m/>
    <n v="3995.85032"/>
    <x v="3336"/>
    <m/>
    <m/>
    <m/>
    <m/>
    <x v="3336"/>
    <s v="2023/9/6"/>
    <x v="1"/>
    <x v="1"/>
    <x v="30"/>
    <x v="30"/>
    <n v="3462"/>
    <x v="861"/>
    <n v="4"/>
    <x v="860"/>
  </r>
  <r>
    <x v="3337"/>
    <m/>
    <n v="10577.38969"/>
    <x v="3337"/>
    <m/>
    <m/>
    <m/>
    <m/>
    <x v="3337"/>
    <s v="2023/9/6"/>
    <x v="4"/>
    <x v="4"/>
    <x v="33"/>
    <x v="33"/>
    <n v="3463"/>
    <x v="690"/>
    <n v="70"/>
    <x v="690"/>
  </r>
  <r>
    <x v="3338"/>
    <m/>
    <n v="24150.496190000002"/>
    <x v="3338"/>
    <m/>
    <m/>
    <m/>
    <m/>
    <x v="3338"/>
    <s v="2023/9/6"/>
    <x v="4"/>
    <x v="4"/>
    <x v="33"/>
    <x v="33"/>
    <n v="3464"/>
    <x v="690"/>
    <n v="70"/>
    <x v="690"/>
  </r>
  <r>
    <x v="3339"/>
    <m/>
    <n v="271.28120000000001"/>
    <x v="3339"/>
    <m/>
    <m/>
    <m/>
    <m/>
    <x v="3339"/>
    <s v="2023/9/6"/>
    <x v="4"/>
    <x v="4"/>
    <x v="26"/>
    <x v="26"/>
    <n v="3465"/>
    <x v="405"/>
    <n v="1"/>
    <x v="405"/>
  </r>
  <r>
    <x v="3340"/>
    <m/>
    <n v="11405.218710000001"/>
    <x v="3340"/>
    <m/>
    <m/>
    <m/>
    <m/>
    <x v="3340"/>
    <s v="2023/9/6"/>
    <x v="4"/>
    <x v="4"/>
    <x v="43"/>
    <x v="43"/>
    <n v="3466"/>
    <x v="781"/>
    <n v="52"/>
    <x v="781"/>
  </r>
  <r>
    <x v="3341"/>
    <m/>
    <n v="481.10400000000004"/>
    <x v="3341"/>
    <m/>
    <m/>
    <m/>
    <m/>
    <x v="3341"/>
    <s v="2023/9/6"/>
    <x v="3"/>
    <x v="3"/>
    <x v="66"/>
    <x v="66"/>
    <n v="3467"/>
    <x v="894"/>
    <n v="18"/>
    <x v="893"/>
  </r>
  <r>
    <x v="3342"/>
    <m/>
    <n v="152.37043"/>
    <x v="3342"/>
    <m/>
    <m/>
    <m/>
    <m/>
    <x v="3342"/>
    <s v="2023/9/6"/>
    <x v="4"/>
    <x v="4"/>
    <x v="63"/>
    <x v="63"/>
    <n v="3468"/>
    <x v="895"/>
    <n v="1"/>
    <x v="894"/>
  </r>
  <r>
    <x v="3343"/>
    <m/>
    <n v="1380.4375"/>
    <x v="3343"/>
    <m/>
    <m/>
    <m/>
    <m/>
    <x v="3343"/>
    <s v="2023/9/6"/>
    <x v="4"/>
    <x v="4"/>
    <x v="26"/>
    <x v="26"/>
    <n v="3469"/>
    <x v="896"/>
    <n v="5"/>
    <x v="895"/>
  </r>
  <r>
    <x v="3344"/>
    <m/>
    <n v="6023.799"/>
    <x v="3344"/>
    <m/>
    <m/>
    <m/>
    <m/>
    <x v="3344"/>
    <s v="2023/9/6"/>
    <x v="3"/>
    <x v="3"/>
    <x v="33"/>
    <x v="33"/>
    <n v="3470"/>
    <x v="823"/>
    <n v="25500"/>
    <x v="822"/>
  </r>
  <r>
    <x v="3345"/>
    <m/>
    <n v="57247.262400000007"/>
    <x v="3345"/>
    <m/>
    <m/>
    <m/>
    <m/>
    <x v="3345"/>
    <s v="2023/9/6"/>
    <x v="7"/>
    <x v="7"/>
    <x v="33"/>
    <x v="33"/>
    <n v="3471"/>
    <x v="347"/>
    <n v="300"/>
    <x v="347"/>
  </r>
  <r>
    <x v="3346"/>
    <m/>
    <n v="1908.2420800000002"/>
    <x v="3346"/>
    <m/>
    <m/>
    <m/>
    <m/>
    <x v="3346"/>
    <s v="2023/9/6"/>
    <x v="7"/>
    <x v="7"/>
    <x v="16"/>
    <x v="16"/>
    <n v="3472"/>
    <x v="347"/>
    <n v="10"/>
    <x v="347"/>
  </r>
  <r>
    <x v="3347"/>
    <m/>
    <n v="41545.571730000003"/>
    <x v="3347"/>
    <m/>
    <m/>
    <m/>
    <m/>
    <x v="3347"/>
    <s v="2023/9/6"/>
    <x v="4"/>
    <x v="4"/>
    <x v="33"/>
    <x v="33"/>
    <n v="3473"/>
    <x v="690"/>
    <n v="71"/>
    <x v="690"/>
  </r>
  <r>
    <x v="3348"/>
    <m/>
    <n v="3157.6755900000003"/>
    <x v="3348"/>
    <m/>
    <m/>
    <m/>
    <m/>
    <x v="3348"/>
    <s v="2023/9/6"/>
    <x v="4"/>
    <x v="4"/>
    <x v="30"/>
    <x v="30"/>
    <n v="3474"/>
    <x v="870"/>
    <n v="26"/>
    <x v="869"/>
  </r>
  <r>
    <x v="3349"/>
    <m/>
    <n v="878.46539999999993"/>
    <x v="3349"/>
    <m/>
    <m/>
    <m/>
    <m/>
    <x v="3349"/>
    <s v="2023/11/15"/>
    <x v="3"/>
    <x v="3"/>
    <x v="43"/>
    <x v="43"/>
    <n v="3475"/>
    <x v="878"/>
    <n v="600"/>
    <x v="877"/>
  </r>
  <r>
    <x v="3350"/>
    <m/>
    <n v="641.82184000000007"/>
    <x v="3350"/>
    <m/>
    <m/>
    <m/>
    <m/>
    <x v="3350"/>
    <s v="2023/9/6"/>
    <x v="4"/>
    <x v="4"/>
    <x v="63"/>
    <x v="63"/>
    <n v="3476"/>
    <x v="236"/>
    <n v="3"/>
    <x v="236"/>
  </r>
  <r>
    <x v="3351"/>
    <m/>
    <n v="23093.361570000001"/>
    <x v="3351"/>
    <m/>
    <m/>
    <m/>
    <m/>
    <x v="3351"/>
    <s v="2023/9/7"/>
    <x v="4"/>
    <x v="4"/>
    <x v="30"/>
    <x v="30"/>
    <n v="3477"/>
    <x v="870"/>
    <n v="132"/>
    <x v="869"/>
  </r>
  <r>
    <x v="3352"/>
    <m/>
    <n v="47.57"/>
    <x v="3352"/>
    <m/>
    <m/>
    <m/>
    <m/>
    <x v="3352"/>
    <s v="2023/9/7"/>
    <x v="3"/>
    <x v="3"/>
    <x v="17"/>
    <x v="17"/>
    <n v="3478"/>
    <x v="897"/>
    <n v="100"/>
    <x v="896"/>
  </r>
  <r>
    <x v="3353"/>
    <m/>
    <n v="4033.7755200000001"/>
    <x v="3353"/>
    <m/>
    <m/>
    <m/>
    <m/>
    <x v="3353"/>
    <s v="2023/9/7"/>
    <x v="4"/>
    <x v="4"/>
    <x v="17"/>
    <x v="17"/>
    <n v="3479"/>
    <x v="550"/>
    <n v="5"/>
    <x v="550"/>
  </r>
  <r>
    <x v="3354"/>
    <m/>
    <n v="440.15646999999996"/>
    <x v="3354"/>
    <m/>
    <m/>
    <m/>
    <m/>
    <x v="3354"/>
    <s v="2023/9/7"/>
    <x v="6"/>
    <x v="6"/>
    <x v="43"/>
    <x v="43"/>
    <n v="3480"/>
    <x v="31"/>
    <n v="3"/>
    <x v="31"/>
  </r>
  <r>
    <x v="3355"/>
    <m/>
    <n v="23950.270140000001"/>
    <x v="3355"/>
    <m/>
    <m/>
    <m/>
    <m/>
    <x v="3355"/>
    <s v="2023/9/7"/>
    <x v="4"/>
    <x v="4"/>
    <x v="33"/>
    <x v="33"/>
    <n v="3481"/>
    <x v="690"/>
    <n v="84"/>
    <x v="690"/>
  </r>
  <r>
    <x v="3356"/>
    <m/>
    <n v="239.76900000000001"/>
    <x v="3356"/>
    <m/>
    <m/>
    <m/>
    <m/>
    <x v="3356"/>
    <s v="2023/9/7"/>
    <x v="4"/>
    <x v="4"/>
    <x v="13"/>
    <x v="13"/>
    <n v="3482"/>
    <x v="898"/>
    <n v="6"/>
    <x v="897"/>
  </r>
  <r>
    <x v="3357"/>
    <m/>
    <n v="1056.50983"/>
    <x v="3357"/>
    <m/>
    <m/>
    <m/>
    <m/>
    <x v="3357"/>
    <s v="2023/9/7"/>
    <x v="4"/>
    <x v="4"/>
    <x v="63"/>
    <x v="63"/>
    <n v="3483"/>
    <x v="899"/>
    <n v="6"/>
    <x v="898"/>
  </r>
  <r>
    <x v="3358"/>
    <m/>
    <n v="3866.7771200000002"/>
    <x v="3358"/>
    <m/>
    <m/>
    <m/>
    <m/>
    <x v="3358"/>
    <s v="2023/9/7"/>
    <x v="2"/>
    <x v="2"/>
    <x v="10"/>
    <x v="10"/>
    <n v="3484"/>
    <x v="141"/>
    <n v="5"/>
    <x v="141"/>
  </r>
  <r>
    <x v="3359"/>
    <m/>
    <n v="7200"/>
    <x v="3359"/>
    <m/>
    <m/>
    <m/>
    <m/>
    <x v="3359"/>
    <s v="2023/9/7"/>
    <x v="7"/>
    <x v="7"/>
    <x v="55"/>
    <x v="55"/>
    <n v="3485"/>
    <x v="816"/>
    <n v="15"/>
    <x v="816"/>
  </r>
  <r>
    <x v="3360"/>
    <m/>
    <n v="949.41898000000003"/>
    <x v="3360"/>
    <m/>
    <m/>
    <m/>
    <m/>
    <x v="3360"/>
    <s v="2023/9/7"/>
    <x v="9"/>
    <x v="9"/>
    <x v="24"/>
    <x v="24"/>
    <n v="3486"/>
    <x v="885"/>
    <n v="1"/>
    <x v="884"/>
  </r>
  <r>
    <x v="3361"/>
    <m/>
    <n v="303.34010000000001"/>
    <x v="3361"/>
    <m/>
    <m/>
    <m/>
    <m/>
    <x v="3361"/>
    <s v="2023/9/7"/>
    <x v="0"/>
    <x v="0"/>
    <x v="43"/>
    <x v="43"/>
    <n v="3487"/>
    <x v="0"/>
    <n v="20"/>
    <x v="0"/>
  </r>
  <r>
    <x v="3362"/>
    <m/>
    <n v="1817.3185200000003"/>
    <x v="3362"/>
    <m/>
    <m/>
    <m/>
    <m/>
    <x v="3362"/>
    <s v="2023/9/7"/>
    <x v="7"/>
    <x v="7"/>
    <x v="28"/>
    <x v="28"/>
    <n v="3488"/>
    <x v="417"/>
    <n v="7"/>
    <x v="417"/>
  </r>
  <r>
    <x v="3363"/>
    <m/>
    <n v="6435.3969999999999"/>
    <x v="3363"/>
    <m/>
    <m/>
    <m/>
    <m/>
    <x v="3363"/>
    <s v="2023/9/7"/>
    <x v="4"/>
    <x v="4"/>
    <x v="63"/>
    <x v="63"/>
    <n v="3489"/>
    <x v="58"/>
    <n v="9"/>
    <x v="58"/>
  </r>
  <r>
    <x v="3364"/>
    <m/>
    <n v="5506.6874899999993"/>
    <x v="3364"/>
    <m/>
    <m/>
    <m/>
    <m/>
    <x v="3364"/>
    <s v="2023/9/11"/>
    <x v="3"/>
    <x v="3"/>
    <x v="58"/>
    <x v="58"/>
    <n v="3490"/>
    <x v="211"/>
    <n v="14"/>
    <x v="211"/>
  </r>
  <r>
    <x v="3365"/>
    <m/>
    <n v="878.46539999999993"/>
    <x v="3365"/>
    <m/>
    <m/>
    <m/>
    <m/>
    <x v="3365"/>
    <s v="2023/11/15"/>
    <x v="3"/>
    <x v="3"/>
    <x v="43"/>
    <x v="43"/>
    <n v="3491"/>
    <x v="878"/>
    <n v="600"/>
    <x v="877"/>
  </r>
  <r>
    <x v="3366"/>
    <m/>
    <n v="11.089510000000001"/>
    <x v="3366"/>
    <m/>
    <m/>
    <m/>
    <m/>
    <x v="3366"/>
    <s v="2023/9/7"/>
    <x v="1"/>
    <x v="1"/>
    <x v="4"/>
    <x v="4"/>
    <n v="3492"/>
    <x v="193"/>
    <n v="6"/>
    <x v="193"/>
  </r>
  <r>
    <x v="3367"/>
    <m/>
    <n v="125.77"/>
    <x v="3367"/>
    <m/>
    <m/>
    <m/>
    <m/>
    <x v="3367"/>
    <s v="2023/9/9"/>
    <x v="3"/>
    <x v="3"/>
    <x v="33"/>
    <x v="33"/>
    <n v="3493"/>
    <x v="823"/>
    <n v="1000"/>
    <x v="822"/>
  </r>
  <r>
    <x v="3368"/>
    <m/>
    <n v="20969.897099999998"/>
    <x v="3368"/>
    <m/>
    <m/>
    <m/>
    <m/>
    <x v="3368"/>
    <s v="2023/9/9"/>
    <x v="4"/>
    <x v="4"/>
    <x v="33"/>
    <x v="33"/>
    <n v="3494"/>
    <x v="681"/>
    <n v="154"/>
    <x v="681"/>
  </r>
  <r>
    <x v="3369"/>
    <m/>
    <n v="581.17044999999996"/>
    <x v="3369"/>
    <m/>
    <m/>
    <m/>
    <m/>
    <x v="3369"/>
    <s v="2023/9/9"/>
    <x v="2"/>
    <x v="2"/>
    <x v="43"/>
    <x v="43"/>
    <n v="3495"/>
    <x v="90"/>
    <n v="4"/>
    <x v="90"/>
  </r>
  <r>
    <x v="3370"/>
    <m/>
    <n v="26964.182030000004"/>
    <x v="3370"/>
    <m/>
    <m/>
    <m/>
    <m/>
    <x v="3370"/>
    <s v="2023/9/9"/>
    <x v="5"/>
    <x v="5"/>
    <x v="33"/>
    <x v="33"/>
    <n v="3496"/>
    <x v="674"/>
    <n v="57"/>
    <x v="674"/>
  </r>
  <r>
    <x v="3371"/>
    <m/>
    <n v="514.40727000000004"/>
    <x v="3371"/>
    <m/>
    <m/>
    <m/>
    <m/>
    <x v="3371"/>
    <s v="2023/9/9"/>
    <x v="4"/>
    <x v="4"/>
    <x v="17"/>
    <x v="17"/>
    <n v="3497"/>
    <x v="34"/>
    <n v="30"/>
    <x v="34"/>
  </r>
  <r>
    <x v="3372"/>
    <m/>
    <n v="232"/>
    <x v="3372"/>
    <m/>
    <m/>
    <m/>
    <m/>
    <x v="3372"/>
    <s v="2023/9/9"/>
    <x v="2"/>
    <x v="2"/>
    <x v="63"/>
    <x v="63"/>
    <n v="3498"/>
    <x v="24"/>
    <n v="1"/>
    <x v="24"/>
  </r>
  <r>
    <x v="3373"/>
    <m/>
    <n v="1173.7505800000001"/>
    <x v="3373"/>
    <m/>
    <m/>
    <m/>
    <m/>
    <x v="3373"/>
    <s v="2023/9/9"/>
    <x v="6"/>
    <x v="6"/>
    <x v="33"/>
    <x v="33"/>
    <n v="3499"/>
    <x v="31"/>
    <n v="8"/>
    <x v="31"/>
  </r>
  <r>
    <x v="3374"/>
    <m/>
    <n v="5302.4485100000002"/>
    <x v="3374"/>
    <m/>
    <m/>
    <m/>
    <m/>
    <x v="3374"/>
    <s v="2023/9/9"/>
    <x v="4"/>
    <x v="4"/>
    <x v="33"/>
    <x v="33"/>
    <n v="3500"/>
    <x v="77"/>
    <n v="1"/>
    <x v="77"/>
  </r>
  <r>
    <x v="3375"/>
    <m/>
    <n v="11696.61"/>
    <x v="3375"/>
    <m/>
    <m/>
    <m/>
    <m/>
    <x v="3375"/>
    <s v="2023/9/9"/>
    <x v="3"/>
    <x v="3"/>
    <x v="33"/>
    <x v="33"/>
    <n v="3501"/>
    <x v="823"/>
    <n v="93000"/>
    <x v="822"/>
  </r>
  <r>
    <x v="3376"/>
    <m/>
    <n v="8049.28"/>
    <x v="3376"/>
    <m/>
    <m/>
    <m/>
    <m/>
    <x v="3376"/>
    <s v="2023/9/9"/>
    <x v="3"/>
    <x v="3"/>
    <x v="33"/>
    <x v="33"/>
    <n v="3502"/>
    <x v="823"/>
    <n v="64000"/>
    <x v="822"/>
  </r>
  <r>
    <x v="3377"/>
    <m/>
    <n v="6925.5349999999999"/>
    <x v="3377"/>
    <m/>
    <m/>
    <m/>
    <m/>
    <x v="3377"/>
    <s v="2023/9/15"/>
    <x v="3"/>
    <x v="3"/>
    <x v="33"/>
    <x v="33"/>
    <n v="3503"/>
    <x v="888"/>
    <n v="12865"/>
    <x v="887"/>
  </r>
  <r>
    <x v="3378"/>
    <m/>
    <n v="714.36041"/>
    <x v="3378"/>
    <m/>
    <m/>
    <m/>
    <m/>
    <x v="3378"/>
    <s v="2023/9/10"/>
    <x v="4"/>
    <x v="4"/>
    <x v="63"/>
    <x v="63"/>
    <n v="3504"/>
    <x v="236"/>
    <n v="1"/>
    <x v="236"/>
  </r>
  <r>
    <x v="3379"/>
    <m/>
    <n v="179.5941"/>
    <x v="3379"/>
    <m/>
    <m/>
    <m/>
    <m/>
    <x v="3379"/>
    <s v="2023/9/13"/>
    <x v="1"/>
    <x v="1"/>
    <x v="67"/>
    <x v="67"/>
    <n v="3505"/>
    <x v="120"/>
    <n v="3"/>
    <x v="120"/>
  </r>
  <r>
    <x v="3380"/>
    <m/>
    <n v="18824.604459999999"/>
    <x v="3380"/>
    <m/>
    <m/>
    <m/>
    <m/>
    <x v="3380"/>
    <s v="2023/9/10"/>
    <x v="4"/>
    <x v="4"/>
    <x v="30"/>
    <x v="30"/>
    <n v="3506"/>
    <x v="870"/>
    <n v="155"/>
    <x v="869"/>
  </r>
  <r>
    <x v="3381"/>
    <m/>
    <n v="11405.218710000001"/>
    <x v="3381"/>
    <m/>
    <m/>
    <m/>
    <m/>
    <x v="3381"/>
    <s v="2023/9/10"/>
    <x v="4"/>
    <x v="4"/>
    <x v="43"/>
    <x v="43"/>
    <n v="3507"/>
    <x v="781"/>
    <n v="52"/>
    <x v="781"/>
  </r>
  <r>
    <x v="3382"/>
    <m/>
    <n v="15393.961010000001"/>
    <x v="3382"/>
    <m/>
    <m/>
    <m/>
    <m/>
    <x v="3382"/>
    <s v="2023/9/10"/>
    <x v="4"/>
    <x v="4"/>
    <x v="33"/>
    <x v="33"/>
    <n v="3508"/>
    <x v="695"/>
    <n v="398"/>
    <x v="695"/>
  </r>
  <r>
    <x v="3383"/>
    <m/>
    <n v="758.35024999999996"/>
    <x v="3383"/>
    <m/>
    <m/>
    <m/>
    <m/>
    <x v="3383"/>
    <s v="2023/9/10"/>
    <x v="0"/>
    <x v="0"/>
    <x v="30"/>
    <x v="30"/>
    <n v="3509"/>
    <x v="0"/>
    <n v="50"/>
    <x v="0"/>
  </r>
  <r>
    <x v="3384"/>
    <m/>
    <n v="606.68020000000001"/>
    <x v="3384"/>
    <m/>
    <m/>
    <m/>
    <m/>
    <x v="3384"/>
    <s v="2023/9/10"/>
    <x v="0"/>
    <x v="0"/>
    <x v="33"/>
    <x v="33"/>
    <n v="3510"/>
    <x v="0"/>
    <n v="40"/>
    <x v="0"/>
  </r>
  <r>
    <x v="3385"/>
    <m/>
    <n v="4687.5588600000001"/>
    <x v="3385"/>
    <m/>
    <m/>
    <m/>
    <m/>
    <x v="3385"/>
    <s v="2023/9/10"/>
    <x v="4"/>
    <x v="4"/>
    <x v="67"/>
    <x v="67"/>
    <n v="3511"/>
    <x v="239"/>
    <n v="20"/>
    <x v="239"/>
  </r>
  <r>
    <x v="3386"/>
    <m/>
    <n v="2602.4659999999999"/>
    <x v="3386"/>
    <m/>
    <m/>
    <m/>
    <m/>
    <x v="3386"/>
    <s v="2023/9/10"/>
    <x v="3"/>
    <x v="3"/>
    <x v="52"/>
    <x v="52"/>
    <n v="3512"/>
    <x v="42"/>
    <n v="500"/>
    <x v="42"/>
  </r>
  <r>
    <x v="3387"/>
    <m/>
    <n v="118.8028"/>
    <x v="3387"/>
    <m/>
    <m/>
    <m/>
    <m/>
    <x v="3387"/>
    <s v="2023/9/10"/>
    <x v="1"/>
    <x v="1"/>
    <x v="63"/>
    <x v="63"/>
    <n v="3513"/>
    <x v="293"/>
    <n v="3"/>
    <x v="293"/>
  </r>
  <r>
    <x v="3388"/>
    <m/>
    <n v="1714.6909000000001"/>
    <x v="3388"/>
    <m/>
    <m/>
    <m/>
    <m/>
    <x v="3388"/>
    <s v="2023/9/10"/>
    <x v="4"/>
    <x v="4"/>
    <x v="33"/>
    <x v="33"/>
    <n v="3514"/>
    <x v="34"/>
    <n v="100"/>
    <x v="34"/>
  </r>
  <r>
    <x v="3389"/>
    <m/>
    <n v="1883.3844000000001"/>
    <x v="3389"/>
    <m/>
    <m/>
    <m/>
    <m/>
    <x v="3389"/>
    <s v="2023/9/10"/>
    <x v="4"/>
    <x v="4"/>
    <x v="63"/>
    <x v="63"/>
    <n v="3515"/>
    <x v="261"/>
    <n v="7"/>
    <x v="261"/>
  </r>
  <r>
    <x v="3390"/>
    <m/>
    <n v="457.07197000000002"/>
    <x v="3390"/>
    <m/>
    <m/>
    <m/>
    <m/>
    <x v="3390"/>
    <s v="2023/9/10"/>
    <x v="4"/>
    <x v="4"/>
    <x v="63"/>
    <x v="63"/>
    <n v="3516"/>
    <x v="6"/>
    <n v="2"/>
    <x v="6"/>
  </r>
  <r>
    <x v="3391"/>
    <m/>
    <n v="981.72726"/>
    <x v="3391"/>
    <m/>
    <m/>
    <m/>
    <m/>
    <x v="3391"/>
    <s v="2023/10/10"/>
    <x v="1"/>
    <x v="1"/>
    <x v="63"/>
    <x v="63"/>
    <n v="3517"/>
    <x v="273"/>
    <n v="4"/>
    <x v="273"/>
  </r>
  <r>
    <x v="3392"/>
    <m/>
    <n v="10251.466"/>
    <x v="3392"/>
    <m/>
    <m/>
    <m/>
    <m/>
    <x v="3392"/>
    <s v="2023/9/10"/>
    <x v="4"/>
    <x v="4"/>
    <x v="43"/>
    <x v="43"/>
    <n v="3518"/>
    <x v="834"/>
    <n v="20"/>
    <x v="833"/>
  </r>
  <r>
    <x v="3393"/>
    <m/>
    <n v="6079.1066700000001"/>
    <x v="3393"/>
    <m/>
    <m/>
    <m/>
    <m/>
    <x v="3393"/>
    <s v="2023/9/10"/>
    <x v="4"/>
    <x v="4"/>
    <x v="43"/>
    <x v="43"/>
    <n v="3519"/>
    <x v="399"/>
    <n v="29"/>
    <x v="399"/>
  </r>
  <r>
    <x v="3394"/>
    <m/>
    <n v="470.33873"/>
    <x v="3394"/>
    <m/>
    <m/>
    <m/>
    <m/>
    <x v="3394"/>
    <s v="2023/9/10"/>
    <x v="4"/>
    <x v="4"/>
    <x v="43"/>
    <x v="43"/>
    <n v="3520"/>
    <x v="474"/>
    <n v="6"/>
    <x v="474"/>
  </r>
  <r>
    <x v="3395"/>
    <m/>
    <n v="624.05212000000006"/>
    <x v="3395"/>
    <m/>
    <m/>
    <m/>
    <m/>
    <x v="3395"/>
    <s v="2023/9/10"/>
    <x v="4"/>
    <x v="4"/>
    <x v="52"/>
    <x v="52"/>
    <n v="3521"/>
    <x v="128"/>
    <n v="1"/>
    <x v="128"/>
  </r>
  <r>
    <x v="3396"/>
    <m/>
    <n v="1173.7505800000001"/>
    <x v="3396"/>
    <m/>
    <m/>
    <m/>
    <m/>
    <x v="3396"/>
    <s v="2023/9/10"/>
    <x v="6"/>
    <x v="6"/>
    <x v="52"/>
    <x v="52"/>
    <n v="3522"/>
    <x v="31"/>
    <n v="8"/>
    <x v="31"/>
  </r>
  <r>
    <x v="3397"/>
    <m/>
    <n v="27.6904"/>
    <x v="3397"/>
    <m/>
    <m/>
    <m/>
    <m/>
    <x v="3397"/>
    <s v="2023/9/10"/>
    <x v="4"/>
    <x v="4"/>
    <x v="63"/>
    <x v="63"/>
    <n v="3523"/>
    <x v="6"/>
    <n v="1"/>
    <x v="6"/>
  </r>
  <r>
    <x v="3398"/>
    <m/>
    <n v="344.375"/>
    <x v="3398"/>
    <m/>
    <m/>
    <m/>
    <m/>
    <x v="3398"/>
    <s v="2023/9/10"/>
    <x v="2"/>
    <x v="2"/>
    <x v="67"/>
    <x v="67"/>
    <n v="3524"/>
    <x v="396"/>
    <n v="1"/>
    <x v="396"/>
  </r>
  <r>
    <x v="3399"/>
    <m/>
    <n v="271.95"/>
    <x v="3399"/>
    <m/>
    <m/>
    <m/>
    <m/>
    <x v="3399"/>
    <s v="2023/9/10"/>
    <x v="4"/>
    <x v="4"/>
    <x v="17"/>
    <x v="17"/>
    <n v="3525"/>
    <x v="860"/>
    <n v="12"/>
    <x v="859"/>
  </r>
  <r>
    <x v="3400"/>
    <m/>
    <n v="40.893059999999998"/>
    <x v="3400"/>
    <m/>
    <m/>
    <m/>
    <m/>
    <x v="3400"/>
    <s v="2023/9/10"/>
    <x v="4"/>
    <x v="4"/>
    <x v="43"/>
    <x v="43"/>
    <n v="3526"/>
    <x v="145"/>
    <n v="4"/>
    <x v="145"/>
  </r>
  <r>
    <x v="3401"/>
    <m/>
    <n v="812.97510999999997"/>
    <x v="3401"/>
    <m/>
    <m/>
    <m/>
    <m/>
    <x v="3401"/>
    <s v="2023/9/10"/>
    <x v="4"/>
    <x v="4"/>
    <x v="15"/>
    <x v="15"/>
    <n v="3527"/>
    <x v="900"/>
    <n v="24"/>
    <x v="899"/>
  </r>
  <r>
    <x v="3402"/>
    <m/>
    <n v="20454.280419999999"/>
    <x v="3402"/>
    <m/>
    <m/>
    <m/>
    <m/>
    <x v="3402"/>
    <s v="2023/9/10"/>
    <x v="1"/>
    <x v="1"/>
    <x v="30"/>
    <x v="30"/>
    <n v="3528"/>
    <x v="861"/>
    <n v="24"/>
    <x v="860"/>
  </r>
  <r>
    <x v="3403"/>
    <m/>
    <n v="186.46308000000002"/>
    <x v="3403"/>
    <m/>
    <m/>
    <m/>
    <m/>
    <x v="3403"/>
    <s v="2023/9/10"/>
    <x v="3"/>
    <x v="3"/>
    <x v="11"/>
    <x v="11"/>
    <n v="3529"/>
    <x v="824"/>
    <n v="24"/>
    <x v="823"/>
  </r>
  <r>
    <x v="3404"/>
    <m/>
    <n v="187.4"/>
    <x v="3404"/>
    <m/>
    <m/>
    <m/>
    <m/>
    <x v="3404"/>
    <s v="2023/9/11"/>
    <x v="4"/>
    <x v="4"/>
    <x v="16"/>
    <x v="16"/>
    <n v="3530"/>
    <x v="758"/>
    <n v="2"/>
    <x v="758"/>
  </r>
  <r>
    <x v="3405"/>
    <m/>
    <n v="2676.9120000000003"/>
    <x v="3405"/>
    <m/>
    <m/>
    <m/>
    <m/>
    <x v="3405"/>
    <s v="2023/9/11"/>
    <x v="1"/>
    <x v="1"/>
    <x v="30"/>
    <x v="30"/>
    <n v="3531"/>
    <x v="864"/>
    <n v="400"/>
    <x v="863"/>
  </r>
  <r>
    <x v="3406"/>
    <m/>
    <n v="9694.7000000000007"/>
    <x v="3406"/>
    <m/>
    <m/>
    <m/>
    <m/>
    <x v="3406"/>
    <s v="2023/9/11"/>
    <x v="3"/>
    <x v="3"/>
    <x v="11"/>
    <x v="11"/>
    <n v="3532"/>
    <x v="901"/>
    <n v="200"/>
    <x v="900"/>
  </r>
  <r>
    <x v="3407"/>
    <m/>
    <n v="1048.12184"/>
    <x v="3407"/>
    <m/>
    <m/>
    <m/>
    <m/>
    <x v="3407"/>
    <s v="2023/9/16"/>
    <x v="4"/>
    <x v="4"/>
    <x v="43"/>
    <x v="43"/>
    <n v="3533"/>
    <x v="399"/>
    <n v="5"/>
    <x v="399"/>
  </r>
  <r>
    <x v="3408"/>
    <m/>
    <n v="1862.9839999999999"/>
    <x v="3408"/>
    <m/>
    <m/>
    <m/>
    <m/>
    <x v="3408"/>
    <s v="2023/9/11"/>
    <x v="3"/>
    <x v="3"/>
    <x v="33"/>
    <x v="33"/>
    <n v="3534"/>
    <x v="846"/>
    <n v="8000"/>
    <x v="845"/>
  </r>
  <r>
    <x v="3409"/>
    <m/>
    <n v="2855.7862500000001"/>
    <x v="3409"/>
    <m/>
    <m/>
    <m/>
    <m/>
    <x v="3409"/>
    <s v="2023/9/11"/>
    <x v="7"/>
    <x v="7"/>
    <x v="28"/>
    <x v="28"/>
    <n v="3535"/>
    <x v="417"/>
    <n v="11"/>
    <x v="417"/>
  </r>
  <r>
    <x v="3410"/>
    <m/>
    <n v="26964.182030000004"/>
    <x v="3410"/>
    <m/>
    <m/>
    <m/>
    <m/>
    <x v="3410"/>
    <s v="2023/9/12"/>
    <x v="5"/>
    <x v="5"/>
    <x v="33"/>
    <x v="33"/>
    <n v="3536"/>
    <x v="674"/>
    <n v="57"/>
    <x v="674"/>
  </r>
  <r>
    <x v="3411"/>
    <m/>
    <n v="13573.1065"/>
    <x v="3411"/>
    <m/>
    <m/>
    <m/>
    <m/>
    <x v="3411"/>
    <s v="2023/9/12"/>
    <x v="4"/>
    <x v="4"/>
    <x v="33"/>
    <x v="33"/>
    <n v="3537"/>
    <x v="769"/>
    <n v="288"/>
    <x v="769"/>
  </r>
  <r>
    <x v="3412"/>
    <m/>
    <n v="25154.924160000002"/>
    <x v="3412"/>
    <m/>
    <m/>
    <m/>
    <m/>
    <x v="3412"/>
    <s v="2023/9/12"/>
    <x v="4"/>
    <x v="4"/>
    <x v="43"/>
    <x v="43"/>
    <n v="3538"/>
    <x v="399"/>
    <n v="120"/>
    <x v="399"/>
  </r>
  <r>
    <x v="3413"/>
    <m/>
    <n v="20123.939330000001"/>
    <x v="3413"/>
    <m/>
    <m/>
    <m/>
    <m/>
    <x v="3413"/>
    <s v="2023/9/12"/>
    <x v="4"/>
    <x v="4"/>
    <x v="43"/>
    <x v="43"/>
    <n v="3539"/>
    <x v="399"/>
    <n v="96"/>
    <x v="399"/>
  </r>
  <r>
    <x v="3414"/>
    <m/>
    <n v="28696.637999999999"/>
    <x v="3414"/>
    <m/>
    <m/>
    <m/>
    <m/>
    <x v="3414"/>
    <s v="2023/9/12"/>
    <x v="4"/>
    <x v="4"/>
    <x v="30"/>
    <x v="30"/>
    <n v="3540"/>
    <x v="723"/>
    <n v="240"/>
    <x v="723"/>
  </r>
  <r>
    <x v="3415"/>
    <m/>
    <n v="40719.319490000002"/>
    <x v="3415"/>
    <m/>
    <m/>
    <m/>
    <m/>
    <x v="3415"/>
    <s v="2023/9/12"/>
    <x v="4"/>
    <x v="4"/>
    <x v="33"/>
    <x v="33"/>
    <n v="3541"/>
    <x v="769"/>
    <n v="864"/>
    <x v="769"/>
  </r>
  <r>
    <x v="3416"/>
    <m/>
    <n v="2167.4"/>
    <x v="3416"/>
    <m/>
    <m/>
    <m/>
    <m/>
    <x v="3416"/>
    <s v="2023/9/12"/>
    <x v="1"/>
    <x v="1"/>
    <x v="30"/>
    <x v="30"/>
    <n v="3542"/>
    <x v="801"/>
    <n v="10"/>
    <x v="801"/>
  </r>
  <r>
    <x v="3417"/>
    <m/>
    <n v="269.38"/>
    <x v="3417"/>
    <m/>
    <m/>
    <m/>
    <m/>
    <x v="3417"/>
    <s v="2023/9/12"/>
    <x v="1"/>
    <x v="1"/>
    <x v="17"/>
    <x v="17"/>
    <n v="3543"/>
    <x v="623"/>
    <n v="2"/>
    <x v="623"/>
  </r>
  <r>
    <x v="3418"/>
    <m/>
    <n v="909.51756999999998"/>
    <x v="3418"/>
    <m/>
    <m/>
    <m/>
    <m/>
    <x v="3418"/>
    <s v="2023/9/12"/>
    <x v="4"/>
    <x v="4"/>
    <x v="33"/>
    <x v="33"/>
    <n v="3544"/>
    <x v="682"/>
    <n v="5"/>
    <x v="682"/>
  </r>
  <r>
    <x v="3419"/>
    <m/>
    <n v="1381.2511999999999"/>
    <x v="3419"/>
    <m/>
    <m/>
    <m/>
    <m/>
    <x v="3419"/>
    <s v="2023/9/12"/>
    <x v="4"/>
    <x v="4"/>
    <x v="16"/>
    <x v="16"/>
    <n v="3545"/>
    <x v="648"/>
    <n v="56"/>
    <x v="648"/>
  </r>
  <r>
    <x v="3420"/>
    <m/>
    <n v="5659.8579399999999"/>
    <x v="3420"/>
    <m/>
    <m/>
    <m/>
    <m/>
    <x v="3420"/>
    <s v="2023/9/12"/>
    <x v="4"/>
    <x v="4"/>
    <x v="43"/>
    <x v="43"/>
    <n v="3546"/>
    <x v="399"/>
    <n v="27"/>
    <x v="399"/>
  </r>
  <r>
    <x v="3421"/>
    <m/>
    <n v="30185.908990000004"/>
    <x v="3421"/>
    <m/>
    <m/>
    <m/>
    <m/>
    <x v="3421"/>
    <s v="2023/9/12"/>
    <x v="4"/>
    <x v="4"/>
    <x v="43"/>
    <x v="43"/>
    <n v="3547"/>
    <x v="399"/>
    <n v="144"/>
    <x v="399"/>
  </r>
  <r>
    <x v="3422"/>
    <m/>
    <n v="21172.061170000001"/>
    <x v="3422"/>
    <m/>
    <m/>
    <m/>
    <m/>
    <x v="3422"/>
    <s v="2023/9/12"/>
    <x v="4"/>
    <x v="4"/>
    <x v="43"/>
    <x v="43"/>
    <n v="3548"/>
    <x v="399"/>
    <n v="101"/>
    <x v="399"/>
  </r>
  <r>
    <x v="3423"/>
    <m/>
    <n v="102.88214000000001"/>
    <x v="3423"/>
    <m/>
    <m/>
    <m/>
    <m/>
    <x v="3423"/>
    <s v="2023/9/12"/>
    <x v="4"/>
    <x v="4"/>
    <x v="67"/>
    <x v="67"/>
    <n v="3549"/>
    <x v="239"/>
    <n v="5"/>
    <x v="239"/>
  </r>
  <r>
    <x v="3424"/>
    <m/>
    <n v="5638.3063000000002"/>
    <x v="3424"/>
    <m/>
    <m/>
    <m/>
    <m/>
    <x v="3424"/>
    <s v="2023/9/12"/>
    <x v="4"/>
    <x v="4"/>
    <x v="43"/>
    <x v="43"/>
    <n v="3550"/>
    <x v="834"/>
    <n v="11"/>
    <x v="833"/>
  </r>
  <r>
    <x v="3425"/>
    <m/>
    <n v="24452.707319999998"/>
    <x v="3425"/>
    <m/>
    <m/>
    <m/>
    <m/>
    <x v="3425"/>
    <s v="2023/9/13"/>
    <x v="4"/>
    <x v="4"/>
    <x v="33"/>
    <x v="33"/>
    <n v="3551"/>
    <x v="690"/>
    <n v="72"/>
    <x v="690"/>
  </r>
  <r>
    <x v="3426"/>
    <m/>
    <n v="25175.161919999999"/>
    <x v="3426"/>
    <m/>
    <m/>
    <m/>
    <m/>
    <x v="3426"/>
    <s v="2023/9/15"/>
    <x v="3"/>
    <x v="3"/>
    <x v="33"/>
    <x v="33"/>
    <n v="3552"/>
    <x v="565"/>
    <n v="4480"/>
    <x v="565"/>
  </r>
  <r>
    <x v="3427"/>
    <m/>
    <n v="680.84082000000001"/>
    <x v="3427"/>
    <m/>
    <m/>
    <m/>
    <m/>
    <x v="3427"/>
    <s v="2023/9/13"/>
    <x v="4"/>
    <x v="4"/>
    <x v="33"/>
    <x v="33"/>
    <n v="3553"/>
    <x v="681"/>
    <n v="5"/>
    <x v="681"/>
  </r>
  <r>
    <x v="3428"/>
    <m/>
    <n v="297.71708999999998"/>
    <x v="3428"/>
    <m/>
    <m/>
    <m/>
    <m/>
    <x v="3428"/>
    <s v="2023/9/13"/>
    <x v="3"/>
    <x v="3"/>
    <x v="65"/>
    <x v="65"/>
    <n v="3554"/>
    <x v="191"/>
    <n v="5"/>
    <x v="191"/>
  </r>
  <r>
    <x v="3429"/>
    <m/>
    <n v="1335.2454"/>
    <x v="3429"/>
    <m/>
    <m/>
    <m/>
    <m/>
    <x v="3429"/>
    <s v="2023/11/15"/>
    <x v="3"/>
    <x v="3"/>
    <x v="43"/>
    <x v="43"/>
    <n v="3555"/>
    <x v="93"/>
    <n v="3000"/>
    <x v="93"/>
  </r>
  <r>
    <x v="3430"/>
    <m/>
    <n v="12390.656489999999"/>
    <x v="3430"/>
    <m/>
    <m/>
    <m/>
    <m/>
    <x v="3430"/>
    <s v="2023/9/13"/>
    <x v="4"/>
    <x v="4"/>
    <x v="33"/>
    <x v="33"/>
    <n v="3556"/>
    <x v="690"/>
    <n v="82"/>
    <x v="690"/>
  </r>
  <r>
    <x v="3431"/>
    <m/>
    <n v="5543.0146999999997"/>
    <x v="3431"/>
    <m/>
    <m/>
    <m/>
    <m/>
    <x v="3431"/>
    <s v="2023/9/13"/>
    <x v="4"/>
    <x v="4"/>
    <x v="58"/>
    <x v="58"/>
    <n v="3557"/>
    <x v="77"/>
    <n v="12"/>
    <x v="77"/>
  </r>
  <r>
    <x v="3432"/>
    <m/>
    <n v="923.83578"/>
    <x v="3432"/>
    <m/>
    <m/>
    <m/>
    <m/>
    <x v="3432"/>
    <s v="2023/9/13"/>
    <x v="4"/>
    <x v="4"/>
    <x v="68"/>
    <x v="68"/>
    <n v="3558"/>
    <x v="77"/>
    <n v="2"/>
    <x v="77"/>
  </r>
  <r>
    <x v="3433"/>
    <m/>
    <n v="102.23266"/>
    <x v="3433"/>
    <m/>
    <m/>
    <m/>
    <m/>
    <x v="3433"/>
    <s v="2023/9/13"/>
    <x v="4"/>
    <x v="4"/>
    <x v="43"/>
    <x v="43"/>
    <n v="3559"/>
    <x v="145"/>
    <n v="10"/>
    <x v="145"/>
  </r>
  <r>
    <x v="3434"/>
    <m/>
    <n v="2034.0965799999999"/>
    <x v="3434"/>
    <m/>
    <m/>
    <m/>
    <m/>
    <x v="3434"/>
    <s v="2023/9/13"/>
    <x v="2"/>
    <x v="2"/>
    <x v="43"/>
    <x v="43"/>
    <n v="3560"/>
    <x v="90"/>
    <n v="14"/>
    <x v="90"/>
  </r>
  <r>
    <x v="3435"/>
    <m/>
    <n v="1673.5854800000002"/>
    <x v="3435"/>
    <m/>
    <m/>
    <m/>
    <m/>
    <x v="3435"/>
    <s v="2023/9/13"/>
    <x v="4"/>
    <x v="4"/>
    <x v="52"/>
    <x v="52"/>
    <n v="3561"/>
    <x v="210"/>
    <n v="8"/>
    <x v="210"/>
  </r>
  <r>
    <x v="3436"/>
    <m/>
    <n v="1173.7505800000001"/>
    <x v="3436"/>
    <m/>
    <m/>
    <m/>
    <m/>
    <x v="3436"/>
    <s v="2023/9/16"/>
    <x v="6"/>
    <x v="6"/>
    <x v="43"/>
    <x v="43"/>
    <n v="3562"/>
    <x v="31"/>
    <n v="8"/>
    <x v="31"/>
  </r>
  <r>
    <x v="3437"/>
    <m/>
    <n v="37611.693200000002"/>
    <x v="3437"/>
    <m/>
    <m/>
    <m/>
    <m/>
    <x v="3437"/>
    <s v="2023/9/13"/>
    <x v="4"/>
    <x v="4"/>
    <x v="53"/>
    <x v="53"/>
    <n v="3563"/>
    <x v="106"/>
    <n v="37"/>
    <x v="106"/>
  </r>
  <r>
    <x v="3438"/>
    <m/>
    <n v="20123.939330000001"/>
    <x v="3438"/>
    <m/>
    <m/>
    <m/>
    <m/>
    <x v="3438"/>
    <s v="2023/9/13"/>
    <x v="4"/>
    <x v="4"/>
    <x v="43"/>
    <x v="43"/>
    <n v="3566"/>
    <x v="399"/>
    <n v="96"/>
    <x v="399"/>
  </r>
  <r>
    <x v="3439"/>
    <m/>
    <n v="28418.691729999999"/>
    <x v="3439"/>
    <m/>
    <m/>
    <m/>
    <m/>
    <x v="3439"/>
    <s v="2023/9/13"/>
    <x v="4"/>
    <x v="4"/>
    <x v="33"/>
    <x v="33"/>
    <n v="3567"/>
    <x v="769"/>
    <n v="603"/>
    <x v="769"/>
  </r>
  <r>
    <x v="3440"/>
    <m/>
    <n v="387.46377999999999"/>
    <x v="3440"/>
    <m/>
    <m/>
    <m/>
    <m/>
    <x v="3440"/>
    <s v="2023/9/13"/>
    <x v="4"/>
    <x v="4"/>
    <x v="67"/>
    <x v="67"/>
    <n v="3568"/>
    <x v="47"/>
    <n v="1"/>
    <x v="47"/>
  </r>
  <r>
    <x v="3441"/>
    <m/>
    <n v="11642.93116"/>
    <x v="3441"/>
    <m/>
    <m/>
    <m/>
    <m/>
    <x v="3441"/>
    <s v="2023/9/13"/>
    <x v="4"/>
    <x v="4"/>
    <x v="33"/>
    <x v="33"/>
    <n v="3569"/>
    <x v="382"/>
    <n v="280"/>
    <x v="382"/>
  </r>
  <r>
    <x v="3442"/>
    <m/>
    <n v="22651.105920000002"/>
    <x v="3442"/>
    <m/>
    <m/>
    <m/>
    <m/>
    <x v="3442"/>
    <s v="2023/9/13"/>
    <x v="4"/>
    <x v="4"/>
    <x v="16"/>
    <x v="16"/>
    <n v="3570"/>
    <x v="607"/>
    <n v="240"/>
    <x v="607"/>
  </r>
  <r>
    <x v="3443"/>
    <m/>
    <n v="5336.0644900000007"/>
    <x v="3443"/>
    <m/>
    <m/>
    <m/>
    <m/>
    <x v="3443"/>
    <s v="2023/9/14"/>
    <x v="4"/>
    <x v="4"/>
    <x v="15"/>
    <x v="15"/>
    <n v="3571"/>
    <x v="333"/>
    <n v="36"/>
    <x v="333"/>
  </r>
  <r>
    <x v="3444"/>
    <m/>
    <n v="7131.3816900000002"/>
    <x v="3444"/>
    <m/>
    <m/>
    <m/>
    <m/>
    <x v="3444"/>
    <s v="2023/9/14"/>
    <x v="3"/>
    <x v="3"/>
    <x v="16"/>
    <x v="16"/>
    <n v="3572"/>
    <x v="559"/>
    <n v="1"/>
    <x v="559"/>
  </r>
  <r>
    <x v="3445"/>
    <m/>
    <n v="8939.9348100000007"/>
    <x v="3445"/>
    <m/>
    <m/>
    <m/>
    <m/>
    <x v="3445"/>
    <s v="2023/10/14"/>
    <x v="7"/>
    <x v="7"/>
    <x v="5"/>
    <x v="5"/>
    <n v="3573"/>
    <x v="417"/>
    <n v="30"/>
    <x v="417"/>
  </r>
  <r>
    <x v="3446"/>
    <m/>
    <n v="35.777990000000003"/>
    <x v="3446"/>
    <m/>
    <m/>
    <m/>
    <m/>
    <x v="3446"/>
    <s v="2023/9/14"/>
    <x v="4"/>
    <x v="4"/>
    <x v="33"/>
    <x v="33"/>
    <n v="3575"/>
    <x v="534"/>
    <n v="1"/>
    <x v="534"/>
  </r>
  <r>
    <x v="3447"/>
    <m/>
    <n v="2730"/>
    <x v="3447"/>
    <m/>
    <m/>
    <m/>
    <m/>
    <x v="3447"/>
    <s v="2023/9/14"/>
    <x v="7"/>
    <x v="7"/>
    <x v="25"/>
    <x v="25"/>
    <n v="3576"/>
    <x v="506"/>
    <n v="15"/>
    <x v="506"/>
  </r>
  <r>
    <x v="3448"/>
    <m/>
    <n v="5199.7725199999995"/>
    <x v="3448"/>
    <m/>
    <m/>
    <m/>
    <m/>
    <x v="3448"/>
    <s v="2023/10/14"/>
    <x v="7"/>
    <x v="7"/>
    <x v="5"/>
    <x v="5"/>
    <n v="3577"/>
    <x v="417"/>
    <n v="20"/>
    <x v="417"/>
  </r>
  <r>
    <x v="3449"/>
    <m/>
    <n v="2054.22478"/>
    <x v="3449"/>
    <m/>
    <m/>
    <m/>
    <m/>
    <x v="3449"/>
    <s v="2023/9/14"/>
    <x v="4"/>
    <x v="4"/>
    <x v="43"/>
    <x v="43"/>
    <n v="3578"/>
    <x v="50"/>
    <n v="17"/>
    <x v="50"/>
  </r>
  <r>
    <x v="3450"/>
    <m/>
    <n v="1173.7505800000001"/>
    <x v="3450"/>
    <m/>
    <m/>
    <m/>
    <m/>
    <x v="3450"/>
    <s v="2023/9/14"/>
    <x v="4"/>
    <x v="4"/>
    <x v="43"/>
    <x v="43"/>
    <n v="3580"/>
    <x v="31"/>
    <n v="8"/>
    <x v="31"/>
  </r>
  <r>
    <x v="3451"/>
    <m/>
    <n v="1760.6258799999998"/>
    <x v="3451"/>
    <m/>
    <m/>
    <m/>
    <m/>
    <x v="3451"/>
    <s v="2023/9/14"/>
    <x v="6"/>
    <x v="6"/>
    <x v="33"/>
    <x v="33"/>
    <n v="3581"/>
    <x v="31"/>
    <n v="12"/>
    <x v="31"/>
  </r>
  <r>
    <x v="3452"/>
    <m/>
    <n v="821.8042999999999"/>
    <x v="3452"/>
    <m/>
    <m/>
    <m/>
    <m/>
    <x v="3452"/>
    <s v="2023/9/14"/>
    <x v="4"/>
    <x v="4"/>
    <x v="43"/>
    <x v="43"/>
    <n v="3582"/>
    <x v="61"/>
    <n v="1"/>
    <x v="61"/>
  </r>
  <r>
    <x v="3453"/>
    <m/>
    <n v="1933.3880300000001"/>
    <x v="3453"/>
    <m/>
    <m/>
    <m/>
    <m/>
    <x v="3453"/>
    <s v="2023/9/14"/>
    <x v="4"/>
    <x v="4"/>
    <x v="43"/>
    <x v="43"/>
    <n v="3583"/>
    <x v="50"/>
    <n v="16"/>
    <x v="50"/>
  </r>
  <r>
    <x v="3454"/>
    <m/>
    <n v="1452.9261300000001"/>
    <x v="3454"/>
    <m/>
    <m/>
    <m/>
    <m/>
    <x v="3454"/>
    <s v="2023/9/14"/>
    <x v="2"/>
    <x v="2"/>
    <x v="43"/>
    <x v="43"/>
    <n v="3584"/>
    <x v="90"/>
    <n v="10"/>
    <x v="90"/>
  </r>
  <r>
    <x v="3455"/>
    <m/>
    <n v="2030.17182"/>
    <x v="3455"/>
    <m/>
    <m/>
    <m/>
    <m/>
    <x v="3455"/>
    <s v="2023/9/14"/>
    <x v="4"/>
    <x v="4"/>
    <x v="43"/>
    <x v="43"/>
    <n v="3585"/>
    <x v="61"/>
    <n v="1"/>
    <x v="61"/>
  </r>
  <r>
    <x v="3456"/>
    <m/>
    <n v="726.46307000000002"/>
    <x v="3456"/>
    <m/>
    <m/>
    <m/>
    <m/>
    <x v="3456"/>
    <s v="2023/9/14"/>
    <x v="2"/>
    <x v="2"/>
    <x v="43"/>
    <x v="43"/>
    <n v="3586"/>
    <x v="90"/>
    <n v="5"/>
    <x v="90"/>
  </r>
  <r>
    <x v="3457"/>
    <m/>
    <n v="1616.9734899999999"/>
    <x v="3457"/>
    <m/>
    <m/>
    <m/>
    <m/>
    <x v="3457"/>
    <s v="2023/9/14"/>
    <x v="3"/>
    <x v="3"/>
    <x v="42"/>
    <x v="42"/>
    <n v="3587"/>
    <x v="570"/>
    <n v="30"/>
    <x v="570"/>
  </r>
  <r>
    <x v="3458"/>
    <m/>
    <n v="2217.5110600000003"/>
    <x v="3458"/>
    <m/>
    <m/>
    <m/>
    <m/>
    <x v="3458"/>
    <s v="2023/9/14"/>
    <x v="4"/>
    <x v="4"/>
    <x v="42"/>
    <x v="42"/>
    <n v="3588"/>
    <x v="535"/>
    <n v="8"/>
    <x v="535"/>
  </r>
  <r>
    <x v="3459"/>
    <m/>
    <n v="206.45999"/>
    <x v="3459"/>
    <m/>
    <m/>
    <m/>
    <m/>
    <x v="3459"/>
    <s v="2023/9/14"/>
    <x v="1"/>
    <x v="1"/>
    <x v="42"/>
    <x v="42"/>
    <n v="3589"/>
    <x v="578"/>
    <n v="3"/>
    <x v="578"/>
  </r>
  <r>
    <x v="3460"/>
    <m/>
    <n v="264.01383000000004"/>
    <x v="3460"/>
    <m/>
    <m/>
    <m/>
    <m/>
    <x v="3460"/>
    <s v="2023/9/14"/>
    <x v="3"/>
    <x v="3"/>
    <x v="42"/>
    <x v="42"/>
    <n v="3590"/>
    <x v="584"/>
    <n v="13"/>
    <x v="584"/>
  </r>
  <r>
    <x v="3461"/>
    <m/>
    <n v="878.46539999999993"/>
    <x v="3461"/>
    <m/>
    <m/>
    <m/>
    <m/>
    <x v="3461"/>
    <s v="2023/11/15"/>
    <x v="3"/>
    <x v="3"/>
    <x v="43"/>
    <x v="43"/>
    <n v="3591"/>
    <x v="878"/>
    <n v="600"/>
    <x v="877"/>
  </r>
  <r>
    <x v="3462"/>
    <m/>
    <n v="2347.50117"/>
    <x v="3462"/>
    <m/>
    <m/>
    <m/>
    <m/>
    <x v="3462"/>
    <s v="2023/9/14"/>
    <x v="6"/>
    <x v="6"/>
    <x v="43"/>
    <x v="43"/>
    <n v="3592"/>
    <x v="31"/>
    <n v="16"/>
    <x v="31"/>
  </r>
  <r>
    <x v="3463"/>
    <m/>
    <n v="2423.0457700000002"/>
    <x v="3463"/>
    <m/>
    <m/>
    <m/>
    <m/>
    <x v="3463"/>
    <s v="2023/9/14"/>
    <x v="4"/>
    <x v="4"/>
    <x v="43"/>
    <x v="43"/>
    <n v="3593"/>
    <x v="288"/>
    <n v="68"/>
    <x v="288"/>
  </r>
  <r>
    <x v="3464"/>
    <m/>
    <n v="84773.025429999994"/>
    <x v="3464"/>
    <m/>
    <m/>
    <m/>
    <m/>
    <x v="3464"/>
    <s v="2023/9/14"/>
    <x v="4"/>
    <x v="4"/>
    <x v="33"/>
    <x v="33"/>
    <n v="3594"/>
    <x v="690"/>
    <n v="224"/>
    <x v="690"/>
  </r>
  <r>
    <x v="3465"/>
    <m/>
    <n v="23919.442140000003"/>
    <x v="3465"/>
    <m/>
    <m/>
    <m/>
    <m/>
    <x v="3465"/>
    <s v="2023/9/14"/>
    <x v="4"/>
    <x v="4"/>
    <x v="42"/>
    <x v="42"/>
    <n v="3595"/>
    <x v="538"/>
    <n v="72"/>
    <x v="538"/>
  </r>
  <r>
    <x v="3466"/>
    <m/>
    <n v="1474.61508"/>
    <x v="3466"/>
    <m/>
    <m/>
    <m/>
    <m/>
    <x v="3466"/>
    <s v="2023/9/14"/>
    <x v="4"/>
    <x v="4"/>
    <x v="13"/>
    <x v="13"/>
    <n v="3596"/>
    <x v="271"/>
    <n v="16"/>
    <x v="271"/>
  </r>
  <r>
    <x v="3467"/>
    <m/>
    <n v="2794.4759999999997"/>
    <x v="3467"/>
    <m/>
    <m/>
    <m/>
    <m/>
    <x v="3467"/>
    <s v="2023/9/14"/>
    <x v="3"/>
    <x v="3"/>
    <x v="33"/>
    <x v="33"/>
    <n v="3597"/>
    <x v="846"/>
    <n v="12000"/>
    <x v="845"/>
  </r>
  <r>
    <x v="3468"/>
    <m/>
    <n v="726.46307000000002"/>
    <x v="3468"/>
    <m/>
    <m/>
    <m/>
    <m/>
    <x v="3468"/>
    <s v="2023/9/14"/>
    <x v="2"/>
    <x v="2"/>
    <x v="43"/>
    <x v="43"/>
    <n v="3598"/>
    <x v="90"/>
    <n v="5"/>
    <x v="90"/>
  </r>
  <r>
    <x v="3469"/>
    <m/>
    <n v="842.54282000000012"/>
    <x v="3469"/>
    <m/>
    <m/>
    <m/>
    <m/>
    <x v="3469"/>
    <s v="2023/9/14"/>
    <x v="0"/>
    <x v="0"/>
    <x v="43"/>
    <x v="43"/>
    <n v="3599"/>
    <x v="0"/>
    <n v="57"/>
    <x v="0"/>
  </r>
  <r>
    <x v="3470"/>
    <m/>
    <n v="1430.2777600000002"/>
    <x v="3470"/>
    <m/>
    <m/>
    <m/>
    <m/>
    <x v="3470"/>
    <s v="2023/9/14"/>
    <x v="4"/>
    <x v="4"/>
    <x v="63"/>
    <x v="63"/>
    <n v="3600"/>
    <x v="19"/>
    <n v="6"/>
    <x v="19"/>
  </r>
  <r>
    <x v="3471"/>
    <m/>
    <n v="1549.1760000000002"/>
    <x v="3471"/>
    <m/>
    <m/>
    <m/>
    <m/>
    <x v="3471"/>
    <s v="2023/9/14"/>
    <x v="3"/>
    <x v="3"/>
    <x v="43"/>
    <x v="43"/>
    <n v="3601"/>
    <x v="249"/>
    <n v="6800"/>
    <x v="249"/>
  </r>
  <r>
    <x v="3472"/>
    <m/>
    <n v="12838.6"/>
    <x v="3472"/>
    <m/>
    <m/>
    <m/>
    <m/>
    <x v="3472"/>
    <s v="2023/9/14"/>
    <x v="2"/>
    <x v="2"/>
    <x v="33"/>
    <x v="33"/>
    <n v="3602"/>
    <x v="875"/>
    <n v="6"/>
    <x v="874"/>
  </r>
  <r>
    <x v="3473"/>
    <m/>
    <n v="1189.08"/>
    <x v="3473"/>
    <m/>
    <m/>
    <m/>
    <m/>
    <x v="3473"/>
    <s v="2023/9/14"/>
    <x v="2"/>
    <x v="2"/>
    <x v="42"/>
    <x v="42"/>
    <n v="3603"/>
    <x v="875"/>
    <n v="3"/>
    <x v="874"/>
  </r>
  <r>
    <x v="3474"/>
    <m/>
    <n v="5199.9193599999999"/>
    <x v="3474"/>
    <m/>
    <m/>
    <m/>
    <m/>
    <x v="3474"/>
    <s v="2023/10/16"/>
    <x v="7"/>
    <x v="7"/>
    <x v="43"/>
    <x v="43"/>
    <n v="3604"/>
    <x v="417"/>
    <n v="20"/>
    <x v="417"/>
  </r>
  <r>
    <x v="3475"/>
    <m/>
    <n v="7378.3839000000007"/>
    <x v="3475"/>
    <m/>
    <m/>
    <m/>
    <m/>
    <x v="3475"/>
    <s v="2023/9/16"/>
    <x v="3"/>
    <x v="3"/>
    <x v="33"/>
    <x v="33"/>
    <n v="3605"/>
    <x v="496"/>
    <n v="750"/>
    <x v="496"/>
  </r>
  <r>
    <x v="3476"/>
    <m/>
    <n v="78641.421340000001"/>
    <x v="3476"/>
    <m/>
    <m/>
    <m/>
    <m/>
    <x v="3476"/>
    <s v="2023/10/25"/>
    <x v="3"/>
    <x v="3"/>
    <x v="66"/>
    <x v="66"/>
    <n v="3606"/>
    <x v="902"/>
    <n v="50"/>
    <x v="901"/>
  </r>
  <r>
    <x v="3477"/>
    <m/>
    <n v="1567.4084400000002"/>
    <x v="3477"/>
    <m/>
    <m/>
    <m/>
    <m/>
    <x v="3477"/>
    <s v="2023/9/16"/>
    <x v="2"/>
    <x v="2"/>
    <x v="24"/>
    <x v="24"/>
    <n v="3607"/>
    <x v="665"/>
    <n v="4"/>
    <x v="665"/>
  </r>
  <r>
    <x v="3478"/>
    <m/>
    <n v="285.97420999999997"/>
    <x v="3478"/>
    <m/>
    <m/>
    <m/>
    <m/>
    <x v="3478"/>
    <s v="2023/9/16"/>
    <x v="4"/>
    <x v="4"/>
    <x v="63"/>
    <x v="63"/>
    <n v="3608"/>
    <x v="261"/>
    <n v="1"/>
    <x v="261"/>
  </r>
  <r>
    <x v="3479"/>
    <m/>
    <n v="725.02051000000006"/>
    <x v="3479"/>
    <m/>
    <m/>
    <m/>
    <m/>
    <x v="3479"/>
    <s v="2023/9/16"/>
    <x v="4"/>
    <x v="4"/>
    <x v="43"/>
    <x v="43"/>
    <n v="3609"/>
    <x v="50"/>
    <n v="6"/>
    <x v="50"/>
  </r>
  <r>
    <x v="3480"/>
    <m/>
    <n v="219.61634999999998"/>
    <x v="3480"/>
    <m/>
    <m/>
    <m/>
    <m/>
    <x v="3480"/>
    <s v="2023/11/14"/>
    <x v="3"/>
    <x v="3"/>
    <x v="42"/>
    <x v="42"/>
    <n v="3610"/>
    <x v="878"/>
    <n v="150"/>
    <x v="877"/>
  </r>
  <r>
    <x v="3481"/>
    <m/>
    <n v="1590.3583799999999"/>
    <x v="3481"/>
    <m/>
    <m/>
    <m/>
    <m/>
    <x v="3481"/>
    <s v="2023/9/16"/>
    <x v="4"/>
    <x v="4"/>
    <x v="33"/>
    <x v="33"/>
    <n v="3611"/>
    <x v="681"/>
    <n v="5"/>
    <x v="681"/>
  </r>
  <r>
    <x v="3482"/>
    <m/>
    <m/>
    <x v="3482"/>
    <m/>
    <m/>
    <m/>
    <m/>
    <x v="3482"/>
    <s v="2023/9/16"/>
    <x v="4"/>
    <x v="4"/>
    <x v="58"/>
    <x v="58"/>
    <n v="3613"/>
    <x v="903"/>
    <n v="50"/>
    <x v="902"/>
  </r>
  <r>
    <x v="3483"/>
    <m/>
    <n v="484.75690000000003"/>
    <x v="3483"/>
    <m/>
    <m/>
    <m/>
    <m/>
    <x v="3483"/>
    <s v="2023/9/16"/>
    <x v="4"/>
    <x v="4"/>
    <x v="21"/>
    <x v="21"/>
    <n v="3614"/>
    <x v="153"/>
    <n v="50"/>
    <x v="153"/>
  </r>
  <r>
    <x v="3484"/>
    <m/>
    <n v="581.17044999999996"/>
    <x v="3484"/>
    <m/>
    <m/>
    <m/>
    <m/>
    <x v="3484"/>
    <s v="2023/9/16"/>
    <x v="2"/>
    <x v="2"/>
    <x v="43"/>
    <x v="43"/>
    <n v="3615"/>
    <x v="90"/>
    <n v="4"/>
    <x v="90"/>
  </r>
  <r>
    <x v="3485"/>
    <m/>
    <n v="62925.809570000005"/>
    <x v="3485"/>
    <m/>
    <m/>
    <m/>
    <m/>
    <x v="3485"/>
    <s v="2023/9/16"/>
    <x v="7"/>
    <x v="7"/>
    <x v="33"/>
    <x v="33"/>
    <n v="3616"/>
    <x v="347"/>
    <n v="331"/>
    <x v="347"/>
  </r>
  <r>
    <x v="3486"/>
    <m/>
    <n v="19549.5998"/>
    <x v="3486"/>
    <m/>
    <m/>
    <m/>
    <m/>
    <x v="3486"/>
    <s v="2023/9/16"/>
    <x v="2"/>
    <x v="2"/>
    <x v="33"/>
    <x v="33"/>
    <n v="3617"/>
    <x v="780"/>
    <n v="30"/>
    <x v="780"/>
  </r>
  <r>
    <x v="3487"/>
    <m/>
    <n v="18804.13521"/>
    <x v="3487"/>
    <m/>
    <m/>
    <m/>
    <m/>
    <x v="3487"/>
    <s v="2023/12/23"/>
    <x v="3"/>
    <x v="3"/>
    <x v="33"/>
    <x v="33"/>
    <n v="3618"/>
    <x v="656"/>
    <n v="103"/>
    <x v="656"/>
  </r>
  <r>
    <x v="3488"/>
    <m/>
    <n v="581.17044999999996"/>
    <x v="3488"/>
    <m/>
    <m/>
    <m/>
    <m/>
    <x v="3488"/>
    <s v="2023/9/16"/>
    <x v="2"/>
    <x v="2"/>
    <x v="43"/>
    <x v="43"/>
    <n v="3619"/>
    <x v="90"/>
    <n v="4"/>
    <x v="90"/>
  </r>
  <r>
    <x v="3489"/>
    <m/>
    <n v="4616.4848599999996"/>
    <x v="3489"/>
    <m/>
    <m/>
    <m/>
    <m/>
    <x v="3489"/>
    <s v="2023/9/16"/>
    <x v="8"/>
    <x v="8"/>
    <x v="43"/>
    <x v="43"/>
    <n v="3620"/>
    <x v="162"/>
    <n v="52"/>
    <x v="162"/>
  </r>
  <r>
    <x v="3490"/>
    <m/>
    <n v="1100"/>
    <x v="3490"/>
    <m/>
    <m/>
    <m/>
    <m/>
    <x v="3490"/>
    <s v="2023/9/17"/>
    <x v="4"/>
    <x v="4"/>
    <x v="7"/>
    <x v="7"/>
    <n v="3621"/>
    <x v="904"/>
    <n v="1"/>
    <x v="903"/>
  </r>
  <r>
    <x v="3491"/>
    <m/>
    <n v="6841.171800000001"/>
    <x v="3491"/>
    <m/>
    <m/>
    <m/>
    <m/>
    <x v="3491"/>
    <s v="2023/9/17"/>
    <x v="4"/>
    <x v="4"/>
    <x v="7"/>
    <x v="7"/>
    <n v="3622"/>
    <x v="668"/>
    <n v="18"/>
    <x v="668"/>
  </r>
  <r>
    <x v="3492"/>
    <m/>
    <n v="9535.1850800000011"/>
    <x v="3492"/>
    <m/>
    <m/>
    <m/>
    <m/>
    <x v="3492"/>
    <s v="2023/9/17"/>
    <x v="4"/>
    <x v="4"/>
    <x v="58"/>
    <x v="58"/>
    <n v="3623"/>
    <x v="19"/>
    <n v="40"/>
    <x v="19"/>
  </r>
  <r>
    <x v="3493"/>
    <m/>
    <n v="1759.4471799999999"/>
    <x v="3493"/>
    <m/>
    <m/>
    <m/>
    <m/>
    <x v="3493"/>
    <s v="2023/9/17"/>
    <x v="4"/>
    <x v="4"/>
    <x v="58"/>
    <x v="58"/>
    <n v="3624"/>
    <x v="535"/>
    <n v="10"/>
    <x v="535"/>
  </r>
  <r>
    <x v="3494"/>
    <m/>
    <n v="13979.903040000001"/>
    <x v="3494"/>
    <m/>
    <m/>
    <m/>
    <m/>
    <x v="3494"/>
    <s v="2023/9/17"/>
    <x v="5"/>
    <x v="5"/>
    <x v="23"/>
    <x v="23"/>
    <n v="3625"/>
    <x v="362"/>
    <n v="30"/>
    <x v="362"/>
  </r>
  <r>
    <x v="3495"/>
    <m/>
    <n v="739.07264999999995"/>
    <x v="3495"/>
    <m/>
    <m/>
    <m/>
    <m/>
    <x v="3495"/>
    <s v="2023/9/17"/>
    <x v="0"/>
    <x v="0"/>
    <x v="30"/>
    <x v="30"/>
    <n v="3626"/>
    <x v="0"/>
    <n v="50"/>
    <x v="0"/>
  </r>
  <r>
    <x v="3496"/>
    <m/>
    <n v="723.92"/>
    <x v="3496"/>
    <m/>
    <m/>
    <m/>
    <m/>
    <x v="3496"/>
    <s v="2023/9/17"/>
    <x v="3"/>
    <x v="3"/>
    <x v="15"/>
    <x v="15"/>
    <n v="3627"/>
    <x v="905"/>
    <n v="200"/>
    <x v="904"/>
  </r>
  <r>
    <x v="3497"/>
    <m/>
    <n v="542.94000000000005"/>
    <x v="3497"/>
    <m/>
    <m/>
    <m/>
    <m/>
    <x v="3497"/>
    <s v="2023/9/17"/>
    <x v="3"/>
    <x v="3"/>
    <x v="11"/>
    <x v="11"/>
    <n v="3628"/>
    <x v="905"/>
    <n v="150"/>
    <x v="904"/>
  </r>
  <r>
    <x v="3498"/>
    <m/>
    <n v="40657.347840000002"/>
    <x v="3498"/>
    <m/>
    <m/>
    <m/>
    <m/>
    <x v="3498"/>
    <s v="2023/9/17"/>
    <x v="4"/>
    <x v="4"/>
    <x v="33"/>
    <x v="33"/>
    <n v="3630"/>
    <x v="690"/>
    <n v="60"/>
    <x v="690"/>
  </r>
  <r>
    <x v="3499"/>
    <m/>
    <n v="1876.6022500000001"/>
    <x v="3499"/>
    <m/>
    <m/>
    <m/>
    <m/>
    <x v="3499"/>
    <s v="2023/9/17"/>
    <x v="4"/>
    <x v="4"/>
    <x v="33"/>
    <x v="33"/>
    <n v="3631"/>
    <x v="843"/>
    <n v="10"/>
    <x v="842"/>
  </r>
  <r>
    <x v="3500"/>
    <m/>
    <n v="16800"/>
    <x v="3500"/>
    <m/>
    <m/>
    <m/>
    <m/>
    <x v="3500"/>
    <s v="2023/9/17"/>
    <x v="7"/>
    <x v="7"/>
    <x v="17"/>
    <x v="17"/>
    <n v="3632"/>
    <x v="816"/>
    <n v="35"/>
    <x v="816"/>
  </r>
  <r>
    <x v="3501"/>
    <m/>
    <m/>
    <x v="3501"/>
    <m/>
    <m/>
    <m/>
    <m/>
    <x v="3501"/>
    <s v="2023/9/18"/>
    <x v="4"/>
    <x v="4"/>
    <x v="58"/>
    <x v="58"/>
    <n v="3633"/>
    <x v="903"/>
    <n v="16"/>
    <x v="902"/>
  </r>
  <r>
    <x v="3502"/>
    <m/>
    <n v="21910.307220000002"/>
    <x v="3502"/>
    <m/>
    <m/>
    <m/>
    <m/>
    <x v="3502"/>
    <s v="2023/9/18"/>
    <x v="4"/>
    <x v="4"/>
    <x v="33"/>
    <x v="33"/>
    <n v="3634"/>
    <x v="690"/>
    <n v="145"/>
    <x v="690"/>
  </r>
  <r>
    <x v="3503"/>
    <m/>
    <n v="5924.3639000000003"/>
    <x v="3503"/>
    <m/>
    <m/>
    <m/>
    <m/>
    <x v="3503"/>
    <s v="2023/9/18"/>
    <x v="1"/>
    <x v="1"/>
    <x v="30"/>
    <x v="30"/>
    <n v="3635"/>
    <x v="906"/>
    <n v="100"/>
    <x v="905"/>
  </r>
  <r>
    <x v="3504"/>
    <m/>
    <n v="809.95331999999996"/>
    <x v="3504"/>
    <m/>
    <m/>
    <m/>
    <m/>
    <x v="3504"/>
    <s v="2023/9/18"/>
    <x v="4"/>
    <x v="4"/>
    <x v="58"/>
    <x v="58"/>
    <n v="3636"/>
    <x v="537"/>
    <n v="1"/>
    <x v="537"/>
  </r>
  <r>
    <x v="3505"/>
    <m/>
    <n v="191.6"/>
    <x v="3505"/>
    <m/>
    <m/>
    <m/>
    <m/>
    <x v="3505"/>
    <s v="2023/9/18"/>
    <x v="4"/>
    <x v="4"/>
    <x v="21"/>
    <x v="21"/>
    <n v="3637"/>
    <x v="907"/>
    <n v="2"/>
    <x v="906"/>
  </r>
  <r>
    <x v="3506"/>
    <m/>
    <n v="26964.182030000004"/>
    <x v="3506"/>
    <m/>
    <m/>
    <m/>
    <m/>
    <x v="3506"/>
    <s v="2023/9/18"/>
    <x v="5"/>
    <x v="5"/>
    <x v="33"/>
    <x v="33"/>
    <n v="3638"/>
    <x v="674"/>
    <n v="57"/>
    <x v="674"/>
  </r>
  <r>
    <x v="3507"/>
    <m/>
    <n v="1760.6258799999998"/>
    <x v="3507"/>
    <m/>
    <m/>
    <m/>
    <m/>
    <x v="3507"/>
    <s v="2023/9/18"/>
    <x v="6"/>
    <x v="6"/>
    <x v="33"/>
    <x v="33"/>
    <n v="3639"/>
    <x v="31"/>
    <n v="12"/>
    <x v="31"/>
  </r>
  <r>
    <x v="3508"/>
    <m/>
    <n v="4576.6559999999999"/>
    <x v="3508"/>
    <m/>
    <m/>
    <m/>
    <m/>
    <x v="3508"/>
    <s v="2023/9/18"/>
    <x v="1"/>
    <x v="1"/>
    <x v="30"/>
    <x v="30"/>
    <n v="3640"/>
    <x v="841"/>
    <n v="240"/>
    <x v="840"/>
  </r>
  <r>
    <x v="3509"/>
    <m/>
    <n v="46990.744730000006"/>
    <x v="3509"/>
    <m/>
    <m/>
    <m/>
    <m/>
    <x v="3509"/>
    <s v="2023/9/19"/>
    <x v="4"/>
    <x v="4"/>
    <x v="30"/>
    <x v="30"/>
    <n v="3642"/>
    <x v="723"/>
    <n v="393"/>
    <x v="723"/>
  </r>
  <r>
    <x v="3510"/>
    <m/>
    <n v="30897.0537"/>
    <x v="3510"/>
    <m/>
    <m/>
    <m/>
    <m/>
    <x v="3510"/>
    <s v="2023/9/19"/>
    <x v="4"/>
    <x v="4"/>
    <x v="33"/>
    <x v="33"/>
    <n v="3643"/>
    <x v="908"/>
    <n v="150"/>
    <x v="907"/>
  </r>
  <r>
    <x v="3511"/>
    <m/>
    <n v="26298.23804"/>
    <x v="3511"/>
    <m/>
    <m/>
    <m/>
    <m/>
    <x v="3511"/>
    <s v="2023/10/1"/>
    <x v="4"/>
    <x v="4"/>
    <x v="33"/>
    <x v="33"/>
    <n v="3644"/>
    <x v="690"/>
    <n v="84"/>
    <x v="690"/>
  </r>
  <r>
    <x v="3512"/>
    <m/>
    <n v="20846.816510000001"/>
    <x v="3512"/>
    <m/>
    <m/>
    <m/>
    <m/>
    <x v="3512"/>
    <s v="2023/9/19"/>
    <x v="4"/>
    <x v="4"/>
    <x v="30"/>
    <x v="30"/>
    <n v="3645"/>
    <x v="766"/>
    <n v="256"/>
    <x v="766"/>
  </r>
  <r>
    <x v="3513"/>
    <m/>
    <n v="30897.0537"/>
    <x v="3513"/>
    <m/>
    <m/>
    <m/>
    <m/>
    <x v="3513"/>
    <s v="2023/9/19"/>
    <x v="4"/>
    <x v="4"/>
    <x v="33"/>
    <x v="33"/>
    <n v="3647"/>
    <x v="908"/>
    <n v="150"/>
    <x v="907"/>
  </r>
  <r>
    <x v="3514"/>
    <m/>
    <n v="7325.5845900000004"/>
    <x v="3514"/>
    <m/>
    <m/>
    <m/>
    <m/>
    <x v="3514"/>
    <s v="2023/9/19"/>
    <x v="4"/>
    <x v="4"/>
    <x v="33"/>
    <x v="33"/>
    <n v="3648"/>
    <x v="538"/>
    <n v="23"/>
    <x v="538"/>
  </r>
  <r>
    <x v="3515"/>
    <m/>
    <n v="1900.3254999999999"/>
    <x v="3515"/>
    <m/>
    <m/>
    <m/>
    <m/>
    <x v="3515"/>
    <s v="2023/9/19"/>
    <x v="4"/>
    <x v="4"/>
    <x v="7"/>
    <x v="7"/>
    <n v="3649"/>
    <x v="668"/>
    <n v="5"/>
    <x v="668"/>
  </r>
  <r>
    <x v="3516"/>
    <m/>
    <n v="11918.98135"/>
    <x v="3516"/>
    <m/>
    <m/>
    <m/>
    <m/>
    <x v="3516"/>
    <s v="2023/9/19"/>
    <x v="4"/>
    <x v="4"/>
    <x v="58"/>
    <x v="58"/>
    <n v="3650"/>
    <x v="19"/>
    <n v="50"/>
    <x v="19"/>
  </r>
  <r>
    <x v="3517"/>
    <m/>
    <n v="2459.88013"/>
    <x v="3517"/>
    <m/>
    <m/>
    <m/>
    <m/>
    <x v="3517"/>
    <s v="2023/9/19"/>
    <x v="8"/>
    <x v="8"/>
    <x v="16"/>
    <x v="16"/>
    <n v="3651"/>
    <x v="865"/>
    <n v="25"/>
    <x v="864"/>
  </r>
  <r>
    <x v="3518"/>
    <m/>
    <n v="1724.08176"/>
    <x v="3518"/>
    <m/>
    <m/>
    <m/>
    <m/>
    <x v="3518"/>
    <s v="2023/11/26"/>
    <x v="3"/>
    <x v="3"/>
    <x v="58"/>
    <x v="58"/>
    <n v="3652"/>
    <x v="584"/>
    <n v="80"/>
    <x v="584"/>
  </r>
  <r>
    <x v="3519"/>
    <m/>
    <n v="10754.042450000001"/>
    <x v="3519"/>
    <m/>
    <m/>
    <m/>
    <m/>
    <x v="3519"/>
    <s v="2023/9/19"/>
    <x v="4"/>
    <x v="4"/>
    <x v="33"/>
    <x v="33"/>
    <n v="3653"/>
    <x v="844"/>
    <n v="29"/>
    <x v="843"/>
  </r>
  <r>
    <x v="3520"/>
    <m/>
    <n v="56749.982690000004"/>
    <x v="3520"/>
    <m/>
    <m/>
    <m/>
    <m/>
    <x v="3520"/>
    <s v="2023/9/19"/>
    <x v="2"/>
    <x v="2"/>
    <x v="64"/>
    <x v="64"/>
    <n v="3654"/>
    <x v="370"/>
    <n v="160"/>
    <x v="370"/>
  </r>
  <r>
    <x v="3521"/>
    <m/>
    <n v="3613.0434800000003"/>
    <x v="3521"/>
    <m/>
    <m/>
    <m/>
    <m/>
    <x v="3521"/>
    <s v="2023/9/19"/>
    <x v="2"/>
    <x v="2"/>
    <x v="58"/>
    <x v="58"/>
    <n v="3655"/>
    <x v="151"/>
    <n v="3"/>
    <x v="151"/>
  </r>
  <r>
    <x v="3522"/>
    <m/>
    <n v="920.87394000000006"/>
    <x v="3522"/>
    <m/>
    <m/>
    <m/>
    <m/>
    <x v="3522"/>
    <s v="2023/9/20"/>
    <x v="4"/>
    <x v="4"/>
    <x v="63"/>
    <x v="63"/>
    <n v="3656"/>
    <x v="236"/>
    <n v="2"/>
    <x v="236"/>
  </r>
  <r>
    <x v="3523"/>
    <m/>
    <n v="14371.317800000001"/>
    <x v="3523"/>
    <m/>
    <m/>
    <m/>
    <m/>
    <x v="3523"/>
    <s v="2023/9/20"/>
    <x v="4"/>
    <x v="4"/>
    <x v="33"/>
    <x v="33"/>
    <n v="3657"/>
    <x v="690"/>
    <n v="98"/>
    <x v="690"/>
  </r>
  <r>
    <x v="3524"/>
    <m/>
    <n v="646.59389999999996"/>
    <x v="3524"/>
    <m/>
    <m/>
    <m/>
    <m/>
    <x v="3524"/>
    <s v="2023/9/20"/>
    <x v="3"/>
    <x v="3"/>
    <x v="66"/>
    <x v="66"/>
    <n v="3659"/>
    <x v="909"/>
    <n v="300"/>
    <x v="908"/>
  </r>
  <r>
    <x v="3525"/>
    <m/>
    <n v="4193.97091"/>
    <x v="3525"/>
    <m/>
    <m/>
    <m/>
    <m/>
    <x v="3525"/>
    <s v="2023/9/20"/>
    <x v="5"/>
    <x v="5"/>
    <x v="23"/>
    <x v="23"/>
    <n v="3660"/>
    <x v="362"/>
    <n v="9"/>
    <x v="362"/>
  </r>
  <r>
    <x v="3526"/>
    <m/>
    <n v="15377.893340000001"/>
    <x v="3526"/>
    <m/>
    <m/>
    <m/>
    <m/>
    <x v="3526"/>
    <s v="2023/9/20"/>
    <x v="5"/>
    <x v="5"/>
    <x v="28"/>
    <x v="28"/>
    <n v="3661"/>
    <x v="362"/>
    <n v="33"/>
    <x v="362"/>
  </r>
  <r>
    <x v="3527"/>
    <m/>
    <n v="5987.6409999999996"/>
    <x v="3527"/>
    <m/>
    <m/>
    <m/>
    <m/>
    <x v="3527"/>
    <s v="2023/12/23"/>
    <x v="3"/>
    <x v="3"/>
    <x v="58"/>
    <x v="58"/>
    <n v="3662"/>
    <x v="910"/>
    <n v="200"/>
    <x v="909"/>
  </r>
  <r>
    <x v="3528"/>
    <m/>
    <n v="7179.5"/>
    <x v="3528"/>
    <m/>
    <m/>
    <m/>
    <m/>
    <x v="3528"/>
    <s v="2023/9/20"/>
    <x v="1"/>
    <x v="1"/>
    <x v="30"/>
    <x v="30"/>
    <n v="3663"/>
    <x v="911"/>
    <n v="25"/>
    <x v="910"/>
  </r>
  <r>
    <x v="3529"/>
    <m/>
    <n v="4275.3815999999997"/>
    <x v="3529"/>
    <m/>
    <m/>
    <m/>
    <m/>
    <x v="3529"/>
    <s v="2023/9/20"/>
    <x v="2"/>
    <x v="2"/>
    <x v="43"/>
    <x v="43"/>
    <n v="3664"/>
    <x v="234"/>
    <n v="504"/>
    <x v="234"/>
  </r>
  <r>
    <x v="3530"/>
    <m/>
    <n v="459.96747000000005"/>
    <x v="3530"/>
    <m/>
    <m/>
    <m/>
    <m/>
    <x v="3530"/>
    <s v="2023/9/20"/>
    <x v="2"/>
    <x v="2"/>
    <x v="43"/>
    <x v="43"/>
    <n v="3665"/>
    <x v="170"/>
    <n v="2"/>
    <x v="170"/>
  </r>
  <r>
    <x v="3531"/>
    <m/>
    <n v="61.729280000000003"/>
    <x v="3531"/>
    <m/>
    <m/>
    <m/>
    <m/>
    <x v="3531"/>
    <s v="2023/9/20"/>
    <x v="4"/>
    <x v="4"/>
    <x v="63"/>
    <x v="63"/>
    <n v="3666"/>
    <x v="239"/>
    <n v="3"/>
    <x v="239"/>
  </r>
  <r>
    <x v="3532"/>
    <m/>
    <n v="5760"/>
    <x v="3532"/>
    <m/>
    <m/>
    <m/>
    <m/>
    <x v="3532"/>
    <s v="2023/9/20"/>
    <x v="7"/>
    <x v="7"/>
    <x v="55"/>
    <x v="55"/>
    <n v="3667"/>
    <x v="816"/>
    <n v="12"/>
    <x v="816"/>
  </r>
  <r>
    <x v="3533"/>
    <m/>
    <n v="2090.9999900000003"/>
    <x v="3533"/>
    <m/>
    <m/>
    <m/>
    <m/>
    <x v="3533"/>
    <s v="2023/9/20"/>
    <x v="2"/>
    <x v="2"/>
    <x v="33"/>
    <x v="33"/>
    <n v="3668"/>
    <x v="876"/>
    <n v="5"/>
    <x v="875"/>
  </r>
  <r>
    <x v="3534"/>
    <m/>
    <n v="11128.457250000001"/>
    <x v="3534"/>
    <m/>
    <m/>
    <m/>
    <m/>
    <x v="3534"/>
    <s v="2023/9/20"/>
    <x v="4"/>
    <x v="4"/>
    <x v="42"/>
    <x v="42"/>
    <n v="3669"/>
    <x v="538"/>
    <n v="14"/>
    <x v="538"/>
  </r>
  <r>
    <x v="3535"/>
    <m/>
    <n v="14558.44325"/>
    <x v="3535"/>
    <m/>
    <m/>
    <m/>
    <m/>
    <x v="3535"/>
    <s v="2023/9/20"/>
    <x v="4"/>
    <x v="4"/>
    <x v="30"/>
    <x v="30"/>
    <n v="3670"/>
    <x v="912"/>
    <n v="178"/>
    <x v="911"/>
  </r>
  <r>
    <x v="3536"/>
    <m/>
    <n v="3854.6715999999997"/>
    <x v="3536"/>
    <m/>
    <m/>
    <m/>
    <m/>
    <x v="3536"/>
    <s v="2023/9/20"/>
    <x v="2"/>
    <x v="2"/>
    <x v="33"/>
    <x v="33"/>
    <n v="3671"/>
    <x v="913"/>
    <n v="5"/>
    <x v="912"/>
  </r>
  <r>
    <x v="3537"/>
    <m/>
    <n v="401.75"/>
    <x v="3537"/>
    <m/>
    <m/>
    <m/>
    <m/>
    <x v="3537"/>
    <s v="2023/9/20"/>
    <x v="3"/>
    <x v="3"/>
    <x v="11"/>
    <x v="11"/>
    <n v="3672"/>
    <x v="743"/>
    <n v="1000"/>
    <x v="743"/>
  </r>
  <r>
    <x v="3538"/>
    <m/>
    <m/>
    <x v="3538"/>
    <m/>
    <m/>
    <m/>
    <m/>
    <x v="3538"/>
    <s v="2023/9/20"/>
    <x v="4"/>
    <x v="4"/>
    <x v="33"/>
    <x v="33"/>
    <n v="3673"/>
    <x v="914"/>
    <n v="1"/>
    <x v="913"/>
  </r>
  <r>
    <x v="3539"/>
    <m/>
    <n v="381.99860000000001"/>
    <x v="3539"/>
    <m/>
    <m/>
    <m/>
    <m/>
    <x v="3539"/>
    <s v="2023/9/20"/>
    <x v="3"/>
    <x v="3"/>
    <x v="33"/>
    <x v="33"/>
    <n v="3674"/>
    <x v="605"/>
    <n v="40"/>
    <x v="605"/>
  </r>
  <r>
    <x v="3540"/>
    <m/>
    <n v="34246.078760000004"/>
    <x v="3540"/>
    <m/>
    <m/>
    <m/>
    <m/>
    <x v="3540"/>
    <s v="2023/9/20"/>
    <x v="4"/>
    <x v="4"/>
    <x v="68"/>
    <x v="68"/>
    <n v="3676"/>
    <x v="186"/>
    <n v="80"/>
    <x v="186"/>
  </r>
  <r>
    <x v="3541"/>
    <m/>
    <n v="21404.300619999998"/>
    <x v="3541"/>
    <m/>
    <m/>
    <m/>
    <m/>
    <x v="3541"/>
    <s v="2023/9/20"/>
    <x v="4"/>
    <x v="4"/>
    <x v="30"/>
    <x v="30"/>
    <n v="3677"/>
    <x v="821"/>
    <n v="300"/>
    <x v="754"/>
  </r>
  <r>
    <x v="3542"/>
    <m/>
    <n v="28370.519400000001"/>
    <x v="3542"/>
    <m/>
    <m/>
    <m/>
    <m/>
    <x v="3542"/>
    <s v="2023/9/20"/>
    <x v="4"/>
    <x v="4"/>
    <x v="33"/>
    <x v="33"/>
    <n v="3678"/>
    <x v="690"/>
    <n v="144"/>
    <x v="690"/>
  </r>
  <r>
    <x v="3543"/>
    <m/>
    <n v="2459.88013"/>
    <x v="3543"/>
    <m/>
    <m/>
    <m/>
    <m/>
    <x v="3543"/>
    <s v="2023/9/20"/>
    <x v="8"/>
    <x v="8"/>
    <x v="16"/>
    <x v="16"/>
    <n v="3679"/>
    <x v="865"/>
    <n v="25"/>
    <x v="864"/>
  </r>
  <r>
    <x v="3544"/>
    <m/>
    <n v="10331.219999999999"/>
    <x v="3544"/>
    <m/>
    <m/>
    <m/>
    <m/>
    <x v="3544"/>
    <s v="2023/9/20"/>
    <x v="1"/>
    <x v="1"/>
    <x v="13"/>
    <x v="13"/>
    <n v="3681"/>
    <x v="915"/>
    <n v="4000"/>
    <x v="914"/>
  </r>
  <r>
    <x v="3545"/>
    <m/>
    <n v="814.95541000000003"/>
    <x v="3545"/>
    <m/>
    <m/>
    <m/>
    <m/>
    <x v="3545"/>
    <s v="2023/9/21"/>
    <x v="1"/>
    <x v="1"/>
    <x v="40"/>
    <x v="40"/>
    <n v="3682"/>
    <x v="248"/>
    <n v="6"/>
    <x v="248"/>
  </r>
  <r>
    <x v="3546"/>
    <m/>
    <n v="997.10627999999997"/>
    <x v="3546"/>
    <m/>
    <m/>
    <m/>
    <m/>
    <x v="3546"/>
    <s v="2023/9/21"/>
    <x v="9"/>
    <x v="9"/>
    <x v="2"/>
    <x v="2"/>
    <n v="3683"/>
    <x v="810"/>
    <n v="5"/>
    <x v="810"/>
  </r>
  <r>
    <x v="3547"/>
    <m/>
    <n v="1760.6258799999998"/>
    <x v="3547"/>
    <m/>
    <m/>
    <m/>
    <m/>
    <x v="3547"/>
    <s v="2023/9/21"/>
    <x v="6"/>
    <x v="6"/>
    <x v="33"/>
    <x v="33"/>
    <n v="3684"/>
    <x v="31"/>
    <n v="12"/>
    <x v="31"/>
  </r>
  <r>
    <x v="3548"/>
    <m/>
    <n v="133.31924000000001"/>
    <x v="3548"/>
    <m/>
    <m/>
    <m/>
    <m/>
    <x v="3548"/>
    <s v="2023/9/21"/>
    <x v="4"/>
    <x v="4"/>
    <x v="30"/>
    <x v="30"/>
    <n v="3685"/>
    <x v="52"/>
    <n v="2"/>
    <x v="52"/>
  </r>
  <r>
    <x v="3549"/>
    <m/>
    <n v="2543.2216100000001"/>
    <x v="3549"/>
    <m/>
    <m/>
    <m/>
    <m/>
    <x v="3549"/>
    <s v="2023/9/21"/>
    <x v="4"/>
    <x v="4"/>
    <x v="58"/>
    <x v="58"/>
    <n v="3686"/>
    <x v="11"/>
    <n v="2"/>
    <x v="11"/>
  </r>
  <r>
    <x v="3550"/>
    <m/>
    <n v="8611.2458399999996"/>
    <x v="3550"/>
    <m/>
    <m/>
    <m/>
    <m/>
    <x v="3550"/>
    <s v="2023/9/21"/>
    <x v="4"/>
    <x v="4"/>
    <x v="40"/>
    <x v="40"/>
    <n v="3687"/>
    <x v="244"/>
    <n v="6"/>
    <x v="244"/>
  </r>
  <r>
    <x v="3551"/>
    <m/>
    <n v="16708.900000000001"/>
    <x v="3551"/>
    <m/>
    <m/>
    <m/>
    <m/>
    <x v="3551"/>
    <s v="2023/9/21"/>
    <x v="1"/>
    <x v="1"/>
    <x v="68"/>
    <x v="68"/>
    <n v="3688"/>
    <x v="916"/>
    <n v="13000"/>
    <x v="915"/>
  </r>
  <r>
    <x v="3552"/>
    <m/>
    <n v="86511.750360000005"/>
    <x v="3552"/>
    <m/>
    <m/>
    <m/>
    <m/>
    <x v="3552"/>
    <s v="2023/9/24"/>
    <x v="4"/>
    <x v="4"/>
    <x v="33"/>
    <x v="33"/>
    <n v="3689"/>
    <x v="908"/>
    <n v="420"/>
    <x v="907"/>
  </r>
  <r>
    <x v="3553"/>
    <m/>
    <n v="443.44358999999997"/>
    <x v="3553"/>
    <m/>
    <m/>
    <m/>
    <m/>
    <x v="3553"/>
    <s v="2023/9/24"/>
    <x v="0"/>
    <x v="0"/>
    <x v="40"/>
    <x v="40"/>
    <n v="3691"/>
    <x v="0"/>
    <n v="30"/>
    <x v="0"/>
  </r>
  <r>
    <x v="3554"/>
    <m/>
    <n v="232"/>
    <x v="3554"/>
    <m/>
    <m/>
    <m/>
    <m/>
    <x v="3554"/>
    <s v="2023/9/24"/>
    <x v="2"/>
    <x v="2"/>
    <x v="40"/>
    <x v="40"/>
    <n v="3692"/>
    <x v="24"/>
    <n v="1"/>
    <x v="24"/>
  </r>
  <r>
    <x v="3555"/>
    <m/>
    <n v="213.94061000000002"/>
    <x v="3555"/>
    <m/>
    <m/>
    <m/>
    <m/>
    <x v="3555"/>
    <s v="2023/9/24"/>
    <x v="4"/>
    <x v="4"/>
    <x v="40"/>
    <x v="40"/>
    <n v="3693"/>
    <x v="236"/>
    <n v="1"/>
    <x v="236"/>
  </r>
  <r>
    <x v="3556"/>
    <m/>
    <n v="36898.354350000001"/>
    <x v="3556"/>
    <m/>
    <m/>
    <m/>
    <m/>
    <x v="3556"/>
    <s v="2023/9/24"/>
    <x v="5"/>
    <x v="5"/>
    <x v="33"/>
    <x v="33"/>
    <n v="3695"/>
    <x v="674"/>
    <n v="78"/>
    <x v="674"/>
  </r>
  <r>
    <x v="3557"/>
    <m/>
    <n v="25957.537779999999"/>
    <x v="3557"/>
    <m/>
    <m/>
    <m/>
    <m/>
    <x v="3557"/>
    <s v="2023/9/24"/>
    <x v="4"/>
    <x v="4"/>
    <x v="64"/>
    <x v="64"/>
    <n v="3696"/>
    <x v="262"/>
    <n v="56"/>
    <x v="262"/>
  </r>
  <r>
    <x v="3558"/>
    <m/>
    <n v="1125.77055"/>
    <x v="3558"/>
    <m/>
    <m/>
    <m/>
    <m/>
    <x v="3558"/>
    <s v="2023/9/24"/>
    <x v="3"/>
    <x v="3"/>
    <x v="16"/>
    <x v="16"/>
    <n v="3697"/>
    <x v="917"/>
    <n v="200"/>
    <x v="916"/>
  </r>
  <r>
    <x v="3559"/>
    <m/>
    <n v="7185.9608799999996"/>
    <x v="3559"/>
    <m/>
    <m/>
    <m/>
    <m/>
    <x v="3559"/>
    <s v="2023/9/24"/>
    <x v="4"/>
    <x v="4"/>
    <x v="40"/>
    <x v="40"/>
    <n v="3698"/>
    <x v="6"/>
    <n v="22"/>
    <x v="6"/>
  </r>
  <r>
    <x v="3560"/>
    <m/>
    <n v="36898.354350000001"/>
    <x v="3560"/>
    <m/>
    <m/>
    <m/>
    <m/>
    <x v="3560"/>
    <s v="2023/9/24"/>
    <x v="5"/>
    <x v="5"/>
    <x v="33"/>
    <x v="33"/>
    <n v="3699"/>
    <x v="674"/>
    <n v="78"/>
    <x v="674"/>
  </r>
  <r>
    <x v="3561"/>
    <m/>
    <n v="2269.9746599999999"/>
    <x v="3561"/>
    <m/>
    <m/>
    <m/>
    <m/>
    <x v="3561"/>
    <s v="2023/10/2"/>
    <x v="2"/>
    <x v="2"/>
    <x v="21"/>
    <x v="21"/>
    <n v="3700"/>
    <x v="53"/>
    <n v="5"/>
    <x v="53"/>
  </r>
  <r>
    <x v="3562"/>
    <m/>
    <n v="701.35399999999993"/>
    <x v="3562"/>
    <m/>
    <m/>
    <m/>
    <m/>
    <x v="3562"/>
    <s v="2023/9/24"/>
    <x v="3"/>
    <x v="3"/>
    <x v="67"/>
    <x v="67"/>
    <n v="3701"/>
    <x v="918"/>
    <n v="500"/>
    <x v="917"/>
  </r>
  <r>
    <x v="3563"/>
    <m/>
    <n v="1055.66831"/>
    <x v="3563"/>
    <m/>
    <m/>
    <m/>
    <m/>
    <x v="3563"/>
    <s v="2023/9/24"/>
    <x v="4"/>
    <x v="4"/>
    <x v="58"/>
    <x v="58"/>
    <n v="3702"/>
    <x v="535"/>
    <n v="6"/>
    <x v="535"/>
  </r>
  <r>
    <x v="3564"/>
    <m/>
    <n v="461.91789"/>
    <x v="3564"/>
    <m/>
    <m/>
    <m/>
    <m/>
    <x v="3564"/>
    <s v="2023/9/24"/>
    <x v="4"/>
    <x v="4"/>
    <x v="40"/>
    <x v="40"/>
    <n v="3703"/>
    <x v="77"/>
    <n v="1"/>
    <x v="77"/>
  </r>
  <r>
    <x v="3565"/>
    <m/>
    <n v="2993.8204999999998"/>
    <x v="3565"/>
    <m/>
    <m/>
    <m/>
    <m/>
    <x v="3565"/>
    <s v="2023/12/23"/>
    <x v="3"/>
    <x v="3"/>
    <x v="58"/>
    <x v="58"/>
    <n v="3704"/>
    <x v="910"/>
    <n v="100"/>
    <x v="909"/>
  </r>
  <r>
    <x v="3566"/>
    <m/>
    <n v="295.62905999999998"/>
    <x v="3566"/>
    <m/>
    <m/>
    <m/>
    <m/>
    <x v="3566"/>
    <s v="2023/9/24"/>
    <x v="0"/>
    <x v="0"/>
    <x v="58"/>
    <x v="58"/>
    <n v="3705"/>
    <x v="0"/>
    <n v="20"/>
    <x v="0"/>
  </r>
  <r>
    <x v="3567"/>
    <m/>
    <n v="4639.9962000000005"/>
    <x v="3567"/>
    <m/>
    <m/>
    <m/>
    <m/>
    <x v="3567"/>
    <s v="2023/9/24"/>
    <x v="4"/>
    <x v="4"/>
    <x v="33"/>
    <x v="33"/>
    <n v="3706"/>
    <x v="919"/>
    <n v="21"/>
    <x v="918"/>
  </r>
  <r>
    <x v="3568"/>
    <m/>
    <n v="604.18376000000001"/>
    <x v="3568"/>
    <m/>
    <m/>
    <m/>
    <m/>
    <x v="3568"/>
    <s v="2023/9/24"/>
    <x v="4"/>
    <x v="4"/>
    <x v="40"/>
    <x v="40"/>
    <n v="3707"/>
    <x v="50"/>
    <n v="5"/>
    <x v="50"/>
  </r>
  <r>
    <x v="3569"/>
    <m/>
    <n v="855.76246000000003"/>
    <x v="3569"/>
    <m/>
    <m/>
    <m/>
    <m/>
    <x v="3569"/>
    <s v="2023/9/24"/>
    <x v="4"/>
    <x v="4"/>
    <x v="40"/>
    <x v="40"/>
    <n v="3708"/>
    <x v="236"/>
    <n v="4"/>
    <x v="236"/>
  </r>
  <r>
    <x v="3570"/>
    <m/>
    <n v="16028.7814"/>
    <x v="3570"/>
    <m/>
    <m/>
    <m/>
    <m/>
    <x v="3570"/>
    <s v="2023/9/24"/>
    <x v="1"/>
    <x v="1"/>
    <x v="30"/>
    <x v="30"/>
    <n v="3709"/>
    <x v="786"/>
    <n v="200"/>
    <x v="786"/>
  </r>
  <r>
    <x v="3571"/>
    <m/>
    <n v="64.65307"/>
    <x v="3571"/>
    <m/>
    <m/>
    <m/>
    <m/>
    <x v="3571"/>
    <s v="2023/11/26"/>
    <x v="3"/>
    <x v="3"/>
    <x v="42"/>
    <x v="42"/>
    <n v="3710"/>
    <x v="584"/>
    <n v="3"/>
    <x v="584"/>
  </r>
  <r>
    <x v="3572"/>
    <m/>
    <m/>
    <x v="3572"/>
    <m/>
    <m/>
    <m/>
    <m/>
    <x v="3572"/>
    <s v="2023/9/24"/>
    <x v="4"/>
    <x v="4"/>
    <x v="42"/>
    <x v="42"/>
    <n v="3711"/>
    <x v="920"/>
    <n v="10"/>
    <x v="919"/>
  </r>
  <r>
    <x v="3573"/>
    <m/>
    <n v="998.09154999999998"/>
    <x v="3573"/>
    <m/>
    <m/>
    <m/>
    <m/>
    <x v="3573"/>
    <s v="2023/9/24"/>
    <x v="1"/>
    <x v="1"/>
    <x v="64"/>
    <x v="64"/>
    <n v="3712"/>
    <x v="409"/>
    <n v="4"/>
    <x v="409"/>
  </r>
  <r>
    <x v="3574"/>
    <m/>
    <n v="808.85672999999997"/>
    <x v="3574"/>
    <m/>
    <m/>
    <m/>
    <m/>
    <x v="3574"/>
    <s v="2023/9/24"/>
    <x v="1"/>
    <x v="1"/>
    <x v="64"/>
    <x v="64"/>
    <n v="3713"/>
    <x v="342"/>
    <n v="110"/>
    <x v="342"/>
  </r>
  <r>
    <x v="3575"/>
    <m/>
    <n v="24786.099500000004"/>
    <x v="3575"/>
    <m/>
    <m/>
    <m/>
    <m/>
    <x v="3575"/>
    <s v="2023/9/24"/>
    <x v="3"/>
    <x v="3"/>
    <x v="66"/>
    <x v="66"/>
    <n v="3714"/>
    <x v="909"/>
    <n v="11500"/>
    <x v="908"/>
  </r>
  <r>
    <x v="3576"/>
    <m/>
    <n v="76193.990770000004"/>
    <x v="3576"/>
    <m/>
    <m/>
    <m/>
    <m/>
    <x v="3576"/>
    <s v="2023/9/28"/>
    <x v="3"/>
    <x v="3"/>
    <x v="66"/>
    <x v="66"/>
    <n v="3715"/>
    <x v="902"/>
    <n v="30"/>
    <x v="901"/>
  </r>
  <r>
    <x v="3577"/>
    <m/>
    <n v="118014.39437000001"/>
    <x v="3577"/>
    <m/>
    <m/>
    <m/>
    <m/>
    <x v="3577"/>
    <s v="2023/9/24"/>
    <x v="4"/>
    <x v="4"/>
    <x v="33"/>
    <x v="33"/>
    <n v="3716"/>
    <x v="769"/>
    <n v="1372"/>
    <x v="769"/>
  </r>
  <r>
    <x v="3578"/>
    <m/>
    <n v="42221.135620000001"/>
    <x v="3578"/>
    <m/>
    <m/>
    <m/>
    <m/>
    <x v="3578"/>
    <s v="2023/9/24"/>
    <x v="4"/>
    <x v="4"/>
    <x v="33"/>
    <x v="33"/>
    <n v="3717"/>
    <x v="908"/>
    <n v="150"/>
    <x v="907"/>
  </r>
  <r>
    <x v="3579"/>
    <m/>
    <n v="1097.41831"/>
    <x v="3579"/>
    <m/>
    <m/>
    <m/>
    <m/>
    <x v="3579"/>
    <s v="2023/9/24"/>
    <x v="4"/>
    <x v="4"/>
    <x v="26"/>
    <x v="26"/>
    <n v="3718"/>
    <x v="239"/>
    <n v="1"/>
    <x v="239"/>
  </r>
  <r>
    <x v="3580"/>
    <m/>
    <n v="1130.6815899999999"/>
    <x v="3580"/>
    <m/>
    <m/>
    <m/>
    <m/>
    <x v="3580"/>
    <s v="2023/9/24"/>
    <x v="1"/>
    <x v="1"/>
    <x v="9"/>
    <x v="9"/>
    <n v="3719"/>
    <x v="597"/>
    <n v="9"/>
    <x v="597"/>
  </r>
  <r>
    <x v="3581"/>
    <m/>
    <n v="677.5444"/>
    <x v="3581"/>
    <m/>
    <m/>
    <m/>
    <m/>
    <x v="3581"/>
    <s v="2023/9/24"/>
    <x v="3"/>
    <x v="3"/>
    <x v="40"/>
    <x v="40"/>
    <n v="3720"/>
    <x v="42"/>
    <n v="200"/>
    <x v="42"/>
  </r>
  <r>
    <x v="3582"/>
    <m/>
    <n v="1600"/>
    <x v="3582"/>
    <m/>
    <m/>
    <m/>
    <m/>
    <x v="3582"/>
    <s v="2023/9/24"/>
    <x v="3"/>
    <x v="3"/>
    <x v="40"/>
    <x v="40"/>
    <n v="3721"/>
    <x v="921"/>
    <n v="800"/>
    <x v="920"/>
  </r>
  <r>
    <x v="3583"/>
    <m/>
    <n v="944.94920000000002"/>
    <x v="3583"/>
    <m/>
    <m/>
    <m/>
    <m/>
    <x v="3583"/>
    <s v="2023/9/24"/>
    <x v="3"/>
    <x v="3"/>
    <x v="40"/>
    <x v="40"/>
    <n v="3722"/>
    <x v="251"/>
    <n v="2600"/>
    <x v="251"/>
  </r>
  <r>
    <x v="3584"/>
    <m/>
    <n v="288.44080000000002"/>
    <x v="3584"/>
    <m/>
    <m/>
    <m/>
    <m/>
    <x v="3584"/>
    <s v="2023/9/24"/>
    <x v="3"/>
    <x v="3"/>
    <x v="8"/>
    <x v="8"/>
    <n v="3723"/>
    <x v="679"/>
    <n v="800"/>
    <x v="679"/>
  </r>
  <r>
    <x v="3585"/>
    <m/>
    <n v="75.047089999999997"/>
    <x v="3585"/>
    <m/>
    <m/>
    <m/>
    <m/>
    <x v="3585"/>
    <s v="2023/9/24"/>
    <x v="4"/>
    <x v="4"/>
    <x v="40"/>
    <x v="40"/>
    <n v="3724"/>
    <x v="38"/>
    <n v="1"/>
    <x v="38"/>
  </r>
  <r>
    <x v="3586"/>
    <m/>
    <n v="2070.61814"/>
    <x v="3586"/>
    <m/>
    <m/>
    <m/>
    <m/>
    <x v="3586"/>
    <s v="2023/9/24"/>
    <x v="1"/>
    <x v="1"/>
    <x v="9"/>
    <x v="9"/>
    <n v="3725"/>
    <x v="922"/>
    <n v="1"/>
    <x v="921"/>
  </r>
  <r>
    <x v="3587"/>
    <m/>
    <n v="1248.1994999999999"/>
    <x v="3587"/>
    <m/>
    <m/>
    <m/>
    <m/>
    <x v="3587"/>
    <s v="2023/9/24"/>
    <x v="4"/>
    <x v="4"/>
    <x v="8"/>
    <x v="8"/>
    <n v="3726"/>
    <x v="102"/>
    <n v="155"/>
    <x v="102"/>
  </r>
  <r>
    <x v="3588"/>
    <m/>
    <n v="67.856229999999996"/>
    <x v="3588"/>
    <m/>
    <m/>
    <m/>
    <m/>
    <x v="3588"/>
    <s v="2023/9/24"/>
    <x v="4"/>
    <x v="4"/>
    <x v="55"/>
    <x v="55"/>
    <n v="3727"/>
    <x v="534"/>
    <n v="1"/>
    <x v="534"/>
  </r>
  <r>
    <x v="3589"/>
    <m/>
    <n v="15195.5175"/>
    <x v="3589"/>
    <m/>
    <m/>
    <m/>
    <m/>
    <x v="3589"/>
    <s v="2023/10/2"/>
    <x v="4"/>
    <x v="4"/>
    <x v="30"/>
    <x v="30"/>
    <n v="3728"/>
    <x v="745"/>
    <n v="300"/>
    <x v="745"/>
  </r>
  <r>
    <x v="3590"/>
    <m/>
    <n v="6989.9515200000005"/>
    <x v="3590"/>
    <m/>
    <m/>
    <m/>
    <m/>
    <x v="3590"/>
    <s v="2023/9/25"/>
    <x v="5"/>
    <x v="5"/>
    <x v="23"/>
    <x v="23"/>
    <n v="3729"/>
    <x v="362"/>
    <n v="15"/>
    <x v="362"/>
  </r>
  <r>
    <x v="3591"/>
    <m/>
    <n v="546.76800000000003"/>
    <x v="3591"/>
    <m/>
    <m/>
    <m/>
    <m/>
    <x v="3591"/>
    <s v="2023/9/25"/>
    <x v="3"/>
    <x v="3"/>
    <x v="42"/>
    <x v="42"/>
    <n v="3730"/>
    <x v="249"/>
    <n v="2400"/>
    <x v="249"/>
  </r>
  <r>
    <x v="3592"/>
    <m/>
    <n v="5832.192"/>
    <x v="3592"/>
    <m/>
    <m/>
    <m/>
    <m/>
    <x v="3592"/>
    <s v="2023/9/25"/>
    <x v="3"/>
    <x v="3"/>
    <x v="21"/>
    <x v="21"/>
    <n v="3731"/>
    <x v="249"/>
    <n v="25600"/>
    <x v="249"/>
  </r>
  <r>
    <x v="3593"/>
    <m/>
    <n v="3227.8141100000003"/>
    <x v="3593"/>
    <m/>
    <m/>
    <m/>
    <m/>
    <x v="3593"/>
    <s v="2023/9/25"/>
    <x v="6"/>
    <x v="6"/>
    <x v="33"/>
    <x v="33"/>
    <n v="3732"/>
    <x v="31"/>
    <n v="22"/>
    <x v="31"/>
  </r>
  <r>
    <x v="3594"/>
    <m/>
    <n v="620.82103000000006"/>
    <x v="3594"/>
    <m/>
    <m/>
    <m/>
    <m/>
    <x v="3594"/>
    <s v="2023/9/25"/>
    <x v="0"/>
    <x v="0"/>
    <x v="33"/>
    <x v="33"/>
    <n v="3733"/>
    <x v="0"/>
    <n v="42"/>
    <x v="0"/>
  </r>
  <r>
    <x v="3595"/>
    <m/>
    <n v="152"/>
    <x v="3595"/>
    <m/>
    <m/>
    <m/>
    <m/>
    <x v="3595"/>
    <s v="2023/9/25"/>
    <x v="1"/>
    <x v="1"/>
    <x v="0"/>
    <x v="0"/>
    <n v="3734"/>
    <x v="923"/>
    <n v="4"/>
    <x v="922"/>
  </r>
  <r>
    <x v="3596"/>
    <m/>
    <n v="2347.50117"/>
    <x v="3596"/>
    <m/>
    <m/>
    <m/>
    <m/>
    <x v="3596"/>
    <s v="2023/9/25"/>
    <x v="6"/>
    <x v="6"/>
    <x v="33"/>
    <x v="33"/>
    <n v="3735"/>
    <x v="31"/>
    <n v="16"/>
    <x v="31"/>
  </r>
  <r>
    <x v="3597"/>
    <m/>
    <n v="3655.18282"/>
    <x v="3597"/>
    <m/>
    <m/>
    <m/>
    <m/>
    <x v="3597"/>
    <s v="2023/9/25"/>
    <x v="4"/>
    <x v="4"/>
    <x v="64"/>
    <x v="64"/>
    <n v="3736"/>
    <x v="294"/>
    <n v="24"/>
    <x v="294"/>
  </r>
  <r>
    <x v="3598"/>
    <m/>
    <n v="16167.056740000002"/>
    <x v="3598"/>
    <m/>
    <m/>
    <m/>
    <m/>
    <x v="3598"/>
    <s v="2023/9/25"/>
    <x v="4"/>
    <x v="4"/>
    <x v="33"/>
    <x v="33"/>
    <n v="3737"/>
    <x v="678"/>
    <n v="582"/>
    <x v="678"/>
  </r>
  <r>
    <x v="3599"/>
    <m/>
    <n v="9997.3047200000001"/>
    <x v="3599"/>
    <m/>
    <m/>
    <m/>
    <m/>
    <x v="3599"/>
    <s v="2023/9/25"/>
    <x v="1"/>
    <x v="1"/>
    <x v="68"/>
    <x v="68"/>
    <n v="3738"/>
    <x v="924"/>
    <n v="27"/>
    <x v="923"/>
  </r>
  <r>
    <x v="3600"/>
    <m/>
    <n v="23128.47321"/>
    <x v="3600"/>
    <m/>
    <m/>
    <m/>
    <m/>
    <x v="3600"/>
    <s v="2023/9/25"/>
    <x v="4"/>
    <x v="4"/>
    <x v="33"/>
    <x v="33"/>
    <n v="3739"/>
    <x v="690"/>
    <n v="154"/>
    <x v="690"/>
  </r>
  <r>
    <x v="3601"/>
    <m/>
    <n v="124.97935"/>
    <x v="3601"/>
    <m/>
    <m/>
    <m/>
    <m/>
    <x v="3601"/>
    <s v="2023/9/25"/>
    <x v="4"/>
    <x v="4"/>
    <x v="68"/>
    <x v="68"/>
    <n v="3740"/>
    <x v="739"/>
    <n v="1"/>
    <x v="739"/>
  </r>
  <r>
    <x v="3602"/>
    <m/>
    <n v="522.53815000000009"/>
    <x v="3602"/>
    <m/>
    <m/>
    <m/>
    <m/>
    <x v="3602"/>
    <s v="2023/9/25"/>
    <x v="4"/>
    <x v="4"/>
    <x v="43"/>
    <x v="43"/>
    <n v="3741"/>
    <x v="333"/>
    <n v="10"/>
    <x v="333"/>
  </r>
  <r>
    <x v="3603"/>
    <m/>
    <n v="2599.8140400000002"/>
    <x v="3603"/>
    <m/>
    <m/>
    <m/>
    <m/>
    <x v="3603"/>
    <s v="2023/9/25"/>
    <x v="7"/>
    <x v="7"/>
    <x v="23"/>
    <x v="23"/>
    <n v="3742"/>
    <x v="417"/>
    <n v="10"/>
    <x v="417"/>
  </r>
  <r>
    <x v="3604"/>
    <m/>
    <n v="345.74762000000004"/>
    <x v="3604"/>
    <m/>
    <m/>
    <m/>
    <m/>
    <x v="3604"/>
    <s v="2023/9/25"/>
    <x v="4"/>
    <x v="4"/>
    <x v="58"/>
    <x v="58"/>
    <n v="3743"/>
    <x v="5"/>
    <n v="8"/>
    <x v="5"/>
  </r>
  <r>
    <x v="3605"/>
    <m/>
    <n v="204.16001"/>
    <x v="3605"/>
    <m/>
    <m/>
    <m/>
    <m/>
    <x v="3605"/>
    <s v="2023/9/25"/>
    <x v="2"/>
    <x v="2"/>
    <x v="58"/>
    <x v="58"/>
    <n v="3744"/>
    <x v="53"/>
    <n v="1"/>
    <x v="53"/>
  </r>
  <r>
    <x v="3606"/>
    <m/>
    <n v="3157.4131900000002"/>
    <x v="3606"/>
    <m/>
    <m/>
    <m/>
    <m/>
    <x v="3606"/>
    <s v="2023/9/25"/>
    <x v="4"/>
    <x v="4"/>
    <x v="33"/>
    <x v="33"/>
    <n v="3745"/>
    <x v="843"/>
    <n v="10"/>
    <x v="842"/>
  </r>
  <r>
    <x v="3607"/>
    <m/>
    <m/>
    <x v="3607"/>
    <m/>
    <m/>
    <m/>
    <m/>
    <x v="3607"/>
    <s v="2023/9/25"/>
    <x v="4"/>
    <x v="4"/>
    <x v="33"/>
    <x v="33"/>
    <n v="3746"/>
    <x v="914"/>
    <n v="10"/>
    <x v="913"/>
  </r>
  <r>
    <x v="3608"/>
    <m/>
    <n v="6095.9371799999999"/>
    <x v="3608"/>
    <m/>
    <m/>
    <m/>
    <m/>
    <x v="3608"/>
    <s v="2023/9/25"/>
    <x v="1"/>
    <x v="1"/>
    <x v="30"/>
    <x v="30"/>
    <n v="3747"/>
    <x v="867"/>
    <n v="10"/>
    <x v="866"/>
  </r>
  <r>
    <x v="3609"/>
    <m/>
    <n v="492"/>
    <x v="3609"/>
    <m/>
    <m/>
    <m/>
    <m/>
    <x v="3609"/>
    <s v="2023/9/25"/>
    <x v="2"/>
    <x v="2"/>
    <x v="45"/>
    <x v="45"/>
    <n v="3748"/>
    <x v="520"/>
    <n v="4"/>
    <x v="520"/>
  </r>
  <r>
    <x v="3610"/>
    <m/>
    <n v="207.4298"/>
    <x v="3610"/>
    <m/>
    <m/>
    <m/>
    <m/>
    <x v="3610"/>
    <s v="2023/9/25"/>
    <x v="2"/>
    <x v="2"/>
    <x v="45"/>
    <x v="45"/>
    <n v="3749"/>
    <x v="575"/>
    <n v="1"/>
    <x v="575"/>
  </r>
  <r>
    <x v="3611"/>
    <m/>
    <n v="103.40842000000001"/>
    <x v="3611"/>
    <m/>
    <m/>
    <m/>
    <m/>
    <x v="3611"/>
    <s v="2023/9/25"/>
    <x v="4"/>
    <x v="4"/>
    <x v="43"/>
    <x v="43"/>
    <n v="3750"/>
    <x v="32"/>
    <n v="1"/>
    <x v="32"/>
  </r>
  <r>
    <x v="3612"/>
    <m/>
    <n v="785.4"/>
    <x v="3612"/>
    <m/>
    <m/>
    <m/>
    <m/>
    <x v="3612"/>
    <s v="2023/9/25"/>
    <x v="3"/>
    <x v="3"/>
    <x v="11"/>
    <x v="11"/>
    <n v="3751"/>
    <x v="925"/>
    <n v="1200"/>
    <x v="924"/>
  </r>
  <r>
    <x v="3613"/>
    <m/>
    <n v="232"/>
    <x v="3613"/>
    <m/>
    <m/>
    <m/>
    <m/>
    <x v="3613"/>
    <s v="2023/9/25"/>
    <x v="2"/>
    <x v="2"/>
    <x v="40"/>
    <x v="40"/>
    <n v="3752"/>
    <x v="24"/>
    <n v="1"/>
    <x v="24"/>
  </r>
  <r>
    <x v="3614"/>
    <m/>
    <n v="686.87608999999998"/>
    <x v="3614"/>
    <m/>
    <m/>
    <m/>
    <m/>
    <x v="3614"/>
    <s v="2023/9/25"/>
    <x v="4"/>
    <x v="4"/>
    <x v="64"/>
    <x v="64"/>
    <n v="3753"/>
    <x v="314"/>
    <n v="4"/>
    <x v="314"/>
  </r>
  <r>
    <x v="3615"/>
    <m/>
    <n v="2590.6033700000003"/>
    <x v="3615"/>
    <m/>
    <m/>
    <m/>
    <m/>
    <x v="3615"/>
    <s v="2023/9/25"/>
    <x v="3"/>
    <x v="3"/>
    <x v="16"/>
    <x v="16"/>
    <n v="3754"/>
    <x v="249"/>
    <n v="11000"/>
    <x v="249"/>
  </r>
  <r>
    <x v="3616"/>
    <m/>
    <n v="118.41700000000002"/>
    <x v="3616"/>
    <m/>
    <m/>
    <m/>
    <m/>
    <x v="3616"/>
    <s v="2023/9/26"/>
    <x v="3"/>
    <x v="3"/>
    <x v="33"/>
    <x v="33"/>
    <n v="3755"/>
    <x v="926"/>
    <n v="1"/>
    <x v="925"/>
  </r>
  <r>
    <x v="3617"/>
    <m/>
    <n v="10367.57526"/>
    <x v="3617"/>
    <m/>
    <m/>
    <m/>
    <m/>
    <x v="3617"/>
    <s v="2023/9/26"/>
    <x v="1"/>
    <x v="1"/>
    <x v="68"/>
    <x v="68"/>
    <n v="3756"/>
    <x v="924"/>
    <n v="28"/>
    <x v="923"/>
  </r>
  <r>
    <x v="3618"/>
    <m/>
    <n v="23428.842999999997"/>
    <x v="3618"/>
    <m/>
    <m/>
    <m/>
    <m/>
    <x v="3618"/>
    <s v="2023/9/26"/>
    <x v="4"/>
    <x v="4"/>
    <x v="33"/>
    <x v="33"/>
    <n v="3757"/>
    <x v="690"/>
    <n v="156"/>
    <x v="690"/>
  </r>
  <r>
    <x v="3619"/>
    <m/>
    <n v="2018.2537299999999"/>
    <x v="3619"/>
    <m/>
    <m/>
    <m/>
    <m/>
    <x v="3619"/>
    <s v="2023/9/26"/>
    <x v="4"/>
    <x v="4"/>
    <x v="64"/>
    <x v="64"/>
    <n v="3758"/>
    <x v="307"/>
    <n v="13"/>
    <x v="307"/>
  </r>
  <r>
    <x v="3620"/>
    <m/>
    <n v="16871.694580000003"/>
    <x v="3620"/>
    <m/>
    <m/>
    <m/>
    <m/>
    <x v="3620"/>
    <s v="2023/9/26"/>
    <x v="4"/>
    <x v="4"/>
    <x v="68"/>
    <x v="68"/>
    <n v="3759"/>
    <x v="924"/>
    <n v="26"/>
    <x v="923"/>
  </r>
  <r>
    <x v="3621"/>
    <m/>
    <n v="34753.459649999997"/>
    <x v="3621"/>
    <m/>
    <m/>
    <m/>
    <m/>
    <x v="3621"/>
    <s v="2023/9/26"/>
    <x v="5"/>
    <x v="5"/>
    <x v="33"/>
    <x v="33"/>
    <n v="3761"/>
    <x v="674"/>
    <n v="78"/>
    <x v="674"/>
  </r>
  <r>
    <x v="3622"/>
    <m/>
    <n v="12615.530840000001"/>
    <x v="3622"/>
    <m/>
    <m/>
    <m/>
    <m/>
    <x v="3622"/>
    <s v="2023/9/26"/>
    <x v="4"/>
    <x v="4"/>
    <x v="33"/>
    <x v="33"/>
    <n v="3762"/>
    <x v="690"/>
    <n v="84"/>
    <x v="690"/>
  </r>
  <r>
    <x v="3623"/>
    <m/>
    <n v="8387.94182"/>
    <x v="3623"/>
    <m/>
    <m/>
    <m/>
    <m/>
    <x v="3623"/>
    <s v="2023/9/26"/>
    <x v="5"/>
    <x v="5"/>
    <x v="23"/>
    <x v="23"/>
    <n v="3763"/>
    <x v="362"/>
    <n v="18"/>
    <x v="362"/>
  </r>
  <r>
    <x v="3624"/>
    <m/>
    <n v="12615.530840000001"/>
    <x v="3624"/>
    <m/>
    <m/>
    <m/>
    <m/>
    <x v="3624"/>
    <s v="2023/9/26"/>
    <x v="4"/>
    <x v="4"/>
    <x v="33"/>
    <x v="33"/>
    <n v="3764"/>
    <x v="690"/>
    <n v="84"/>
    <x v="690"/>
  </r>
  <r>
    <x v="3625"/>
    <m/>
    <n v="21025.884740000001"/>
    <x v="3625"/>
    <m/>
    <m/>
    <m/>
    <m/>
    <x v="3625"/>
    <s v="2023/9/26"/>
    <x v="4"/>
    <x v="4"/>
    <x v="33"/>
    <x v="33"/>
    <n v="3765"/>
    <x v="690"/>
    <n v="140"/>
    <x v="690"/>
  </r>
  <r>
    <x v="3626"/>
    <m/>
    <n v="228065.71719"/>
    <x v="3626"/>
    <m/>
    <m/>
    <m/>
    <m/>
    <x v="3626"/>
    <s v="2023/9/26"/>
    <x v="7"/>
    <x v="7"/>
    <x v="33"/>
    <x v="33"/>
    <n v="3766"/>
    <x v="66"/>
    <n v="149"/>
    <x v="66"/>
  </r>
  <r>
    <x v="3627"/>
    <m/>
    <n v="95.46208"/>
    <x v="3627"/>
    <m/>
    <m/>
    <m/>
    <m/>
    <x v="3627"/>
    <s v="2023/9/26"/>
    <x v="4"/>
    <x v="4"/>
    <x v="23"/>
    <x v="23"/>
    <n v="3767"/>
    <x v="412"/>
    <n v="4"/>
    <x v="412"/>
  </r>
  <r>
    <x v="3628"/>
    <m/>
    <n v="3744.0796500000001"/>
    <x v="3628"/>
    <m/>
    <m/>
    <m/>
    <m/>
    <x v="3628"/>
    <s v="2023/9/26"/>
    <x v="3"/>
    <x v="3"/>
    <x v="33"/>
    <x v="33"/>
    <n v="3768"/>
    <x v="191"/>
    <n v="15"/>
    <x v="191"/>
  </r>
  <r>
    <x v="3629"/>
    <m/>
    <n v="395.3997"/>
    <x v="3629"/>
    <m/>
    <m/>
    <m/>
    <m/>
    <x v="3629"/>
    <s v="2023/9/26"/>
    <x v="3"/>
    <x v="3"/>
    <x v="42"/>
    <x v="42"/>
    <n v="3769"/>
    <x v="494"/>
    <n v="100"/>
    <x v="494"/>
  </r>
  <r>
    <x v="3630"/>
    <m/>
    <n v="1769.6000000000001"/>
    <x v="3630"/>
    <m/>
    <m/>
    <m/>
    <m/>
    <x v="3630"/>
    <s v="2023/9/26"/>
    <x v="3"/>
    <x v="3"/>
    <x v="33"/>
    <x v="33"/>
    <n v="3770"/>
    <x v="927"/>
    <n v="140"/>
    <x v="926"/>
  </r>
  <r>
    <x v="3631"/>
    <m/>
    <n v="739.07264999999995"/>
    <x v="3631"/>
    <m/>
    <m/>
    <m/>
    <m/>
    <x v="3631"/>
    <s v="2023/9/26"/>
    <x v="0"/>
    <x v="0"/>
    <x v="68"/>
    <x v="68"/>
    <n v="3771"/>
    <x v="0"/>
    <n v="50"/>
    <x v="0"/>
  </r>
  <r>
    <x v="3632"/>
    <m/>
    <n v="2599.8140400000002"/>
    <x v="3632"/>
    <m/>
    <m/>
    <m/>
    <m/>
    <x v="3632"/>
    <s v="2023/9/26"/>
    <x v="7"/>
    <x v="7"/>
    <x v="23"/>
    <x v="23"/>
    <n v="3772"/>
    <x v="417"/>
    <n v="10"/>
    <x v="417"/>
  </r>
  <r>
    <x v="3633"/>
    <m/>
    <n v="554.09460000000001"/>
    <x v="3633"/>
    <m/>
    <m/>
    <m/>
    <m/>
    <x v="3633"/>
    <s v="2023/9/28"/>
    <x v="2"/>
    <x v="2"/>
    <x v="64"/>
    <x v="64"/>
    <n v="3773"/>
    <x v="410"/>
    <n v="2"/>
    <x v="410"/>
  </r>
  <r>
    <x v="3634"/>
    <m/>
    <m/>
    <x v="3634"/>
    <m/>
    <m/>
    <m/>
    <m/>
    <x v="3634"/>
    <s v="2023/9/28"/>
    <x v="4"/>
    <x v="4"/>
    <x v="33"/>
    <x v="33"/>
    <n v="3774"/>
    <x v="914"/>
    <n v="26"/>
    <x v="913"/>
  </r>
  <r>
    <x v="3635"/>
    <m/>
    <n v="280.73182000000003"/>
    <x v="3635"/>
    <m/>
    <m/>
    <m/>
    <m/>
    <x v="3635"/>
    <s v="2023/9/28"/>
    <x v="1"/>
    <x v="1"/>
    <x v="63"/>
    <x v="63"/>
    <n v="3775"/>
    <x v="293"/>
    <n v="1"/>
    <x v="293"/>
  </r>
  <r>
    <x v="3636"/>
    <m/>
    <n v="1054.1268"/>
    <x v="3636"/>
    <m/>
    <m/>
    <m/>
    <m/>
    <x v="3636"/>
    <s v="2023/9/28"/>
    <x v="2"/>
    <x v="2"/>
    <x v="64"/>
    <x v="64"/>
    <n v="3776"/>
    <x v="410"/>
    <n v="2"/>
    <x v="410"/>
  </r>
  <r>
    <x v="3637"/>
    <m/>
    <n v="842.04"/>
    <x v="3637"/>
    <m/>
    <m/>
    <m/>
    <m/>
    <x v="3637"/>
    <s v="2023/9/28"/>
    <x v="3"/>
    <x v="3"/>
    <x v="68"/>
    <x v="68"/>
    <n v="3777"/>
    <x v="928"/>
    <n v="5000"/>
    <x v="927"/>
  </r>
  <r>
    <x v="3638"/>
    <m/>
    <n v="773.53394000000003"/>
    <x v="3638"/>
    <m/>
    <m/>
    <m/>
    <m/>
    <x v="3638"/>
    <s v="2023/9/28"/>
    <x v="2"/>
    <x v="2"/>
    <x v="68"/>
    <x v="68"/>
    <n v="3778"/>
    <x v="477"/>
    <n v="1"/>
    <x v="477"/>
  </r>
  <r>
    <x v="3639"/>
    <m/>
    <n v="132.37280000000001"/>
    <x v="3639"/>
    <m/>
    <m/>
    <m/>
    <m/>
    <x v="3639"/>
    <s v="2023/9/28"/>
    <x v="4"/>
    <x v="4"/>
    <x v="64"/>
    <x v="64"/>
    <n v="3779"/>
    <x v="853"/>
    <n v="1"/>
    <x v="852"/>
  </r>
  <r>
    <x v="3640"/>
    <m/>
    <n v="43.0426"/>
    <x v="3640"/>
    <m/>
    <m/>
    <m/>
    <m/>
    <x v="3640"/>
    <s v="2023/9/28"/>
    <x v="4"/>
    <x v="4"/>
    <x v="15"/>
    <x v="15"/>
    <n v="3780"/>
    <x v="443"/>
    <n v="1"/>
    <x v="443"/>
  </r>
  <r>
    <x v="3641"/>
    <m/>
    <n v="3493.0950000000003"/>
    <x v="3641"/>
    <m/>
    <m/>
    <m/>
    <m/>
    <x v="3641"/>
    <s v="2023/9/28"/>
    <x v="3"/>
    <x v="3"/>
    <x v="33"/>
    <x v="33"/>
    <n v="3781"/>
    <x v="846"/>
    <n v="15000"/>
    <x v="845"/>
  </r>
  <r>
    <x v="3642"/>
    <m/>
    <n v="3413.6839799999998"/>
    <x v="3642"/>
    <m/>
    <m/>
    <m/>
    <m/>
    <x v="3642"/>
    <s v="2023/9/28"/>
    <x v="4"/>
    <x v="4"/>
    <x v="68"/>
    <x v="68"/>
    <n v="3782"/>
    <x v="929"/>
    <n v="2"/>
    <x v="928"/>
  </r>
  <r>
    <x v="3643"/>
    <m/>
    <n v="1219.7919999999999"/>
    <x v="3643"/>
    <m/>
    <m/>
    <m/>
    <m/>
    <x v="3643"/>
    <s v="2023/9/28"/>
    <x v="3"/>
    <x v="3"/>
    <x v="64"/>
    <x v="64"/>
    <n v="3783"/>
    <x v="501"/>
    <n v="2000"/>
    <x v="501"/>
  </r>
  <r>
    <x v="3644"/>
    <m/>
    <n v="473.00650000000002"/>
    <x v="3644"/>
    <m/>
    <m/>
    <m/>
    <m/>
    <x v="3644"/>
    <s v="2023/9/28"/>
    <x v="0"/>
    <x v="0"/>
    <x v="33"/>
    <x v="33"/>
    <n v="3784"/>
    <x v="0"/>
    <n v="32"/>
    <x v="0"/>
  </r>
  <r>
    <x v="3645"/>
    <m/>
    <n v="338.7722"/>
    <x v="3645"/>
    <m/>
    <m/>
    <m/>
    <m/>
    <x v="3645"/>
    <s v="2023/9/28"/>
    <x v="3"/>
    <x v="3"/>
    <x v="23"/>
    <x v="23"/>
    <n v="3785"/>
    <x v="42"/>
    <n v="100"/>
    <x v="42"/>
  </r>
  <r>
    <x v="3646"/>
    <m/>
    <n v="2347.50117"/>
    <x v="3646"/>
    <m/>
    <m/>
    <m/>
    <m/>
    <x v="3646"/>
    <s v="2023/9/30"/>
    <x v="6"/>
    <x v="6"/>
    <x v="33"/>
    <x v="33"/>
    <n v="3786"/>
    <x v="31"/>
    <n v="16"/>
    <x v="31"/>
  </r>
  <r>
    <x v="3647"/>
    <m/>
    <n v="84.103799999999993"/>
    <x v="3647"/>
    <m/>
    <m/>
    <m/>
    <m/>
    <x v="3647"/>
    <s v="2023/9/30"/>
    <x v="1"/>
    <x v="1"/>
    <x v="26"/>
    <x v="26"/>
    <n v="3787"/>
    <x v="930"/>
    <n v="2"/>
    <x v="929"/>
  </r>
  <r>
    <x v="3648"/>
    <m/>
    <n v="225.64056000000002"/>
    <x v="3648"/>
    <m/>
    <m/>
    <m/>
    <m/>
    <x v="3648"/>
    <s v="2023/9/30"/>
    <x v="3"/>
    <x v="3"/>
    <x v="64"/>
    <x v="64"/>
    <n v="3788"/>
    <x v="917"/>
    <n v="80"/>
    <x v="916"/>
  </r>
  <r>
    <x v="3649"/>
    <m/>
    <n v="16046.882100000001"/>
    <x v="3649"/>
    <m/>
    <m/>
    <m/>
    <m/>
    <x v="3649"/>
    <s v="2023/9/30"/>
    <x v="4"/>
    <x v="4"/>
    <x v="68"/>
    <x v="68"/>
    <n v="3789"/>
    <x v="924"/>
    <n v="21"/>
    <x v="923"/>
  </r>
  <r>
    <x v="3650"/>
    <m/>
    <n v="10766.666640000001"/>
    <x v="3650"/>
    <m/>
    <m/>
    <m/>
    <m/>
    <x v="3650"/>
    <s v="2023/9/30"/>
    <x v="7"/>
    <x v="7"/>
    <x v="30"/>
    <x v="30"/>
    <n v="3790"/>
    <x v="179"/>
    <n v="60"/>
    <x v="179"/>
  </r>
  <r>
    <x v="3651"/>
    <m/>
    <n v="16641.709350000001"/>
    <x v="3651"/>
    <m/>
    <m/>
    <m/>
    <m/>
    <x v="3651"/>
    <s v="2023/11/1"/>
    <x v="3"/>
    <x v="3"/>
    <x v="58"/>
    <x v="58"/>
    <n v="3791"/>
    <x v="829"/>
    <n v="1350"/>
    <x v="828"/>
  </r>
  <r>
    <x v="3652"/>
    <m/>
    <n v="1847.6715700000002"/>
    <x v="3652"/>
    <m/>
    <m/>
    <m/>
    <m/>
    <x v="3652"/>
    <s v="2023/9/30"/>
    <x v="4"/>
    <x v="4"/>
    <x v="23"/>
    <x v="23"/>
    <n v="3792"/>
    <x v="77"/>
    <n v="4"/>
    <x v="77"/>
  </r>
  <r>
    <x v="3653"/>
    <m/>
    <n v="408.29943000000003"/>
    <x v="3653"/>
    <m/>
    <m/>
    <m/>
    <m/>
    <x v="3653"/>
    <s v="2023/9/30"/>
    <x v="4"/>
    <x v="4"/>
    <x v="69"/>
    <x v="69"/>
    <n v="3793"/>
    <x v="931"/>
    <n v="1"/>
    <x v="930"/>
  </r>
  <r>
    <x v="3654"/>
    <m/>
    <n v="2194.17866"/>
    <x v="3654"/>
    <m/>
    <m/>
    <m/>
    <m/>
    <x v="3654"/>
    <s v="2023/9/30"/>
    <x v="4"/>
    <x v="4"/>
    <x v="38"/>
    <x v="38"/>
    <n v="3794"/>
    <x v="115"/>
    <n v="1"/>
    <x v="115"/>
  </r>
  <r>
    <x v="3655"/>
    <m/>
    <n v="8722.6080000000002"/>
    <x v="3655"/>
    <m/>
    <m/>
    <m/>
    <m/>
    <x v="3655"/>
    <s v="2023/9/30"/>
    <x v="3"/>
    <x v="3"/>
    <x v="30"/>
    <x v="30"/>
    <n v="3795"/>
    <x v="251"/>
    <n v="24000"/>
    <x v="251"/>
  </r>
  <r>
    <x v="3656"/>
    <m/>
    <n v="9060.5537999999997"/>
    <x v="3656"/>
    <m/>
    <m/>
    <m/>
    <m/>
    <x v="3656"/>
    <s v="2023/9/30"/>
    <x v="4"/>
    <x v="4"/>
    <x v="43"/>
    <x v="43"/>
    <n v="3796"/>
    <x v="834"/>
    <n v="20"/>
    <x v="833"/>
  </r>
  <r>
    <x v="3657"/>
    <m/>
    <n v="800"/>
    <x v="3657"/>
    <m/>
    <m/>
    <m/>
    <m/>
    <x v="3657"/>
    <s v="2023/9/30"/>
    <x v="1"/>
    <x v="1"/>
    <x v="38"/>
    <x v="38"/>
    <n v="3797"/>
    <x v="932"/>
    <n v="4"/>
    <x v="931"/>
  </r>
  <r>
    <x v="3658"/>
    <m/>
    <n v="3393.0620799999997"/>
    <x v="3658"/>
    <m/>
    <m/>
    <m/>
    <m/>
    <x v="3658"/>
    <s v="2023/9/30"/>
    <x v="4"/>
    <x v="4"/>
    <x v="63"/>
    <x v="63"/>
    <n v="3798"/>
    <x v="261"/>
    <n v="7"/>
    <x v="261"/>
  </r>
  <r>
    <x v="3659"/>
    <m/>
    <n v="21025.884740000001"/>
    <x v="3659"/>
    <m/>
    <m/>
    <m/>
    <m/>
    <x v="3659"/>
    <s v="2023/9/30"/>
    <x v="4"/>
    <x v="4"/>
    <x v="33"/>
    <x v="33"/>
    <n v="3799"/>
    <x v="690"/>
    <n v="140"/>
    <x v="690"/>
  </r>
  <r>
    <x v="3660"/>
    <m/>
    <n v="10512.942370000001"/>
    <x v="3660"/>
    <m/>
    <m/>
    <m/>
    <m/>
    <x v="3660"/>
    <s v="2023/9/30"/>
    <x v="4"/>
    <x v="4"/>
    <x v="33"/>
    <x v="33"/>
    <n v="3800"/>
    <x v="690"/>
    <n v="70"/>
    <x v="690"/>
  </r>
  <r>
    <x v="3661"/>
    <m/>
    <n v="16478.428640000002"/>
    <x v="3661"/>
    <m/>
    <m/>
    <m/>
    <m/>
    <x v="3661"/>
    <s v="2023/9/30"/>
    <x v="4"/>
    <x v="4"/>
    <x v="33"/>
    <x v="33"/>
    <n v="3801"/>
    <x v="908"/>
    <n v="80"/>
    <x v="907"/>
  </r>
  <r>
    <x v="3662"/>
    <m/>
    <n v="447.20862"/>
    <x v="3662"/>
    <m/>
    <m/>
    <m/>
    <m/>
    <x v="3662"/>
    <s v="2023/9/30"/>
    <x v="3"/>
    <x v="3"/>
    <x v="43"/>
    <x v="43"/>
    <n v="3802"/>
    <x v="142"/>
    <n v="480"/>
    <x v="142"/>
  </r>
  <r>
    <x v="3663"/>
    <m/>
    <n v="2273.9998999999998"/>
    <x v="3663"/>
    <m/>
    <m/>
    <m/>
    <m/>
    <x v="3663"/>
    <s v="2023/9/30"/>
    <x v="3"/>
    <x v="3"/>
    <x v="43"/>
    <x v="43"/>
    <n v="3803"/>
    <x v="933"/>
    <n v="100"/>
    <x v="932"/>
  </r>
  <r>
    <x v="3664"/>
    <m/>
    <n v="45448.22438"/>
    <x v="3664"/>
    <m/>
    <m/>
    <m/>
    <m/>
    <x v="3664"/>
    <s v="2023/10/1"/>
    <x v="4"/>
    <x v="4"/>
    <x v="33"/>
    <x v="33"/>
    <n v="3804"/>
    <x v="908"/>
    <n v="182"/>
    <x v="907"/>
  </r>
  <r>
    <x v="3665"/>
    <m/>
    <n v="11771.368600000002"/>
    <x v="3665"/>
    <m/>
    <m/>
    <m/>
    <m/>
    <x v="3665"/>
    <s v="2023/10/1"/>
    <x v="4"/>
    <x v="4"/>
    <x v="58"/>
    <x v="58"/>
    <n v="3805"/>
    <x v="19"/>
    <n v="51"/>
    <x v="19"/>
  </r>
  <r>
    <x v="3666"/>
    <m/>
    <n v="282.03180000000003"/>
    <x v="3666"/>
    <m/>
    <m/>
    <m/>
    <m/>
    <x v="3666"/>
    <s v="2023/10/1"/>
    <x v="4"/>
    <x v="4"/>
    <x v="33"/>
    <x v="33"/>
    <n v="3806"/>
    <x v="707"/>
    <n v="5"/>
    <x v="707"/>
  </r>
  <r>
    <x v="3667"/>
    <m/>
    <n v="1028.8145400000001"/>
    <x v="3667"/>
    <m/>
    <m/>
    <m/>
    <m/>
    <x v="3667"/>
    <s v="2023/10/1"/>
    <x v="4"/>
    <x v="4"/>
    <x v="33"/>
    <x v="33"/>
    <n v="3807"/>
    <x v="34"/>
    <n v="60"/>
    <x v="34"/>
  </r>
  <r>
    <x v="3668"/>
    <m/>
    <n v="28.87"/>
    <x v="3668"/>
    <m/>
    <m/>
    <m/>
    <m/>
    <x v="3668"/>
    <s v="2023/10/1"/>
    <x v="3"/>
    <x v="3"/>
    <x v="33"/>
    <x v="33"/>
    <n v="3808"/>
    <x v="624"/>
    <n v="1"/>
    <x v="624"/>
  </r>
  <r>
    <x v="3669"/>
    <m/>
    <n v="2079.9090100000003"/>
    <x v="3669"/>
    <m/>
    <m/>
    <m/>
    <m/>
    <x v="3669"/>
    <s v="2023/10/1"/>
    <x v="7"/>
    <x v="7"/>
    <x v="23"/>
    <x v="23"/>
    <n v="3809"/>
    <x v="417"/>
    <n v="8"/>
    <x v="417"/>
  </r>
  <r>
    <x v="3670"/>
    <m/>
    <n v="1520"/>
    <x v="3670"/>
    <m/>
    <m/>
    <m/>
    <m/>
    <x v="3670"/>
    <s v="2023/10/1"/>
    <x v="1"/>
    <x v="1"/>
    <x v="30"/>
    <x v="30"/>
    <n v="3810"/>
    <x v="934"/>
    <n v="2000"/>
    <x v="933"/>
  </r>
  <r>
    <x v="3671"/>
    <m/>
    <n v="59.125810000000001"/>
    <x v="3671"/>
    <m/>
    <m/>
    <m/>
    <m/>
    <x v="3671"/>
    <s v="2023/10/3"/>
    <x v="0"/>
    <x v="0"/>
    <x v="33"/>
    <x v="33"/>
    <n v="3811"/>
    <x v="0"/>
    <n v="4"/>
    <x v="0"/>
  </r>
  <r>
    <x v="3672"/>
    <m/>
    <n v="723.92"/>
    <x v="3672"/>
    <m/>
    <m/>
    <m/>
    <m/>
    <x v="3672"/>
    <s v="2023/10/1"/>
    <x v="3"/>
    <x v="3"/>
    <x v="42"/>
    <x v="42"/>
    <n v="3812"/>
    <x v="905"/>
    <n v="200"/>
    <x v="904"/>
  </r>
  <r>
    <x v="3673"/>
    <m/>
    <n v="632"/>
    <x v="3673"/>
    <m/>
    <m/>
    <m/>
    <m/>
    <x v="3673"/>
    <s v="2023/10/1"/>
    <x v="3"/>
    <x v="3"/>
    <x v="33"/>
    <x v="33"/>
    <n v="3813"/>
    <x v="927"/>
    <n v="50"/>
    <x v="926"/>
  </r>
  <r>
    <x v="3674"/>
    <m/>
    <n v="192.64000000000001"/>
    <x v="3674"/>
    <m/>
    <m/>
    <m/>
    <m/>
    <x v="3674"/>
    <s v="2023/10/1"/>
    <x v="3"/>
    <x v="3"/>
    <x v="67"/>
    <x v="67"/>
    <n v="3814"/>
    <x v="188"/>
    <n v="400"/>
    <x v="188"/>
  </r>
  <r>
    <x v="3675"/>
    <m/>
    <n v="1067.7908199999999"/>
    <x v="3675"/>
    <m/>
    <m/>
    <m/>
    <m/>
    <x v="3675"/>
    <s v="2023/10/1"/>
    <x v="4"/>
    <x v="4"/>
    <x v="52"/>
    <x v="52"/>
    <n v="3815"/>
    <x v="58"/>
    <n v="3"/>
    <x v="58"/>
  </r>
  <r>
    <x v="3676"/>
    <m/>
    <n v="311"/>
    <x v="3676"/>
    <m/>
    <m/>
    <m/>
    <m/>
    <x v="3676"/>
    <s v="2023/10/1"/>
    <x v="3"/>
    <x v="3"/>
    <x v="16"/>
    <x v="16"/>
    <n v="3816"/>
    <x v="868"/>
    <n v="500"/>
    <x v="867"/>
  </r>
  <r>
    <x v="3677"/>
    <m/>
    <n v="1906.9477999999999"/>
    <x v="3677"/>
    <m/>
    <m/>
    <m/>
    <m/>
    <x v="3677"/>
    <s v="2023/10/1"/>
    <x v="3"/>
    <x v="3"/>
    <x v="64"/>
    <x v="64"/>
    <n v="3817"/>
    <x v="42"/>
    <n v="150"/>
    <x v="42"/>
  </r>
  <r>
    <x v="3678"/>
    <m/>
    <n v="299.97208999999998"/>
    <x v="3678"/>
    <m/>
    <m/>
    <m/>
    <m/>
    <x v="3678"/>
    <s v="2023/10/1"/>
    <x v="2"/>
    <x v="2"/>
    <x v="64"/>
    <x v="64"/>
    <n v="3818"/>
    <x v="493"/>
    <n v="1"/>
    <x v="493"/>
  </r>
  <r>
    <x v="3679"/>
    <m/>
    <n v="534.78598"/>
    <x v="3679"/>
    <m/>
    <m/>
    <m/>
    <m/>
    <x v="3679"/>
    <s v="2023/10/1"/>
    <x v="2"/>
    <x v="2"/>
    <x v="64"/>
    <x v="64"/>
    <n v="3819"/>
    <x v="40"/>
    <n v="57"/>
    <x v="40"/>
  </r>
  <r>
    <x v="3680"/>
    <m/>
    <n v="1054.1555599999999"/>
    <x v="3680"/>
    <m/>
    <m/>
    <m/>
    <m/>
    <x v="3680"/>
    <s v="2023/10/1"/>
    <x v="1"/>
    <x v="1"/>
    <x v="13"/>
    <x v="13"/>
    <n v="3820"/>
    <x v="935"/>
    <n v="126"/>
    <x v="934"/>
  </r>
  <r>
    <x v="3681"/>
    <m/>
    <n v="391.85211000000004"/>
    <x v="3681"/>
    <m/>
    <m/>
    <m/>
    <m/>
    <x v="3681"/>
    <s v="2023/10/1"/>
    <x v="2"/>
    <x v="2"/>
    <x v="24"/>
    <x v="24"/>
    <n v="3821"/>
    <x v="665"/>
    <n v="1"/>
    <x v="665"/>
  </r>
  <r>
    <x v="3682"/>
    <m/>
    <n v="48.160000000000004"/>
    <x v="3682"/>
    <m/>
    <m/>
    <m/>
    <m/>
    <x v="3682"/>
    <s v="2023/10/1"/>
    <x v="3"/>
    <x v="3"/>
    <x v="24"/>
    <x v="24"/>
    <n v="3822"/>
    <x v="188"/>
    <n v="100"/>
    <x v="188"/>
  </r>
  <r>
    <x v="3683"/>
    <m/>
    <n v="356.55678"/>
    <x v="3683"/>
    <m/>
    <m/>
    <m/>
    <m/>
    <x v="3683"/>
    <s v="2023/10/1"/>
    <x v="4"/>
    <x v="4"/>
    <x v="23"/>
    <x v="23"/>
    <n v="3823"/>
    <x v="105"/>
    <n v="2"/>
    <x v="105"/>
  </r>
  <r>
    <x v="3684"/>
    <m/>
    <n v="513.72303999999997"/>
    <x v="3684"/>
    <m/>
    <m/>
    <m/>
    <m/>
    <x v="3684"/>
    <s v="2023/10/1"/>
    <x v="4"/>
    <x v="4"/>
    <x v="26"/>
    <x v="26"/>
    <n v="3825"/>
    <x v="239"/>
    <n v="1"/>
    <x v="239"/>
  </r>
  <r>
    <x v="3685"/>
    <m/>
    <n v="56.406360000000006"/>
    <x v="3685"/>
    <m/>
    <m/>
    <m/>
    <m/>
    <x v="3685"/>
    <s v="2023/10/1"/>
    <x v="4"/>
    <x v="4"/>
    <x v="33"/>
    <x v="33"/>
    <n v="3826"/>
    <x v="707"/>
    <n v="1"/>
    <x v="707"/>
  </r>
  <r>
    <x v="3686"/>
    <m/>
    <n v="6777.6"/>
    <x v="3686"/>
    <m/>
    <m/>
    <m/>
    <m/>
    <x v="3686"/>
    <s v="2023/10/1"/>
    <x v="4"/>
    <x v="4"/>
    <x v="45"/>
    <x v="45"/>
    <n v="3827"/>
    <x v="936"/>
    <n v="48"/>
    <x v="935"/>
  </r>
  <r>
    <x v="3687"/>
    <m/>
    <n v="2676.9120000000003"/>
    <x v="3687"/>
    <m/>
    <m/>
    <m/>
    <m/>
    <x v="3687"/>
    <s v="2023/10/1"/>
    <x v="1"/>
    <x v="1"/>
    <x v="30"/>
    <x v="30"/>
    <n v="3828"/>
    <x v="864"/>
    <n v="400"/>
    <x v="863"/>
  </r>
  <r>
    <x v="3688"/>
    <m/>
    <n v="277.04730000000001"/>
    <x v="3688"/>
    <m/>
    <m/>
    <m/>
    <m/>
    <x v="3688"/>
    <s v="2023/10/1"/>
    <x v="2"/>
    <x v="2"/>
    <x v="64"/>
    <x v="64"/>
    <n v="3829"/>
    <x v="410"/>
    <n v="1"/>
    <x v="410"/>
  </r>
  <r>
    <x v="3689"/>
    <m/>
    <n v="194.26398"/>
    <x v="3689"/>
    <m/>
    <m/>
    <m/>
    <m/>
    <x v="3689"/>
    <s v="2023/10/1"/>
    <x v="4"/>
    <x v="4"/>
    <x v="63"/>
    <x v="63"/>
    <n v="3830"/>
    <x v="937"/>
    <n v="1"/>
    <x v="936"/>
  </r>
  <r>
    <x v="3690"/>
    <m/>
    <m/>
    <x v="3690"/>
    <m/>
    <m/>
    <m/>
    <m/>
    <x v="3690"/>
    <s v="2023/10/1"/>
    <x v="1"/>
    <x v="1"/>
    <x v="30"/>
    <x v="30"/>
    <n v="3831"/>
    <x v="841"/>
    <n v="200"/>
    <x v="840"/>
  </r>
  <r>
    <x v="3691"/>
    <m/>
    <n v="250.01610000000002"/>
    <x v="3691"/>
    <m/>
    <m/>
    <m/>
    <m/>
    <x v="3691"/>
    <s v="2023/10/1"/>
    <x v="2"/>
    <x v="2"/>
    <x v="64"/>
    <x v="64"/>
    <n v="3832"/>
    <x v="411"/>
    <n v="1"/>
    <x v="411"/>
  </r>
  <r>
    <x v="3692"/>
    <m/>
    <n v="124.72518000000001"/>
    <x v="3692"/>
    <m/>
    <m/>
    <m/>
    <m/>
    <x v="3692"/>
    <s v="2023/10/1"/>
    <x v="4"/>
    <x v="4"/>
    <x v="64"/>
    <x v="64"/>
    <n v="3833"/>
    <x v="332"/>
    <n v="1"/>
    <x v="332"/>
  </r>
  <r>
    <x v="3693"/>
    <m/>
    <n v="8607.5261100000007"/>
    <x v="3693"/>
    <m/>
    <m/>
    <m/>
    <m/>
    <x v="3693"/>
    <s v="2023/10/1"/>
    <x v="4"/>
    <x v="4"/>
    <x v="43"/>
    <x v="43"/>
    <n v="3834"/>
    <x v="834"/>
    <n v="19"/>
    <x v="833"/>
  </r>
  <r>
    <x v="3694"/>
    <m/>
    <n v="10204.123100000001"/>
    <x v="3694"/>
    <m/>
    <m/>
    <m/>
    <m/>
    <x v="3694"/>
    <s v="2023/10/1"/>
    <x v="4"/>
    <x v="4"/>
    <x v="33"/>
    <x v="33"/>
    <n v="3835"/>
    <x v="333"/>
    <n v="224"/>
    <x v="333"/>
  </r>
  <r>
    <x v="3695"/>
    <m/>
    <n v="10204.123100000001"/>
    <x v="3695"/>
    <m/>
    <m/>
    <m/>
    <m/>
    <x v="3695"/>
    <s v="2023/10/1"/>
    <x v="4"/>
    <x v="4"/>
    <x v="33"/>
    <x v="33"/>
    <n v="3836"/>
    <x v="333"/>
    <n v="224"/>
    <x v="333"/>
  </r>
  <r>
    <x v="3696"/>
    <m/>
    <n v="422.45280000000002"/>
    <x v="3696"/>
    <m/>
    <m/>
    <m/>
    <m/>
    <x v="3696"/>
    <s v="2023/10/1"/>
    <x v="4"/>
    <x v="4"/>
    <x v="33"/>
    <x v="33"/>
    <n v="3837"/>
    <x v="398"/>
    <n v="2"/>
    <x v="398"/>
  </r>
  <r>
    <x v="3697"/>
    <m/>
    <n v="4191.7139999999999"/>
    <x v="3697"/>
    <m/>
    <m/>
    <m/>
    <m/>
    <x v="3697"/>
    <s v="2023/10/1"/>
    <x v="3"/>
    <x v="3"/>
    <x v="33"/>
    <x v="33"/>
    <n v="3838"/>
    <x v="846"/>
    <n v="18000"/>
    <x v="845"/>
  </r>
  <r>
    <x v="3698"/>
    <m/>
    <n v="542.79246000000001"/>
    <x v="3698"/>
    <m/>
    <m/>
    <m/>
    <m/>
    <x v="3698"/>
    <s v="2023/10/1"/>
    <x v="4"/>
    <x v="4"/>
    <x v="33"/>
    <x v="33"/>
    <n v="3839"/>
    <x v="843"/>
    <n v="3"/>
    <x v="842"/>
  </r>
  <r>
    <x v="3699"/>
    <m/>
    <n v="3157.4131900000002"/>
    <x v="3699"/>
    <m/>
    <m/>
    <m/>
    <m/>
    <x v="3699"/>
    <s v="2023/10/1"/>
    <x v="4"/>
    <x v="4"/>
    <x v="33"/>
    <x v="33"/>
    <n v="3840"/>
    <x v="843"/>
    <n v="10"/>
    <x v="842"/>
  </r>
  <r>
    <x v="3700"/>
    <m/>
    <n v="2280.3906000000002"/>
    <x v="3700"/>
    <m/>
    <m/>
    <m/>
    <m/>
    <x v="3700"/>
    <s v="2023/10/1"/>
    <x v="4"/>
    <x v="4"/>
    <x v="7"/>
    <x v="7"/>
    <n v="3842"/>
    <x v="668"/>
    <n v="6"/>
    <x v="668"/>
  </r>
  <r>
    <x v="3701"/>
    <m/>
    <n v="1531.4485999999999"/>
    <x v="3701"/>
    <m/>
    <m/>
    <m/>
    <m/>
    <x v="3701"/>
    <s v="2023/10/1"/>
    <x v="5"/>
    <x v="5"/>
    <x v="43"/>
    <x v="43"/>
    <n v="3843"/>
    <x v="89"/>
    <n v="2"/>
    <x v="89"/>
  </r>
  <r>
    <x v="3702"/>
    <m/>
    <n v="34753.459649999997"/>
    <x v="3702"/>
    <m/>
    <m/>
    <m/>
    <m/>
    <x v="3702"/>
    <s v="2023/10/1"/>
    <x v="5"/>
    <x v="5"/>
    <x v="33"/>
    <x v="33"/>
    <n v="3844"/>
    <x v="674"/>
    <n v="78"/>
    <x v="674"/>
  </r>
  <r>
    <x v="3703"/>
    <m/>
    <n v="406.911"/>
    <x v="3703"/>
    <m/>
    <m/>
    <m/>
    <m/>
    <x v="3703"/>
    <s v="2023/10/1"/>
    <x v="2"/>
    <x v="2"/>
    <x v="4"/>
    <x v="4"/>
    <n v="3845"/>
    <x v="938"/>
    <n v="2"/>
    <x v="937"/>
  </r>
  <r>
    <x v="3704"/>
    <m/>
    <n v="3532.3802600000004"/>
    <x v="3704"/>
    <m/>
    <m/>
    <m/>
    <m/>
    <x v="3704"/>
    <s v="2023/10/1"/>
    <x v="7"/>
    <x v="7"/>
    <x v="17"/>
    <x v="17"/>
    <n v="3846"/>
    <x v="66"/>
    <n v="20"/>
    <x v="66"/>
  </r>
  <r>
    <x v="3705"/>
    <m/>
    <n v="70.903199999999998"/>
    <x v="3705"/>
    <m/>
    <m/>
    <m/>
    <m/>
    <x v="3705"/>
    <s v="2023/10/1"/>
    <x v="3"/>
    <x v="3"/>
    <x v="45"/>
    <x v="45"/>
    <n v="3847"/>
    <x v="345"/>
    <n v="600"/>
    <x v="345"/>
  </r>
  <r>
    <x v="3706"/>
    <m/>
    <n v="192.64000000000001"/>
    <x v="3706"/>
    <m/>
    <m/>
    <m/>
    <m/>
    <x v="3706"/>
    <s v="2023/10/1"/>
    <x v="3"/>
    <x v="3"/>
    <x v="45"/>
    <x v="45"/>
    <n v="3848"/>
    <x v="188"/>
    <n v="400"/>
    <x v="188"/>
  </r>
  <r>
    <x v="3707"/>
    <m/>
    <n v="28.265500000000003"/>
    <x v="3707"/>
    <m/>
    <m/>
    <m/>
    <m/>
    <x v="3707"/>
    <s v="2023/10/1"/>
    <x v="3"/>
    <x v="3"/>
    <x v="67"/>
    <x v="67"/>
    <n v="3849"/>
    <x v="610"/>
    <n v="100"/>
    <x v="610"/>
  </r>
  <r>
    <x v="3708"/>
    <m/>
    <n v="4226.9368000000004"/>
    <x v="3708"/>
    <m/>
    <m/>
    <m/>
    <m/>
    <x v="3708"/>
    <s v="2023/10/1"/>
    <x v="4"/>
    <x v="4"/>
    <x v="64"/>
    <x v="64"/>
    <n v="3850"/>
    <x v="370"/>
    <n v="88"/>
    <x v="370"/>
  </r>
  <r>
    <x v="3709"/>
    <m/>
    <n v="21025.884740000001"/>
    <x v="3709"/>
    <m/>
    <m/>
    <m/>
    <m/>
    <x v="3709"/>
    <s v="2023/10/1"/>
    <x v="4"/>
    <x v="4"/>
    <x v="33"/>
    <x v="33"/>
    <n v="3851"/>
    <x v="690"/>
    <n v="140"/>
    <x v="690"/>
  </r>
  <r>
    <x v="3710"/>
    <m/>
    <n v="8712"/>
    <x v="3710"/>
    <m/>
    <m/>
    <m/>
    <m/>
    <x v="3710"/>
    <s v="2023/10/1"/>
    <x v="5"/>
    <x v="5"/>
    <x v="15"/>
    <x v="15"/>
    <n v="3852"/>
    <x v="939"/>
    <n v="18"/>
    <x v="938"/>
  </r>
  <r>
    <x v="3711"/>
    <m/>
    <n v="15.327860000000001"/>
    <x v="3711"/>
    <m/>
    <m/>
    <m/>
    <m/>
    <x v="3711"/>
    <s v="2023/10/1"/>
    <x v="3"/>
    <x v="3"/>
    <x v="33"/>
    <x v="33"/>
    <n v="3853"/>
    <x v="940"/>
    <n v="20"/>
    <x v="939"/>
  </r>
  <r>
    <x v="3712"/>
    <m/>
    <n v="6026.5455000000002"/>
    <x v="3712"/>
    <m/>
    <m/>
    <m/>
    <m/>
    <x v="3712"/>
    <s v="2023/10/1"/>
    <x v="3"/>
    <x v="3"/>
    <x v="16"/>
    <x v="16"/>
    <n v="3854"/>
    <x v="249"/>
    <n v="10000"/>
    <x v="249"/>
  </r>
  <r>
    <x v="3713"/>
    <m/>
    <n v="4792.5539799999997"/>
    <x v="3713"/>
    <m/>
    <m/>
    <m/>
    <m/>
    <x v="3713"/>
    <s v="2023/10/2"/>
    <x v="4"/>
    <x v="4"/>
    <x v="58"/>
    <x v="58"/>
    <n v="3855"/>
    <x v="941"/>
    <n v="6"/>
    <x v="940"/>
  </r>
  <r>
    <x v="3714"/>
    <m/>
    <n v="3783.9526299999998"/>
    <x v="3714"/>
    <m/>
    <m/>
    <m/>
    <m/>
    <x v="3714"/>
    <s v="2023/10/2"/>
    <x v="4"/>
    <x v="4"/>
    <x v="58"/>
    <x v="58"/>
    <n v="3856"/>
    <x v="382"/>
    <n v="91"/>
    <x v="382"/>
  </r>
  <r>
    <x v="3715"/>
    <m/>
    <n v="11642.93116"/>
    <x v="3715"/>
    <m/>
    <m/>
    <m/>
    <m/>
    <x v="3715"/>
    <s v="2023/10/2"/>
    <x v="4"/>
    <x v="4"/>
    <x v="33"/>
    <x v="33"/>
    <n v="3857"/>
    <x v="382"/>
    <n v="280"/>
    <x v="382"/>
  </r>
  <r>
    <x v="3716"/>
    <m/>
    <n v="3047.9685899999999"/>
    <x v="3716"/>
    <m/>
    <m/>
    <m/>
    <m/>
    <x v="3716"/>
    <s v="2023/10/2"/>
    <x v="1"/>
    <x v="1"/>
    <x v="30"/>
    <x v="30"/>
    <n v="3858"/>
    <x v="867"/>
    <n v="5"/>
    <x v="866"/>
  </r>
  <r>
    <x v="3717"/>
    <m/>
    <n v="15131.13133"/>
    <x v="3717"/>
    <m/>
    <m/>
    <m/>
    <m/>
    <x v="3717"/>
    <s v="2023/10/2"/>
    <x v="4"/>
    <x v="4"/>
    <x v="52"/>
    <x v="52"/>
    <n v="3859"/>
    <x v="58"/>
    <n v="16"/>
    <x v="58"/>
  </r>
  <r>
    <x v="3718"/>
    <m/>
    <n v="371.3254"/>
    <x v="3718"/>
    <m/>
    <m/>
    <m/>
    <m/>
    <x v="3718"/>
    <s v="2023/10/2"/>
    <x v="4"/>
    <x v="4"/>
    <x v="45"/>
    <x v="45"/>
    <n v="3860"/>
    <x v="49"/>
    <n v="2"/>
    <x v="49"/>
  </r>
  <r>
    <x v="3719"/>
    <m/>
    <n v="5511.7100300000002"/>
    <x v="3719"/>
    <m/>
    <m/>
    <m/>
    <m/>
    <x v="3719"/>
    <s v="2023/10/2"/>
    <x v="4"/>
    <x v="4"/>
    <x v="52"/>
    <x v="52"/>
    <n v="3861"/>
    <x v="154"/>
    <n v="6"/>
    <x v="154"/>
  </r>
  <r>
    <x v="3720"/>
    <m/>
    <n v="17576.702590000001"/>
    <x v="3720"/>
    <m/>
    <m/>
    <m/>
    <m/>
    <x v="3720"/>
    <s v="2023/10/2"/>
    <x v="4"/>
    <x v="4"/>
    <x v="33"/>
    <x v="33"/>
    <n v="3862"/>
    <x v="50"/>
    <n v="148"/>
    <x v="50"/>
  </r>
  <r>
    <x v="3721"/>
    <m/>
    <n v="185.6627"/>
    <x v="3721"/>
    <m/>
    <m/>
    <m/>
    <m/>
    <x v="3721"/>
    <s v="2023/10/2"/>
    <x v="4"/>
    <x v="4"/>
    <x v="59"/>
    <x v="59"/>
    <n v="3863"/>
    <x v="49"/>
    <n v="1"/>
    <x v="49"/>
  </r>
  <r>
    <x v="3722"/>
    <m/>
    <n v="7590.4606899999999"/>
    <x v="3722"/>
    <m/>
    <m/>
    <m/>
    <m/>
    <x v="3722"/>
    <s v="2023/10/2"/>
    <x v="4"/>
    <x v="4"/>
    <x v="45"/>
    <x v="45"/>
    <n v="3864"/>
    <x v="239"/>
    <n v="10"/>
    <x v="239"/>
  </r>
  <r>
    <x v="3723"/>
    <m/>
    <n v="24265.88982"/>
    <x v="3723"/>
    <m/>
    <m/>
    <m/>
    <m/>
    <x v="3723"/>
    <s v="2023/10/8"/>
    <x v="4"/>
    <x v="4"/>
    <x v="33"/>
    <x v="33"/>
    <n v="3865"/>
    <x v="681"/>
    <n v="180"/>
    <x v="681"/>
  </r>
  <r>
    <x v="3724"/>
    <m/>
    <n v="440"/>
    <x v="3724"/>
    <m/>
    <m/>
    <m/>
    <m/>
    <x v="3724"/>
    <s v="2023/10/3"/>
    <x v="1"/>
    <x v="1"/>
    <x v="30"/>
    <x v="30"/>
    <n v="3866"/>
    <x v="880"/>
    <n v="2000"/>
    <x v="879"/>
  </r>
  <r>
    <x v="3725"/>
    <m/>
    <n v="422.45280000000002"/>
    <x v="3725"/>
    <m/>
    <m/>
    <m/>
    <m/>
    <x v="3725"/>
    <s v="2023/10/3"/>
    <x v="4"/>
    <x v="4"/>
    <x v="33"/>
    <x v="33"/>
    <n v="3867"/>
    <x v="398"/>
    <n v="2"/>
    <x v="398"/>
  </r>
  <r>
    <x v="3726"/>
    <m/>
    <n v="1733.9481400000002"/>
    <x v="3726"/>
    <m/>
    <m/>
    <m/>
    <m/>
    <x v="3726"/>
    <s v="2023/10/3"/>
    <x v="1"/>
    <x v="1"/>
    <x v="30"/>
    <x v="30"/>
    <n v="3868"/>
    <x v="942"/>
    <n v="16"/>
    <x v="941"/>
  </r>
  <r>
    <x v="3727"/>
    <m/>
    <n v="1129.6000000000001"/>
    <x v="3727"/>
    <m/>
    <m/>
    <m/>
    <m/>
    <x v="3727"/>
    <s v="2023/10/3"/>
    <x v="4"/>
    <x v="4"/>
    <x v="45"/>
    <x v="45"/>
    <n v="3869"/>
    <x v="936"/>
    <n v="8"/>
    <x v="935"/>
  </r>
  <r>
    <x v="3728"/>
    <m/>
    <n v="8628.7354000000014"/>
    <x v="3728"/>
    <m/>
    <m/>
    <m/>
    <m/>
    <x v="3728"/>
    <s v="2023/10/3"/>
    <x v="4"/>
    <x v="4"/>
    <x v="33"/>
    <x v="33"/>
    <n v="3870"/>
    <x v="695"/>
    <n v="232"/>
    <x v="695"/>
  </r>
  <r>
    <x v="3729"/>
    <m/>
    <n v="948.31315000000006"/>
    <x v="3729"/>
    <m/>
    <m/>
    <m/>
    <m/>
    <x v="3729"/>
    <s v="2023/10/3"/>
    <x v="4"/>
    <x v="4"/>
    <x v="33"/>
    <x v="33"/>
    <n v="3871"/>
    <x v="844"/>
    <n v="3"/>
    <x v="843"/>
  </r>
  <r>
    <x v="3730"/>
    <m/>
    <n v="1173.7505800000001"/>
    <x v="3730"/>
    <m/>
    <m/>
    <m/>
    <m/>
    <x v="3730"/>
    <s v="2023/10/3"/>
    <x v="6"/>
    <x v="6"/>
    <x v="52"/>
    <x v="52"/>
    <n v="3873"/>
    <x v="31"/>
    <n v="8"/>
    <x v="31"/>
  </r>
  <r>
    <x v="3731"/>
    <m/>
    <n v="2347.50117"/>
    <x v="3731"/>
    <m/>
    <m/>
    <m/>
    <m/>
    <x v="3731"/>
    <s v="2023/10/3"/>
    <x v="6"/>
    <x v="6"/>
    <x v="33"/>
    <x v="33"/>
    <n v="3874"/>
    <x v="31"/>
    <n v="16"/>
    <x v="31"/>
  </r>
  <r>
    <x v="3732"/>
    <m/>
    <n v="440.61190000000005"/>
    <x v="3732"/>
    <m/>
    <m/>
    <m/>
    <m/>
    <x v="3732"/>
    <s v="2023/10/3"/>
    <x v="4"/>
    <x v="4"/>
    <x v="13"/>
    <x v="13"/>
    <n v="3875"/>
    <x v="943"/>
    <n v="1"/>
    <x v="942"/>
  </r>
  <r>
    <x v="3733"/>
    <m/>
    <n v="21160.286619999999"/>
    <x v="3733"/>
    <m/>
    <m/>
    <m/>
    <m/>
    <x v="3733"/>
    <s v="2023/10/8"/>
    <x v="4"/>
    <x v="4"/>
    <x v="64"/>
    <x v="64"/>
    <n v="3876"/>
    <x v="931"/>
    <n v="53"/>
    <x v="930"/>
  </r>
  <r>
    <x v="3734"/>
    <m/>
    <n v="76649.341339999999"/>
    <x v="3734"/>
    <m/>
    <m/>
    <m/>
    <m/>
    <x v="3734"/>
    <s v="2023/10/3"/>
    <x v="4"/>
    <x v="4"/>
    <x v="33"/>
    <x v="33"/>
    <n v="3877"/>
    <x v="690"/>
    <n v="140"/>
    <x v="690"/>
  </r>
  <r>
    <x v="3735"/>
    <m/>
    <n v="766.84559999999999"/>
    <x v="3735"/>
    <m/>
    <m/>
    <m/>
    <m/>
    <x v="3735"/>
    <s v="2023/10/3"/>
    <x v="4"/>
    <x v="4"/>
    <x v="45"/>
    <x v="45"/>
    <n v="3879"/>
    <x v="944"/>
    <n v="6"/>
    <x v="943"/>
  </r>
  <r>
    <x v="3736"/>
    <m/>
    <n v="186.40411"/>
    <x v="3736"/>
    <m/>
    <m/>
    <m/>
    <m/>
    <x v="3736"/>
    <s v="2023/10/8"/>
    <x v="4"/>
    <x v="4"/>
    <x v="13"/>
    <x v="13"/>
    <n v="3880"/>
    <x v="945"/>
    <n v="1"/>
    <x v="944"/>
  </r>
  <r>
    <x v="3737"/>
    <m/>
    <n v="717.04611000000011"/>
    <x v="3737"/>
    <m/>
    <m/>
    <m/>
    <m/>
    <x v="3737"/>
    <s v="2023/10/3"/>
    <x v="4"/>
    <x v="4"/>
    <x v="8"/>
    <x v="8"/>
    <n v="3881"/>
    <x v="475"/>
    <n v="10"/>
    <x v="475"/>
  </r>
  <r>
    <x v="3738"/>
    <m/>
    <n v="548.13599999999997"/>
    <x v="3738"/>
    <m/>
    <m/>
    <m/>
    <m/>
    <x v="3738"/>
    <s v="2023/10/3"/>
    <x v="3"/>
    <x v="3"/>
    <x v="52"/>
    <x v="52"/>
    <n v="3882"/>
    <x v="93"/>
    <n v="3600"/>
    <x v="93"/>
  </r>
  <r>
    <x v="3739"/>
    <m/>
    <n v="922.80634000000009"/>
    <x v="3739"/>
    <m/>
    <m/>
    <m/>
    <m/>
    <x v="3739"/>
    <s v="2023/10/3"/>
    <x v="4"/>
    <x v="4"/>
    <x v="63"/>
    <x v="63"/>
    <n v="3883"/>
    <x v="946"/>
    <n v="1"/>
    <x v="945"/>
  </r>
  <r>
    <x v="3740"/>
    <m/>
    <n v="406.916"/>
    <x v="3740"/>
    <m/>
    <m/>
    <m/>
    <m/>
    <x v="3740"/>
    <s v="2023/10/3"/>
    <x v="3"/>
    <x v="3"/>
    <x v="11"/>
    <x v="11"/>
    <n v="3884"/>
    <x v="879"/>
    <n v="2000"/>
    <x v="878"/>
  </r>
  <r>
    <x v="3741"/>
    <m/>
    <n v="1173.7505800000001"/>
    <x v="3741"/>
    <m/>
    <m/>
    <m/>
    <m/>
    <x v="3741"/>
    <s v="2023/10/3"/>
    <x v="6"/>
    <x v="6"/>
    <x v="33"/>
    <x v="33"/>
    <n v="3885"/>
    <x v="31"/>
    <n v="8"/>
    <x v="31"/>
  </r>
  <r>
    <x v="3742"/>
    <m/>
    <n v="844.90560000000005"/>
    <x v="3742"/>
    <m/>
    <m/>
    <m/>
    <m/>
    <x v="3742"/>
    <s v="2023/10/3"/>
    <x v="4"/>
    <x v="4"/>
    <x v="33"/>
    <x v="33"/>
    <n v="3886"/>
    <x v="398"/>
    <n v="4"/>
    <x v="398"/>
  </r>
  <r>
    <x v="3743"/>
    <m/>
    <n v="3290.7746899999997"/>
    <x v="3743"/>
    <m/>
    <m/>
    <m/>
    <m/>
    <x v="3743"/>
    <s v="2023/10/3"/>
    <x v="2"/>
    <x v="2"/>
    <x v="21"/>
    <x v="21"/>
    <n v="3887"/>
    <x v="53"/>
    <n v="10"/>
    <x v="53"/>
  </r>
  <r>
    <x v="3744"/>
    <m/>
    <n v="1692.3042000000003"/>
    <x v="3744"/>
    <m/>
    <m/>
    <m/>
    <m/>
    <x v="3744"/>
    <s v="2023/10/3"/>
    <x v="3"/>
    <x v="3"/>
    <x v="58"/>
    <x v="58"/>
    <n v="3888"/>
    <x v="917"/>
    <n v="600"/>
    <x v="916"/>
  </r>
  <r>
    <x v="3745"/>
    <m/>
    <n v="3104.25182"/>
    <x v="3745"/>
    <m/>
    <m/>
    <m/>
    <m/>
    <x v="3745"/>
    <s v="2023/10/3"/>
    <x v="4"/>
    <x v="4"/>
    <x v="33"/>
    <x v="33"/>
    <n v="3889"/>
    <x v="681"/>
    <n v="10"/>
    <x v="681"/>
  </r>
  <r>
    <x v="3746"/>
    <m/>
    <n v="1531.4485999999999"/>
    <x v="3746"/>
    <m/>
    <m/>
    <m/>
    <m/>
    <x v="3746"/>
    <s v="2023/10/4"/>
    <x v="4"/>
    <x v="4"/>
    <x v="16"/>
    <x v="16"/>
    <n v="3890"/>
    <x v="89"/>
    <n v="2"/>
    <x v="89"/>
  </r>
  <r>
    <x v="3747"/>
    <m/>
    <n v="3055"/>
    <x v="3747"/>
    <m/>
    <m/>
    <m/>
    <m/>
    <x v="3747"/>
    <s v="2023/10/4"/>
    <x v="4"/>
    <x v="4"/>
    <x v="33"/>
    <x v="33"/>
    <n v="3891"/>
    <x v="866"/>
    <n v="5"/>
    <x v="865"/>
  </r>
  <r>
    <x v="3748"/>
    <m/>
    <m/>
    <x v="3748"/>
    <m/>
    <m/>
    <m/>
    <m/>
    <x v="3748"/>
    <s v="2023/10/4"/>
    <x v="4"/>
    <x v="4"/>
    <x v="33"/>
    <x v="33"/>
    <n v="3892"/>
    <x v="947"/>
    <n v="768"/>
    <x v="946"/>
  </r>
  <r>
    <x v="3749"/>
    <m/>
    <n v="1028.8145400000001"/>
    <x v="3749"/>
    <m/>
    <m/>
    <m/>
    <m/>
    <x v="3749"/>
    <s v="2023/10/4"/>
    <x v="4"/>
    <x v="4"/>
    <x v="33"/>
    <x v="33"/>
    <n v="3893"/>
    <x v="34"/>
    <n v="60"/>
    <x v="34"/>
  </r>
  <r>
    <x v="3750"/>
    <m/>
    <n v="21572.53284"/>
    <x v="3750"/>
    <m/>
    <m/>
    <m/>
    <m/>
    <x v="3750"/>
    <s v="2023/10/5"/>
    <x v="4"/>
    <x v="4"/>
    <x v="64"/>
    <x v="64"/>
    <n v="3894"/>
    <x v="931"/>
    <n v="28"/>
    <x v="930"/>
  </r>
  <r>
    <x v="3751"/>
    <m/>
    <n v="1042.13795"/>
    <x v="3751"/>
    <m/>
    <m/>
    <m/>
    <m/>
    <x v="3751"/>
    <s v="2023/10/5"/>
    <x v="1"/>
    <x v="1"/>
    <x v="38"/>
    <x v="38"/>
    <n v="3895"/>
    <x v="120"/>
    <n v="12"/>
    <x v="120"/>
  </r>
  <r>
    <x v="3752"/>
    <m/>
    <n v="120.4"/>
    <x v="3752"/>
    <m/>
    <m/>
    <m/>
    <m/>
    <x v="3752"/>
    <s v="2023/10/5"/>
    <x v="3"/>
    <x v="3"/>
    <x v="63"/>
    <x v="63"/>
    <n v="3896"/>
    <x v="188"/>
    <n v="250"/>
    <x v="188"/>
  </r>
  <r>
    <x v="3753"/>
    <m/>
    <n v="1005.22284"/>
    <x v="3753"/>
    <m/>
    <m/>
    <m/>
    <m/>
    <x v="3753"/>
    <s v="2023/10/5"/>
    <x v="1"/>
    <x v="1"/>
    <x v="64"/>
    <x v="64"/>
    <n v="3897"/>
    <x v="847"/>
    <n v="38"/>
    <x v="846"/>
  </r>
  <r>
    <x v="3754"/>
    <m/>
    <n v="688.88559999999995"/>
    <x v="3754"/>
    <m/>
    <m/>
    <m/>
    <m/>
    <x v="3754"/>
    <s v="2023/10/5"/>
    <x v="2"/>
    <x v="2"/>
    <x v="64"/>
    <x v="64"/>
    <n v="3898"/>
    <x v="948"/>
    <n v="1"/>
    <x v="947"/>
  </r>
  <r>
    <x v="3755"/>
    <m/>
    <n v="90.592579999999998"/>
    <x v="3755"/>
    <m/>
    <m/>
    <m/>
    <m/>
    <x v="3755"/>
    <s v="2023/10/5"/>
    <x v="4"/>
    <x v="4"/>
    <x v="64"/>
    <x v="64"/>
    <n v="3899"/>
    <x v="949"/>
    <n v="2"/>
    <x v="948"/>
  </r>
  <r>
    <x v="3756"/>
    <m/>
    <n v="1499.0095600000002"/>
    <x v="3756"/>
    <m/>
    <m/>
    <m/>
    <m/>
    <x v="3756"/>
    <s v="2023/10/5"/>
    <x v="2"/>
    <x v="2"/>
    <x v="52"/>
    <x v="52"/>
    <n v="3900"/>
    <x v="804"/>
    <n v="6"/>
    <x v="804"/>
  </r>
  <r>
    <x v="3757"/>
    <m/>
    <n v="1100.3917799999999"/>
    <x v="3757"/>
    <m/>
    <m/>
    <m/>
    <m/>
    <x v="3757"/>
    <s v="2023/10/5"/>
    <x v="4"/>
    <x v="4"/>
    <x v="64"/>
    <x v="64"/>
    <n v="3901"/>
    <x v="835"/>
    <n v="2"/>
    <x v="834"/>
  </r>
  <r>
    <x v="3758"/>
    <m/>
    <n v="1710.0221299999998"/>
    <x v="3758"/>
    <m/>
    <m/>
    <m/>
    <m/>
    <x v="3758"/>
    <s v="2023/10/5"/>
    <x v="4"/>
    <x v="4"/>
    <x v="52"/>
    <x v="52"/>
    <n v="3902"/>
    <x v="77"/>
    <n v="1"/>
    <x v="77"/>
  </r>
  <r>
    <x v="3759"/>
    <m/>
    <n v="1636.2729000000002"/>
    <x v="3759"/>
    <m/>
    <m/>
    <m/>
    <m/>
    <x v="3759"/>
    <s v="2023/10/5"/>
    <x v="4"/>
    <x v="4"/>
    <x v="45"/>
    <x v="45"/>
    <n v="3903"/>
    <x v="950"/>
    <n v="30"/>
    <x v="949"/>
  </r>
  <r>
    <x v="3760"/>
    <m/>
    <n v="594.86333000000002"/>
    <x v="3760"/>
    <m/>
    <m/>
    <m/>
    <m/>
    <x v="3760"/>
    <s v="2023/10/5"/>
    <x v="4"/>
    <x v="4"/>
    <x v="64"/>
    <x v="64"/>
    <n v="3904"/>
    <x v="951"/>
    <n v="6"/>
    <x v="950"/>
  </r>
  <r>
    <x v="3761"/>
    <m/>
    <n v="11588.150319999999"/>
    <x v="3761"/>
    <m/>
    <m/>
    <m/>
    <m/>
    <x v="3761"/>
    <s v="2023/10/5"/>
    <x v="1"/>
    <x v="1"/>
    <x v="30"/>
    <x v="30"/>
    <n v="3905"/>
    <x v="861"/>
    <n v="48"/>
    <x v="860"/>
  </r>
  <r>
    <x v="3762"/>
    <m/>
    <n v="4768.35743"/>
    <x v="3762"/>
    <m/>
    <m/>
    <m/>
    <m/>
    <x v="3762"/>
    <s v="2023/10/10"/>
    <x v="1"/>
    <x v="1"/>
    <x v="30"/>
    <x v="30"/>
    <n v="3906"/>
    <x v="884"/>
    <n v="6"/>
    <x v="883"/>
  </r>
  <r>
    <x v="3763"/>
    <m/>
    <n v="169.21907999999999"/>
    <x v="3763"/>
    <m/>
    <m/>
    <m/>
    <m/>
    <x v="3763"/>
    <s v="2023/10/5"/>
    <x v="4"/>
    <x v="4"/>
    <x v="42"/>
    <x v="42"/>
    <n v="3907"/>
    <x v="707"/>
    <n v="3"/>
    <x v="707"/>
  </r>
  <r>
    <x v="3764"/>
    <m/>
    <n v="249.6"/>
    <x v="3764"/>
    <m/>
    <m/>
    <m/>
    <m/>
    <x v="3764"/>
    <s v="2023/10/5"/>
    <x v="3"/>
    <x v="3"/>
    <x v="30"/>
    <x v="30"/>
    <n v="3908"/>
    <x v="952"/>
    <n v="1000"/>
    <x v="951"/>
  </r>
  <r>
    <x v="3765"/>
    <m/>
    <n v="12137.69994"/>
    <x v="3765"/>
    <m/>
    <m/>
    <m/>
    <m/>
    <x v="3765"/>
    <s v="2023/10/5"/>
    <x v="1"/>
    <x v="1"/>
    <x v="30"/>
    <x v="30"/>
    <n v="3909"/>
    <x v="953"/>
    <n v="30"/>
    <x v="952"/>
  </r>
  <r>
    <x v="3766"/>
    <m/>
    <n v="3866.3312000000001"/>
    <x v="3766"/>
    <m/>
    <m/>
    <m/>
    <m/>
    <x v="3766"/>
    <s v="2023/10/5"/>
    <x v="4"/>
    <x v="4"/>
    <x v="61"/>
    <x v="61"/>
    <n v="3910"/>
    <x v="236"/>
    <n v="7"/>
    <x v="236"/>
  </r>
  <r>
    <x v="3767"/>
    <m/>
    <n v="346.44"/>
    <x v="3767"/>
    <m/>
    <m/>
    <m/>
    <m/>
    <x v="3767"/>
    <s v="2023/10/5"/>
    <x v="3"/>
    <x v="3"/>
    <x v="42"/>
    <x v="42"/>
    <n v="3911"/>
    <x v="624"/>
    <n v="12"/>
    <x v="624"/>
  </r>
  <r>
    <x v="3768"/>
    <m/>
    <n v="338.7722"/>
    <x v="3768"/>
    <m/>
    <m/>
    <m/>
    <m/>
    <x v="3768"/>
    <s v="2023/10/5"/>
    <x v="3"/>
    <x v="3"/>
    <x v="42"/>
    <x v="42"/>
    <n v="3912"/>
    <x v="42"/>
    <n v="100"/>
    <x v="42"/>
  </r>
  <r>
    <x v="3769"/>
    <m/>
    <n v="20049.21456"/>
    <x v="3769"/>
    <m/>
    <m/>
    <m/>
    <m/>
    <x v="3769"/>
    <s v="2023/12/23"/>
    <x v="1"/>
    <x v="1"/>
    <x v="33"/>
    <x v="33"/>
    <n v="3913"/>
    <x v="954"/>
    <n v="4"/>
    <x v="953"/>
  </r>
  <r>
    <x v="3770"/>
    <m/>
    <m/>
    <x v="3770"/>
    <m/>
    <m/>
    <m/>
    <m/>
    <x v="3770"/>
    <s v="2023/10/5"/>
    <x v="4"/>
    <x v="4"/>
    <x v="33"/>
    <x v="33"/>
    <n v="3914"/>
    <x v="871"/>
    <n v="10"/>
    <x v="870"/>
  </r>
  <r>
    <x v="3771"/>
    <m/>
    <n v="196.35"/>
    <x v="3771"/>
    <m/>
    <m/>
    <m/>
    <m/>
    <x v="3771"/>
    <s v="2023/10/5"/>
    <x v="3"/>
    <x v="3"/>
    <x v="11"/>
    <x v="11"/>
    <n v="3915"/>
    <x v="925"/>
    <n v="300"/>
    <x v="924"/>
  </r>
  <r>
    <x v="3772"/>
    <m/>
    <n v="2333.8000000000002"/>
    <x v="3772"/>
    <m/>
    <m/>
    <m/>
    <m/>
    <x v="3772"/>
    <s v="2023/12/23"/>
    <x v="1"/>
    <x v="1"/>
    <x v="33"/>
    <x v="33"/>
    <n v="3916"/>
    <x v="954"/>
    <n v="8"/>
    <x v="953"/>
  </r>
  <r>
    <x v="3773"/>
    <m/>
    <n v="99.052149999999997"/>
    <x v="3773"/>
    <m/>
    <m/>
    <m/>
    <m/>
    <x v="3773"/>
    <s v="2023/10/5"/>
    <x v="4"/>
    <x v="4"/>
    <x v="40"/>
    <x v="40"/>
    <n v="3917"/>
    <x v="378"/>
    <n v="5"/>
    <x v="378"/>
  </r>
  <r>
    <x v="3774"/>
    <m/>
    <n v="987.50225000000012"/>
    <x v="3774"/>
    <m/>
    <m/>
    <m/>
    <m/>
    <x v="3774"/>
    <s v="2023/10/25"/>
    <x v="3"/>
    <x v="3"/>
    <x v="42"/>
    <x v="42"/>
    <n v="3918"/>
    <x v="615"/>
    <e v="#N/A"/>
    <x v="615"/>
  </r>
  <r>
    <x v="3775"/>
    <m/>
    <n v="34753.459649999997"/>
    <x v="3775"/>
    <m/>
    <m/>
    <m/>
    <m/>
    <x v="3775"/>
    <s v="2023/10/5"/>
    <x v="5"/>
    <x v="5"/>
    <x v="33"/>
    <x v="33"/>
    <n v="3919"/>
    <x v="674"/>
    <n v="78"/>
    <x v="674"/>
  </r>
  <r>
    <x v="3776"/>
    <m/>
    <n v="10066.29558"/>
    <x v="3776"/>
    <m/>
    <m/>
    <m/>
    <m/>
    <x v="3776"/>
    <s v="2023/10/5"/>
    <x v="4"/>
    <x v="4"/>
    <x v="33"/>
    <x v="33"/>
    <n v="3920"/>
    <x v="550"/>
    <n v="13"/>
    <x v="550"/>
  </r>
  <r>
    <x v="3777"/>
    <m/>
    <n v="174.74734000000001"/>
    <x v="3777"/>
    <m/>
    <m/>
    <m/>
    <m/>
    <x v="3777"/>
    <s v="2023/10/5"/>
    <x v="4"/>
    <x v="4"/>
    <x v="5"/>
    <x v="5"/>
    <n v="3921"/>
    <x v="86"/>
    <n v="5"/>
    <x v="86"/>
  </r>
  <r>
    <x v="3778"/>
    <m/>
    <n v="28880.339769999999"/>
    <x v="3778"/>
    <m/>
    <m/>
    <m/>
    <m/>
    <x v="3778"/>
    <s v="2023/10/5"/>
    <x v="4"/>
    <x v="4"/>
    <x v="33"/>
    <x v="33"/>
    <n v="3922"/>
    <x v="690"/>
    <n v="116"/>
    <x v="690"/>
  </r>
  <r>
    <x v="3779"/>
    <m/>
    <n v="100447.8317"/>
    <x v="3779"/>
    <m/>
    <m/>
    <m/>
    <m/>
    <x v="3779"/>
    <s v="2023/10/5"/>
    <x v="4"/>
    <x v="4"/>
    <x v="33"/>
    <x v="33"/>
    <n v="3923"/>
    <x v="690"/>
    <n v="344"/>
    <x v="690"/>
  </r>
  <r>
    <x v="3780"/>
    <m/>
    <n v="13659.374210000002"/>
    <x v="3780"/>
    <m/>
    <m/>
    <m/>
    <m/>
    <x v="3780"/>
    <s v="2023/10/5"/>
    <x v="4"/>
    <x v="4"/>
    <x v="64"/>
    <x v="64"/>
    <n v="3924"/>
    <x v="931"/>
    <n v="15"/>
    <x v="930"/>
  </r>
  <r>
    <x v="3781"/>
    <m/>
    <n v="2347.50117"/>
    <x v="3781"/>
    <m/>
    <m/>
    <m/>
    <m/>
    <x v="3781"/>
    <s v="2023/10/7"/>
    <x v="6"/>
    <x v="6"/>
    <x v="33"/>
    <x v="33"/>
    <n v="3926"/>
    <x v="31"/>
    <n v="16"/>
    <x v="31"/>
  </r>
  <r>
    <x v="3782"/>
    <m/>
    <n v="739.07264999999995"/>
    <x v="3782"/>
    <m/>
    <m/>
    <m/>
    <m/>
    <x v="3782"/>
    <s v="2023/10/7"/>
    <x v="0"/>
    <x v="0"/>
    <x v="64"/>
    <x v="64"/>
    <n v="3927"/>
    <x v="0"/>
    <n v="50"/>
    <x v="0"/>
  </r>
  <r>
    <x v="3783"/>
    <m/>
    <n v="392.7"/>
    <x v="3783"/>
    <m/>
    <m/>
    <m/>
    <m/>
    <x v="3783"/>
    <s v="2023/10/7"/>
    <x v="3"/>
    <x v="3"/>
    <x v="11"/>
    <x v="11"/>
    <n v="3928"/>
    <x v="925"/>
    <n v="600"/>
    <x v="924"/>
  </r>
  <r>
    <x v="3784"/>
    <m/>
    <n v="102.8"/>
    <x v="3784"/>
    <m/>
    <m/>
    <m/>
    <m/>
    <x v="3784"/>
    <s v="2023/10/16"/>
    <x v="3"/>
    <x v="3"/>
    <x v="8"/>
    <x v="8"/>
    <n v="3930"/>
    <x v="955"/>
    <n v="1000"/>
    <x v="954"/>
  </r>
  <r>
    <x v="3785"/>
    <m/>
    <n v="21562.370580000003"/>
    <x v="3785"/>
    <m/>
    <m/>
    <m/>
    <m/>
    <x v="3785"/>
    <s v="2023/10/16"/>
    <x v="1"/>
    <x v="1"/>
    <x v="68"/>
    <x v="68"/>
    <n v="3931"/>
    <x v="924"/>
    <n v="60"/>
    <x v="923"/>
  </r>
  <r>
    <x v="3786"/>
    <m/>
    <n v="17159.406450000002"/>
    <x v="3786"/>
    <m/>
    <m/>
    <m/>
    <m/>
    <x v="3786"/>
    <s v="2023/10/7"/>
    <x v="4"/>
    <x v="4"/>
    <x v="68"/>
    <x v="68"/>
    <n v="3932"/>
    <x v="924"/>
    <n v="17"/>
    <x v="923"/>
  </r>
  <r>
    <x v="3787"/>
    <m/>
    <n v="336.75"/>
    <x v="3787"/>
    <m/>
    <m/>
    <m/>
    <m/>
    <x v="3787"/>
    <s v="2023/10/7"/>
    <x v="1"/>
    <x v="1"/>
    <x v="5"/>
    <x v="5"/>
    <n v="3933"/>
    <x v="956"/>
    <n v="1"/>
    <x v="955"/>
  </r>
  <r>
    <x v="3788"/>
    <m/>
    <n v="147.51420000000002"/>
    <x v="3788"/>
    <m/>
    <m/>
    <m/>
    <m/>
    <x v="3788"/>
    <s v="2023/10/7"/>
    <x v="4"/>
    <x v="4"/>
    <x v="40"/>
    <x v="40"/>
    <n v="3934"/>
    <x v="856"/>
    <n v="1"/>
    <x v="855"/>
  </r>
  <r>
    <x v="3789"/>
    <m/>
    <n v="9082.2204500000007"/>
    <x v="3789"/>
    <m/>
    <m/>
    <m/>
    <m/>
    <x v="3789"/>
    <s v="2023/12/23"/>
    <x v="1"/>
    <x v="1"/>
    <x v="33"/>
    <x v="33"/>
    <n v="3935"/>
    <x v="954"/>
    <n v="8"/>
    <x v="953"/>
  </r>
  <r>
    <x v="3790"/>
    <m/>
    <n v="1559.9317600000002"/>
    <x v="3790"/>
    <m/>
    <m/>
    <m/>
    <m/>
    <x v="3790"/>
    <s v="2023/10/7"/>
    <x v="7"/>
    <x v="7"/>
    <x v="52"/>
    <x v="52"/>
    <n v="3936"/>
    <x v="417"/>
    <n v="6"/>
    <x v="417"/>
  </r>
  <r>
    <x v="3791"/>
    <m/>
    <n v="872.83456000000012"/>
    <x v="3791"/>
    <m/>
    <m/>
    <m/>
    <m/>
    <x v="3791"/>
    <s v="2023/12/23"/>
    <x v="3"/>
    <x v="3"/>
    <x v="33"/>
    <x v="33"/>
    <n v="3937"/>
    <x v="874"/>
    <n v="20"/>
    <x v="873"/>
  </r>
  <r>
    <x v="3792"/>
    <m/>
    <n v="1728.7380799999999"/>
    <x v="3792"/>
    <m/>
    <m/>
    <m/>
    <m/>
    <x v="3792"/>
    <s v="2023/10/7"/>
    <x v="4"/>
    <x v="4"/>
    <x v="52"/>
    <x v="52"/>
    <n v="3938"/>
    <x v="5"/>
    <n v="40"/>
    <x v="5"/>
  </r>
  <r>
    <x v="3793"/>
    <m/>
    <n v="773.61509000000012"/>
    <x v="3793"/>
    <m/>
    <m/>
    <m/>
    <m/>
    <x v="3793"/>
    <s v="2023/10/7"/>
    <x v="2"/>
    <x v="2"/>
    <x v="52"/>
    <x v="52"/>
    <n v="3939"/>
    <x v="141"/>
    <n v="1"/>
    <x v="141"/>
  </r>
  <r>
    <x v="3794"/>
    <m/>
    <n v="715.39323999999999"/>
    <x v="3794"/>
    <m/>
    <m/>
    <m/>
    <m/>
    <x v="3794"/>
    <s v="2023/10/7"/>
    <x v="4"/>
    <x v="4"/>
    <x v="52"/>
    <x v="52"/>
    <n v="3940"/>
    <x v="11"/>
    <n v="13"/>
    <x v="11"/>
  </r>
  <r>
    <x v="3795"/>
    <m/>
    <n v="586.27796000000001"/>
    <x v="3795"/>
    <m/>
    <m/>
    <m/>
    <m/>
    <x v="3795"/>
    <s v="2023/10/7"/>
    <x v="4"/>
    <x v="4"/>
    <x v="33"/>
    <x v="33"/>
    <n v="3941"/>
    <x v="678"/>
    <n v="21"/>
    <x v="678"/>
  </r>
  <r>
    <x v="3796"/>
    <m/>
    <n v="2556.0994099999998"/>
    <x v="3796"/>
    <m/>
    <m/>
    <m/>
    <m/>
    <x v="3796"/>
    <s v="2023/10/7"/>
    <x v="1"/>
    <x v="1"/>
    <x v="45"/>
    <x v="45"/>
    <n v="3942"/>
    <x v="485"/>
    <n v="5"/>
    <x v="485"/>
  </r>
  <r>
    <x v="3797"/>
    <m/>
    <n v="827.97277000000008"/>
    <x v="3797"/>
    <m/>
    <m/>
    <m/>
    <m/>
    <x v="3797"/>
    <s v="2023/12/23"/>
    <x v="2"/>
    <x v="2"/>
    <x v="58"/>
    <x v="58"/>
    <n v="3944"/>
    <x v="957"/>
    <n v="1"/>
    <x v="956"/>
  </r>
  <r>
    <x v="3798"/>
    <m/>
    <n v="2306.7584899999997"/>
    <x v="3798"/>
    <m/>
    <m/>
    <m/>
    <m/>
    <x v="3798"/>
    <s v="2023/12/23"/>
    <x v="1"/>
    <x v="1"/>
    <x v="58"/>
    <x v="58"/>
    <n v="3945"/>
    <x v="954"/>
    <n v="1"/>
    <x v="953"/>
  </r>
  <r>
    <x v="3799"/>
    <m/>
    <n v="119.75282"/>
    <x v="3799"/>
    <m/>
    <m/>
    <m/>
    <m/>
    <x v="3799"/>
    <s v="2023/12/23"/>
    <x v="3"/>
    <x v="3"/>
    <x v="58"/>
    <x v="58"/>
    <n v="3946"/>
    <x v="910"/>
    <n v="4"/>
    <x v="909"/>
  </r>
  <r>
    <x v="3800"/>
    <m/>
    <n v="1220.5065"/>
    <x v="3800"/>
    <m/>
    <m/>
    <m/>
    <m/>
    <x v="3800"/>
    <s v="2023/10/7"/>
    <x v="4"/>
    <x v="4"/>
    <x v="70"/>
    <x v="70"/>
    <n v="3947"/>
    <x v="16"/>
    <n v="1"/>
    <x v="16"/>
  </r>
  <r>
    <x v="3801"/>
    <m/>
    <n v="38083.839589999996"/>
    <x v="3801"/>
    <m/>
    <m/>
    <m/>
    <m/>
    <x v="3801"/>
    <s v="2023/10/7"/>
    <x v="4"/>
    <x v="4"/>
    <x v="8"/>
    <x v="8"/>
    <n v="3948"/>
    <x v="19"/>
    <n v="165"/>
    <x v="19"/>
  </r>
  <r>
    <x v="3802"/>
    <m/>
    <n v="813.83199999999999"/>
    <x v="3802"/>
    <m/>
    <m/>
    <m/>
    <m/>
    <x v="3802"/>
    <s v="2023/10/8"/>
    <x v="3"/>
    <x v="3"/>
    <x v="11"/>
    <x v="11"/>
    <n v="3949"/>
    <x v="879"/>
    <n v="4000"/>
    <x v="878"/>
  </r>
  <r>
    <x v="3803"/>
    <m/>
    <n v="1200"/>
    <x v="3803"/>
    <m/>
    <m/>
    <m/>
    <m/>
    <x v="3803"/>
    <s v="2023/10/8"/>
    <x v="2"/>
    <x v="2"/>
    <x v="42"/>
    <x v="42"/>
    <n v="3950"/>
    <x v="720"/>
    <n v="2"/>
    <x v="720"/>
  </r>
  <r>
    <x v="3804"/>
    <m/>
    <n v="499.91741999999999"/>
    <x v="3804"/>
    <m/>
    <m/>
    <m/>
    <m/>
    <x v="3804"/>
    <s v="2023/10/8"/>
    <x v="4"/>
    <x v="4"/>
    <x v="68"/>
    <x v="68"/>
    <n v="3951"/>
    <x v="739"/>
    <n v="4"/>
    <x v="739"/>
  </r>
  <r>
    <x v="3805"/>
    <m/>
    <n v="443.44358999999997"/>
    <x v="3805"/>
    <m/>
    <m/>
    <m/>
    <m/>
    <x v="3805"/>
    <s v="2023/10/8"/>
    <x v="0"/>
    <x v="0"/>
    <x v="33"/>
    <x v="33"/>
    <n v="3952"/>
    <x v="0"/>
    <n v="30"/>
    <x v="0"/>
  </r>
  <r>
    <x v="3806"/>
    <m/>
    <n v="434.27879999999999"/>
    <x v="3806"/>
    <m/>
    <m/>
    <m/>
    <m/>
    <x v="3806"/>
    <s v="2023/10/8"/>
    <x v="1"/>
    <x v="1"/>
    <x v="40"/>
    <x v="40"/>
    <n v="3953"/>
    <x v="958"/>
    <n v="6"/>
    <x v="957"/>
  </r>
  <r>
    <x v="3807"/>
    <m/>
    <n v="589.05000000000007"/>
    <x v="3807"/>
    <m/>
    <m/>
    <m/>
    <m/>
    <x v="3807"/>
    <s v="2023/10/8"/>
    <x v="3"/>
    <x v="3"/>
    <x v="11"/>
    <x v="11"/>
    <n v="3954"/>
    <x v="925"/>
    <n v="900"/>
    <x v="924"/>
  </r>
  <r>
    <x v="3808"/>
    <m/>
    <n v="24229.793999999998"/>
    <x v="3808"/>
    <m/>
    <m/>
    <m/>
    <m/>
    <x v="3808"/>
    <s v="2023/10/17"/>
    <x v="4"/>
    <x v="4"/>
    <x v="33"/>
    <x v="33"/>
    <n v="3956"/>
    <x v="769"/>
    <n v="510"/>
    <x v="769"/>
  </r>
  <r>
    <x v="3809"/>
    <m/>
    <n v="1348.10499"/>
    <x v="3809"/>
    <m/>
    <m/>
    <m/>
    <m/>
    <x v="3809"/>
    <s v="2023/10/8"/>
    <x v="4"/>
    <x v="4"/>
    <x v="33"/>
    <x v="33"/>
    <n v="3957"/>
    <x v="681"/>
    <n v="10"/>
    <x v="681"/>
  </r>
  <r>
    <x v="3810"/>
    <m/>
    <n v="57517.279999999999"/>
    <x v="3810"/>
    <m/>
    <m/>
    <m/>
    <m/>
    <x v="3810"/>
    <s v="2023/10/8"/>
    <x v="1"/>
    <x v="1"/>
    <x v="11"/>
    <x v="11"/>
    <n v="3958"/>
    <x v="959"/>
    <n v="10"/>
    <x v="958"/>
  </r>
  <r>
    <x v="3811"/>
    <m/>
    <n v="12383.65"/>
    <x v="3811"/>
    <m/>
    <m/>
    <m/>
    <m/>
    <x v="3811"/>
    <s v="2023/10/18"/>
    <x v="1"/>
    <x v="1"/>
    <x v="33"/>
    <x v="33"/>
    <n v="3959"/>
    <x v="960"/>
    <n v="17"/>
    <x v="959"/>
  </r>
  <r>
    <x v="3812"/>
    <m/>
    <n v="1191.31999"/>
    <x v="3812"/>
    <m/>
    <m/>
    <m/>
    <m/>
    <x v="3812"/>
    <s v="2023/10/8"/>
    <x v="4"/>
    <x v="4"/>
    <x v="68"/>
    <x v="68"/>
    <n v="3960"/>
    <x v="961"/>
    <n v="4"/>
    <x v="960"/>
  </r>
  <r>
    <x v="3813"/>
    <m/>
    <n v="1249.7935400000001"/>
    <x v="3813"/>
    <m/>
    <m/>
    <m/>
    <m/>
    <x v="3813"/>
    <s v="2023/10/8"/>
    <x v="4"/>
    <x v="4"/>
    <x v="68"/>
    <x v="68"/>
    <n v="3961"/>
    <x v="739"/>
    <n v="10"/>
    <x v="739"/>
  </r>
  <r>
    <x v="3814"/>
    <m/>
    <n v="6569.0570700000007"/>
    <x v="3814"/>
    <m/>
    <m/>
    <m/>
    <m/>
    <x v="3814"/>
    <s v="2023/10/8"/>
    <x v="2"/>
    <x v="2"/>
    <x v="64"/>
    <x v="64"/>
    <n v="3962"/>
    <x v="410"/>
    <n v="1"/>
    <x v="410"/>
  </r>
  <r>
    <x v="3815"/>
    <m/>
    <n v="1263.0956000000001"/>
    <x v="3815"/>
    <m/>
    <m/>
    <m/>
    <m/>
    <x v="3815"/>
    <s v="2023/10/9"/>
    <x v="4"/>
    <x v="4"/>
    <x v="8"/>
    <x v="8"/>
    <n v="3963"/>
    <x v="207"/>
    <n v="23"/>
    <x v="207"/>
  </r>
  <r>
    <x v="3816"/>
    <m/>
    <n v="86.463520000000003"/>
    <x v="3816"/>
    <m/>
    <m/>
    <m/>
    <m/>
    <x v="3816"/>
    <s v="2023/10/9"/>
    <x v="4"/>
    <x v="4"/>
    <x v="16"/>
    <x v="16"/>
    <n v="3964"/>
    <x v="962"/>
    <n v="1"/>
    <x v="961"/>
  </r>
  <r>
    <x v="3817"/>
    <m/>
    <n v="68413.535999999993"/>
    <x v="3817"/>
    <m/>
    <m/>
    <m/>
    <m/>
    <x v="3817"/>
    <s v="2023/10/9"/>
    <x v="4"/>
    <x v="4"/>
    <x v="33"/>
    <x v="33"/>
    <n v="3965"/>
    <x v="769"/>
    <n v="1440"/>
    <x v="769"/>
  </r>
  <r>
    <x v="3818"/>
    <m/>
    <n v="26564.2359"/>
    <x v="3818"/>
    <m/>
    <m/>
    <m/>
    <m/>
    <x v="3818"/>
    <s v="2023/10/9"/>
    <x v="3"/>
    <x v="3"/>
    <x v="66"/>
    <x v="66"/>
    <n v="3966"/>
    <x v="963"/>
    <n v="10000"/>
    <x v="962"/>
  </r>
  <r>
    <x v="3819"/>
    <m/>
    <n v="1092.546"/>
    <x v="3819"/>
    <m/>
    <m/>
    <m/>
    <m/>
    <x v="3819"/>
    <s v="2023/10/9"/>
    <x v="2"/>
    <x v="2"/>
    <x v="68"/>
    <x v="68"/>
    <n v="3967"/>
    <x v="477"/>
    <n v="3"/>
    <x v="477"/>
  </r>
  <r>
    <x v="3820"/>
    <m/>
    <n v="27203.649600000001"/>
    <x v="3820"/>
    <m/>
    <m/>
    <m/>
    <m/>
    <x v="3820"/>
    <s v="2023/10/9"/>
    <x v="1"/>
    <x v="1"/>
    <x v="33"/>
    <x v="33"/>
    <n v="3968"/>
    <x v="960"/>
    <n v="17"/>
    <x v="959"/>
  </r>
  <r>
    <x v="3821"/>
    <m/>
    <n v="2347.50117"/>
    <x v="3821"/>
    <m/>
    <m/>
    <m/>
    <m/>
    <x v="3821"/>
    <s v="2023/10/9"/>
    <x v="6"/>
    <x v="6"/>
    <x v="68"/>
    <x v="68"/>
    <n v="3969"/>
    <x v="31"/>
    <n v="16"/>
    <x v="31"/>
  </r>
  <r>
    <x v="3822"/>
    <m/>
    <n v="1456.7279999999998"/>
    <x v="3822"/>
    <m/>
    <m/>
    <m/>
    <m/>
    <x v="3822"/>
    <s v="2023/10/9"/>
    <x v="2"/>
    <x v="2"/>
    <x v="68"/>
    <x v="68"/>
    <n v="3970"/>
    <x v="477"/>
    <n v="4"/>
    <x v="477"/>
  </r>
  <r>
    <x v="3823"/>
    <m/>
    <n v="1597.9479999999999"/>
    <x v="3823"/>
    <m/>
    <m/>
    <m/>
    <m/>
    <x v="3823"/>
    <s v="2023/10/9"/>
    <x v="3"/>
    <x v="3"/>
    <x v="55"/>
    <x v="55"/>
    <n v="3971"/>
    <x v="787"/>
    <n v="10120"/>
    <x v="787"/>
  </r>
  <r>
    <x v="3824"/>
    <m/>
    <n v="1766.1901300000002"/>
    <x v="3824"/>
    <m/>
    <m/>
    <m/>
    <m/>
    <x v="3824"/>
    <s v="2023/10/9"/>
    <x v="7"/>
    <x v="7"/>
    <x v="17"/>
    <x v="17"/>
    <n v="3972"/>
    <x v="66"/>
    <n v="10"/>
    <x v="66"/>
  </r>
  <r>
    <x v="3825"/>
    <m/>
    <n v="179.93492999999998"/>
    <x v="3825"/>
    <m/>
    <m/>
    <m/>
    <m/>
    <x v="3825"/>
    <s v="2023/10/9"/>
    <x v="4"/>
    <x v="4"/>
    <x v="33"/>
    <x v="33"/>
    <n v="3973"/>
    <x v="534"/>
    <n v="5"/>
    <x v="534"/>
  </r>
  <r>
    <x v="3826"/>
    <m/>
    <n v="249.83492999999999"/>
    <x v="3826"/>
    <m/>
    <m/>
    <m/>
    <m/>
    <x v="3826"/>
    <s v="2023/10/9"/>
    <x v="2"/>
    <x v="2"/>
    <x v="40"/>
    <x v="40"/>
    <n v="3974"/>
    <x v="804"/>
    <n v="1"/>
    <x v="804"/>
  </r>
  <r>
    <x v="3827"/>
    <m/>
    <n v="1820.91"/>
    <x v="3827"/>
    <m/>
    <m/>
    <m/>
    <m/>
    <x v="3827"/>
    <s v="2023/10/9"/>
    <x v="2"/>
    <x v="2"/>
    <x v="68"/>
    <x v="68"/>
    <n v="3975"/>
    <x v="477"/>
    <n v="5"/>
    <x v="477"/>
  </r>
  <r>
    <x v="3828"/>
    <m/>
    <n v="1267.3584000000001"/>
    <x v="3828"/>
    <m/>
    <m/>
    <m/>
    <m/>
    <x v="3828"/>
    <s v="2023/10/9"/>
    <x v="4"/>
    <x v="4"/>
    <x v="33"/>
    <x v="33"/>
    <n v="3976"/>
    <x v="398"/>
    <n v="6"/>
    <x v="398"/>
  </r>
  <r>
    <x v="3829"/>
    <m/>
    <n v="4649.8389799999995"/>
    <x v="3829"/>
    <m/>
    <m/>
    <m/>
    <m/>
    <x v="3829"/>
    <s v="2023/10/9"/>
    <x v="1"/>
    <x v="1"/>
    <x v="30"/>
    <x v="30"/>
    <n v="3977"/>
    <x v="786"/>
    <n v="340"/>
    <x v="786"/>
  </r>
  <r>
    <x v="3830"/>
    <m/>
    <n v="4359.3120500000005"/>
    <x v="3830"/>
    <m/>
    <m/>
    <m/>
    <m/>
    <x v="3830"/>
    <s v="2023/10/10"/>
    <x v="4"/>
    <x v="4"/>
    <x v="30"/>
    <x v="30"/>
    <n v="3978"/>
    <x v="736"/>
    <n v="50"/>
    <x v="736"/>
  </r>
  <r>
    <x v="3831"/>
    <m/>
    <n v="773.61509000000012"/>
    <x v="3831"/>
    <m/>
    <m/>
    <m/>
    <m/>
    <x v="3831"/>
    <s v="2023/10/10"/>
    <x v="2"/>
    <x v="2"/>
    <x v="16"/>
    <x v="16"/>
    <n v="3979"/>
    <x v="141"/>
    <n v="1"/>
    <x v="141"/>
  </r>
  <r>
    <x v="3832"/>
    <m/>
    <n v="34753.459649999997"/>
    <x v="3832"/>
    <m/>
    <m/>
    <m/>
    <m/>
    <x v="3832"/>
    <s v="2023/10/10"/>
    <x v="5"/>
    <x v="5"/>
    <x v="33"/>
    <x v="33"/>
    <n v="3980"/>
    <x v="674"/>
    <n v="78"/>
    <x v="674"/>
  </r>
  <r>
    <x v="3833"/>
    <m/>
    <n v="6415.8156200000003"/>
    <x v="3833"/>
    <m/>
    <m/>
    <m/>
    <m/>
    <x v="3833"/>
    <s v="2023/10/10"/>
    <x v="4"/>
    <x v="4"/>
    <x v="52"/>
    <x v="52"/>
    <n v="3981"/>
    <x v="413"/>
    <n v="10"/>
    <x v="413"/>
  </r>
  <r>
    <x v="3834"/>
    <m/>
    <n v="22782.974330000001"/>
    <x v="3834"/>
    <m/>
    <m/>
    <m/>
    <m/>
    <x v="3834"/>
    <s v="2023/10/10"/>
    <x v="4"/>
    <x v="4"/>
    <x v="33"/>
    <x v="33"/>
    <n v="3982"/>
    <x v="681"/>
    <n v="169"/>
    <x v="681"/>
  </r>
  <r>
    <x v="3835"/>
    <m/>
    <n v="19265.88335"/>
    <x v="3835"/>
    <m/>
    <m/>
    <m/>
    <m/>
    <x v="3835"/>
    <s v="2023/10/10"/>
    <x v="4"/>
    <x v="4"/>
    <x v="33"/>
    <x v="33"/>
    <n v="3983"/>
    <x v="695"/>
    <n v="518"/>
    <x v="695"/>
  </r>
  <r>
    <x v="3836"/>
    <m/>
    <n v="25655.076000000001"/>
    <x v="3836"/>
    <m/>
    <m/>
    <m/>
    <m/>
    <x v="3836"/>
    <s v="2023/10/10"/>
    <x v="4"/>
    <x v="4"/>
    <x v="33"/>
    <x v="33"/>
    <n v="3984"/>
    <x v="769"/>
    <n v="540"/>
    <x v="769"/>
  </r>
  <r>
    <x v="3837"/>
    <m/>
    <n v="7549.3879400000005"/>
    <x v="3837"/>
    <m/>
    <m/>
    <m/>
    <m/>
    <x v="3837"/>
    <s v="2023/10/10"/>
    <x v="4"/>
    <x v="4"/>
    <x v="33"/>
    <x v="33"/>
    <n v="3985"/>
    <x v="681"/>
    <n v="56"/>
    <x v="681"/>
  </r>
  <r>
    <x v="3838"/>
    <m/>
    <n v="59752.506699999998"/>
    <x v="3838"/>
    <m/>
    <m/>
    <m/>
    <m/>
    <x v="3838"/>
    <s v="2023/10/10"/>
    <x v="4"/>
    <x v="4"/>
    <x v="33"/>
    <x v="33"/>
    <n v="3986"/>
    <x v="769"/>
    <n v="676"/>
    <x v="769"/>
  </r>
  <r>
    <x v="3839"/>
    <m/>
    <n v="588.52"/>
    <x v="3839"/>
    <m/>
    <m/>
    <m/>
    <m/>
    <x v="3839"/>
    <s v="2023/10/10"/>
    <x v="3"/>
    <x v="3"/>
    <x v="71"/>
    <x v="71"/>
    <n v="3987"/>
    <x v="964"/>
    <n v="1"/>
    <x v="963"/>
  </r>
  <r>
    <x v="3840"/>
    <m/>
    <n v="3160.9253600000002"/>
    <x v="3840"/>
    <m/>
    <m/>
    <m/>
    <m/>
    <x v="3840"/>
    <s v="2023/10/10"/>
    <x v="4"/>
    <x v="4"/>
    <x v="33"/>
    <x v="33"/>
    <n v="3988"/>
    <x v="889"/>
    <n v="10"/>
    <x v="888"/>
  </r>
  <r>
    <x v="3841"/>
    <m/>
    <n v="4154.6006800000005"/>
    <x v="3841"/>
    <m/>
    <m/>
    <m/>
    <m/>
    <x v="3841"/>
    <s v="2023/10/10"/>
    <x v="4"/>
    <x v="4"/>
    <x v="58"/>
    <x v="58"/>
    <n v="3989"/>
    <x v="19"/>
    <n v="18"/>
    <x v="19"/>
  </r>
  <r>
    <x v="3842"/>
    <m/>
    <n v="1695.8"/>
    <x v="3842"/>
    <m/>
    <m/>
    <m/>
    <m/>
    <x v="3842"/>
    <s v="2023/10/10"/>
    <x v="4"/>
    <x v="4"/>
    <x v="28"/>
    <x v="28"/>
    <n v="3990"/>
    <x v="965"/>
    <n v="10"/>
    <x v="964"/>
  </r>
  <r>
    <x v="3843"/>
    <m/>
    <n v="2308.1114900000002"/>
    <x v="3843"/>
    <m/>
    <m/>
    <m/>
    <m/>
    <x v="3843"/>
    <s v="2023/10/10"/>
    <x v="4"/>
    <x v="4"/>
    <x v="13"/>
    <x v="13"/>
    <n v="3991"/>
    <x v="19"/>
    <n v="10"/>
    <x v="19"/>
  </r>
  <r>
    <x v="3844"/>
    <m/>
    <n v="218.18171999999998"/>
    <x v="3844"/>
    <m/>
    <m/>
    <m/>
    <m/>
    <x v="3844"/>
    <s v="2023/10/10"/>
    <x v="4"/>
    <x v="4"/>
    <x v="70"/>
    <x v="70"/>
    <n v="3992"/>
    <x v="966"/>
    <n v="1"/>
    <x v="965"/>
  </r>
  <r>
    <x v="3845"/>
    <m/>
    <n v="1569.5160000000001"/>
    <x v="3845"/>
    <m/>
    <m/>
    <m/>
    <m/>
    <x v="3845"/>
    <s v="2023/10/10"/>
    <x v="4"/>
    <x v="4"/>
    <x v="8"/>
    <x v="8"/>
    <n v="3993"/>
    <x v="172"/>
    <n v="60"/>
    <x v="172"/>
  </r>
  <r>
    <x v="3846"/>
    <m/>
    <n v="440"/>
    <x v="3846"/>
    <m/>
    <m/>
    <m/>
    <m/>
    <x v="3846"/>
    <s v="2023/10/10"/>
    <x v="1"/>
    <x v="1"/>
    <x v="30"/>
    <x v="30"/>
    <n v="3994"/>
    <x v="880"/>
    <n v="2000"/>
    <x v="879"/>
  </r>
  <r>
    <x v="3847"/>
    <m/>
    <n v="1166.9000000000001"/>
    <x v="3847"/>
    <m/>
    <m/>
    <m/>
    <m/>
    <x v="3847"/>
    <s v="2023/12/23"/>
    <x v="1"/>
    <x v="1"/>
    <x v="33"/>
    <x v="33"/>
    <n v="3995"/>
    <x v="954"/>
    <n v="4"/>
    <x v="953"/>
  </r>
  <r>
    <x v="3848"/>
    <m/>
    <n v="2070"/>
    <x v="3848"/>
    <m/>
    <m/>
    <m/>
    <m/>
    <x v="3848"/>
    <s v="2023/10/10"/>
    <x v="3"/>
    <x v="3"/>
    <x v="16"/>
    <x v="16"/>
    <n v="3996"/>
    <x v="563"/>
    <n v="300"/>
    <x v="563"/>
  </r>
  <r>
    <x v="3849"/>
    <m/>
    <n v="1205.3312600000002"/>
    <x v="3849"/>
    <m/>
    <m/>
    <m/>
    <m/>
    <x v="3849"/>
    <s v="2023/10/10"/>
    <x v="2"/>
    <x v="2"/>
    <x v="58"/>
    <x v="58"/>
    <n v="3997"/>
    <x v="151"/>
    <n v="1"/>
    <x v="151"/>
  </r>
  <r>
    <x v="3850"/>
    <m/>
    <n v="16952.078600000001"/>
    <x v="3850"/>
    <m/>
    <m/>
    <m/>
    <m/>
    <x v="3850"/>
    <s v="2023/10/20"/>
    <x v="3"/>
    <x v="3"/>
    <x v="58"/>
    <x v="58"/>
    <n v="3998"/>
    <x v="967"/>
    <n v="2800"/>
    <x v="966"/>
  </r>
  <r>
    <x v="3851"/>
    <m/>
    <n v="10902.708000000001"/>
    <x v="3851"/>
    <m/>
    <m/>
    <m/>
    <m/>
    <x v="3851"/>
    <s v="2023/10/11"/>
    <x v="5"/>
    <x v="5"/>
    <x v="16"/>
    <x v="16"/>
    <n v="3999"/>
    <x v="406"/>
    <n v="27"/>
    <x v="406"/>
  </r>
  <r>
    <x v="3852"/>
    <m/>
    <n v="14300"/>
    <x v="3852"/>
    <m/>
    <m/>
    <m/>
    <m/>
    <x v="3852"/>
    <s v="2023/10/11"/>
    <x v="1"/>
    <x v="1"/>
    <x v="3"/>
    <x v="3"/>
    <n v="4000"/>
    <x v="968"/>
    <n v="55"/>
    <x v="967"/>
  </r>
  <r>
    <x v="3853"/>
    <m/>
    <n v="1857.7777799999999"/>
    <x v="3853"/>
    <m/>
    <m/>
    <m/>
    <m/>
    <x v="3853"/>
    <s v="2023/10/11"/>
    <x v="2"/>
    <x v="2"/>
    <x v="16"/>
    <x v="16"/>
    <n v="4001"/>
    <x v="689"/>
    <n v="1"/>
    <x v="689"/>
  </r>
  <r>
    <x v="3854"/>
    <m/>
    <n v="140056.06974000001"/>
    <x v="3854"/>
    <m/>
    <m/>
    <m/>
    <m/>
    <x v="3854"/>
    <s v="2023/11/1"/>
    <x v="3"/>
    <x v="3"/>
    <x v="66"/>
    <x v="66"/>
    <n v="4002"/>
    <x v="496"/>
    <n v="139"/>
    <x v="496"/>
  </r>
  <r>
    <x v="3855"/>
    <m/>
    <n v="37518.114119999998"/>
    <x v="3855"/>
    <m/>
    <m/>
    <m/>
    <m/>
    <x v="3855"/>
    <s v="2023/12/23"/>
    <x v="1"/>
    <x v="1"/>
    <x v="33"/>
    <x v="33"/>
    <n v="4003"/>
    <x v="954"/>
    <n v="8"/>
    <x v="953"/>
  </r>
  <r>
    <x v="3856"/>
    <m/>
    <n v="10512.942370000001"/>
    <x v="3856"/>
    <m/>
    <m/>
    <m/>
    <m/>
    <x v="3856"/>
    <s v="2023/10/11"/>
    <x v="4"/>
    <x v="4"/>
    <x v="33"/>
    <x v="33"/>
    <n v="4004"/>
    <x v="690"/>
    <n v="70"/>
    <x v="690"/>
  </r>
  <r>
    <x v="3857"/>
    <m/>
    <m/>
    <x v="3857"/>
    <m/>
    <m/>
    <m/>
    <m/>
    <x v="3857"/>
    <s v="2023/10/11"/>
    <x v="4"/>
    <x v="4"/>
    <x v="33"/>
    <x v="33"/>
    <n v="4005"/>
    <x v="969"/>
    <n v="120"/>
    <x v="968"/>
  </r>
  <r>
    <x v="3858"/>
    <m/>
    <n v="898.13005999999996"/>
    <x v="3858"/>
    <m/>
    <m/>
    <m/>
    <m/>
    <x v="3858"/>
    <s v="2023/10/11"/>
    <x v="1"/>
    <x v="1"/>
    <x v="4"/>
    <x v="4"/>
    <n v="4006"/>
    <x v="248"/>
    <n v="16"/>
    <x v="248"/>
  </r>
  <r>
    <x v="3859"/>
    <m/>
    <n v="782.52949999999998"/>
    <x v="3859"/>
    <m/>
    <m/>
    <m/>
    <m/>
    <x v="3859"/>
    <s v="2023/10/11"/>
    <x v="4"/>
    <x v="4"/>
    <x v="67"/>
    <x v="67"/>
    <n v="4007"/>
    <x v="970"/>
    <n v="4"/>
    <x v="969"/>
  </r>
  <r>
    <x v="3860"/>
    <m/>
    <n v="19073.481159999999"/>
    <x v="3860"/>
    <m/>
    <m/>
    <m/>
    <m/>
    <x v="3860"/>
    <s v="2023/10/11"/>
    <x v="4"/>
    <x v="4"/>
    <x v="33"/>
    <x v="33"/>
    <n v="4008"/>
    <x v="969"/>
    <n v="280"/>
    <x v="968"/>
  </r>
  <r>
    <x v="3861"/>
    <m/>
    <n v="3143.7855"/>
    <x v="3861"/>
    <m/>
    <m/>
    <m/>
    <m/>
    <x v="3861"/>
    <s v="2023/10/11"/>
    <x v="3"/>
    <x v="3"/>
    <x v="33"/>
    <x v="33"/>
    <n v="4009"/>
    <x v="846"/>
    <n v="13500"/>
    <x v="845"/>
  </r>
  <r>
    <x v="3862"/>
    <m/>
    <n v="2347.50117"/>
    <x v="3862"/>
    <m/>
    <m/>
    <m/>
    <m/>
    <x v="3862"/>
    <s v="2023/10/11"/>
    <x v="6"/>
    <x v="6"/>
    <x v="33"/>
    <x v="33"/>
    <n v="4010"/>
    <x v="31"/>
    <n v="16"/>
    <x v="31"/>
  </r>
  <r>
    <x v="3863"/>
    <m/>
    <n v="12140.1049"/>
    <x v="3863"/>
    <m/>
    <m/>
    <m/>
    <m/>
    <x v="3863"/>
    <s v="2023/10/11"/>
    <x v="4"/>
    <x v="4"/>
    <x v="64"/>
    <x v="64"/>
    <n v="4011"/>
    <x v="413"/>
    <n v="20"/>
    <x v="413"/>
  </r>
  <r>
    <x v="3864"/>
    <m/>
    <n v="899.91626999999994"/>
    <x v="3864"/>
    <m/>
    <m/>
    <m/>
    <m/>
    <x v="3864"/>
    <s v="2023/10/14"/>
    <x v="2"/>
    <x v="2"/>
    <x v="45"/>
    <x v="45"/>
    <n v="4012"/>
    <x v="493"/>
    <n v="3"/>
    <x v="493"/>
  </r>
  <r>
    <x v="3865"/>
    <m/>
    <n v="4504.30087"/>
    <x v="3865"/>
    <m/>
    <m/>
    <m/>
    <m/>
    <x v="3865"/>
    <s v="2023/10/11"/>
    <x v="4"/>
    <x v="4"/>
    <x v="67"/>
    <x v="67"/>
    <n v="4013"/>
    <x v="239"/>
    <n v="20"/>
    <x v="239"/>
  </r>
  <r>
    <x v="3866"/>
    <m/>
    <n v="348.87339999999995"/>
    <x v="3866"/>
    <m/>
    <m/>
    <m/>
    <m/>
    <x v="3866"/>
    <s v="2023/10/22"/>
    <x v="4"/>
    <x v="4"/>
    <x v="64"/>
    <x v="64"/>
    <n v="4014"/>
    <x v="726"/>
    <n v="2"/>
    <x v="726"/>
  </r>
  <r>
    <x v="3867"/>
    <m/>
    <n v="249.83492999999999"/>
    <x v="3867"/>
    <m/>
    <m/>
    <m/>
    <m/>
    <x v="3867"/>
    <s v="2023/10/11"/>
    <x v="2"/>
    <x v="2"/>
    <x v="52"/>
    <x v="52"/>
    <n v="4015"/>
    <x v="804"/>
    <n v="1"/>
    <x v="804"/>
  </r>
  <r>
    <x v="3868"/>
    <m/>
    <n v="207.4298"/>
    <x v="3868"/>
    <m/>
    <m/>
    <m/>
    <m/>
    <x v="3868"/>
    <s v="2023/10/11"/>
    <x v="2"/>
    <x v="2"/>
    <x v="64"/>
    <x v="64"/>
    <n v="4016"/>
    <x v="575"/>
    <n v="1"/>
    <x v="575"/>
  </r>
  <r>
    <x v="3869"/>
    <m/>
    <n v="816.64001999999994"/>
    <x v="3869"/>
    <m/>
    <m/>
    <m/>
    <m/>
    <x v="3869"/>
    <s v="2023/10/11"/>
    <x v="2"/>
    <x v="2"/>
    <x v="59"/>
    <x v="59"/>
    <n v="4017"/>
    <x v="53"/>
    <n v="4"/>
    <x v="53"/>
  </r>
  <r>
    <x v="3870"/>
    <m/>
    <n v="1187.6150400000001"/>
    <x v="3870"/>
    <m/>
    <m/>
    <m/>
    <m/>
    <x v="3870"/>
    <s v="2023/10/11"/>
    <x v="4"/>
    <x v="4"/>
    <x v="59"/>
    <x v="59"/>
    <n v="4018"/>
    <x v="50"/>
    <n v="10"/>
    <x v="50"/>
  </r>
  <r>
    <x v="3871"/>
    <m/>
    <n v="475.04602"/>
    <x v="3871"/>
    <m/>
    <m/>
    <m/>
    <m/>
    <x v="3871"/>
    <s v="2023/10/11"/>
    <x v="4"/>
    <x v="4"/>
    <x v="52"/>
    <x v="52"/>
    <n v="4019"/>
    <x v="50"/>
    <n v="4"/>
    <x v="50"/>
  </r>
  <r>
    <x v="3872"/>
    <m/>
    <n v="5490.9386300000006"/>
    <x v="3872"/>
    <m/>
    <m/>
    <m/>
    <m/>
    <x v="3872"/>
    <s v="2023/10/11"/>
    <x v="1"/>
    <x v="1"/>
    <x v="30"/>
    <x v="30"/>
    <n v="4020"/>
    <x v="942"/>
    <n v="14"/>
    <x v="941"/>
  </r>
  <r>
    <x v="3873"/>
    <m/>
    <n v="2262.8000000000002"/>
    <x v="3873"/>
    <m/>
    <m/>
    <m/>
    <m/>
    <x v="3873"/>
    <s v="2023/10/11"/>
    <x v="2"/>
    <x v="2"/>
    <x v="30"/>
    <x v="30"/>
    <n v="4021"/>
    <x v="840"/>
    <n v="20"/>
    <x v="839"/>
  </r>
  <r>
    <x v="3874"/>
    <m/>
    <n v="1173.7505800000001"/>
    <x v="3874"/>
    <m/>
    <m/>
    <m/>
    <m/>
    <x v="3874"/>
    <s v="2023/10/11"/>
    <x v="6"/>
    <x v="6"/>
    <x v="33"/>
    <x v="33"/>
    <n v="4022"/>
    <x v="31"/>
    <n v="8"/>
    <x v="31"/>
  </r>
  <r>
    <x v="3875"/>
    <m/>
    <n v="13722.026010000001"/>
    <x v="3875"/>
    <m/>
    <m/>
    <m/>
    <m/>
    <x v="3875"/>
    <s v="2023/10/11"/>
    <x v="4"/>
    <x v="4"/>
    <x v="33"/>
    <x v="33"/>
    <n v="4023"/>
    <x v="382"/>
    <n v="330"/>
    <x v="382"/>
  </r>
  <r>
    <x v="3876"/>
    <m/>
    <n v="22155.714520000001"/>
    <x v="3876"/>
    <m/>
    <m/>
    <m/>
    <m/>
    <x v="3876"/>
    <s v="2023/12/23"/>
    <x v="1"/>
    <x v="1"/>
    <x v="58"/>
    <x v="58"/>
    <n v="4024"/>
    <x v="954"/>
    <n v="5"/>
    <x v="953"/>
  </r>
  <r>
    <x v="3877"/>
    <m/>
    <n v="303.00839999999999"/>
    <x v="3877"/>
    <m/>
    <m/>
    <m/>
    <m/>
    <x v="3877"/>
    <s v="2023/10/11"/>
    <x v="4"/>
    <x v="4"/>
    <x v="7"/>
    <x v="7"/>
    <n v="4025"/>
    <x v="971"/>
    <n v="4"/>
    <x v="970"/>
  </r>
  <r>
    <x v="3878"/>
    <m/>
    <n v="5525"/>
    <x v="3878"/>
    <m/>
    <m/>
    <m/>
    <m/>
    <x v="3878"/>
    <s v="2023/10/11"/>
    <x v="7"/>
    <x v="7"/>
    <x v="7"/>
    <x v="7"/>
    <n v="4026"/>
    <x v="972"/>
    <n v="17"/>
    <x v="971"/>
  </r>
  <r>
    <x v="3879"/>
    <m/>
    <n v="7631.1"/>
    <x v="3879"/>
    <m/>
    <m/>
    <m/>
    <m/>
    <x v="3879"/>
    <s v="2023/10/12"/>
    <x v="4"/>
    <x v="4"/>
    <x v="58"/>
    <x v="58"/>
    <n v="4027"/>
    <x v="965"/>
    <n v="45"/>
    <x v="964"/>
  </r>
  <r>
    <x v="3880"/>
    <m/>
    <n v="7530.8622400000004"/>
    <x v="3880"/>
    <m/>
    <m/>
    <m/>
    <m/>
    <x v="3880"/>
    <s v="2023/10/12"/>
    <x v="4"/>
    <x v="4"/>
    <x v="59"/>
    <x v="59"/>
    <n v="4028"/>
    <x v="58"/>
    <n v="7"/>
    <x v="58"/>
  </r>
  <r>
    <x v="3881"/>
    <m/>
    <n v="964.24520000000007"/>
    <x v="3881"/>
    <m/>
    <m/>
    <m/>
    <m/>
    <x v="3881"/>
    <s v="2023/10/12"/>
    <x v="4"/>
    <x v="4"/>
    <x v="59"/>
    <x v="59"/>
    <n v="4029"/>
    <x v="973"/>
    <n v="4"/>
    <x v="972"/>
  </r>
  <r>
    <x v="3882"/>
    <m/>
    <n v="25396.758980000002"/>
    <x v="3882"/>
    <m/>
    <m/>
    <m/>
    <m/>
    <x v="3882"/>
    <s v="2023/10/12"/>
    <x v="5"/>
    <x v="5"/>
    <x v="33"/>
    <x v="33"/>
    <n v="4031"/>
    <x v="674"/>
    <n v="57"/>
    <x v="674"/>
  </r>
  <r>
    <x v="3883"/>
    <m/>
    <n v="45.554120000000005"/>
    <x v="3883"/>
    <m/>
    <m/>
    <m/>
    <m/>
    <x v="3883"/>
    <s v="2023/10/12"/>
    <x v="4"/>
    <x v="4"/>
    <x v="11"/>
    <x v="11"/>
    <n v="4032"/>
    <x v="333"/>
    <n v="1"/>
    <x v="333"/>
  </r>
  <r>
    <x v="3884"/>
    <m/>
    <n v="7099.1304399999999"/>
    <x v="3884"/>
    <m/>
    <m/>
    <m/>
    <m/>
    <x v="3884"/>
    <s v="2023/10/14"/>
    <x v="7"/>
    <x v="7"/>
    <x v="17"/>
    <x v="17"/>
    <n v="4033"/>
    <x v="81"/>
    <n v="40"/>
    <x v="81"/>
  </r>
  <r>
    <x v="3885"/>
    <m/>
    <n v="2169.1095700000001"/>
    <x v="3885"/>
    <m/>
    <m/>
    <m/>
    <m/>
    <x v="3885"/>
    <s v="2023/10/14"/>
    <x v="2"/>
    <x v="2"/>
    <x v="59"/>
    <x v="59"/>
    <n v="4034"/>
    <x v="170"/>
    <n v="4"/>
    <x v="170"/>
  </r>
  <r>
    <x v="3886"/>
    <m/>
    <n v="5097.3418000000001"/>
    <x v="3886"/>
    <m/>
    <m/>
    <m/>
    <m/>
    <x v="3886"/>
    <s v="2023/10/14"/>
    <x v="3"/>
    <x v="3"/>
    <x v="59"/>
    <x v="59"/>
    <n v="4035"/>
    <x v="42"/>
    <n v="1000"/>
    <x v="42"/>
  </r>
  <r>
    <x v="3887"/>
    <m/>
    <n v="1255.1136000000001"/>
    <x v="3887"/>
    <m/>
    <m/>
    <m/>
    <m/>
    <x v="3887"/>
    <s v="2023/10/14"/>
    <x v="4"/>
    <x v="4"/>
    <x v="59"/>
    <x v="59"/>
    <n v="4036"/>
    <x v="747"/>
    <n v="150"/>
    <x v="747"/>
  </r>
  <r>
    <x v="3888"/>
    <m/>
    <n v="4675"/>
    <x v="3888"/>
    <m/>
    <m/>
    <m/>
    <m/>
    <x v="3888"/>
    <s v="2023/10/14"/>
    <x v="7"/>
    <x v="7"/>
    <x v="59"/>
    <x v="59"/>
    <n v="4037"/>
    <x v="816"/>
    <n v="10"/>
    <x v="816"/>
  </r>
  <r>
    <x v="3889"/>
    <m/>
    <n v="761.30000000000007"/>
    <x v="3889"/>
    <m/>
    <m/>
    <m/>
    <m/>
    <x v="3889"/>
    <s v="2023/10/14"/>
    <x v="3"/>
    <x v="3"/>
    <x v="59"/>
    <x v="59"/>
    <n v="4038"/>
    <x v="93"/>
    <n v="5000"/>
    <x v="93"/>
  </r>
  <r>
    <x v="3890"/>
    <m/>
    <n v="416.41248000000002"/>
    <x v="3890"/>
    <m/>
    <m/>
    <m/>
    <m/>
    <x v="3890"/>
    <s v="2023/10/14"/>
    <x v="4"/>
    <x v="4"/>
    <x v="67"/>
    <x v="67"/>
    <n v="4039"/>
    <x v="239"/>
    <n v="20"/>
    <x v="239"/>
  </r>
  <r>
    <x v="3891"/>
    <m/>
    <n v="621.00114999999994"/>
    <x v="3891"/>
    <m/>
    <m/>
    <m/>
    <m/>
    <x v="3891"/>
    <s v="2023/10/14"/>
    <x v="4"/>
    <x v="4"/>
    <x v="64"/>
    <x v="64"/>
    <n v="4040"/>
    <x v="307"/>
    <n v="4"/>
    <x v="307"/>
  </r>
  <r>
    <x v="3892"/>
    <m/>
    <n v="1651.25974"/>
    <x v="3892"/>
    <m/>
    <m/>
    <m/>
    <m/>
    <x v="3892"/>
    <s v="2023/10/14"/>
    <x v="4"/>
    <x v="4"/>
    <x v="45"/>
    <x v="45"/>
    <n v="4041"/>
    <x v="540"/>
    <n v="7"/>
    <x v="540"/>
  </r>
  <r>
    <x v="3893"/>
    <m/>
    <n v="2076.1172299999998"/>
    <x v="3893"/>
    <m/>
    <m/>
    <m/>
    <m/>
    <x v="3893"/>
    <s v="2023/10/14"/>
    <x v="1"/>
    <x v="1"/>
    <x v="4"/>
    <x v="4"/>
    <n v="4042"/>
    <x v="343"/>
    <n v="10"/>
    <x v="343"/>
  </r>
  <r>
    <x v="3894"/>
    <m/>
    <n v="3052.2066"/>
    <x v="3894"/>
    <m/>
    <m/>
    <m/>
    <m/>
    <x v="3894"/>
    <s v="2023/10/14"/>
    <x v="1"/>
    <x v="1"/>
    <x v="64"/>
    <x v="64"/>
    <n v="4043"/>
    <x v="409"/>
    <n v="13"/>
    <x v="409"/>
  </r>
  <r>
    <x v="3895"/>
    <m/>
    <n v="71.498680000000007"/>
    <x v="3895"/>
    <m/>
    <m/>
    <m/>
    <m/>
    <x v="3895"/>
    <s v="2023/10/14"/>
    <x v="2"/>
    <x v="2"/>
    <x v="59"/>
    <x v="59"/>
    <n v="4044"/>
    <x v="40"/>
    <n v="10"/>
    <x v="40"/>
  </r>
  <r>
    <x v="3896"/>
    <m/>
    <n v="38603.188099999999"/>
    <x v="3896"/>
    <m/>
    <m/>
    <m/>
    <m/>
    <x v="3896"/>
    <s v="2023/10/14"/>
    <x v="4"/>
    <x v="4"/>
    <x v="59"/>
    <x v="59"/>
    <n v="4045"/>
    <x v="74"/>
    <n v="172"/>
    <x v="74"/>
  </r>
  <r>
    <x v="3897"/>
    <m/>
    <n v="29886.54624"/>
    <x v="3897"/>
    <m/>
    <m/>
    <m/>
    <m/>
    <x v="3897"/>
    <s v="2023/10/14"/>
    <x v="4"/>
    <x v="4"/>
    <x v="59"/>
    <x v="59"/>
    <n v="4046"/>
    <x v="58"/>
    <n v="120"/>
    <x v="58"/>
  </r>
  <r>
    <x v="3898"/>
    <m/>
    <n v="1157.8247900000001"/>
    <x v="3898"/>
    <m/>
    <m/>
    <m/>
    <m/>
    <x v="3898"/>
    <s v="2023/10/14"/>
    <x v="2"/>
    <x v="2"/>
    <x v="59"/>
    <x v="59"/>
    <n v="4047"/>
    <x v="53"/>
    <n v="2"/>
    <x v="53"/>
  </r>
  <r>
    <x v="3899"/>
    <m/>
    <n v="145.32738000000001"/>
    <x v="3899"/>
    <m/>
    <m/>
    <m/>
    <m/>
    <x v="3899"/>
    <s v="2023/10/14"/>
    <x v="4"/>
    <x v="4"/>
    <x v="59"/>
    <x v="59"/>
    <n v="4048"/>
    <x v="34"/>
    <n v="5"/>
    <x v="34"/>
  </r>
  <r>
    <x v="3900"/>
    <m/>
    <n v="4058.6807000000003"/>
    <x v="3900"/>
    <m/>
    <m/>
    <m/>
    <m/>
    <x v="3900"/>
    <s v="2023/12/23"/>
    <x v="3"/>
    <x v="3"/>
    <x v="33"/>
    <x v="33"/>
    <n v="4049"/>
    <x v="874"/>
    <n v="93"/>
    <x v="873"/>
  </r>
  <r>
    <x v="3901"/>
    <m/>
    <n v="1756.1468299999999"/>
    <x v="3901"/>
    <m/>
    <m/>
    <m/>
    <m/>
    <x v="3901"/>
    <s v="2023/10/14"/>
    <x v="4"/>
    <x v="4"/>
    <x v="33"/>
    <x v="33"/>
    <n v="4050"/>
    <x v="682"/>
    <n v="10"/>
    <x v="682"/>
  </r>
  <r>
    <x v="3902"/>
    <m/>
    <n v="40232.74972"/>
    <x v="3902"/>
    <m/>
    <m/>
    <m/>
    <m/>
    <x v="3902"/>
    <s v="2023/10/14"/>
    <x v="4"/>
    <x v="4"/>
    <x v="33"/>
    <x v="33"/>
    <n v="4051"/>
    <x v="969"/>
    <n v="180"/>
    <x v="968"/>
  </r>
  <r>
    <x v="3903"/>
    <m/>
    <n v="51.440730000000002"/>
    <x v="3903"/>
    <m/>
    <m/>
    <m/>
    <m/>
    <x v="3903"/>
    <s v="2023/10/14"/>
    <x v="4"/>
    <x v="4"/>
    <x v="64"/>
    <x v="64"/>
    <n v="4052"/>
    <x v="34"/>
    <n v="3"/>
    <x v="34"/>
  </r>
  <r>
    <x v="3904"/>
    <m/>
    <n v="1620"/>
    <x v="3904"/>
    <m/>
    <m/>
    <m/>
    <m/>
    <x v="3904"/>
    <s v="2023/10/14"/>
    <x v="7"/>
    <x v="7"/>
    <x v="64"/>
    <x v="64"/>
    <n v="4053"/>
    <x v="974"/>
    <n v="9"/>
    <x v="973"/>
  </r>
  <r>
    <x v="3905"/>
    <m/>
    <n v="765.72429999999997"/>
    <x v="3905"/>
    <m/>
    <m/>
    <m/>
    <m/>
    <x v="3905"/>
    <s v="2023/10/14"/>
    <x v="5"/>
    <x v="5"/>
    <x v="16"/>
    <x v="16"/>
    <n v="4054"/>
    <x v="89"/>
    <n v="1"/>
    <x v="89"/>
  </r>
  <r>
    <x v="3906"/>
    <m/>
    <n v="3382.6689399999996"/>
    <x v="3906"/>
    <m/>
    <m/>
    <m/>
    <m/>
    <x v="3906"/>
    <s v="2023/10/14"/>
    <x v="5"/>
    <x v="5"/>
    <x v="15"/>
    <x v="15"/>
    <n v="4055"/>
    <x v="461"/>
    <n v="6"/>
    <x v="461"/>
  </r>
  <r>
    <x v="3907"/>
    <m/>
    <n v="30677.114520000003"/>
    <x v="3907"/>
    <m/>
    <m/>
    <m/>
    <m/>
    <x v="3907"/>
    <s v="2023/10/14"/>
    <x v="5"/>
    <x v="5"/>
    <x v="10"/>
    <x v="10"/>
    <n v="4056"/>
    <x v="15"/>
    <n v="40"/>
    <x v="15"/>
  </r>
  <r>
    <x v="3908"/>
    <m/>
    <n v="32367.624500000002"/>
    <x v="3908"/>
    <m/>
    <m/>
    <m/>
    <m/>
    <x v="3908"/>
    <s v="2023/10/14"/>
    <x v="1"/>
    <x v="1"/>
    <x v="11"/>
    <x v="11"/>
    <n v="4057"/>
    <x v="975"/>
    <n v="5"/>
    <x v="974"/>
  </r>
  <r>
    <x v="3909"/>
    <m/>
    <n v="357.55700999999999"/>
    <x v="3909"/>
    <m/>
    <m/>
    <m/>
    <m/>
    <x v="3909"/>
    <s v="2023/10/14"/>
    <x v="4"/>
    <x v="4"/>
    <x v="59"/>
    <x v="59"/>
    <n v="4058"/>
    <x v="98"/>
    <n v="30"/>
    <x v="98"/>
  </r>
  <r>
    <x v="3910"/>
    <m/>
    <n v="30167.649520000003"/>
    <x v="3910"/>
    <m/>
    <m/>
    <m/>
    <m/>
    <x v="3910"/>
    <s v="2023/10/14"/>
    <x v="1"/>
    <x v="1"/>
    <x v="33"/>
    <x v="33"/>
    <n v="4059"/>
    <x v="960"/>
    <n v="17"/>
    <x v="959"/>
  </r>
  <r>
    <x v="3911"/>
    <m/>
    <n v="1335.17419"/>
    <x v="3911"/>
    <m/>
    <m/>
    <m/>
    <m/>
    <x v="3911"/>
    <s v="2023/10/14"/>
    <x v="4"/>
    <x v="4"/>
    <x v="43"/>
    <x v="43"/>
    <n v="4060"/>
    <x v="288"/>
    <n v="38"/>
    <x v="288"/>
  </r>
  <r>
    <x v="3912"/>
    <m/>
    <n v="129.31786"/>
    <x v="3912"/>
    <m/>
    <m/>
    <m/>
    <m/>
    <x v="3912"/>
    <s v="2023/10/23"/>
    <x v="4"/>
    <x v="4"/>
    <x v="63"/>
    <x v="63"/>
    <n v="4061"/>
    <x v="976"/>
    <n v="1"/>
    <x v="975"/>
  </r>
  <r>
    <x v="3913"/>
    <m/>
    <n v="1420.1430700000001"/>
    <x v="3913"/>
    <m/>
    <m/>
    <m/>
    <m/>
    <x v="3913"/>
    <s v="2023/10/14"/>
    <x v="1"/>
    <x v="1"/>
    <x v="64"/>
    <x v="64"/>
    <n v="4062"/>
    <x v="148"/>
    <n v="52"/>
    <x v="148"/>
  </r>
  <r>
    <x v="3914"/>
    <m/>
    <n v="126.70476000000001"/>
    <x v="3914"/>
    <m/>
    <m/>
    <m/>
    <m/>
    <x v="3914"/>
    <s v="2023/10/14"/>
    <x v="4"/>
    <x v="4"/>
    <x v="4"/>
    <x v="4"/>
    <n v="4063"/>
    <x v="299"/>
    <n v="1"/>
    <x v="299"/>
  </r>
  <r>
    <x v="3915"/>
    <m/>
    <n v="1288.4122299999999"/>
    <x v="3915"/>
    <m/>
    <m/>
    <m/>
    <m/>
    <x v="3915"/>
    <s v="2023/10/14"/>
    <x v="4"/>
    <x v="4"/>
    <x v="64"/>
    <x v="64"/>
    <n v="4064"/>
    <x v="370"/>
    <n v="15"/>
    <x v="370"/>
  </r>
  <r>
    <x v="3916"/>
    <m/>
    <n v="3772.5426000000002"/>
    <x v="3916"/>
    <m/>
    <m/>
    <m/>
    <m/>
    <x v="3916"/>
    <s v="2023/10/14"/>
    <x v="3"/>
    <x v="3"/>
    <x v="33"/>
    <x v="33"/>
    <n v="4065"/>
    <x v="846"/>
    <n v="16200"/>
    <x v="845"/>
  </r>
  <r>
    <x v="3917"/>
    <m/>
    <n v="10039.576800000001"/>
    <x v="3917"/>
    <m/>
    <m/>
    <m/>
    <m/>
    <x v="3917"/>
    <s v="2023/10/14"/>
    <x v="1"/>
    <x v="1"/>
    <x v="13"/>
    <x v="13"/>
    <n v="4066"/>
    <x v="935"/>
    <n v="1200"/>
    <x v="934"/>
  </r>
  <r>
    <x v="3918"/>
    <m/>
    <n v="59.87641"/>
    <x v="3918"/>
    <m/>
    <m/>
    <m/>
    <m/>
    <x v="3918"/>
    <s v="2023/12/23"/>
    <x v="3"/>
    <x v="3"/>
    <x v="58"/>
    <x v="58"/>
    <n v="4067"/>
    <x v="910"/>
    <n v="2"/>
    <x v="909"/>
  </r>
  <r>
    <x v="3919"/>
    <m/>
    <m/>
    <x v="3919"/>
    <m/>
    <m/>
    <m/>
    <m/>
    <x v="3919"/>
    <s v="2023/10/14"/>
    <x v="4"/>
    <x v="4"/>
    <x v="58"/>
    <x v="58"/>
    <n v="4070"/>
    <x v="920"/>
    <n v="34"/>
    <x v="919"/>
  </r>
  <r>
    <x v="3920"/>
    <m/>
    <n v="7015.4208200000003"/>
    <x v="3920"/>
    <m/>
    <m/>
    <m/>
    <m/>
    <x v="3920"/>
    <s v="2023/12/23"/>
    <x v="2"/>
    <x v="2"/>
    <x v="58"/>
    <x v="58"/>
    <n v="4071"/>
    <x v="957"/>
    <n v="20"/>
    <x v="956"/>
  </r>
  <r>
    <x v="3921"/>
    <m/>
    <n v="3397.5999200000006"/>
    <x v="3921"/>
    <m/>
    <m/>
    <m/>
    <m/>
    <x v="3921"/>
    <s v="2023/10/14"/>
    <x v="3"/>
    <x v="3"/>
    <x v="58"/>
    <x v="58"/>
    <n v="4072"/>
    <x v="977"/>
    <n v="80"/>
    <x v="976"/>
  </r>
  <r>
    <x v="3922"/>
    <m/>
    <n v="1556.4315200000001"/>
    <x v="3922"/>
    <m/>
    <m/>
    <m/>
    <m/>
    <x v="3922"/>
    <s v="2023/10/14"/>
    <x v="1"/>
    <x v="1"/>
    <x v="58"/>
    <x v="58"/>
    <n v="4073"/>
    <x v="934"/>
    <n v="1000"/>
    <x v="933"/>
  </r>
  <r>
    <x v="3923"/>
    <m/>
    <n v="105"/>
    <x v="3923"/>
    <m/>
    <m/>
    <m/>
    <m/>
    <x v="3923"/>
    <s v="2023/10/14"/>
    <x v="3"/>
    <x v="3"/>
    <x v="13"/>
    <x v="13"/>
    <n v="4074"/>
    <x v="978"/>
    <n v="25"/>
    <x v="977"/>
  </r>
  <r>
    <x v="3924"/>
    <m/>
    <n v="1173.7505800000001"/>
    <x v="3924"/>
    <m/>
    <m/>
    <m/>
    <m/>
    <x v="3924"/>
    <s v="2023/10/14"/>
    <x v="6"/>
    <x v="6"/>
    <x v="33"/>
    <x v="33"/>
    <n v="4075"/>
    <x v="31"/>
    <n v="8"/>
    <x v="31"/>
  </r>
  <r>
    <x v="3925"/>
    <m/>
    <n v="1267.3584000000001"/>
    <x v="3925"/>
    <m/>
    <m/>
    <m/>
    <m/>
    <x v="3925"/>
    <s v="2023/10/14"/>
    <x v="4"/>
    <x v="4"/>
    <x v="33"/>
    <x v="33"/>
    <n v="4076"/>
    <x v="398"/>
    <n v="6"/>
    <x v="398"/>
  </r>
  <r>
    <x v="3926"/>
    <m/>
    <n v="250.01610000000002"/>
    <x v="3926"/>
    <m/>
    <m/>
    <m/>
    <m/>
    <x v="3926"/>
    <s v="2023/10/14"/>
    <x v="2"/>
    <x v="2"/>
    <x v="64"/>
    <x v="64"/>
    <n v="4077"/>
    <x v="411"/>
    <n v="1"/>
    <x v="411"/>
  </r>
  <r>
    <x v="3927"/>
    <m/>
    <m/>
    <x v="3927"/>
    <m/>
    <m/>
    <m/>
    <m/>
    <x v="3927"/>
    <s v="2023/10/16"/>
    <x v="1"/>
    <x v="1"/>
    <x v="30"/>
    <x v="30"/>
    <n v="4078"/>
    <x v="841"/>
    <n v="200"/>
    <x v="840"/>
  </r>
  <r>
    <x v="3928"/>
    <m/>
    <n v="740.43601999999998"/>
    <x v="3928"/>
    <m/>
    <m/>
    <m/>
    <m/>
    <x v="3928"/>
    <s v="2023/10/14"/>
    <x v="4"/>
    <x v="4"/>
    <x v="47"/>
    <x v="47"/>
    <n v="4079"/>
    <x v="58"/>
    <n v="1"/>
    <x v="58"/>
  </r>
  <r>
    <x v="3929"/>
    <m/>
    <n v="5755.4990200000002"/>
    <x v="3929"/>
    <m/>
    <m/>
    <m/>
    <m/>
    <x v="3929"/>
    <s v="2023/10/14"/>
    <x v="4"/>
    <x v="4"/>
    <x v="64"/>
    <x v="64"/>
    <n v="4080"/>
    <x v="6"/>
    <n v="11"/>
    <x v="6"/>
  </r>
  <r>
    <x v="3930"/>
    <m/>
    <n v="60.719499999999996"/>
    <x v="3930"/>
    <m/>
    <m/>
    <m/>
    <m/>
    <x v="3930"/>
    <s v="2023/10/15"/>
    <x v="4"/>
    <x v="4"/>
    <x v="10"/>
    <x v="10"/>
    <n v="4081"/>
    <x v="590"/>
    <n v="5"/>
    <x v="590"/>
  </r>
  <r>
    <x v="3931"/>
    <m/>
    <n v="147.81452999999999"/>
    <x v="3931"/>
    <m/>
    <m/>
    <m/>
    <m/>
    <x v="3931"/>
    <s v="2023/10/15"/>
    <x v="0"/>
    <x v="0"/>
    <x v="33"/>
    <x v="33"/>
    <n v="4082"/>
    <x v="0"/>
    <n v="10"/>
    <x v="0"/>
  </r>
  <r>
    <x v="3932"/>
    <m/>
    <n v="829.7192"/>
    <x v="3932"/>
    <m/>
    <m/>
    <m/>
    <m/>
    <x v="3932"/>
    <s v="2023/10/15"/>
    <x v="2"/>
    <x v="2"/>
    <x v="64"/>
    <x v="64"/>
    <n v="4083"/>
    <x v="575"/>
    <n v="4"/>
    <x v="575"/>
  </r>
  <r>
    <x v="3933"/>
    <m/>
    <n v="408.32000999999997"/>
    <x v="3933"/>
    <m/>
    <m/>
    <m/>
    <m/>
    <x v="3933"/>
    <s v="2023/10/15"/>
    <x v="2"/>
    <x v="2"/>
    <x v="59"/>
    <x v="59"/>
    <n v="4084"/>
    <x v="53"/>
    <n v="2"/>
    <x v="53"/>
  </r>
  <r>
    <x v="3934"/>
    <m/>
    <n v="3871.6521500000003"/>
    <x v="3934"/>
    <m/>
    <m/>
    <m/>
    <m/>
    <x v="3934"/>
    <s v="2023/10/15"/>
    <x v="4"/>
    <x v="4"/>
    <x v="33"/>
    <x v="33"/>
    <n v="4085"/>
    <x v="550"/>
    <n v="5"/>
    <x v="550"/>
  </r>
  <r>
    <x v="3935"/>
    <m/>
    <n v="25396.758980000002"/>
    <x v="3935"/>
    <m/>
    <m/>
    <m/>
    <m/>
    <x v="3935"/>
    <s v="2023/10/15"/>
    <x v="5"/>
    <x v="5"/>
    <x v="33"/>
    <x v="33"/>
    <n v="4086"/>
    <x v="674"/>
    <n v="57"/>
    <x v="674"/>
  </r>
  <r>
    <x v="3936"/>
    <m/>
    <n v="6938.6725000000006"/>
    <x v="3936"/>
    <m/>
    <m/>
    <m/>
    <m/>
    <x v="3936"/>
    <s v="2023/10/15"/>
    <x v="4"/>
    <x v="4"/>
    <x v="33"/>
    <x v="33"/>
    <n v="4087"/>
    <x v="843"/>
    <n v="10"/>
    <x v="842"/>
  </r>
  <r>
    <x v="3937"/>
    <m/>
    <n v="5726.7175300000008"/>
    <x v="3937"/>
    <m/>
    <m/>
    <m/>
    <m/>
    <x v="3937"/>
    <s v="2023/10/15"/>
    <x v="4"/>
    <x v="4"/>
    <x v="8"/>
    <x v="8"/>
    <n v="4088"/>
    <x v="19"/>
    <n v="25"/>
    <x v="19"/>
  </r>
  <r>
    <x v="3938"/>
    <m/>
    <n v="290.58523000000002"/>
    <x v="3938"/>
    <m/>
    <m/>
    <m/>
    <m/>
    <x v="3938"/>
    <s v="2023/10/15"/>
    <x v="2"/>
    <x v="2"/>
    <x v="43"/>
    <x v="43"/>
    <n v="4089"/>
    <x v="90"/>
    <n v="2"/>
    <x v="90"/>
  </r>
  <r>
    <x v="3939"/>
    <m/>
    <n v="10515.218919999999"/>
    <x v="3939"/>
    <m/>
    <m/>
    <m/>
    <m/>
    <x v="3939"/>
    <s v="2023/10/15"/>
    <x v="4"/>
    <x v="4"/>
    <x v="33"/>
    <x v="33"/>
    <n v="4090"/>
    <x v="681"/>
    <n v="78"/>
    <x v="681"/>
  </r>
  <r>
    <x v="3940"/>
    <m/>
    <n v="36094.188439999998"/>
    <x v="3940"/>
    <m/>
    <m/>
    <m/>
    <m/>
    <x v="3940"/>
    <s v="2023/10/25"/>
    <x v="3"/>
    <x v="3"/>
    <x v="66"/>
    <x v="66"/>
    <n v="4091"/>
    <x v="979"/>
    <n v="38"/>
    <x v="978"/>
  </r>
  <r>
    <x v="3941"/>
    <m/>
    <n v="15710.772630000001"/>
    <x v="3941"/>
    <m/>
    <m/>
    <m/>
    <m/>
    <x v="3941"/>
    <s v="2023/10/25"/>
    <x v="3"/>
    <x v="3"/>
    <x v="66"/>
    <x v="66"/>
    <n v="4092"/>
    <x v="980"/>
    <n v="34"/>
    <x v="979"/>
  </r>
  <r>
    <x v="3942"/>
    <m/>
    <n v="21320.773760000004"/>
    <x v="3942"/>
    <m/>
    <m/>
    <m/>
    <m/>
    <x v="3942"/>
    <s v="2023/10/15"/>
    <x v="3"/>
    <x v="3"/>
    <x v="66"/>
    <x v="66"/>
    <n v="4094"/>
    <x v="615"/>
    <e v="#N/A"/>
    <x v="615"/>
  </r>
  <r>
    <x v="3943"/>
    <m/>
    <n v="1665.35998"/>
    <x v="3943"/>
    <m/>
    <m/>
    <m/>
    <m/>
    <x v="3943"/>
    <s v="2023/10/15"/>
    <x v="7"/>
    <x v="7"/>
    <x v="64"/>
    <x v="64"/>
    <n v="4095"/>
    <x v="323"/>
    <n v="9"/>
    <x v="323"/>
  </r>
  <r>
    <x v="3944"/>
    <m/>
    <n v="556.83874000000003"/>
    <x v="3944"/>
    <m/>
    <m/>
    <m/>
    <m/>
    <x v="3944"/>
    <s v="2023/10/15"/>
    <x v="4"/>
    <x v="4"/>
    <x v="52"/>
    <x v="52"/>
    <n v="4096"/>
    <x v="11"/>
    <n v="24"/>
    <x v="11"/>
  </r>
  <r>
    <x v="3945"/>
    <m/>
    <n v="8638.9363499999999"/>
    <x v="3945"/>
    <m/>
    <m/>
    <m/>
    <m/>
    <x v="3945"/>
    <s v="2023/10/15"/>
    <x v="4"/>
    <x v="4"/>
    <x v="59"/>
    <x v="59"/>
    <n v="4097"/>
    <x v="981"/>
    <n v="31"/>
    <x v="980"/>
  </r>
  <r>
    <x v="3946"/>
    <m/>
    <n v="443.44358999999997"/>
    <x v="3946"/>
    <m/>
    <m/>
    <m/>
    <m/>
    <x v="3946"/>
    <s v="2023/10/15"/>
    <x v="0"/>
    <x v="0"/>
    <x v="33"/>
    <x v="33"/>
    <n v="4098"/>
    <x v="0"/>
    <n v="30"/>
    <x v="0"/>
  </r>
  <r>
    <x v="3947"/>
    <m/>
    <n v="2347.50117"/>
    <x v="3947"/>
    <m/>
    <m/>
    <m/>
    <m/>
    <x v="3947"/>
    <s v="2023/10/15"/>
    <x v="6"/>
    <x v="6"/>
    <x v="33"/>
    <x v="33"/>
    <n v="4099"/>
    <x v="31"/>
    <n v="16"/>
    <x v="31"/>
  </r>
  <r>
    <x v="3948"/>
    <m/>
    <n v="740.16"/>
    <x v="3948"/>
    <m/>
    <m/>
    <m/>
    <m/>
    <x v="3948"/>
    <s v="2023/10/15"/>
    <x v="3"/>
    <x v="3"/>
    <x v="8"/>
    <x v="8"/>
    <n v="4100"/>
    <x v="955"/>
    <n v="7200"/>
    <x v="954"/>
  </r>
  <r>
    <x v="3949"/>
    <m/>
    <n v="3828.6215000000002"/>
    <x v="3949"/>
    <m/>
    <m/>
    <m/>
    <m/>
    <x v="3949"/>
    <s v="2023/10/15"/>
    <x v="5"/>
    <x v="5"/>
    <x v="16"/>
    <x v="16"/>
    <n v="4101"/>
    <x v="89"/>
    <n v="5"/>
    <x v="89"/>
  </r>
  <r>
    <x v="3950"/>
    <m/>
    <n v="364.31699999999995"/>
    <x v="3950"/>
    <m/>
    <m/>
    <m/>
    <m/>
    <x v="3950"/>
    <s v="2023/10/15"/>
    <x v="4"/>
    <x v="4"/>
    <x v="26"/>
    <x v="26"/>
    <n v="4102"/>
    <x v="590"/>
    <n v="30"/>
    <x v="590"/>
  </r>
  <r>
    <x v="3951"/>
    <m/>
    <n v="255.62720000000002"/>
    <x v="3951"/>
    <m/>
    <m/>
    <m/>
    <m/>
    <x v="3951"/>
    <s v="2023/10/15"/>
    <x v="1"/>
    <x v="1"/>
    <x v="64"/>
    <x v="64"/>
    <n v="4103"/>
    <x v="982"/>
    <n v="4"/>
    <x v="981"/>
  </r>
  <r>
    <x v="3952"/>
    <m/>
    <n v="12383.65"/>
    <x v="3952"/>
    <m/>
    <m/>
    <m/>
    <m/>
    <x v="3952"/>
    <s v="2023/10/15"/>
    <x v="1"/>
    <x v="1"/>
    <x v="33"/>
    <x v="33"/>
    <n v="4104"/>
    <x v="960"/>
    <n v="17"/>
    <x v="959"/>
  </r>
  <r>
    <x v="3953"/>
    <m/>
    <n v="241.75099999999998"/>
    <x v="3953"/>
    <m/>
    <m/>
    <m/>
    <m/>
    <x v="3953"/>
    <s v="2023/10/16"/>
    <x v="1"/>
    <x v="1"/>
    <x v="4"/>
    <x v="4"/>
    <n v="4105"/>
    <x v="983"/>
    <n v="13"/>
    <x v="982"/>
  </r>
  <r>
    <x v="3954"/>
    <m/>
    <n v="193.7919"/>
    <x v="3954"/>
    <m/>
    <m/>
    <m/>
    <m/>
    <x v="3954"/>
    <s v="2023/10/16"/>
    <x v="4"/>
    <x v="4"/>
    <x v="4"/>
    <x v="4"/>
    <n v="4106"/>
    <x v="984"/>
    <n v="1"/>
    <x v="983"/>
  </r>
  <r>
    <x v="3955"/>
    <m/>
    <n v="237.52301"/>
    <x v="3955"/>
    <m/>
    <m/>
    <m/>
    <m/>
    <x v="3955"/>
    <s v="2023/10/16"/>
    <x v="4"/>
    <x v="4"/>
    <x v="52"/>
    <x v="52"/>
    <n v="4107"/>
    <x v="50"/>
    <n v="2"/>
    <x v="50"/>
  </r>
  <r>
    <x v="3956"/>
    <m/>
    <n v="67.863199999999992"/>
    <x v="3956"/>
    <m/>
    <m/>
    <m/>
    <m/>
    <x v="3956"/>
    <s v="2023/10/24"/>
    <x v="2"/>
    <x v="2"/>
    <x v="47"/>
    <x v="47"/>
    <n v="4108"/>
    <x v="234"/>
    <n v="8"/>
    <x v="234"/>
  </r>
  <r>
    <x v="3957"/>
    <m/>
    <n v="15688.29335"/>
    <x v="3957"/>
    <m/>
    <m/>
    <m/>
    <m/>
    <x v="3957"/>
    <s v="2023/10/16"/>
    <x v="4"/>
    <x v="4"/>
    <x v="67"/>
    <x v="67"/>
    <n v="4109"/>
    <x v="985"/>
    <n v="70"/>
    <x v="984"/>
  </r>
  <r>
    <x v="3958"/>
    <m/>
    <n v="745.6"/>
    <x v="3958"/>
    <m/>
    <m/>
    <m/>
    <m/>
    <x v="3958"/>
    <s v="2023/10/16"/>
    <x v="3"/>
    <x v="3"/>
    <x v="58"/>
    <x v="58"/>
    <n v="4110"/>
    <x v="986"/>
    <n v="10"/>
    <x v="985"/>
  </r>
  <r>
    <x v="3959"/>
    <m/>
    <n v="1205.3312600000002"/>
    <x v="3959"/>
    <m/>
    <m/>
    <m/>
    <m/>
    <x v="3959"/>
    <s v="2023/10/16"/>
    <x v="2"/>
    <x v="2"/>
    <x v="58"/>
    <x v="58"/>
    <n v="4111"/>
    <x v="151"/>
    <n v="1"/>
    <x v="151"/>
  </r>
  <r>
    <x v="3960"/>
    <m/>
    <n v="53.438990000000004"/>
    <x v="3960"/>
    <m/>
    <m/>
    <m/>
    <m/>
    <x v="3960"/>
    <s v="2023/10/16"/>
    <x v="1"/>
    <x v="1"/>
    <x v="69"/>
    <x v="69"/>
    <n v="4112"/>
    <x v="987"/>
    <n v="1"/>
    <x v="986"/>
  </r>
  <r>
    <x v="3961"/>
    <m/>
    <n v="443.7"/>
    <x v="3961"/>
    <m/>
    <m/>
    <m/>
    <m/>
    <x v="3961"/>
    <s v="2023/12/23"/>
    <x v="1"/>
    <x v="1"/>
    <x v="33"/>
    <x v="33"/>
    <n v="4113"/>
    <x v="988"/>
    <n v="1"/>
    <x v="987"/>
  </r>
  <r>
    <x v="3962"/>
    <m/>
    <n v="232"/>
    <x v="3962"/>
    <m/>
    <m/>
    <m/>
    <m/>
    <x v="3962"/>
    <s v="2023/10/16"/>
    <x v="2"/>
    <x v="2"/>
    <x v="47"/>
    <x v="47"/>
    <n v="4114"/>
    <x v="24"/>
    <n v="1"/>
    <x v="24"/>
  </r>
  <r>
    <x v="3963"/>
    <m/>
    <n v="15441.737870000001"/>
    <x v="3963"/>
    <m/>
    <m/>
    <m/>
    <m/>
    <x v="3963"/>
    <s v="2023/10/16"/>
    <x v="4"/>
    <x v="4"/>
    <x v="59"/>
    <x v="59"/>
    <n v="4115"/>
    <x v="74"/>
    <n v="48"/>
    <x v="74"/>
  </r>
  <r>
    <x v="3964"/>
    <m/>
    <n v="24767.3"/>
    <x v="3964"/>
    <m/>
    <m/>
    <m/>
    <m/>
    <x v="3964"/>
    <s v="2023/10/16"/>
    <x v="1"/>
    <x v="1"/>
    <x v="33"/>
    <x v="33"/>
    <n v="4116"/>
    <x v="960"/>
    <n v="34"/>
    <x v="959"/>
  </r>
  <r>
    <x v="3965"/>
    <m/>
    <m/>
    <x v="3965"/>
    <m/>
    <m/>
    <m/>
    <m/>
    <x v="3965"/>
    <s v="2023/10/16"/>
    <x v="4"/>
    <x v="4"/>
    <x v="33"/>
    <x v="33"/>
    <n v="4117"/>
    <x v="871"/>
    <n v="2"/>
    <x v="870"/>
  </r>
  <r>
    <x v="3966"/>
    <m/>
    <n v="12383.65"/>
    <x v="3966"/>
    <m/>
    <m/>
    <m/>
    <m/>
    <x v="3966"/>
    <s v="2023/10/16"/>
    <x v="1"/>
    <x v="1"/>
    <x v="33"/>
    <x v="33"/>
    <n v="4118"/>
    <x v="960"/>
    <n v="17"/>
    <x v="959"/>
  </r>
  <r>
    <x v="3967"/>
    <m/>
    <n v="16011.856610000001"/>
    <x v="3967"/>
    <m/>
    <m/>
    <m/>
    <m/>
    <x v="3967"/>
    <s v="2023/10/16"/>
    <x v="4"/>
    <x v="4"/>
    <x v="59"/>
    <x v="59"/>
    <n v="4119"/>
    <x v="74"/>
    <n v="96"/>
    <x v="74"/>
  </r>
  <r>
    <x v="3968"/>
    <m/>
    <n v="1173.7505800000001"/>
    <x v="3968"/>
    <m/>
    <m/>
    <m/>
    <m/>
    <x v="3968"/>
    <s v="2023/10/16"/>
    <x v="4"/>
    <x v="4"/>
    <x v="33"/>
    <x v="33"/>
    <n v="4120"/>
    <x v="31"/>
    <n v="8"/>
    <x v="31"/>
  </r>
  <r>
    <x v="3969"/>
    <m/>
    <n v="48.850200000000008"/>
    <x v="3969"/>
    <m/>
    <m/>
    <m/>
    <m/>
    <x v="3969"/>
    <s v="2023/10/17"/>
    <x v="4"/>
    <x v="4"/>
    <x v="33"/>
    <x v="33"/>
    <n v="4121"/>
    <x v="320"/>
    <n v="2"/>
    <x v="320"/>
  </r>
  <r>
    <x v="3970"/>
    <m/>
    <n v="4401.2996999999996"/>
    <x v="3970"/>
    <m/>
    <m/>
    <m/>
    <m/>
    <x v="3970"/>
    <s v="2023/10/17"/>
    <x v="3"/>
    <x v="3"/>
    <x v="33"/>
    <x v="33"/>
    <n v="4122"/>
    <x v="846"/>
    <n v="18900"/>
    <x v="845"/>
  </r>
  <r>
    <x v="3971"/>
    <m/>
    <n v="14164.88449"/>
    <x v="3971"/>
    <m/>
    <m/>
    <m/>
    <m/>
    <x v="3971"/>
    <s v="2023/10/17"/>
    <x v="4"/>
    <x v="4"/>
    <x v="4"/>
    <x v="4"/>
    <n v="4123"/>
    <x v="299"/>
    <n v="23"/>
    <x v="299"/>
  </r>
  <r>
    <x v="3972"/>
    <m/>
    <n v="537.27610000000004"/>
    <x v="3972"/>
    <m/>
    <m/>
    <m/>
    <m/>
    <x v="3972"/>
    <s v="2023/10/17"/>
    <x v="4"/>
    <x v="4"/>
    <x v="70"/>
    <x v="70"/>
    <n v="4124"/>
    <x v="166"/>
    <n v="2"/>
    <x v="166"/>
  </r>
  <r>
    <x v="3973"/>
    <m/>
    <n v="18022.18692"/>
    <x v="3973"/>
    <m/>
    <m/>
    <m/>
    <m/>
    <x v="3973"/>
    <s v="2023/10/17"/>
    <x v="4"/>
    <x v="4"/>
    <x v="33"/>
    <x v="33"/>
    <n v="4125"/>
    <x v="690"/>
    <n v="120"/>
    <x v="690"/>
  </r>
  <r>
    <x v="3974"/>
    <m/>
    <n v="25991.118459999998"/>
    <x v="3974"/>
    <m/>
    <m/>
    <m/>
    <m/>
    <x v="3974"/>
    <s v="2023/10/17"/>
    <x v="4"/>
    <x v="4"/>
    <x v="43"/>
    <x v="43"/>
    <n v="4126"/>
    <x v="989"/>
    <n v="137"/>
    <x v="988"/>
  </r>
  <r>
    <x v="3975"/>
    <m/>
    <n v="2347.50117"/>
    <x v="3975"/>
    <m/>
    <m/>
    <m/>
    <m/>
    <x v="3975"/>
    <s v="2023/10/17"/>
    <x v="4"/>
    <x v="4"/>
    <x v="33"/>
    <x v="33"/>
    <n v="4127"/>
    <x v="31"/>
    <n v="16"/>
    <x v="31"/>
  </r>
  <r>
    <x v="3976"/>
    <m/>
    <n v="687.7467200000001"/>
    <x v="3976"/>
    <m/>
    <m/>
    <m/>
    <m/>
    <x v="3976"/>
    <s v="2023/10/17"/>
    <x v="4"/>
    <x v="4"/>
    <x v="70"/>
    <x v="70"/>
    <n v="4128"/>
    <x v="990"/>
    <n v="1"/>
    <x v="989"/>
  </r>
  <r>
    <x v="3977"/>
    <m/>
    <n v="18022.18692"/>
    <x v="3977"/>
    <m/>
    <m/>
    <m/>
    <m/>
    <x v="3977"/>
    <s v="2023/10/17"/>
    <x v="4"/>
    <x v="4"/>
    <x v="33"/>
    <x v="33"/>
    <n v="4129"/>
    <x v="690"/>
    <n v="120"/>
    <x v="690"/>
  </r>
  <r>
    <x v="3978"/>
    <m/>
    <n v="18660.68895"/>
    <x v="3978"/>
    <m/>
    <m/>
    <m/>
    <m/>
    <x v="3978"/>
    <s v="2023/10/17"/>
    <x v="2"/>
    <x v="2"/>
    <x v="58"/>
    <x v="58"/>
    <n v="4130"/>
    <x v="151"/>
    <n v="15"/>
    <x v="151"/>
  </r>
  <r>
    <x v="3979"/>
    <m/>
    <n v="148.08430000000001"/>
    <x v="3979"/>
    <m/>
    <m/>
    <m/>
    <m/>
    <x v="3979"/>
    <s v="2023/10/17"/>
    <x v="4"/>
    <x v="4"/>
    <x v="43"/>
    <x v="43"/>
    <n v="4131"/>
    <x v="989"/>
    <n v="13"/>
    <x v="988"/>
  </r>
  <r>
    <x v="3980"/>
    <m/>
    <n v="549.16715999999997"/>
    <x v="3980"/>
    <m/>
    <m/>
    <m/>
    <m/>
    <x v="3980"/>
    <s v="2023/10/17"/>
    <x v="4"/>
    <x v="4"/>
    <x v="13"/>
    <x v="13"/>
    <n v="4132"/>
    <x v="336"/>
    <n v="26"/>
    <x v="336"/>
  </r>
  <r>
    <x v="3981"/>
    <m/>
    <n v="205.98036000000002"/>
    <x v="3981"/>
    <m/>
    <m/>
    <m/>
    <m/>
    <x v="3981"/>
    <s v="2023/10/17"/>
    <x v="4"/>
    <x v="4"/>
    <x v="58"/>
    <x v="58"/>
    <n v="4133"/>
    <x v="908"/>
    <n v="1"/>
    <x v="907"/>
  </r>
  <r>
    <x v="3982"/>
    <m/>
    <n v="215.51022"/>
    <x v="3982"/>
    <m/>
    <m/>
    <m/>
    <m/>
    <x v="3982"/>
    <s v="2023/11/25"/>
    <x v="3"/>
    <x v="3"/>
    <x v="33"/>
    <x v="33"/>
    <n v="4134"/>
    <x v="584"/>
    <n v="10"/>
    <x v="584"/>
  </r>
  <r>
    <x v="3983"/>
    <m/>
    <n v="2882.1443800000002"/>
    <x v="3983"/>
    <m/>
    <m/>
    <m/>
    <m/>
    <x v="3983"/>
    <s v="2023/10/17"/>
    <x v="4"/>
    <x v="4"/>
    <x v="4"/>
    <x v="4"/>
    <n v="4135"/>
    <x v="82"/>
    <n v="23"/>
    <x v="82"/>
  </r>
  <r>
    <x v="3984"/>
    <m/>
    <n v="15010.048980000001"/>
    <x v="3984"/>
    <m/>
    <m/>
    <m/>
    <m/>
    <x v="3984"/>
    <s v="2023/10/17"/>
    <x v="1"/>
    <x v="1"/>
    <x v="15"/>
    <x v="15"/>
    <n v="4136"/>
    <x v="991"/>
    <n v="86"/>
    <x v="990"/>
  </r>
  <r>
    <x v="3985"/>
    <m/>
    <n v="1666.53"/>
    <x v="3985"/>
    <m/>
    <m/>
    <m/>
    <m/>
    <x v="3985"/>
    <s v="2023/10/17"/>
    <x v="3"/>
    <x v="3"/>
    <x v="33"/>
    <x v="33"/>
    <n v="4137"/>
    <x v="992"/>
    <n v="5000"/>
    <x v="991"/>
  </r>
  <r>
    <x v="3986"/>
    <m/>
    <n v="632.6"/>
    <x v="3986"/>
    <m/>
    <m/>
    <m/>
    <m/>
    <x v="3986"/>
    <s v="2023/12/23"/>
    <x v="1"/>
    <x v="1"/>
    <x v="33"/>
    <x v="33"/>
    <n v="4138"/>
    <x v="993"/>
    <n v="200"/>
    <x v="992"/>
  </r>
  <r>
    <x v="3987"/>
    <m/>
    <n v="21583.096450000001"/>
    <x v="3987"/>
    <m/>
    <m/>
    <m/>
    <m/>
    <x v="3987"/>
    <s v="2023/12/23"/>
    <x v="1"/>
    <x v="1"/>
    <x v="33"/>
    <x v="33"/>
    <n v="4139"/>
    <x v="624"/>
    <n v="600"/>
    <x v="624"/>
  </r>
  <r>
    <x v="3988"/>
    <m/>
    <n v="3801.8934800000002"/>
    <x v="3988"/>
    <m/>
    <m/>
    <m/>
    <m/>
    <x v="3988"/>
    <s v="2023/10/17"/>
    <x v="7"/>
    <x v="7"/>
    <x v="16"/>
    <x v="16"/>
    <n v="4140"/>
    <x v="347"/>
    <n v="20"/>
    <x v="347"/>
  </r>
  <r>
    <x v="3989"/>
    <m/>
    <n v="10787.46189"/>
    <x v="3989"/>
    <m/>
    <m/>
    <m/>
    <m/>
    <x v="3989"/>
    <s v="2023/10/17"/>
    <x v="3"/>
    <x v="3"/>
    <x v="72"/>
    <x v="72"/>
    <n v="4141"/>
    <x v="994"/>
    <n v="9"/>
    <x v="993"/>
  </r>
  <r>
    <x v="3990"/>
    <m/>
    <n v="3283.3143700000001"/>
    <x v="3990"/>
    <m/>
    <m/>
    <m/>
    <m/>
    <x v="3990"/>
    <s v="2023/10/17"/>
    <x v="4"/>
    <x v="4"/>
    <x v="35"/>
    <x v="35"/>
    <n v="4142"/>
    <x v="236"/>
    <n v="8"/>
    <x v="236"/>
  </r>
  <r>
    <x v="3991"/>
    <m/>
    <n v="870"/>
    <x v="3991"/>
    <m/>
    <m/>
    <m/>
    <m/>
    <x v="3991"/>
    <s v="2023/10/17"/>
    <x v="3"/>
    <x v="3"/>
    <x v="16"/>
    <x v="16"/>
    <n v="4143"/>
    <x v="995"/>
    <n v="500"/>
    <x v="994"/>
  </r>
  <r>
    <x v="3992"/>
    <m/>
    <n v="2676.9120000000003"/>
    <x v="3992"/>
    <m/>
    <m/>
    <m/>
    <m/>
    <x v="3992"/>
    <s v="2023/10/17"/>
    <x v="1"/>
    <x v="1"/>
    <x v="30"/>
    <x v="30"/>
    <n v="4144"/>
    <x v="864"/>
    <n v="400"/>
    <x v="863"/>
  </r>
  <r>
    <x v="3993"/>
    <m/>
    <n v="39.62086"/>
    <x v="3993"/>
    <m/>
    <m/>
    <m/>
    <m/>
    <x v="3993"/>
    <s v="2023/10/17"/>
    <x v="4"/>
    <x v="4"/>
    <x v="8"/>
    <x v="8"/>
    <n v="4145"/>
    <x v="378"/>
    <n v="2"/>
    <x v="378"/>
  </r>
  <r>
    <x v="3994"/>
    <m/>
    <n v="1374.41221"/>
    <x v="3994"/>
    <m/>
    <m/>
    <m/>
    <m/>
    <x v="3994"/>
    <s v="2023/10/17"/>
    <x v="4"/>
    <x v="4"/>
    <x v="17"/>
    <x v="17"/>
    <n v="4146"/>
    <x v="19"/>
    <n v="6"/>
    <x v="19"/>
  </r>
  <r>
    <x v="3995"/>
    <m/>
    <n v="13050"/>
    <x v="3995"/>
    <m/>
    <m/>
    <m/>
    <m/>
    <x v="3995"/>
    <s v="2023/10/17"/>
    <x v="5"/>
    <x v="5"/>
    <x v="6"/>
    <x v="6"/>
    <n v="4147"/>
    <x v="996"/>
    <n v="12"/>
    <x v="995"/>
  </r>
  <r>
    <x v="3996"/>
    <m/>
    <n v="1020.80003"/>
    <x v="3996"/>
    <m/>
    <m/>
    <m/>
    <m/>
    <x v="3996"/>
    <s v="2023/10/17"/>
    <x v="2"/>
    <x v="2"/>
    <x v="59"/>
    <x v="59"/>
    <n v="4148"/>
    <x v="53"/>
    <n v="5"/>
    <x v="53"/>
  </r>
  <r>
    <x v="3997"/>
    <m/>
    <n v="18472.741590000001"/>
    <x v="3997"/>
    <m/>
    <m/>
    <m/>
    <m/>
    <x v="3997"/>
    <s v="2023/10/18"/>
    <x v="4"/>
    <x v="4"/>
    <x v="33"/>
    <x v="33"/>
    <n v="4149"/>
    <x v="690"/>
    <n v="123"/>
    <x v="690"/>
  </r>
  <r>
    <x v="3998"/>
    <m/>
    <n v="3871.6521500000003"/>
    <x v="3998"/>
    <m/>
    <m/>
    <m/>
    <m/>
    <x v="3998"/>
    <s v="2023/10/18"/>
    <x v="4"/>
    <x v="4"/>
    <x v="33"/>
    <x v="33"/>
    <n v="4150"/>
    <x v="550"/>
    <n v="5"/>
    <x v="550"/>
  </r>
  <r>
    <x v="3999"/>
    <m/>
    <n v="760.17287999999996"/>
    <x v="3999"/>
    <m/>
    <m/>
    <m/>
    <m/>
    <x v="3999"/>
    <s v="2023/10/18"/>
    <x v="7"/>
    <x v="7"/>
    <x v="42"/>
    <x v="42"/>
    <n v="4151"/>
    <x v="347"/>
    <n v="4"/>
    <x v="347"/>
  </r>
  <r>
    <x v="4000"/>
    <m/>
    <n v="232"/>
    <x v="4000"/>
    <m/>
    <m/>
    <m/>
    <m/>
    <x v="4000"/>
    <s v="2023/10/18"/>
    <x v="2"/>
    <x v="2"/>
    <x v="4"/>
    <x v="4"/>
    <n v="4152"/>
    <x v="24"/>
    <n v="1"/>
    <x v="24"/>
  </r>
  <r>
    <x v="4001"/>
    <m/>
    <n v="518.62142000000006"/>
    <x v="4001"/>
    <m/>
    <m/>
    <m/>
    <m/>
    <x v="4001"/>
    <s v="2023/10/18"/>
    <x v="4"/>
    <x v="4"/>
    <x v="4"/>
    <x v="4"/>
    <n v="4153"/>
    <x v="5"/>
    <n v="12"/>
    <x v="5"/>
  </r>
  <r>
    <x v="4002"/>
    <m/>
    <n v="29639.999199999998"/>
    <x v="4002"/>
    <m/>
    <m/>
    <m/>
    <m/>
    <x v="4002"/>
    <s v="2023/10/18"/>
    <x v="1"/>
    <x v="1"/>
    <x v="33"/>
    <x v="33"/>
    <n v="4154"/>
    <x v="997"/>
    <n v="400"/>
    <x v="996"/>
  </r>
  <r>
    <x v="4003"/>
    <m/>
    <n v="6070.9569600000004"/>
    <x v="4003"/>
    <m/>
    <m/>
    <m/>
    <m/>
    <x v="4003"/>
    <s v="2023/10/18"/>
    <x v="4"/>
    <x v="4"/>
    <x v="33"/>
    <x v="33"/>
    <n v="4155"/>
    <x v="382"/>
    <n v="146"/>
    <x v="382"/>
  </r>
  <r>
    <x v="4004"/>
    <m/>
    <n v="1659.66985"/>
    <x v="4004"/>
    <m/>
    <m/>
    <m/>
    <m/>
    <x v="4004"/>
    <s v="2023/10/18"/>
    <x v="2"/>
    <x v="2"/>
    <x v="52"/>
    <x v="52"/>
    <n v="4156"/>
    <x v="24"/>
    <n v="5"/>
    <x v="24"/>
  </r>
  <r>
    <x v="4005"/>
    <m/>
    <n v="1054.95535"/>
    <x v="4005"/>
    <m/>
    <m/>
    <m/>
    <m/>
    <x v="4005"/>
    <s v="2023/10/18"/>
    <x v="4"/>
    <x v="4"/>
    <x v="25"/>
    <x v="25"/>
    <n v="4157"/>
    <x v="294"/>
    <n v="2"/>
    <x v="294"/>
  </r>
  <r>
    <x v="4006"/>
    <m/>
    <n v="8325.63148"/>
    <x v="4006"/>
    <m/>
    <m/>
    <m/>
    <m/>
    <x v="4006"/>
    <s v="2023/10/18"/>
    <x v="4"/>
    <x v="4"/>
    <x v="64"/>
    <x v="64"/>
    <n v="4158"/>
    <x v="998"/>
    <n v="51"/>
    <x v="997"/>
  </r>
  <r>
    <x v="4007"/>
    <m/>
    <n v="27365.414400000001"/>
    <x v="4007"/>
    <m/>
    <m/>
    <m/>
    <m/>
    <x v="4007"/>
    <s v="2023/10/18"/>
    <x v="4"/>
    <x v="4"/>
    <x v="33"/>
    <x v="33"/>
    <n v="4159"/>
    <x v="769"/>
    <n v="576"/>
    <x v="769"/>
  </r>
  <r>
    <x v="4008"/>
    <m/>
    <n v="26013.000830000001"/>
    <x v="4008"/>
    <m/>
    <m/>
    <m/>
    <m/>
    <x v="4008"/>
    <s v="2023/10/18"/>
    <x v="5"/>
    <x v="5"/>
    <x v="55"/>
    <x v="55"/>
    <n v="4160"/>
    <x v="999"/>
    <n v="46"/>
    <x v="998"/>
  </r>
  <r>
    <x v="4009"/>
    <m/>
    <n v="169.3861"/>
    <x v="4009"/>
    <m/>
    <m/>
    <m/>
    <m/>
    <x v="4009"/>
    <s v="2023/10/18"/>
    <x v="3"/>
    <x v="3"/>
    <x v="42"/>
    <x v="42"/>
    <n v="4161"/>
    <x v="42"/>
    <n v="50"/>
    <x v="42"/>
  </r>
  <r>
    <x v="4010"/>
    <m/>
    <n v="1424.4492399999999"/>
    <x v="4010"/>
    <m/>
    <m/>
    <m/>
    <m/>
    <x v="4010"/>
    <s v="2023/10/18"/>
    <x v="2"/>
    <x v="2"/>
    <x v="33"/>
    <x v="33"/>
    <n v="4162"/>
    <x v="577"/>
    <n v="1"/>
    <x v="577"/>
  </r>
  <r>
    <x v="4011"/>
    <m/>
    <n v="607.12"/>
    <x v="4011"/>
    <m/>
    <m/>
    <m/>
    <m/>
    <x v="4011"/>
    <s v="2023/10/18"/>
    <x v="2"/>
    <x v="2"/>
    <x v="33"/>
    <x v="33"/>
    <n v="4163"/>
    <x v="568"/>
    <n v="2"/>
    <x v="568"/>
  </r>
  <r>
    <x v="4012"/>
    <m/>
    <n v="5200"/>
    <x v="4012"/>
    <m/>
    <m/>
    <m/>
    <m/>
    <x v="4012"/>
    <s v="2023/10/18"/>
    <x v="7"/>
    <x v="7"/>
    <x v="60"/>
    <x v="60"/>
    <n v="4164"/>
    <x v="194"/>
    <n v="20"/>
    <x v="194"/>
  </r>
  <r>
    <x v="4013"/>
    <m/>
    <n v="2777.5315000000005"/>
    <x v="4013"/>
    <m/>
    <m/>
    <m/>
    <m/>
    <x v="4013"/>
    <s v="2023/10/18"/>
    <x v="3"/>
    <x v="3"/>
    <x v="60"/>
    <x v="60"/>
    <n v="4165"/>
    <x v="1000"/>
    <n v="500"/>
    <x v="999"/>
  </r>
  <r>
    <x v="4014"/>
    <m/>
    <n v="2481.5540000000001"/>
    <x v="4014"/>
    <m/>
    <m/>
    <m/>
    <m/>
    <x v="4014"/>
    <s v="2023/10/18"/>
    <x v="4"/>
    <x v="4"/>
    <x v="60"/>
    <x v="60"/>
    <n v="4166"/>
    <x v="1001"/>
    <n v="20"/>
    <x v="1000"/>
  </r>
  <r>
    <x v="4015"/>
    <m/>
    <n v="1664.78397"/>
    <x v="4015"/>
    <m/>
    <m/>
    <m/>
    <m/>
    <x v="4015"/>
    <s v="2023/10/18"/>
    <x v="1"/>
    <x v="1"/>
    <x v="15"/>
    <x v="15"/>
    <n v="4167"/>
    <x v="1002"/>
    <n v="18"/>
    <x v="990"/>
  </r>
  <r>
    <x v="4016"/>
    <m/>
    <n v="60.167940000000002"/>
    <x v="4016"/>
    <m/>
    <m/>
    <m/>
    <m/>
    <x v="4016"/>
    <s v="2023/10/18"/>
    <x v="1"/>
    <x v="1"/>
    <x v="63"/>
    <x v="63"/>
    <n v="4168"/>
    <x v="148"/>
    <n v="6"/>
    <x v="148"/>
  </r>
  <r>
    <x v="4017"/>
    <m/>
    <n v="761.30000000000007"/>
    <x v="4017"/>
    <m/>
    <m/>
    <m/>
    <m/>
    <x v="4017"/>
    <s v="2023/10/18"/>
    <x v="3"/>
    <x v="3"/>
    <x v="43"/>
    <x v="43"/>
    <n v="4169"/>
    <x v="93"/>
    <n v="5000"/>
    <x v="93"/>
  </r>
  <r>
    <x v="4018"/>
    <m/>
    <n v="27365.414400000001"/>
    <x v="4018"/>
    <m/>
    <m/>
    <m/>
    <m/>
    <x v="4018"/>
    <s v="2023/10/18"/>
    <x v="4"/>
    <x v="4"/>
    <x v="33"/>
    <x v="33"/>
    <n v="4170"/>
    <x v="769"/>
    <n v="576"/>
    <x v="769"/>
  </r>
  <r>
    <x v="4019"/>
    <m/>
    <n v="12658.324820000002"/>
    <x v="4019"/>
    <m/>
    <m/>
    <m/>
    <m/>
    <x v="4019"/>
    <s v="2023/10/18"/>
    <x v="4"/>
    <x v="4"/>
    <x v="43"/>
    <x v="43"/>
    <n v="4171"/>
    <x v="1003"/>
    <n v="139"/>
    <x v="1001"/>
  </r>
  <r>
    <x v="4020"/>
    <m/>
    <n v="737.6333800000001"/>
    <x v="4020"/>
    <m/>
    <m/>
    <m/>
    <m/>
    <x v="4020"/>
    <s v="2023/10/18"/>
    <x v="3"/>
    <x v="3"/>
    <x v="33"/>
    <x v="33"/>
    <n v="4172"/>
    <x v="570"/>
    <n v="14"/>
    <x v="570"/>
  </r>
  <r>
    <x v="4021"/>
    <m/>
    <n v="56.406360000000006"/>
    <x v="4021"/>
    <m/>
    <m/>
    <m/>
    <m/>
    <x v="4021"/>
    <s v="2023/10/18"/>
    <x v="4"/>
    <x v="4"/>
    <x v="33"/>
    <x v="33"/>
    <n v="4173"/>
    <x v="707"/>
    <n v="1"/>
    <x v="707"/>
  </r>
  <r>
    <x v="4022"/>
    <m/>
    <n v="580.5"/>
    <x v="4022"/>
    <m/>
    <m/>
    <m/>
    <m/>
    <x v="4022"/>
    <s v="2023/10/18"/>
    <x v="5"/>
    <x v="5"/>
    <x v="17"/>
    <x v="17"/>
    <n v="4174"/>
    <x v="1004"/>
    <n v="1"/>
    <x v="1002"/>
  </r>
  <r>
    <x v="4023"/>
    <m/>
    <n v="607.12"/>
    <x v="4023"/>
    <m/>
    <m/>
    <m/>
    <m/>
    <x v="4023"/>
    <s v="2023/10/18"/>
    <x v="2"/>
    <x v="2"/>
    <x v="33"/>
    <x v="33"/>
    <n v="4175"/>
    <x v="568"/>
    <n v="2"/>
    <x v="568"/>
  </r>
  <r>
    <x v="4024"/>
    <m/>
    <n v="346.44"/>
    <x v="4024"/>
    <m/>
    <m/>
    <m/>
    <m/>
    <x v="4024"/>
    <s v="2023/10/18"/>
    <x v="3"/>
    <x v="3"/>
    <x v="42"/>
    <x v="42"/>
    <n v="4176"/>
    <x v="624"/>
    <n v="12"/>
    <x v="624"/>
  </r>
  <r>
    <x v="4025"/>
    <m/>
    <n v="463.39078000000001"/>
    <x v="4025"/>
    <m/>
    <m/>
    <m/>
    <m/>
    <x v="4025"/>
    <s v="2023/10/18"/>
    <x v="3"/>
    <x v="3"/>
    <x v="42"/>
    <x v="42"/>
    <n v="4177"/>
    <x v="570"/>
    <n v="20"/>
    <x v="570"/>
  </r>
  <r>
    <x v="4026"/>
    <m/>
    <n v="1497.6000000000001"/>
    <x v="4026"/>
    <m/>
    <m/>
    <m/>
    <m/>
    <x v="4026"/>
    <s v="2023/10/18"/>
    <x v="8"/>
    <x v="8"/>
    <x v="42"/>
    <x v="42"/>
    <n v="4178"/>
    <x v="83"/>
    <n v="20"/>
    <x v="83"/>
  </r>
  <r>
    <x v="4027"/>
    <m/>
    <n v="23285.86232"/>
    <x v="4027"/>
    <m/>
    <m/>
    <m/>
    <m/>
    <x v="4027"/>
    <s v="2023/10/19"/>
    <x v="4"/>
    <x v="4"/>
    <x v="33"/>
    <x v="33"/>
    <n v="4179"/>
    <x v="382"/>
    <n v="560"/>
    <x v="382"/>
  </r>
  <r>
    <x v="4028"/>
    <m/>
    <n v="16540.512150000002"/>
    <x v="4028"/>
    <m/>
    <m/>
    <m/>
    <m/>
    <x v="4028"/>
    <s v="2023/10/19"/>
    <x v="4"/>
    <x v="4"/>
    <x v="52"/>
    <x v="52"/>
    <n v="4180"/>
    <x v="413"/>
    <n v="8"/>
    <x v="413"/>
  </r>
  <r>
    <x v="4029"/>
    <m/>
    <n v="160.67830000000001"/>
    <x v="4029"/>
    <m/>
    <m/>
    <m/>
    <m/>
    <x v="4029"/>
    <s v="2023/10/19"/>
    <x v="4"/>
    <x v="4"/>
    <x v="15"/>
    <x v="15"/>
    <n v="4181"/>
    <x v="1005"/>
    <n v="1"/>
    <x v="1003"/>
  </r>
  <r>
    <x v="4030"/>
    <m/>
    <n v="27365.414400000001"/>
    <x v="4030"/>
    <m/>
    <m/>
    <m/>
    <m/>
    <x v="4030"/>
    <s v="2023/10/19"/>
    <x v="4"/>
    <x v="4"/>
    <x v="33"/>
    <x v="33"/>
    <n v="4183"/>
    <x v="769"/>
    <n v="576"/>
    <x v="769"/>
  </r>
  <r>
    <x v="4031"/>
    <m/>
    <n v="8453.9805500000002"/>
    <x v="4031"/>
    <m/>
    <m/>
    <m/>
    <m/>
    <x v="4031"/>
    <s v="2023/10/19"/>
    <x v="4"/>
    <x v="4"/>
    <x v="55"/>
    <x v="55"/>
    <n v="4184"/>
    <x v="243"/>
    <n v="155"/>
    <x v="243"/>
  </r>
  <r>
    <x v="4032"/>
    <m/>
    <n v="2322.9912899999999"/>
    <x v="4032"/>
    <m/>
    <m/>
    <m/>
    <m/>
    <x v="4032"/>
    <s v="2023/10/19"/>
    <x v="4"/>
    <x v="4"/>
    <x v="43"/>
    <x v="43"/>
    <n v="4185"/>
    <x v="550"/>
    <n v="3"/>
    <x v="550"/>
  </r>
  <r>
    <x v="4033"/>
    <m/>
    <n v="3143.7855"/>
    <x v="4033"/>
    <m/>
    <m/>
    <m/>
    <m/>
    <x v="4033"/>
    <s v="2023/10/19"/>
    <x v="3"/>
    <x v="3"/>
    <x v="33"/>
    <x v="33"/>
    <n v="4186"/>
    <x v="846"/>
    <n v="13500"/>
    <x v="845"/>
  </r>
  <r>
    <x v="4034"/>
    <m/>
    <n v="2347.50117"/>
    <x v="4034"/>
    <m/>
    <m/>
    <m/>
    <m/>
    <x v="4034"/>
    <s v="2023/10/19"/>
    <x v="6"/>
    <x v="6"/>
    <x v="33"/>
    <x v="33"/>
    <n v="4187"/>
    <x v="31"/>
    <n v="16"/>
    <x v="31"/>
  </r>
  <r>
    <x v="4035"/>
    <m/>
    <n v="1872"/>
    <x v="4035"/>
    <m/>
    <m/>
    <m/>
    <m/>
    <x v="4035"/>
    <s v="2023/10/21"/>
    <x v="8"/>
    <x v="8"/>
    <x v="42"/>
    <x v="42"/>
    <n v="4188"/>
    <x v="83"/>
    <n v="25"/>
    <x v="83"/>
  </r>
  <r>
    <x v="4036"/>
    <m/>
    <n v="205.53632000000002"/>
    <x v="4036"/>
    <m/>
    <m/>
    <m/>
    <m/>
    <x v="4036"/>
    <s v="2023/10/21"/>
    <x v="4"/>
    <x v="4"/>
    <x v="55"/>
    <x v="55"/>
    <n v="4189"/>
    <x v="145"/>
    <n v="20"/>
    <x v="145"/>
  </r>
  <r>
    <x v="4037"/>
    <m/>
    <n v="624.79822999999999"/>
    <x v="4037"/>
    <m/>
    <m/>
    <m/>
    <m/>
    <x v="4037"/>
    <s v="2023/10/21"/>
    <x v="4"/>
    <x v="4"/>
    <x v="58"/>
    <x v="58"/>
    <n v="4190"/>
    <x v="243"/>
    <n v="1"/>
    <x v="243"/>
  </r>
  <r>
    <x v="4038"/>
    <m/>
    <n v="11471.4815"/>
    <x v="4038"/>
    <m/>
    <m/>
    <m/>
    <m/>
    <x v="4038"/>
    <s v="2023/10/21"/>
    <x v="4"/>
    <x v="4"/>
    <x v="33"/>
    <x v="33"/>
    <n v="4191"/>
    <x v="398"/>
    <n v="6"/>
    <x v="398"/>
  </r>
  <r>
    <x v="4039"/>
    <m/>
    <n v="1992.43642"/>
    <x v="4039"/>
    <m/>
    <m/>
    <m/>
    <m/>
    <x v="4039"/>
    <s v="2023/10/21"/>
    <x v="4"/>
    <x v="4"/>
    <x v="8"/>
    <x v="8"/>
    <n v="4192"/>
    <x v="58"/>
    <n v="8"/>
    <x v="58"/>
  </r>
  <r>
    <x v="4040"/>
    <m/>
    <n v="1452.9261300000001"/>
    <x v="4040"/>
    <m/>
    <m/>
    <m/>
    <m/>
    <x v="4040"/>
    <s v="2023/10/21"/>
    <x v="2"/>
    <x v="2"/>
    <x v="8"/>
    <x v="8"/>
    <n v="4193"/>
    <x v="90"/>
    <n v="10"/>
    <x v="90"/>
  </r>
  <r>
    <x v="4041"/>
    <m/>
    <n v="2033.9391200000002"/>
    <x v="4041"/>
    <m/>
    <m/>
    <m/>
    <m/>
    <x v="4041"/>
    <s v="2023/10/21"/>
    <x v="4"/>
    <x v="4"/>
    <x v="33"/>
    <x v="33"/>
    <n v="4194"/>
    <x v="707"/>
    <n v="2"/>
    <x v="707"/>
  </r>
  <r>
    <x v="4042"/>
    <m/>
    <n v="8298.2830700000013"/>
    <x v="4042"/>
    <m/>
    <m/>
    <m/>
    <m/>
    <x v="4042"/>
    <s v="2023/10/21"/>
    <x v="1"/>
    <x v="1"/>
    <x v="30"/>
    <x v="30"/>
    <n v="4195"/>
    <x v="884"/>
    <n v="7"/>
    <x v="883"/>
  </r>
  <r>
    <x v="4043"/>
    <m/>
    <n v="387.91839999999996"/>
    <x v="4043"/>
    <m/>
    <m/>
    <m/>
    <m/>
    <x v="4043"/>
    <s v="2023/11/26"/>
    <x v="3"/>
    <x v="3"/>
    <x v="33"/>
    <x v="33"/>
    <n v="4196"/>
    <x v="584"/>
    <n v="18"/>
    <x v="584"/>
  </r>
  <r>
    <x v="4044"/>
    <m/>
    <n v="1895.3"/>
    <x v="4044"/>
    <m/>
    <m/>
    <m/>
    <m/>
    <x v="4044"/>
    <s v="2023/10/21"/>
    <x v="2"/>
    <x v="2"/>
    <x v="33"/>
    <x v="33"/>
    <n v="4197"/>
    <x v="576"/>
    <n v="10"/>
    <x v="576"/>
  </r>
  <r>
    <x v="4045"/>
    <m/>
    <n v="208.06366000000003"/>
    <x v="4045"/>
    <m/>
    <m/>
    <m/>
    <m/>
    <x v="4045"/>
    <s v="2023/10/21"/>
    <x v="1"/>
    <x v="1"/>
    <x v="33"/>
    <x v="33"/>
    <n v="4198"/>
    <x v="578"/>
    <n v="3"/>
    <x v="578"/>
  </r>
  <r>
    <x v="4046"/>
    <m/>
    <n v="1042.6292600000002"/>
    <x v="4046"/>
    <m/>
    <m/>
    <m/>
    <m/>
    <x v="4046"/>
    <s v="2023/10/21"/>
    <x v="3"/>
    <x v="3"/>
    <x v="33"/>
    <x v="33"/>
    <n v="4199"/>
    <x v="570"/>
    <n v="45"/>
    <x v="570"/>
  </r>
  <r>
    <x v="4047"/>
    <m/>
    <n v="5591.9612200000001"/>
    <x v="4047"/>
    <m/>
    <m/>
    <m/>
    <m/>
    <x v="4047"/>
    <s v="2023/10/21"/>
    <x v="5"/>
    <x v="5"/>
    <x v="28"/>
    <x v="28"/>
    <n v="4200"/>
    <x v="362"/>
    <n v="12"/>
    <x v="362"/>
  </r>
  <r>
    <x v="4048"/>
    <m/>
    <n v="87.849080000000001"/>
    <x v="4048"/>
    <m/>
    <m/>
    <m/>
    <m/>
    <x v="4048"/>
    <s v="2023/10/21"/>
    <x v="1"/>
    <x v="1"/>
    <x v="42"/>
    <x v="42"/>
    <n v="4201"/>
    <x v="148"/>
    <n v="8"/>
    <x v="148"/>
  </r>
  <r>
    <x v="4049"/>
    <m/>
    <n v="46126.528290000002"/>
    <x v="4049"/>
    <m/>
    <m/>
    <m/>
    <m/>
    <x v="4049"/>
    <s v="2023/10/21"/>
    <x v="4"/>
    <x v="4"/>
    <x v="33"/>
    <x v="33"/>
    <n v="4202"/>
    <x v="769"/>
    <n v="454"/>
    <x v="769"/>
  </r>
  <r>
    <x v="4050"/>
    <m/>
    <n v="5324.3478300000006"/>
    <x v="4050"/>
    <m/>
    <m/>
    <m/>
    <m/>
    <x v="4050"/>
    <s v="2023/10/21"/>
    <x v="7"/>
    <x v="7"/>
    <x v="17"/>
    <x v="17"/>
    <n v="4203"/>
    <x v="81"/>
    <n v="30"/>
    <x v="81"/>
  </r>
  <r>
    <x v="4051"/>
    <m/>
    <n v="30118.877230000002"/>
    <x v="4051"/>
    <m/>
    <m/>
    <m/>
    <m/>
    <x v="4051"/>
    <s v="2023/10/21"/>
    <x v="4"/>
    <x v="4"/>
    <x v="43"/>
    <x v="43"/>
    <n v="4204"/>
    <x v="399"/>
    <n v="96"/>
    <x v="399"/>
  </r>
  <r>
    <x v="4052"/>
    <m/>
    <n v="1740"/>
    <x v="4052"/>
    <m/>
    <m/>
    <m/>
    <m/>
    <x v="4052"/>
    <s v="2023/10/21"/>
    <x v="7"/>
    <x v="7"/>
    <x v="58"/>
    <x v="58"/>
    <n v="4205"/>
    <x v="81"/>
    <n v="10"/>
    <x v="81"/>
  </r>
  <r>
    <x v="4053"/>
    <m/>
    <n v="1173.7505800000001"/>
    <x v="4053"/>
    <m/>
    <m/>
    <m/>
    <m/>
    <x v="4053"/>
    <s v="2023/10/21"/>
    <x v="6"/>
    <x v="6"/>
    <x v="33"/>
    <x v="33"/>
    <n v="4206"/>
    <x v="31"/>
    <n v="8"/>
    <x v="31"/>
  </r>
  <r>
    <x v="4054"/>
    <m/>
    <n v="5324.3478300000006"/>
    <x v="4054"/>
    <m/>
    <m/>
    <m/>
    <m/>
    <x v="4054"/>
    <s v="2023/10/21"/>
    <x v="7"/>
    <x v="7"/>
    <x v="55"/>
    <x v="55"/>
    <n v="4207"/>
    <x v="81"/>
    <n v="30"/>
    <x v="81"/>
  </r>
  <r>
    <x v="4055"/>
    <m/>
    <n v="493.51220999999998"/>
    <x v="4055"/>
    <m/>
    <m/>
    <m/>
    <m/>
    <x v="4055"/>
    <s v="2023/10/21"/>
    <x v="4"/>
    <x v="4"/>
    <x v="69"/>
    <x v="69"/>
    <n v="4208"/>
    <x v="236"/>
    <n v="1"/>
    <x v="236"/>
  </r>
  <r>
    <x v="4056"/>
    <m/>
    <n v="785.63115000000005"/>
    <x v="4056"/>
    <m/>
    <m/>
    <m/>
    <m/>
    <x v="4056"/>
    <s v="2023/10/24"/>
    <x v="4"/>
    <x v="4"/>
    <x v="73"/>
    <x v="73"/>
    <n v="4209"/>
    <x v="244"/>
    <n v="1"/>
    <x v="244"/>
  </r>
  <r>
    <x v="4057"/>
    <m/>
    <n v="153.67760000000001"/>
    <x v="4057"/>
    <m/>
    <m/>
    <m/>
    <m/>
    <x v="4057"/>
    <s v="2023/10/21"/>
    <x v="3"/>
    <x v="3"/>
    <x v="55"/>
    <x v="55"/>
    <n v="4210"/>
    <x v="1006"/>
    <n v="300"/>
    <x v="1004"/>
  </r>
  <r>
    <x v="4058"/>
    <m/>
    <n v="13767.194390000001"/>
    <x v="4058"/>
    <m/>
    <m/>
    <m/>
    <m/>
    <x v="4058"/>
    <s v="2023/10/21"/>
    <x v="4"/>
    <x v="4"/>
    <x v="55"/>
    <x v="55"/>
    <n v="4211"/>
    <x v="11"/>
    <n v="55"/>
    <x v="11"/>
  </r>
  <r>
    <x v="4059"/>
    <m/>
    <n v="1160"/>
    <x v="4059"/>
    <m/>
    <m/>
    <m/>
    <m/>
    <x v="4059"/>
    <s v="2023/10/21"/>
    <x v="2"/>
    <x v="2"/>
    <x v="55"/>
    <x v="55"/>
    <n v="4212"/>
    <x v="24"/>
    <n v="5"/>
    <x v="24"/>
  </r>
  <r>
    <x v="4060"/>
    <m/>
    <n v="987.45136000000002"/>
    <x v="4060"/>
    <m/>
    <m/>
    <m/>
    <m/>
    <x v="4060"/>
    <s v="2023/10/21"/>
    <x v="4"/>
    <x v="4"/>
    <x v="59"/>
    <x v="59"/>
    <n v="4213"/>
    <x v="23"/>
    <n v="3"/>
    <x v="23"/>
  </r>
  <r>
    <x v="4061"/>
    <m/>
    <n v="118.7615"/>
    <x v="4061"/>
    <m/>
    <m/>
    <m/>
    <m/>
    <x v="4061"/>
    <s v="2023/10/21"/>
    <x v="4"/>
    <x v="4"/>
    <x v="42"/>
    <x v="42"/>
    <n v="4214"/>
    <x v="50"/>
    <n v="1"/>
    <x v="50"/>
  </r>
  <r>
    <x v="4062"/>
    <m/>
    <n v="31384.144900000003"/>
    <x v="4062"/>
    <m/>
    <m/>
    <m/>
    <m/>
    <x v="4062"/>
    <s v="2023/10/21"/>
    <x v="4"/>
    <x v="4"/>
    <x v="43"/>
    <x v="43"/>
    <n v="4215"/>
    <x v="399"/>
    <n v="96"/>
    <x v="399"/>
  </r>
  <r>
    <x v="4063"/>
    <m/>
    <n v="30096"/>
    <x v="4063"/>
    <m/>
    <m/>
    <m/>
    <m/>
    <x v="4063"/>
    <s v="2023/10/21"/>
    <x v="1"/>
    <x v="1"/>
    <x v="11"/>
    <x v="11"/>
    <n v="4216"/>
    <x v="959"/>
    <n v="10"/>
    <x v="958"/>
  </r>
  <r>
    <x v="4064"/>
    <m/>
    <n v="15868.4251"/>
    <x v="4064"/>
    <m/>
    <m/>
    <m/>
    <m/>
    <x v="4064"/>
    <s v="2023/10/21"/>
    <x v="1"/>
    <x v="1"/>
    <x v="11"/>
    <x v="11"/>
    <n v="4217"/>
    <x v="1007"/>
    <n v="1"/>
    <x v="1005"/>
  </r>
  <r>
    <x v="4065"/>
    <m/>
    <n v="14017.52534"/>
    <x v="4065"/>
    <m/>
    <m/>
    <m/>
    <m/>
    <x v="4065"/>
    <s v="2023/10/21"/>
    <x v="4"/>
    <x v="4"/>
    <x v="33"/>
    <x v="33"/>
    <n v="4218"/>
    <x v="769"/>
    <n v="288"/>
    <x v="769"/>
  </r>
  <r>
    <x v="4066"/>
    <m/>
    <n v="534.34040000000005"/>
    <x v="4066"/>
    <m/>
    <m/>
    <m/>
    <m/>
    <x v="4066"/>
    <s v="2023/10/25"/>
    <x v="4"/>
    <x v="4"/>
    <x v="67"/>
    <x v="67"/>
    <n v="4219"/>
    <x v="1008"/>
    <n v="4"/>
    <x v="1006"/>
  </r>
  <r>
    <x v="4067"/>
    <m/>
    <n v="7627.3550000000005"/>
    <x v="4067"/>
    <m/>
    <m/>
    <m/>
    <m/>
    <x v="4067"/>
    <s v="2023/10/21"/>
    <x v="4"/>
    <x v="4"/>
    <x v="43"/>
    <x v="43"/>
    <n v="4220"/>
    <x v="1009"/>
    <n v="40"/>
    <x v="1007"/>
  </r>
  <r>
    <x v="4068"/>
    <m/>
    <n v="11573.408300000001"/>
    <x v="4068"/>
    <m/>
    <m/>
    <m/>
    <m/>
    <x v="4068"/>
    <s v="2023/10/25"/>
    <x v="3"/>
    <x v="3"/>
    <x v="59"/>
    <x v="59"/>
    <n v="4221"/>
    <x v="967"/>
    <n v="2000"/>
    <x v="966"/>
  </r>
  <r>
    <x v="4069"/>
    <m/>
    <n v="1452.9261300000001"/>
    <x v="4069"/>
    <m/>
    <m/>
    <m/>
    <m/>
    <x v="4069"/>
    <s v="2023/10/22"/>
    <x v="4"/>
    <x v="4"/>
    <x v="43"/>
    <x v="43"/>
    <n v="4222"/>
    <x v="90"/>
    <n v="10"/>
    <x v="90"/>
  </r>
  <r>
    <x v="4070"/>
    <m/>
    <n v="8.6930800000000001"/>
    <x v="4070"/>
    <m/>
    <m/>
    <m/>
    <m/>
    <x v="4070"/>
    <s v="2023/10/22"/>
    <x v="4"/>
    <x v="4"/>
    <x v="73"/>
    <x v="73"/>
    <n v="4223"/>
    <x v="389"/>
    <n v="1"/>
    <x v="389"/>
  </r>
  <r>
    <x v="4071"/>
    <m/>
    <n v="2160.3820300000002"/>
    <x v="4071"/>
    <m/>
    <m/>
    <m/>
    <m/>
    <x v="4071"/>
    <s v="2023/10/22"/>
    <x v="4"/>
    <x v="4"/>
    <x v="33"/>
    <x v="33"/>
    <n v="4224"/>
    <x v="843"/>
    <n v="10"/>
    <x v="842"/>
  </r>
  <r>
    <x v="4072"/>
    <m/>
    <n v="1194"/>
    <x v="4072"/>
    <m/>
    <m/>
    <m/>
    <m/>
    <x v="4072"/>
    <s v="2023/10/22"/>
    <x v="6"/>
    <x v="6"/>
    <x v="58"/>
    <x v="58"/>
    <n v="4225"/>
    <x v="1010"/>
    <n v="4"/>
    <x v="1008"/>
  </r>
  <r>
    <x v="4073"/>
    <m/>
    <n v="12371.089380000001"/>
    <x v="4073"/>
    <m/>
    <m/>
    <m/>
    <m/>
    <x v="4073"/>
    <s v="2023/10/22"/>
    <x v="4"/>
    <x v="4"/>
    <x v="33"/>
    <x v="33"/>
    <n v="4226"/>
    <x v="681"/>
    <n v="84"/>
    <x v="681"/>
  </r>
  <r>
    <x v="4074"/>
    <m/>
    <n v="12938.938430000002"/>
    <x v="4074"/>
    <m/>
    <m/>
    <m/>
    <m/>
    <x v="4074"/>
    <s v="2023/10/22"/>
    <x v="4"/>
    <x v="4"/>
    <x v="33"/>
    <x v="33"/>
    <n v="4227"/>
    <x v="681"/>
    <n v="98"/>
    <x v="681"/>
  </r>
  <r>
    <x v="4075"/>
    <m/>
    <n v="16371.71802"/>
    <x v="4075"/>
    <m/>
    <m/>
    <m/>
    <m/>
    <x v="4075"/>
    <s v="2023/10/22"/>
    <x v="4"/>
    <x v="4"/>
    <x v="33"/>
    <x v="33"/>
    <n v="4228"/>
    <x v="681"/>
    <n v="124"/>
    <x v="681"/>
  </r>
  <r>
    <x v="4076"/>
    <m/>
    <n v="641.82184000000007"/>
    <x v="4076"/>
    <m/>
    <m/>
    <m/>
    <m/>
    <x v="4076"/>
    <s v="2023/10/22"/>
    <x v="4"/>
    <x v="4"/>
    <x v="42"/>
    <x v="42"/>
    <n v="4229"/>
    <x v="236"/>
    <n v="3"/>
    <x v="236"/>
  </r>
  <r>
    <x v="4077"/>
    <m/>
    <n v="344.375"/>
    <x v="4077"/>
    <m/>
    <m/>
    <m/>
    <m/>
    <x v="4077"/>
    <s v="2023/10/23"/>
    <x v="2"/>
    <x v="2"/>
    <x v="67"/>
    <x v="67"/>
    <n v="4230"/>
    <x v="396"/>
    <n v="1"/>
    <x v="396"/>
  </r>
  <r>
    <x v="4078"/>
    <m/>
    <n v="23325.611680000002"/>
    <x v="4078"/>
    <m/>
    <m/>
    <m/>
    <m/>
    <x v="4078"/>
    <s v="2023/10/23"/>
    <x v="4"/>
    <x v="4"/>
    <x v="33"/>
    <x v="33"/>
    <n v="4231"/>
    <x v="690"/>
    <n v="140"/>
    <x v="690"/>
  </r>
  <r>
    <x v="4079"/>
    <m/>
    <n v="15242.468929999999"/>
    <x v="4079"/>
    <m/>
    <m/>
    <m/>
    <m/>
    <x v="4079"/>
    <s v="2023/10/23"/>
    <x v="4"/>
    <x v="4"/>
    <x v="43"/>
    <x v="43"/>
    <n v="4232"/>
    <x v="467"/>
    <n v="60"/>
    <x v="467"/>
  </r>
  <r>
    <x v="4080"/>
    <m/>
    <n v="54589.34319"/>
    <x v="4080"/>
    <m/>
    <m/>
    <m/>
    <m/>
    <x v="4080"/>
    <s v="2023/10/23"/>
    <x v="4"/>
    <x v="4"/>
    <x v="33"/>
    <x v="33"/>
    <n v="4233"/>
    <x v="769"/>
    <n v="448"/>
    <x v="769"/>
  </r>
  <r>
    <x v="4081"/>
    <m/>
    <n v="14124.171040000001"/>
    <x v="4081"/>
    <m/>
    <m/>
    <m/>
    <m/>
    <x v="4081"/>
    <s v="2023/10/23"/>
    <x v="4"/>
    <x v="4"/>
    <x v="30"/>
    <x v="30"/>
    <n v="4234"/>
    <x v="736"/>
    <n v="162"/>
    <x v="736"/>
  </r>
  <r>
    <x v="4082"/>
    <m/>
    <n v="86.61"/>
    <x v="4082"/>
    <m/>
    <m/>
    <m/>
    <m/>
    <x v="4082"/>
    <s v="2023/10/23"/>
    <x v="3"/>
    <x v="3"/>
    <x v="42"/>
    <x v="42"/>
    <n v="4236"/>
    <x v="624"/>
    <n v="3"/>
    <x v="624"/>
  </r>
  <r>
    <x v="4083"/>
    <m/>
    <n v="465"/>
    <x v="4083"/>
    <m/>
    <m/>
    <m/>
    <m/>
    <x v="4083"/>
    <s v="2023/10/23"/>
    <x v="1"/>
    <x v="1"/>
    <x v="63"/>
    <x v="63"/>
    <n v="4237"/>
    <x v="1011"/>
    <n v="3"/>
    <x v="1009"/>
  </r>
  <r>
    <x v="4084"/>
    <m/>
    <n v="3062.8971999999999"/>
    <x v="4084"/>
    <m/>
    <m/>
    <m/>
    <m/>
    <x v="4084"/>
    <s v="2023/10/23"/>
    <x v="5"/>
    <x v="5"/>
    <x v="43"/>
    <x v="43"/>
    <n v="4239"/>
    <x v="89"/>
    <n v="4"/>
    <x v="89"/>
  </r>
  <r>
    <x v="4085"/>
    <m/>
    <n v="174.43669999999997"/>
    <x v="4085"/>
    <m/>
    <m/>
    <m/>
    <m/>
    <x v="4085"/>
    <s v="2023/10/23"/>
    <x v="4"/>
    <x v="4"/>
    <x v="33"/>
    <x v="33"/>
    <n v="4240"/>
    <x v="726"/>
    <n v="1"/>
    <x v="726"/>
  </r>
  <r>
    <x v="4086"/>
    <m/>
    <n v="21851.277590000002"/>
    <x v="4086"/>
    <m/>
    <m/>
    <m/>
    <m/>
    <x v="4086"/>
    <s v="2023/10/23"/>
    <x v="4"/>
    <x v="4"/>
    <x v="33"/>
    <x v="33"/>
    <n v="4241"/>
    <x v="681"/>
    <n v="84"/>
    <x v="681"/>
  </r>
  <r>
    <x v="4087"/>
    <m/>
    <m/>
    <x v="4087"/>
    <m/>
    <m/>
    <m/>
    <m/>
    <x v="4087"/>
    <s v="2023/10/23"/>
    <x v="4"/>
    <x v="4"/>
    <x v="58"/>
    <x v="58"/>
    <n v="4242"/>
    <x v="903"/>
    <n v="88"/>
    <x v="902"/>
  </r>
  <r>
    <x v="4088"/>
    <m/>
    <n v="3399.9947999999999"/>
    <x v="4088"/>
    <m/>
    <m/>
    <m/>
    <m/>
    <x v="4088"/>
    <s v="2023/10/23"/>
    <x v="4"/>
    <x v="4"/>
    <x v="70"/>
    <x v="70"/>
    <n v="4243"/>
    <x v="16"/>
    <n v="2"/>
    <x v="16"/>
  </r>
  <r>
    <x v="4089"/>
    <m/>
    <n v="871.75567999999998"/>
    <x v="4089"/>
    <m/>
    <m/>
    <m/>
    <m/>
    <x v="4089"/>
    <s v="2023/10/23"/>
    <x v="2"/>
    <x v="2"/>
    <x v="43"/>
    <x v="43"/>
    <n v="4244"/>
    <x v="90"/>
    <n v="6"/>
    <x v="90"/>
  </r>
  <r>
    <x v="4090"/>
    <m/>
    <n v="1541.3222000000001"/>
    <x v="4090"/>
    <m/>
    <m/>
    <m/>
    <m/>
    <x v="4090"/>
    <s v="2023/10/23"/>
    <x v="2"/>
    <x v="2"/>
    <x v="64"/>
    <x v="64"/>
    <n v="4245"/>
    <x v="948"/>
    <n v="1"/>
    <x v="947"/>
  </r>
  <r>
    <x v="4091"/>
    <m/>
    <n v="443.44358999999997"/>
    <x v="4091"/>
    <m/>
    <m/>
    <m/>
    <m/>
    <x v="4091"/>
    <s v="2023/10/23"/>
    <x v="0"/>
    <x v="0"/>
    <x v="43"/>
    <x v="43"/>
    <n v="4246"/>
    <x v="0"/>
    <n v="30"/>
    <x v="0"/>
  </r>
  <r>
    <x v="4092"/>
    <m/>
    <n v="1173.7505800000001"/>
    <x v="4092"/>
    <m/>
    <m/>
    <m/>
    <m/>
    <x v="4092"/>
    <s v="2023/10/23"/>
    <x v="6"/>
    <x v="6"/>
    <x v="33"/>
    <x v="33"/>
    <n v="4247"/>
    <x v="31"/>
    <n v="8"/>
    <x v="31"/>
  </r>
  <r>
    <x v="4093"/>
    <m/>
    <n v="6091.6201300000002"/>
    <x v="4093"/>
    <m/>
    <m/>
    <m/>
    <m/>
    <x v="4093"/>
    <s v="2023/10/23"/>
    <x v="4"/>
    <x v="4"/>
    <x v="58"/>
    <x v="58"/>
    <n v="4248"/>
    <x v="77"/>
    <n v="8"/>
    <x v="77"/>
  </r>
  <r>
    <x v="4094"/>
    <m/>
    <n v="24951.201800000003"/>
    <x v="4094"/>
    <m/>
    <m/>
    <m/>
    <m/>
    <x v="4094"/>
    <s v="2023/10/23"/>
    <x v="5"/>
    <x v="5"/>
    <x v="33"/>
    <x v="33"/>
    <n v="4249"/>
    <x v="674"/>
    <n v="56"/>
    <x v="674"/>
  </r>
  <r>
    <x v="4095"/>
    <m/>
    <n v="523.40112999999997"/>
    <x v="4095"/>
    <m/>
    <m/>
    <m/>
    <m/>
    <x v="4095"/>
    <s v="2023/10/23"/>
    <x v="1"/>
    <x v="1"/>
    <x v="63"/>
    <x v="63"/>
    <n v="4251"/>
    <x v="1012"/>
    <n v="1"/>
    <x v="1010"/>
  </r>
  <r>
    <x v="4096"/>
    <m/>
    <n v="8243.8727699999999"/>
    <x v="4096"/>
    <m/>
    <m/>
    <m/>
    <m/>
    <x v="4096"/>
    <s v="2023/10/23"/>
    <x v="4"/>
    <x v="4"/>
    <x v="33"/>
    <x v="33"/>
    <n v="4252"/>
    <x v="843"/>
    <n v="10"/>
    <x v="842"/>
  </r>
  <r>
    <x v="4097"/>
    <m/>
    <n v="28400"/>
    <x v="4097"/>
    <m/>
    <m/>
    <m/>
    <m/>
    <x v="4097"/>
    <s v="2023/10/23"/>
    <x v="7"/>
    <x v="7"/>
    <x v="42"/>
    <x v="42"/>
    <n v="4253"/>
    <x v="1013"/>
    <n v="4"/>
    <x v="1011"/>
  </r>
  <r>
    <x v="4098"/>
    <m/>
    <n v="126.70476000000001"/>
    <x v="4098"/>
    <m/>
    <m/>
    <m/>
    <m/>
    <x v="4098"/>
    <s v="2023/10/23"/>
    <x v="4"/>
    <x v="4"/>
    <x v="42"/>
    <x v="42"/>
    <n v="4256"/>
    <x v="299"/>
    <n v="1"/>
    <x v="299"/>
  </r>
  <r>
    <x v="4099"/>
    <m/>
    <n v="424.13441"/>
    <x v="4099"/>
    <m/>
    <m/>
    <m/>
    <m/>
    <x v="4099"/>
    <s v="2023/10/23"/>
    <x v="4"/>
    <x v="4"/>
    <x v="73"/>
    <x v="73"/>
    <n v="4257"/>
    <x v="244"/>
    <n v="1"/>
    <x v="244"/>
  </r>
  <r>
    <x v="4100"/>
    <m/>
    <n v="147.81452999999999"/>
    <x v="4100"/>
    <m/>
    <m/>
    <m/>
    <m/>
    <x v="4100"/>
    <s v="2023/10/23"/>
    <x v="0"/>
    <x v="0"/>
    <x v="33"/>
    <x v="33"/>
    <n v="4258"/>
    <x v="0"/>
    <n v="10"/>
    <x v="0"/>
  </r>
  <r>
    <x v="4101"/>
    <m/>
    <n v="166.56498999999999"/>
    <x v="4101"/>
    <m/>
    <m/>
    <m/>
    <m/>
    <x v="4101"/>
    <s v="2023/10/23"/>
    <x v="4"/>
    <x v="4"/>
    <x v="67"/>
    <x v="67"/>
    <n v="4259"/>
    <x v="239"/>
    <n v="8"/>
    <x v="239"/>
  </r>
  <r>
    <x v="4102"/>
    <m/>
    <n v="6593.2862800000003"/>
    <x v="4102"/>
    <m/>
    <m/>
    <m/>
    <m/>
    <x v="4102"/>
    <s v="2023/10/23"/>
    <x v="4"/>
    <x v="4"/>
    <x v="63"/>
    <x v="63"/>
    <n v="4260"/>
    <x v="1014"/>
    <n v="2"/>
    <x v="1012"/>
  </r>
  <r>
    <x v="4103"/>
    <m/>
    <n v="456.78000000000003"/>
    <x v="4103"/>
    <m/>
    <m/>
    <m/>
    <m/>
    <x v="4103"/>
    <s v="2023/10/23"/>
    <x v="3"/>
    <x v="3"/>
    <x v="43"/>
    <x v="43"/>
    <n v="4261"/>
    <x v="93"/>
    <n v="3000"/>
    <x v="93"/>
  </r>
  <r>
    <x v="4104"/>
    <m/>
    <n v="422.45280000000002"/>
    <x v="4104"/>
    <m/>
    <m/>
    <m/>
    <m/>
    <x v="4104"/>
    <s v="2023/10/23"/>
    <x v="4"/>
    <x v="4"/>
    <x v="64"/>
    <x v="64"/>
    <n v="4262"/>
    <x v="398"/>
    <n v="2"/>
    <x v="398"/>
  </r>
  <r>
    <x v="4105"/>
    <m/>
    <n v="550"/>
    <x v="4105"/>
    <m/>
    <m/>
    <m/>
    <m/>
    <x v="4105"/>
    <s v="2023/10/23"/>
    <x v="1"/>
    <x v="1"/>
    <x v="30"/>
    <x v="30"/>
    <n v="4263"/>
    <x v="880"/>
    <n v="2500"/>
    <x v="879"/>
  </r>
  <r>
    <x v="4106"/>
    <m/>
    <n v="623.6259"/>
    <x v="4106"/>
    <m/>
    <m/>
    <m/>
    <m/>
    <x v="4106"/>
    <s v="2023/10/23"/>
    <x v="4"/>
    <x v="4"/>
    <x v="25"/>
    <x v="25"/>
    <n v="4264"/>
    <x v="332"/>
    <n v="5"/>
    <x v="332"/>
  </r>
  <r>
    <x v="4107"/>
    <m/>
    <n v="1791"/>
    <x v="4107"/>
    <m/>
    <m/>
    <m/>
    <m/>
    <x v="4107"/>
    <s v="2023/10/23"/>
    <x v="6"/>
    <x v="6"/>
    <x v="55"/>
    <x v="55"/>
    <n v="4265"/>
    <x v="1010"/>
    <n v="6"/>
    <x v="1008"/>
  </r>
  <r>
    <x v="4108"/>
    <m/>
    <n v="2633.2036200000002"/>
    <x v="4108"/>
    <m/>
    <m/>
    <m/>
    <m/>
    <x v="4108"/>
    <s v="2023/10/23"/>
    <x v="4"/>
    <x v="4"/>
    <x v="59"/>
    <x v="59"/>
    <n v="4266"/>
    <x v="23"/>
    <n v="8"/>
    <x v="23"/>
  </r>
  <r>
    <x v="4109"/>
    <m/>
    <n v="25202.562390000003"/>
    <x v="4109"/>
    <m/>
    <m/>
    <m/>
    <m/>
    <x v="4109"/>
    <s v="2023/10/23"/>
    <x v="4"/>
    <x v="4"/>
    <x v="33"/>
    <x v="33"/>
    <n v="4267"/>
    <x v="769"/>
    <n v="307"/>
    <x v="769"/>
  </r>
  <r>
    <x v="4110"/>
    <m/>
    <n v="44.789399999999993"/>
    <x v="4110"/>
    <m/>
    <m/>
    <m/>
    <m/>
    <x v="4110"/>
    <s v="2023/10/24"/>
    <x v="4"/>
    <x v="4"/>
    <x v="41"/>
    <x v="41"/>
    <n v="4268"/>
    <x v="475"/>
    <n v="1"/>
    <x v="475"/>
  </r>
  <r>
    <x v="4111"/>
    <m/>
    <n v="25230.22"/>
    <x v="4111"/>
    <m/>
    <m/>
    <m/>
    <m/>
    <x v="4111"/>
    <s v="2023/10/24"/>
    <x v="2"/>
    <x v="2"/>
    <x v="30"/>
    <x v="30"/>
    <n v="4269"/>
    <x v="840"/>
    <n v="223"/>
    <x v="839"/>
  </r>
  <r>
    <x v="4112"/>
    <m/>
    <n v="1619.9066399999999"/>
    <x v="4112"/>
    <m/>
    <m/>
    <m/>
    <m/>
    <x v="4112"/>
    <s v="2023/10/24"/>
    <x v="4"/>
    <x v="4"/>
    <x v="58"/>
    <x v="58"/>
    <n v="4270"/>
    <x v="537"/>
    <n v="2"/>
    <x v="537"/>
  </r>
  <r>
    <x v="4113"/>
    <m/>
    <n v="726.46307000000002"/>
    <x v="4113"/>
    <m/>
    <m/>
    <m/>
    <m/>
    <x v="4113"/>
    <s v="2023/10/24"/>
    <x v="2"/>
    <x v="2"/>
    <x v="43"/>
    <x v="43"/>
    <n v="4271"/>
    <x v="90"/>
    <n v="5"/>
    <x v="90"/>
  </r>
  <r>
    <x v="4114"/>
    <m/>
    <n v="117.38941000000001"/>
    <x v="4114"/>
    <m/>
    <m/>
    <m/>
    <m/>
    <x v="4114"/>
    <s v="2023/10/24"/>
    <x v="4"/>
    <x v="4"/>
    <x v="64"/>
    <x v="64"/>
    <n v="4272"/>
    <x v="1015"/>
    <n v="2"/>
    <x v="1013"/>
  </r>
  <r>
    <x v="4115"/>
    <m/>
    <n v="839.18410999999992"/>
    <x v="4115"/>
    <m/>
    <m/>
    <m/>
    <m/>
    <x v="4115"/>
    <s v="2023/10/24"/>
    <x v="4"/>
    <x v="4"/>
    <x v="63"/>
    <x v="63"/>
    <n v="4273"/>
    <x v="1016"/>
    <n v="2"/>
    <x v="1014"/>
  </r>
  <r>
    <x v="4116"/>
    <m/>
    <n v="16.64714"/>
    <x v="4116"/>
    <m/>
    <m/>
    <m/>
    <m/>
    <x v="4116"/>
    <s v="2023/10/24"/>
    <x v="1"/>
    <x v="1"/>
    <x v="63"/>
    <x v="63"/>
    <n v="4274"/>
    <x v="1017"/>
    <n v="2"/>
    <x v="1015"/>
  </r>
  <r>
    <x v="4117"/>
    <m/>
    <n v="1917.9635999999998"/>
    <x v="4117"/>
    <m/>
    <m/>
    <m/>
    <m/>
    <x v="4117"/>
    <s v="2023/10/24"/>
    <x v="4"/>
    <x v="4"/>
    <x v="70"/>
    <x v="70"/>
    <n v="4275"/>
    <x v="149"/>
    <n v="2"/>
    <x v="149"/>
  </r>
  <r>
    <x v="4118"/>
    <m/>
    <n v="488.19970000000001"/>
    <x v="4118"/>
    <m/>
    <m/>
    <m/>
    <m/>
    <x v="4118"/>
    <s v="2023/10/24"/>
    <x v="4"/>
    <x v="4"/>
    <x v="15"/>
    <x v="15"/>
    <n v="4276"/>
    <x v="138"/>
    <n v="1"/>
    <x v="138"/>
  </r>
  <r>
    <x v="4119"/>
    <m/>
    <n v="1055.66831"/>
    <x v="4119"/>
    <m/>
    <m/>
    <m/>
    <m/>
    <x v="4119"/>
    <s v="2023/10/24"/>
    <x v="4"/>
    <x v="4"/>
    <x v="58"/>
    <x v="58"/>
    <n v="4277"/>
    <x v="535"/>
    <n v="6"/>
    <x v="535"/>
  </r>
  <r>
    <x v="4120"/>
    <m/>
    <n v="257.31220000000002"/>
    <x v="4120"/>
    <m/>
    <m/>
    <m/>
    <m/>
    <x v="4120"/>
    <s v="2023/10/24"/>
    <x v="2"/>
    <x v="2"/>
    <x v="64"/>
    <x v="64"/>
    <n v="4278"/>
    <x v="664"/>
    <n v="1"/>
    <x v="664"/>
  </r>
  <r>
    <x v="4121"/>
    <m/>
    <n v="419.59205000000003"/>
    <x v="4121"/>
    <m/>
    <m/>
    <m/>
    <m/>
    <x v="4121"/>
    <s v="2023/10/24"/>
    <x v="4"/>
    <x v="4"/>
    <x v="63"/>
    <x v="63"/>
    <n v="4279"/>
    <x v="1016"/>
    <n v="1"/>
    <x v="1014"/>
  </r>
  <r>
    <x v="4122"/>
    <m/>
    <n v="564.10140000000001"/>
    <x v="4122"/>
    <m/>
    <m/>
    <m/>
    <m/>
    <x v="4122"/>
    <s v="2023/10/24"/>
    <x v="3"/>
    <x v="3"/>
    <x v="42"/>
    <x v="42"/>
    <n v="4280"/>
    <x v="917"/>
    <n v="200"/>
    <x v="916"/>
  </r>
  <r>
    <x v="4123"/>
    <m/>
    <n v="2167.4351799999999"/>
    <x v="4123"/>
    <m/>
    <m/>
    <m/>
    <m/>
    <x v="4123"/>
    <s v="2023/10/24"/>
    <x v="1"/>
    <x v="1"/>
    <x v="30"/>
    <x v="30"/>
    <n v="4282"/>
    <x v="942"/>
    <n v="20"/>
    <x v="941"/>
  </r>
  <r>
    <x v="4124"/>
    <m/>
    <n v="711.68600000000004"/>
    <x v="4124"/>
    <m/>
    <m/>
    <m/>
    <m/>
    <x v="4124"/>
    <s v="2023/10/24"/>
    <x v="2"/>
    <x v="2"/>
    <x v="64"/>
    <x v="64"/>
    <n v="4283"/>
    <x v="380"/>
    <n v="2"/>
    <x v="380"/>
  </r>
  <r>
    <x v="4125"/>
    <m/>
    <n v="414.73845999999998"/>
    <x v="4125"/>
    <m/>
    <m/>
    <m/>
    <m/>
    <x v="4125"/>
    <s v="2023/10/24"/>
    <x v="1"/>
    <x v="1"/>
    <x v="25"/>
    <x v="25"/>
    <n v="4284"/>
    <x v="262"/>
    <n v="5"/>
    <x v="262"/>
  </r>
  <r>
    <x v="4126"/>
    <m/>
    <n v="73912.363620000004"/>
    <x v="4126"/>
    <m/>
    <m/>
    <m/>
    <m/>
    <x v="4126"/>
    <s v="2023/10/24"/>
    <x v="4"/>
    <x v="4"/>
    <x v="33"/>
    <x v="33"/>
    <n v="4285"/>
    <x v="690"/>
    <n v="321"/>
    <x v="690"/>
  </r>
  <r>
    <x v="4127"/>
    <m/>
    <n v="160"/>
    <x v="4127"/>
    <m/>
    <m/>
    <m/>
    <m/>
    <x v="4127"/>
    <s v="2023/10/24"/>
    <x v="1"/>
    <x v="1"/>
    <x v="30"/>
    <x v="30"/>
    <n v="4286"/>
    <x v="877"/>
    <n v="1000"/>
    <x v="876"/>
  </r>
  <r>
    <x v="4128"/>
    <m/>
    <n v="2347.50117"/>
    <x v="4128"/>
    <m/>
    <m/>
    <m/>
    <m/>
    <x v="4128"/>
    <s v="2023/10/24"/>
    <x v="6"/>
    <x v="6"/>
    <x v="33"/>
    <x v="33"/>
    <n v="4287"/>
    <x v="31"/>
    <n v="16"/>
    <x v="31"/>
  </r>
  <r>
    <x v="4129"/>
    <m/>
    <m/>
    <x v="4129"/>
    <m/>
    <m/>
    <m/>
    <m/>
    <x v="4129"/>
    <s v="2023/10/24"/>
    <x v="4"/>
    <x v="4"/>
    <x v="58"/>
    <x v="58"/>
    <n v="4288"/>
    <x v="903"/>
    <n v="50"/>
    <x v="902"/>
  </r>
  <r>
    <x v="4130"/>
    <m/>
    <n v="4201.4886700000006"/>
    <x v="4130"/>
    <m/>
    <m/>
    <m/>
    <m/>
    <x v="4130"/>
    <s v="2023/10/24"/>
    <x v="4"/>
    <x v="4"/>
    <x v="33"/>
    <x v="33"/>
    <n v="4289"/>
    <x v="678"/>
    <n v="137"/>
    <x v="678"/>
  </r>
  <r>
    <x v="4131"/>
    <m/>
    <n v="19761.62788"/>
    <x v="4131"/>
    <m/>
    <m/>
    <m/>
    <m/>
    <x v="4131"/>
    <s v="2023/10/24"/>
    <x v="4"/>
    <x v="4"/>
    <x v="33"/>
    <x v="33"/>
    <n v="4290"/>
    <x v="695"/>
    <n v="268"/>
    <x v="695"/>
  </r>
  <r>
    <x v="4132"/>
    <m/>
    <n v="1055.66831"/>
    <x v="4132"/>
    <m/>
    <m/>
    <m/>
    <m/>
    <x v="4132"/>
    <s v="2023/10/25"/>
    <x v="4"/>
    <x v="4"/>
    <x v="58"/>
    <x v="58"/>
    <n v="4291"/>
    <x v="535"/>
    <n v="6"/>
    <x v="535"/>
  </r>
  <r>
    <x v="4133"/>
    <m/>
    <n v="2347.50117"/>
    <x v="4133"/>
    <m/>
    <m/>
    <m/>
    <m/>
    <x v="4133"/>
    <s v="2023/10/25"/>
    <x v="6"/>
    <x v="6"/>
    <x v="43"/>
    <x v="43"/>
    <n v="4292"/>
    <x v="31"/>
    <n v="16"/>
    <x v="31"/>
  </r>
  <r>
    <x v="4134"/>
    <m/>
    <n v="734.71368000000007"/>
    <x v="4134"/>
    <m/>
    <m/>
    <m/>
    <m/>
    <x v="4134"/>
    <s v="2023/10/25"/>
    <x v="4"/>
    <x v="4"/>
    <x v="52"/>
    <x v="52"/>
    <n v="4293"/>
    <x v="5"/>
    <n v="17"/>
    <x v="5"/>
  </r>
  <r>
    <x v="4135"/>
    <m/>
    <n v="2735.1994"/>
    <x v="4135"/>
    <m/>
    <m/>
    <m/>
    <m/>
    <x v="4135"/>
    <s v="2023/10/25"/>
    <x v="4"/>
    <x v="4"/>
    <x v="30"/>
    <x v="30"/>
    <n v="4294"/>
    <x v="786"/>
    <n v="200"/>
    <x v="786"/>
  </r>
  <r>
    <x v="4136"/>
    <m/>
    <n v="19.81043"/>
    <x v="4136"/>
    <m/>
    <m/>
    <m/>
    <m/>
    <x v="4136"/>
    <s v="2023/10/25"/>
    <x v="4"/>
    <x v="4"/>
    <x v="73"/>
    <x v="73"/>
    <n v="4295"/>
    <x v="378"/>
    <n v="1"/>
    <x v="378"/>
  </r>
  <r>
    <x v="4137"/>
    <m/>
    <n v="232"/>
    <x v="4137"/>
    <m/>
    <m/>
    <m/>
    <m/>
    <x v="4137"/>
    <s v="2023/10/25"/>
    <x v="2"/>
    <x v="2"/>
    <x v="42"/>
    <x v="42"/>
    <n v="4296"/>
    <x v="24"/>
    <n v="1"/>
    <x v="24"/>
  </r>
  <r>
    <x v="4138"/>
    <m/>
    <n v="232"/>
    <x v="4138"/>
    <m/>
    <m/>
    <m/>
    <m/>
    <x v="4138"/>
    <s v="2023/10/25"/>
    <x v="2"/>
    <x v="2"/>
    <x v="64"/>
    <x v="64"/>
    <n v="4297"/>
    <x v="24"/>
    <n v="1"/>
    <x v="24"/>
  </r>
  <r>
    <x v="4139"/>
    <m/>
    <n v="161.82220000000001"/>
    <x v="4139"/>
    <m/>
    <m/>
    <m/>
    <m/>
    <x v="4139"/>
    <s v="2023/10/25"/>
    <x v="2"/>
    <x v="2"/>
    <x v="64"/>
    <x v="64"/>
    <n v="4298"/>
    <x v="948"/>
    <n v="1"/>
    <x v="947"/>
  </r>
  <r>
    <x v="4140"/>
    <m/>
    <n v="724.25117"/>
    <x v="4140"/>
    <m/>
    <m/>
    <m/>
    <m/>
    <x v="4140"/>
    <s v="2023/10/25"/>
    <x v="4"/>
    <x v="4"/>
    <x v="42"/>
    <x v="42"/>
    <n v="4299"/>
    <x v="11"/>
    <n v="7"/>
    <x v="11"/>
  </r>
  <r>
    <x v="4141"/>
    <m/>
    <n v="359.86627999999996"/>
    <x v="4141"/>
    <m/>
    <m/>
    <m/>
    <m/>
    <x v="4141"/>
    <s v="2023/12/23"/>
    <x v="1"/>
    <x v="1"/>
    <x v="58"/>
    <x v="58"/>
    <n v="4300"/>
    <x v="578"/>
    <n v="5"/>
    <x v="578"/>
  </r>
  <r>
    <x v="4142"/>
    <m/>
    <m/>
    <x v="4142"/>
    <m/>
    <m/>
    <m/>
    <m/>
    <x v="4142"/>
    <s v="2023/10/25"/>
    <x v="4"/>
    <x v="4"/>
    <x v="58"/>
    <x v="58"/>
    <n v="4301"/>
    <x v="903"/>
    <n v="50"/>
    <x v="902"/>
  </r>
  <r>
    <x v="4143"/>
    <m/>
    <n v="485.32764000000003"/>
    <x v="4143"/>
    <m/>
    <m/>
    <m/>
    <m/>
    <x v="4143"/>
    <s v="2023/10/25"/>
    <x v="4"/>
    <x v="4"/>
    <x v="64"/>
    <x v="64"/>
    <n v="4302"/>
    <x v="1018"/>
    <n v="14"/>
    <x v="1016"/>
  </r>
  <r>
    <x v="4144"/>
    <m/>
    <n v="256.98779000000002"/>
    <x v="4144"/>
    <m/>
    <m/>
    <m/>
    <m/>
    <x v="4144"/>
    <s v="2023/11/1"/>
    <x v="4"/>
    <x v="4"/>
    <x v="63"/>
    <x v="63"/>
    <n v="4303"/>
    <x v="1019"/>
    <n v="7"/>
    <x v="1017"/>
  </r>
  <r>
    <x v="4145"/>
    <m/>
    <n v="31595.798190000001"/>
    <x v="4145"/>
    <m/>
    <m/>
    <m/>
    <m/>
    <x v="4145"/>
    <s v="2023/10/25"/>
    <x v="4"/>
    <x v="4"/>
    <x v="33"/>
    <x v="33"/>
    <n v="4304"/>
    <x v="690"/>
    <n v="196"/>
    <x v="690"/>
  </r>
  <r>
    <x v="4146"/>
    <m/>
    <n v="9835.1124500000005"/>
    <x v="4146"/>
    <m/>
    <m/>
    <m/>
    <m/>
    <x v="4146"/>
    <s v="2023/10/25"/>
    <x v="4"/>
    <x v="4"/>
    <x v="33"/>
    <x v="33"/>
    <n v="4305"/>
    <x v="695"/>
    <n v="256"/>
    <x v="695"/>
  </r>
  <r>
    <x v="4147"/>
    <m/>
    <n v="4045.8999800000001"/>
    <x v="4147"/>
    <m/>
    <m/>
    <m/>
    <m/>
    <x v="4147"/>
    <s v="2023/10/25"/>
    <x v="1"/>
    <x v="1"/>
    <x v="30"/>
    <x v="30"/>
    <n v="4306"/>
    <x v="953"/>
    <n v="10"/>
    <x v="952"/>
  </r>
  <r>
    <x v="4148"/>
    <m/>
    <n v="2901.4271999999996"/>
    <x v="4148"/>
    <m/>
    <m/>
    <m/>
    <m/>
    <x v="4148"/>
    <s v="2023/10/25"/>
    <x v="1"/>
    <x v="1"/>
    <x v="30"/>
    <x v="30"/>
    <n v="4307"/>
    <x v="1020"/>
    <n v="1680"/>
    <x v="1018"/>
  </r>
  <r>
    <x v="4149"/>
    <m/>
    <n v="1194"/>
    <x v="4149"/>
    <m/>
    <m/>
    <m/>
    <m/>
    <x v="4149"/>
    <s v="2023/10/25"/>
    <x v="6"/>
    <x v="6"/>
    <x v="58"/>
    <x v="58"/>
    <n v="4308"/>
    <x v="1010"/>
    <n v="4"/>
    <x v="1008"/>
  </r>
  <r>
    <x v="4150"/>
    <m/>
    <n v="179.28389999999999"/>
    <x v="4150"/>
    <m/>
    <m/>
    <m/>
    <m/>
    <x v="4150"/>
    <s v="2023/10/25"/>
    <x v="4"/>
    <x v="4"/>
    <x v="10"/>
    <x v="10"/>
    <n v="4309"/>
    <x v="534"/>
    <n v="5"/>
    <x v="534"/>
  </r>
  <r>
    <x v="4151"/>
    <m/>
    <n v="106.69909"/>
    <x v="4151"/>
    <m/>
    <m/>
    <m/>
    <m/>
    <x v="4151"/>
    <s v="2023/11/1"/>
    <x v="4"/>
    <x v="4"/>
    <x v="10"/>
    <x v="10"/>
    <n v="4310"/>
    <x v="70"/>
    <n v="5"/>
    <x v="70"/>
  </r>
  <r>
    <x v="4152"/>
    <m/>
    <n v="2993.8204999999998"/>
    <x v="4152"/>
    <m/>
    <m/>
    <m/>
    <m/>
    <x v="4152"/>
    <s v="2023/12/23"/>
    <x v="3"/>
    <x v="3"/>
    <x v="58"/>
    <x v="58"/>
    <n v="4311"/>
    <x v="910"/>
    <n v="100"/>
    <x v="909"/>
  </r>
  <r>
    <x v="4153"/>
    <m/>
    <n v="1357.1540599999998"/>
    <x v="4153"/>
    <m/>
    <m/>
    <m/>
    <m/>
    <x v="4153"/>
    <s v="2023/12/23"/>
    <x v="3"/>
    <x v="3"/>
    <x v="58"/>
    <x v="58"/>
    <n v="4312"/>
    <x v="910"/>
    <n v="3"/>
    <x v="909"/>
  </r>
  <r>
    <x v="4154"/>
    <m/>
    <n v="1766.1830300000001"/>
    <x v="4154"/>
    <m/>
    <m/>
    <m/>
    <m/>
    <x v="4154"/>
    <s v="2023/12/23"/>
    <x v="2"/>
    <x v="2"/>
    <x v="58"/>
    <x v="58"/>
    <n v="4313"/>
    <x v="1021"/>
    <n v="3"/>
    <x v="1019"/>
  </r>
  <r>
    <x v="4155"/>
    <m/>
    <n v="35878.5"/>
    <x v="4155"/>
    <m/>
    <m/>
    <m/>
    <m/>
    <x v="4155"/>
    <s v="2023/10/25"/>
    <x v="4"/>
    <x v="4"/>
    <x v="11"/>
    <x v="11"/>
    <n v="4314"/>
    <x v="526"/>
    <n v="102"/>
    <x v="526"/>
  </r>
  <r>
    <x v="4156"/>
    <m/>
    <n v="11281.98"/>
    <x v="4156"/>
    <m/>
    <m/>
    <m/>
    <m/>
    <x v="4156"/>
    <s v="2023/10/25"/>
    <x v="2"/>
    <x v="2"/>
    <x v="11"/>
    <x v="11"/>
    <n v="4315"/>
    <x v="312"/>
    <n v="3"/>
    <x v="312"/>
  </r>
  <r>
    <x v="4157"/>
    <m/>
    <n v="145.29261"/>
    <x v="4157"/>
    <m/>
    <m/>
    <m/>
    <m/>
    <x v="4157"/>
    <s v="2023/10/25"/>
    <x v="2"/>
    <x v="2"/>
    <x v="42"/>
    <x v="42"/>
    <n v="4316"/>
    <x v="90"/>
    <n v="1"/>
    <x v="90"/>
  </r>
  <r>
    <x v="4158"/>
    <m/>
    <n v="171.59683000000001"/>
    <x v="4158"/>
    <m/>
    <m/>
    <m/>
    <m/>
    <x v="4158"/>
    <s v="2023/10/25"/>
    <x v="2"/>
    <x v="2"/>
    <x v="42"/>
    <x v="42"/>
    <n v="4317"/>
    <x v="40"/>
    <n v="24"/>
    <x v="40"/>
  </r>
  <r>
    <x v="4159"/>
    <m/>
    <n v="519.66"/>
    <x v="4159"/>
    <m/>
    <m/>
    <m/>
    <m/>
    <x v="4159"/>
    <s v="2023/10/25"/>
    <x v="3"/>
    <x v="3"/>
    <x v="42"/>
    <x v="42"/>
    <n v="4318"/>
    <x v="624"/>
    <n v="18"/>
    <x v="624"/>
  </r>
  <r>
    <x v="4160"/>
    <m/>
    <n v="2607.6219599999999"/>
    <x v="4160"/>
    <m/>
    <m/>
    <m/>
    <m/>
    <x v="4160"/>
    <s v="2023/10/25"/>
    <x v="1"/>
    <x v="1"/>
    <x v="15"/>
    <x v="15"/>
    <n v="4319"/>
    <x v="1002"/>
    <n v="5"/>
    <x v="990"/>
  </r>
  <r>
    <x v="4161"/>
    <m/>
    <n v="299.38205000000005"/>
    <x v="4161"/>
    <m/>
    <m/>
    <m/>
    <m/>
    <x v="4161"/>
    <s v="2023/12/23"/>
    <x v="3"/>
    <x v="3"/>
    <x v="58"/>
    <x v="58"/>
    <n v="4320"/>
    <x v="910"/>
    <n v="10"/>
    <x v="909"/>
  </r>
  <r>
    <x v="4162"/>
    <m/>
    <n v="1216.0260799999999"/>
    <x v="4162"/>
    <m/>
    <m/>
    <m/>
    <m/>
    <x v="4162"/>
    <s v="2023/12/23"/>
    <x v="2"/>
    <x v="2"/>
    <x v="58"/>
    <x v="58"/>
    <n v="4321"/>
    <x v="1021"/>
    <n v="4"/>
    <x v="1019"/>
  </r>
  <r>
    <x v="4163"/>
    <m/>
    <n v="5199.6280800000004"/>
    <x v="4163"/>
    <m/>
    <m/>
    <m/>
    <m/>
    <x v="4163"/>
    <s v="2023/10/25"/>
    <x v="7"/>
    <x v="7"/>
    <x v="28"/>
    <x v="28"/>
    <n v="4322"/>
    <x v="417"/>
    <n v="20"/>
    <x v="417"/>
  </r>
  <r>
    <x v="4164"/>
    <m/>
    <n v="9188.6916000000001"/>
    <x v="4164"/>
    <m/>
    <m/>
    <m/>
    <m/>
    <x v="4164"/>
    <s v="2023/10/25"/>
    <x v="5"/>
    <x v="5"/>
    <x v="16"/>
    <x v="16"/>
    <n v="4323"/>
    <x v="89"/>
    <n v="12"/>
    <x v="89"/>
  </r>
  <r>
    <x v="4165"/>
    <m/>
    <n v="425.49580000000003"/>
    <x v="4165"/>
    <m/>
    <m/>
    <m/>
    <m/>
    <x v="4165"/>
    <s v="2023/12/23"/>
    <x v="2"/>
    <x v="2"/>
    <x v="58"/>
    <x v="58"/>
    <n v="4324"/>
    <x v="1022"/>
    <n v="2"/>
    <x v="1020"/>
  </r>
  <r>
    <x v="4166"/>
    <m/>
    <n v="484.75690000000003"/>
    <x v="4166"/>
    <m/>
    <m/>
    <m/>
    <m/>
    <x v="4166"/>
    <s v="2023/10/26"/>
    <x v="4"/>
    <x v="4"/>
    <x v="21"/>
    <x v="21"/>
    <n v="4325"/>
    <x v="153"/>
    <n v="50"/>
    <x v="153"/>
  </r>
  <r>
    <x v="4167"/>
    <m/>
    <n v="371.3254"/>
    <x v="4167"/>
    <m/>
    <m/>
    <m/>
    <m/>
    <x v="4167"/>
    <s v="2023/10/26"/>
    <x v="4"/>
    <x v="4"/>
    <x v="45"/>
    <x v="45"/>
    <n v="4326"/>
    <x v="49"/>
    <n v="2"/>
    <x v="49"/>
  </r>
  <r>
    <x v="4168"/>
    <m/>
    <n v="3251.1527700000001"/>
    <x v="4168"/>
    <m/>
    <m/>
    <m/>
    <m/>
    <x v="4168"/>
    <s v="2023/10/26"/>
    <x v="1"/>
    <x v="1"/>
    <x v="30"/>
    <x v="30"/>
    <n v="4331"/>
    <x v="942"/>
    <n v="30"/>
    <x v="941"/>
  </r>
  <r>
    <x v="4169"/>
    <m/>
    <n v="2957.1253600000005"/>
    <x v="4169"/>
    <m/>
    <m/>
    <m/>
    <m/>
    <x v="4169"/>
    <s v="2023/12/23"/>
    <x v="3"/>
    <x v="3"/>
    <x v="58"/>
    <x v="58"/>
    <n v="4332"/>
    <x v="977"/>
    <n v="70"/>
    <x v="976"/>
  </r>
  <r>
    <x v="4170"/>
    <m/>
    <n v="1105.4592"/>
    <x v="4170"/>
    <m/>
    <m/>
    <m/>
    <m/>
    <x v="4170"/>
    <s v="2023/10/26"/>
    <x v="8"/>
    <x v="8"/>
    <x v="43"/>
    <x v="43"/>
    <n v="4333"/>
    <x v="1023"/>
    <n v="3"/>
    <x v="1021"/>
  </r>
  <r>
    <x v="4171"/>
    <m/>
    <n v="2552.8048800000001"/>
    <x v="4171"/>
    <m/>
    <m/>
    <m/>
    <m/>
    <x v="4171"/>
    <s v="2023/10/26"/>
    <x v="3"/>
    <x v="3"/>
    <x v="42"/>
    <x v="42"/>
    <n v="4334"/>
    <x v="1024"/>
    <n v="2"/>
    <x v="1022"/>
  </r>
  <r>
    <x v="4172"/>
    <m/>
    <n v="773.61509000000012"/>
    <x v="4172"/>
    <m/>
    <m/>
    <m/>
    <m/>
    <x v="4172"/>
    <s v="2023/10/26"/>
    <x v="2"/>
    <x v="2"/>
    <x v="63"/>
    <x v="63"/>
    <n v="4335"/>
    <x v="141"/>
    <n v="1"/>
    <x v="141"/>
  </r>
  <r>
    <x v="4173"/>
    <m/>
    <n v="327.27710000000002"/>
    <x v="4173"/>
    <m/>
    <m/>
    <m/>
    <m/>
    <x v="4173"/>
    <s v="2023/10/26"/>
    <x v="1"/>
    <x v="1"/>
    <x v="63"/>
    <x v="63"/>
    <n v="4336"/>
    <x v="304"/>
    <n v="1"/>
    <x v="304"/>
  </r>
  <r>
    <x v="4174"/>
    <m/>
    <n v="406.02023000000003"/>
    <x v="4174"/>
    <m/>
    <m/>
    <m/>
    <m/>
    <x v="4174"/>
    <s v="2023/10/16"/>
    <x v="1"/>
    <x v="1"/>
    <x v="63"/>
    <x v="63"/>
    <n v="4337"/>
    <x v="120"/>
    <n v="3"/>
    <x v="120"/>
  </r>
  <r>
    <x v="4175"/>
    <m/>
    <n v="2783.5542999999998"/>
    <x v="4175"/>
    <m/>
    <m/>
    <m/>
    <m/>
    <x v="4175"/>
    <s v="2023/10/26"/>
    <x v="4"/>
    <x v="4"/>
    <x v="63"/>
    <x v="63"/>
    <n v="4338"/>
    <x v="261"/>
    <n v="1"/>
    <x v="261"/>
  </r>
  <r>
    <x v="4176"/>
    <m/>
    <n v="79.583929999999995"/>
    <x v="4176"/>
    <m/>
    <m/>
    <m/>
    <m/>
    <x v="4176"/>
    <s v="2023/11/10"/>
    <x v="1"/>
    <x v="1"/>
    <x v="63"/>
    <x v="63"/>
    <n v="4339"/>
    <x v="273"/>
    <n v="1"/>
    <x v="273"/>
  </r>
  <r>
    <x v="4177"/>
    <m/>
    <n v="366.01002999999997"/>
    <x v="4177"/>
    <m/>
    <m/>
    <m/>
    <m/>
    <x v="4177"/>
    <s v="2023/10/26"/>
    <x v="1"/>
    <x v="1"/>
    <x v="63"/>
    <x v="63"/>
    <n v="4341"/>
    <x v="1025"/>
    <n v="8"/>
    <x v="1023"/>
  </r>
  <r>
    <x v="4178"/>
    <m/>
    <n v="244.14117999999999"/>
    <x v="4178"/>
    <m/>
    <m/>
    <m/>
    <m/>
    <x v="4178"/>
    <s v="2023/10/26"/>
    <x v="2"/>
    <x v="2"/>
    <x v="52"/>
    <x v="52"/>
    <n v="4342"/>
    <x v="24"/>
    <n v="1"/>
    <x v="24"/>
  </r>
  <r>
    <x v="4179"/>
    <m/>
    <n v="165.42012"/>
    <x v="4179"/>
    <m/>
    <m/>
    <m/>
    <m/>
    <x v="4179"/>
    <s v="2023/10/26"/>
    <x v="2"/>
    <x v="2"/>
    <x v="63"/>
    <x v="63"/>
    <n v="4343"/>
    <x v="533"/>
    <n v="1"/>
    <x v="533"/>
  </r>
  <r>
    <x v="4180"/>
    <m/>
    <n v="460.30784"/>
    <x v="4180"/>
    <m/>
    <m/>
    <m/>
    <m/>
    <x v="4180"/>
    <s v="2023/10/26"/>
    <x v="1"/>
    <x v="1"/>
    <x v="63"/>
    <x v="63"/>
    <n v="4344"/>
    <x v="1026"/>
    <n v="20"/>
    <x v="1024"/>
  </r>
  <r>
    <x v="4181"/>
    <m/>
    <n v="181.21319"/>
    <x v="4181"/>
    <m/>
    <m/>
    <m/>
    <m/>
    <x v="4181"/>
    <s v="2023/10/26"/>
    <x v="4"/>
    <x v="4"/>
    <x v="63"/>
    <x v="63"/>
    <n v="4345"/>
    <x v="1027"/>
    <n v="10"/>
    <x v="1025"/>
  </r>
  <r>
    <x v="4182"/>
    <m/>
    <n v="99.578549999999993"/>
    <x v="4182"/>
    <m/>
    <m/>
    <m/>
    <m/>
    <x v="4182"/>
    <s v="2023/10/26"/>
    <x v="1"/>
    <x v="1"/>
    <x v="63"/>
    <x v="63"/>
    <n v="4346"/>
    <x v="276"/>
    <n v="1"/>
    <x v="276"/>
  </r>
  <r>
    <x v="4183"/>
    <m/>
    <n v="104.95537"/>
    <x v="4183"/>
    <m/>
    <m/>
    <m/>
    <m/>
    <x v="4183"/>
    <s v="2023/10/26"/>
    <x v="4"/>
    <x v="4"/>
    <x v="63"/>
    <x v="63"/>
    <n v="4347"/>
    <x v="1014"/>
    <n v="6"/>
    <x v="1012"/>
  </r>
  <r>
    <x v="4184"/>
    <m/>
    <n v="208.55410000000001"/>
    <x v="4184"/>
    <m/>
    <m/>
    <m/>
    <m/>
    <x v="4184"/>
    <s v="2023/10/26"/>
    <x v="4"/>
    <x v="4"/>
    <x v="42"/>
    <x v="42"/>
    <n v="4348"/>
    <x v="35"/>
    <n v="6"/>
    <x v="35"/>
  </r>
  <r>
    <x v="4185"/>
    <m/>
    <n v="3829.2073200000004"/>
    <x v="4185"/>
    <m/>
    <m/>
    <m/>
    <m/>
    <x v="4185"/>
    <s v="2023/10/26"/>
    <x v="3"/>
    <x v="3"/>
    <x v="43"/>
    <x v="43"/>
    <n v="4349"/>
    <x v="1024"/>
    <n v="3"/>
    <x v="1022"/>
  </r>
  <r>
    <x v="4186"/>
    <m/>
    <n v="13993.568300000001"/>
    <x v="4186"/>
    <m/>
    <m/>
    <m/>
    <m/>
    <x v="4186"/>
    <s v="2023/10/26"/>
    <x v="2"/>
    <x v="2"/>
    <x v="30"/>
    <x v="30"/>
    <n v="4350"/>
    <x v="867"/>
    <n v="13"/>
    <x v="866"/>
  </r>
  <r>
    <x v="4187"/>
    <m/>
    <n v="292.11090000000002"/>
    <x v="4187"/>
    <m/>
    <m/>
    <m/>
    <m/>
    <x v="4187"/>
    <s v="2023/10/26"/>
    <x v="0"/>
    <x v="0"/>
    <x v="30"/>
    <x v="30"/>
    <n v="4351"/>
    <x v="0"/>
    <n v="20"/>
    <x v="0"/>
  </r>
  <r>
    <x v="4188"/>
    <m/>
    <n v="609.59372000000008"/>
    <x v="4188"/>
    <m/>
    <m/>
    <m/>
    <m/>
    <x v="4188"/>
    <s v="2023/10/26"/>
    <x v="1"/>
    <x v="1"/>
    <x v="30"/>
    <x v="30"/>
    <n v="4352"/>
    <x v="867"/>
    <n v="1"/>
    <x v="866"/>
  </r>
  <r>
    <x v="4189"/>
    <m/>
    <n v="1389.20794"/>
    <x v="4189"/>
    <m/>
    <m/>
    <m/>
    <m/>
    <x v="4189"/>
    <s v="2023/10/26"/>
    <x v="4"/>
    <x v="4"/>
    <x v="43"/>
    <x v="43"/>
    <n v="4353"/>
    <x v="1028"/>
    <n v="48"/>
    <x v="1026"/>
  </r>
  <r>
    <x v="4190"/>
    <m/>
    <n v="43.159780000000005"/>
    <x v="4190"/>
    <m/>
    <m/>
    <m/>
    <m/>
    <x v="4190"/>
    <s v="2023/10/26"/>
    <x v="4"/>
    <x v="4"/>
    <x v="63"/>
    <x v="63"/>
    <n v="4354"/>
    <x v="367"/>
    <n v="1"/>
    <x v="367"/>
  </r>
  <r>
    <x v="4191"/>
    <m/>
    <n v="850.99160000000006"/>
    <x v="4191"/>
    <m/>
    <m/>
    <m/>
    <m/>
    <x v="4191"/>
    <s v="2023/12/23"/>
    <x v="2"/>
    <x v="2"/>
    <x v="58"/>
    <x v="58"/>
    <n v="4355"/>
    <x v="1022"/>
    <n v="4"/>
    <x v="1020"/>
  </r>
  <r>
    <x v="4192"/>
    <m/>
    <n v="4919.7602500000003"/>
    <x v="4192"/>
    <m/>
    <m/>
    <m/>
    <m/>
    <x v="4192"/>
    <s v="2023/10/28"/>
    <x v="8"/>
    <x v="8"/>
    <x v="16"/>
    <x v="16"/>
    <n v="4356"/>
    <x v="865"/>
    <n v="50"/>
    <x v="864"/>
  </r>
  <r>
    <x v="4193"/>
    <m/>
    <n v="5030.0568000000003"/>
    <x v="4193"/>
    <m/>
    <m/>
    <m/>
    <m/>
    <x v="4193"/>
    <s v="2023/10/28"/>
    <x v="3"/>
    <x v="3"/>
    <x v="33"/>
    <x v="33"/>
    <n v="4357"/>
    <x v="846"/>
    <n v="21600"/>
    <x v="845"/>
  </r>
  <r>
    <x v="4194"/>
    <m/>
    <m/>
    <x v="4194"/>
    <m/>
    <m/>
    <m/>
    <m/>
    <x v="4194"/>
    <s v="2023/10/28"/>
    <x v="4"/>
    <x v="4"/>
    <x v="58"/>
    <x v="58"/>
    <n v="4358"/>
    <x v="903"/>
    <n v="82"/>
    <x v="902"/>
  </r>
  <r>
    <x v="4195"/>
    <m/>
    <n v="1173.7505800000001"/>
    <x v="4195"/>
    <m/>
    <m/>
    <m/>
    <m/>
    <x v="4195"/>
    <s v="2023/10/28"/>
    <x v="6"/>
    <x v="6"/>
    <x v="33"/>
    <x v="33"/>
    <n v="4359"/>
    <x v="31"/>
    <n v="8"/>
    <x v="31"/>
  </r>
  <r>
    <x v="4196"/>
    <m/>
    <m/>
    <x v="4196"/>
    <m/>
    <m/>
    <m/>
    <m/>
    <x v="4196"/>
    <s v="2023/10/28"/>
    <x v="4"/>
    <x v="4"/>
    <x v="58"/>
    <x v="58"/>
    <n v="4360"/>
    <x v="903"/>
    <n v="12"/>
    <x v="902"/>
  </r>
  <r>
    <x v="4197"/>
    <m/>
    <n v="1622.5165299999999"/>
    <x v="4197"/>
    <m/>
    <m/>
    <m/>
    <m/>
    <x v="4197"/>
    <s v="2023/10/28"/>
    <x v="4"/>
    <x v="4"/>
    <x v="33"/>
    <x v="33"/>
    <n v="4361"/>
    <x v="1029"/>
    <n v="35"/>
    <x v="1027"/>
  </r>
  <r>
    <x v="4198"/>
    <m/>
    <m/>
    <x v="4198"/>
    <m/>
    <m/>
    <m/>
    <m/>
    <x v="4198"/>
    <s v="2023/10/28"/>
    <x v="4"/>
    <x v="4"/>
    <x v="58"/>
    <x v="58"/>
    <n v="4362"/>
    <x v="903"/>
    <n v="3"/>
    <x v="902"/>
  </r>
  <r>
    <x v="4199"/>
    <m/>
    <n v="452.58033999999998"/>
    <x v="4199"/>
    <m/>
    <m/>
    <m/>
    <m/>
    <x v="4199"/>
    <s v="2023/10/28"/>
    <x v="3"/>
    <x v="3"/>
    <x v="11"/>
    <x v="11"/>
    <n v="4363"/>
    <x v="824"/>
    <n v="12"/>
    <x v="823"/>
  </r>
  <r>
    <x v="4200"/>
    <m/>
    <n v="145.20099999999999"/>
    <x v="4200"/>
    <m/>
    <m/>
    <m/>
    <m/>
    <x v="4200"/>
    <s v="2023/10/28"/>
    <x v="1"/>
    <x v="1"/>
    <x v="11"/>
    <x v="11"/>
    <n v="4364"/>
    <x v="671"/>
    <n v="1"/>
    <x v="671"/>
  </r>
  <r>
    <x v="4201"/>
    <m/>
    <n v="32490.035789999998"/>
    <x v="4201"/>
    <m/>
    <m/>
    <m/>
    <m/>
    <x v="4201"/>
    <s v="2023/10/31"/>
    <x v="3"/>
    <x v="3"/>
    <x v="68"/>
    <x v="68"/>
    <n v="4365"/>
    <x v="829"/>
    <n v="300"/>
    <x v="828"/>
  </r>
  <r>
    <x v="4202"/>
    <m/>
    <n v="4593.99568"/>
    <x v="4202"/>
    <m/>
    <m/>
    <m/>
    <m/>
    <x v="4202"/>
    <s v="2023/10/28"/>
    <x v="4"/>
    <x v="4"/>
    <x v="43"/>
    <x v="43"/>
    <n v="4366"/>
    <x v="61"/>
    <n v="2"/>
    <x v="61"/>
  </r>
  <r>
    <x v="4203"/>
    <m/>
    <n v="1452.9261300000001"/>
    <x v="4203"/>
    <m/>
    <m/>
    <m/>
    <m/>
    <x v="4203"/>
    <s v="2023/10/28"/>
    <x v="2"/>
    <x v="2"/>
    <x v="43"/>
    <x v="43"/>
    <n v="4368"/>
    <x v="90"/>
    <n v="10"/>
    <x v="90"/>
  </r>
  <r>
    <x v="4204"/>
    <m/>
    <n v="12768.69808"/>
    <x v="4204"/>
    <m/>
    <m/>
    <m/>
    <m/>
    <x v="4204"/>
    <s v="2023/10/28"/>
    <x v="4"/>
    <x v="4"/>
    <x v="58"/>
    <x v="58"/>
    <n v="4369"/>
    <x v="77"/>
    <n v="10"/>
    <x v="77"/>
  </r>
  <r>
    <x v="4205"/>
    <m/>
    <n v="12215.95183"/>
    <x v="4205"/>
    <m/>
    <m/>
    <m/>
    <m/>
    <x v="4205"/>
    <s v="2023/12/23"/>
    <x v="3"/>
    <x v="3"/>
    <x v="58"/>
    <x v="58"/>
    <n v="4370"/>
    <x v="910"/>
    <n v="250"/>
    <x v="909"/>
  </r>
  <r>
    <x v="4206"/>
    <m/>
    <n v="2134.07672"/>
    <x v="4206"/>
    <m/>
    <m/>
    <m/>
    <m/>
    <x v="4206"/>
    <s v="2023/12/23"/>
    <x v="1"/>
    <x v="1"/>
    <x v="58"/>
    <x v="58"/>
    <n v="4371"/>
    <x v="578"/>
    <n v="10"/>
    <x v="578"/>
  </r>
  <r>
    <x v="4207"/>
    <m/>
    <n v="6383.5702800000008"/>
    <x v="4207"/>
    <m/>
    <m/>
    <m/>
    <m/>
    <x v="4207"/>
    <s v="2023/12/23"/>
    <x v="2"/>
    <x v="2"/>
    <x v="58"/>
    <x v="58"/>
    <n v="4372"/>
    <x v="1021"/>
    <n v="14"/>
    <x v="1019"/>
  </r>
  <r>
    <x v="4208"/>
    <m/>
    <n v="570.28402000000006"/>
    <x v="4208"/>
    <m/>
    <m/>
    <m/>
    <m/>
    <x v="4208"/>
    <s v="2023/10/28"/>
    <x v="7"/>
    <x v="7"/>
    <x v="63"/>
    <x v="63"/>
    <n v="4373"/>
    <x v="347"/>
    <n v="3"/>
    <x v="347"/>
  </r>
  <r>
    <x v="4209"/>
    <m/>
    <n v="899.91626999999994"/>
    <x v="4209"/>
    <m/>
    <m/>
    <m/>
    <m/>
    <x v="4209"/>
    <s v="2023/10/28"/>
    <x v="2"/>
    <x v="2"/>
    <x v="63"/>
    <x v="63"/>
    <n v="4375"/>
    <x v="493"/>
    <n v="3"/>
    <x v="493"/>
  </r>
  <r>
    <x v="4210"/>
    <m/>
    <n v="7302.7725"/>
    <x v="4210"/>
    <m/>
    <m/>
    <m/>
    <m/>
    <x v="4210"/>
    <s v="2023/10/28"/>
    <x v="0"/>
    <x v="0"/>
    <x v="58"/>
    <x v="58"/>
    <n v="4376"/>
    <x v="0"/>
    <n v="500"/>
    <x v="0"/>
  </r>
  <r>
    <x v="4211"/>
    <m/>
    <n v="27693.582910000001"/>
    <x v="4211"/>
    <m/>
    <m/>
    <m/>
    <m/>
    <x v="4211"/>
    <s v="2023/10/28"/>
    <x v="4"/>
    <x v="4"/>
    <x v="33"/>
    <x v="33"/>
    <n v="4377"/>
    <x v="769"/>
    <n v="576"/>
    <x v="769"/>
  </r>
  <r>
    <x v="4212"/>
    <m/>
    <n v="82986.165860000008"/>
    <x v="4212"/>
    <m/>
    <m/>
    <m/>
    <m/>
    <x v="4212"/>
    <s v="2023/10/28"/>
    <x v="4"/>
    <x v="4"/>
    <x v="33"/>
    <x v="33"/>
    <n v="4378"/>
    <x v="681"/>
    <n v="138"/>
    <x v="681"/>
  </r>
  <r>
    <x v="4213"/>
    <m/>
    <n v="27693.582910000001"/>
    <x v="4213"/>
    <m/>
    <m/>
    <m/>
    <m/>
    <x v="4213"/>
    <s v="2023/10/29"/>
    <x v="4"/>
    <x v="4"/>
    <x v="33"/>
    <x v="33"/>
    <n v="4380"/>
    <x v="769"/>
    <n v="576"/>
    <x v="769"/>
  </r>
  <r>
    <x v="4214"/>
    <m/>
    <n v="14911.896580000001"/>
    <x v="4214"/>
    <m/>
    <m/>
    <m/>
    <m/>
    <x v="4214"/>
    <s v="2023/11/1"/>
    <x v="5"/>
    <x v="5"/>
    <x v="28"/>
    <x v="28"/>
    <n v="4381"/>
    <x v="362"/>
    <n v="32"/>
    <x v="362"/>
  </r>
  <r>
    <x v="4215"/>
    <m/>
    <n v="725"/>
    <x v="4215"/>
    <m/>
    <m/>
    <m/>
    <m/>
    <x v="4215"/>
    <s v="2023/10/29"/>
    <x v="3"/>
    <x v="3"/>
    <x v="16"/>
    <x v="16"/>
    <n v="4382"/>
    <x v="1030"/>
    <n v="100"/>
    <x v="1028"/>
  </r>
  <r>
    <x v="4216"/>
    <m/>
    <n v="3801.8934800000002"/>
    <x v="4216"/>
    <m/>
    <m/>
    <m/>
    <m/>
    <x v="4216"/>
    <s v="2023/10/29"/>
    <x v="7"/>
    <x v="7"/>
    <x v="16"/>
    <x v="16"/>
    <n v="4383"/>
    <x v="347"/>
    <n v="20"/>
    <x v="347"/>
  </r>
  <r>
    <x v="4217"/>
    <m/>
    <m/>
    <x v="4217"/>
    <m/>
    <m/>
    <m/>
    <m/>
    <x v="4217"/>
    <s v="2023/10/29"/>
    <x v="4"/>
    <x v="4"/>
    <x v="58"/>
    <x v="58"/>
    <n v="4384"/>
    <x v="903"/>
    <n v="87"/>
    <x v="902"/>
  </r>
  <r>
    <x v="4218"/>
    <m/>
    <n v="22166.183930000003"/>
    <x v="4218"/>
    <m/>
    <m/>
    <m/>
    <m/>
    <x v="4218"/>
    <s v="2023/10/29"/>
    <x v="4"/>
    <x v="4"/>
    <x v="33"/>
    <x v="33"/>
    <n v="4385"/>
    <x v="681"/>
    <n v="168"/>
    <x v="681"/>
  </r>
  <r>
    <x v="4219"/>
    <m/>
    <n v="464.85546000000005"/>
    <x v="4219"/>
    <m/>
    <m/>
    <m/>
    <m/>
    <x v="4219"/>
    <s v="2023/10/29"/>
    <x v="1"/>
    <x v="1"/>
    <x v="26"/>
    <x v="26"/>
    <n v="4386"/>
    <x v="120"/>
    <n v="8"/>
    <x v="120"/>
  </r>
  <r>
    <x v="4220"/>
    <m/>
    <n v="11104.795819999999"/>
    <x v="4220"/>
    <m/>
    <m/>
    <m/>
    <m/>
    <x v="4220"/>
    <s v="2023/10/29"/>
    <x v="1"/>
    <x v="1"/>
    <x v="15"/>
    <x v="15"/>
    <n v="4387"/>
    <x v="373"/>
    <n v="64"/>
    <x v="373"/>
  </r>
  <r>
    <x v="4221"/>
    <m/>
    <n v="3715.5555599999998"/>
    <x v="4221"/>
    <m/>
    <m/>
    <m/>
    <m/>
    <x v="4221"/>
    <s v="2023/10/29"/>
    <x v="2"/>
    <x v="2"/>
    <x v="16"/>
    <x v="16"/>
    <n v="4388"/>
    <x v="689"/>
    <n v="2"/>
    <x v="689"/>
  </r>
  <r>
    <x v="4222"/>
    <m/>
    <n v="1900.9467400000001"/>
    <x v="4222"/>
    <m/>
    <m/>
    <m/>
    <m/>
    <x v="4222"/>
    <s v="2023/10/29"/>
    <x v="7"/>
    <x v="7"/>
    <x v="16"/>
    <x v="16"/>
    <n v="4389"/>
    <x v="347"/>
    <n v="10"/>
    <x v="347"/>
  </r>
  <r>
    <x v="4223"/>
    <m/>
    <n v="983.95204999999999"/>
    <x v="4223"/>
    <m/>
    <m/>
    <m/>
    <m/>
    <x v="4223"/>
    <s v="2023/10/29"/>
    <x v="8"/>
    <x v="8"/>
    <x v="16"/>
    <x v="16"/>
    <n v="4390"/>
    <x v="865"/>
    <n v="10"/>
    <x v="864"/>
  </r>
  <r>
    <x v="4224"/>
    <m/>
    <n v="7595.1538700000001"/>
    <x v="4224"/>
    <m/>
    <m/>
    <m/>
    <m/>
    <x v="4224"/>
    <s v="2023/10/29"/>
    <x v="4"/>
    <x v="4"/>
    <x v="43"/>
    <x v="43"/>
    <n v="4391"/>
    <x v="91"/>
    <n v="33"/>
    <x v="91"/>
  </r>
  <r>
    <x v="4225"/>
    <m/>
    <n v="586.87529000000006"/>
    <x v="4225"/>
    <m/>
    <m/>
    <m/>
    <m/>
    <x v="4225"/>
    <s v="2023/10/29"/>
    <x v="6"/>
    <x v="6"/>
    <x v="33"/>
    <x v="33"/>
    <n v="4392"/>
    <x v="31"/>
    <n v="4"/>
    <x v="31"/>
  </r>
  <r>
    <x v="4226"/>
    <m/>
    <n v="438.16635000000002"/>
    <x v="4226"/>
    <m/>
    <m/>
    <m/>
    <m/>
    <x v="4226"/>
    <s v="2023/10/29"/>
    <x v="0"/>
    <x v="0"/>
    <x v="33"/>
    <x v="33"/>
    <n v="4393"/>
    <x v="0"/>
    <n v="30"/>
    <x v="0"/>
  </r>
  <r>
    <x v="4227"/>
    <m/>
    <n v="21897.43332"/>
    <x v="4227"/>
    <m/>
    <m/>
    <m/>
    <m/>
    <x v="4227"/>
    <s v="2023/10/29"/>
    <x v="4"/>
    <x v="4"/>
    <x v="33"/>
    <x v="33"/>
    <n v="4394"/>
    <x v="690"/>
    <n v="140"/>
    <x v="690"/>
  </r>
  <r>
    <x v="4228"/>
    <m/>
    <n v="584.22180000000003"/>
    <x v="4228"/>
    <m/>
    <m/>
    <m/>
    <m/>
    <x v="4228"/>
    <s v="2023/10/29"/>
    <x v="0"/>
    <x v="0"/>
    <x v="8"/>
    <x v="8"/>
    <n v="4395"/>
    <x v="0"/>
    <n v="40"/>
    <x v="0"/>
  </r>
  <r>
    <x v="4229"/>
    <m/>
    <n v="90.592579999999998"/>
    <x v="4229"/>
    <m/>
    <m/>
    <m/>
    <m/>
    <x v="4229"/>
    <s v="2023/10/29"/>
    <x v="4"/>
    <x v="4"/>
    <x v="30"/>
    <x v="30"/>
    <n v="4396"/>
    <x v="949"/>
    <n v="2"/>
    <x v="948"/>
  </r>
  <r>
    <x v="4230"/>
    <m/>
    <n v="84.0565"/>
    <x v="4230"/>
    <m/>
    <m/>
    <m/>
    <m/>
    <x v="4230"/>
    <s v="2023/10/29"/>
    <x v="4"/>
    <x v="4"/>
    <x v="63"/>
    <x v="63"/>
    <n v="4398"/>
    <x v="1031"/>
    <n v="1"/>
    <x v="1029"/>
  </r>
  <r>
    <x v="4231"/>
    <m/>
    <n v="2315.8218200000001"/>
    <x v="4231"/>
    <m/>
    <m/>
    <m/>
    <m/>
    <x v="4231"/>
    <s v="2023/11/1"/>
    <x v="4"/>
    <x v="4"/>
    <x v="74"/>
    <x v="74"/>
    <n v="4399"/>
    <x v="47"/>
    <n v="4"/>
    <x v="47"/>
  </r>
  <r>
    <x v="4232"/>
    <m/>
    <n v="1242.0022999999999"/>
    <x v="4232"/>
    <m/>
    <m/>
    <m/>
    <m/>
    <x v="4232"/>
    <s v="2023/10/29"/>
    <x v="4"/>
    <x v="4"/>
    <x v="25"/>
    <x v="25"/>
    <n v="4400"/>
    <x v="307"/>
    <n v="8"/>
    <x v="307"/>
  </r>
  <r>
    <x v="4233"/>
    <m/>
    <n v="289.66290000000004"/>
    <x v="4233"/>
    <m/>
    <m/>
    <m/>
    <m/>
    <x v="4233"/>
    <s v="2023/11/1"/>
    <x v="4"/>
    <x v="4"/>
    <x v="73"/>
    <x v="73"/>
    <n v="4401"/>
    <x v="1032"/>
    <n v="1"/>
    <x v="1030"/>
  </r>
  <r>
    <x v="4234"/>
    <m/>
    <n v="145.58081000000001"/>
    <x v="4234"/>
    <m/>
    <m/>
    <m/>
    <m/>
    <x v="4234"/>
    <s v="2023/12/23"/>
    <x v="2"/>
    <x v="2"/>
    <x v="58"/>
    <x v="58"/>
    <n v="4402"/>
    <x v="957"/>
    <n v="1"/>
    <x v="956"/>
  </r>
  <r>
    <x v="4235"/>
    <m/>
    <n v="214.17342000000002"/>
    <x v="4235"/>
    <m/>
    <m/>
    <m/>
    <m/>
    <x v="4235"/>
    <s v="2023/10/29"/>
    <x v="4"/>
    <x v="4"/>
    <x v="42"/>
    <x v="42"/>
    <n v="4403"/>
    <x v="11"/>
    <n v="1"/>
    <x v="11"/>
  </r>
  <r>
    <x v="4236"/>
    <m/>
    <n v="419.94569999999999"/>
    <x v="4236"/>
    <m/>
    <m/>
    <m/>
    <m/>
    <x v="4236"/>
    <s v="2023/10/29"/>
    <x v="1"/>
    <x v="1"/>
    <x v="4"/>
    <x v="4"/>
    <n v="4405"/>
    <x v="131"/>
    <n v="4"/>
    <x v="131"/>
  </r>
  <r>
    <x v="4237"/>
    <m/>
    <n v="21897.43332"/>
    <x v="4237"/>
    <m/>
    <m/>
    <m/>
    <m/>
    <x v="4237"/>
    <s v="2023/10/29"/>
    <x v="4"/>
    <x v="4"/>
    <x v="33"/>
    <x v="33"/>
    <n v="4406"/>
    <x v="690"/>
    <n v="140"/>
    <x v="690"/>
  </r>
  <r>
    <x v="4238"/>
    <m/>
    <n v="1331.7750000000001"/>
    <x v="4238"/>
    <m/>
    <m/>
    <m/>
    <m/>
    <x v="4238"/>
    <s v="2023/10/29"/>
    <x v="4"/>
    <x v="4"/>
    <x v="60"/>
    <x v="60"/>
    <n v="4407"/>
    <x v="1001"/>
    <n v="25"/>
    <x v="1000"/>
  </r>
  <r>
    <x v="4239"/>
    <m/>
    <n v="1759.4471799999999"/>
    <x v="4239"/>
    <m/>
    <m/>
    <m/>
    <m/>
    <x v="4239"/>
    <s v="2023/10/30"/>
    <x v="4"/>
    <x v="4"/>
    <x v="58"/>
    <x v="58"/>
    <n v="4409"/>
    <x v="535"/>
    <n v="10"/>
    <x v="535"/>
  </r>
  <r>
    <x v="4240"/>
    <m/>
    <n v="1833"/>
    <x v="4240"/>
    <m/>
    <m/>
    <m/>
    <m/>
    <x v="4240"/>
    <s v="2023/10/30"/>
    <x v="4"/>
    <x v="4"/>
    <x v="33"/>
    <x v="33"/>
    <n v="4410"/>
    <x v="866"/>
    <n v="3"/>
    <x v="865"/>
  </r>
  <r>
    <x v="4241"/>
    <m/>
    <n v="5874.0266799999999"/>
    <x v="4241"/>
    <m/>
    <m/>
    <m/>
    <m/>
    <x v="4241"/>
    <s v="2023/10/30"/>
    <x v="3"/>
    <x v="3"/>
    <x v="58"/>
    <x v="58"/>
    <n v="4412"/>
    <x v="1033"/>
    <n v="96"/>
    <x v="1031"/>
  </r>
  <r>
    <x v="4242"/>
    <m/>
    <n v="593.803"/>
    <x v="4242"/>
    <m/>
    <m/>
    <m/>
    <m/>
    <x v="4242"/>
    <s v="2023/10/30"/>
    <x v="1"/>
    <x v="1"/>
    <x v="28"/>
    <x v="28"/>
    <n v="4415"/>
    <x v="234"/>
    <n v="70"/>
    <x v="234"/>
  </r>
  <r>
    <x v="4243"/>
    <m/>
    <n v="4675"/>
    <x v="4243"/>
    <m/>
    <m/>
    <m/>
    <m/>
    <x v="4243"/>
    <s v="2023/10/30"/>
    <x v="7"/>
    <x v="7"/>
    <x v="10"/>
    <x v="10"/>
    <n v="4416"/>
    <x v="816"/>
    <n v="10"/>
    <x v="816"/>
  </r>
  <r>
    <x v="4244"/>
    <m/>
    <n v="34.75902"/>
    <x v="4244"/>
    <m/>
    <m/>
    <m/>
    <m/>
    <x v="4244"/>
    <s v="2023/10/30"/>
    <x v="4"/>
    <x v="4"/>
    <x v="42"/>
    <x v="42"/>
    <n v="4417"/>
    <x v="35"/>
    <n v="1"/>
    <x v="35"/>
  </r>
  <r>
    <x v="4245"/>
    <m/>
    <n v="2552.8048800000001"/>
    <x v="4245"/>
    <m/>
    <m/>
    <m/>
    <m/>
    <x v="4245"/>
    <s v="2023/10/30"/>
    <x v="4"/>
    <x v="4"/>
    <x v="42"/>
    <x v="42"/>
    <n v="4418"/>
    <x v="1024"/>
    <n v="2"/>
    <x v="1022"/>
  </r>
  <r>
    <x v="4246"/>
    <m/>
    <n v="3556.79999"/>
    <x v="4246"/>
    <m/>
    <m/>
    <m/>
    <m/>
    <x v="4246"/>
    <s v="2023/10/30"/>
    <x v="5"/>
    <x v="5"/>
    <x v="5"/>
    <x v="5"/>
    <n v="4419"/>
    <x v="1034"/>
    <n v="6"/>
    <x v="1032"/>
  </r>
  <r>
    <x v="4247"/>
    <m/>
    <m/>
    <x v="4247"/>
    <m/>
    <m/>
    <m/>
    <m/>
    <x v="4247"/>
    <s v="2023/10/30"/>
    <x v="4"/>
    <x v="4"/>
    <x v="58"/>
    <x v="58"/>
    <n v="4420"/>
    <x v="1035"/>
    <n v="1"/>
    <x v="1033"/>
  </r>
  <r>
    <x v="4248"/>
    <m/>
    <n v="586.37702999999999"/>
    <x v="4248"/>
    <m/>
    <m/>
    <m/>
    <m/>
    <x v="4248"/>
    <s v="2023/10/30"/>
    <x v="4"/>
    <x v="4"/>
    <x v="55"/>
    <x v="55"/>
    <n v="4421"/>
    <x v="103"/>
    <n v="2"/>
    <x v="103"/>
  </r>
  <r>
    <x v="4249"/>
    <m/>
    <n v="16240.28254"/>
    <x v="4249"/>
    <m/>
    <m/>
    <m/>
    <m/>
    <x v="4249"/>
    <s v="2023/10/30"/>
    <x v="4"/>
    <x v="4"/>
    <x v="30"/>
    <x v="30"/>
    <n v="4423"/>
    <x v="723"/>
    <n v="64"/>
    <x v="723"/>
  </r>
  <r>
    <x v="4250"/>
    <m/>
    <m/>
    <x v="4250"/>
    <m/>
    <m/>
    <m/>
    <m/>
    <x v="4250"/>
    <s v="2023/10/30"/>
    <x v="4"/>
    <x v="4"/>
    <x v="58"/>
    <x v="58"/>
    <n v="4424"/>
    <x v="1036"/>
    <n v="7"/>
    <x v="1034"/>
  </r>
  <r>
    <x v="4251"/>
    <m/>
    <n v="2250.1531599999998"/>
    <x v="4251"/>
    <m/>
    <m/>
    <m/>
    <m/>
    <x v="4251"/>
    <s v="2023/10/31"/>
    <x v="4"/>
    <x v="4"/>
    <x v="16"/>
    <x v="16"/>
    <n v="4425"/>
    <x v="333"/>
    <n v="49"/>
    <x v="333"/>
  </r>
  <r>
    <x v="4252"/>
    <m/>
    <n v="11762.208000000001"/>
    <x v="4252"/>
    <m/>
    <m/>
    <m/>
    <m/>
    <x v="4252"/>
    <s v="2023/10/31"/>
    <x v="5"/>
    <x v="5"/>
    <x v="16"/>
    <x v="16"/>
    <n v="4426"/>
    <x v="598"/>
    <n v="36"/>
    <x v="598"/>
  </r>
  <r>
    <x v="4253"/>
    <m/>
    <n v="11485.8645"/>
    <x v="4253"/>
    <m/>
    <m/>
    <m/>
    <m/>
    <x v="4253"/>
    <s v="2023/10/31"/>
    <x v="5"/>
    <x v="5"/>
    <x v="16"/>
    <x v="16"/>
    <n v="4427"/>
    <x v="89"/>
    <n v="15"/>
    <x v="89"/>
  </r>
  <r>
    <x v="4254"/>
    <m/>
    <n v="1619.9066399999999"/>
    <x v="4254"/>
    <m/>
    <m/>
    <m/>
    <m/>
    <x v="4254"/>
    <s v="2023/10/31"/>
    <x v="4"/>
    <x v="4"/>
    <x v="58"/>
    <x v="58"/>
    <n v="4428"/>
    <x v="537"/>
    <n v="2"/>
    <x v="537"/>
  </r>
  <r>
    <x v="4255"/>
    <m/>
    <n v="898.14615000000003"/>
    <x v="4255"/>
    <m/>
    <m/>
    <m/>
    <m/>
    <x v="4255"/>
    <s v="2023/12/23"/>
    <x v="3"/>
    <x v="3"/>
    <x v="58"/>
    <x v="58"/>
    <n v="4429"/>
    <x v="910"/>
    <n v="30"/>
    <x v="909"/>
  </r>
  <r>
    <x v="4256"/>
    <m/>
    <n v="241.05"/>
    <x v="4256"/>
    <m/>
    <m/>
    <m/>
    <m/>
    <x v="4256"/>
    <s v="2023/10/31"/>
    <x v="3"/>
    <x v="3"/>
    <x v="11"/>
    <x v="11"/>
    <n v="4430"/>
    <x v="743"/>
    <n v="600"/>
    <x v="743"/>
  </r>
  <r>
    <x v="4257"/>
    <m/>
    <n v="1267.3584000000001"/>
    <x v="4257"/>
    <m/>
    <m/>
    <m/>
    <m/>
    <x v="4257"/>
    <s v="2023/10/31"/>
    <x v="4"/>
    <x v="4"/>
    <x v="33"/>
    <x v="33"/>
    <n v="4431"/>
    <x v="398"/>
    <n v="6"/>
    <x v="398"/>
  </r>
  <r>
    <x v="4258"/>
    <m/>
    <n v="1194"/>
    <x v="4258"/>
    <m/>
    <m/>
    <m/>
    <m/>
    <x v="4258"/>
    <s v="2023/10/31"/>
    <x v="6"/>
    <x v="6"/>
    <x v="58"/>
    <x v="58"/>
    <n v="4432"/>
    <x v="1010"/>
    <n v="4"/>
    <x v="1008"/>
  </r>
  <r>
    <x v="4259"/>
    <m/>
    <n v="6937.2508200000011"/>
    <x v="4259"/>
    <m/>
    <m/>
    <m/>
    <m/>
    <x v="4259"/>
    <s v="2023/12/23"/>
    <x v="3"/>
    <x v="3"/>
    <x v="58"/>
    <x v="58"/>
    <n v="4433"/>
    <x v="910"/>
    <n v="140"/>
    <x v="909"/>
  </r>
  <r>
    <x v="4260"/>
    <m/>
    <n v="4225.2939800000004"/>
    <x v="4260"/>
    <m/>
    <m/>
    <m/>
    <m/>
    <x v="4260"/>
    <s v="2023/12/23"/>
    <x v="2"/>
    <x v="2"/>
    <x v="58"/>
    <x v="58"/>
    <n v="4434"/>
    <x v="1021"/>
    <n v="9"/>
    <x v="1019"/>
  </r>
  <r>
    <x v="4261"/>
    <m/>
    <n v="575.78605000000005"/>
    <x v="4261"/>
    <m/>
    <m/>
    <m/>
    <m/>
    <x v="4261"/>
    <s v="2023/12/23"/>
    <x v="1"/>
    <x v="1"/>
    <x v="58"/>
    <x v="58"/>
    <n v="4435"/>
    <x v="578"/>
    <n v="8"/>
    <x v="578"/>
  </r>
  <r>
    <x v="4262"/>
    <m/>
    <n v="1407.55774"/>
    <x v="4262"/>
    <m/>
    <m/>
    <m/>
    <m/>
    <x v="4262"/>
    <s v="2023/10/31"/>
    <x v="4"/>
    <x v="4"/>
    <x v="58"/>
    <x v="58"/>
    <n v="4436"/>
    <x v="535"/>
    <n v="8"/>
    <x v="535"/>
  </r>
  <r>
    <x v="4263"/>
    <m/>
    <n v="459.21493000000004"/>
    <x v="4263"/>
    <m/>
    <m/>
    <m/>
    <m/>
    <x v="4263"/>
    <s v="2023/10/31"/>
    <x v="4"/>
    <x v="4"/>
    <x v="15"/>
    <x v="15"/>
    <n v="4437"/>
    <x v="333"/>
    <n v="10"/>
    <x v="333"/>
  </r>
  <r>
    <x v="4264"/>
    <m/>
    <n v="3829.2073200000004"/>
    <x v="4264"/>
    <m/>
    <m/>
    <m/>
    <m/>
    <x v="4264"/>
    <s v="2023/10/31"/>
    <x v="4"/>
    <x v="4"/>
    <x v="21"/>
    <x v="21"/>
    <n v="4438"/>
    <x v="1024"/>
    <n v="3"/>
    <x v="1022"/>
  </r>
  <r>
    <x v="4265"/>
    <m/>
    <n v="600"/>
    <x v="4265"/>
    <m/>
    <m/>
    <m/>
    <m/>
    <x v="4265"/>
    <s v="2023/10/31"/>
    <x v="2"/>
    <x v="2"/>
    <x v="21"/>
    <x v="21"/>
    <n v="4439"/>
    <x v="720"/>
    <n v="1"/>
    <x v="720"/>
  </r>
  <r>
    <x v="4266"/>
    <m/>
    <n v="5794.1966400000001"/>
    <x v="4266"/>
    <m/>
    <m/>
    <m/>
    <m/>
    <x v="4266"/>
    <s v="2023/10/31"/>
    <x v="4"/>
    <x v="4"/>
    <x v="21"/>
    <x v="21"/>
    <n v="4440"/>
    <x v="1037"/>
    <n v="9"/>
    <x v="1035"/>
  </r>
  <r>
    <x v="4267"/>
    <m/>
    <n v="3935.4601500000003"/>
    <x v="4267"/>
    <m/>
    <m/>
    <m/>
    <m/>
    <x v="4267"/>
    <s v="2023/10/31"/>
    <x v="3"/>
    <x v="3"/>
    <x v="33"/>
    <x v="33"/>
    <n v="4441"/>
    <x v="1038"/>
    <n v="450"/>
    <x v="1036"/>
  </r>
  <r>
    <x v="4268"/>
    <m/>
    <n v="5199.7725199999995"/>
    <x v="4268"/>
    <m/>
    <m/>
    <m/>
    <m/>
    <x v="4268"/>
    <s v="2023/10/31"/>
    <x v="7"/>
    <x v="7"/>
    <x v="28"/>
    <x v="28"/>
    <n v="4442"/>
    <x v="417"/>
    <n v="20"/>
    <x v="417"/>
  </r>
  <r>
    <x v="4269"/>
    <m/>
    <n v="1109.4733000000001"/>
    <x v="4269"/>
    <m/>
    <m/>
    <m/>
    <m/>
    <x v="4269"/>
    <s v="2023/11/1"/>
    <x v="1"/>
    <x v="1"/>
    <x v="58"/>
    <x v="58"/>
    <n v="4443"/>
    <x v="1039"/>
    <n v="1"/>
    <x v="1037"/>
  </r>
  <r>
    <x v="4270"/>
    <m/>
    <n v="175.04881"/>
    <x v="4270"/>
    <m/>
    <m/>
    <m/>
    <m/>
    <x v="4270"/>
    <s v="2023/10/31"/>
    <x v="4"/>
    <x v="4"/>
    <x v="30"/>
    <x v="30"/>
    <n v="4444"/>
    <x v="789"/>
    <n v="1"/>
    <x v="789"/>
  </r>
  <r>
    <x v="4271"/>
    <m/>
    <n v="74.581360000000004"/>
    <x v="4271"/>
    <m/>
    <m/>
    <m/>
    <m/>
    <x v="4271"/>
    <s v="2023/12/23"/>
    <x v="3"/>
    <x v="3"/>
    <x v="42"/>
    <x v="42"/>
    <n v="4445"/>
    <x v="986"/>
    <n v="1"/>
    <x v="985"/>
  </r>
  <r>
    <x v="4272"/>
    <m/>
    <n v="0.30840000000000001"/>
    <x v="4272"/>
    <m/>
    <m/>
    <m/>
    <m/>
    <x v="4272"/>
    <s v="2023/10/31"/>
    <x v="3"/>
    <x v="3"/>
    <x v="58"/>
    <x v="58"/>
    <n v="4446"/>
    <x v="1040"/>
    <n v="1"/>
    <x v="1038"/>
  </r>
  <r>
    <x v="4273"/>
    <m/>
    <n v="214.66324"/>
    <x v="4273"/>
    <m/>
    <m/>
    <m/>
    <m/>
    <x v="4273"/>
    <s v="2023/10/31"/>
    <x v="4"/>
    <x v="4"/>
    <x v="43"/>
    <x v="43"/>
    <n v="4447"/>
    <x v="474"/>
    <n v="2"/>
    <x v="474"/>
  </r>
  <r>
    <x v="4274"/>
    <m/>
    <n v="168.75617"/>
    <x v="4274"/>
    <m/>
    <m/>
    <m/>
    <m/>
    <x v="4274"/>
    <s v="2023/10/31"/>
    <x v="1"/>
    <x v="1"/>
    <x v="26"/>
    <x v="26"/>
    <n v="4448"/>
    <x v="328"/>
    <n v="12"/>
    <x v="328"/>
  </r>
  <r>
    <x v="4275"/>
    <m/>
    <n v="871.75567999999998"/>
    <x v="4275"/>
    <m/>
    <m/>
    <m/>
    <m/>
    <x v="4275"/>
    <s v="2023/10/31"/>
    <x v="2"/>
    <x v="2"/>
    <x v="43"/>
    <x v="43"/>
    <n v="4449"/>
    <x v="90"/>
    <n v="6"/>
    <x v="90"/>
  </r>
  <r>
    <x v="4276"/>
    <m/>
    <n v="730.27725000000009"/>
    <x v="4276"/>
    <m/>
    <m/>
    <m/>
    <m/>
    <x v="4276"/>
    <s v="2023/10/31"/>
    <x v="0"/>
    <x v="0"/>
    <x v="43"/>
    <x v="43"/>
    <n v="4450"/>
    <x v="0"/>
    <n v="50"/>
    <x v="0"/>
  </r>
  <r>
    <x v="4277"/>
    <m/>
    <n v="2059.43939"/>
    <x v="4277"/>
    <m/>
    <m/>
    <m/>
    <m/>
    <x v="4277"/>
    <s v="2023/10/31"/>
    <x v="1"/>
    <x v="1"/>
    <x v="4"/>
    <x v="4"/>
    <n v="4451"/>
    <x v="120"/>
    <n v="28"/>
    <x v="120"/>
  </r>
  <r>
    <x v="4278"/>
    <m/>
    <n v="4025.1334400000001"/>
    <x v="4278"/>
    <m/>
    <m/>
    <m/>
    <m/>
    <x v="4278"/>
    <s v="2023/10/31"/>
    <x v="1"/>
    <x v="1"/>
    <x v="30"/>
    <x v="30"/>
    <n v="4452"/>
    <x v="884"/>
    <n v="2"/>
    <x v="883"/>
  </r>
  <r>
    <x v="4279"/>
    <m/>
    <n v="19.81043"/>
    <x v="4279"/>
    <m/>
    <m/>
    <m/>
    <m/>
    <x v="4279"/>
    <s v="2023/10/31"/>
    <x v="4"/>
    <x v="4"/>
    <x v="63"/>
    <x v="63"/>
    <n v="4453"/>
    <x v="378"/>
    <n v="1"/>
    <x v="378"/>
  </r>
  <r>
    <x v="4280"/>
    <m/>
    <n v="121079.81385999999"/>
    <x v="4280"/>
    <m/>
    <m/>
    <m/>
    <m/>
    <x v="4280"/>
    <s v="2023/10/31"/>
    <x v="4"/>
    <x v="4"/>
    <x v="33"/>
    <x v="33"/>
    <n v="4454"/>
    <x v="690"/>
    <n v="350"/>
    <x v="690"/>
  </r>
  <r>
    <x v="4281"/>
    <m/>
    <n v="1173.7505800000001"/>
    <x v="4281"/>
    <m/>
    <m/>
    <m/>
    <m/>
    <x v="4281"/>
    <s v="2023/10/31"/>
    <x v="6"/>
    <x v="6"/>
    <x v="33"/>
    <x v="33"/>
    <n v="4455"/>
    <x v="31"/>
    <n v="8"/>
    <x v="31"/>
  </r>
  <r>
    <x v="4282"/>
    <m/>
    <n v="2876.9552699999999"/>
    <x v="4282"/>
    <m/>
    <m/>
    <m/>
    <m/>
    <x v="4282"/>
    <s v="2023/11/1"/>
    <x v="4"/>
    <x v="4"/>
    <x v="70"/>
    <x v="70"/>
    <n v="4456"/>
    <x v="650"/>
    <n v="5"/>
    <x v="650"/>
  </r>
  <r>
    <x v="4283"/>
    <m/>
    <n v="16.243400000000001"/>
    <x v="4283"/>
    <m/>
    <m/>
    <m/>
    <m/>
    <x v="4283"/>
    <s v="2023/11/1"/>
    <x v="1"/>
    <x v="1"/>
    <x v="63"/>
    <x v="63"/>
    <n v="4458"/>
    <x v="148"/>
    <n v="2"/>
    <x v="148"/>
  </r>
  <r>
    <x v="4284"/>
    <m/>
    <n v="31863.659100000001"/>
    <x v="4284"/>
    <m/>
    <m/>
    <m/>
    <m/>
    <x v="4284"/>
    <s v="2023/11/1"/>
    <x v="4"/>
    <x v="4"/>
    <x v="33"/>
    <x v="33"/>
    <n v="4459"/>
    <x v="690"/>
    <n v="210"/>
    <x v="690"/>
  </r>
  <r>
    <x v="4285"/>
    <m/>
    <n v="5014.0115000000005"/>
    <x v="4285"/>
    <m/>
    <m/>
    <m/>
    <m/>
    <x v="4285"/>
    <s v="2023/11/2"/>
    <x v="3"/>
    <x v="3"/>
    <x v="33"/>
    <x v="33"/>
    <n v="4465"/>
    <x v="1041"/>
    <n v="3"/>
    <x v="1039"/>
  </r>
  <r>
    <x v="4286"/>
    <m/>
    <n v="5614.0213899999999"/>
    <x v="4286"/>
    <m/>
    <m/>
    <m/>
    <m/>
    <x v="4286"/>
    <s v="2023/11/2"/>
    <x v="4"/>
    <x v="4"/>
    <x v="33"/>
    <x v="33"/>
    <n v="4466"/>
    <x v="681"/>
    <n v="43"/>
    <x v="681"/>
  </r>
  <r>
    <x v="4287"/>
    <m/>
    <n v="809.95331999999996"/>
    <x v="4287"/>
    <m/>
    <m/>
    <m/>
    <m/>
    <x v="4287"/>
    <s v="2023/11/14"/>
    <x v="4"/>
    <x v="4"/>
    <x v="58"/>
    <x v="58"/>
    <n v="4467"/>
    <x v="537"/>
    <n v="1"/>
    <x v="537"/>
  </r>
  <r>
    <x v="4288"/>
    <m/>
    <n v="1350.2840200000001"/>
    <x v="4288"/>
    <m/>
    <m/>
    <m/>
    <m/>
    <x v="4288"/>
    <s v="2023/11/2"/>
    <x v="7"/>
    <x v="7"/>
    <x v="73"/>
    <x v="73"/>
    <n v="4468"/>
    <x v="194"/>
    <n v="3"/>
    <x v="194"/>
  </r>
  <r>
    <x v="4289"/>
    <m/>
    <n v="322.20447999999999"/>
    <x v="4289"/>
    <m/>
    <m/>
    <m/>
    <m/>
    <x v="4289"/>
    <s v="2023/11/2"/>
    <x v="3"/>
    <x v="3"/>
    <x v="73"/>
    <x v="73"/>
    <n v="4469"/>
    <x v="565"/>
    <n v="20"/>
    <x v="565"/>
  </r>
  <r>
    <x v="4290"/>
    <m/>
    <n v="2409.86636"/>
    <x v="4290"/>
    <m/>
    <m/>
    <m/>
    <m/>
    <x v="4290"/>
    <s v="2023/11/2"/>
    <x v="2"/>
    <x v="2"/>
    <x v="73"/>
    <x v="73"/>
    <n v="4470"/>
    <x v="151"/>
    <n v="2"/>
    <x v="151"/>
  </r>
  <r>
    <x v="4291"/>
    <m/>
    <n v="161.96162000000001"/>
    <x v="4291"/>
    <m/>
    <m/>
    <m/>
    <m/>
    <x v="4291"/>
    <s v="2023/11/2"/>
    <x v="3"/>
    <x v="3"/>
    <x v="73"/>
    <x v="73"/>
    <n v="4471"/>
    <x v="1042"/>
    <n v="20"/>
    <x v="1040"/>
  </r>
  <r>
    <x v="4292"/>
    <m/>
    <n v="3692.3891800000001"/>
    <x v="4292"/>
    <m/>
    <m/>
    <m/>
    <m/>
    <x v="4292"/>
    <s v="2023/11/2"/>
    <x v="4"/>
    <x v="4"/>
    <x v="33"/>
    <x v="33"/>
    <n v="4473"/>
    <x v="682"/>
    <n v="21"/>
    <x v="682"/>
  </r>
  <r>
    <x v="4293"/>
    <m/>
    <n v="119.78912000000001"/>
    <x v="4293"/>
    <m/>
    <m/>
    <m/>
    <m/>
    <x v="4293"/>
    <s v="2023/11/16"/>
    <x v="1"/>
    <x v="1"/>
    <x v="4"/>
    <x v="4"/>
    <n v="4475"/>
    <x v="148"/>
    <n v="15"/>
    <x v="148"/>
  </r>
  <r>
    <x v="4294"/>
    <m/>
    <n v="511.19408000000004"/>
    <x v="4294"/>
    <m/>
    <m/>
    <m/>
    <m/>
    <x v="4294"/>
    <s v="2023/11/16"/>
    <x v="0"/>
    <x v="0"/>
    <x v="33"/>
    <x v="33"/>
    <n v="4476"/>
    <x v="0"/>
    <n v="35"/>
    <x v="0"/>
  </r>
  <r>
    <x v="4295"/>
    <m/>
    <n v="687.60170000000005"/>
    <x v="4295"/>
    <m/>
    <m/>
    <m/>
    <m/>
    <x v="4295"/>
    <s v="2023/11/16"/>
    <x v="4"/>
    <x v="4"/>
    <x v="73"/>
    <x v="73"/>
    <n v="4477"/>
    <x v="19"/>
    <n v="1"/>
    <x v="19"/>
  </r>
  <r>
    <x v="4296"/>
    <m/>
    <n v="48675.469550000002"/>
    <x v="4296"/>
    <m/>
    <m/>
    <m/>
    <m/>
    <x v="4296"/>
    <s v="2023/11/16"/>
    <x v="4"/>
    <x v="4"/>
    <x v="33"/>
    <x v="33"/>
    <n v="4478"/>
    <x v="690"/>
    <n v="294"/>
    <x v="690"/>
  </r>
  <r>
    <x v="4297"/>
    <m/>
    <n v="20873.893540000001"/>
    <x v="4297"/>
    <m/>
    <m/>
    <m/>
    <m/>
    <x v="4297"/>
    <s v="2023/11/16"/>
    <x v="4"/>
    <x v="4"/>
    <x v="43"/>
    <x v="43"/>
    <n v="4479"/>
    <x v="399"/>
    <n v="96"/>
    <x v="399"/>
  </r>
  <r>
    <x v="4298"/>
    <m/>
    <n v="1194"/>
    <x v="4298"/>
    <m/>
    <m/>
    <m/>
    <m/>
    <x v="4298"/>
    <s v="2023/11/16"/>
    <x v="6"/>
    <x v="6"/>
    <x v="58"/>
    <x v="58"/>
    <n v="4480"/>
    <x v="1010"/>
    <n v="4"/>
    <x v="1008"/>
  </r>
  <r>
    <x v="4299"/>
    <m/>
    <n v="2347.50117"/>
    <x v="4299"/>
    <m/>
    <m/>
    <m/>
    <m/>
    <x v="4299"/>
    <s v="2023/11/16"/>
    <x v="6"/>
    <x v="6"/>
    <x v="33"/>
    <x v="33"/>
    <n v="4481"/>
    <x v="31"/>
    <n v="16"/>
    <x v="31"/>
  </r>
  <r>
    <x v="4300"/>
    <m/>
    <n v="1136.86132"/>
    <x v="4300"/>
    <m/>
    <m/>
    <m/>
    <m/>
    <x v="4300"/>
    <s v="2023/11/16"/>
    <x v="1"/>
    <x v="1"/>
    <x v="4"/>
    <x v="4"/>
    <n v="4482"/>
    <x v="293"/>
    <n v="4"/>
    <x v="293"/>
  </r>
  <r>
    <x v="4301"/>
    <m/>
    <n v="5625.9267600000003"/>
    <x v="4301"/>
    <m/>
    <m/>
    <m/>
    <m/>
    <x v="4301"/>
    <s v="2023/11/16"/>
    <x v="4"/>
    <x v="4"/>
    <x v="4"/>
    <x v="4"/>
    <n v="4483"/>
    <x v="299"/>
    <n v="2"/>
    <x v="299"/>
  </r>
  <r>
    <x v="4302"/>
    <m/>
    <n v="372.35366999999997"/>
    <x v="4302"/>
    <m/>
    <m/>
    <m/>
    <m/>
    <x v="4302"/>
    <s v="2023/11/16"/>
    <x v="4"/>
    <x v="4"/>
    <x v="16"/>
    <x v="16"/>
    <n v="4484"/>
    <x v="252"/>
    <n v="2"/>
    <x v="252"/>
  </r>
  <r>
    <x v="4303"/>
    <m/>
    <n v="14279.0417"/>
    <x v="4303"/>
    <m/>
    <m/>
    <m/>
    <m/>
    <x v="4303"/>
    <s v="2023/11/16"/>
    <x v="4"/>
    <x v="4"/>
    <x v="59"/>
    <x v="59"/>
    <n v="4485"/>
    <x v="58"/>
    <n v="27"/>
    <x v="58"/>
  </r>
  <r>
    <x v="4304"/>
    <m/>
    <n v="1011.42452"/>
    <x v="4304"/>
    <m/>
    <m/>
    <m/>
    <m/>
    <x v="4304"/>
    <s v="2023/11/16"/>
    <x v="2"/>
    <x v="2"/>
    <x v="59"/>
    <x v="59"/>
    <n v="4486"/>
    <x v="53"/>
    <n v="2"/>
    <x v="53"/>
  </r>
  <r>
    <x v="4305"/>
    <m/>
    <n v="338.27499000000006"/>
    <x v="4305"/>
    <m/>
    <m/>
    <m/>
    <m/>
    <x v="4305"/>
    <s v="2023/11/16"/>
    <x v="1"/>
    <x v="1"/>
    <x v="58"/>
    <x v="58"/>
    <n v="4487"/>
    <x v="578"/>
    <n v="5"/>
    <x v="578"/>
  </r>
  <r>
    <x v="4306"/>
    <m/>
    <n v="66.580219999999997"/>
    <x v="4306"/>
    <m/>
    <m/>
    <m/>
    <m/>
    <x v="4306"/>
    <s v="2023/11/16"/>
    <x v="4"/>
    <x v="4"/>
    <x v="73"/>
    <x v="73"/>
    <n v="4490"/>
    <x v="145"/>
    <n v="3"/>
    <x v="145"/>
  </r>
  <r>
    <x v="4307"/>
    <m/>
    <n v="60.2"/>
    <x v="4307"/>
    <m/>
    <m/>
    <m/>
    <m/>
    <x v="4307"/>
    <s v="2023/11/16"/>
    <x v="1"/>
    <x v="1"/>
    <x v="30"/>
    <x v="30"/>
    <n v="4491"/>
    <x v="1043"/>
    <n v="1"/>
    <x v="1041"/>
  </r>
  <r>
    <x v="4308"/>
    <m/>
    <n v="251.60120000000001"/>
    <x v="4308"/>
    <m/>
    <m/>
    <m/>
    <m/>
    <x v="4308"/>
    <s v="2023/11/16"/>
    <x v="4"/>
    <x v="4"/>
    <x v="41"/>
    <x v="41"/>
    <n v="4492"/>
    <x v="483"/>
    <n v="1"/>
    <x v="483"/>
  </r>
  <r>
    <x v="4309"/>
    <m/>
    <n v="1210.7650000000001"/>
    <x v="4309"/>
    <m/>
    <m/>
    <m/>
    <m/>
    <x v="4309"/>
    <s v="2023/11/16"/>
    <x v="3"/>
    <x v="3"/>
    <x v="43"/>
    <x v="43"/>
    <n v="4493"/>
    <x v="65"/>
    <n v="1000"/>
    <x v="65"/>
  </r>
  <r>
    <x v="4310"/>
    <m/>
    <n v="18108.981930000002"/>
    <x v="4310"/>
    <m/>
    <m/>
    <m/>
    <m/>
    <x v="4310"/>
    <s v="2023/11/16"/>
    <x v="2"/>
    <x v="2"/>
    <x v="58"/>
    <x v="58"/>
    <n v="4495"/>
    <x v="151"/>
    <n v="15"/>
    <x v="151"/>
  </r>
  <r>
    <x v="4311"/>
    <m/>
    <n v="3727.9741399999998"/>
    <x v="4311"/>
    <m/>
    <m/>
    <m/>
    <m/>
    <x v="4311"/>
    <s v="2023/11/16"/>
    <x v="5"/>
    <x v="5"/>
    <x v="28"/>
    <x v="28"/>
    <n v="4497"/>
    <x v="362"/>
    <n v="8"/>
    <x v="362"/>
  </r>
  <r>
    <x v="4312"/>
    <m/>
    <n v="1090"/>
    <x v="4312"/>
    <m/>
    <m/>
    <m/>
    <m/>
    <x v="4312"/>
    <s v="2023/11/16"/>
    <x v="4"/>
    <x v="4"/>
    <x v="7"/>
    <x v="7"/>
    <n v="4498"/>
    <x v="1044"/>
    <n v="1"/>
    <x v="1042"/>
  </r>
  <r>
    <x v="4313"/>
    <m/>
    <n v="5257.8673899999994"/>
    <x v="4313"/>
    <m/>
    <m/>
    <m/>
    <m/>
    <x v="4313"/>
    <s v="2023/11/16"/>
    <x v="4"/>
    <x v="4"/>
    <x v="33"/>
    <x v="33"/>
    <n v="4499"/>
    <x v="19"/>
    <n v="23"/>
    <x v="19"/>
  </r>
  <r>
    <x v="4314"/>
    <m/>
    <n v="30677.114520000003"/>
    <x v="4314"/>
    <m/>
    <m/>
    <m/>
    <m/>
    <x v="4314"/>
    <s v="2023/11/16"/>
    <x v="5"/>
    <x v="5"/>
    <x v="10"/>
    <x v="10"/>
    <n v="4500"/>
    <x v="15"/>
    <n v="40"/>
    <x v="15"/>
  </r>
  <r>
    <x v="4315"/>
    <m/>
    <n v="1081.08593"/>
    <x v="4315"/>
    <m/>
    <m/>
    <m/>
    <m/>
    <x v="4315"/>
    <s v="2023/11/16"/>
    <x v="4"/>
    <x v="4"/>
    <x v="4"/>
    <x v="4"/>
    <n v="4501"/>
    <x v="1045"/>
    <n v="8"/>
    <x v="1043"/>
  </r>
  <r>
    <x v="4316"/>
    <m/>
    <n v="3287.2171999999996"/>
    <x v="4316"/>
    <m/>
    <m/>
    <m/>
    <m/>
    <x v="4316"/>
    <s v="2023/11/16"/>
    <x v="4"/>
    <x v="4"/>
    <x v="43"/>
    <x v="43"/>
    <n v="4502"/>
    <x v="61"/>
    <n v="4"/>
    <x v="61"/>
  </r>
  <r>
    <x v="4317"/>
    <m/>
    <n v="4930.8258000000005"/>
    <x v="4317"/>
    <m/>
    <m/>
    <m/>
    <m/>
    <x v="4317"/>
    <s v="2023/11/16"/>
    <x v="4"/>
    <x v="4"/>
    <x v="43"/>
    <x v="43"/>
    <n v="4503"/>
    <x v="61"/>
    <n v="6"/>
    <x v="61"/>
  </r>
  <r>
    <x v="4318"/>
    <m/>
    <n v="871.75567999999998"/>
    <x v="4318"/>
    <m/>
    <m/>
    <m/>
    <m/>
    <x v="4318"/>
    <s v="2023/11/16"/>
    <x v="2"/>
    <x v="2"/>
    <x v="43"/>
    <x v="43"/>
    <n v="4504"/>
    <x v="90"/>
    <n v="6"/>
    <x v="90"/>
  </r>
  <r>
    <x v="4319"/>
    <m/>
    <n v="575.39105000000006"/>
    <x v="4319"/>
    <m/>
    <m/>
    <m/>
    <m/>
    <x v="4319"/>
    <s v="2023/11/16"/>
    <x v="4"/>
    <x v="4"/>
    <x v="70"/>
    <x v="70"/>
    <n v="4505"/>
    <x v="650"/>
    <n v="1"/>
    <x v="650"/>
  </r>
  <r>
    <x v="4320"/>
    <m/>
    <n v="14.808710000000001"/>
    <x v="4320"/>
    <m/>
    <m/>
    <m/>
    <m/>
    <x v="4320"/>
    <s v="2023/11/16"/>
    <x v="1"/>
    <x v="1"/>
    <x v="4"/>
    <x v="4"/>
    <n v="4506"/>
    <x v="286"/>
    <n v="1"/>
    <x v="286"/>
  </r>
  <r>
    <x v="4321"/>
    <m/>
    <n v="1173.7505800000001"/>
    <x v="4321"/>
    <m/>
    <m/>
    <m/>
    <m/>
    <x v="4321"/>
    <s v="2023/11/16"/>
    <x v="6"/>
    <x v="6"/>
    <x v="33"/>
    <x v="33"/>
    <n v="4507"/>
    <x v="31"/>
    <n v="8"/>
    <x v="31"/>
  </r>
  <r>
    <x v="4322"/>
    <m/>
    <n v="128.03889999999998"/>
    <x v="4322"/>
    <m/>
    <m/>
    <m/>
    <m/>
    <x v="4322"/>
    <s v="2023/11/16"/>
    <x v="4"/>
    <x v="4"/>
    <x v="16"/>
    <x v="16"/>
    <n v="4508"/>
    <x v="70"/>
    <n v="6"/>
    <x v="70"/>
  </r>
  <r>
    <x v="4323"/>
    <m/>
    <n v="438.16635000000002"/>
    <x v="4323"/>
    <m/>
    <m/>
    <m/>
    <m/>
    <x v="4323"/>
    <s v="2023/11/16"/>
    <x v="0"/>
    <x v="0"/>
    <x v="58"/>
    <x v="58"/>
    <n v="4509"/>
    <x v="0"/>
    <n v="30"/>
    <x v="0"/>
  </r>
  <r>
    <x v="4324"/>
    <m/>
    <m/>
    <x v="4324"/>
    <m/>
    <m/>
    <m/>
    <m/>
    <x v="4324"/>
    <s v="2023/11/16"/>
    <x v="4"/>
    <x v="4"/>
    <x v="58"/>
    <x v="58"/>
    <n v="4511"/>
    <x v="903"/>
    <n v="238"/>
    <x v="902"/>
  </r>
  <r>
    <x v="4325"/>
    <m/>
    <n v="94.2"/>
    <x v="4325"/>
    <m/>
    <m/>
    <m/>
    <m/>
    <x v="4325"/>
    <s v="2023/11/16"/>
    <x v="3"/>
    <x v="3"/>
    <x v="7"/>
    <x v="7"/>
    <n v="4512"/>
    <x v="1046"/>
    <n v="1"/>
    <x v="1044"/>
  </r>
  <r>
    <x v="4326"/>
    <m/>
    <n v="84.999599999999987"/>
    <x v="4326"/>
    <m/>
    <m/>
    <m/>
    <m/>
    <x v="4326"/>
    <s v="2023/11/16"/>
    <x v="1"/>
    <x v="1"/>
    <x v="7"/>
    <x v="7"/>
    <n v="4513"/>
    <x v="193"/>
    <n v="50"/>
    <x v="193"/>
  </r>
  <r>
    <x v="4327"/>
    <m/>
    <n v="115.16864"/>
    <x v="4327"/>
    <m/>
    <m/>
    <m/>
    <m/>
    <x v="4327"/>
    <s v="2023/11/16"/>
    <x v="4"/>
    <x v="4"/>
    <x v="73"/>
    <x v="73"/>
    <n v="4514"/>
    <x v="370"/>
    <n v="3"/>
    <x v="370"/>
  </r>
  <r>
    <x v="4328"/>
    <m/>
    <n v="28701.603610000002"/>
    <x v="4328"/>
    <m/>
    <m/>
    <m/>
    <m/>
    <x v="4328"/>
    <s v="2023/11/16"/>
    <x v="4"/>
    <x v="4"/>
    <x v="43"/>
    <x v="43"/>
    <n v="4515"/>
    <x v="399"/>
    <n v="132"/>
    <x v="399"/>
  </r>
  <r>
    <x v="4329"/>
    <m/>
    <n v="163.89551"/>
    <x v="4329"/>
    <m/>
    <m/>
    <m/>
    <m/>
    <x v="4329"/>
    <s v="2023/11/16"/>
    <x v="4"/>
    <x v="4"/>
    <x v="73"/>
    <x v="73"/>
    <n v="4516"/>
    <x v="145"/>
    <n v="7"/>
    <x v="145"/>
  </r>
  <r>
    <x v="4330"/>
    <m/>
    <n v="26834.412670000002"/>
    <x v="4330"/>
    <m/>
    <m/>
    <m/>
    <m/>
    <x v="4330"/>
    <s v="2023/11/16"/>
    <x v="4"/>
    <x v="4"/>
    <x v="33"/>
    <x v="33"/>
    <n v="4517"/>
    <x v="769"/>
    <n v="576"/>
    <x v="769"/>
  </r>
  <r>
    <x v="4331"/>
    <m/>
    <n v="359.72269999999997"/>
    <x v="4331"/>
    <m/>
    <m/>
    <m/>
    <m/>
    <x v="4331"/>
    <s v="2023/11/16"/>
    <x v="4"/>
    <x v="4"/>
    <x v="63"/>
    <x v="63"/>
    <n v="4518"/>
    <x v="239"/>
    <n v="1"/>
    <x v="239"/>
  </r>
  <r>
    <x v="4332"/>
    <m/>
    <n v="6864.6680000000006"/>
    <x v="4332"/>
    <m/>
    <m/>
    <m/>
    <m/>
    <x v="4332"/>
    <s v="2023/11/16"/>
    <x v="5"/>
    <x v="5"/>
    <x v="58"/>
    <x v="58"/>
    <n v="4520"/>
    <x v="406"/>
    <n v="17"/>
    <x v="406"/>
  </r>
  <r>
    <x v="4333"/>
    <m/>
    <n v="69.258970000000005"/>
    <x v="4333"/>
    <m/>
    <m/>
    <m/>
    <m/>
    <x v="4333"/>
    <s v="2023/11/16"/>
    <x v="4"/>
    <x v="4"/>
    <x v="73"/>
    <x v="73"/>
    <n v="4521"/>
    <x v="145"/>
    <n v="5"/>
    <x v="145"/>
  </r>
  <r>
    <x v="4334"/>
    <m/>
    <n v="1357.2639999999999"/>
    <x v="4334"/>
    <m/>
    <m/>
    <m/>
    <m/>
    <x v="4334"/>
    <s v="2023/11/16"/>
    <x v="2"/>
    <x v="2"/>
    <x v="28"/>
    <x v="28"/>
    <n v="4522"/>
    <x v="234"/>
    <n v="160"/>
    <x v="234"/>
  </r>
  <r>
    <x v="4335"/>
    <m/>
    <n v="871.75567999999998"/>
    <x v="4335"/>
    <m/>
    <m/>
    <m/>
    <m/>
    <x v="4335"/>
    <s v="2023/11/16"/>
    <x v="2"/>
    <x v="2"/>
    <x v="43"/>
    <x v="43"/>
    <n v="4523"/>
    <x v="90"/>
    <n v="6"/>
    <x v="90"/>
  </r>
  <r>
    <x v="4336"/>
    <m/>
    <n v="2347.50117"/>
    <x v="4336"/>
    <m/>
    <m/>
    <m/>
    <m/>
    <x v="4336"/>
    <s v="2023/11/16"/>
    <x v="6"/>
    <x v="6"/>
    <x v="43"/>
    <x v="43"/>
    <n v="4524"/>
    <x v="31"/>
    <n v="16"/>
    <x v="31"/>
  </r>
  <r>
    <x v="4337"/>
    <m/>
    <n v="236.03097000000002"/>
    <x v="4337"/>
    <m/>
    <m/>
    <m/>
    <m/>
    <x v="4337"/>
    <s v="2023/11/16"/>
    <x v="4"/>
    <x v="4"/>
    <x v="59"/>
    <x v="59"/>
    <n v="4525"/>
    <x v="50"/>
    <n v="2"/>
    <x v="50"/>
  </r>
  <r>
    <x v="4338"/>
    <m/>
    <n v="1011.42452"/>
    <x v="4338"/>
    <m/>
    <m/>
    <m/>
    <m/>
    <x v="4338"/>
    <s v="2023/11/16"/>
    <x v="2"/>
    <x v="2"/>
    <x v="59"/>
    <x v="59"/>
    <n v="4526"/>
    <x v="53"/>
    <n v="2"/>
    <x v="53"/>
  </r>
  <r>
    <x v="4339"/>
    <m/>
    <n v="513.62710000000004"/>
    <x v="4339"/>
    <m/>
    <m/>
    <m/>
    <m/>
    <x v="4339"/>
    <s v="2023/11/16"/>
    <x v="4"/>
    <x v="4"/>
    <x v="10"/>
    <x v="10"/>
    <n v="4527"/>
    <x v="1047"/>
    <n v="1"/>
    <x v="1045"/>
  </r>
  <r>
    <x v="4340"/>
    <m/>
    <n v="5486.5790000000006"/>
    <x v="4340"/>
    <m/>
    <m/>
    <m/>
    <m/>
    <x v="4340"/>
    <s v="2023/11/16"/>
    <x v="3"/>
    <x v="3"/>
    <x v="33"/>
    <x v="33"/>
    <n v="4528"/>
    <x v="846"/>
    <n v="24500"/>
    <x v="845"/>
  </r>
  <r>
    <x v="4341"/>
    <m/>
    <n v="206.63200000000001"/>
    <x v="4341"/>
    <m/>
    <m/>
    <m/>
    <m/>
    <x v="4341"/>
    <s v="2023/11/16"/>
    <x v="4"/>
    <x v="4"/>
    <x v="30"/>
    <x v="30"/>
    <n v="4529"/>
    <x v="1048"/>
    <n v="1"/>
    <x v="1046"/>
  </r>
  <r>
    <x v="4342"/>
    <m/>
    <n v="1285.8018"/>
    <x v="4342"/>
    <m/>
    <m/>
    <m/>
    <m/>
    <x v="4342"/>
    <s v="2023/11/16"/>
    <x v="4"/>
    <x v="4"/>
    <x v="17"/>
    <x v="17"/>
    <n v="4531"/>
    <x v="333"/>
    <n v="28"/>
    <x v="333"/>
  </r>
  <r>
    <x v="4343"/>
    <m/>
    <n v="2610"/>
    <x v="4343"/>
    <m/>
    <m/>
    <m/>
    <m/>
    <x v="4343"/>
    <s v="2023/11/16"/>
    <x v="7"/>
    <x v="7"/>
    <x v="55"/>
    <x v="55"/>
    <n v="4533"/>
    <x v="81"/>
    <n v="15"/>
    <x v="81"/>
  </r>
  <r>
    <x v="4344"/>
    <m/>
    <n v="1409.98"/>
    <x v="4344"/>
    <m/>
    <m/>
    <m/>
    <m/>
    <x v="4344"/>
    <s v="2023/11/16"/>
    <x v="1"/>
    <x v="1"/>
    <x v="34"/>
    <x v="34"/>
    <n v="4534"/>
    <x v="1049"/>
    <n v="8"/>
    <x v="1047"/>
  </r>
  <r>
    <x v="4345"/>
    <m/>
    <n v="727.80543999999998"/>
    <x v="4345"/>
    <m/>
    <m/>
    <m/>
    <m/>
    <x v="4345"/>
    <s v="2023/11/16"/>
    <x v="4"/>
    <x v="4"/>
    <x v="58"/>
    <x v="58"/>
    <n v="4535"/>
    <x v="34"/>
    <n v="30"/>
    <x v="34"/>
  </r>
  <r>
    <x v="4346"/>
    <m/>
    <n v="2626.73333"/>
    <x v="4346"/>
    <m/>
    <m/>
    <m/>
    <m/>
    <x v="4346"/>
    <s v="2023/11/16"/>
    <x v="4"/>
    <x v="4"/>
    <x v="30"/>
    <x v="30"/>
    <n v="4536"/>
    <x v="722"/>
    <n v="10"/>
    <x v="722"/>
  </r>
  <r>
    <x v="4347"/>
    <m/>
    <n v="2295.3963200000003"/>
    <x v="4347"/>
    <m/>
    <m/>
    <m/>
    <m/>
    <x v="4347"/>
    <s v="2023/11/16"/>
    <x v="4"/>
    <x v="4"/>
    <x v="33"/>
    <x v="33"/>
    <n v="4537"/>
    <x v="550"/>
    <n v="3"/>
    <x v="550"/>
  </r>
  <r>
    <x v="4348"/>
    <m/>
    <n v="16.235109999999999"/>
    <x v="4348"/>
    <m/>
    <m/>
    <m/>
    <m/>
    <x v="4348"/>
    <s v="2023/11/16"/>
    <x v="4"/>
    <x v="4"/>
    <x v="43"/>
    <x v="43"/>
    <n v="4539"/>
    <x v="145"/>
    <n v="1"/>
    <x v="145"/>
  </r>
  <r>
    <x v="4349"/>
    <m/>
    <n v="490.26527000000004"/>
    <x v="4349"/>
    <m/>
    <m/>
    <m/>
    <m/>
    <x v="4349"/>
    <s v="2023/11/16"/>
    <x v="4"/>
    <x v="4"/>
    <x v="5"/>
    <x v="5"/>
    <n v="4540"/>
    <x v="540"/>
    <n v="1"/>
    <x v="540"/>
  </r>
  <r>
    <x v="4350"/>
    <m/>
    <n v="127085.04419"/>
    <x v="4350"/>
    <m/>
    <m/>
    <m/>
    <m/>
    <x v="4350"/>
    <s v="2023/11/16"/>
    <x v="4"/>
    <x v="4"/>
    <x v="33"/>
    <x v="33"/>
    <n v="4541"/>
    <x v="690"/>
    <n v="350"/>
    <x v="690"/>
  </r>
  <r>
    <x v="4351"/>
    <m/>
    <n v="31229.413629999999"/>
    <x v="4351"/>
    <m/>
    <m/>
    <m/>
    <m/>
    <x v="4351"/>
    <s v="2023/11/16"/>
    <x v="4"/>
    <x v="4"/>
    <x v="43"/>
    <x v="43"/>
    <n v="4542"/>
    <x v="399"/>
    <n v="96"/>
    <x v="399"/>
  </r>
  <r>
    <x v="4352"/>
    <m/>
    <n v="2171.2083499999999"/>
    <x v="4352"/>
    <m/>
    <m/>
    <m/>
    <m/>
    <x v="4352"/>
    <s v="2023/11/16"/>
    <x v="4"/>
    <x v="4"/>
    <x v="40"/>
    <x v="40"/>
    <n v="4543"/>
    <x v="236"/>
    <n v="7"/>
    <x v="236"/>
  </r>
  <r>
    <x v="4353"/>
    <m/>
    <n v="743.32716000000005"/>
    <x v="4353"/>
    <m/>
    <m/>
    <m/>
    <m/>
    <x v="4353"/>
    <s v="2023/11/16"/>
    <x v="4"/>
    <x v="4"/>
    <x v="4"/>
    <x v="4"/>
    <n v="4544"/>
    <x v="133"/>
    <n v="3"/>
    <x v="133"/>
  </r>
  <r>
    <x v="4354"/>
    <m/>
    <n v="1701.6277499999999"/>
    <x v="4354"/>
    <m/>
    <m/>
    <m/>
    <m/>
    <x v="4354"/>
    <s v="2023/11/16"/>
    <x v="4"/>
    <x v="4"/>
    <x v="10"/>
    <x v="10"/>
    <n v="4545"/>
    <x v="511"/>
    <n v="26"/>
    <x v="511"/>
  </r>
  <r>
    <x v="4355"/>
    <m/>
    <n v="134.57750000000001"/>
    <x v="4355"/>
    <m/>
    <m/>
    <m/>
    <m/>
    <x v="4355"/>
    <s v="2023/11/16"/>
    <x v="4"/>
    <x v="4"/>
    <x v="5"/>
    <x v="5"/>
    <n v="4546"/>
    <x v="367"/>
    <n v="1"/>
    <x v="367"/>
  </r>
  <r>
    <x v="4356"/>
    <m/>
    <n v="1180.1548299999999"/>
    <x v="4356"/>
    <m/>
    <m/>
    <m/>
    <m/>
    <x v="4356"/>
    <s v="2023/11/16"/>
    <x v="4"/>
    <x v="4"/>
    <x v="59"/>
    <x v="59"/>
    <n v="4547"/>
    <x v="50"/>
    <n v="10"/>
    <x v="50"/>
  </r>
  <r>
    <x v="4357"/>
    <m/>
    <n v="6343.9054500000002"/>
    <x v="4357"/>
    <m/>
    <m/>
    <m/>
    <m/>
    <x v="4357"/>
    <s v="2023/11/16"/>
    <x v="4"/>
    <x v="4"/>
    <x v="58"/>
    <x v="58"/>
    <n v="4548"/>
    <x v="613"/>
    <n v="17"/>
    <x v="613"/>
  </r>
  <r>
    <x v="4358"/>
    <m/>
    <n v="2610"/>
    <x v="4358"/>
    <m/>
    <m/>
    <m/>
    <m/>
    <x v="4358"/>
    <s v="2023/11/16"/>
    <x v="7"/>
    <x v="7"/>
    <x v="17"/>
    <x v="17"/>
    <n v="4549"/>
    <x v="81"/>
    <n v="15"/>
    <x v="81"/>
  </r>
  <r>
    <x v="4359"/>
    <m/>
    <n v="3384.3790000000004"/>
    <x v="4359"/>
    <m/>
    <m/>
    <m/>
    <m/>
    <x v="4359"/>
    <s v="2023/11/16"/>
    <x v="3"/>
    <x v="3"/>
    <x v="11"/>
    <x v="11"/>
    <n v="4550"/>
    <x v="728"/>
    <n v="10"/>
    <x v="728"/>
  </r>
  <r>
    <x v="4360"/>
    <m/>
    <m/>
    <x v="4360"/>
    <m/>
    <m/>
    <m/>
    <m/>
    <x v="4360"/>
    <s v="2023/11/16"/>
    <x v="1"/>
    <x v="1"/>
    <x v="30"/>
    <x v="30"/>
    <n v="4551"/>
    <x v="841"/>
    <n v="125"/>
    <x v="840"/>
  </r>
  <r>
    <x v="4361"/>
    <m/>
    <n v="761.30000000000007"/>
    <x v="4361"/>
    <m/>
    <m/>
    <m/>
    <m/>
    <x v="4361"/>
    <s v="2023/11/16"/>
    <x v="3"/>
    <x v="3"/>
    <x v="43"/>
    <x v="43"/>
    <n v="4552"/>
    <x v="93"/>
    <n v="5000"/>
    <x v="93"/>
  </r>
  <r>
    <x v="4362"/>
    <m/>
    <n v="495.51371"/>
    <x v="4362"/>
    <m/>
    <m/>
    <m/>
    <m/>
    <x v="4362"/>
    <s v="2023/11/16"/>
    <x v="4"/>
    <x v="4"/>
    <x v="4"/>
    <x v="4"/>
    <n v="4553"/>
    <x v="556"/>
    <n v="3"/>
    <x v="556"/>
  </r>
  <r>
    <x v="4363"/>
    <m/>
    <n v="1414.3441600000001"/>
    <x v="4363"/>
    <m/>
    <m/>
    <m/>
    <m/>
    <x v="4363"/>
    <s v="2023/12/23"/>
    <x v="3"/>
    <x v="3"/>
    <x v="58"/>
    <x v="58"/>
    <n v="4554"/>
    <x v="584"/>
    <n v="80"/>
    <x v="584"/>
  </r>
  <r>
    <x v="4364"/>
    <m/>
    <n v="174.16139999999999"/>
    <x v="4364"/>
    <m/>
    <m/>
    <m/>
    <m/>
    <x v="4364"/>
    <s v="2023/11/16"/>
    <x v="1"/>
    <x v="1"/>
    <x v="4"/>
    <x v="4"/>
    <n v="4556"/>
    <x v="1050"/>
    <n v="100"/>
    <x v="1048"/>
  </r>
  <r>
    <x v="4365"/>
    <m/>
    <n v="3287.2171999999996"/>
    <x v="4365"/>
    <m/>
    <m/>
    <m/>
    <m/>
    <x v="4365"/>
    <s v="2023/11/16"/>
    <x v="4"/>
    <x v="4"/>
    <x v="43"/>
    <x v="43"/>
    <n v="4557"/>
    <x v="61"/>
    <n v="4"/>
    <x v="61"/>
  </r>
  <r>
    <x v="4366"/>
    <m/>
    <n v="1619.9066399999999"/>
    <x v="4366"/>
    <m/>
    <m/>
    <m/>
    <m/>
    <x v="4366"/>
    <s v="2023/11/16"/>
    <x v="4"/>
    <x v="4"/>
    <x v="58"/>
    <x v="58"/>
    <n v="4558"/>
    <x v="537"/>
    <n v="2"/>
    <x v="537"/>
  </r>
  <r>
    <x v="4367"/>
    <m/>
    <n v="1452.9261300000001"/>
    <x v="4367"/>
    <m/>
    <m/>
    <m/>
    <m/>
    <x v="4367"/>
    <s v="2023/11/16"/>
    <x v="2"/>
    <x v="2"/>
    <x v="43"/>
    <x v="43"/>
    <n v="4559"/>
    <x v="90"/>
    <n v="10"/>
    <x v="90"/>
  </r>
  <r>
    <x v="4368"/>
    <m/>
    <n v="954.85905000000002"/>
    <x v="4368"/>
    <m/>
    <m/>
    <m/>
    <m/>
    <x v="4368"/>
    <s v="2023/11/16"/>
    <x v="4"/>
    <x v="4"/>
    <x v="52"/>
    <x v="52"/>
    <n v="4560"/>
    <x v="38"/>
    <n v="30"/>
    <x v="38"/>
  </r>
  <r>
    <x v="4369"/>
    <m/>
    <n v="417"/>
    <x v="4369"/>
    <m/>
    <m/>
    <m/>
    <m/>
    <x v="4369"/>
    <s v="2023/11/16"/>
    <x v="1"/>
    <x v="1"/>
    <x v="52"/>
    <x v="52"/>
    <n v="4561"/>
    <x v="1051"/>
    <n v="1"/>
    <x v="1049"/>
  </r>
  <r>
    <x v="4370"/>
    <m/>
    <n v="568.55020999999999"/>
    <x v="4370"/>
    <m/>
    <m/>
    <m/>
    <m/>
    <x v="4370"/>
    <s v="2023/11/16"/>
    <x v="4"/>
    <x v="4"/>
    <x v="4"/>
    <x v="4"/>
    <n v="4562"/>
    <x v="1052"/>
    <n v="2"/>
    <x v="1050"/>
  </r>
  <r>
    <x v="4371"/>
    <m/>
    <n v="125297.42912"/>
    <x v="4371"/>
    <m/>
    <m/>
    <m/>
    <m/>
    <x v="4371"/>
    <s v="2023/11/18"/>
    <x v="4"/>
    <x v="4"/>
    <x v="33"/>
    <x v="33"/>
    <n v="4563"/>
    <x v="690"/>
    <n v="196"/>
    <x v="690"/>
  </r>
  <r>
    <x v="4372"/>
    <m/>
    <n v="28481.844849999998"/>
    <x v="4372"/>
    <m/>
    <m/>
    <m/>
    <m/>
    <x v="4372"/>
    <s v="2023/11/18"/>
    <x v="4"/>
    <x v="4"/>
    <x v="43"/>
    <x v="43"/>
    <n v="4564"/>
    <x v="399"/>
    <n v="131"/>
    <x v="399"/>
  </r>
  <r>
    <x v="4373"/>
    <m/>
    <n v="2388"/>
    <x v="4373"/>
    <m/>
    <m/>
    <m/>
    <m/>
    <x v="4373"/>
    <s v="2023/11/18"/>
    <x v="6"/>
    <x v="6"/>
    <x v="58"/>
    <x v="58"/>
    <n v="4565"/>
    <x v="1010"/>
    <n v="8"/>
    <x v="1008"/>
  </r>
  <r>
    <x v="4374"/>
    <m/>
    <n v="338.18836000000005"/>
    <x v="4374"/>
    <m/>
    <m/>
    <m/>
    <m/>
    <x v="4374"/>
    <s v="2023/11/18"/>
    <x v="4"/>
    <x v="4"/>
    <x v="59"/>
    <x v="59"/>
    <n v="4566"/>
    <x v="389"/>
    <n v="40"/>
    <x v="389"/>
  </r>
  <r>
    <x v="4375"/>
    <m/>
    <n v="12661.708570000001"/>
    <x v="4375"/>
    <m/>
    <m/>
    <m/>
    <m/>
    <x v="4375"/>
    <s v="2023/11/18"/>
    <x v="2"/>
    <x v="2"/>
    <x v="33"/>
    <x v="33"/>
    <n v="4567"/>
    <x v="568"/>
    <n v="12"/>
    <x v="568"/>
  </r>
  <r>
    <x v="4376"/>
    <m/>
    <n v="190.95869999999999"/>
    <x v="4376"/>
    <m/>
    <m/>
    <m/>
    <m/>
    <x v="4376"/>
    <s v="2023/11/18"/>
    <x v="1"/>
    <x v="1"/>
    <x v="63"/>
    <x v="63"/>
    <n v="4568"/>
    <x v="847"/>
    <n v="50"/>
    <x v="846"/>
  </r>
  <r>
    <x v="4377"/>
    <m/>
    <n v="864.36903999999993"/>
    <x v="4377"/>
    <m/>
    <m/>
    <m/>
    <m/>
    <x v="4377"/>
    <s v="2023/11/18"/>
    <x v="7"/>
    <x v="7"/>
    <x v="52"/>
    <x v="52"/>
    <n v="4570"/>
    <x v="5"/>
    <n v="20"/>
    <x v="5"/>
  </r>
  <r>
    <x v="4378"/>
    <m/>
    <n v="5701.2966299999998"/>
    <x v="4378"/>
    <m/>
    <m/>
    <m/>
    <m/>
    <x v="4378"/>
    <s v="2023/11/18"/>
    <x v="7"/>
    <x v="7"/>
    <x v="16"/>
    <x v="16"/>
    <n v="4571"/>
    <x v="347"/>
    <n v="30"/>
    <x v="347"/>
  </r>
  <r>
    <x v="4379"/>
    <m/>
    <n v="1606.1472000000001"/>
    <x v="4379"/>
    <m/>
    <m/>
    <m/>
    <m/>
    <x v="4379"/>
    <s v="2023/11/18"/>
    <x v="1"/>
    <x v="1"/>
    <x v="30"/>
    <x v="30"/>
    <n v="4572"/>
    <x v="864"/>
    <n v="240"/>
    <x v="863"/>
  </r>
  <r>
    <x v="4380"/>
    <m/>
    <n v="137.65553"/>
    <x v="4380"/>
    <m/>
    <m/>
    <m/>
    <m/>
    <x v="4380"/>
    <s v="2023/11/18"/>
    <x v="1"/>
    <x v="1"/>
    <x v="5"/>
    <x v="5"/>
    <n v="4573"/>
    <x v="293"/>
    <n v="1"/>
    <x v="293"/>
  </r>
  <r>
    <x v="4381"/>
    <m/>
    <n v="428.81847000000005"/>
    <x v="4381"/>
    <m/>
    <m/>
    <m/>
    <m/>
    <x v="4381"/>
    <s v="2023/11/18"/>
    <x v="1"/>
    <x v="1"/>
    <x v="59"/>
    <x v="59"/>
    <n v="4574"/>
    <x v="293"/>
    <n v="1"/>
    <x v="293"/>
  </r>
  <r>
    <x v="4382"/>
    <m/>
    <n v="2287.2813300000003"/>
    <x v="4382"/>
    <m/>
    <m/>
    <m/>
    <m/>
    <x v="4382"/>
    <s v="2023/11/18"/>
    <x v="4"/>
    <x v="4"/>
    <x v="58"/>
    <x v="58"/>
    <n v="4575"/>
    <x v="535"/>
    <n v="13"/>
    <x v="535"/>
  </r>
  <r>
    <x v="4383"/>
    <m/>
    <n v="416.12732000000005"/>
    <x v="4383"/>
    <m/>
    <m/>
    <m/>
    <m/>
    <x v="4383"/>
    <s v="2023/11/19"/>
    <x v="1"/>
    <x v="1"/>
    <x v="58"/>
    <x v="58"/>
    <n v="4576"/>
    <x v="578"/>
    <n v="6"/>
    <x v="578"/>
  </r>
  <r>
    <x v="4384"/>
    <m/>
    <n v="1861.0771400000001"/>
    <x v="4384"/>
    <m/>
    <m/>
    <m/>
    <m/>
    <x v="4384"/>
    <s v="2023/11/19"/>
    <x v="2"/>
    <x v="2"/>
    <x v="58"/>
    <x v="58"/>
    <n v="4577"/>
    <x v="568"/>
    <n v="3"/>
    <x v="568"/>
  </r>
  <r>
    <x v="4385"/>
    <m/>
    <n v="1452.9261300000001"/>
    <x v="4385"/>
    <m/>
    <m/>
    <m/>
    <m/>
    <x v="4385"/>
    <s v="2023/11/19"/>
    <x v="2"/>
    <x v="2"/>
    <x v="43"/>
    <x v="43"/>
    <n v="4578"/>
    <x v="90"/>
    <n v="10"/>
    <x v="90"/>
  </r>
  <r>
    <x v="4386"/>
    <m/>
    <n v="3622.6192599999999"/>
    <x v="4386"/>
    <m/>
    <m/>
    <m/>
    <m/>
    <x v="4386"/>
    <s v="2023/11/19"/>
    <x v="4"/>
    <x v="4"/>
    <x v="33"/>
    <x v="33"/>
    <n v="4579"/>
    <x v="843"/>
    <n v="20"/>
    <x v="842"/>
  </r>
  <r>
    <x v="4387"/>
    <m/>
    <n v="468.5"/>
    <x v="4387"/>
    <m/>
    <m/>
    <m/>
    <m/>
    <x v="4387"/>
    <s v="2023/11/19"/>
    <x v="4"/>
    <x v="4"/>
    <x v="16"/>
    <x v="16"/>
    <n v="4580"/>
    <x v="758"/>
    <n v="5"/>
    <x v="758"/>
  </r>
  <r>
    <x v="4388"/>
    <m/>
    <n v="37.668030000000002"/>
    <x v="4388"/>
    <m/>
    <m/>
    <m/>
    <m/>
    <x v="4388"/>
    <s v="2023/11/19"/>
    <x v="4"/>
    <x v="4"/>
    <x v="30"/>
    <x v="30"/>
    <n v="4581"/>
    <x v="732"/>
    <n v="1"/>
    <x v="732"/>
  </r>
  <r>
    <x v="4389"/>
    <m/>
    <n v="113.23147999999999"/>
    <x v="4389"/>
    <m/>
    <m/>
    <m/>
    <m/>
    <x v="4389"/>
    <s v="2023/11/19"/>
    <x v="4"/>
    <x v="4"/>
    <x v="13"/>
    <x v="13"/>
    <n v="4582"/>
    <x v="1053"/>
    <n v="1"/>
    <x v="1051"/>
  </r>
  <r>
    <x v="4390"/>
    <m/>
    <n v="66.572500000000005"/>
    <x v="4390"/>
    <m/>
    <m/>
    <m/>
    <m/>
    <x v="4390"/>
    <s v="2023/11/19"/>
    <x v="1"/>
    <x v="1"/>
    <x v="18"/>
    <x v="18"/>
    <n v="4583"/>
    <x v="1054"/>
    <n v="1"/>
    <x v="1052"/>
  </r>
  <r>
    <x v="4391"/>
    <m/>
    <n v="3028.4838"/>
    <x v="4391"/>
    <m/>
    <m/>
    <m/>
    <m/>
    <x v="4391"/>
    <s v="2023/11/19"/>
    <x v="6"/>
    <x v="6"/>
    <x v="33"/>
    <x v="33"/>
    <n v="4584"/>
    <x v="31"/>
    <n v="18"/>
    <x v="31"/>
  </r>
  <r>
    <x v="4392"/>
    <m/>
    <n v="155.47878"/>
    <x v="4392"/>
    <m/>
    <m/>
    <m/>
    <m/>
    <x v="4392"/>
    <s v="2023/11/19"/>
    <x v="4"/>
    <x v="4"/>
    <x v="58"/>
    <x v="58"/>
    <n v="4585"/>
    <x v="1055"/>
    <n v="2"/>
    <x v="1053"/>
  </r>
  <r>
    <x v="4393"/>
    <m/>
    <n v="84.17"/>
    <x v="4393"/>
    <m/>
    <m/>
    <m/>
    <m/>
    <x v="4393"/>
    <s v="2023/11/19"/>
    <x v="1"/>
    <x v="1"/>
    <x v="30"/>
    <x v="30"/>
    <n v="4586"/>
    <x v="1056"/>
    <n v="1"/>
    <x v="1054"/>
  </r>
  <r>
    <x v="4394"/>
    <m/>
    <n v="1179.8612699999999"/>
    <x v="4394"/>
    <m/>
    <m/>
    <m/>
    <m/>
    <x v="4394"/>
    <s v="2023/11/19"/>
    <x v="1"/>
    <x v="1"/>
    <x v="4"/>
    <x v="4"/>
    <n v="4587"/>
    <x v="120"/>
    <n v="16"/>
    <x v="120"/>
  </r>
  <r>
    <x v="4395"/>
    <m/>
    <n v="1517.1367800000003"/>
    <x v="4395"/>
    <m/>
    <m/>
    <m/>
    <m/>
    <x v="4395"/>
    <s v="2023/11/19"/>
    <x v="2"/>
    <x v="2"/>
    <x v="59"/>
    <x v="59"/>
    <n v="4588"/>
    <x v="53"/>
    <n v="3"/>
    <x v="53"/>
  </r>
  <r>
    <x v="4396"/>
    <m/>
    <n v="415.22220000000004"/>
    <x v="4396"/>
    <m/>
    <m/>
    <m/>
    <m/>
    <x v="4396"/>
    <s v="2023/11/19"/>
    <x v="3"/>
    <x v="3"/>
    <x v="42"/>
    <x v="42"/>
    <n v="4589"/>
    <x v="1057"/>
    <n v="100"/>
    <x v="1055"/>
  </r>
  <r>
    <x v="4397"/>
    <m/>
    <n v="39019.501239999998"/>
    <x v="4397"/>
    <m/>
    <m/>
    <m/>
    <m/>
    <x v="4397"/>
    <s v="2023/11/19"/>
    <x v="5"/>
    <x v="5"/>
    <x v="55"/>
    <x v="55"/>
    <n v="4590"/>
    <x v="999"/>
    <n v="69"/>
    <x v="998"/>
  </r>
  <r>
    <x v="4398"/>
    <m/>
    <n v="592.80000000000007"/>
    <x v="4398"/>
    <m/>
    <m/>
    <m/>
    <m/>
    <x v="4398"/>
    <s v="2023/11/19"/>
    <x v="5"/>
    <x v="5"/>
    <x v="5"/>
    <x v="5"/>
    <n v="4591"/>
    <x v="1034"/>
    <n v="1"/>
    <x v="1032"/>
  </r>
  <r>
    <x v="4399"/>
    <m/>
    <n v="132385.42431"/>
    <x v="4399"/>
    <m/>
    <m/>
    <m/>
    <m/>
    <x v="4399"/>
    <s v="2023/11/19"/>
    <x v="4"/>
    <x v="4"/>
    <x v="33"/>
    <x v="33"/>
    <n v="4592"/>
    <x v="690"/>
    <n v="250"/>
    <x v="690"/>
  </r>
  <r>
    <x v="4400"/>
    <m/>
    <n v="9115.0781399999996"/>
    <x v="4400"/>
    <m/>
    <m/>
    <m/>
    <m/>
    <x v="4400"/>
    <s v="2023/11/19"/>
    <x v="4"/>
    <x v="4"/>
    <x v="59"/>
    <x v="59"/>
    <n v="4593"/>
    <x v="85"/>
    <n v="252"/>
    <x v="85"/>
  </r>
  <r>
    <x v="4401"/>
    <m/>
    <n v="1562.9444000000001"/>
    <x v="4401"/>
    <m/>
    <m/>
    <m/>
    <m/>
    <x v="4401"/>
    <s v="2023/11/19"/>
    <x v="4"/>
    <x v="4"/>
    <x v="45"/>
    <x v="45"/>
    <n v="4594"/>
    <x v="408"/>
    <n v="1"/>
    <x v="408"/>
  </r>
  <r>
    <x v="4402"/>
    <m/>
    <n v="2632.8977000000004"/>
    <x v="4402"/>
    <m/>
    <m/>
    <m/>
    <m/>
    <x v="4402"/>
    <s v="2023/11/19"/>
    <x v="1"/>
    <x v="1"/>
    <x v="4"/>
    <x v="4"/>
    <n v="4595"/>
    <x v="619"/>
    <n v="2"/>
    <x v="619"/>
  </r>
  <r>
    <x v="4403"/>
    <m/>
    <n v="120.42543999999999"/>
    <x v="4403"/>
    <m/>
    <m/>
    <m/>
    <m/>
    <x v="4403"/>
    <s v="2023/11/19"/>
    <x v="1"/>
    <x v="1"/>
    <x v="53"/>
    <x v="53"/>
    <n v="4597"/>
    <x v="656"/>
    <n v="1"/>
    <x v="656"/>
  </r>
  <r>
    <x v="4404"/>
    <m/>
    <n v="115.4659"/>
    <x v="4404"/>
    <m/>
    <m/>
    <m/>
    <m/>
    <x v="4404"/>
    <s v="2023/11/19"/>
    <x v="3"/>
    <x v="3"/>
    <x v="53"/>
    <x v="53"/>
    <n v="4598"/>
    <x v="624"/>
    <n v="2"/>
    <x v="624"/>
  </r>
  <r>
    <x v="4405"/>
    <m/>
    <n v="1256.52361"/>
    <x v="4405"/>
    <m/>
    <m/>
    <m/>
    <m/>
    <x v="4405"/>
    <s v="2023/11/19"/>
    <x v="2"/>
    <x v="2"/>
    <x v="53"/>
    <x v="53"/>
    <n v="4599"/>
    <x v="780"/>
    <n v="1"/>
    <x v="780"/>
  </r>
  <r>
    <x v="4406"/>
    <m/>
    <n v="142.19257999999999"/>
    <x v="4406"/>
    <m/>
    <m/>
    <m/>
    <m/>
    <x v="4406"/>
    <s v="2023/11/19"/>
    <x v="3"/>
    <x v="3"/>
    <x v="53"/>
    <x v="53"/>
    <n v="4600"/>
    <x v="660"/>
    <n v="14"/>
    <x v="660"/>
  </r>
  <r>
    <x v="4407"/>
    <m/>
    <n v="100.34385"/>
    <x v="4407"/>
    <m/>
    <m/>
    <m/>
    <m/>
    <x v="4407"/>
    <s v="2023/11/19"/>
    <x v="1"/>
    <x v="1"/>
    <x v="4"/>
    <x v="4"/>
    <n v="4601"/>
    <x v="286"/>
    <n v="1"/>
    <x v="286"/>
  </r>
  <r>
    <x v="4408"/>
    <m/>
    <n v="6651.5127400000001"/>
    <x v="4408"/>
    <m/>
    <m/>
    <m/>
    <m/>
    <x v="4408"/>
    <s v="2023/11/19"/>
    <x v="7"/>
    <x v="7"/>
    <x v="16"/>
    <x v="16"/>
    <n v="4602"/>
    <x v="347"/>
    <n v="35"/>
    <x v="347"/>
  </r>
  <r>
    <x v="4409"/>
    <m/>
    <n v="176.738"/>
    <x v="4409"/>
    <m/>
    <m/>
    <m/>
    <m/>
    <x v="4409"/>
    <s v="2023/11/19"/>
    <x v="3"/>
    <x v="3"/>
    <x v="16"/>
    <x v="16"/>
    <n v="4603"/>
    <x v="1058"/>
    <n v="100"/>
    <x v="1056"/>
  </r>
  <r>
    <x v="4410"/>
    <m/>
    <n v="333.17690000000005"/>
    <x v="4410"/>
    <m/>
    <m/>
    <m/>
    <m/>
    <x v="4410"/>
    <s v="2023/11/19"/>
    <x v="4"/>
    <x v="4"/>
    <x v="43"/>
    <x v="43"/>
    <n v="4604"/>
    <x v="49"/>
    <n v="1"/>
    <x v="49"/>
  </r>
  <r>
    <x v="4411"/>
    <m/>
    <n v="35306.144090000002"/>
    <x v="4411"/>
    <m/>
    <m/>
    <m/>
    <m/>
    <x v="4411"/>
    <s v="2023/11/19"/>
    <x v="4"/>
    <x v="4"/>
    <x v="68"/>
    <x v="68"/>
    <n v="4605"/>
    <x v="924"/>
    <n v="74"/>
    <x v="923"/>
  </r>
  <r>
    <x v="4412"/>
    <m/>
    <n v="304.59422999999998"/>
    <x v="4412"/>
    <m/>
    <m/>
    <m/>
    <m/>
    <x v="4412"/>
    <s v="2023/11/19"/>
    <x v="4"/>
    <x v="4"/>
    <x v="75"/>
    <x v="75"/>
    <n v="4606"/>
    <x v="47"/>
    <n v="1"/>
    <x v="47"/>
  </r>
  <r>
    <x v="4413"/>
    <m/>
    <n v="45.763760000000005"/>
    <x v="4413"/>
    <m/>
    <m/>
    <m/>
    <m/>
    <x v="4413"/>
    <s v="2023/11/19"/>
    <x v="1"/>
    <x v="1"/>
    <x v="75"/>
    <x v="75"/>
    <n v="4607"/>
    <x v="273"/>
    <n v="1"/>
    <x v="273"/>
  </r>
  <r>
    <x v="4414"/>
    <m/>
    <n v="193.38417000000001"/>
    <x v="4414"/>
    <m/>
    <m/>
    <m/>
    <m/>
    <x v="4414"/>
    <s v="2023/11/19"/>
    <x v="4"/>
    <x v="4"/>
    <x v="4"/>
    <x v="4"/>
    <n v="4608"/>
    <x v="47"/>
    <n v="11"/>
    <x v="47"/>
  </r>
  <r>
    <x v="4415"/>
    <m/>
    <n v="7749.3359700000001"/>
    <x v="4415"/>
    <m/>
    <m/>
    <m/>
    <m/>
    <x v="4415"/>
    <s v="2023/11/19"/>
    <x v="2"/>
    <x v="2"/>
    <x v="59"/>
    <x v="59"/>
    <n v="4609"/>
    <x v="141"/>
    <n v="10"/>
    <x v="141"/>
  </r>
  <r>
    <x v="4416"/>
    <m/>
    <n v="413.71030000000002"/>
    <x v="4416"/>
    <m/>
    <m/>
    <m/>
    <m/>
    <x v="4416"/>
    <s v="2023/11/19"/>
    <x v="4"/>
    <x v="4"/>
    <x v="4"/>
    <x v="4"/>
    <n v="4610"/>
    <x v="118"/>
    <n v="1"/>
    <x v="118"/>
  </r>
  <r>
    <x v="4417"/>
    <m/>
    <n v="2520.8181800000002"/>
    <x v="4417"/>
    <m/>
    <m/>
    <m/>
    <m/>
    <x v="4417"/>
    <s v="2023/11/19"/>
    <x v="4"/>
    <x v="4"/>
    <x v="33"/>
    <x v="33"/>
    <n v="4611"/>
    <x v="583"/>
    <n v="10"/>
    <x v="583"/>
  </r>
  <r>
    <x v="4418"/>
    <m/>
    <n v="2674.4549999999999"/>
    <x v="4418"/>
    <m/>
    <m/>
    <m/>
    <m/>
    <x v="4418"/>
    <s v="2023/11/19"/>
    <x v="3"/>
    <x v="3"/>
    <x v="42"/>
    <x v="42"/>
    <n v="4612"/>
    <x v="1059"/>
    <n v="15"/>
    <x v="1057"/>
  </r>
  <r>
    <x v="4419"/>
    <m/>
    <n v="1549.8671900000002"/>
    <x v="4419"/>
    <m/>
    <m/>
    <m/>
    <m/>
    <x v="4419"/>
    <s v="2023/11/19"/>
    <x v="2"/>
    <x v="2"/>
    <x v="42"/>
    <x v="42"/>
    <n v="4613"/>
    <x v="141"/>
    <n v="2"/>
    <x v="141"/>
  </r>
  <r>
    <x v="4420"/>
    <m/>
    <n v="925"/>
    <x v="4420"/>
    <m/>
    <m/>
    <m/>
    <m/>
    <x v="4420"/>
    <s v="2023/11/19"/>
    <x v="2"/>
    <x v="2"/>
    <x v="42"/>
    <x v="42"/>
    <n v="4614"/>
    <x v="1060"/>
    <n v="2"/>
    <x v="1058"/>
  </r>
  <r>
    <x v="4421"/>
    <m/>
    <n v="57.735250000000001"/>
    <x v="4421"/>
    <m/>
    <m/>
    <m/>
    <m/>
    <x v="4421"/>
    <s v="2023/11/19"/>
    <x v="3"/>
    <x v="3"/>
    <x v="42"/>
    <x v="42"/>
    <n v="4615"/>
    <x v="191"/>
    <n v="1"/>
    <x v="191"/>
  </r>
  <r>
    <x v="4422"/>
    <m/>
    <n v="30.867789999999999"/>
    <x v="4422"/>
    <m/>
    <m/>
    <m/>
    <m/>
    <x v="4422"/>
    <s v="2023/11/19"/>
    <x v="4"/>
    <x v="4"/>
    <x v="63"/>
    <x v="63"/>
    <n v="4616"/>
    <x v="134"/>
    <n v="1"/>
    <x v="134"/>
  </r>
  <r>
    <x v="4423"/>
    <m/>
    <n v="167.23439999999999"/>
    <x v="4423"/>
    <m/>
    <m/>
    <m/>
    <m/>
    <x v="4423"/>
    <s v="2023/11/19"/>
    <x v="3"/>
    <x v="3"/>
    <x v="16"/>
    <x v="16"/>
    <n v="4617"/>
    <x v="1061"/>
    <n v="200"/>
    <x v="1059"/>
  </r>
  <r>
    <x v="4424"/>
    <m/>
    <n v="458.99877000000004"/>
    <x v="4424"/>
    <m/>
    <m/>
    <m/>
    <m/>
    <x v="4424"/>
    <s v="2023/11/19"/>
    <x v="4"/>
    <x v="4"/>
    <x v="7"/>
    <x v="7"/>
    <n v="4618"/>
    <x v="21"/>
    <n v="1"/>
    <x v="21"/>
  </r>
  <r>
    <x v="4425"/>
    <m/>
    <n v="8952.2963600000003"/>
    <x v="4425"/>
    <m/>
    <m/>
    <m/>
    <m/>
    <x v="4425"/>
    <s v="2023/11/19"/>
    <x v="4"/>
    <x v="4"/>
    <x v="33"/>
    <x v="33"/>
    <n v="4619"/>
    <x v="77"/>
    <n v="6"/>
    <x v="77"/>
  </r>
  <r>
    <x v="4426"/>
    <m/>
    <n v="18061.776710000002"/>
    <x v="4426"/>
    <m/>
    <m/>
    <m/>
    <m/>
    <x v="4426"/>
    <s v="2023/11/19"/>
    <x v="1"/>
    <x v="1"/>
    <x v="43"/>
    <x v="43"/>
    <n v="4620"/>
    <x v="276"/>
    <n v="205"/>
    <x v="276"/>
  </r>
  <r>
    <x v="4427"/>
    <m/>
    <n v="2752.1790299999998"/>
    <x v="4427"/>
    <m/>
    <m/>
    <m/>
    <m/>
    <x v="4427"/>
    <s v="2023/11/19"/>
    <x v="2"/>
    <x v="2"/>
    <x v="43"/>
    <x v="43"/>
    <n v="4621"/>
    <x v="625"/>
    <n v="1"/>
    <x v="625"/>
  </r>
  <r>
    <x v="4428"/>
    <m/>
    <n v="1584.1115"/>
    <x v="4428"/>
    <m/>
    <m/>
    <m/>
    <m/>
    <x v="4428"/>
    <s v="2023/11/19"/>
    <x v="4"/>
    <x v="4"/>
    <x v="69"/>
    <x v="69"/>
    <n v="4622"/>
    <x v="236"/>
    <n v="3"/>
    <x v="236"/>
  </r>
  <r>
    <x v="4429"/>
    <m/>
    <n v="36424.213889999999"/>
    <x v="4429"/>
    <m/>
    <m/>
    <m/>
    <m/>
    <x v="4429"/>
    <s v="2023/11/19"/>
    <x v="4"/>
    <x v="4"/>
    <x v="33"/>
    <x v="33"/>
    <n v="4623"/>
    <x v="690"/>
    <n v="247"/>
    <x v="690"/>
  </r>
  <r>
    <x v="4430"/>
    <m/>
    <n v="67170.763619999998"/>
    <x v="4430"/>
    <m/>
    <m/>
    <m/>
    <m/>
    <x v="4430"/>
    <s v="2023/11/19"/>
    <x v="4"/>
    <x v="4"/>
    <x v="58"/>
    <x v="58"/>
    <n v="4624"/>
    <x v="613"/>
    <n v="180"/>
    <x v="613"/>
  </r>
  <r>
    <x v="4431"/>
    <m/>
    <n v="2388"/>
    <x v="4431"/>
    <m/>
    <m/>
    <m/>
    <m/>
    <x v="4431"/>
    <s v="2023/11/19"/>
    <x v="4"/>
    <x v="4"/>
    <x v="58"/>
    <x v="58"/>
    <n v="4625"/>
    <x v="1010"/>
    <n v="8"/>
    <x v="1008"/>
  </r>
  <r>
    <x v="4432"/>
    <m/>
    <n v="224.54134999999999"/>
    <x v="4432"/>
    <m/>
    <m/>
    <m/>
    <m/>
    <x v="4432"/>
    <s v="2023/11/19"/>
    <x v="4"/>
    <x v="4"/>
    <x v="69"/>
    <x v="69"/>
    <n v="4626"/>
    <x v="366"/>
    <n v="1"/>
    <x v="366"/>
  </r>
  <r>
    <x v="4433"/>
    <m/>
    <n v="726.46307000000002"/>
    <x v="4433"/>
    <m/>
    <m/>
    <m/>
    <m/>
    <x v="4433"/>
    <s v="2023/11/19"/>
    <x v="2"/>
    <x v="2"/>
    <x v="43"/>
    <x v="43"/>
    <n v="4627"/>
    <x v="90"/>
    <n v="5"/>
    <x v="90"/>
  </r>
  <r>
    <x v="4434"/>
    <m/>
    <n v="1019.3086199999999"/>
    <x v="4434"/>
    <m/>
    <m/>
    <m/>
    <m/>
    <x v="4434"/>
    <s v="2023/11/19"/>
    <x v="4"/>
    <x v="4"/>
    <x v="43"/>
    <x v="43"/>
    <n v="4628"/>
    <x v="57"/>
    <n v="5"/>
    <x v="57"/>
  </r>
  <r>
    <x v="4435"/>
    <m/>
    <n v="2255.1126300000001"/>
    <x v="4435"/>
    <m/>
    <m/>
    <m/>
    <m/>
    <x v="4435"/>
    <s v="2023/11/19"/>
    <x v="5"/>
    <x v="5"/>
    <x v="15"/>
    <x v="15"/>
    <n v="4629"/>
    <x v="461"/>
    <n v="4"/>
    <x v="461"/>
  </r>
  <r>
    <x v="4436"/>
    <m/>
    <n v="25433.78398"/>
    <x v="4436"/>
    <m/>
    <m/>
    <m/>
    <m/>
    <x v="4436"/>
    <s v="2023/11/19"/>
    <x v="4"/>
    <x v="4"/>
    <x v="33"/>
    <x v="33"/>
    <n v="4630"/>
    <x v="681"/>
    <n v="196"/>
    <x v="681"/>
  </r>
  <r>
    <x v="4437"/>
    <m/>
    <n v="589.06711000000007"/>
    <x v="4437"/>
    <m/>
    <m/>
    <m/>
    <m/>
    <x v="4437"/>
    <s v="2023/11/19"/>
    <x v="1"/>
    <x v="1"/>
    <x v="4"/>
    <x v="4"/>
    <n v="4631"/>
    <x v="343"/>
    <n v="60"/>
    <x v="343"/>
  </r>
  <r>
    <x v="4438"/>
    <m/>
    <n v="4645.6239299999997"/>
    <x v="4438"/>
    <m/>
    <m/>
    <m/>
    <m/>
    <x v="4438"/>
    <s v="2023/11/19"/>
    <x v="4"/>
    <x v="4"/>
    <x v="43"/>
    <x v="43"/>
    <n v="4632"/>
    <x v="382"/>
    <n v="102"/>
    <x v="382"/>
  </r>
  <r>
    <x v="4439"/>
    <m/>
    <n v="730.27725000000009"/>
    <x v="4439"/>
    <m/>
    <m/>
    <m/>
    <m/>
    <x v="4439"/>
    <s v="2023/11/19"/>
    <x v="0"/>
    <x v="0"/>
    <x v="43"/>
    <x v="43"/>
    <n v="4633"/>
    <x v="0"/>
    <n v="50"/>
    <x v="0"/>
  </r>
  <r>
    <x v="4440"/>
    <m/>
    <n v="7077.72"/>
    <x v="4440"/>
    <m/>
    <m/>
    <m/>
    <m/>
    <x v="4440"/>
    <s v="2023/11/19"/>
    <x v="7"/>
    <x v="7"/>
    <x v="64"/>
    <x v="64"/>
    <n v="4634"/>
    <x v="323"/>
    <n v="20"/>
    <x v="323"/>
  </r>
  <r>
    <x v="4441"/>
    <m/>
    <n v="19373.339930000002"/>
    <x v="4441"/>
    <m/>
    <m/>
    <m/>
    <m/>
    <x v="4441"/>
    <s v="2023/11/19"/>
    <x v="2"/>
    <x v="2"/>
    <x v="33"/>
    <x v="33"/>
    <n v="4636"/>
    <x v="141"/>
    <n v="25"/>
    <x v="141"/>
  </r>
  <r>
    <x v="4442"/>
    <m/>
    <n v="22.87547"/>
    <x v="4442"/>
    <m/>
    <m/>
    <m/>
    <m/>
    <x v="4442"/>
    <s v="2023/11/19"/>
    <x v="1"/>
    <x v="1"/>
    <x v="41"/>
    <x v="41"/>
    <n v="4637"/>
    <x v="262"/>
    <n v="2"/>
    <x v="262"/>
  </r>
  <r>
    <x v="4443"/>
    <m/>
    <n v="1022.2336"/>
    <x v="4443"/>
    <m/>
    <m/>
    <m/>
    <m/>
    <x v="4443"/>
    <s v="2023/11/19"/>
    <x v="1"/>
    <x v="1"/>
    <x v="45"/>
    <x v="45"/>
    <n v="4638"/>
    <x v="847"/>
    <n v="200"/>
    <x v="846"/>
  </r>
  <r>
    <x v="4444"/>
    <m/>
    <n v="899.91626999999994"/>
    <x v="4444"/>
    <m/>
    <m/>
    <m/>
    <m/>
    <x v="4444"/>
    <s v="2023/11/19"/>
    <x v="2"/>
    <x v="2"/>
    <x v="45"/>
    <x v="45"/>
    <n v="4639"/>
    <x v="493"/>
    <n v="3"/>
    <x v="493"/>
  </r>
  <r>
    <x v="4445"/>
    <m/>
    <n v="336.4982"/>
    <x v="4445"/>
    <m/>
    <m/>
    <m/>
    <m/>
    <x v="4445"/>
    <s v="2023/11/19"/>
    <x v="6"/>
    <x v="6"/>
    <x v="33"/>
    <x v="33"/>
    <n v="4640"/>
    <x v="31"/>
    <n v="2"/>
    <x v="31"/>
  </r>
  <r>
    <x v="4446"/>
    <m/>
    <n v="2687.3040000000001"/>
    <x v="4446"/>
    <m/>
    <m/>
    <m/>
    <m/>
    <x v="4446"/>
    <s v="2023/11/19"/>
    <x v="3"/>
    <x v="3"/>
    <x v="33"/>
    <x v="33"/>
    <n v="4641"/>
    <x v="846"/>
    <n v="12000"/>
    <x v="845"/>
  </r>
  <r>
    <x v="4447"/>
    <m/>
    <n v="749.63107000000002"/>
    <x v="4447"/>
    <m/>
    <m/>
    <m/>
    <m/>
    <x v="4447"/>
    <s v="2023/11/19"/>
    <x v="3"/>
    <x v="3"/>
    <x v="43"/>
    <x v="43"/>
    <n v="4642"/>
    <x v="824"/>
    <n v="96"/>
    <x v="823"/>
  </r>
  <r>
    <x v="4448"/>
    <m/>
    <n v="206.74291000000002"/>
    <x v="4448"/>
    <m/>
    <m/>
    <m/>
    <m/>
    <x v="4448"/>
    <s v="2023/11/19"/>
    <x v="1"/>
    <x v="1"/>
    <x v="45"/>
    <x v="45"/>
    <n v="4643"/>
    <x v="837"/>
    <n v="4"/>
    <x v="836"/>
  </r>
  <r>
    <x v="4449"/>
    <m/>
    <n v="5046"/>
    <x v="4449"/>
    <m/>
    <m/>
    <m/>
    <m/>
    <x v="4449"/>
    <s v="2023/11/19"/>
    <x v="7"/>
    <x v="7"/>
    <x v="17"/>
    <x v="17"/>
    <n v="4644"/>
    <x v="81"/>
    <n v="29"/>
    <x v="81"/>
  </r>
  <r>
    <x v="4450"/>
    <m/>
    <n v="1791.5360000000001"/>
    <x v="4450"/>
    <m/>
    <m/>
    <m/>
    <m/>
    <x v="4450"/>
    <s v="2023/11/19"/>
    <x v="3"/>
    <x v="3"/>
    <x v="33"/>
    <x v="33"/>
    <n v="4645"/>
    <x v="846"/>
    <n v="8000"/>
    <x v="845"/>
  </r>
  <r>
    <x v="4451"/>
    <m/>
    <n v="2691.9856"/>
    <x v="4451"/>
    <m/>
    <m/>
    <m/>
    <m/>
    <x v="4451"/>
    <s v="2023/11/19"/>
    <x v="6"/>
    <x v="6"/>
    <x v="33"/>
    <x v="33"/>
    <n v="4646"/>
    <x v="31"/>
    <n v="16"/>
    <x v="31"/>
  </r>
  <r>
    <x v="4452"/>
    <m/>
    <n v="2691.9856"/>
    <x v="4452"/>
    <m/>
    <m/>
    <m/>
    <m/>
    <x v="4452"/>
    <s v="2023/11/19"/>
    <x v="6"/>
    <x v="6"/>
    <x v="33"/>
    <x v="33"/>
    <n v="4647"/>
    <x v="31"/>
    <n v="16"/>
    <x v="31"/>
  </r>
  <r>
    <x v="4453"/>
    <m/>
    <n v="1345.9928"/>
    <x v="4453"/>
    <m/>
    <m/>
    <m/>
    <m/>
    <x v="4453"/>
    <s v="2023/11/19"/>
    <x v="6"/>
    <x v="6"/>
    <x v="43"/>
    <x v="43"/>
    <n v="4648"/>
    <x v="31"/>
    <n v="8"/>
    <x v="31"/>
  </r>
  <r>
    <x v="4454"/>
    <m/>
    <n v="2691.9856"/>
    <x v="4454"/>
    <m/>
    <m/>
    <m/>
    <m/>
    <x v="4454"/>
    <s v="2023/11/19"/>
    <x v="6"/>
    <x v="6"/>
    <x v="33"/>
    <x v="33"/>
    <n v="4649"/>
    <x v="31"/>
    <n v="16"/>
    <x v="31"/>
  </r>
  <r>
    <x v="4455"/>
    <m/>
    <n v="1345.9928"/>
    <x v="4455"/>
    <m/>
    <m/>
    <m/>
    <m/>
    <x v="4455"/>
    <s v="2023/11/19"/>
    <x v="6"/>
    <x v="6"/>
    <x v="33"/>
    <x v="33"/>
    <n v="4650"/>
    <x v="31"/>
    <n v="8"/>
    <x v="31"/>
  </r>
  <r>
    <x v="4456"/>
    <m/>
    <n v="210.96455000000003"/>
    <x v="4456"/>
    <m/>
    <m/>
    <m/>
    <m/>
    <x v="4456"/>
    <s v="2023/11/19"/>
    <x v="4"/>
    <x v="4"/>
    <x v="4"/>
    <x v="4"/>
    <n v="4651"/>
    <x v="47"/>
    <n v="12"/>
    <x v="47"/>
  </r>
  <r>
    <x v="4457"/>
    <m/>
    <n v="5031.2197999999999"/>
    <x v="4457"/>
    <m/>
    <m/>
    <m/>
    <m/>
    <x v="4457"/>
    <s v="2023/11/19"/>
    <x v="1"/>
    <x v="1"/>
    <x v="68"/>
    <x v="68"/>
    <n v="4652"/>
    <x v="924"/>
    <n v="14"/>
    <x v="923"/>
  </r>
  <r>
    <x v="4458"/>
    <m/>
    <n v="104.12389999999999"/>
    <x v="4458"/>
    <m/>
    <m/>
    <m/>
    <m/>
    <x v="4458"/>
    <s v="2023/11/19"/>
    <x v="4"/>
    <x v="4"/>
    <x v="4"/>
    <x v="4"/>
    <n v="4653"/>
    <x v="1062"/>
    <n v="1"/>
    <x v="1060"/>
  </r>
  <r>
    <x v="4459"/>
    <m/>
    <n v="69822.866760000004"/>
    <x v="4459"/>
    <m/>
    <m/>
    <m/>
    <m/>
    <x v="4459"/>
    <s v="2023/11/19"/>
    <x v="4"/>
    <x v="4"/>
    <x v="33"/>
    <x v="33"/>
    <n v="4654"/>
    <x v="690"/>
    <n v="156"/>
    <x v="690"/>
  </r>
  <r>
    <x v="4460"/>
    <m/>
    <n v="58587.832709999995"/>
    <x v="4460"/>
    <m/>
    <m/>
    <m/>
    <m/>
    <x v="4460"/>
    <s v="2023/11/19"/>
    <x v="4"/>
    <x v="4"/>
    <x v="58"/>
    <x v="58"/>
    <n v="4655"/>
    <x v="613"/>
    <n v="157"/>
    <x v="613"/>
  </r>
  <r>
    <x v="4461"/>
    <m/>
    <n v="5046"/>
    <x v="4461"/>
    <m/>
    <m/>
    <m/>
    <m/>
    <x v="4461"/>
    <s v="2023/11/19"/>
    <x v="7"/>
    <x v="7"/>
    <x v="58"/>
    <x v="58"/>
    <n v="4656"/>
    <x v="81"/>
    <n v="29"/>
    <x v="81"/>
  </r>
  <r>
    <x v="4462"/>
    <m/>
    <n v="902.10399999999993"/>
    <x v="4462"/>
    <m/>
    <m/>
    <m/>
    <m/>
    <x v="4462"/>
    <s v="2023/11/19"/>
    <x v="4"/>
    <x v="4"/>
    <x v="33"/>
    <x v="33"/>
    <n v="4657"/>
    <x v="835"/>
    <n v="2"/>
    <x v="834"/>
  </r>
  <r>
    <x v="4463"/>
    <m/>
    <n v="277.04730000000001"/>
    <x v="4463"/>
    <m/>
    <m/>
    <m/>
    <m/>
    <x v="4463"/>
    <s v="2023/11/19"/>
    <x v="2"/>
    <x v="2"/>
    <x v="43"/>
    <x v="43"/>
    <n v="4658"/>
    <x v="410"/>
    <n v="1"/>
    <x v="410"/>
  </r>
  <r>
    <x v="4464"/>
    <m/>
    <n v="3400"/>
    <x v="4464"/>
    <m/>
    <m/>
    <m/>
    <m/>
    <x v="4464"/>
    <s v="2023/11/19"/>
    <x v="7"/>
    <x v="7"/>
    <x v="10"/>
    <x v="10"/>
    <n v="4659"/>
    <x v="491"/>
    <n v="10"/>
    <x v="491"/>
  </r>
  <r>
    <x v="4465"/>
    <m/>
    <n v="3641.82"/>
    <x v="4465"/>
    <m/>
    <m/>
    <m/>
    <m/>
    <x v="4465"/>
    <s v="2023/11/19"/>
    <x v="4"/>
    <x v="4"/>
    <x v="68"/>
    <x v="68"/>
    <n v="4660"/>
    <x v="477"/>
    <n v="10"/>
    <x v="477"/>
  </r>
  <r>
    <x v="4466"/>
    <m/>
    <n v="25.364129999999999"/>
    <x v="4466"/>
    <m/>
    <m/>
    <m/>
    <m/>
    <x v="4466"/>
    <s v="2023/11/19"/>
    <x v="4"/>
    <x v="4"/>
    <x v="68"/>
    <x v="68"/>
    <n v="4661"/>
    <x v="389"/>
    <n v="3"/>
    <x v="389"/>
  </r>
  <r>
    <x v="4467"/>
    <m/>
    <n v="417.779"/>
    <x v="4467"/>
    <m/>
    <m/>
    <m/>
    <m/>
    <x v="4467"/>
    <s v="2023/11/19"/>
    <x v="1"/>
    <x v="1"/>
    <x v="68"/>
    <x v="68"/>
    <n v="4662"/>
    <x v="1063"/>
    <n v="1000"/>
    <x v="1061"/>
  </r>
  <r>
    <x v="4468"/>
    <m/>
    <n v="3289.2972"/>
    <x v="4468"/>
    <m/>
    <m/>
    <m/>
    <m/>
    <x v="4468"/>
    <s v="2023/11/19"/>
    <x v="4"/>
    <x v="4"/>
    <x v="68"/>
    <x v="68"/>
    <n v="4663"/>
    <x v="929"/>
    <n v="1"/>
    <x v="928"/>
  </r>
  <r>
    <x v="4469"/>
    <m/>
    <n v="262.99164999999999"/>
    <x v="4469"/>
    <m/>
    <m/>
    <m/>
    <m/>
    <x v="4469"/>
    <s v="2023/11/19"/>
    <x v="1"/>
    <x v="1"/>
    <x v="4"/>
    <x v="4"/>
    <n v="4664"/>
    <x v="377"/>
    <n v="10"/>
    <x v="377"/>
  </r>
  <r>
    <x v="4470"/>
    <m/>
    <n v="225.02070000000001"/>
    <x v="4470"/>
    <m/>
    <m/>
    <m/>
    <m/>
    <x v="4470"/>
    <s v="2023/11/19"/>
    <x v="2"/>
    <x v="2"/>
    <x v="43"/>
    <x v="43"/>
    <n v="4665"/>
    <x v="329"/>
    <n v="1"/>
    <x v="329"/>
  </r>
  <r>
    <x v="4471"/>
    <m/>
    <n v="581.17044999999996"/>
    <x v="4471"/>
    <m/>
    <m/>
    <m/>
    <m/>
    <x v="4471"/>
    <s v="2023/11/19"/>
    <x v="2"/>
    <x v="2"/>
    <x v="43"/>
    <x v="43"/>
    <n v="4666"/>
    <x v="90"/>
    <n v="4"/>
    <x v="90"/>
  </r>
  <r>
    <x v="4472"/>
    <m/>
    <n v="730.27725000000009"/>
    <x v="4472"/>
    <m/>
    <m/>
    <m/>
    <m/>
    <x v="4472"/>
    <s v="2023/11/19"/>
    <x v="0"/>
    <x v="0"/>
    <x v="43"/>
    <x v="43"/>
    <n v="4667"/>
    <x v="0"/>
    <n v="50"/>
    <x v="0"/>
  </r>
  <r>
    <x v="4473"/>
    <m/>
    <n v="4328.8476799999999"/>
    <x v="4473"/>
    <m/>
    <m/>
    <m/>
    <m/>
    <x v="4473"/>
    <s v="2023/11/19"/>
    <x v="4"/>
    <x v="4"/>
    <x v="58"/>
    <x v="58"/>
    <n v="4668"/>
    <x v="535"/>
    <n v="20"/>
    <x v="535"/>
  </r>
  <r>
    <x v="4474"/>
    <m/>
    <n v="3891.9666499999998"/>
    <x v="4474"/>
    <m/>
    <m/>
    <m/>
    <m/>
    <x v="4474"/>
    <s v="2023/11/19"/>
    <x v="3"/>
    <x v="3"/>
    <x v="58"/>
    <x v="58"/>
    <n v="4669"/>
    <x v="910"/>
    <n v="130"/>
    <x v="909"/>
  </r>
  <r>
    <x v="4475"/>
    <m/>
    <n v="554.83641999999998"/>
    <x v="4475"/>
    <m/>
    <m/>
    <m/>
    <m/>
    <x v="4475"/>
    <s v="2023/11/19"/>
    <x v="1"/>
    <x v="1"/>
    <x v="58"/>
    <x v="58"/>
    <n v="4670"/>
    <x v="578"/>
    <n v="8"/>
    <x v="578"/>
  </r>
  <r>
    <x v="4476"/>
    <m/>
    <n v="5530.7110199999997"/>
    <x v="4476"/>
    <m/>
    <m/>
    <m/>
    <m/>
    <x v="4476"/>
    <s v="2023/11/19"/>
    <x v="2"/>
    <x v="2"/>
    <x v="58"/>
    <x v="58"/>
    <n v="4671"/>
    <x v="1021"/>
    <n v="14"/>
    <x v="1019"/>
  </r>
  <r>
    <x v="4477"/>
    <m/>
    <n v="5240"/>
    <x v="4477"/>
    <m/>
    <m/>
    <m/>
    <m/>
    <x v="4477"/>
    <s v="2023/11/19"/>
    <x v="7"/>
    <x v="7"/>
    <x v="9"/>
    <x v="9"/>
    <n v="4672"/>
    <x v="81"/>
    <n v="10"/>
    <x v="81"/>
  </r>
  <r>
    <x v="4478"/>
    <m/>
    <n v="1769.35808"/>
    <x v="4478"/>
    <m/>
    <m/>
    <m/>
    <m/>
    <x v="4478"/>
    <s v="2023/11/19"/>
    <x v="1"/>
    <x v="1"/>
    <x v="4"/>
    <x v="4"/>
    <n v="4673"/>
    <x v="293"/>
    <n v="5"/>
    <x v="293"/>
  </r>
  <r>
    <x v="4479"/>
    <m/>
    <n v="96.373819999999995"/>
    <x v="4479"/>
    <m/>
    <m/>
    <m/>
    <m/>
    <x v="4479"/>
    <s v="2023/11/19"/>
    <x v="1"/>
    <x v="1"/>
    <x v="70"/>
    <x v="70"/>
    <n v="4674"/>
    <x v="451"/>
    <n v="2"/>
    <x v="451"/>
  </r>
  <r>
    <x v="4480"/>
    <m/>
    <n v="1503.8038800000002"/>
    <x v="4480"/>
    <m/>
    <m/>
    <m/>
    <m/>
    <x v="4480"/>
    <s v="2023/11/19"/>
    <x v="3"/>
    <x v="3"/>
    <x v="42"/>
    <x v="42"/>
    <n v="4675"/>
    <x v="624"/>
    <n v="14"/>
    <x v="624"/>
  </r>
  <r>
    <x v="4481"/>
    <m/>
    <n v="8390.7150000000001"/>
    <x v="4481"/>
    <m/>
    <m/>
    <m/>
    <m/>
    <x v="4481"/>
    <s v="2023/11/19"/>
    <x v="4"/>
    <x v="4"/>
    <x v="59"/>
    <x v="59"/>
    <n v="4676"/>
    <x v="58"/>
    <n v="6"/>
    <x v="58"/>
  </r>
  <r>
    <x v="4482"/>
    <m/>
    <n v="9864.2286600000007"/>
    <x v="4482"/>
    <m/>
    <m/>
    <m/>
    <m/>
    <x v="4482"/>
    <s v="2023/11/19"/>
    <x v="4"/>
    <x v="4"/>
    <x v="33"/>
    <x v="33"/>
    <n v="4677"/>
    <x v="843"/>
    <n v="20"/>
    <x v="842"/>
  </r>
  <r>
    <x v="4483"/>
    <m/>
    <n v="55313.533109999997"/>
    <x v="4483"/>
    <m/>
    <m/>
    <m/>
    <m/>
    <x v="4483"/>
    <s v="2023/11/19"/>
    <x v="4"/>
    <x v="4"/>
    <x v="33"/>
    <x v="33"/>
    <n v="4678"/>
    <x v="769"/>
    <n v="864"/>
    <x v="769"/>
  </r>
  <r>
    <x v="4484"/>
    <m/>
    <n v="59.465510000000002"/>
    <x v="4484"/>
    <m/>
    <m/>
    <m/>
    <m/>
    <x v="4484"/>
    <s v="2023/11/19"/>
    <x v="4"/>
    <x v="4"/>
    <x v="17"/>
    <x v="17"/>
    <n v="4679"/>
    <x v="1064"/>
    <n v="2"/>
    <x v="1062"/>
  </r>
  <r>
    <x v="4485"/>
    <m/>
    <n v="3234.3555900000001"/>
    <x v="4485"/>
    <m/>
    <m/>
    <m/>
    <m/>
    <x v="4485"/>
    <s v="2023/11/19"/>
    <x v="1"/>
    <x v="1"/>
    <x v="68"/>
    <x v="68"/>
    <n v="4680"/>
    <x v="924"/>
    <n v="9"/>
    <x v="923"/>
  </r>
  <r>
    <x v="4486"/>
    <m/>
    <n v="5609.2400500000003"/>
    <x v="4486"/>
    <m/>
    <m/>
    <m/>
    <m/>
    <x v="4486"/>
    <s v="2023/11/19"/>
    <x v="4"/>
    <x v="4"/>
    <x v="43"/>
    <x v="43"/>
    <n v="4681"/>
    <x v="781"/>
    <n v="26"/>
    <x v="781"/>
  </r>
  <r>
    <x v="4487"/>
    <m/>
    <n v="10853.653749999999"/>
    <x v="4487"/>
    <m/>
    <m/>
    <m/>
    <m/>
    <x v="4487"/>
    <s v="2023/11/19"/>
    <x v="4"/>
    <x v="4"/>
    <x v="52"/>
    <x v="52"/>
    <n v="4682"/>
    <x v="58"/>
    <n v="18"/>
    <x v="58"/>
  </r>
  <r>
    <x v="4488"/>
    <m/>
    <n v="377.29286000000002"/>
    <x v="4488"/>
    <m/>
    <m/>
    <m/>
    <m/>
    <x v="4488"/>
    <s v="2023/11/19"/>
    <x v="4"/>
    <x v="4"/>
    <x v="70"/>
    <x v="70"/>
    <n v="4683"/>
    <x v="70"/>
    <n v="1"/>
    <x v="70"/>
  </r>
  <r>
    <x v="4489"/>
    <m/>
    <n v="62.114550000000001"/>
    <x v="4489"/>
    <m/>
    <m/>
    <m/>
    <m/>
    <x v="4489"/>
    <s v="2023/11/19"/>
    <x v="1"/>
    <x v="1"/>
    <x v="63"/>
    <x v="63"/>
    <n v="4684"/>
    <x v="273"/>
    <n v="2"/>
    <x v="273"/>
  </r>
  <r>
    <x v="4490"/>
    <m/>
    <n v="2185.0920000000001"/>
    <x v="4490"/>
    <m/>
    <m/>
    <m/>
    <m/>
    <x v="4490"/>
    <s v="2023/11/19"/>
    <x v="2"/>
    <x v="2"/>
    <x v="68"/>
    <x v="68"/>
    <n v="4685"/>
    <x v="477"/>
    <n v="6"/>
    <x v="477"/>
  </r>
  <r>
    <x v="4491"/>
    <m/>
    <n v="4241.45"/>
    <x v="4491"/>
    <m/>
    <m/>
    <m/>
    <m/>
    <x v="4491"/>
    <s v="2023/11/19"/>
    <x v="2"/>
    <x v="2"/>
    <x v="43"/>
    <x v="43"/>
    <n v="4686"/>
    <x v="234"/>
    <n v="500"/>
    <x v="234"/>
  </r>
  <r>
    <x v="4492"/>
    <m/>
    <n v="1149.91868"/>
    <x v="4492"/>
    <m/>
    <m/>
    <m/>
    <m/>
    <x v="4492"/>
    <s v="2023/11/19"/>
    <x v="2"/>
    <x v="2"/>
    <x v="43"/>
    <x v="43"/>
    <n v="4687"/>
    <x v="170"/>
    <n v="5"/>
    <x v="170"/>
  </r>
  <r>
    <x v="4493"/>
    <m/>
    <n v="534"/>
    <x v="4493"/>
    <m/>
    <m/>
    <m/>
    <m/>
    <x v="4493"/>
    <s v="2023/11/19"/>
    <x v="3"/>
    <x v="3"/>
    <x v="15"/>
    <x v="15"/>
    <n v="4688"/>
    <x v="615"/>
    <e v="#N/A"/>
    <x v="615"/>
  </r>
  <r>
    <x v="4494"/>
    <m/>
    <n v="39.929499999999997"/>
    <x v="4494"/>
    <m/>
    <m/>
    <m/>
    <m/>
    <x v="4494"/>
    <s v="2023/11/19"/>
    <x v="4"/>
    <x v="4"/>
    <x v="73"/>
    <x v="73"/>
    <n v="4689"/>
    <x v="1065"/>
    <n v="1"/>
    <x v="1063"/>
  </r>
  <r>
    <x v="4495"/>
    <m/>
    <n v="1555.4374900000003"/>
    <x v="4495"/>
    <m/>
    <m/>
    <m/>
    <m/>
    <x v="4495"/>
    <s v="2023/11/19"/>
    <x v="4"/>
    <x v="4"/>
    <x v="43"/>
    <x v="43"/>
    <n v="4690"/>
    <x v="856"/>
    <n v="2"/>
    <x v="855"/>
  </r>
  <r>
    <x v="4496"/>
    <m/>
    <n v="9734.7019999999993"/>
    <x v="4496"/>
    <m/>
    <m/>
    <m/>
    <m/>
    <x v="4496"/>
    <s v="2023/11/19"/>
    <x v="3"/>
    <x v="3"/>
    <x v="16"/>
    <x v="16"/>
    <n v="4691"/>
    <x v="1066"/>
    <n v="1000"/>
    <x v="1064"/>
  </r>
  <r>
    <x v="4497"/>
    <m/>
    <n v="5374.6080000000002"/>
    <x v="4497"/>
    <m/>
    <m/>
    <m/>
    <m/>
    <x v="4497"/>
    <s v="2023/11/19"/>
    <x v="3"/>
    <x v="3"/>
    <x v="33"/>
    <x v="33"/>
    <n v="4692"/>
    <x v="846"/>
    <n v="24000"/>
    <x v="845"/>
  </r>
  <r>
    <x v="4498"/>
    <m/>
    <n v="672.99639999999999"/>
    <x v="4498"/>
    <m/>
    <m/>
    <m/>
    <m/>
    <x v="4498"/>
    <s v="2023/11/19"/>
    <x v="6"/>
    <x v="6"/>
    <x v="33"/>
    <x v="33"/>
    <n v="4693"/>
    <x v="31"/>
    <n v="4"/>
    <x v="31"/>
  </r>
  <r>
    <x v="4499"/>
    <m/>
    <n v="2900"/>
    <x v="4499"/>
    <m/>
    <m/>
    <m/>
    <m/>
    <x v="4499"/>
    <s v="2023/11/19"/>
    <x v="1"/>
    <x v="1"/>
    <x v="15"/>
    <x v="15"/>
    <n v="4694"/>
    <x v="1067"/>
    <n v="20"/>
    <x v="1065"/>
  </r>
  <r>
    <x v="4500"/>
    <m/>
    <n v="13253.207960000002"/>
    <x v="4500"/>
    <m/>
    <m/>
    <m/>
    <m/>
    <x v="4500"/>
    <s v="2023/11/19"/>
    <x v="1"/>
    <x v="1"/>
    <x v="15"/>
    <x v="15"/>
    <n v="4695"/>
    <x v="1068"/>
    <n v="42"/>
    <x v="990"/>
  </r>
  <r>
    <x v="4501"/>
    <m/>
    <n v="1534.5"/>
    <x v="4501"/>
    <m/>
    <m/>
    <m/>
    <m/>
    <x v="4501"/>
    <s v="2023/11/19"/>
    <x v="3"/>
    <x v="3"/>
    <x v="15"/>
    <x v="15"/>
    <n v="4696"/>
    <x v="1069"/>
    <n v="4650"/>
    <x v="1066"/>
  </r>
  <r>
    <x v="4502"/>
    <m/>
    <n v="489.09839999999997"/>
    <x v="4502"/>
    <m/>
    <m/>
    <m/>
    <m/>
    <x v="4502"/>
    <s v="2023/11/19"/>
    <x v="4"/>
    <x v="4"/>
    <x v="17"/>
    <x v="17"/>
    <n v="4697"/>
    <x v="1070"/>
    <n v="1"/>
    <x v="1067"/>
  </r>
  <r>
    <x v="4503"/>
    <m/>
    <n v="146.99504000000002"/>
    <x v="4503"/>
    <m/>
    <m/>
    <m/>
    <m/>
    <x v="4503"/>
    <s v="2023/11/19"/>
    <x v="4"/>
    <x v="4"/>
    <x v="45"/>
    <x v="45"/>
    <n v="4698"/>
    <x v="1071"/>
    <n v="2"/>
    <x v="1068"/>
  </r>
  <r>
    <x v="4504"/>
    <m/>
    <n v="672.99639999999999"/>
    <x v="4504"/>
    <m/>
    <m/>
    <m/>
    <m/>
    <x v="4504"/>
    <s v="2023/11/19"/>
    <x v="6"/>
    <x v="6"/>
    <x v="33"/>
    <x v="33"/>
    <n v="4699"/>
    <x v="31"/>
    <n v="4"/>
    <x v="31"/>
  </r>
  <r>
    <x v="4505"/>
    <m/>
    <n v="8500.0524000000005"/>
    <x v="4505"/>
    <m/>
    <m/>
    <m/>
    <m/>
    <x v="4505"/>
    <s v="2023/11/19"/>
    <x v="4"/>
    <x v="4"/>
    <x v="68"/>
    <x v="68"/>
    <n v="4700"/>
    <x v="186"/>
    <n v="40"/>
    <x v="186"/>
  </r>
  <r>
    <x v="4506"/>
    <m/>
    <n v="550.68972000000008"/>
    <x v="4506"/>
    <m/>
    <m/>
    <m/>
    <m/>
    <x v="4506"/>
    <s v="2023/11/19"/>
    <x v="3"/>
    <x v="3"/>
    <x v="42"/>
    <x v="42"/>
    <n v="4701"/>
    <x v="494"/>
    <n v="140"/>
    <x v="494"/>
  </r>
  <r>
    <x v="4507"/>
    <m/>
    <n v="30.682399999999998"/>
    <x v="4507"/>
    <m/>
    <m/>
    <m/>
    <m/>
    <x v="4507"/>
    <s v="2023/11/19"/>
    <x v="3"/>
    <x v="3"/>
    <x v="16"/>
    <x v="16"/>
    <n v="4702"/>
    <x v="241"/>
    <n v="100"/>
    <x v="241"/>
  </r>
  <r>
    <x v="4508"/>
    <m/>
    <n v="743.32716000000005"/>
    <x v="4508"/>
    <m/>
    <m/>
    <m/>
    <m/>
    <x v="4508"/>
    <s v="2023/11/19"/>
    <x v="4"/>
    <x v="4"/>
    <x v="4"/>
    <x v="4"/>
    <n v="4703"/>
    <x v="133"/>
    <n v="3"/>
    <x v="133"/>
  </r>
  <r>
    <x v="4509"/>
    <m/>
    <m/>
    <x v="4509"/>
    <m/>
    <m/>
    <m/>
    <m/>
    <x v="4509"/>
    <s v="2023/11/19"/>
    <x v="6"/>
    <x v="6"/>
    <x v="33"/>
    <x v="33"/>
    <n v="4705"/>
    <x v="1072"/>
    <n v="20"/>
    <x v="1069"/>
  </r>
  <r>
    <x v="4510"/>
    <m/>
    <m/>
    <x v="4510"/>
    <m/>
    <m/>
    <m/>
    <m/>
    <x v="4510"/>
    <s v="2023/11/19"/>
    <x v="6"/>
    <x v="6"/>
    <x v="43"/>
    <x v="43"/>
    <n v="4706"/>
    <x v="1072"/>
    <n v="8"/>
    <x v="1069"/>
  </r>
  <r>
    <x v="4511"/>
    <m/>
    <m/>
    <x v="4511"/>
    <m/>
    <m/>
    <m/>
    <m/>
    <x v="4511"/>
    <s v="2023/11/19"/>
    <x v="6"/>
    <x v="6"/>
    <x v="33"/>
    <x v="33"/>
    <n v="4707"/>
    <x v="1072"/>
    <n v="6"/>
    <x v="1069"/>
  </r>
  <r>
    <x v="4512"/>
    <m/>
    <n v="16880.694930000001"/>
    <x v="4512"/>
    <m/>
    <m/>
    <m/>
    <m/>
    <x v="4512"/>
    <s v="2023/11/19"/>
    <x v="4"/>
    <x v="4"/>
    <x v="33"/>
    <x v="33"/>
    <n v="4708"/>
    <x v="538"/>
    <n v="53"/>
    <x v="538"/>
  </r>
  <r>
    <x v="4513"/>
    <m/>
    <n v="832.09479999999996"/>
    <x v="4513"/>
    <m/>
    <m/>
    <m/>
    <m/>
    <x v="4513"/>
    <s v="2023/11/19"/>
    <x v="4"/>
    <x v="4"/>
    <x v="68"/>
    <x v="68"/>
    <n v="4709"/>
    <x v="1073"/>
    <n v="50"/>
    <x v="1070"/>
  </r>
  <r>
    <x v="4514"/>
    <m/>
    <n v="238.42169999999999"/>
    <x v="4514"/>
    <m/>
    <m/>
    <m/>
    <m/>
    <x v="4514"/>
    <s v="2023/11/19"/>
    <x v="4"/>
    <x v="4"/>
    <x v="63"/>
    <x v="63"/>
    <n v="4710"/>
    <x v="946"/>
    <n v="6"/>
    <x v="945"/>
  </r>
  <r>
    <x v="4515"/>
    <m/>
    <n v="4619.1789200000003"/>
    <x v="4515"/>
    <m/>
    <m/>
    <m/>
    <m/>
    <x v="4515"/>
    <s v="2023/11/19"/>
    <x v="4"/>
    <x v="4"/>
    <x v="33"/>
    <x v="33"/>
    <n v="4711"/>
    <x v="77"/>
    <n v="10"/>
    <x v="77"/>
  </r>
  <r>
    <x v="4516"/>
    <m/>
    <n v="697.89400000000001"/>
    <x v="4516"/>
    <m/>
    <m/>
    <m/>
    <m/>
    <x v="4516"/>
    <s v="2023/11/19"/>
    <x v="4"/>
    <x v="4"/>
    <x v="59"/>
    <x v="59"/>
    <n v="4712"/>
    <x v="475"/>
    <n v="10"/>
    <x v="475"/>
  </r>
  <r>
    <x v="4517"/>
    <m/>
    <n v="47282.05601"/>
    <x v="4517"/>
    <m/>
    <m/>
    <m/>
    <m/>
    <x v="4517"/>
    <s v="2023/11/19"/>
    <x v="4"/>
    <x v="4"/>
    <x v="33"/>
    <x v="33"/>
    <n v="4713"/>
    <x v="690"/>
    <n v="98"/>
    <x v="690"/>
  </r>
  <r>
    <x v="4518"/>
    <m/>
    <n v="1243.2002600000001"/>
    <x v="4518"/>
    <m/>
    <m/>
    <m/>
    <m/>
    <x v="4518"/>
    <s v="2023/11/19"/>
    <x v="4"/>
    <x v="4"/>
    <x v="63"/>
    <x v="63"/>
    <n v="4714"/>
    <x v="63"/>
    <n v="2"/>
    <x v="63"/>
  </r>
  <r>
    <x v="4519"/>
    <m/>
    <n v="55.669219999999996"/>
    <x v="4519"/>
    <m/>
    <m/>
    <m/>
    <m/>
    <x v="4519"/>
    <s v="2023/11/19"/>
    <x v="4"/>
    <x v="4"/>
    <x v="9"/>
    <x v="9"/>
    <n v="4715"/>
    <x v="464"/>
    <n v="1"/>
    <x v="464"/>
  </r>
  <r>
    <x v="4520"/>
    <m/>
    <n v="708.09289999999999"/>
    <x v="4520"/>
    <m/>
    <m/>
    <m/>
    <m/>
    <x v="4520"/>
    <s v="2023/11/19"/>
    <x v="4"/>
    <x v="4"/>
    <x v="52"/>
    <x v="52"/>
    <n v="4716"/>
    <x v="50"/>
    <n v="6"/>
    <x v="50"/>
  </r>
  <r>
    <x v="4521"/>
    <m/>
    <n v="184.72499999999999"/>
    <x v="4521"/>
    <m/>
    <m/>
    <m/>
    <m/>
    <x v="4521"/>
    <s v="2023/11/19"/>
    <x v="1"/>
    <x v="1"/>
    <x v="15"/>
    <x v="15"/>
    <n v="4717"/>
    <x v="502"/>
    <n v="6"/>
    <x v="502"/>
  </r>
  <r>
    <x v="4522"/>
    <m/>
    <n v="267.19722000000002"/>
    <x v="4522"/>
    <m/>
    <m/>
    <m/>
    <m/>
    <x v="4522"/>
    <s v="2023/11/19"/>
    <x v="4"/>
    <x v="4"/>
    <x v="59"/>
    <x v="59"/>
    <n v="4718"/>
    <x v="145"/>
    <n v="26"/>
    <x v="145"/>
  </r>
  <r>
    <x v="4523"/>
    <m/>
    <n v="6260.88"/>
    <x v="4523"/>
    <m/>
    <m/>
    <m/>
    <m/>
    <x v="4523"/>
    <s v="2023/11/19"/>
    <x v="2"/>
    <x v="2"/>
    <x v="33"/>
    <x v="33"/>
    <n v="4719"/>
    <x v="576"/>
    <n v="12"/>
    <x v="576"/>
  </r>
  <r>
    <x v="4524"/>
    <m/>
    <n v="2347.0807999999997"/>
    <x v="4524"/>
    <m/>
    <m/>
    <m/>
    <m/>
    <x v="4524"/>
    <s v="2023/11/19"/>
    <x v="3"/>
    <x v="3"/>
    <x v="33"/>
    <x v="33"/>
    <n v="4720"/>
    <x v="570"/>
    <n v="100"/>
    <x v="570"/>
  </r>
  <r>
    <x v="4525"/>
    <m/>
    <n v="218.00633999999999"/>
    <x v="4525"/>
    <m/>
    <m/>
    <m/>
    <m/>
    <x v="4525"/>
    <s v="2023/11/25"/>
    <x v="1"/>
    <x v="1"/>
    <x v="40"/>
    <x v="40"/>
    <n v="4722"/>
    <x v="1074"/>
    <n v="1"/>
    <x v="1071"/>
  </r>
  <r>
    <x v="4526"/>
    <m/>
    <m/>
    <x v="4526"/>
    <m/>
    <m/>
    <m/>
    <m/>
    <x v="4526"/>
    <s v="2023/11/25"/>
    <x v="1"/>
    <x v="1"/>
    <x v="33"/>
    <x v="33"/>
    <n v="4723"/>
    <x v="988"/>
    <n v="7"/>
    <x v="987"/>
  </r>
  <r>
    <x v="4527"/>
    <m/>
    <n v="678.32"/>
    <x v="4527"/>
    <m/>
    <m/>
    <m/>
    <m/>
    <x v="4527"/>
    <s v="2023/11/25"/>
    <x v="4"/>
    <x v="4"/>
    <x v="52"/>
    <x v="52"/>
    <n v="4724"/>
    <x v="965"/>
    <n v="4"/>
    <x v="964"/>
  </r>
  <r>
    <x v="4528"/>
    <m/>
    <n v="899.91626999999994"/>
    <x v="4528"/>
    <m/>
    <m/>
    <m/>
    <m/>
    <x v="4528"/>
    <s v="2023/11/25"/>
    <x v="2"/>
    <x v="2"/>
    <x v="40"/>
    <x v="40"/>
    <n v="4725"/>
    <x v="493"/>
    <n v="3"/>
    <x v="493"/>
  </r>
  <r>
    <x v="4529"/>
    <m/>
    <n v="2599.8862599999998"/>
    <x v="4529"/>
    <m/>
    <m/>
    <m/>
    <m/>
    <x v="4529"/>
    <s v="2023/11/25"/>
    <x v="7"/>
    <x v="7"/>
    <x v="40"/>
    <x v="40"/>
    <n v="4726"/>
    <x v="417"/>
    <n v="10"/>
    <x v="417"/>
  </r>
  <r>
    <x v="4530"/>
    <m/>
    <n v="65.2"/>
    <x v="4530"/>
    <m/>
    <m/>
    <m/>
    <m/>
    <x v="4530"/>
    <s v="2023/11/25"/>
    <x v="4"/>
    <x v="4"/>
    <x v="39"/>
    <x v="39"/>
    <n v="4727"/>
    <x v="1075"/>
    <n v="1"/>
    <x v="1072"/>
  </r>
  <r>
    <x v="4531"/>
    <m/>
    <n v="206.87235000000001"/>
    <x v="4531"/>
    <m/>
    <m/>
    <m/>
    <m/>
    <x v="4531"/>
    <s v="2023/11/25"/>
    <x v="1"/>
    <x v="1"/>
    <x v="39"/>
    <x v="39"/>
    <n v="4728"/>
    <x v="293"/>
    <n v="1"/>
    <x v="293"/>
  </r>
  <r>
    <x v="4532"/>
    <m/>
    <n v="241562.48616"/>
    <x v="4532"/>
    <m/>
    <m/>
    <m/>
    <m/>
    <x v="4532"/>
    <s v="2023/11/25"/>
    <x v="4"/>
    <x v="4"/>
    <x v="33"/>
    <x v="33"/>
    <n v="4729"/>
    <x v="690"/>
    <n v="1347"/>
    <x v="690"/>
  </r>
  <r>
    <x v="4533"/>
    <m/>
    <n v="2766.1053700000002"/>
    <x v="4533"/>
    <m/>
    <m/>
    <m/>
    <m/>
    <x v="4533"/>
    <s v="2023/11/25"/>
    <x v="4"/>
    <x v="4"/>
    <x v="52"/>
    <x v="52"/>
    <n v="4730"/>
    <x v="154"/>
    <n v="8"/>
    <x v="154"/>
  </r>
  <r>
    <x v="4534"/>
    <m/>
    <n v="2985"/>
    <x v="4534"/>
    <m/>
    <m/>
    <m/>
    <m/>
    <x v="4534"/>
    <s v="2023/11/25"/>
    <x v="6"/>
    <x v="6"/>
    <x v="33"/>
    <x v="33"/>
    <n v="4732"/>
    <x v="1010"/>
    <n v="10"/>
    <x v="1008"/>
  </r>
  <r>
    <x v="4535"/>
    <m/>
    <m/>
    <x v="4535"/>
    <m/>
    <m/>
    <m/>
    <m/>
    <x v="4535"/>
    <s v="2023/11/25"/>
    <x v="6"/>
    <x v="6"/>
    <x v="33"/>
    <x v="33"/>
    <n v="4733"/>
    <x v="1072"/>
    <n v="10"/>
    <x v="1069"/>
  </r>
  <r>
    <x v="4536"/>
    <m/>
    <n v="2687.3040000000001"/>
    <x v="4536"/>
    <m/>
    <m/>
    <m/>
    <m/>
    <x v="4536"/>
    <s v="2023/11/25"/>
    <x v="3"/>
    <x v="3"/>
    <x v="33"/>
    <x v="33"/>
    <n v="4734"/>
    <x v="846"/>
    <n v="12000"/>
    <x v="845"/>
  </r>
  <r>
    <x v="4537"/>
    <m/>
    <n v="65260.436030000004"/>
    <x v="4537"/>
    <m/>
    <m/>
    <m/>
    <m/>
    <x v="4537"/>
    <s v="2023/11/25"/>
    <x v="4"/>
    <x v="4"/>
    <x v="33"/>
    <x v="33"/>
    <n v="4735"/>
    <x v="538"/>
    <n v="44"/>
    <x v="538"/>
  </r>
  <r>
    <x v="4538"/>
    <m/>
    <n v="9702.4436299999998"/>
    <x v="4538"/>
    <m/>
    <m/>
    <m/>
    <m/>
    <x v="4538"/>
    <s v="2023/11/25"/>
    <x v="4"/>
    <x v="4"/>
    <x v="58"/>
    <x v="58"/>
    <n v="4736"/>
    <x v="613"/>
    <n v="26"/>
    <x v="613"/>
  </r>
  <r>
    <x v="4539"/>
    <m/>
    <n v="15304.873600000001"/>
    <x v="4539"/>
    <m/>
    <m/>
    <m/>
    <m/>
    <x v="4539"/>
    <s v="2023/11/25"/>
    <x v="4"/>
    <x v="4"/>
    <x v="30"/>
    <x v="30"/>
    <n v="4737"/>
    <x v="723"/>
    <n v="128"/>
    <x v="723"/>
  </r>
  <r>
    <x v="4540"/>
    <m/>
    <n v="176.94759999999999"/>
    <x v="4540"/>
    <m/>
    <m/>
    <m/>
    <m/>
    <x v="4540"/>
    <s v="2023/11/25"/>
    <x v="4"/>
    <x v="4"/>
    <x v="26"/>
    <x v="26"/>
    <n v="4738"/>
    <x v="1076"/>
    <n v="1"/>
    <x v="1073"/>
  </r>
  <r>
    <x v="4541"/>
    <m/>
    <n v="12976.420400000001"/>
    <x v="4541"/>
    <m/>
    <m/>
    <m/>
    <m/>
    <x v="4541"/>
    <s v="2023/11/25"/>
    <x v="4"/>
    <x v="4"/>
    <x v="33"/>
    <x v="33"/>
    <n v="4739"/>
    <x v="681"/>
    <n v="100"/>
    <x v="681"/>
  </r>
  <r>
    <x v="4542"/>
    <m/>
    <n v="7652.4368000000004"/>
    <x v="4542"/>
    <m/>
    <m/>
    <m/>
    <m/>
    <x v="4542"/>
    <s v="2023/11/25"/>
    <x v="4"/>
    <x v="4"/>
    <x v="30"/>
    <x v="30"/>
    <n v="4741"/>
    <x v="723"/>
    <n v="64"/>
    <x v="723"/>
  </r>
  <r>
    <x v="4543"/>
    <m/>
    <n v="13417.206340000001"/>
    <x v="4543"/>
    <m/>
    <m/>
    <m/>
    <m/>
    <x v="4543"/>
    <s v="2023/11/25"/>
    <x v="4"/>
    <x v="4"/>
    <x v="33"/>
    <x v="33"/>
    <n v="4742"/>
    <x v="769"/>
    <n v="288"/>
    <x v="769"/>
  </r>
  <r>
    <x v="4544"/>
    <m/>
    <n v="2639.7221000000004"/>
    <x v="4544"/>
    <m/>
    <m/>
    <m/>
    <m/>
    <x v="4544"/>
    <s v="2023/11/25"/>
    <x v="4"/>
    <x v="4"/>
    <x v="33"/>
    <x v="33"/>
    <n v="4743"/>
    <x v="1077"/>
    <n v="5"/>
    <x v="1074"/>
  </r>
  <r>
    <x v="4545"/>
    <m/>
    <n v="4919.7602500000003"/>
    <x v="4545"/>
    <m/>
    <m/>
    <m/>
    <m/>
    <x v="4545"/>
    <s v="2023/11/25"/>
    <x v="8"/>
    <x v="8"/>
    <x v="16"/>
    <x v="16"/>
    <n v="4744"/>
    <x v="865"/>
    <n v="50"/>
    <x v="864"/>
  </r>
  <r>
    <x v="4546"/>
    <m/>
    <m/>
    <x v="4546"/>
    <m/>
    <m/>
    <m/>
    <m/>
    <x v="4546"/>
    <s v="2023/11/25"/>
    <x v="4"/>
    <x v="4"/>
    <x v="33"/>
    <x v="33"/>
    <n v="4745"/>
    <x v="871"/>
    <n v="2"/>
    <x v="870"/>
  </r>
  <r>
    <x v="4547"/>
    <m/>
    <n v="16025.9"/>
    <x v="4547"/>
    <m/>
    <m/>
    <m/>
    <m/>
    <x v="4547"/>
    <s v="2023/11/25"/>
    <x v="1"/>
    <x v="1"/>
    <x v="33"/>
    <x v="33"/>
    <n v="4746"/>
    <x v="960"/>
    <n v="22"/>
    <x v="959"/>
  </r>
  <r>
    <x v="4548"/>
    <m/>
    <n v="12056.795470000001"/>
    <x v="4548"/>
    <m/>
    <m/>
    <m/>
    <m/>
    <x v="4548"/>
    <s v="2023/11/25"/>
    <x v="2"/>
    <x v="2"/>
    <x v="33"/>
    <x v="33"/>
    <n v="4747"/>
    <x v="34"/>
    <n v="30"/>
    <x v="34"/>
  </r>
  <r>
    <x v="4549"/>
    <m/>
    <n v="511.75466999999998"/>
    <x v="4549"/>
    <m/>
    <m/>
    <m/>
    <m/>
    <x v="4549"/>
    <s v="2023/11/25"/>
    <x v="2"/>
    <x v="2"/>
    <x v="52"/>
    <x v="52"/>
    <n v="4748"/>
    <x v="53"/>
    <n v="2"/>
    <x v="53"/>
  </r>
  <r>
    <x v="4550"/>
    <m/>
    <n v="511.75466999999998"/>
    <x v="4550"/>
    <m/>
    <m/>
    <m/>
    <m/>
    <x v="4550"/>
    <s v="2023/11/25"/>
    <x v="2"/>
    <x v="2"/>
    <x v="59"/>
    <x v="59"/>
    <n v="4749"/>
    <x v="53"/>
    <n v="2"/>
    <x v="53"/>
  </r>
  <r>
    <x v="4551"/>
    <m/>
    <n v="2850.6483199999998"/>
    <x v="4551"/>
    <m/>
    <m/>
    <m/>
    <m/>
    <x v="4551"/>
    <s v="2023/11/25"/>
    <x v="7"/>
    <x v="7"/>
    <x v="16"/>
    <x v="16"/>
    <n v="4750"/>
    <x v="347"/>
    <n v="15"/>
    <x v="347"/>
  </r>
  <r>
    <x v="4552"/>
    <m/>
    <n v="687.42619999999999"/>
    <x v="4552"/>
    <m/>
    <m/>
    <m/>
    <m/>
    <x v="4552"/>
    <s v="2023/11/25"/>
    <x v="4"/>
    <x v="4"/>
    <x v="52"/>
    <x v="52"/>
    <n v="4751"/>
    <x v="247"/>
    <n v="2"/>
    <x v="247"/>
  </r>
  <r>
    <x v="4553"/>
    <m/>
    <n v="2416.6553800000002"/>
    <x v="4553"/>
    <m/>
    <m/>
    <m/>
    <m/>
    <x v="4553"/>
    <s v="2023/11/25"/>
    <x v="2"/>
    <x v="2"/>
    <x v="59"/>
    <x v="59"/>
    <n v="4752"/>
    <x v="40"/>
    <n v="338"/>
    <x v="40"/>
  </r>
  <r>
    <x v="4554"/>
    <m/>
    <n v="1654.1032"/>
    <x v="4554"/>
    <m/>
    <m/>
    <m/>
    <m/>
    <x v="4554"/>
    <s v="2023/11/25"/>
    <x v="4"/>
    <x v="4"/>
    <x v="59"/>
    <x v="59"/>
    <n v="4753"/>
    <x v="475"/>
    <n v="28"/>
    <x v="475"/>
  </r>
  <r>
    <x v="4555"/>
    <m/>
    <n v="272.13099999999997"/>
    <x v="4555"/>
    <m/>
    <m/>
    <m/>
    <m/>
    <x v="4555"/>
    <s v="2023/11/25"/>
    <x v="3"/>
    <x v="3"/>
    <x v="43"/>
    <x v="43"/>
    <n v="4754"/>
    <x v="93"/>
    <n v="1000"/>
    <x v="93"/>
  </r>
  <r>
    <x v="4556"/>
    <m/>
    <n v="1693.3505"/>
    <x v="4556"/>
    <m/>
    <m/>
    <m/>
    <m/>
    <x v="4556"/>
    <s v="2023/11/25"/>
    <x v="3"/>
    <x v="3"/>
    <x v="13"/>
    <x v="13"/>
    <n v="4755"/>
    <x v="42"/>
    <n v="500"/>
    <x v="42"/>
  </r>
  <r>
    <x v="4557"/>
    <m/>
    <n v="342.93817999999999"/>
    <x v="4557"/>
    <m/>
    <m/>
    <m/>
    <m/>
    <x v="4557"/>
    <s v="2023/11/25"/>
    <x v="4"/>
    <x v="4"/>
    <x v="33"/>
    <x v="33"/>
    <n v="4756"/>
    <x v="34"/>
    <n v="20"/>
    <x v="34"/>
  </r>
  <r>
    <x v="4558"/>
    <m/>
    <n v="9502.1610500000006"/>
    <x v="4558"/>
    <m/>
    <m/>
    <m/>
    <m/>
    <x v="4558"/>
    <s v="2023/11/25"/>
    <x v="7"/>
    <x v="7"/>
    <x v="16"/>
    <x v="16"/>
    <n v="4757"/>
    <x v="347"/>
    <n v="50"/>
    <x v="347"/>
  </r>
  <r>
    <x v="4559"/>
    <m/>
    <n v="1450"/>
    <x v="4559"/>
    <m/>
    <m/>
    <m/>
    <m/>
    <x v="4559"/>
    <s v="2023/11/25"/>
    <x v="3"/>
    <x v="3"/>
    <x v="16"/>
    <x v="16"/>
    <n v="4758"/>
    <x v="1030"/>
    <n v="200"/>
    <x v="1028"/>
  </r>
  <r>
    <x v="4560"/>
    <m/>
    <n v="52698.6518"/>
    <x v="4560"/>
    <m/>
    <m/>
    <m/>
    <m/>
    <x v="4560"/>
    <s v="2023/11/25"/>
    <x v="5"/>
    <x v="5"/>
    <x v="33"/>
    <x v="33"/>
    <n v="4759"/>
    <x v="674"/>
    <n v="56"/>
    <x v="674"/>
  </r>
  <r>
    <x v="4561"/>
    <m/>
    <n v="5220"/>
    <x v="4561"/>
    <m/>
    <m/>
    <m/>
    <m/>
    <x v="4561"/>
    <s v="2023/11/25"/>
    <x v="7"/>
    <x v="7"/>
    <x v="10"/>
    <x v="10"/>
    <n v="4760"/>
    <x v="81"/>
    <n v="30"/>
    <x v="81"/>
  </r>
  <r>
    <x v="4562"/>
    <m/>
    <n v="3364.982"/>
    <x v="4562"/>
    <m/>
    <m/>
    <m/>
    <m/>
    <x v="4562"/>
    <s v="2023/11/25"/>
    <x v="6"/>
    <x v="6"/>
    <x v="33"/>
    <x v="33"/>
    <n v="4761"/>
    <x v="31"/>
    <n v="20"/>
    <x v="31"/>
  </r>
  <r>
    <x v="4563"/>
    <m/>
    <n v="923.83578"/>
    <x v="4563"/>
    <m/>
    <m/>
    <m/>
    <m/>
    <x v="4563"/>
    <s v="2023/11/25"/>
    <x v="4"/>
    <x v="4"/>
    <x v="33"/>
    <x v="33"/>
    <n v="4762"/>
    <x v="77"/>
    <n v="2"/>
    <x v="77"/>
  </r>
  <r>
    <x v="4564"/>
    <m/>
    <n v="11411.84165"/>
    <x v="4564"/>
    <m/>
    <m/>
    <m/>
    <m/>
    <x v="4564"/>
    <s v="2023/11/25"/>
    <x v="4"/>
    <x v="4"/>
    <x v="4"/>
    <x v="4"/>
    <n v="4763"/>
    <x v="299"/>
    <n v="16"/>
    <x v="299"/>
  </r>
  <r>
    <x v="4565"/>
    <m/>
    <n v="2009.8057900000001"/>
    <x v="4565"/>
    <m/>
    <m/>
    <m/>
    <m/>
    <x v="4565"/>
    <s v="2023/11/25"/>
    <x v="4"/>
    <x v="4"/>
    <x v="52"/>
    <x v="52"/>
    <n v="4764"/>
    <x v="77"/>
    <n v="3"/>
    <x v="77"/>
  </r>
  <r>
    <x v="4566"/>
    <m/>
    <n v="669.18712000000005"/>
    <x v="4566"/>
    <m/>
    <m/>
    <m/>
    <m/>
    <x v="4566"/>
    <s v="2023/11/25"/>
    <x v="2"/>
    <x v="2"/>
    <x v="43"/>
    <x v="43"/>
    <n v="4765"/>
    <x v="625"/>
    <n v="3"/>
    <x v="625"/>
  </r>
  <r>
    <x v="4567"/>
    <m/>
    <n v="413.26400000000001"/>
    <x v="4567"/>
    <m/>
    <m/>
    <m/>
    <m/>
    <x v="4567"/>
    <s v="2023/11/25"/>
    <x v="4"/>
    <x v="4"/>
    <x v="30"/>
    <x v="30"/>
    <n v="4766"/>
    <x v="1048"/>
    <n v="2"/>
    <x v="1046"/>
  </r>
  <r>
    <x v="4568"/>
    <m/>
    <n v="1198.9000000000001"/>
    <x v="4568"/>
    <m/>
    <m/>
    <m/>
    <m/>
    <x v="4568"/>
    <s v="2023/11/25"/>
    <x v="3"/>
    <x v="3"/>
    <x v="16"/>
    <x v="16"/>
    <n v="4768"/>
    <x v="868"/>
    <n v="1000"/>
    <x v="867"/>
  </r>
  <r>
    <x v="4569"/>
    <m/>
    <n v="2850.6483199999998"/>
    <x v="4569"/>
    <m/>
    <m/>
    <m/>
    <m/>
    <x v="4569"/>
    <s v="2023/11/25"/>
    <x v="7"/>
    <x v="7"/>
    <x v="16"/>
    <x v="16"/>
    <n v="4769"/>
    <x v="347"/>
    <n v="15"/>
    <x v="347"/>
  </r>
  <r>
    <x v="4570"/>
    <m/>
    <n v="2900"/>
    <x v="4570"/>
    <m/>
    <m/>
    <m/>
    <m/>
    <x v="4570"/>
    <s v="2023/11/25"/>
    <x v="3"/>
    <x v="3"/>
    <x v="16"/>
    <x v="16"/>
    <n v="4770"/>
    <x v="1030"/>
    <n v="400"/>
    <x v="1028"/>
  </r>
  <r>
    <x v="4571"/>
    <m/>
    <n v="9288.8888900000002"/>
    <x v="4571"/>
    <m/>
    <m/>
    <m/>
    <m/>
    <x v="4571"/>
    <s v="2023/11/25"/>
    <x v="2"/>
    <x v="2"/>
    <x v="16"/>
    <x v="16"/>
    <n v="4771"/>
    <x v="689"/>
    <n v="5"/>
    <x v="689"/>
  </r>
  <r>
    <x v="4572"/>
    <m/>
    <n v="35078.065450000002"/>
    <x v="4572"/>
    <m/>
    <m/>
    <m/>
    <m/>
    <x v="4572"/>
    <s v="2023/11/25"/>
    <x v="4"/>
    <x v="4"/>
    <x v="58"/>
    <x v="58"/>
    <n v="4772"/>
    <x v="613"/>
    <n v="94"/>
    <x v="613"/>
  </r>
  <r>
    <x v="4573"/>
    <m/>
    <n v="4459.0514899999998"/>
    <x v="4573"/>
    <m/>
    <m/>
    <m/>
    <m/>
    <x v="4573"/>
    <s v="2023/11/25"/>
    <x v="4"/>
    <x v="4"/>
    <x v="33"/>
    <x v="33"/>
    <n v="4773"/>
    <x v="538"/>
    <n v="14"/>
    <x v="538"/>
  </r>
  <r>
    <x v="4574"/>
    <m/>
    <n v="1465.4695000000002"/>
    <x v="4574"/>
    <m/>
    <m/>
    <m/>
    <m/>
    <x v="4574"/>
    <s v="2023/11/25"/>
    <x v="3"/>
    <x v="3"/>
    <x v="58"/>
    <x v="58"/>
    <n v="4774"/>
    <x v="584"/>
    <n v="68"/>
    <x v="584"/>
  </r>
  <r>
    <x v="4575"/>
    <m/>
    <n v="109247.9929"/>
    <x v="4575"/>
    <m/>
    <m/>
    <m/>
    <m/>
    <x v="4575"/>
    <s v="2023/11/25"/>
    <x v="4"/>
    <x v="4"/>
    <x v="33"/>
    <x v="33"/>
    <n v="4775"/>
    <x v="690"/>
    <n v="593"/>
    <x v="690"/>
  </r>
  <r>
    <x v="4576"/>
    <m/>
    <n v="401.40893"/>
    <x v="4576"/>
    <m/>
    <m/>
    <m/>
    <m/>
    <x v="4576"/>
    <s v="2023/11/25"/>
    <x v="4"/>
    <x v="4"/>
    <x v="43"/>
    <x v="43"/>
    <n v="4776"/>
    <x v="467"/>
    <n v="4"/>
    <x v="467"/>
  </r>
  <r>
    <x v="4577"/>
    <m/>
    <n v="54146.50056"/>
    <x v="4577"/>
    <m/>
    <m/>
    <m/>
    <m/>
    <x v="4577"/>
    <s v="2023/11/25"/>
    <x v="4"/>
    <x v="4"/>
    <x v="58"/>
    <x v="58"/>
    <n v="4777"/>
    <x v="538"/>
    <n v="100"/>
    <x v="538"/>
  </r>
  <r>
    <x v="4578"/>
    <m/>
    <n v="1521.9306400000003"/>
    <x v="4578"/>
    <m/>
    <m/>
    <m/>
    <m/>
    <x v="4578"/>
    <s v="2023/11/25"/>
    <x v="4"/>
    <x v="4"/>
    <x v="43"/>
    <x v="43"/>
    <n v="4778"/>
    <x v="399"/>
    <n v="7"/>
    <x v="399"/>
  </r>
  <r>
    <x v="4579"/>
    <m/>
    <n v="500.72352000000001"/>
    <x v="4579"/>
    <m/>
    <m/>
    <m/>
    <m/>
    <x v="4579"/>
    <s v="2023/11/25"/>
    <x v="4"/>
    <x v="4"/>
    <x v="59"/>
    <x v="59"/>
    <n v="4779"/>
    <x v="407"/>
    <n v="1"/>
    <x v="407"/>
  </r>
  <r>
    <x v="4580"/>
    <m/>
    <n v="4222.6732299999994"/>
    <x v="4580"/>
    <m/>
    <m/>
    <m/>
    <m/>
    <x v="4580"/>
    <s v="2023/11/25"/>
    <x v="4"/>
    <x v="4"/>
    <x v="58"/>
    <x v="58"/>
    <n v="4780"/>
    <x v="535"/>
    <n v="24"/>
    <x v="535"/>
  </r>
  <r>
    <x v="4581"/>
    <m/>
    <n v="292.11090000000002"/>
    <x v="4581"/>
    <m/>
    <m/>
    <m/>
    <m/>
    <x v="4581"/>
    <s v="2023/11/25"/>
    <x v="0"/>
    <x v="0"/>
    <x v="58"/>
    <x v="58"/>
    <n v="4781"/>
    <x v="0"/>
    <n v="20"/>
    <x v="0"/>
  </r>
  <r>
    <x v="4582"/>
    <m/>
    <n v="664.06829000000005"/>
    <x v="4582"/>
    <m/>
    <m/>
    <m/>
    <m/>
    <x v="4582"/>
    <s v="2023/11/25"/>
    <x v="4"/>
    <x v="4"/>
    <x v="70"/>
    <x v="70"/>
    <n v="4782"/>
    <x v="1078"/>
    <n v="2"/>
    <x v="1075"/>
  </r>
  <r>
    <x v="4583"/>
    <m/>
    <n v="27.855830000000001"/>
    <x v="4583"/>
    <m/>
    <m/>
    <m/>
    <m/>
    <x v="4583"/>
    <s v="2023/11/25"/>
    <x v="1"/>
    <x v="1"/>
    <x v="40"/>
    <x v="40"/>
    <n v="4783"/>
    <x v="129"/>
    <n v="1"/>
    <x v="129"/>
  </r>
  <r>
    <x v="4584"/>
    <m/>
    <n v="3725.7349400000003"/>
    <x v="4584"/>
    <m/>
    <m/>
    <m/>
    <m/>
    <x v="4584"/>
    <s v="2023/11/25"/>
    <x v="3"/>
    <x v="3"/>
    <x v="58"/>
    <x v="58"/>
    <n v="4784"/>
    <x v="1024"/>
    <n v="3"/>
    <x v="1022"/>
  </r>
  <r>
    <x v="4585"/>
    <m/>
    <n v="1264.8461400000001"/>
    <x v="4585"/>
    <m/>
    <m/>
    <m/>
    <m/>
    <x v="4585"/>
    <s v="2023/11/25"/>
    <x v="5"/>
    <x v="5"/>
    <x v="17"/>
    <x v="17"/>
    <n v="4785"/>
    <x v="96"/>
    <n v="1"/>
    <x v="96"/>
  </r>
  <r>
    <x v="4586"/>
    <m/>
    <n v="507.92074000000002"/>
    <x v="4586"/>
    <m/>
    <m/>
    <m/>
    <m/>
    <x v="4586"/>
    <s v="2023/11/25"/>
    <x v="1"/>
    <x v="1"/>
    <x v="59"/>
    <x v="59"/>
    <n v="4786"/>
    <x v="328"/>
    <n v="3"/>
    <x v="328"/>
  </r>
  <r>
    <x v="4587"/>
    <m/>
    <n v="23124.306650000002"/>
    <x v="4587"/>
    <m/>
    <m/>
    <m/>
    <m/>
    <x v="4587"/>
    <s v="2023/11/25"/>
    <x v="4"/>
    <x v="4"/>
    <x v="33"/>
    <x v="33"/>
    <n v="4787"/>
    <x v="77"/>
    <n v="11"/>
    <x v="77"/>
  </r>
  <r>
    <x v="4588"/>
    <m/>
    <m/>
    <x v="4588"/>
    <m/>
    <m/>
    <m/>
    <m/>
    <x v="4588"/>
    <s v="2023/11/25"/>
    <x v="6"/>
    <x v="6"/>
    <x v="33"/>
    <x v="33"/>
    <n v="4788"/>
    <x v="1072"/>
    <n v="10"/>
    <x v="1069"/>
  </r>
  <r>
    <x v="4589"/>
    <m/>
    <n v="438.16635000000002"/>
    <x v="4589"/>
    <m/>
    <m/>
    <m/>
    <m/>
    <x v="4589"/>
    <s v="2023/11/25"/>
    <x v="0"/>
    <x v="0"/>
    <x v="33"/>
    <x v="33"/>
    <n v="4789"/>
    <x v="0"/>
    <n v="30"/>
    <x v="0"/>
  </r>
  <r>
    <x v="4590"/>
    <m/>
    <n v="1509.03747"/>
    <x v="4590"/>
    <m/>
    <m/>
    <m/>
    <m/>
    <x v="4590"/>
    <s v="2023/11/25"/>
    <x v="4"/>
    <x v="4"/>
    <x v="74"/>
    <x v="74"/>
    <n v="4790"/>
    <x v="47"/>
    <n v="2"/>
    <x v="47"/>
  </r>
  <r>
    <x v="4591"/>
    <m/>
    <n v="754.57420999999999"/>
    <x v="4591"/>
    <m/>
    <m/>
    <m/>
    <m/>
    <x v="4591"/>
    <s v="2023/11/25"/>
    <x v="1"/>
    <x v="1"/>
    <x v="74"/>
    <x v="74"/>
    <n v="4791"/>
    <x v="120"/>
    <n v="8"/>
    <x v="120"/>
  </r>
  <r>
    <x v="4592"/>
    <m/>
    <n v="6935.0208499999999"/>
    <x v="4592"/>
    <m/>
    <m/>
    <m/>
    <m/>
    <x v="4592"/>
    <s v="2023/11/25"/>
    <x v="4"/>
    <x v="4"/>
    <x v="30"/>
    <x v="30"/>
    <n v="4792"/>
    <x v="723"/>
    <n v="58"/>
    <x v="723"/>
  </r>
  <r>
    <x v="4593"/>
    <m/>
    <n v="1056.4560300000001"/>
    <x v="4593"/>
    <m/>
    <m/>
    <m/>
    <m/>
    <x v="4593"/>
    <s v="2023/11/25"/>
    <x v="4"/>
    <x v="4"/>
    <x v="59"/>
    <x v="59"/>
    <n v="4793"/>
    <x v="407"/>
    <n v="3"/>
    <x v="407"/>
  </r>
  <r>
    <x v="4594"/>
    <m/>
    <n v="4247.50486"/>
    <x v="4594"/>
    <m/>
    <m/>
    <m/>
    <m/>
    <x v="4594"/>
    <s v="2023/11/25"/>
    <x v="4"/>
    <x v="4"/>
    <x v="59"/>
    <x v="59"/>
    <n v="4794"/>
    <x v="49"/>
    <n v="2"/>
    <x v="49"/>
  </r>
  <r>
    <x v="4595"/>
    <m/>
    <n v="1119.5127300000001"/>
    <x v="4595"/>
    <m/>
    <m/>
    <m/>
    <m/>
    <x v="4595"/>
    <s v="2023/11/25"/>
    <x v="4"/>
    <x v="4"/>
    <x v="58"/>
    <x v="58"/>
    <n v="4795"/>
    <x v="613"/>
    <n v="3"/>
    <x v="613"/>
  </r>
  <r>
    <x v="4596"/>
    <m/>
    <n v="11907.88832"/>
    <x v="4596"/>
    <m/>
    <m/>
    <m/>
    <m/>
    <x v="4596"/>
    <s v="2023/11/25"/>
    <x v="4"/>
    <x v="4"/>
    <x v="59"/>
    <x v="59"/>
    <n v="4796"/>
    <x v="1079"/>
    <n v="29"/>
    <x v="1076"/>
  </r>
  <r>
    <x v="4597"/>
    <m/>
    <n v="224.54134999999999"/>
    <x v="4597"/>
    <m/>
    <m/>
    <m/>
    <m/>
    <x v="4597"/>
    <s v="2023/11/25"/>
    <x v="4"/>
    <x v="4"/>
    <x v="40"/>
    <x v="40"/>
    <n v="4797"/>
    <x v="366"/>
    <n v="1"/>
    <x v="366"/>
  </r>
  <r>
    <x v="4598"/>
    <m/>
    <n v="1115.31187"/>
    <x v="4598"/>
    <m/>
    <m/>
    <m/>
    <m/>
    <x v="4598"/>
    <s v="2023/11/25"/>
    <x v="2"/>
    <x v="2"/>
    <x v="43"/>
    <x v="43"/>
    <n v="4798"/>
    <x v="625"/>
    <n v="5"/>
    <x v="625"/>
  </r>
  <r>
    <x v="4599"/>
    <m/>
    <n v="799.50867000000005"/>
    <x v="4599"/>
    <m/>
    <m/>
    <m/>
    <m/>
    <x v="4599"/>
    <s v="2023/11/25"/>
    <x v="2"/>
    <x v="2"/>
    <x v="59"/>
    <x v="59"/>
    <n v="4799"/>
    <x v="411"/>
    <n v="1"/>
    <x v="411"/>
  </r>
  <r>
    <x v="4600"/>
    <m/>
    <n v="5131.1669700000002"/>
    <x v="4600"/>
    <m/>
    <m/>
    <m/>
    <m/>
    <x v="4600"/>
    <s v="2023/11/25"/>
    <x v="7"/>
    <x v="7"/>
    <x v="16"/>
    <x v="16"/>
    <n v="4800"/>
    <x v="347"/>
    <n v="27"/>
    <x v="347"/>
  </r>
  <r>
    <x v="4601"/>
    <m/>
    <n v="774.93360000000007"/>
    <x v="4601"/>
    <m/>
    <m/>
    <m/>
    <m/>
    <x v="4601"/>
    <s v="2023/11/25"/>
    <x v="2"/>
    <x v="2"/>
    <x v="16"/>
    <x v="16"/>
    <n v="4801"/>
    <x v="141"/>
    <n v="1"/>
    <x v="141"/>
  </r>
  <r>
    <x v="4602"/>
    <m/>
    <n v="3657.6468800000002"/>
    <x v="4602"/>
    <m/>
    <m/>
    <m/>
    <m/>
    <x v="4602"/>
    <s v="2023/11/25"/>
    <x v="4"/>
    <x v="4"/>
    <x v="58"/>
    <x v="58"/>
    <n v="4802"/>
    <x v="19"/>
    <n v="16"/>
    <x v="19"/>
  </r>
  <r>
    <x v="4603"/>
    <m/>
    <n v="228.60293000000001"/>
    <x v="4603"/>
    <m/>
    <m/>
    <m/>
    <m/>
    <x v="4603"/>
    <s v="2023/11/25"/>
    <x v="4"/>
    <x v="4"/>
    <x v="58"/>
    <x v="58"/>
    <n v="4803"/>
    <x v="19"/>
    <n v="1"/>
    <x v="19"/>
  </r>
  <r>
    <x v="4604"/>
    <m/>
    <n v="339.16"/>
    <x v="4604"/>
    <m/>
    <m/>
    <m/>
    <m/>
    <x v="4604"/>
    <s v="2023/11/25"/>
    <x v="4"/>
    <x v="4"/>
    <x v="52"/>
    <x v="52"/>
    <n v="4804"/>
    <x v="965"/>
    <n v="2"/>
    <x v="964"/>
  </r>
  <r>
    <x v="4605"/>
    <m/>
    <n v="575.39105000000006"/>
    <x v="4605"/>
    <m/>
    <m/>
    <m/>
    <m/>
    <x v="4605"/>
    <s v="2023/11/25"/>
    <x v="4"/>
    <x v="4"/>
    <x v="42"/>
    <x v="42"/>
    <n v="4805"/>
    <x v="650"/>
    <n v="1"/>
    <x v="650"/>
  </r>
  <r>
    <x v="4606"/>
    <m/>
    <n v="521.04"/>
    <x v="4606"/>
    <m/>
    <m/>
    <m/>
    <m/>
    <x v="4606"/>
    <s v="2023/11/25"/>
    <x v="2"/>
    <x v="2"/>
    <x v="33"/>
    <x v="33"/>
    <n v="4806"/>
    <x v="1080"/>
    <n v="1"/>
    <x v="1077"/>
  </r>
  <r>
    <x v="4607"/>
    <m/>
    <n v="1596.4276500000001"/>
    <x v="4607"/>
    <m/>
    <m/>
    <m/>
    <m/>
    <x v="4607"/>
    <s v="2023/11/25"/>
    <x v="4"/>
    <x v="4"/>
    <x v="52"/>
    <x v="52"/>
    <n v="4807"/>
    <x v="38"/>
    <n v="23"/>
    <x v="38"/>
  </r>
  <r>
    <x v="4608"/>
    <m/>
    <n v="5970"/>
    <x v="4608"/>
    <m/>
    <m/>
    <m/>
    <m/>
    <x v="4608"/>
    <s v="2023/11/25"/>
    <x v="6"/>
    <x v="6"/>
    <x v="58"/>
    <x v="58"/>
    <n v="4808"/>
    <x v="1010"/>
    <n v="20"/>
    <x v="1008"/>
  </r>
  <r>
    <x v="4609"/>
    <m/>
    <n v="5374.6080000000002"/>
    <x v="4609"/>
    <m/>
    <m/>
    <m/>
    <m/>
    <x v="4609"/>
    <s v="2023/12/2"/>
    <x v="3"/>
    <x v="3"/>
    <x v="33"/>
    <x v="33"/>
    <n v="4809"/>
    <x v="846"/>
    <n v="24000"/>
    <x v="845"/>
  </r>
  <r>
    <x v="4610"/>
    <m/>
    <n v="2697.1609600000002"/>
    <x v="4610"/>
    <m/>
    <m/>
    <m/>
    <m/>
    <x v="4610"/>
    <s v="2023/12/2"/>
    <x v="6"/>
    <x v="6"/>
    <x v="33"/>
    <x v="33"/>
    <n v="4810"/>
    <x v="31"/>
    <n v="16"/>
    <x v="31"/>
  </r>
  <r>
    <x v="4611"/>
    <m/>
    <n v="2958"/>
    <x v="4611"/>
    <m/>
    <m/>
    <m/>
    <m/>
    <x v="4611"/>
    <s v="2023/12/2"/>
    <x v="7"/>
    <x v="7"/>
    <x v="55"/>
    <x v="55"/>
    <n v="4811"/>
    <x v="81"/>
    <n v="17"/>
    <x v="81"/>
  </r>
  <r>
    <x v="4612"/>
    <m/>
    <n v="10212.96506"/>
    <x v="4612"/>
    <m/>
    <m/>
    <m/>
    <m/>
    <x v="4612"/>
    <s v="2023/12/2"/>
    <x v="3"/>
    <x v="3"/>
    <x v="58"/>
    <x v="58"/>
    <n v="4812"/>
    <x v="910"/>
    <n v="120"/>
    <x v="909"/>
  </r>
  <r>
    <x v="4613"/>
    <m/>
    <n v="6536.9027599999999"/>
    <x v="4613"/>
    <m/>
    <m/>
    <m/>
    <m/>
    <x v="4613"/>
    <s v="2023/12/2"/>
    <x v="2"/>
    <x v="2"/>
    <x v="58"/>
    <x v="58"/>
    <n v="4813"/>
    <x v="1021"/>
    <n v="12"/>
    <x v="1019"/>
  </r>
  <r>
    <x v="4614"/>
    <m/>
    <n v="2057.4263700000001"/>
    <x v="4614"/>
    <m/>
    <m/>
    <m/>
    <m/>
    <x v="4614"/>
    <s v="2023/12/2"/>
    <x v="4"/>
    <x v="4"/>
    <x v="58"/>
    <x v="58"/>
    <n v="4814"/>
    <x v="19"/>
    <n v="9"/>
    <x v="19"/>
  </r>
  <r>
    <x v="4615"/>
    <m/>
    <n v="1079.18325"/>
    <x v="4615"/>
    <m/>
    <m/>
    <m/>
    <m/>
    <x v="4615"/>
    <s v="2023/12/2"/>
    <x v="4"/>
    <x v="4"/>
    <x v="33"/>
    <x v="33"/>
    <n v="4815"/>
    <x v="538"/>
    <n v="4"/>
    <x v="538"/>
  </r>
  <r>
    <x v="4616"/>
    <m/>
    <n v="15455.56302"/>
    <x v="4616"/>
    <m/>
    <m/>
    <m/>
    <m/>
    <x v="4616"/>
    <s v="2023/12/2"/>
    <x v="4"/>
    <x v="4"/>
    <x v="33"/>
    <x v="33"/>
    <n v="4816"/>
    <x v="769"/>
    <n v="324"/>
    <x v="769"/>
  </r>
  <r>
    <x v="4617"/>
    <m/>
    <n v="194.10664"/>
    <x v="4617"/>
    <m/>
    <m/>
    <m/>
    <m/>
    <x v="4617"/>
    <s v="2023/12/2"/>
    <x v="1"/>
    <x v="1"/>
    <x v="4"/>
    <x v="4"/>
    <n v="4817"/>
    <x v="485"/>
    <n v="4"/>
    <x v="485"/>
  </r>
  <r>
    <x v="4618"/>
    <m/>
    <n v="7886.3265700000002"/>
    <x v="4618"/>
    <m/>
    <m/>
    <m/>
    <m/>
    <x v="4618"/>
    <s v="2023/12/2"/>
    <x v="1"/>
    <x v="1"/>
    <x v="59"/>
    <x v="59"/>
    <n v="4818"/>
    <x v="328"/>
    <n v="94"/>
    <x v="328"/>
  </r>
  <r>
    <x v="4619"/>
    <m/>
    <n v="2823.3071500000001"/>
    <x v="4619"/>
    <m/>
    <m/>
    <m/>
    <m/>
    <x v="4619"/>
    <s v="2023/12/2"/>
    <x v="1"/>
    <x v="1"/>
    <x v="59"/>
    <x v="59"/>
    <n v="4819"/>
    <x v="1081"/>
    <n v="22"/>
    <x v="1078"/>
  </r>
  <r>
    <x v="4620"/>
    <m/>
    <n v="3715.5555599999998"/>
    <x v="4620"/>
    <m/>
    <m/>
    <m/>
    <m/>
    <x v="4620"/>
    <s v="2023/12/2"/>
    <x v="2"/>
    <x v="2"/>
    <x v="16"/>
    <x v="16"/>
    <n v="4820"/>
    <x v="689"/>
    <n v="2"/>
    <x v="689"/>
  </r>
  <r>
    <x v="4621"/>
    <m/>
    <n v="4149.5999900000006"/>
    <x v="4621"/>
    <m/>
    <m/>
    <m/>
    <m/>
    <x v="4621"/>
    <s v="2023/12/2"/>
    <x v="5"/>
    <x v="5"/>
    <x v="5"/>
    <x v="5"/>
    <n v="4821"/>
    <x v="1034"/>
    <n v="7"/>
    <x v="1032"/>
  </r>
  <r>
    <x v="4622"/>
    <m/>
    <n v="457.20586000000003"/>
    <x v="4622"/>
    <m/>
    <m/>
    <m/>
    <m/>
    <x v="4622"/>
    <s v="2023/12/2"/>
    <x v="4"/>
    <x v="4"/>
    <x v="13"/>
    <x v="13"/>
    <n v="4822"/>
    <x v="19"/>
    <n v="2"/>
    <x v="19"/>
  </r>
  <r>
    <x v="4623"/>
    <m/>
    <n v="111.33843000000002"/>
    <x v="4623"/>
    <m/>
    <m/>
    <m/>
    <m/>
    <x v="4623"/>
    <s v="2023/12/2"/>
    <x v="4"/>
    <x v="4"/>
    <x v="15"/>
    <x v="15"/>
    <n v="4823"/>
    <x v="464"/>
    <n v="2"/>
    <x v="464"/>
  </r>
  <r>
    <x v="4624"/>
    <m/>
    <n v="79448.502030000003"/>
    <x v="4624"/>
    <m/>
    <m/>
    <m/>
    <m/>
    <x v="4624"/>
    <s v="2023/12/2"/>
    <x v="3"/>
    <x v="3"/>
    <x v="72"/>
    <x v="72"/>
    <n v="4824"/>
    <x v="1082"/>
    <n v="1210"/>
    <x v="1079"/>
  </r>
  <r>
    <x v="4625"/>
    <m/>
    <n v="705.50997000000007"/>
    <x v="4625"/>
    <m/>
    <m/>
    <m/>
    <m/>
    <x v="4625"/>
    <s v="2023/12/2"/>
    <x v="4"/>
    <x v="4"/>
    <x v="16"/>
    <x v="16"/>
    <n v="4825"/>
    <x v="648"/>
    <n v="27"/>
    <x v="648"/>
  </r>
  <r>
    <x v="4626"/>
    <m/>
    <n v="18440.660339999999"/>
    <x v="4626"/>
    <m/>
    <m/>
    <m/>
    <m/>
    <x v="4626"/>
    <s v="2023/12/2"/>
    <x v="4"/>
    <x v="4"/>
    <x v="58"/>
    <x v="58"/>
    <n v="4826"/>
    <x v="613"/>
    <n v="30"/>
    <x v="613"/>
  </r>
  <r>
    <x v="4627"/>
    <m/>
    <n v="42053.739840000002"/>
    <x v="4627"/>
    <m/>
    <m/>
    <m/>
    <m/>
    <x v="4627"/>
    <s v="2023/12/2"/>
    <x v="4"/>
    <x v="4"/>
    <x v="33"/>
    <x v="33"/>
    <n v="4827"/>
    <x v="690"/>
    <n v="280"/>
    <x v="690"/>
  </r>
  <r>
    <x v="4628"/>
    <m/>
    <n v="3983.4847600000003"/>
    <x v="4628"/>
    <m/>
    <m/>
    <m/>
    <m/>
    <x v="4628"/>
    <s v="2023/12/2"/>
    <x v="1"/>
    <x v="1"/>
    <x v="49"/>
    <x v="49"/>
    <n v="4828"/>
    <x v="270"/>
    <n v="8"/>
    <x v="270"/>
  </r>
  <r>
    <x v="4629"/>
    <m/>
    <n v="5220"/>
    <x v="4629"/>
    <m/>
    <m/>
    <m/>
    <m/>
    <x v="4629"/>
    <s v="2023/12/2"/>
    <x v="7"/>
    <x v="7"/>
    <x v="17"/>
    <x v="17"/>
    <n v="4829"/>
    <x v="81"/>
    <n v="30"/>
    <x v="81"/>
  </r>
  <r>
    <x v="4630"/>
    <m/>
    <n v="4919.7602500000003"/>
    <x v="4630"/>
    <m/>
    <m/>
    <m/>
    <m/>
    <x v="4630"/>
    <s v="2023/12/23"/>
    <x v="8"/>
    <x v="8"/>
    <x v="16"/>
    <x v="16"/>
    <n v="4830"/>
    <x v="865"/>
    <n v="50"/>
    <x v="864"/>
  </r>
  <r>
    <x v="4631"/>
    <m/>
    <n v="2409.1759999999999"/>
    <x v="4631"/>
    <m/>
    <m/>
    <m/>
    <m/>
    <x v="4631"/>
    <s v="2023/12/2"/>
    <x v="3"/>
    <x v="3"/>
    <x v="16"/>
    <x v="16"/>
    <n v="4831"/>
    <x v="224"/>
    <n v="1000"/>
    <x v="224"/>
  </r>
  <r>
    <x v="4632"/>
    <m/>
    <n v="5469.5703100000001"/>
    <x v="4632"/>
    <m/>
    <m/>
    <m/>
    <m/>
    <x v="4632"/>
    <s v="2023/12/2"/>
    <x v="1"/>
    <x v="1"/>
    <x v="59"/>
    <x v="59"/>
    <n v="4832"/>
    <x v="619"/>
    <n v="7"/>
    <x v="619"/>
  </r>
  <r>
    <x v="4633"/>
    <m/>
    <n v="8168.0766500000009"/>
    <x v="4633"/>
    <m/>
    <m/>
    <m/>
    <m/>
    <x v="4633"/>
    <s v="2023/12/2"/>
    <x v="2"/>
    <x v="2"/>
    <x v="33"/>
    <x v="33"/>
    <n v="4833"/>
    <x v="1083"/>
    <n v="50"/>
    <x v="1080"/>
  </r>
  <r>
    <x v="4634"/>
    <m/>
    <n v="1348.5804800000001"/>
    <x v="4634"/>
    <m/>
    <m/>
    <m/>
    <m/>
    <x v="4634"/>
    <s v="2023/12/2"/>
    <x v="6"/>
    <x v="6"/>
    <x v="33"/>
    <x v="33"/>
    <n v="4835"/>
    <x v="31"/>
    <n v="8"/>
    <x v="31"/>
  </r>
  <r>
    <x v="4635"/>
    <m/>
    <n v="760"/>
    <x v="4635"/>
    <m/>
    <m/>
    <m/>
    <m/>
    <x v="4635"/>
    <s v="2023/12/2"/>
    <x v="1"/>
    <x v="1"/>
    <x v="30"/>
    <x v="30"/>
    <n v="4836"/>
    <x v="877"/>
    <n v="1000"/>
    <x v="876"/>
  </r>
  <r>
    <x v="4636"/>
    <m/>
    <n v="1880"/>
    <x v="4636"/>
    <m/>
    <m/>
    <m/>
    <m/>
    <x v="4636"/>
    <s v="2023/12/2"/>
    <x v="1"/>
    <x v="1"/>
    <x v="30"/>
    <x v="30"/>
    <n v="4837"/>
    <x v="934"/>
    <n v="2500"/>
    <x v="933"/>
  </r>
  <r>
    <x v="4637"/>
    <m/>
    <n v="1348.5804800000001"/>
    <x v="4637"/>
    <m/>
    <m/>
    <m/>
    <m/>
    <x v="4637"/>
    <s v="2023/12/2"/>
    <x v="6"/>
    <x v="6"/>
    <x v="33"/>
    <x v="33"/>
    <n v="4838"/>
    <x v="31"/>
    <n v="8"/>
    <x v="31"/>
  </r>
  <r>
    <x v="4638"/>
    <m/>
    <n v="2002.7999600000003"/>
    <x v="4638"/>
    <m/>
    <m/>
    <m/>
    <m/>
    <x v="4638"/>
    <s v="2023/12/2"/>
    <x v="1"/>
    <x v="1"/>
    <x v="30"/>
    <x v="30"/>
    <n v="4839"/>
    <x v="770"/>
    <n v="20"/>
    <x v="770"/>
  </r>
  <r>
    <x v="4639"/>
    <m/>
    <n v="20854.680400000001"/>
    <x v="4639"/>
    <m/>
    <m/>
    <m/>
    <m/>
    <x v="4639"/>
    <s v="2023/12/2"/>
    <x v="3"/>
    <x v="3"/>
    <x v="30"/>
    <x v="30"/>
    <n v="4841"/>
    <x v="42"/>
    <n v="400"/>
    <x v="42"/>
  </r>
  <r>
    <x v="4640"/>
    <m/>
    <n v="464.03228000000001"/>
    <x v="4640"/>
    <m/>
    <m/>
    <m/>
    <m/>
    <x v="4640"/>
    <s v="2023/12/2"/>
    <x v="4"/>
    <x v="4"/>
    <x v="52"/>
    <x v="52"/>
    <n v="4842"/>
    <x v="11"/>
    <n v="20"/>
    <x v="11"/>
  </r>
  <r>
    <x v="4641"/>
    <m/>
    <n v="2932.1903700000003"/>
    <x v="4641"/>
    <m/>
    <m/>
    <m/>
    <m/>
    <x v="4641"/>
    <s v="2023/12/2"/>
    <x v="4"/>
    <x v="4"/>
    <x v="55"/>
    <x v="55"/>
    <n v="4843"/>
    <x v="863"/>
    <n v="90"/>
    <x v="862"/>
  </r>
  <r>
    <x v="4642"/>
    <m/>
    <n v="5999.6139700000003"/>
    <x v="4642"/>
    <m/>
    <m/>
    <m/>
    <m/>
    <x v="4642"/>
    <s v="2023/12/2"/>
    <x v="3"/>
    <x v="3"/>
    <x v="58"/>
    <x v="58"/>
    <n v="4844"/>
    <x v="1033"/>
    <n v="12"/>
    <x v="1031"/>
  </r>
  <r>
    <x v="4643"/>
    <m/>
    <n v="510.70891000000006"/>
    <x v="4643"/>
    <m/>
    <m/>
    <m/>
    <m/>
    <x v="4643"/>
    <s v="2023/12/2"/>
    <x v="3"/>
    <x v="3"/>
    <x v="58"/>
    <x v="58"/>
    <n v="4845"/>
    <x v="656"/>
    <n v="10"/>
    <x v="656"/>
  </r>
  <r>
    <x v="4644"/>
    <m/>
    <n v="1566"/>
    <x v="4644"/>
    <m/>
    <m/>
    <m/>
    <m/>
    <x v="4644"/>
    <s v="2023/12/2"/>
    <x v="7"/>
    <x v="7"/>
    <x v="58"/>
    <x v="58"/>
    <n v="4846"/>
    <x v="81"/>
    <n v="9"/>
    <x v="81"/>
  </r>
  <r>
    <x v="4645"/>
    <m/>
    <n v="104.21347"/>
    <x v="4645"/>
    <m/>
    <m/>
    <m/>
    <m/>
    <x v="4645"/>
    <s v="2023/12/2"/>
    <x v="1"/>
    <x v="1"/>
    <x v="63"/>
    <x v="63"/>
    <n v="4847"/>
    <x v="1084"/>
    <n v="2"/>
    <x v="1081"/>
  </r>
  <r>
    <x v="4646"/>
    <m/>
    <n v="1210.5620799999999"/>
    <x v="4646"/>
    <m/>
    <m/>
    <m/>
    <m/>
    <x v="4646"/>
    <s v="2023/12/2"/>
    <x v="2"/>
    <x v="2"/>
    <x v="23"/>
    <x v="23"/>
    <n v="4848"/>
    <x v="151"/>
    <n v="1"/>
    <x v="151"/>
  </r>
  <r>
    <x v="4647"/>
    <m/>
    <n v="522.63418999999999"/>
    <x v="4647"/>
    <m/>
    <m/>
    <m/>
    <m/>
    <x v="4647"/>
    <s v="2023/12/2"/>
    <x v="4"/>
    <x v="4"/>
    <x v="58"/>
    <x v="58"/>
    <n v="4849"/>
    <x v="535"/>
    <n v="4"/>
    <x v="535"/>
  </r>
  <r>
    <x v="4648"/>
    <m/>
    <n v="60704.057929999995"/>
    <x v="4648"/>
    <m/>
    <m/>
    <m/>
    <m/>
    <x v="4648"/>
    <s v="2023/12/2"/>
    <x v="4"/>
    <x v="4"/>
    <x v="58"/>
    <x v="58"/>
    <n v="4850"/>
    <x v="538"/>
    <n v="225"/>
    <x v="538"/>
  </r>
  <r>
    <x v="4649"/>
    <m/>
    <n v="672"/>
    <x v="4649"/>
    <m/>
    <m/>
    <m/>
    <m/>
    <x v="4649"/>
    <s v="2023/12/23"/>
    <x v="3"/>
    <x v="3"/>
    <x v="42"/>
    <x v="42"/>
    <n v="4851"/>
    <x v="1085"/>
    <n v="4200"/>
    <x v="1082"/>
  </r>
  <r>
    <x v="4650"/>
    <m/>
    <n v="63.752180000000003"/>
    <x v="4650"/>
    <m/>
    <m/>
    <m/>
    <m/>
    <x v="4650"/>
    <s v="2023/12/2"/>
    <x v="4"/>
    <x v="4"/>
    <x v="74"/>
    <x v="74"/>
    <n v="4852"/>
    <x v="278"/>
    <n v="3"/>
    <x v="278"/>
  </r>
  <r>
    <x v="4651"/>
    <m/>
    <n v="355.84300000000002"/>
    <x v="4651"/>
    <m/>
    <m/>
    <m/>
    <m/>
    <x v="4651"/>
    <s v="2023/12/2"/>
    <x v="2"/>
    <x v="2"/>
    <x v="4"/>
    <x v="4"/>
    <n v="4853"/>
    <x v="380"/>
    <n v="1"/>
    <x v="380"/>
  </r>
  <r>
    <x v="4652"/>
    <m/>
    <n v="488.19970000000001"/>
    <x v="4652"/>
    <m/>
    <m/>
    <m/>
    <m/>
    <x v="4652"/>
    <s v="2023/12/2"/>
    <x v="4"/>
    <x v="4"/>
    <x v="7"/>
    <x v="7"/>
    <n v="4854"/>
    <x v="138"/>
    <n v="1"/>
    <x v="138"/>
  </r>
  <r>
    <x v="4653"/>
    <m/>
    <n v="652.05714"/>
    <x v="4653"/>
    <m/>
    <m/>
    <m/>
    <m/>
    <x v="4653"/>
    <s v="2023/12/2"/>
    <x v="1"/>
    <x v="1"/>
    <x v="59"/>
    <x v="59"/>
    <n v="4855"/>
    <x v="525"/>
    <n v="5"/>
    <x v="525"/>
  </r>
  <r>
    <x v="4654"/>
    <m/>
    <n v="6271.6102599999995"/>
    <x v="4654"/>
    <m/>
    <m/>
    <m/>
    <m/>
    <x v="4654"/>
    <s v="2023/12/2"/>
    <x v="4"/>
    <x v="4"/>
    <x v="58"/>
    <x v="58"/>
    <n v="4856"/>
    <x v="535"/>
    <n v="48"/>
    <x v="535"/>
  </r>
  <r>
    <x v="4655"/>
    <m/>
    <n v="730.27725000000009"/>
    <x v="4655"/>
    <m/>
    <m/>
    <m/>
    <m/>
    <x v="4655"/>
    <s v="2023/12/2"/>
    <x v="0"/>
    <x v="0"/>
    <x v="30"/>
    <x v="30"/>
    <n v="4857"/>
    <x v="0"/>
    <n v="50"/>
    <x v="0"/>
  </r>
  <r>
    <x v="4656"/>
    <m/>
    <n v="13435.46456"/>
    <x v="4656"/>
    <m/>
    <m/>
    <m/>
    <m/>
    <x v="4656"/>
    <s v="2023/12/2"/>
    <x v="3"/>
    <x v="3"/>
    <x v="58"/>
    <x v="58"/>
    <n v="4858"/>
    <x v="910"/>
    <n v="350"/>
    <x v="909"/>
  </r>
  <r>
    <x v="4657"/>
    <m/>
    <n v="1040.3183000000001"/>
    <x v="4657"/>
    <m/>
    <m/>
    <m/>
    <m/>
    <x v="4657"/>
    <s v="2023/12/2"/>
    <x v="1"/>
    <x v="1"/>
    <x v="58"/>
    <x v="58"/>
    <n v="4859"/>
    <x v="578"/>
    <n v="15"/>
    <x v="578"/>
  </r>
  <r>
    <x v="4658"/>
    <m/>
    <n v="15711.060190000002"/>
    <x v="4658"/>
    <m/>
    <m/>
    <m/>
    <m/>
    <x v="4658"/>
    <s v="2023/12/2"/>
    <x v="2"/>
    <x v="2"/>
    <x v="58"/>
    <x v="58"/>
    <n v="4860"/>
    <x v="1021"/>
    <n v="37"/>
    <x v="1019"/>
  </r>
  <r>
    <x v="4659"/>
    <m/>
    <n v="1724.08176"/>
    <x v="4659"/>
    <m/>
    <m/>
    <m/>
    <m/>
    <x v="4659"/>
    <s v="2023/12/2"/>
    <x v="3"/>
    <x v="3"/>
    <x v="58"/>
    <x v="58"/>
    <n v="4861"/>
    <x v="584"/>
    <n v="80"/>
    <x v="584"/>
  </r>
  <r>
    <x v="4660"/>
    <m/>
    <n v="843.28492000000006"/>
    <x v="4660"/>
    <m/>
    <m/>
    <m/>
    <m/>
    <x v="4660"/>
    <s v="2023/12/2"/>
    <x v="1"/>
    <x v="1"/>
    <x v="59"/>
    <x v="59"/>
    <n v="4862"/>
    <x v="597"/>
    <n v="7"/>
    <x v="597"/>
  </r>
  <r>
    <x v="4661"/>
    <m/>
    <n v="13746"/>
    <x v="4661"/>
    <m/>
    <m/>
    <m/>
    <m/>
    <x v="4661"/>
    <s v="2023/12/23"/>
    <x v="7"/>
    <x v="7"/>
    <x v="33"/>
    <x v="33"/>
    <n v="4863"/>
    <x v="81"/>
    <n v="79"/>
    <x v="81"/>
  </r>
  <r>
    <x v="4662"/>
    <m/>
    <n v="3371.4512"/>
    <x v="4662"/>
    <m/>
    <m/>
    <m/>
    <m/>
    <x v="4662"/>
    <s v="2023/12/2"/>
    <x v="6"/>
    <x v="6"/>
    <x v="33"/>
    <x v="33"/>
    <n v="4864"/>
    <x v="31"/>
    <n v="20"/>
    <x v="31"/>
  </r>
  <r>
    <x v="4663"/>
    <m/>
    <n v="663.90895"/>
    <x v="4663"/>
    <m/>
    <m/>
    <m/>
    <m/>
    <x v="4663"/>
    <s v="2023/12/2"/>
    <x v="4"/>
    <x v="4"/>
    <x v="70"/>
    <x v="70"/>
    <n v="4865"/>
    <x v="1078"/>
    <n v="2"/>
    <x v="1075"/>
  </r>
  <r>
    <x v="4664"/>
    <m/>
    <n v="48644.917670000003"/>
    <x v="4664"/>
    <m/>
    <m/>
    <m/>
    <m/>
    <x v="4664"/>
    <s v="2023/12/2"/>
    <x v="4"/>
    <x v="4"/>
    <x v="33"/>
    <x v="33"/>
    <n v="4866"/>
    <x v="1086"/>
    <n v="321"/>
    <x v="1083"/>
  </r>
  <r>
    <x v="4665"/>
    <m/>
    <n v="10451.490749999999"/>
    <x v="4665"/>
    <m/>
    <m/>
    <m/>
    <m/>
    <x v="4665"/>
    <s v="2023/12/2"/>
    <x v="1"/>
    <x v="1"/>
    <x v="30"/>
    <x v="30"/>
    <n v="4867"/>
    <x v="861"/>
    <n v="40"/>
    <x v="860"/>
  </r>
  <r>
    <x v="4666"/>
    <m/>
    <n v="866.96"/>
    <x v="4666"/>
    <m/>
    <m/>
    <m/>
    <m/>
    <x v="4666"/>
    <s v="2023/12/2"/>
    <x v="1"/>
    <x v="1"/>
    <x v="30"/>
    <x v="30"/>
    <n v="4868"/>
    <x v="801"/>
    <n v="4"/>
    <x v="801"/>
  </r>
  <r>
    <x v="4667"/>
    <m/>
    <n v="413.26400000000001"/>
    <x v="4667"/>
    <m/>
    <m/>
    <m/>
    <m/>
    <x v="4667"/>
    <s v="2023/12/2"/>
    <x v="4"/>
    <x v="4"/>
    <x v="30"/>
    <x v="30"/>
    <n v="4869"/>
    <x v="1048"/>
    <n v="2"/>
    <x v="1046"/>
  </r>
  <r>
    <x v="4668"/>
    <m/>
    <n v="469.43769999999995"/>
    <x v="4668"/>
    <m/>
    <m/>
    <m/>
    <m/>
    <x v="4668"/>
    <s v="2023/12/2"/>
    <x v="4"/>
    <x v="4"/>
    <x v="59"/>
    <x v="59"/>
    <n v="4870"/>
    <x v="14"/>
    <n v="2"/>
    <x v="14"/>
  </r>
  <r>
    <x v="4669"/>
    <m/>
    <n v="2453.4"/>
    <x v="4669"/>
    <m/>
    <m/>
    <m/>
    <m/>
    <x v="4669"/>
    <s v="2023/12/2"/>
    <x v="3"/>
    <x v="3"/>
    <x v="16"/>
    <x v="16"/>
    <n v="4871"/>
    <x v="1087"/>
    <n v="1000"/>
    <x v="1084"/>
  </r>
  <r>
    <x v="4670"/>
    <m/>
    <n v="2388"/>
    <x v="4670"/>
    <m/>
    <m/>
    <m/>
    <m/>
    <x v="4670"/>
    <s v="2023/12/2"/>
    <x v="6"/>
    <x v="6"/>
    <x v="58"/>
    <x v="58"/>
    <n v="4872"/>
    <x v="1010"/>
    <n v="8"/>
    <x v="1008"/>
  </r>
  <r>
    <x v="4671"/>
    <m/>
    <n v="492.25061000000005"/>
    <x v="4671"/>
    <m/>
    <m/>
    <m/>
    <m/>
    <x v="4671"/>
    <s v="2023/12/2"/>
    <x v="4"/>
    <x v="4"/>
    <x v="4"/>
    <x v="4"/>
    <n v="4873"/>
    <x v="47"/>
    <n v="28"/>
    <x v="47"/>
  </r>
  <r>
    <x v="4672"/>
    <m/>
    <n v="41152.58827"/>
    <x v="4672"/>
    <m/>
    <m/>
    <m/>
    <m/>
    <x v="4672"/>
    <s v="2023/12/2"/>
    <x v="4"/>
    <x v="4"/>
    <x v="33"/>
    <x v="33"/>
    <n v="4874"/>
    <x v="690"/>
    <n v="274"/>
    <x v="690"/>
  </r>
  <r>
    <x v="4673"/>
    <m/>
    <n v="1210.5620799999999"/>
    <x v="4673"/>
    <m/>
    <m/>
    <m/>
    <m/>
    <x v="4673"/>
    <s v="2023/12/2"/>
    <x v="2"/>
    <x v="2"/>
    <x v="28"/>
    <x v="28"/>
    <n v="4875"/>
    <x v="151"/>
    <n v="1"/>
    <x v="151"/>
  </r>
  <r>
    <x v="4674"/>
    <m/>
    <n v="2599.9782700000001"/>
    <x v="4674"/>
    <m/>
    <m/>
    <m/>
    <m/>
    <x v="4674"/>
    <s v="2023/12/2"/>
    <x v="7"/>
    <x v="7"/>
    <x v="28"/>
    <x v="28"/>
    <n v="4876"/>
    <x v="417"/>
    <n v="10"/>
    <x v="417"/>
  </r>
  <r>
    <x v="4675"/>
    <m/>
    <n v="5543.0146999999997"/>
    <x v="4675"/>
    <m/>
    <m/>
    <m/>
    <m/>
    <x v="4675"/>
    <s v="2023/12/2"/>
    <x v="4"/>
    <x v="4"/>
    <x v="33"/>
    <x v="33"/>
    <n v="4877"/>
    <x v="77"/>
    <n v="12"/>
    <x v="77"/>
  </r>
  <r>
    <x v="4676"/>
    <m/>
    <n v="70.771990000000002"/>
    <x v="4676"/>
    <m/>
    <m/>
    <m/>
    <m/>
    <x v="4676"/>
    <s v="2023/12/2"/>
    <x v="1"/>
    <x v="1"/>
    <x v="59"/>
    <x v="59"/>
    <n v="4878"/>
    <x v="328"/>
    <n v="5"/>
    <x v="328"/>
  </r>
  <r>
    <x v="4677"/>
    <m/>
    <n v="23.201610000000002"/>
    <x v="4677"/>
    <m/>
    <m/>
    <m/>
    <m/>
    <x v="4677"/>
    <s v="2023/12/2"/>
    <x v="4"/>
    <x v="4"/>
    <x v="63"/>
    <x v="63"/>
    <n v="4879"/>
    <x v="11"/>
    <n v="1"/>
    <x v="11"/>
  </r>
  <r>
    <x v="4678"/>
    <m/>
    <n v="13614.088040000001"/>
    <x v="4678"/>
    <m/>
    <m/>
    <m/>
    <m/>
    <x v="4678"/>
    <s v="2023/12/2"/>
    <x v="4"/>
    <x v="4"/>
    <x v="33"/>
    <x v="33"/>
    <n v="4880"/>
    <x v="690"/>
    <n v="70"/>
    <x v="690"/>
  </r>
  <r>
    <x v="4679"/>
    <m/>
    <n v="2945.9005099999999"/>
    <x v="4679"/>
    <m/>
    <m/>
    <m/>
    <m/>
    <x v="4679"/>
    <s v="2023/12/2"/>
    <x v="4"/>
    <x v="4"/>
    <x v="59"/>
    <x v="59"/>
    <n v="4881"/>
    <x v="1088"/>
    <n v="452"/>
    <x v="1085"/>
  </r>
  <r>
    <x v="4680"/>
    <m/>
    <n v="1740"/>
    <x v="4680"/>
    <m/>
    <m/>
    <m/>
    <m/>
    <x v="4680"/>
    <s v="2023/12/2"/>
    <x v="7"/>
    <x v="7"/>
    <x v="59"/>
    <x v="59"/>
    <n v="4882"/>
    <x v="81"/>
    <n v="10"/>
    <x v="81"/>
  </r>
  <r>
    <x v="4681"/>
    <m/>
    <n v="1807.0391099999999"/>
    <x v="4681"/>
    <m/>
    <m/>
    <m/>
    <m/>
    <x v="4681"/>
    <s v="2023/12/2"/>
    <x v="1"/>
    <x v="1"/>
    <x v="59"/>
    <x v="59"/>
    <n v="4883"/>
    <x v="597"/>
    <n v="15"/>
    <x v="597"/>
  </r>
  <r>
    <x v="4682"/>
    <m/>
    <n v="765.03588000000002"/>
    <x v="4682"/>
    <m/>
    <m/>
    <m/>
    <m/>
    <x v="4682"/>
    <s v="2023/12/2"/>
    <x v="2"/>
    <x v="2"/>
    <x v="59"/>
    <x v="59"/>
    <n v="4884"/>
    <x v="40"/>
    <n v="107"/>
    <x v="40"/>
  </r>
  <r>
    <x v="4683"/>
    <m/>
    <n v="1135.3668"/>
    <x v="4683"/>
    <m/>
    <m/>
    <m/>
    <m/>
    <x v="4683"/>
    <s v="2023/12/2"/>
    <x v="4"/>
    <x v="4"/>
    <x v="59"/>
    <x v="59"/>
    <n v="4885"/>
    <x v="475"/>
    <n v="22"/>
    <x v="475"/>
  </r>
  <r>
    <x v="4684"/>
    <m/>
    <n v="1102.11583"/>
    <x v="4684"/>
    <m/>
    <m/>
    <m/>
    <m/>
    <x v="4684"/>
    <s v="2023/12/2"/>
    <x v="4"/>
    <x v="4"/>
    <x v="33"/>
    <x v="33"/>
    <n v="4886"/>
    <x v="333"/>
    <n v="24"/>
    <x v="333"/>
  </r>
  <r>
    <x v="4685"/>
    <m/>
    <n v="438.16635000000002"/>
    <x v="4685"/>
    <m/>
    <m/>
    <m/>
    <m/>
    <x v="4685"/>
    <s v="2023/12/2"/>
    <x v="0"/>
    <x v="0"/>
    <x v="58"/>
    <x v="58"/>
    <n v="4887"/>
    <x v="0"/>
    <n v="30"/>
    <x v="0"/>
  </r>
  <r>
    <x v="4686"/>
    <m/>
    <n v="57.883659999999999"/>
    <x v="4686"/>
    <m/>
    <m/>
    <m/>
    <m/>
    <x v="4686"/>
    <s v="2023/12/2"/>
    <x v="4"/>
    <x v="4"/>
    <x v="33"/>
    <x v="33"/>
    <n v="4888"/>
    <x v="1028"/>
    <n v="2"/>
    <x v="1026"/>
  </r>
  <r>
    <x v="4687"/>
    <m/>
    <n v="8845.2726500000008"/>
    <x v="4687"/>
    <m/>
    <m/>
    <m/>
    <m/>
    <x v="4687"/>
    <s v="2023/12/2"/>
    <x v="4"/>
    <x v="4"/>
    <x v="33"/>
    <x v="33"/>
    <n v="4889"/>
    <x v="550"/>
    <n v="2"/>
    <x v="550"/>
  </r>
  <r>
    <x v="4688"/>
    <m/>
    <n v="22134.210469999998"/>
    <x v="4688"/>
    <m/>
    <m/>
    <m/>
    <m/>
    <x v="4688"/>
    <s v="2023/12/2"/>
    <x v="4"/>
    <x v="4"/>
    <x v="43"/>
    <x v="43"/>
    <n v="4890"/>
    <x v="61"/>
    <n v="1"/>
    <x v="61"/>
  </r>
  <r>
    <x v="4689"/>
    <m/>
    <n v="355.25099999999998"/>
    <x v="4689"/>
    <m/>
    <m/>
    <m/>
    <m/>
    <x v="4689"/>
    <s v="2023/12/23"/>
    <x v="3"/>
    <x v="3"/>
    <x v="59"/>
    <x v="59"/>
    <n v="4891"/>
    <x v="926"/>
    <n v="3"/>
    <x v="925"/>
  </r>
  <r>
    <x v="4690"/>
    <m/>
    <n v="418.88688000000002"/>
    <x v="4690"/>
    <m/>
    <m/>
    <m/>
    <m/>
    <x v="4690"/>
    <s v="2023/12/2"/>
    <x v="4"/>
    <x v="4"/>
    <x v="33"/>
    <x v="33"/>
    <n v="4892"/>
    <x v="1086"/>
    <n v="6"/>
    <x v="1083"/>
  </r>
  <r>
    <x v="4691"/>
    <m/>
    <n v="4348.3732600000003"/>
    <x v="4691"/>
    <m/>
    <m/>
    <m/>
    <m/>
    <x v="4691"/>
    <s v="2023/12/2"/>
    <x v="4"/>
    <x v="4"/>
    <x v="43"/>
    <x v="43"/>
    <n v="4893"/>
    <x v="399"/>
    <n v="20"/>
    <x v="399"/>
  </r>
  <r>
    <x v="4692"/>
    <m/>
    <n v="12988.32466"/>
    <x v="4692"/>
    <m/>
    <m/>
    <m/>
    <m/>
    <x v="4692"/>
    <s v="2023/12/2"/>
    <x v="4"/>
    <x v="4"/>
    <x v="58"/>
    <x v="58"/>
    <n v="4894"/>
    <x v="538"/>
    <n v="48"/>
    <x v="538"/>
  </r>
  <r>
    <x v="4693"/>
    <m/>
    <n v="505.71226000000001"/>
    <x v="4693"/>
    <m/>
    <m/>
    <m/>
    <m/>
    <x v="4693"/>
    <s v="2023/12/2"/>
    <x v="2"/>
    <x v="2"/>
    <x v="59"/>
    <x v="59"/>
    <n v="4895"/>
    <x v="53"/>
    <n v="1"/>
    <x v="53"/>
  </r>
  <r>
    <x v="4694"/>
    <m/>
    <n v="833.48630000000003"/>
    <x v="4694"/>
    <m/>
    <m/>
    <m/>
    <m/>
    <x v="4694"/>
    <s v="2023/12/19"/>
    <x v="4"/>
    <x v="4"/>
    <x v="26"/>
    <x v="26"/>
    <n v="4896"/>
    <x v="1089"/>
    <n v="2"/>
    <x v="1086"/>
  </r>
  <r>
    <x v="4695"/>
    <m/>
    <n v="1739.3492999999999"/>
    <x v="4695"/>
    <m/>
    <m/>
    <m/>
    <m/>
    <x v="4695"/>
    <s v="2023/12/19"/>
    <x v="4"/>
    <x v="4"/>
    <x v="43"/>
    <x v="43"/>
    <n v="4897"/>
    <x v="399"/>
    <n v="8"/>
    <x v="399"/>
  </r>
  <r>
    <x v="4696"/>
    <m/>
    <n v="5247.2150100000008"/>
    <x v="4696"/>
    <m/>
    <m/>
    <m/>
    <m/>
    <x v="4696"/>
    <s v="2023/12/19"/>
    <x v="4"/>
    <x v="4"/>
    <x v="58"/>
    <x v="58"/>
    <n v="4898"/>
    <x v="613"/>
    <n v="15"/>
    <x v="613"/>
  </r>
  <r>
    <x v="4697"/>
    <m/>
    <n v="1218.4125000000001"/>
    <x v="4697"/>
    <m/>
    <m/>
    <m/>
    <m/>
    <x v="4697"/>
    <s v="2023/12/19"/>
    <x v="4"/>
    <x v="4"/>
    <x v="30"/>
    <x v="30"/>
    <n v="4899"/>
    <x v="745"/>
    <n v="100"/>
    <x v="745"/>
  </r>
  <r>
    <x v="4698"/>
    <m/>
    <n v="4269.7465899999997"/>
    <x v="4698"/>
    <m/>
    <m/>
    <m/>
    <m/>
    <x v="4698"/>
    <s v="2023/12/19"/>
    <x v="1"/>
    <x v="1"/>
    <x v="30"/>
    <x v="30"/>
    <n v="4900"/>
    <x v="884"/>
    <n v="4"/>
    <x v="883"/>
  </r>
  <r>
    <x v="4699"/>
    <m/>
    <n v="1029.9104600000001"/>
    <x v="4699"/>
    <m/>
    <m/>
    <m/>
    <m/>
    <x v="4699"/>
    <s v="2023/12/19"/>
    <x v="2"/>
    <x v="2"/>
    <x v="69"/>
    <x v="69"/>
    <n v="4901"/>
    <x v="53"/>
    <n v="1"/>
    <x v="53"/>
  </r>
  <r>
    <x v="4700"/>
    <m/>
    <n v="85.798420000000007"/>
    <x v="4700"/>
    <m/>
    <m/>
    <m/>
    <m/>
    <x v="4700"/>
    <s v="2023/12/19"/>
    <x v="2"/>
    <x v="2"/>
    <x v="69"/>
    <x v="69"/>
    <n v="4902"/>
    <x v="40"/>
    <n v="12"/>
    <x v="40"/>
  </r>
  <r>
    <x v="4701"/>
    <m/>
    <n v="407.09780000000001"/>
    <x v="4701"/>
    <m/>
    <m/>
    <m/>
    <m/>
    <x v="4701"/>
    <s v="2023/12/19"/>
    <x v="3"/>
    <x v="3"/>
    <x v="69"/>
    <x v="69"/>
    <n v="4903"/>
    <x v="600"/>
    <n v="100"/>
    <x v="600"/>
  </r>
  <r>
    <x v="4702"/>
    <m/>
    <n v="52.176700000000004"/>
    <x v="4702"/>
    <m/>
    <m/>
    <m/>
    <m/>
    <x v="4702"/>
    <s v="2023/12/19"/>
    <x v="4"/>
    <x v="4"/>
    <x v="69"/>
    <x v="69"/>
    <n v="4904"/>
    <x v="534"/>
    <n v="1"/>
    <x v="534"/>
  </r>
  <r>
    <x v="4703"/>
    <m/>
    <n v="10955.979280000001"/>
    <x v="4703"/>
    <m/>
    <m/>
    <m/>
    <m/>
    <x v="4703"/>
    <s v="2023/12/19"/>
    <x v="3"/>
    <x v="3"/>
    <x v="16"/>
    <x v="16"/>
    <n v="4905"/>
    <x v="224"/>
    <n v="2000"/>
    <x v="224"/>
  </r>
  <r>
    <x v="4704"/>
    <m/>
    <n v="2687.3040000000001"/>
    <x v="4704"/>
    <m/>
    <m/>
    <m/>
    <m/>
    <x v="4704"/>
    <s v="2023/12/19"/>
    <x v="3"/>
    <x v="3"/>
    <x v="33"/>
    <x v="33"/>
    <n v="4906"/>
    <x v="846"/>
    <n v="12000"/>
    <x v="845"/>
  </r>
  <r>
    <x v="4705"/>
    <m/>
    <n v="2728.4611800000002"/>
    <x v="4705"/>
    <m/>
    <m/>
    <m/>
    <m/>
    <x v="4705"/>
    <s v="2023/12/19"/>
    <x v="6"/>
    <x v="6"/>
    <x v="33"/>
    <x v="33"/>
    <n v="4907"/>
    <x v="31"/>
    <n v="16"/>
    <x v="31"/>
  </r>
  <r>
    <x v="4706"/>
    <m/>
    <n v="4617.6840400000001"/>
    <x v="4706"/>
    <m/>
    <m/>
    <m/>
    <m/>
    <x v="4706"/>
    <s v="2023/12/19"/>
    <x v="3"/>
    <x v="3"/>
    <x v="33"/>
    <x v="33"/>
    <n v="4908"/>
    <x v="846"/>
    <n v="20620"/>
    <x v="845"/>
  </r>
  <r>
    <x v="4707"/>
    <m/>
    <n v="3498.1433399999996"/>
    <x v="4707"/>
    <m/>
    <m/>
    <m/>
    <m/>
    <x v="4707"/>
    <s v="2023/12/19"/>
    <x v="4"/>
    <x v="4"/>
    <x v="58"/>
    <x v="58"/>
    <n v="4909"/>
    <x v="613"/>
    <n v="10"/>
    <x v="613"/>
  </r>
  <r>
    <x v="4708"/>
    <m/>
    <n v="507.5"/>
    <x v="4708"/>
    <m/>
    <m/>
    <m/>
    <m/>
    <x v="4708"/>
    <s v="2023/12/19"/>
    <x v="0"/>
    <x v="0"/>
    <x v="33"/>
    <x v="33"/>
    <n v="4910"/>
    <x v="0"/>
    <n v="35"/>
    <x v="0"/>
  </r>
  <r>
    <x v="4709"/>
    <m/>
    <n v="3503.1268800000003"/>
    <x v="4709"/>
    <m/>
    <m/>
    <m/>
    <m/>
    <x v="4709"/>
    <s v="2023/12/19"/>
    <x v="4"/>
    <x v="4"/>
    <x v="30"/>
    <x v="30"/>
    <n v="4911"/>
    <x v="732"/>
    <n v="93"/>
    <x v="732"/>
  </r>
  <r>
    <x v="4710"/>
    <m/>
    <n v="11646.26756"/>
    <x v="4710"/>
    <m/>
    <m/>
    <m/>
    <m/>
    <x v="4710"/>
    <s v="2023/12/19"/>
    <x v="4"/>
    <x v="4"/>
    <x v="28"/>
    <x v="28"/>
    <n v="4912"/>
    <x v="12"/>
    <n v="15"/>
    <x v="12"/>
  </r>
  <r>
    <x v="4711"/>
    <m/>
    <n v="529.22500000000002"/>
    <x v="4711"/>
    <m/>
    <m/>
    <m/>
    <m/>
    <x v="4711"/>
    <s v="2023/12/19"/>
    <x v="1"/>
    <x v="1"/>
    <x v="25"/>
    <x v="25"/>
    <n v="4913"/>
    <x v="262"/>
    <n v="3"/>
    <x v="262"/>
  </r>
  <r>
    <x v="4712"/>
    <m/>
    <n v="440"/>
    <x v="4712"/>
    <m/>
    <m/>
    <m/>
    <m/>
    <x v="4712"/>
    <s v="2023/12/19"/>
    <x v="1"/>
    <x v="1"/>
    <x v="30"/>
    <x v="30"/>
    <n v="4914"/>
    <x v="880"/>
    <n v="2000"/>
    <x v="879"/>
  </r>
  <r>
    <x v="4713"/>
    <m/>
    <n v="24211.241680000003"/>
    <x v="4713"/>
    <m/>
    <m/>
    <m/>
    <m/>
    <x v="4713"/>
    <s v="2023/12/19"/>
    <x v="2"/>
    <x v="2"/>
    <x v="58"/>
    <x v="58"/>
    <n v="4915"/>
    <x v="151"/>
    <n v="20"/>
    <x v="151"/>
  </r>
  <r>
    <x v="4714"/>
    <m/>
    <n v="2376.7096799999999"/>
    <x v="4714"/>
    <m/>
    <m/>
    <m/>
    <m/>
    <x v="4714"/>
    <s v="2023/12/19"/>
    <x v="6"/>
    <x v="6"/>
    <x v="58"/>
    <x v="58"/>
    <n v="4916"/>
    <x v="1010"/>
    <n v="8"/>
    <x v="1008"/>
  </r>
  <r>
    <x v="4715"/>
    <m/>
    <n v="726.46307000000002"/>
    <x v="4715"/>
    <m/>
    <m/>
    <m/>
    <m/>
    <x v="4715"/>
    <s v="2023/12/19"/>
    <x v="2"/>
    <x v="2"/>
    <x v="28"/>
    <x v="28"/>
    <n v="4917"/>
    <x v="90"/>
    <n v="5"/>
    <x v="90"/>
  </r>
  <r>
    <x v="4716"/>
    <m/>
    <n v="3384.3790000000004"/>
    <x v="4716"/>
    <m/>
    <m/>
    <m/>
    <m/>
    <x v="4716"/>
    <s v="2023/12/19"/>
    <x v="3"/>
    <x v="3"/>
    <x v="11"/>
    <x v="11"/>
    <n v="4918"/>
    <x v="728"/>
    <n v="10"/>
    <x v="728"/>
  </r>
  <r>
    <x v="4717"/>
    <m/>
    <n v="931.98479999999995"/>
    <x v="4717"/>
    <m/>
    <m/>
    <m/>
    <m/>
    <x v="4717"/>
    <s v="2023/12/19"/>
    <x v="1"/>
    <x v="1"/>
    <x v="30"/>
    <x v="30"/>
    <n v="4919"/>
    <x v="887"/>
    <n v="3"/>
    <x v="886"/>
  </r>
  <r>
    <x v="4718"/>
    <m/>
    <n v="1414.3441600000001"/>
    <x v="4718"/>
    <m/>
    <m/>
    <m/>
    <m/>
    <x v="4718"/>
    <s v="2023/12/19"/>
    <x v="3"/>
    <x v="3"/>
    <x v="58"/>
    <x v="58"/>
    <n v="4920"/>
    <x v="584"/>
    <n v="80"/>
    <x v="584"/>
  </r>
  <r>
    <x v="4719"/>
    <m/>
    <n v="2600"/>
    <x v="4719"/>
    <m/>
    <m/>
    <m/>
    <m/>
    <x v="4719"/>
    <s v="2023/12/19"/>
    <x v="7"/>
    <x v="7"/>
    <x v="45"/>
    <x v="45"/>
    <n v="4921"/>
    <x v="803"/>
    <n v="10"/>
    <x v="803"/>
  </r>
  <r>
    <x v="4720"/>
    <m/>
    <n v="202076.63982000001"/>
    <x v="4720"/>
    <m/>
    <m/>
    <m/>
    <m/>
    <x v="4720"/>
    <s v="2023/12/19"/>
    <x v="5"/>
    <x v="5"/>
    <x v="43"/>
    <x v="43"/>
    <n v="4922"/>
    <x v="1090"/>
    <n v="396"/>
    <x v="1087"/>
  </r>
  <r>
    <x v="4721"/>
    <m/>
    <n v="1999.7999900000002"/>
    <x v="4721"/>
    <m/>
    <m/>
    <m/>
    <m/>
    <x v="4721"/>
    <s v="2023/12/19"/>
    <x v="1"/>
    <x v="1"/>
    <x v="30"/>
    <x v="30"/>
    <n v="4923"/>
    <x v="801"/>
    <n v="4"/>
    <x v="801"/>
  </r>
  <r>
    <x v="4722"/>
    <m/>
    <n v="8496.3377500000006"/>
    <x v="4722"/>
    <m/>
    <m/>
    <m/>
    <m/>
    <x v="4722"/>
    <s v="2023/12/19"/>
    <x v="1"/>
    <x v="1"/>
    <x v="30"/>
    <x v="30"/>
    <n v="4924"/>
    <x v="884"/>
    <n v="4"/>
    <x v="883"/>
  </r>
  <r>
    <x v="4723"/>
    <m/>
    <n v="345.24953999999997"/>
    <x v="4723"/>
    <m/>
    <m/>
    <m/>
    <m/>
    <x v="4723"/>
    <s v="2023/12/19"/>
    <x v="4"/>
    <x v="4"/>
    <x v="28"/>
    <x v="28"/>
    <n v="4925"/>
    <x v="190"/>
    <n v="10"/>
    <x v="190"/>
  </r>
  <r>
    <x v="4724"/>
    <m/>
    <n v="52821.96443"/>
    <x v="4724"/>
    <m/>
    <m/>
    <m/>
    <m/>
    <x v="4724"/>
    <s v="2023/12/19"/>
    <x v="4"/>
    <x v="4"/>
    <x v="58"/>
    <x v="58"/>
    <n v="4926"/>
    <x v="613"/>
    <n v="151"/>
    <x v="613"/>
  </r>
  <r>
    <x v="4725"/>
    <m/>
    <n v="17974.461029999999"/>
    <x v="4725"/>
    <m/>
    <m/>
    <m/>
    <m/>
    <x v="4725"/>
    <s v="2023/12/19"/>
    <x v="4"/>
    <x v="4"/>
    <x v="30"/>
    <x v="30"/>
    <n v="4927"/>
    <x v="870"/>
    <n v="148"/>
    <x v="869"/>
  </r>
  <r>
    <x v="4726"/>
    <m/>
    <n v="225.39373000000001"/>
    <x v="4726"/>
    <m/>
    <m/>
    <m/>
    <m/>
    <x v="4726"/>
    <s v="2023/12/19"/>
    <x v="4"/>
    <x v="4"/>
    <x v="41"/>
    <x v="41"/>
    <n v="4928"/>
    <x v="507"/>
    <n v="1"/>
    <x v="507"/>
  </r>
  <r>
    <x v="4727"/>
    <m/>
    <n v="9444.9870200000005"/>
    <x v="4727"/>
    <m/>
    <m/>
    <m/>
    <m/>
    <x v="4727"/>
    <s v="2023/12/19"/>
    <x v="4"/>
    <x v="4"/>
    <x v="58"/>
    <x v="58"/>
    <n v="4929"/>
    <x v="613"/>
    <n v="27"/>
    <x v="613"/>
  </r>
  <r>
    <x v="4728"/>
    <m/>
    <n v="211.21813999999998"/>
    <x v="4728"/>
    <m/>
    <m/>
    <m/>
    <m/>
    <x v="4728"/>
    <s v="2023/12/19"/>
    <x v="4"/>
    <x v="4"/>
    <x v="25"/>
    <x v="25"/>
    <n v="4930"/>
    <x v="336"/>
    <n v="10"/>
    <x v="336"/>
  </r>
  <r>
    <x v="4729"/>
    <m/>
    <n v="59.431289999999997"/>
    <x v="4729"/>
    <m/>
    <m/>
    <m/>
    <m/>
    <x v="4729"/>
    <s v="2023/12/19"/>
    <x v="4"/>
    <x v="4"/>
    <x v="9"/>
    <x v="9"/>
    <n v="4931"/>
    <x v="378"/>
    <n v="3"/>
    <x v="378"/>
  </r>
  <r>
    <x v="4730"/>
    <m/>
    <n v="5823.2322400000003"/>
    <x v="4730"/>
    <m/>
    <m/>
    <m/>
    <m/>
    <x v="4730"/>
    <s v="2023/12/19"/>
    <x v="2"/>
    <x v="2"/>
    <x v="58"/>
    <x v="58"/>
    <n v="4932"/>
    <x v="957"/>
    <n v="40"/>
    <x v="956"/>
  </r>
  <r>
    <x v="4731"/>
    <m/>
    <n v="39697.608620000006"/>
    <x v="4731"/>
    <m/>
    <m/>
    <m/>
    <m/>
    <x v="4731"/>
    <s v="2023/12/19"/>
    <x v="4"/>
    <x v="4"/>
    <x v="58"/>
    <x v="58"/>
    <n v="4933"/>
    <x v="920"/>
    <n v="841"/>
    <x v="919"/>
  </r>
  <r>
    <x v="4732"/>
    <m/>
    <n v="805.54079999999999"/>
    <x v="4732"/>
    <m/>
    <m/>
    <m/>
    <m/>
    <x v="4732"/>
    <s v="2023/12/19"/>
    <x v="3"/>
    <x v="3"/>
    <x v="72"/>
    <x v="72"/>
    <n v="4934"/>
    <x v="615"/>
    <e v="#N/A"/>
    <x v="615"/>
  </r>
  <r>
    <x v="4733"/>
    <m/>
    <n v="902.20389999999998"/>
    <x v="4733"/>
    <m/>
    <m/>
    <m/>
    <m/>
    <x v="4733"/>
    <s v="2023/12/19"/>
    <x v="3"/>
    <x v="3"/>
    <x v="72"/>
    <x v="72"/>
    <n v="4935"/>
    <x v="779"/>
    <n v="260"/>
    <x v="779"/>
  </r>
  <r>
    <x v="4734"/>
    <m/>
    <n v="7787.7616000000007"/>
    <x v="4734"/>
    <m/>
    <m/>
    <m/>
    <m/>
    <x v="4734"/>
    <s v="2023/12/19"/>
    <x v="3"/>
    <x v="3"/>
    <x v="16"/>
    <x v="16"/>
    <n v="4936"/>
    <x v="1066"/>
    <n v="800"/>
    <x v="1064"/>
  </r>
  <r>
    <x v="4735"/>
    <m/>
    <n v="435"/>
    <x v="4735"/>
    <m/>
    <m/>
    <m/>
    <m/>
    <x v="4735"/>
    <s v="2023/12/19"/>
    <x v="0"/>
    <x v="0"/>
    <x v="58"/>
    <x v="58"/>
    <n v="4937"/>
    <x v="0"/>
    <n v="30"/>
    <x v="0"/>
  </r>
  <r>
    <x v="4736"/>
    <m/>
    <n v="2675.0307199999997"/>
    <x v="4736"/>
    <m/>
    <m/>
    <m/>
    <m/>
    <x v="4736"/>
    <s v="2023/12/19"/>
    <x v="2"/>
    <x v="2"/>
    <x v="58"/>
    <x v="58"/>
    <n v="4938"/>
    <x v="1021"/>
    <n v="6"/>
    <x v="1019"/>
  </r>
  <r>
    <x v="4737"/>
    <m/>
    <n v="1551.0650599999999"/>
    <x v="4737"/>
    <m/>
    <m/>
    <m/>
    <m/>
    <x v="4737"/>
    <s v="2023/12/19"/>
    <x v="4"/>
    <x v="4"/>
    <x v="58"/>
    <x v="58"/>
    <n v="4939"/>
    <x v="537"/>
    <n v="2"/>
    <x v="537"/>
  </r>
  <r>
    <x v="4738"/>
    <m/>
    <n v="2347.1846399999999"/>
    <x v="4738"/>
    <m/>
    <m/>
    <m/>
    <m/>
    <x v="4738"/>
    <s v="2023/12/19"/>
    <x v="3"/>
    <x v="3"/>
    <x v="58"/>
    <x v="58"/>
    <n v="4940"/>
    <x v="596"/>
    <n v="40"/>
    <x v="596"/>
  </r>
  <r>
    <x v="4739"/>
    <m/>
    <n v="4349.9073200000003"/>
    <x v="4739"/>
    <m/>
    <m/>
    <m/>
    <m/>
    <x v="4739"/>
    <s v="2023/12/19"/>
    <x v="2"/>
    <x v="2"/>
    <x v="58"/>
    <x v="58"/>
    <n v="4941"/>
    <x v="568"/>
    <n v="8"/>
    <x v="568"/>
  </r>
  <r>
    <x v="4740"/>
    <m/>
    <n v="1567.90256"/>
    <x v="4740"/>
    <m/>
    <m/>
    <m/>
    <m/>
    <x v="4740"/>
    <s v="2023/12/19"/>
    <x v="4"/>
    <x v="4"/>
    <x v="58"/>
    <x v="58"/>
    <n v="4942"/>
    <x v="535"/>
    <n v="12"/>
    <x v="535"/>
  </r>
  <r>
    <x v="4741"/>
    <m/>
    <n v="1267.33944"/>
    <x v="4741"/>
    <m/>
    <m/>
    <m/>
    <m/>
    <x v="4741"/>
    <s v="2023/12/19"/>
    <x v="3"/>
    <x v="3"/>
    <x v="58"/>
    <x v="58"/>
    <n v="4943"/>
    <x v="977"/>
    <n v="30"/>
    <x v="976"/>
  </r>
  <r>
    <x v="4742"/>
    <m/>
    <n v="174.93323000000001"/>
    <x v="4742"/>
    <m/>
    <m/>
    <m/>
    <m/>
    <x v="4742"/>
    <s v="2023/12/19"/>
    <x v="1"/>
    <x v="1"/>
    <x v="40"/>
    <x v="40"/>
    <n v="4944"/>
    <x v="293"/>
    <n v="1"/>
    <x v="293"/>
  </r>
  <r>
    <x v="4743"/>
    <m/>
    <n v="41.029399999999995"/>
    <x v="4743"/>
    <m/>
    <m/>
    <m/>
    <m/>
    <x v="4743"/>
    <s v="2023/12/19"/>
    <x v="3"/>
    <x v="3"/>
    <x v="28"/>
    <x v="28"/>
    <n v="4945"/>
    <x v="249"/>
    <n v="100"/>
    <x v="249"/>
  </r>
  <r>
    <x v="4744"/>
    <m/>
    <n v="54.709120000000006"/>
    <x v="4744"/>
    <m/>
    <m/>
    <m/>
    <m/>
    <x v="4744"/>
    <s v="2023/12/19"/>
    <x v="4"/>
    <x v="4"/>
    <x v="73"/>
    <x v="73"/>
    <n v="4946"/>
    <x v="91"/>
    <n v="1"/>
    <x v="91"/>
  </r>
  <r>
    <x v="4745"/>
    <m/>
    <n v="50.897399999999998"/>
    <x v="4745"/>
    <m/>
    <m/>
    <m/>
    <m/>
    <x v="4745"/>
    <s v="2023/12/19"/>
    <x v="2"/>
    <x v="2"/>
    <x v="73"/>
    <x v="73"/>
    <n v="4947"/>
    <x v="234"/>
    <n v="6"/>
    <x v="234"/>
  </r>
  <r>
    <x v="4746"/>
    <m/>
    <n v="1900.4322099999999"/>
    <x v="4746"/>
    <m/>
    <m/>
    <m/>
    <m/>
    <x v="4746"/>
    <s v="2023/12/19"/>
    <x v="7"/>
    <x v="7"/>
    <x v="16"/>
    <x v="16"/>
    <n v="4948"/>
    <x v="347"/>
    <n v="10"/>
    <x v="347"/>
  </r>
  <r>
    <x v="4747"/>
    <m/>
    <n v="3400"/>
    <x v="4747"/>
    <m/>
    <m/>
    <m/>
    <m/>
    <x v="4747"/>
    <s v="2023/12/19"/>
    <x v="7"/>
    <x v="7"/>
    <x v="10"/>
    <x v="10"/>
    <n v="4949"/>
    <x v="816"/>
    <n v="8"/>
    <x v="816"/>
  </r>
  <r>
    <x v="4748"/>
    <m/>
    <n v="3715.5555599999998"/>
    <x v="4748"/>
    <m/>
    <m/>
    <m/>
    <m/>
    <x v="4748"/>
    <s v="2023/12/19"/>
    <x v="2"/>
    <x v="2"/>
    <x v="16"/>
    <x v="16"/>
    <n v="4950"/>
    <x v="689"/>
    <n v="2"/>
    <x v="689"/>
  </r>
  <r>
    <x v="4749"/>
    <m/>
    <n v="34753.459649999997"/>
    <x v="4749"/>
    <m/>
    <m/>
    <m/>
    <m/>
    <x v="4749"/>
    <s v="2023/12/19"/>
    <x v="5"/>
    <x v="5"/>
    <x v="33"/>
    <x v="33"/>
    <n v="4951"/>
    <x v="674"/>
    <n v="78"/>
    <x v="674"/>
  </r>
  <r>
    <x v="4750"/>
    <m/>
    <n v="2599.9782700000001"/>
    <x v="4750"/>
    <m/>
    <m/>
    <m/>
    <m/>
    <x v="4750"/>
    <s v="2023/12/19"/>
    <x v="7"/>
    <x v="7"/>
    <x v="28"/>
    <x v="28"/>
    <n v="4952"/>
    <x v="417"/>
    <n v="10"/>
    <x v="417"/>
  </r>
  <r>
    <x v="4751"/>
    <m/>
    <n v="3410.5764799999997"/>
    <x v="4751"/>
    <m/>
    <m/>
    <m/>
    <m/>
    <x v="4751"/>
    <s v="2023/12/19"/>
    <x v="6"/>
    <x v="6"/>
    <x v="33"/>
    <x v="33"/>
    <n v="4953"/>
    <x v="31"/>
    <n v="20"/>
    <x v="31"/>
  </r>
  <r>
    <x v="4752"/>
    <m/>
    <n v="4232.5038000000004"/>
    <x v="4752"/>
    <m/>
    <m/>
    <m/>
    <m/>
    <x v="4752"/>
    <s v="2023/12/19"/>
    <x v="3"/>
    <x v="3"/>
    <x v="33"/>
    <x v="33"/>
    <n v="4954"/>
    <x v="846"/>
    <n v="18900"/>
    <x v="845"/>
  </r>
  <r>
    <x v="4753"/>
    <m/>
    <n v="3715.5555599999998"/>
    <x v="4753"/>
    <m/>
    <m/>
    <m/>
    <m/>
    <x v="4753"/>
    <s v="2023/12/19"/>
    <x v="2"/>
    <x v="2"/>
    <x v="16"/>
    <x v="16"/>
    <n v="4955"/>
    <x v="689"/>
    <n v="2"/>
    <x v="689"/>
  </r>
  <r>
    <x v="4754"/>
    <m/>
    <n v="22652.082310000002"/>
    <x v="4754"/>
    <m/>
    <m/>
    <m/>
    <m/>
    <x v="4754"/>
    <s v="2023/12/19"/>
    <x v="3"/>
    <x v="3"/>
    <x v="33"/>
    <x v="33"/>
    <n v="4956"/>
    <x v="624"/>
    <n v="600"/>
    <x v="624"/>
  </r>
  <r>
    <x v="4755"/>
    <m/>
    <n v="10494.430020000002"/>
    <x v="4755"/>
    <m/>
    <m/>
    <m/>
    <m/>
    <x v="4755"/>
    <s v="2023/12/19"/>
    <x v="4"/>
    <x v="4"/>
    <x v="58"/>
    <x v="58"/>
    <n v="4957"/>
    <x v="613"/>
    <n v="30"/>
    <x v="613"/>
  </r>
  <r>
    <x v="4756"/>
    <m/>
    <n v="27238.044709999998"/>
    <x v="4756"/>
    <m/>
    <m/>
    <m/>
    <m/>
    <x v="4756"/>
    <s v="2023/12/19"/>
    <x v="4"/>
    <x v="4"/>
    <x v="33"/>
    <x v="33"/>
    <n v="4958"/>
    <x v="769"/>
    <n v="571"/>
    <x v="769"/>
  </r>
  <r>
    <x v="4757"/>
    <m/>
    <n v="2953.3331699999999"/>
    <x v="4757"/>
    <m/>
    <m/>
    <m/>
    <m/>
    <x v="4757"/>
    <s v="2023/12/19"/>
    <x v="4"/>
    <x v="4"/>
    <x v="28"/>
    <x v="28"/>
    <n v="4959"/>
    <x v="12"/>
    <n v="4"/>
    <x v="12"/>
  </r>
  <r>
    <x v="4758"/>
    <m/>
    <n v="2335.7034200000003"/>
    <x v="4758"/>
    <m/>
    <m/>
    <m/>
    <m/>
    <x v="4758"/>
    <s v="2023/12/19"/>
    <x v="4"/>
    <x v="4"/>
    <x v="9"/>
    <x v="9"/>
    <n v="4960"/>
    <x v="236"/>
    <n v="3"/>
    <x v="236"/>
  </r>
  <r>
    <x v="4759"/>
    <m/>
    <n v="145"/>
    <x v="4759"/>
    <m/>
    <m/>
    <m/>
    <m/>
    <x v="4759"/>
    <s v="2023/12/19"/>
    <x v="1"/>
    <x v="1"/>
    <x v="7"/>
    <x v="7"/>
    <n v="4963"/>
    <x v="1067"/>
    <n v="1"/>
    <x v="1065"/>
  </r>
  <r>
    <x v="4760"/>
    <m/>
    <n v="15.100340000000001"/>
    <x v="4760"/>
    <m/>
    <m/>
    <m/>
    <m/>
    <x v="4760"/>
    <s v="2023/12/19"/>
    <x v="4"/>
    <x v="4"/>
    <x v="36"/>
    <x v="36"/>
    <n v="4964"/>
    <x v="367"/>
    <n v="1"/>
    <x v="367"/>
  </r>
  <r>
    <x v="4761"/>
    <m/>
    <n v="74940.399709999998"/>
    <x v="4761"/>
    <m/>
    <m/>
    <m/>
    <m/>
    <x v="4761"/>
    <s v="2023/12/19"/>
    <x v="4"/>
    <x v="4"/>
    <x v="33"/>
    <x v="33"/>
    <n v="4965"/>
    <x v="769"/>
    <n v="1571"/>
    <x v="769"/>
  </r>
  <r>
    <x v="4762"/>
    <m/>
    <n v="1882.7812100000001"/>
    <x v="4762"/>
    <m/>
    <m/>
    <m/>
    <m/>
    <x v="4762"/>
    <s v="2023/12/19"/>
    <x v="4"/>
    <x v="4"/>
    <x v="15"/>
    <x v="15"/>
    <n v="4966"/>
    <x v="333"/>
    <n v="41"/>
    <x v="333"/>
  </r>
  <r>
    <x v="4763"/>
    <m/>
    <n v="3139.3181800000002"/>
    <x v="4763"/>
    <m/>
    <m/>
    <m/>
    <m/>
    <x v="4763"/>
    <s v="2023/12/19"/>
    <x v="3"/>
    <x v="3"/>
    <x v="58"/>
    <x v="58"/>
    <n v="4967"/>
    <x v="570"/>
    <n v="65"/>
    <x v="570"/>
  </r>
  <r>
    <x v="4764"/>
    <m/>
    <n v="575.78605000000005"/>
    <x v="4764"/>
    <m/>
    <m/>
    <m/>
    <m/>
    <x v="4764"/>
    <s v="2023/12/19"/>
    <x v="1"/>
    <x v="1"/>
    <x v="58"/>
    <x v="58"/>
    <n v="4968"/>
    <x v="578"/>
    <n v="8"/>
    <x v="578"/>
  </r>
  <r>
    <x v="4765"/>
    <m/>
    <n v="1045.26838"/>
    <x v="4765"/>
    <m/>
    <m/>
    <m/>
    <m/>
    <x v="4765"/>
    <s v="2023/12/19"/>
    <x v="4"/>
    <x v="4"/>
    <x v="58"/>
    <x v="58"/>
    <n v="4969"/>
    <x v="535"/>
    <n v="8"/>
    <x v="535"/>
  </r>
  <r>
    <x v="4766"/>
    <m/>
    <n v="105.20200000000001"/>
    <x v="4766"/>
    <m/>
    <m/>
    <m/>
    <m/>
    <x v="4766"/>
    <s v="2023/12/19"/>
    <x v="4"/>
    <x v="4"/>
    <x v="9"/>
    <x v="9"/>
    <n v="4970"/>
    <x v="86"/>
    <n v="3"/>
    <x v="86"/>
  </r>
  <r>
    <x v="4767"/>
    <m/>
    <n v="2883.5939600000002"/>
    <x v="4767"/>
    <m/>
    <m/>
    <m/>
    <m/>
    <x v="4767"/>
    <s v="2023/12/19"/>
    <x v="4"/>
    <x v="4"/>
    <x v="30"/>
    <x v="30"/>
    <n v="4971"/>
    <x v="821"/>
    <n v="104"/>
    <x v="754"/>
  </r>
  <r>
    <x v="4768"/>
    <m/>
    <n v="78646.828909999997"/>
    <x v="4768"/>
    <m/>
    <m/>
    <m/>
    <m/>
    <x v="4768"/>
    <s v="2023/12/19"/>
    <x v="4"/>
    <x v="4"/>
    <x v="33"/>
    <x v="33"/>
    <n v="4972"/>
    <x v="690"/>
    <n v="379"/>
    <x v="690"/>
  </r>
  <r>
    <x v="4769"/>
    <m/>
    <n v="12559.72676"/>
    <x v="4769"/>
    <m/>
    <m/>
    <m/>
    <m/>
    <x v="4769"/>
    <s v="2023/12/19"/>
    <x v="4"/>
    <x v="4"/>
    <x v="58"/>
    <x v="58"/>
    <n v="4973"/>
    <x v="903"/>
    <n v="56"/>
    <x v="902"/>
  </r>
  <r>
    <x v="4770"/>
    <m/>
    <n v="10771.581640000002"/>
    <x v="4770"/>
    <m/>
    <m/>
    <m/>
    <m/>
    <x v="4770"/>
    <s v="2023/12/19"/>
    <x v="4"/>
    <x v="4"/>
    <x v="43"/>
    <x v="43"/>
    <n v="4974"/>
    <x v="128"/>
    <n v="5"/>
    <x v="128"/>
  </r>
  <r>
    <x v="4771"/>
    <m/>
    <n v="447.94"/>
    <x v="4771"/>
    <m/>
    <m/>
    <m/>
    <m/>
    <x v="4771"/>
    <s v="2023/12/19"/>
    <x v="1"/>
    <x v="1"/>
    <x v="30"/>
    <x v="30"/>
    <n v="4975"/>
    <x v="759"/>
    <n v="2"/>
    <x v="759"/>
  </r>
  <r>
    <x v="4772"/>
    <m/>
    <n v="25716.036080000002"/>
    <x v="4772"/>
    <m/>
    <m/>
    <m/>
    <m/>
    <x v="4772"/>
    <s v="2023/12/19"/>
    <x v="4"/>
    <x v="4"/>
    <x v="43"/>
    <x v="43"/>
    <n v="4976"/>
    <x v="333"/>
    <n v="560"/>
    <x v="333"/>
  </r>
  <r>
    <x v="4773"/>
    <m/>
    <n v="20.35998"/>
    <x v="4773"/>
    <m/>
    <m/>
    <m/>
    <m/>
    <x v="4773"/>
    <s v="2023/12/19"/>
    <x v="2"/>
    <x v="2"/>
    <x v="9"/>
    <x v="9"/>
    <n v="4977"/>
    <x v="680"/>
    <n v="2"/>
    <x v="680"/>
  </r>
  <r>
    <x v="4774"/>
    <m/>
    <n v="725"/>
    <x v="4774"/>
    <m/>
    <m/>
    <m/>
    <m/>
    <x v="4774"/>
    <s v="2023/12/19"/>
    <x v="0"/>
    <x v="0"/>
    <x v="43"/>
    <x v="43"/>
    <n v="4978"/>
    <x v="0"/>
    <n v="50"/>
    <x v="0"/>
  </r>
  <r>
    <x v="4775"/>
    <m/>
    <n v="5950"/>
    <x v="4775"/>
    <m/>
    <m/>
    <m/>
    <m/>
    <x v="4775"/>
    <s v="2023/12/19"/>
    <x v="7"/>
    <x v="7"/>
    <x v="59"/>
    <x v="59"/>
    <n v="4979"/>
    <x v="816"/>
    <n v="14"/>
    <x v="816"/>
  </r>
  <r>
    <x v="4776"/>
    <m/>
    <n v="878.46539999999993"/>
    <x v="4776"/>
    <m/>
    <m/>
    <m/>
    <m/>
    <x v="4776"/>
    <s v="2023/12/19"/>
    <x v="3"/>
    <x v="3"/>
    <x v="43"/>
    <x v="43"/>
    <n v="4980"/>
    <x v="878"/>
    <n v="600"/>
    <x v="877"/>
  </r>
  <r>
    <x v="4777"/>
    <m/>
    <n v="81.439939999999993"/>
    <x v="4777"/>
    <m/>
    <m/>
    <m/>
    <m/>
    <x v="4777"/>
    <s v="2023/12/19"/>
    <x v="2"/>
    <x v="2"/>
    <x v="9"/>
    <x v="9"/>
    <n v="4981"/>
    <x v="680"/>
    <n v="8"/>
    <x v="680"/>
  </r>
  <r>
    <x v="4778"/>
    <m/>
    <n v="172.87381000000002"/>
    <x v="4778"/>
    <m/>
    <m/>
    <m/>
    <m/>
    <x v="4778"/>
    <s v="2023/12/19"/>
    <x v="4"/>
    <x v="4"/>
    <x v="9"/>
    <x v="9"/>
    <n v="4982"/>
    <x v="5"/>
    <n v="4"/>
    <x v="5"/>
  </r>
  <r>
    <x v="4779"/>
    <m/>
    <n v="581.17044999999996"/>
    <x v="4779"/>
    <m/>
    <m/>
    <m/>
    <m/>
    <x v="4779"/>
    <s v="2023/12/19"/>
    <x v="2"/>
    <x v="2"/>
    <x v="43"/>
    <x v="43"/>
    <n v="4983"/>
    <x v="90"/>
    <n v="4"/>
    <x v="90"/>
  </r>
  <r>
    <x v="4780"/>
    <m/>
    <n v="42.73451"/>
    <x v="4780"/>
    <m/>
    <m/>
    <m/>
    <m/>
    <x v="4780"/>
    <s v="2023/12/19"/>
    <x v="4"/>
    <x v="4"/>
    <x v="70"/>
    <x v="70"/>
    <n v="4984"/>
    <x v="70"/>
    <n v="2"/>
    <x v="70"/>
  </r>
  <r>
    <x v="4781"/>
    <m/>
    <n v="76.092380000000006"/>
    <x v="4781"/>
    <m/>
    <m/>
    <m/>
    <m/>
    <x v="4781"/>
    <s v="2023/12/19"/>
    <x v="4"/>
    <x v="4"/>
    <x v="43"/>
    <x v="43"/>
    <n v="4985"/>
    <x v="389"/>
    <n v="9"/>
    <x v="389"/>
  </r>
  <r>
    <x v="4782"/>
    <m/>
    <n v="726.46307000000002"/>
    <x v="4782"/>
    <m/>
    <m/>
    <m/>
    <m/>
    <x v="4782"/>
    <s v="2023/12/19"/>
    <x v="2"/>
    <x v="2"/>
    <x v="43"/>
    <x v="43"/>
    <n v="4986"/>
    <x v="90"/>
    <n v="5"/>
    <x v="90"/>
  </r>
  <r>
    <x v="4783"/>
    <m/>
    <n v="4934.1783700000005"/>
    <x v="4783"/>
    <m/>
    <m/>
    <m/>
    <m/>
    <x v="4783"/>
    <s v="2023/12/19"/>
    <x v="4"/>
    <x v="4"/>
    <x v="58"/>
    <x v="58"/>
    <n v="4987"/>
    <x v="903"/>
    <n v="22"/>
    <x v="902"/>
  </r>
  <r>
    <x v="4784"/>
    <m/>
    <n v="28686.658250000004"/>
    <x v="4784"/>
    <m/>
    <m/>
    <m/>
    <m/>
    <x v="4784"/>
    <s v="2023/12/19"/>
    <x v="4"/>
    <x v="4"/>
    <x v="33"/>
    <x v="33"/>
    <n v="4988"/>
    <x v="690"/>
    <n v="191"/>
    <x v="690"/>
  </r>
  <r>
    <x v="4785"/>
    <m/>
    <n v="1969.7362000000001"/>
    <x v="4785"/>
    <m/>
    <m/>
    <m/>
    <m/>
    <x v="4785"/>
    <s v="2023/12/19"/>
    <x v="2"/>
    <x v="2"/>
    <x v="57"/>
    <x v="57"/>
    <n v="4989"/>
    <x v="1091"/>
    <n v="100"/>
    <x v="1088"/>
  </r>
  <r>
    <x v="4786"/>
    <m/>
    <n v="1902.64823"/>
    <x v="4786"/>
    <m/>
    <m/>
    <m/>
    <m/>
    <x v="4786"/>
    <s v="2023/12/19"/>
    <x v="4"/>
    <x v="4"/>
    <x v="57"/>
    <x v="57"/>
    <n v="4990"/>
    <x v="1092"/>
    <n v="2"/>
    <x v="1089"/>
  </r>
  <r>
    <x v="4787"/>
    <m/>
    <n v="389.58674000000002"/>
    <x v="4787"/>
    <m/>
    <m/>
    <m/>
    <m/>
    <x v="4787"/>
    <s v="2023/12/20"/>
    <x v="3"/>
    <x v="3"/>
    <x v="57"/>
    <x v="57"/>
    <n v="4991"/>
    <x v="1093"/>
    <n v="2"/>
    <x v="1090"/>
  </r>
  <r>
    <x v="4788"/>
    <m/>
    <n v="25082.05198"/>
    <x v="4788"/>
    <m/>
    <m/>
    <m/>
    <m/>
    <x v="4788"/>
    <s v="2023/12/20"/>
    <x v="4"/>
    <x v="4"/>
    <x v="33"/>
    <x v="33"/>
    <n v="4992"/>
    <x v="690"/>
    <n v="167"/>
    <x v="690"/>
  </r>
  <r>
    <x v="4789"/>
    <m/>
    <n v="3804.9031300000001"/>
    <x v="4789"/>
    <m/>
    <m/>
    <m/>
    <m/>
    <x v="4789"/>
    <s v="2023/12/20"/>
    <x v="1"/>
    <x v="1"/>
    <x v="57"/>
    <x v="57"/>
    <n v="4993"/>
    <x v="1094"/>
    <n v="50"/>
    <x v="1091"/>
  </r>
  <r>
    <x v="4790"/>
    <m/>
    <n v="666.45990000000006"/>
    <x v="4790"/>
    <m/>
    <m/>
    <m/>
    <m/>
    <x v="4790"/>
    <s v="2023/12/20"/>
    <x v="2"/>
    <x v="2"/>
    <x v="57"/>
    <x v="57"/>
    <n v="4994"/>
    <x v="1095"/>
    <n v="100"/>
    <x v="1092"/>
  </r>
  <r>
    <x v="4791"/>
    <m/>
    <n v="6864.5471900000002"/>
    <x v="4791"/>
    <m/>
    <m/>
    <m/>
    <m/>
    <x v="4791"/>
    <s v="2023/12/20"/>
    <x v="4"/>
    <x v="4"/>
    <x v="57"/>
    <x v="57"/>
    <n v="4995"/>
    <x v="1096"/>
    <n v="12"/>
    <x v="1093"/>
  </r>
  <r>
    <x v="4792"/>
    <m/>
    <n v="481.84675000000004"/>
    <x v="4792"/>
    <m/>
    <m/>
    <m/>
    <m/>
    <x v="4792"/>
    <s v="2023/12/20"/>
    <x v="4"/>
    <x v="4"/>
    <x v="76"/>
    <x v="76"/>
    <n v="4996"/>
    <x v="6"/>
    <n v="1"/>
    <x v="6"/>
  </r>
  <r>
    <x v="4793"/>
    <m/>
    <n v="5170.4476599999998"/>
    <x v="4793"/>
    <m/>
    <m/>
    <m/>
    <m/>
    <x v="4793"/>
    <s v="2023/12/20"/>
    <x v="4"/>
    <x v="4"/>
    <x v="30"/>
    <x v="30"/>
    <n v="4997"/>
    <x v="744"/>
    <n v="99"/>
    <x v="744"/>
  </r>
  <r>
    <x v="4794"/>
    <m/>
    <n v="330"/>
    <x v="4794"/>
    <m/>
    <m/>
    <m/>
    <m/>
    <x v="4794"/>
    <s v="2023/12/20"/>
    <x v="1"/>
    <x v="1"/>
    <x v="16"/>
    <x v="16"/>
    <n v="4998"/>
    <x v="880"/>
    <n v="1500"/>
    <x v="879"/>
  </r>
  <r>
    <x v="4795"/>
    <m/>
    <n v="43.5"/>
    <x v="4795"/>
    <m/>
    <m/>
    <m/>
    <m/>
    <x v="4795"/>
    <s v="2023/12/20"/>
    <x v="0"/>
    <x v="0"/>
    <x v="16"/>
    <x v="16"/>
    <n v="4999"/>
    <x v="0"/>
    <n v="3"/>
    <x v="0"/>
  </r>
  <r>
    <x v="4796"/>
    <m/>
    <n v="1551.0650599999999"/>
    <x v="4796"/>
    <m/>
    <m/>
    <m/>
    <m/>
    <x v="4796"/>
    <s v="2023/12/20"/>
    <x v="4"/>
    <x v="4"/>
    <x v="58"/>
    <x v="58"/>
    <n v="5000"/>
    <x v="537"/>
    <n v="2"/>
    <x v="537"/>
  </r>
  <r>
    <x v="4797"/>
    <m/>
    <n v="2880.9272600000004"/>
    <x v="4797"/>
    <m/>
    <m/>
    <m/>
    <m/>
    <x v="4797"/>
    <s v="2023/12/20"/>
    <x v="3"/>
    <x v="3"/>
    <x v="58"/>
    <x v="58"/>
    <n v="5001"/>
    <x v="624"/>
    <n v="96"/>
    <x v="624"/>
  </r>
  <r>
    <x v="4798"/>
    <m/>
    <n v="41485.351200000005"/>
    <x v="4798"/>
    <m/>
    <m/>
    <m/>
    <m/>
    <x v="4798"/>
    <s v="2023/12/20"/>
    <x v="3"/>
    <x v="3"/>
    <x v="72"/>
    <x v="72"/>
    <n v="5002"/>
    <x v="615"/>
    <e v="#N/A"/>
    <x v="615"/>
  </r>
  <r>
    <x v="4799"/>
    <m/>
    <n v="1764.5727299999999"/>
    <x v="4799"/>
    <m/>
    <m/>
    <m/>
    <m/>
    <x v="4799"/>
    <s v="2023/12/20"/>
    <x v="4"/>
    <x v="4"/>
    <x v="33"/>
    <x v="33"/>
    <n v="5003"/>
    <x v="583"/>
    <n v="7"/>
    <x v="583"/>
  </r>
  <r>
    <x v="4800"/>
    <m/>
    <n v="1622.5230200000001"/>
    <x v="4800"/>
    <m/>
    <m/>
    <m/>
    <m/>
    <x v="4800"/>
    <s v="2023/12/20"/>
    <x v="3"/>
    <x v="3"/>
    <x v="72"/>
    <x v="72"/>
    <n v="5004"/>
    <x v="513"/>
    <n v="660"/>
    <x v="513"/>
  </r>
  <r>
    <x v="4801"/>
    <m/>
    <n v="260.03120000000001"/>
    <x v="4801"/>
    <m/>
    <m/>
    <m/>
    <m/>
    <x v="4801"/>
    <s v="2023/12/20"/>
    <x v="1"/>
    <x v="1"/>
    <x v="57"/>
    <x v="57"/>
    <n v="5005"/>
    <x v="1097"/>
    <n v="400"/>
    <x v="1094"/>
  </r>
  <r>
    <x v="4802"/>
    <m/>
    <n v="708.09289999999999"/>
    <x v="4802"/>
    <m/>
    <m/>
    <m/>
    <m/>
    <x v="4802"/>
    <s v="2023/12/20"/>
    <x v="4"/>
    <x v="4"/>
    <x v="52"/>
    <x v="52"/>
    <n v="5006"/>
    <x v="50"/>
    <n v="6"/>
    <x v="50"/>
  </r>
  <r>
    <x v="4803"/>
    <m/>
    <n v="354.10694000000007"/>
    <x v="4803"/>
    <m/>
    <m/>
    <m/>
    <m/>
    <x v="4803"/>
    <s v="2023/12/20"/>
    <x v="4"/>
    <x v="4"/>
    <x v="8"/>
    <x v="8"/>
    <n v="5007"/>
    <x v="412"/>
    <n v="15"/>
    <x v="412"/>
  </r>
  <r>
    <x v="4804"/>
    <m/>
    <n v="594.17741999999998"/>
    <x v="4804"/>
    <m/>
    <m/>
    <m/>
    <m/>
    <x v="4804"/>
    <s v="2023/12/20"/>
    <x v="6"/>
    <x v="6"/>
    <x v="58"/>
    <x v="58"/>
    <n v="5008"/>
    <x v="1010"/>
    <n v="2"/>
    <x v="1008"/>
  </r>
  <r>
    <x v="4805"/>
    <m/>
    <n v="522.63418999999999"/>
    <x v="4805"/>
    <m/>
    <m/>
    <m/>
    <m/>
    <x v="4805"/>
    <s v="2023/12/20"/>
    <x v="4"/>
    <x v="4"/>
    <x v="58"/>
    <x v="58"/>
    <n v="5009"/>
    <x v="535"/>
    <n v="4"/>
    <x v="535"/>
  </r>
  <r>
    <x v="4806"/>
    <m/>
    <m/>
    <x v="4806"/>
    <m/>
    <m/>
    <m/>
    <m/>
    <x v="4806"/>
    <s v="2023/12/20"/>
    <x v="1"/>
    <x v="1"/>
    <x v="30"/>
    <x v="30"/>
    <n v="5010"/>
    <x v="841"/>
    <n v="160"/>
    <x v="840"/>
  </r>
  <r>
    <x v="4807"/>
    <m/>
    <n v="11488.800000000001"/>
    <x v="4807"/>
    <m/>
    <m/>
    <m/>
    <m/>
    <x v="4807"/>
    <s v="2023/12/20"/>
    <x v="0"/>
    <x v="0"/>
    <x v="11"/>
    <x v="11"/>
    <n v="5011"/>
    <x v="1098"/>
    <n v="20"/>
    <x v="1095"/>
  </r>
  <r>
    <x v="4808"/>
    <m/>
    <n v="1993.499"/>
    <x v="4808"/>
    <m/>
    <m/>
    <m/>
    <m/>
    <x v="4808"/>
    <s v="2023/12/20"/>
    <x v="3"/>
    <x v="3"/>
    <x v="58"/>
    <x v="58"/>
    <n v="5012"/>
    <x v="570"/>
    <n v="40"/>
    <x v="570"/>
  </r>
  <r>
    <x v="4809"/>
    <m/>
    <n v="609.04"/>
    <x v="4809"/>
    <m/>
    <m/>
    <m/>
    <m/>
    <x v="4809"/>
    <s v="2023/12/20"/>
    <x v="3"/>
    <x v="3"/>
    <x v="43"/>
    <x v="43"/>
    <n v="5013"/>
    <x v="93"/>
    <n v="4000"/>
    <x v="93"/>
  </r>
  <r>
    <x v="4810"/>
    <m/>
    <n v="5048.4535600000008"/>
    <x v="4810"/>
    <m/>
    <m/>
    <m/>
    <m/>
    <x v="4810"/>
    <s v="2023/12/20"/>
    <x v="4"/>
    <x v="4"/>
    <x v="33"/>
    <x v="33"/>
    <n v="5014"/>
    <x v="843"/>
    <n v="15"/>
    <x v="842"/>
  </r>
  <r>
    <x v="4811"/>
    <m/>
    <n v="120.47445"/>
    <x v="4811"/>
    <m/>
    <m/>
    <m/>
    <m/>
    <x v="4811"/>
    <s v="2023/12/20"/>
    <x v="4"/>
    <x v="4"/>
    <x v="58"/>
    <x v="58"/>
    <n v="5015"/>
    <x v="1099"/>
    <n v="6"/>
    <x v="1096"/>
  </r>
  <r>
    <x v="4812"/>
    <m/>
    <n v="431.83954"/>
    <x v="4812"/>
    <m/>
    <m/>
    <m/>
    <m/>
    <x v="4812"/>
    <s v="2023/12/20"/>
    <x v="1"/>
    <x v="1"/>
    <x v="58"/>
    <x v="58"/>
    <n v="5016"/>
    <x v="578"/>
    <n v="6"/>
    <x v="578"/>
  </r>
  <r>
    <x v="4813"/>
    <m/>
    <n v="290.58523000000002"/>
    <x v="4813"/>
    <m/>
    <m/>
    <m/>
    <m/>
    <x v="4813"/>
    <s v="2023/12/20"/>
    <x v="2"/>
    <x v="2"/>
    <x v="43"/>
    <x v="43"/>
    <n v="5017"/>
    <x v="90"/>
    <n v="2"/>
    <x v="90"/>
  </r>
  <r>
    <x v="4814"/>
    <m/>
    <n v="16376.57042"/>
    <x v="4814"/>
    <m/>
    <m/>
    <m/>
    <m/>
    <x v="4814"/>
    <s v="2023/12/20"/>
    <x v="4"/>
    <x v="4"/>
    <x v="43"/>
    <x v="43"/>
    <n v="5018"/>
    <x v="949"/>
    <n v="361"/>
    <x v="948"/>
  </r>
  <r>
    <x v="4815"/>
    <m/>
    <n v="769.23814000000004"/>
    <x v="4815"/>
    <m/>
    <m/>
    <m/>
    <m/>
    <x v="4815"/>
    <s v="2023/12/20"/>
    <x v="4"/>
    <x v="4"/>
    <x v="70"/>
    <x v="70"/>
    <n v="5019"/>
    <x v="966"/>
    <n v="1"/>
    <x v="965"/>
  </r>
  <r>
    <x v="4816"/>
    <m/>
    <n v="453.13695000000001"/>
    <x v="4816"/>
    <m/>
    <m/>
    <m/>
    <m/>
    <x v="4816"/>
    <s v="2023/12/20"/>
    <x v="4"/>
    <x v="4"/>
    <x v="76"/>
    <x v="76"/>
    <n v="5020"/>
    <x v="239"/>
    <n v="1"/>
    <x v="239"/>
  </r>
  <r>
    <x v="4817"/>
    <m/>
    <n v="2241.43181"/>
    <x v="4817"/>
    <m/>
    <m/>
    <m/>
    <m/>
    <x v="4817"/>
    <s v="2023/12/20"/>
    <x v="4"/>
    <x v="4"/>
    <x v="64"/>
    <x v="64"/>
    <n v="5021"/>
    <x v="1100"/>
    <n v="15"/>
    <x v="1097"/>
  </r>
  <r>
    <x v="4818"/>
    <m/>
    <n v="57632.420539999999"/>
    <x v="4818"/>
    <m/>
    <m/>
    <m/>
    <m/>
    <x v="4818"/>
    <s v="2023/12/20"/>
    <x v="4"/>
    <x v="4"/>
    <x v="33"/>
    <x v="33"/>
    <n v="5022"/>
    <x v="681"/>
    <n v="333"/>
    <x v="681"/>
  </r>
  <r>
    <x v="4819"/>
    <m/>
    <n v="2728.4611800000002"/>
    <x v="4819"/>
    <m/>
    <m/>
    <m/>
    <m/>
    <x v="4819"/>
    <s v="2023/12/20"/>
    <x v="6"/>
    <x v="6"/>
    <x v="33"/>
    <x v="33"/>
    <n v="5023"/>
    <x v="31"/>
    <n v="16"/>
    <x v="31"/>
  </r>
  <r>
    <x v="4820"/>
    <m/>
    <n v="1394.4172500000002"/>
    <x v="4820"/>
    <m/>
    <m/>
    <m/>
    <m/>
    <x v="4820"/>
    <s v="2023/12/20"/>
    <x v="2"/>
    <x v="2"/>
    <x v="57"/>
    <x v="57"/>
    <n v="5024"/>
    <x v="1101"/>
    <n v="50"/>
    <x v="1098"/>
  </r>
  <r>
    <x v="4821"/>
    <m/>
    <n v="104.99321"/>
    <x v="4821"/>
    <m/>
    <m/>
    <m/>
    <m/>
    <x v="4821"/>
    <s v="2023/12/20"/>
    <x v="1"/>
    <x v="1"/>
    <x v="74"/>
    <x v="74"/>
    <n v="5025"/>
    <x v="131"/>
    <n v="1"/>
    <x v="131"/>
  </r>
  <r>
    <x v="4822"/>
    <m/>
    <n v="488.19970000000001"/>
    <x v="4822"/>
    <m/>
    <m/>
    <m/>
    <m/>
    <x v="4822"/>
    <s v="2023/12/20"/>
    <x v="4"/>
    <x v="4"/>
    <x v="15"/>
    <x v="15"/>
    <n v="5026"/>
    <x v="138"/>
    <n v="1"/>
    <x v="138"/>
  </r>
  <r>
    <x v="4823"/>
    <m/>
    <n v="130.01560000000001"/>
    <x v="4823"/>
    <m/>
    <m/>
    <m/>
    <m/>
    <x v="4823"/>
    <s v="2023/12/20"/>
    <x v="1"/>
    <x v="1"/>
    <x v="57"/>
    <x v="57"/>
    <n v="5027"/>
    <x v="1102"/>
    <n v="100"/>
    <x v="1099"/>
  </r>
  <r>
    <x v="4824"/>
    <m/>
    <n v="22"/>
    <x v="4824"/>
    <m/>
    <m/>
    <m/>
    <m/>
    <x v="4824"/>
    <s v="2023/12/20"/>
    <x v="4"/>
    <x v="4"/>
    <x v="30"/>
    <x v="30"/>
    <n v="5028"/>
    <x v="985"/>
    <n v="1"/>
    <x v="984"/>
  </r>
  <r>
    <x v="4825"/>
    <m/>
    <n v="104995.14688999999"/>
    <x v="4825"/>
    <m/>
    <m/>
    <m/>
    <m/>
    <x v="4825"/>
    <s v="2023/12/20"/>
    <x v="4"/>
    <x v="4"/>
    <x v="33"/>
    <x v="33"/>
    <n v="5029"/>
    <x v="690"/>
    <n v="276"/>
    <x v="690"/>
  </r>
  <r>
    <x v="4826"/>
    <m/>
    <n v="5469.791040000001"/>
    <x v="4826"/>
    <m/>
    <m/>
    <m/>
    <m/>
    <x v="4826"/>
    <s v="2023/12/20"/>
    <x v="4"/>
    <x v="4"/>
    <x v="15"/>
    <x v="15"/>
    <n v="5030"/>
    <x v="34"/>
    <n v="27"/>
    <x v="34"/>
  </r>
  <r>
    <x v="4827"/>
    <m/>
    <n v="53.454250000000002"/>
    <x v="4827"/>
    <m/>
    <m/>
    <m/>
    <m/>
    <x v="4827"/>
    <s v="2023/12/20"/>
    <x v="3"/>
    <x v="3"/>
    <x v="57"/>
    <x v="57"/>
    <n v="5031"/>
    <x v="1103"/>
    <n v="26"/>
    <x v="1100"/>
  </r>
  <r>
    <x v="4828"/>
    <m/>
    <n v="3980.7950000000001"/>
    <x v="4828"/>
    <m/>
    <m/>
    <m/>
    <m/>
    <x v="4828"/>
    <s v="2023/12/20"/>
    <x v="3"/>
    <x v="3"/>
    <x v="16"/>
    <x v="16"/>
    <n v="5032"/>
    <x v="1104"/>
    <n v="6200"/>
    <x v="1101"/>
  </r>
  <r>
    <x v="4829"/>
    <m/>
    <n v="652.5"/>
    <x v="4829"/>
    <m/>
    <m/>
    <m/>
    <m/>
    <x v="4829"/>
    <s v="2023/12/20"/>
    <x v="0"/>
    <x v="0"/>
    <x v="58"/>
    <x v="58"/>
    <n v="5033"/>
    <x v="0"/>
    <n v="45"/>
    <x v="0"/>
  </r>
  <r>
    <x v="4830"/>
    <m/>
    <n v="2322.0993900000003"/>
    <x v="4830"/>
    <m/>
    <m/>
    <m/>
    <m/>
    <x v="4830"/>
    <s v="2023/12/20"/>
    <x v="2"/>
    <x v="2"/>
    <x v="17"/>
    <x v="17"/>
    <n v="5034"/>
    <x v="141"/>
    <n v="3"/>
    <x v="141"/>
  </r>
  <r>
    <x v="4831"/>
    <m/>
    <n v="668.92591000000004"/>
    <x v="4831"/>
    <m/>
    <m/>
    <m/>
    <m/>
    <x v="4831"/>
    <s v="2023/12/20"/>
    <x v="2"/>
    <x v="2"/>
    <x v="17"/>
    <x v="17"/>
    <n v="5035"/>
    <x v="84"/>
    <n v="1"/>
    <x v="84"/>
  </r>
  <r>
    <x v="4832"/>
    <m/>
    <n v="3460.2592300000001"/>
    <x v="4832"/>
    <m/>
    <m/>
    <m/>
    <m/>
    <x v="4832"/>
    <s v="2023/12/20"/>
    <x v="4"/>
    <x v="4"/>
    <x v="17"/>
    <x v="17"/>
    <n v="5036"/>
    <x v="1105"/>
    <n v="16"/>
    <x v="1102"/>
  </r>
  <r>
    <x v="4833"/>
    <m/>
    <n v="16532.891960000001"/>
    <x v="4833"/>
    <m/>
    <m/>
    <m/>
    <m/>
    <x v="4833"/>
    <s v="2023/12/20"/>
    <x v="4"/>
    <x v="4"/>
    <x v="30"/>
    <x v="30"/>
    <n v="5037"/>
    <x v="870"/>
    <n v="128"/>
    <x v="869"/>
  </r>
  <r>
    <x v="4834"/>
    <m/>
    <n v="41137.245540000004"/>
    <x v="4834"/>
    <m/>
    <m/>
    <m/>
    <m/>
    <x v="4834"/>
    <s v="2023/12/20"/>
    <x v="4"/>
    <x v="4"/>
    <x v="33"/>
    <x v="33"/>
    <n v="5038"/>
    <x v="690"/>
    <n v="45"/>
    <x v="690"/>
  </r>
  <r>
    <x v="4835"/>
    <m/>
    <n v="16523.81839"/>
    <x v="4835"/>
    <m/>
    <m/>
    <m/>
    <m/>
    <x v="4835"/>
    <s v="2023/12/20"/>
    <x v="4"/>
    <x v="4"/>
    <x v="43"/>
    <x v="43"/>
    <n v="5039"/>
    <x v="399"/>
    <n v="76"/>
    <x v="399"/>
  </r>
  <r>
    <x v="4836"/>
    <m/>
    <n v="217.41866000000002"/>
    <x v="4836"/>
    <m/>
    <m/>
    <m/>
    <m/>
    <x v="4836"/>
    <s v="2023/12/20"/>
    <x v="4"/>
    <x v="4"/>
    <x v="43"/>
    <x v="43"/>
    <n v="5040"/>
    <x v="399"/>
    <n v="1"/>
    <x v="399"/>
  </r>
  <r>
    <x v="4837"/>
    <m/>
    <n v="28955.32949"/>
    <x v="4837"/>
    <m/>
    <m/>
    <m/>
    <m/>
    <x v="4837"/>
    <s v="2023/12/20"/>
    <x v="4"/>
    <x v="4"/>
    <x v="33"/>
    <x v="33"/>
    <n v="5041"/>
    <x v="769"/>
    <n v="607"/>
    <x v="769"/>
  </r>
  <r>
    <x v="4838"/>
    <m/>
    <n v="3835.9271999999996"/>
    <x v="4838"/>
    <m/>
    <m/>
    <m/>
    <m/>
    <x v="4838"/>
    <s v="2023/12/20"/>
    <x v="4"/>
    <x v="4"/>
    <x v="28"/>
    <x v="28"/>
    <n v="5042"/>
    <x v="149"/>
    <n v="4"/>
    <x v="149"/>
  </r>
  <r>
    <x v="4839"/>
    <m/>
    <n v="726.45899999999995"/>
    <x v="4839"/>
    <m/>
    <m/>
    <m/>
    <m/>
    <x v="4839"/>
    <s v="2023/12/20"/>
    <x v="3"/>
    <x v="3"/>
    <x v="43"/>
    <x v="43"/>
    <n v="5043"/>
    <x v="65"/>
    <n v="600"/>
    <x v="65"/>
  </r>
  <r>
    <x v="4840"/>
    <m/>
    <n v="2599.9782700000001"/>
    <x v="4840"/>
    <m/>
    <m/>
    <m/>
    <m/>
    <x v="4840"/>
    <s v="2023/12/20"/>
    <x v="7"/>
    <x v="7"/>
    <x v="28"/>
    <x v="28"/>
    <n v="5044"/>
    <x v="417"/>
    <n v="10"/>
    <x v="417"/>
  </r>
  <r>
    <x v="4841"/>
    <m/>
    <n v="4517.22"/>
    <x v="4841"/>
    <m/>
    <m/>
    <m/>
    <m/>
    <x v="4841"/>
    <s v="2023/12/20"/>
    <x v="3"/>
    <x v="3"/>
    <x v="72"/>
    <x v="72"/>
    <n v="5045"/>
    <x v="1106"/>
    <n v="2400"/>
    <x v="1103"/>
  </r>
  <r>
    <x v="4842"/>
    <m/>
    <n v="304.52"/>
    <x v="4842"/>
    <m/>
    <m/>
    <m/>
    <m/>
    <x v="4842"/>
    <s v="2023/12/20"/>
    <x v="3"/>
    <x v="3"/>
    <x v="43"/>
    <x v="43"/>
    <n v="5046"/>
    <x v="93"/>
    <n v="2000"/>
    <x v="93"/>
  </r>
  <r>
    <x v="4843"/>
    <m/>
    <n v="14819.999599999999"/>
    <x v="4843"/>
    <m/>
    <m/>
    <m/>
    <m/>
    <x v="4843"/>
    <s v="2023/12/20"/>
    <x v="1"/>
    <x v="1"/>
    <x v="33"/>
    <x v="33"/>
    <n v="5047"/>
    <x v="997"/>
    <n v="200"/>
    <x v="996"/>
  </r>
  <r>
    <x v="4844"/>
    <m/>
    <n v="4463.0679499999997"/>
    <x v="4844"/>
    <m/>
    <m/>
    <m/>
    <m/>
    <x v="4844"/>
    <s v="2023/12/20"/>
    <x v="4"/>
    <x v="4"/>
    <x v="43"/>
    <x v="43"/>
    <n v="5048"/>
    <x v="61"/>
    <n v="5"/>
    <x v="61"/>
  </r>
  <r>
    <x v="4845"/>
    <m/>
    <n v="1831.6398000000002"/>
    <x v="4845"/>
    <m/>
    <m/>
    <m/>
    <m/>
    <x v="4845"/>
    <s v="2023/12/20"/>
    <x v="2"/>
    <x v="2"/>
    <x v="9"/>
    <x v="9"/>
    <n v="5049"/>
    <x v="1107"/>
    <n v="6"/>
    <x v="1104"/>
  </r>
  <r>
    <x v="4846"/>
    <m/>
    <n v="64784.836320000002"/>
    <x v="4846"/>
    <m/>
    <m/>
    <m/>
    <m/>
    <x v="4846"/>
    <s v="2023/12/20"/>
    <x v="1"/>
    <x v="1"/>
    <x v="33"/>
    <x v="33"/>
    <n v="5050"/>
    <x v="960"/>
    <n v="96"/>
    <x v="959"/>
  </r>
  <r>
    <x v="4847"/>
    <m/>
    <n v="236.03097000000002"/>
    <x v="4847"/>
    <m/>
    <m/>
    <m/>
    <m/>
    <x v="4847"/>
    <s v="2023/12/20"/>
    <x v="4"/>
    <x v="4"/>
    <x v="52"/>
    <x v="52"/>
    <n v="5051"/>
    <x v="50"/>
    <n v="2"/>
    <x v="50"/>
  </r>
  <r>
    <x v="4848"/>
    <m/>
    <n v="71343.917490000007"/>
    <x v="4848"/>
    <m/>
    <m/>
    <m/>
    <m/>
    <x v="4848"/>
    <s v="2023/12/20"/>
    <x v="4"/>
    <x v="4"/>
    <x v="33"/>
    <x v="33"/>
    <n v="5052"/>
    <x v="690"/>
    <n v="168"/>
    <x v="690"/>
  </r>
  <r>
    <x v="4849"/>
    <m/>
    <n v="34753.459649999997"/>
    <x v="4849"/>
    <m/>
    <m/>
    <m/>
    <m/>
    <x v="4849"/>
    <s v="2023/12/20"/>
    <x v="5"/>
    <x v="5"/>
    <x v="33"/>
    <x v="33"/>
    <n v="5053"/>
    <x v="674"/>
    <n v="78"/>
    <x v="674"/>
  </r>
  <r>
    <x v="4850"/>
    <m/>
    <n v="592.80000000000007"/>
    <x v="4850"/>
    <m/>
    <m/>
    <m/>
    <m/>
    <x v="4850"/>
    <s v="2023/12/20"/>
    <x v="5"/>
    <x v="5"/>
    <x v="5"/>
    <x v="5"/>
    <n v="5054"/>
    <x v="1034"/>
    <n v="1"/>
    <x v="1032"/>
  </r>
  <r>
    <x v="4851"/>
    <m/>
    <n v="5141.2"/>
    <x v="4851"/>
    <m/>
    <m/>
    <m/>
    <m/>
    <x v="4851"/>
    <s v="2023/12/20"/>
    <x v="1"/>
    <x v="1"/>
    <x v="68"/>
    <x v="68"/>
    <n v="5055"/>
    <x v="916"/>
    <n v="4000"/>
    <x v="915"/>
  </r>
  <r>
    <x v="4852"/>
    <m/>
    <n v="41214.834719999999"/>
    <x v="4852"/>
    <m/>
    <m/>
    <m/>
    <m/>
    <x v="4852"/>
    <s v="2023/12/20"/>
    <x v="4"/>
    <x v="4"/>
    <x v="33"/>
    <x v="33"/>
    <n v="5056"/>
    <x v="769"/>
    <n v="864"/>
    <x v="769"/>
  </r>
  <r>
    <x v="4853"/>
    <m/>
    <n v="6730.3038900000001"/>
    <x v="4853"/>
    <m/>
    <m/>
    <m/>
    <m/>
    <x v="4853"/>
    <s v="2023/12/20"/>
    <x v="2"/>
    <x v="2"/>
    <x v="33"/>
    <x v="33"/>
    <n v="5057"/>
    <x v="780"/>
    <n v="56"/>
    <x v="780"/>
  </r>
  <r>
    <x v="4854"/>
    <m/>
    <n v="172.87381000000002"/>
    <x v="4854"/>
    <m/>
    <m/>
    <m/>
    <m/>
    <x v="4854"/>
    <s v="2023/12/20"/>
    <x v="4"/>
    <x v="4"/>
    <x v="64"/>
    <x v="64"/>
    <n v="5058"/>
    <x v="5"/>
    <n v="4"/>
    <x v="5"/>
  </r>
  <r>
    <x v="4855"/>
    <m/>
    <n v="1218.4125000000001"/>
    <x v="4855"/>
    <m/>
    <m/>
    <m/>
    <m/>
    <x v="4855"/>
    <s v="2023/12/20"/>
    <x v="4"/>
    <x v="4"/>
    <x v="30"/>
    <x v="30"/>
    <n v="5059"/>
    <x v="745"/>
    <n v="100"/>
    <x v="745"/>
  </r>
  <r>
    <x v="4856"/>
    <m/>
    <n v="4906.1280200000001"/>
    <x v="4856"/>
    <m/>
    <m/>
    <m/>
    <m/>
    <x v="4856"/>
    <s v="2023/12/20"/>
    <x v="3"/>
    <x v="3"/>
    <x v="52"/>
    <x v="52"/>
    <n v="5060"/>
    <x v="858"/>
    <n v="276"/>
    <x v="857"/>
  </r>
  <r>
    <x v="4857"/>
    <m/>
    <n v="9225"/>
    <x v="4857"/>
    <m/>
    <m/>
    <m/>
    <m/>
    <x v="4857"/>
    <s v="2023/12/20"/>
    <x v="1"/>
    <x v="1"/>
    <x v="59"/>
    <x v="59"/>
    <n v="5061"/>
    <x v="1108"/>
    <n v="45"/>
    <x v="1105"/>
  </r>
  <r>
    <x v="4858"/>
    <m/>
    <n v="961.81319000000008"/>
    <x v="4858"/>
    <m/>
    <m/>
    <m/>
    <m/>
    <x v="4858"/>
    <s v="2023/12/20"/>
    <x v="2"/>
    <x v="2"/>
    <x v="57"/>
    <x v="57"/>
    <n v="5062"/>
    <x v="79"/>
    <n v="1"/>
    <x v="79"/>
  </r>
  <r>
    <x v="4859"/>
    <m/>
    <n v="866.60913000000005"/>
    <x v="4859"/>
    <m/>
    <m/>
    <m/>
    <m/>
    <x v="4859"/>
    <s v="2023/12/20"/>
    <x v="3"/>
    <x v="3"/>
    <x v="57"/>
    <x v="57"/>
    <n v="5063"/>
    <x v="1103"/>
    <n v="35"/>
    <x v="1100"/>
  </r>
  <r>
    <x v="4860"/>
    <m/>
    <n v="30.200680000000002"/>
    <x v="4860"/>
    <m/>
    <m/>
    <m/>
    <m/>
    <x v="4860"/>
    <s v="2023/12/20"/>
    <x v="4"/>
    <x v="4"/>
    <x v="59"/>
    <x v="59"/>
    <n v="5065"/>
    <x v="367"/>
    <n v="2"/>
    <x v="367"/>
  </r>
  <r>
    <x v="4861"/>
    <m/>
    <n v="8326.3232800000005"/>
    <x v="4861"/>
    <m/>
    <m/>
    <m/>
    <m/>
    <x v="4861"/>
    <s v="2023/12/20"/>
    <x v="4"/>
    <x v="4"/>
    <x v="30"/>
    <x v="30"/>
    <n v="5066"/>
    <x v="730"/>
    <n v="19"/>
    <x v="730"/>
  </r>
  <r>
    <x v="4862"/>
    <m/>
    <n v="19390.529890000002"/>
    <x v="4862"/>
    <m/>
    <m/>
    <m/>
    <m/>
    <x v="4862"/>
    <s v="2023/12/20"/>
    <x v="1"/>
    <x v="1"/>
    <x v="30"/>
    <x v="30"/>
    <n v="5067"/>
    <x v="791"/>
    <n v="1"/>
    <x v="791"/>
  </r>
  <r>
    <x v="4863"/>
    <m/>
    <n v="73783.480049999998"/>
    <x v="4863"/>
    <m/>
    <m/>
    <m/>
    <m/>
    <x v="4863"/>
    <s v="2023/12/20"/>
    <x v="2"/>
    <x v="2"/>
    <x v="33"/>
    <x v="33"/>
    <n v="5068"/>
    <x v="577"/>
    <n v="3"/>
    <x v="577"/>
  </r>
  <r>
    <x v="4864"/>
    <m/>
    <n v="850.99160000000006"/>
    <x v="4864"/>
    <m/>
    <m/>
    <m/>
    <m/>
    <x v="4864"/>
    <s v="2023/12/20"/>
    <x v="2"/>
    <x v="2"/>
    <x v="58"/>
    <x v="58"/>
    <n v="5069"/>
    <x v="1022"/>
    <n v="4"/>
    <x v="1020"/>
  </r>
  <r>
    <x v="4865"/>
    <m/>
    <n v="3715.5555599999998"/>
    <x v="4865"/>
    <m/>
    <m/>
    <m/>
    <m/>
    <x v="4865"/>
    <s v="2023/12/20"/>
    <x v="2"/>
    <x v="2"/>
    <x v="16"/>
    <x v="16"/>
    <n v="5070"/>
    <x v="689"/>
    <n v="2"/>
    <x v="689"/>
  </r>
  <r>
    <x v="4866"/>
    <m/>
    <n v="2135.1713300000001"/>
    <x v="4866"/>
    <m/>
    <m/>
    <m/>
    <m/>
    <x v="4866"/>
    <s v="2023/12/20"/>
    <x v="4"/>
    <x v="4"/>
    <x v="59"/>
    <x v="59"/>
    <n v="5071"/>
    <x v="275"/>
    <n v="46"/>
    <x v="275"/>
  </r>
  <r>
    <x v="4867"/>
    <m/>
    <n v="6121.0568400000002"/>
    <x v="4867"/>
    <m/>
    <m/>
    <m/>
    <m/>
    <x v="4867"/>
    <s v="2023/12/20"/>
    <x v="4"/>
    <x v="4"/>
    <x v="43"/>
    <x v="43"/>
    <n v="5072"/>
    <x v="550"/>
    <n v="8"/>
    <x v="550"/>
  </r>
  <r>
    <x v="4868"/>
    <m/>
    <n v="20557.103589999999"/>
    <x v="4868"/>
    <m/>
    <m/>
    <m/>
    <m/>
    <x v="4868"/>
    <s v="2023/12/20"/>
    <x v="4"/>
    <x v="4"/>
    <x v="33"/>
    <x v="33"/>
    <n v="5073"/>
    <x v="695"/>
    <n v="414"/>
    <x v="695"/>
  </r>
  <r>
    <x v="4869"/>
    <m/>
    <n v="16357.801399999998"/>
    <x v="4869"/>
    <m/>
    <m/>
    <m/>
    <m/>
    <x v="4869"/>
    <s v="2023/12/20"/>
    <x v="4"/>
    <x v="4"/>
    <x v="30"/>
    <x v="30"/>
    <n v="5074"/>
    <x v="912"/>
    <n v="200"/>
    <x v="911"/>
  </r>
  <r>
    <x v="4870"/>
    <m/>
    <n v="207.46972000000002"/>
    <x v="4870"/>
    <m/>
    <m/>
    <m/>
    <m/>
    <x v="4870"/>
    <s v="2023/12/20"/>
    <x v="4"/>
    <x v="4"/>
    <x v="26"/>
    <x v="26"/>
    <n v="5075"/>
    <x v="1109"/>
    <n v="1"/>
    <x v="1106"/>
  </r>
  <r>
    <x v="4871"/>
    <m/>
    <n v="2116.5303699999999"/>
    <x v="4871"/>
    <m/>
    <m/>
    <m/>
    <m/>
    <x v="4871"/>
    <s v="2023/12/20"/>
    <x v="4"/>
    <x v="4"/>
    <x v="30"/>
    <x v="30"/>
    <n v="5076"/>
    <x v="985"/>
    <n v="35"/>
    <x v="984"/>
  </r>
  <r>
    <x v="4872"/>
    <m/>
    <n v="9868.3567400000011"/>
    <x v="4872"/>
    <m/>
    <m/>
    <m/>
    <m/>
    <x v="4872"/>
    <s v="2023/12/20"/>
    <x v="4"/>
    <x v="4"/>
    <x v="58"/>
    <x v="58"/>
    <n v="5078"/>
    <x v="903"/>
    <n v="44"/>
    <x v="902"/>
  </r>
  <r>
    <x v="4873"/>
    <m/>
    <n v="2489.85302"/>
    <x v="4873"/>
    <m/>
    <m/>
    <m/>
    <m/>
    <x v="4873"/>
    <s v="2023/12/20"/>
    <x v="4"/>
    <x v="4"/>
    <x v="58"/>
    <x v="58"/>
    <n v="5079"/>
    <x v="613"/>
    <n v="9"/>
    <x v="613"/>
  </r>
  <r>
    <x v="4874"/>
    <m/>
    <n v="21026.869920000001"/>
    <x v="4874"/>
    <m/>
    <m/>
    <m/>
    <m/>
    <x v="4874"/>
    <s v="2023/12/20"/>
    <x v="4"/>
    <x v="4"/>
    <x v="33"/>
    <x v="33"/>
    <n v="5080"/>
    <x v="690"/>
    <n v="140"/>
    <x v="690"/>
  </r>
  <r>
    <x v="4875"/>
    <m/>
    <n v="14452.963600000001"/>
    <x v="4875"/>
    <m/>
    <m/>
    <m/>
    <m/>
    <x v="4875"/>
    <s v="2023/12/20"/>
    <x v="4"/>
    <x v="4"/>
    <x v="30"/>
    <x v="30"/>
    <n v="5081"/>
    <x v="723"/>
    <n v="64"/>
    <x v="723"/>
  </r>
  <r>
    <x v="4876"/>
    <m/>
    <n v="10513.434960000001"/>
    <x v="4876"/>
    <m/>
    <m/>
    <m/>
    <m/>
    <x v="4876"/>
    <s v="2023/12/20"/>
    <x v="4"/>
    <x v="4"/>
    <x v="33"/>
    <x v="33"/>
    <n v="5082"/>
    <x v="690"/>
    <n v="70"/>
    <x v="690"/>
  </r>
  <r>
    <x v="4877"/>
    <m/>
    <n v="8130.7141000000001"/>
    <x v="4877"/>
    <m/>
    <m/>
    <m/>
    <m/>
    <x v="4877"/>
    <s v="2023/12/20"/>
    <x v="4"/>
    <x v="4"/>
    <x v="30"/>
    <x v="30"/>
    <n v="5083"/>
    <x v="723"/>
    <n v="68"/>
    <x v="723"/>
  </r>
  <r>
    <x v="4878"/>
    <m/>
    <n v="465.75086000000005"/>
    <x v="4878"/>
    <m/>
    <m/>
    <m/>
    <m/>
    <x v="4878"/>
    <s v="2023/12/20"/>
    <x v="4"/>
    <x v="4"/>
    <x v="25"/>
    <x v="25"/>
    <n v="5084"/>
    <x v="307"/>
    <n v="3"/>
    <x v="307"/>
  </r>
  <r>
    <x v="4879"/>
    <m/>
    <n v="167.78396000000001"/>
    <x v="4879"/>
    <m/>
    <m/>
    <m/>
    <m/>
    <x v="4879"/>
    <s v="2023/12/20"/>
    <x v="1"/>
    <x v="1"/>
    <x v="25"/>
    <x v="25"/>
    <n v="5085"/>
    <x v="525"/>
    <n v="3"/>
    <x v="525"/>
  </r>
  <r>
    <x v="4880"/>
    <m/>
    <n v="12616.121950000001"/>
    <x v="4880"/>
    <m/>
    <m/>
    <m/>
    <m/>
    <x v="4880"/>
    <s v="2023/12/20"/>
    <x v="4"/>
    <x v="4"/>
    <x v="33"/>
    <x v="33"/>
    <n v="5086"/>
    <x v="690"/>
    <n v="84"/>
    <x v="690"/>
  </r>
  <r>
    <x v="4881"/>
    <m/>
    <n v="3410.5764799999997"/>
    <x v="4881"/>
    <m/>
    <m/>
    <m/>
    <m/>
    <x v="4881"/>
    <s v="2023/12/20"/>
    <x v="6"/>
    <x v="6"/>
    <x v="33"/>
    <x v="33"/>
    <n v="5087"/>
    <x v="31"/>
    <n v="20"/>
    <x v="31"/>
  </r>
  <r>
    <x v="4882"/>
    <m/>
    <n v="2599.9782700000001"/>
    <x v="4882"/>
    <m/>
    <m/>
    <m/>
    <m/>
    <x v="4882"/>
    <s v="2023/12/20"/>
    <x v="7"/>
    <x v="7"/>
    <x v="59"/>
    <x v="59"/>
    <n v="5088"/>
    <x v="417"/>
    <n v="10"/>
    <x v="417"/>
  </r>
  <r>
    <x v="4883"/>
    <m/>
    <n v="10399.91308"/>
    <x v="4883"/>
    <m/>
    <m/>
    <m/>
    <m/>
    <x v="4883"/>
    <s v="2023/12/20"/>
    <x v="7"/>
    <x v="7"/>
    <x v="43"/>
    <x v="43"/>
    <n v="5089"/>
    <x v="417"/>
    <n v="40"/>
    <x v="417"/>
  </r>
  <r>
    <x v="4884"/>
    <m/>
    <n v="7731.1398899999995"/>
    <x v="4884"/>
    <m/>
    <m/>
    <m/>
    <m/>
    <x v="4884"/>
    <s v="2023/12/20"/>
    <x v="4"/>
    <x v="4"/>
    <x v="33"/>
    <x v="33"/>
    <n v="5090"/>
    <x v="843"/>
    <n v="20"/>
    <x v="842"/>
  </r>
  <r>
    <x v="4885"/>
    <m/>
    <n v="23921.785350000002"/>
    <x v="4885"/>
    <m/>
    <m/>
    <m/>
    <m/>
    <x v="4885"/>
    <s v="2023/12/20"/>
    <x v="4"/>
    <x v="4"/>
    <x v="15"/>
    <x v="15"/>
    <n v="5091"/>
    <x v="138"/>
    <n v="49"/>
    <x v="138"/>
  </r>
  <r>
    <x v="4886"/>
    <m/>
    <n v="22651.105920000002"/>
    <x v="4886"/>
    <m/>
    <m/>
    <m/>
    <m/>
    <x v="4886"/>
    <s v="2023/12/20"/>
    <x v="4"/>
    <x v="4"/>
    <x v="16"/>
    <x v="16"/>
    <n v="5092"/>
    <x v="607"/>
    <n v="240"/>
    <x v="607"/>
  </r>
  <r>
    <x v="4887"/>
    <m/>
    <n v="911.34297000000004"/>
    <x v="4887"/>
    <m/>
    <m/>
    <m/>
    <m/>
    <x v="4887"/>
    <s v="2023/12/20"/>
    <x v="4"/>
    <x v="4"/>
    <x v="21"/>
    <x v="21"/>
    <n v="5093"/>
    <x v="153"/>
    <n v="94"/>
    <x v="153"/>
  </r>
  <r>
    <x v="4888"/>
    <m/>
    <n v="2582.9279500000002"/>
    <x v="4888"/>
    <m/>
    <m/>
    <m/>
    <m/>
    <x v="4888"/>
    <s v="2023/12/20"/>
    <x v="4"/>
    <x v="4"/>
    <x v="55"/>
    <x v="55"/>
    <n v="5094"/>
    <x v="464"/>
    <n v="48"/>
    <x v="464"/>
  </r>
  <r>
    <x v="4889"/>
    <m/>
    <n v="2322.0993900000003"/>
    <x v="4889"/>
    <m/>
    <m/>
    <m/>
    <m/>
    <x v="4889"/>
    <s v="2023/12/20"/>
    <x v="2"/>
    <x v="2"/>
    <x v="55"/>
    <x v="55"/>
    <n v="5095"/>
    <x v="141"/>
    <n v="3"/>
    <x v="141"/>
  </r>
  <r>
    <x v="4890"/>
    <m/>
    <n v="4250"/>
    <x v="4890"/>
    <m/>
    <m/>
    <m/>
    <m/>
    <x v="4890"/>
    <s v="2023/12/20"/>
    <x v="7"/>
    <x v="7"/>
    <x v="55"/>
    <x v="55"/>
    <n v="5096"/>
    <x v="816"/>
    <n v="10"/>
    <x v="816"/>
  </r>
  <r>
    <x v="4891"/>
    <m/>
    <n v="3600"/>
    <x v="4891"/>
    <m/>
    <m/>
    <m/>
    <m/>
    <x v="4891"/>
    <s v="2023/12/20"/>
    <x v="7"/>
    <x v="7"/>
    <x v="55"/>
    <x v="55"/>
    <n v="5097"/>
    <x v="670"/>
    <n v="4"/>
    <x v="670"/>
  </r>
  <r>
    <x v="4892"/>
    <m/>
    <n v="50593.845679999999"/>
    <x v="4892"/>
    <m/>
    <m/>
    <m/>
    <m/>
    <x v="4892"/>
    <s v="2023/12/20"/>
    <x v="5"/>
    <x v="5"/>
    <x v="17"/>
    <x v="17"/>
    <n v="5098"/>
    <x v="96"/>
    <n v="40"/>
    <x v="96"/>
  </r>
  <r>
    <x v="4893"/>
    <m/>
    <m/>
    <x v="4893"/>
    <m/>
    <m/>
    <m/>
    <m/>
    <x v="4893"/>
    <s v="2023/12/20"/>
    <x v="1"/>
    <x v="1"/>
    <x v="16"/>
    <x v="16"/>
    <n v="5099"/>
    <x v="1110"/>
    <n v="1"/>
    <x v="1107"/>
  </r>
  <r>
    <x v="4894"/>
    <m/>
    <n v="144.75960000000001"/>
    <x v="4894"/>
    <m/>
    <m/>
    <m/>
    <m/>
    <x v="4894"/>
    <s v="2023/12/20"/>
    <x v="1"/>
    <x v="1"/>
    <x v="63"/>
    <x v="63"/>
    <n v="5100"/>
    <x v="958"/>
    <n v="2"/>
    <x v="957"/>
  </r>
  <r>
    <x v="4895"/>
    <m/>
    <n v="641.94478000000004"/>
    <x v="4895"/>
    <m/>
    <m/>
    <m/>
    <m/>
    <x v="4895"/>
    <s v="2023/12/20"/>
    <x v="4"/>
    <x v="4"/>
    <x v="15"/>
    <x v="15"/>
    <n v="5101"/>
    <x v="855"/>
    <n v="25"/>
    <x v="854"/>
  </r>
  <r>
    <x v="4896"/>
    <m/>
    <n v="4620.6544000000004"/>
    <x v="4896"/>
    <m/>
    <m/>
    <m/>
    <m/>
    <x v="4896"/>
    <s v="2023/12/20"/>
    <x v="3"/>
    <x v="3"/>
    <x v="33"/>
    <x v="33"/>
    <n v="5102"/>
    <x v="992"/>
    <n v="26440"/>
    <x v="991"/>
  </r>
  <r>
    <x v="4897"/>
    <m/>
    <n v="216.94087999999999"/>
    <x v="4897"/>
    <m/>
    <m/>
    <m/>
    <m/>
    <x v="4897"/>
    <s v="2023/12/20"/>
    <x v="2"/>
    <x v="2"/>
    <x v="16"/>
    <x v="16"/>
    <n v="5103"/>
    <x v="632"/>
    <n v="20"/>
    <x v="632"/>
  </r>
  <r>
    <x v="4898"/>
    <m/>
    <n v="2125"/>
    <x v="4898"/>
    <m/>
    <m/>
    <m/>
    <m/>
    <x v="4898"/>
    <s v="2023/12/20"/>
    <x v="7"/>
    <x v="7"/>
    <x v="16"/>
    <x v="16"/>
    <n v="5104"/>
    <x v="816"/>
    <n v="5"/>
    <x v="816"/>
  </r>
  <r>
    <x v="4899"/>
    <m/>
    <n v="10513.434960000001"/>
    <x v="4899"/>
    <m/>
    <m/>
    <m/>
    <m/>
    <x v="4899"/>
    <s v="2023/12/20"/>
    <x v="4"/>
    <x v="4"/>
    <x v="33"/>
    <x v="33"/>
    <n v="5105"/>
    <x v="690"/>
    <n v="70"/>
    <x v="690"/>
  </r>
  <r>
    <x v="4900"/>
    <m/>
    <n v="4214.7937400000001"/>
    <x v="4900"/>
    <m/>
    <m/>
    <m/>
    <m/>
    <x v="4900"/>
    <s v="2023/12/20"/>
    <x v="4"/>
    <x v="4"/>
    <x v="43"/>
    <x v="43"/>
    <n v="5106"/>
    <x v="467"/>
    <n v="42"/>
    <x v="467"/>
  </r>
  <r>
    <x v="4901"/>
    <m/>
    <n v="15319.576660000001"/>
    <x v="4901"/>
    <m/>
    <m/>
    <m/>
    <m/>
    <x v="4901"/>
    <s v="2023/12/20"/>
    <x v="4"/>
    <x v="4"/>
    <x v="33"/>
    <x v="33"/>
    <n v="5107"/>
    <x v="690"/>
    <n v="102"/>
    <x v="690"/>
  </r>
  <r>
    <x v="4902"/>
    <m/>
    <n v="40260.787620000003"/>
    <x v="4902"/>
    <m/>
    <m/>
    <m/>
    <m/>
    <x v="4902"/>
    <s v="2023/12/20"/>
    <x v="4"/>
    <x v="4"/>
    <x v="33"/>
    <x v="33"/>
    <n v="5108"/>
    <x v="769"/>
    <n v="844"/>
    <x v="769"/>
  </r>
  <r>
    <x v="4903"/>
    <m/>
    <n v="66319.630340000003"/>
    <x v="4903"/>
    <m/>
    <m/>
    <m/>
    <m/>
    <x v="4903"/>
    <s v="2023/12/20"/>
    <x v="4"/>
    <x v="4"/>
    <x v="33"/>
    <x v="33"/>
    <n v="5109"/>
    <x v="690"/>
    <n v="232"/>
    <x v="690"/>
  </r>
  <r>
    <x v="4904"/>
    <m/>
    <n v="63446.27908"/>
    <x v="4904"/>
    <m/>
    <m/>
    <m/>
    <m/>
    <x v="4904"/>
    <s v="2023/12/20"/>
    <x v="4"/>
    <x v="4"/>
    <x v="33"/>
    <x v="33"/>
    <n v="5110"/>
    <x v="690"/>
    <n v="206"/>
    <x v="690"/>
  </r>
  <r>
    <x v="4905"/>
    <m/>
    <n v="11619.314069999999"/>
    <x v="4905"/>
    <m/>
    <m/>
    <m/>
    <m/>
    <x v="4905"/>
    <s v="2023/12/20"/>
    <x v="4"/>
    <x v="4"/>
    <x v="58"/>
    <x v="58"/>
    <n v="5111"/>
    <x v="613"/>
    <n v="42"/>
    <x v="613"/>
  </r>
  <r>
    <x v="4906"/>
    <m/>
    <n v="63559.720010000005"/>
    <x v="4906"/>
    <m/>
    <m/>
    <m/>
    <m/>
    <x v="4906"/>
    <s v="2023/12/20"/>
    <x v="4"/>
    <x v="4"/>
    <x v="33"/>
    <x v="33"/>
    <n v="5112"/>
    <x v="690"/>
    <n v="205"/>
    <x v="690"/>
  </r>
  <r>
    <x v="4907"/>
    <m/>
    <n v="27476.556479999999"/>
    <x v="4907"/>
    <m/>
    <m/>
    <m/>
    <m/>
    <x v="4907"/>
    <s v="2023/12/20"/>
    <x v="4"/>
    <x v="4"/>
    <x v="33"/>
    <x v="33"/>
    <n v="5113"/>
    <x v="769"/>
    <n v="576"/>
    <x v="769"/>
  </r>
  <r>
    <x v="4908"/>
    <m/>
    <n v="8500"/>
    <x v="4908"/>
    <m/>
    <m/>
    <m/>
    <m/>
    <x v="4908"/>
    <s v="2023/12/20"/>
    <x v="7"/>
    <x v="7"/>
    <x v="17"/>
    <x v="17"/>
    <n v="5114"/>
    <x v="816"/>
    <n v="20"/>
    <x v="816"/>
  </r>
  <r>
    <x v="4909"/>
    <m/>
    <n v="1187.5261500000001"/>
    <x v="4909"/>
    <m/>
    <m/>
    <m/>
    <m/>
    <x v="4909"/>
    <s v="2023/12/20"/>
    <x v="4"/>
    <x v="4"/>
    <x v="57"/>
    <x v="57"/>
    <n v="5115"/>
    <x v="1111"/>
    <n v="4"/>
    <x v="1108"/>
  </r>
  <r>
    <x v="4910"/>
    <m/>
    <n v="93.68807000000001"/>
    <x v="4910"/>
    <m/>
    <m/>
    <m/>
    <m/>
    <x v="4910"/>
    <s v="2023/12/20"/>
    <x v="1"/>
    <x v="1"/>
    <x v="7"/>
    <x v="7"/>
    <n v="5116"/>
    <x v="1112"/>
    <n v="10"/>
    <x v="1109"/>
  </r>
  <r>
    <x v="4911"/>
    <m/>
    <n v="836.79274000000009"/>
    <x v="4911"/>
    <m/>
    <m/>
    <m/>
    <m/>
    <x v="4911"/>
    <s v="2023/12/20"/>
    <x v="4"/>
    <x v="4"/>
    <x v="7"/>
    <x v="7"/>
    <n v="5117"/>
    <x v="210"/>
    <n v="4"/>
    <x v="210"/>
  </r>
  <r>
    <x v="4912"/>
    <m/>
    <n v="522.63418999999999"/>
    <x v="4912"/>
    <m/>
    <m/>
    <m/>
    <m/>
    <x v="4912"/>
    <s v="2023/12/20"/>
    <x v="4"/>
    <x v="4"/>
    <x v="58"/>
    <x v="58"/>
    <n v="5118"/>
    <x v="535"/>
    <n v="4"/>
    <x v="535"/>
  </r>
  <r>
    <x v="4913"/>
    <m/>
    <n v="8899.4252800000013"/>
    <x v="4913"/>
    <m/>
    <m/>
    <m/>
    <m/>
    <x v="4913"/>
    <s v="2023/12/20"/>
    <x v="4"/>
    <x v="4"/>
    <x v="33"/>
    <x v="33"/>
    <n v="5119"/>
    <x v="128"/>
    <n v="2"/>
    <x v="128"/>
  </r>
  <r>
    <x v="4914"/>
    <m/>
    <n v="28563.9679"/>
    <x v="4914"/>
    <m/>
    <m/>
    <m/>
    <m/>
    <x v="4914"/>
    <s v="2023/12/20"/>
    <x v="3"/>
    <x v="3"/>
    <x v="33"/>
    <x v="33"/>
    <n v="5120"/>
    <x v="1024"/>
    <n v="23"/>
    <x v="1022"/>
  </r>
  <r>
    <x v="4915"/>
    <m/>
    <n v="18054.163710000001"/>
    <x v="4915"/>
    <m/>
    <m/>
    <m/>
    <m/>
    <x v="4915"/>
    <s v="2023/12/20"/>
    <x v="1"/>
    <x v="1"/>
    <x v="30"/>
    <x v="30"/>
    <n v="5121"/>
    <x v="772"/>
    <n v="16"/>
    <x v="772"/>
  </r>
  <r>
    <x v="4916"/>
    <m/>
    <n v="514.40727000000004"/>
    <x v="4916"/>
    <m/>
    <m/>
    <m/>
    <m/>
    <x v="4916"/>
    <s v="2023/12/20"/>
    <x v="4"/>
    <x v="4"/>
    <x v="33"/>
    <x v="33"/>
    <n v="5122"/>
    <x v="34"/>
    <n v="30"/>
    <x v="34"/>
  </r>
  <r>
    <x v="4917"/>
    <m/>
    <n v="353.58604000000003"/>
    <x v="4917"/>
    <m/>
    <m/>
    <m/>
    <m/>
    <x v="4917"/>
    <s v="2023/12/20"/>
    <x v="3"/>
    <x v="3"/>
    <x v="33"/>
    <x v="33"/>
    <n v="5123"/>
    <x v="584"/>
    <n v="20"/>
    <x v="584"/>
  </r>
  <r>
    <x v="4918"/>
    <m/>
    <n v="3410.5764799999997"/>
    <x v="4918"/>
    <m/>
    <m/>
    <m/>
    <m/>
    <x v="4918"/>
    <s v="2023/12/20"/>
    <x v="6"/>
    <x v="6"/>
    <x v="30"/>
    <x v="30"/>
    <n v="5124"/>
    <x v="31"/>
    <n v="20"/>
    <x v="31"/>
  </r>
  <r>
    <x v="4919"/>
    <m/>
    <n v="2903.32564"/>
    <x v="4919"/>
    <m/>
    <m/>
    <m/>
    <m/>
    <x v="4919"/>
    <s v="2023/12/20"/>
    <x v="4"/>
    <x v="4"/>
    <x v="30"/>
    <x v="30"/>
    <n v="5125"/>
    <x v="730"/>
    <n v="17"/>
    <x v="730"/>
  </r>
  <r>
    <x v="4920"/>
    <m/>
    <n v="413.26400000000001"/>
    <x v="4920"/>
    <m/>
    <m/>
    <m/>
    <m/>
    <x v="4920"/>
    <s v="2023/12/20"/>
    <x v="4"/>
    <x v="4"/>
    <x v="30"/>
    <x v="30"/>
    <n v="5126"/>
    <x v="1048"/>
    <n v="2"/>
    <x v="1046"/>
  </r>
  <r>
    <x v="4921"/>
    <m/>
    <n v="64.101770000000002"/>
    <x v="4921"/>
    <m/>
    <m/>
    <m/>
    <m/>
    <x v="4921"/>
    <s v="2023/12/20"/>
    <x v="4"/>
    <x v="4"/>
    <x v="70"/>
    <x v="70"/>
    <n v="5127"/>
    <x v="70"/>
    <n v="3"/>
    <x v="70"/>
  </r>
  <r>
    <x v="4922"/>
    <m/>
    <n v="1857.7777799999999"/>
    <x v="4922"/>
    <m/>
    <m/>
    <m/>
    <m/>
    <x v="4922"/>
    <s v="2023/12/20"/>
    <x v="2"/>
    <x v="2"/>
    <x v="16"/>
    <x v="16"/>
    <n v="5128"/>
    <x v="689"/>
    <n v="1"/>
    <x v="689"/>
  </r>
  <r>
    <x v="4923"/>
    <m/>
    <n v="2728.4611800000002"/>
    <x v="4923"/>
    <m/>
    <m/>
    <m/>
    <m/>
    <x v="4923"/>
    <s v="2023/12/20"/>
    <x v="6"/>
    <x v="6"/>
    <x v="33"/>
    <x v="33"/>
    <n v="5129"/>
    <x v="31"/>
    <n v="16"/>
    <x v="31"/>
  </r>
  <r>
    <x v="4924"/>
    <m/>
    <n v="126.73088"/>
    <x v="4924"/>
    <m/>
    <m/>
    <m/>
    <m/>
    <x v="4924"/>
    <s v="2023/12/20"/>
    <x v="4"/>
    <x v="4"/>
    <x v="25"/>
    <x v="25"/>
    <n v="5130"/>
    <x v="336"/>
    <n v="6"/>
    <x v="336"/>
  </r>
  <r>
    <x v="4925"/>
    <m/>
    <n v="224.6105"/>
    <x v="4925"/>
    <m/>
    <m/>
    <m/>
    <m/>
    <x v="4925"/>
    <s v="2023/12/20"/>
    <x v="1"/>
    <x v="1"/>
    <x v="25"/>
    <x v="25"/>
    <n v="5131"/>
    <x v="564"/>
    <n v="3"/>
    <x v="564"/>
  </r>
  <r>
    <x v="4926"/>
    <m/>
    <n v="866.96"/>
    <x v="4926"/>
    <m/>
    <m/>
    <m/>
    <m/>
    <x v="4926"/>
    <s v="2023/12/20"/>
    <x v="1"/>
    <x v="1"/>
    <x v="30"/>
    <x v="30"/>
    <n v="5132"/>
    <x v="801"/>
    <n v="4"/>
    <x v="801"/>
  </r>
  <r>
    <x v="4927"/>
    <m/>
    <n v="6109.56"/>
    <x v="4927"/>
    <m/>
    <m/>
    <m/>
    <m/>
    <x v="4927"/>
    <s v="2023/12/20"/>
    <x v="2"/>
    <x v="2"/>
    <x v="30"/>
    <x v="30"/>
    <n v="5133"/>
    <x v="840"/>
    <n v="54"/>
    <x v="839"/>
  </r>
  <r>
    <x v="4928"/>
    <m/>
    <n v="519.99565000000007"/>
    <x v="4928"/>
    <m/>
    <m/>
    <m/>
    <m/>
    <x v="4928"/>
    <s v="2023/12/20"/>
    <x v="7"/>
    <x v="7"/>
    <x v="52"/>
    <x v="52"/>
    <n v="5135"/>
    <x v="417"/>
    <n v="2"/>
    <x v="417"/>
  </r>
  <r>
    <x v="4929"/>
    <m/>
    <n v="1039.9913099999999"/>
    <x v="4929"/>
    <m/>
    <m/>
    <m/>
    <m/>
    <x v="4929"/>
    <s v="2023/12/20"/>
    <x v="7"/>
    <x v="7"/>
    <x v="16"/>
    <x v="16"/>
    <n v="5136"/>
    <x v="417"/>
    <n v="4"/>
    <x v="417"/>
  </r>
  <r>
    <x v="4930"/>
    <m/>
    <n v="507.5"/>
    <x v="4930"/>
    <m/>
    <m/>
    <m/>
    <m/>
    <x v="4930"/>
    <s v="2023/12/20"/>
    <x v="0"/>
    <x v="0"/>
    <x v="33"/>
    <x v="33"/>
    <n v="5137"/>
    <x v="0"/>
    <n v="35"/>
    <x v="0"/>
  </r>
  <r>
    <x v="4931"/>
    <m/>
    <n v="4837.1471999999994"/>
    <x v="4931"/>
    <m/>
    <m/>
    <m/>
    <m/>
    <x v="4931"/>
    <s v="2023/12/20"/>
    <x v="3"/>
    <x v="3"/>
    <x v="33"/>
    <x v="33"/>
    <n v="5138"/>
    <x v="846"/>
    <n v="21600"/>
    <x v="845"/>
  </r>
  <r>
    <x v="4932"/>
    <m/>
    <n v="726.46307000000002"/>
    <x v="4932"/>
    <m/>
    <m/>
    <m/>
    <m/>
    <x v="4932"/>
    <s v="2023/12/20"/>
    <x v="2"/>
    <x v="2"/>
    <x v="43"/>
    <x v="43"/>
    <n v="5139"/>
    <x v="90"/>
    <n v="5"/>
    <x v="90"/>
  </r>
  <r>
    <x v="4933"/>
    <m/>
    <n v="645.10951999999997"/>
    <x v="4933"/>
    <m/>
    <m/>
    <m/>
    <m/>
    <x v="4933"/>
    <s v="2023/12/20"/>
    <x v="4"/>
    <x v="4"/>
    <x v="43"/>
    <x v="43"/>
    <n v="5140"/>
    <x v="1113"/>
    <n v="40"/>
    <x v="1110"/>
  </r>
  <r>
    <x v="4934"/>
    <m/>
    <n v="71.973259999999996"/>
    <x v="4934"/>
    <m/>
    <m/>
    <m/>
    <m/>
    <x v="4934"/>
    <s v="2023/12/20"/>
    <x v="1"/>
    <x v="1"/>
    <x v="58"/>
    <x v="58"/>
    <n v="5141"/>
    <x v="578"/>
    <n v="1"/>
    <x v="578"/>
  </r>
  <r>
    <x v="4935"/>
    <m/>
    <n v="1192.45921"/>
    <x v="4935"/>
    <m/>
    <m/>
    <m/>
    <m/>
    <x v="4935"/>
    <s v="2023/12/20"/>
    <x v="3"/>
    <x v="3"/>
    <x v="58"/>
    <x v="58"/>
    <n v="5142"/>
    <x v="910"/>
    <n v="20"/>
    <x v="909"/>
  </r>
  <r>
    <x v="4936"/>
    <m/>
    <n v="1307.6335200000001"/>
    <x v="4936"/>
    <m/>
    <m/>
    <m/>
    <m/>
    <x v="4936"/>
    <s v="2023/12/20"/>
    <x v="2"/>
    <x v="2"/>
    <x v="43"/>
    <x v="43"/>
    <n v="5143"/>
    <x v="90"/>
    <n v="9"/>
    <x v="90"/>
  </r>
  <r>
    <x v="4937"/>
    <m/>
    <n v="3046.2234800000001"/>
    <x v="4937"/>
    <m/>
    <m/>
    <m/>
    <m/>
    <x v="4937"/>
    <s v="2023/12/20"/>
    <x v="4"/>
    <x v="4"/>
    <x v="33"/>
    <x v="33"/>
    <n v="5144"/>
    <x v="914"/>
    <n v="10"/>
    <x v="913"/>
  </r>
  <r>
    <x v="4938"/>
    <m/>
    <n v="11472.314769999999"/>
    <x v="4938"/>
    <m/>
    <m/>
    <m/>
    <m/>
    <x v="4938"/>
    <s v="2023/12/20"/>
    <x v="1"/>
    <x v="1"/>
    <x v="33"/>
    <x v="33"/>
    <n v="5145"/>
    <x v="960"/>
    <n v="17"/>
    <x v="959"/>
  </r>
  <r>
    <x v="4939"/>
    <m/>
    <n v="109.08362"/>
    <x v="4939"/>
    <m/>
    <m/>
    <m/>
    <m/>
    <x v="4939"/>
    <s v="2023/12/20"/>
    <x v="4"/>
    <x v="4"/>
    <x v="42"/>
    <x v="42"/>
    <n v="5146"/>
    <x v="243"/>
    <n v="2"/>
    <x v="243"/>
  </r>
  <r>
    <x v="4940"/>
    <m/>
    <n v="450.71496000000002"/>
    <x v="4940"/>
    <m/>
    <m/>
    <m/>
    <m/>
    <x v="4940"/>
    <s v="2023/12/20"/>
    <x v="3"/>
    <x v="3"/>
    <x v="43"/>
    <x v="43"/>
    <n v="5147"/>
    <x v="830"/>
    <n v="3760"/>
    <x v="829"/>
  </r>
  <r>
    <x v="4941"/>
    <m/>
    <n v="43428.863990000005"/>
    <x v="4941"/>
    <m/>
    <m/>
    <m/>
    <m/>
    <x v="4941"/>
    <s v="2023/12/20"/>
    <x v="4"/>
    <x v="4"/>
    <x v="43"/>
    <x v="43"/>
    <n v="5148"/>
    <x v="61"/>
    <n v="4"/>
    <x v="61"/>
  </r>
  <r>
    <x v="4942"/>
    <m/>
    <n v="1708.7"/>
    <x v="4942"/>
    <m/>
    <m/>
    <m/>
    <m/>
    <x v="4942"/>
    <s v="2023/12/20"/>
    <x v="4"/>
    <x v="4"/>
    <x v="15"/>
    <x v="15"/>
    <n v="5149"/>
    <x v="601"/>
    <n v="40"/>
    <x v="601"/>
  </r>
  <r>
    <x v="4943"/>
    <m/>
    <n v="3022.2282900000005"/>
    <x v="4943"/>
    <m/>
    <m/>
    <m/>
    <m/>
    <x v="4943"/>
    <s v="2023/12/20"/>
    <x v="4"/>
    <x v="4"/>
    <x v="30"/>
    <x v="30"/>
    <n v="5150"/>
    <x v="821"/>
    <n v="109"/>
    <x v="754"/>
  </r>
  <r>
    <x v="4944"/>
    <m/>
    <n v="302.90397000000002"/>
    <x v="4944"/>
    <m/>
    <m/>
    <m/>
    <m/>
    <x v="4944"/>
    <s v="2023/12/20"/>
    <x v="1"/>
    <x v="1"/>
    <x v="76"/>
    <x v="76"/>
    <n v="5152"/>
    <x v="293"/>
    <n v="1"/>
    <x v="293"/>
  </r>
  <r>
    <x v="4945"/>
    <m/>
    <n v="1695.2937899999999"/>
    <x v="4945"/>
    <m/>
    <m/>
    <m/>
    <m/>
    <x v="4945"/>
    <s v="2023/12/20"/>
    <x v="3"/>
    <x v="3"/>
    <x v="33"/>
    <x v="33"/>
    <n v="5153"/>
    <x v="1114"/>
    <n v="360"/>
    <x v="1111"/>
  </r>
  <r>
    <x v="4946"/>
    <m/>
    <n v="181.20407"/>
    <x v="4946"/>
    <m/>
    <m/>
    <m/>
    <m/>
    <x v="4946"/>
    <s v="2023/12/20"/>
    <x v="4"/>
    <x v="4"/>
    <x v="45"/>
    <x v="45"/>
    <n v="5154"/>
    <x v="367"/>
    <n v="12"/>
    <x v="367"/>
  </r>
  <r>
    <x v="4947"/>
    <m/>
    <n v="54953.112959999999"/>
    <x v="4947"/>
    <m/>
    <m/>
    <m/>
    <m/>
    <x v="4947"/>
    <s v="2023/12/20"/>
    <x v="4"/>
    <x v="4"/>
    <x v="33"/>
    <x v="33"/>
    <n v="5155"/>
    <x v="769"/>
    <n v="1152"/>
    <x v="769"/>
  </r>
  <r>
    <x v="4948"/>
    <m/>
    <n v="633.66971999999998"/>
    <x v="4948"/>
    <m/>
    <m/>
    <m/>
    <m/>
    <x v="4948"/>
    <s v="2023/12/20"/>
    <x v="3"/>
    <x v="3"/>
    <x v="58"/>
    <x v="58"/>
    <n v="5156"/>
    <x v="977"/>
    <n v="15"/>
    <x v="976"/>
  </r>
  <r>
    <x v="4949"/>
    <m/>
    <n v="10844.074569999999"/>
    <x v="4949"/>
    <m/>
    <m/>
    <m/>
    <m/>
    <x v="4949"/>
    <s v="2023/12/20"/>
    <x v="4"/>
    <x v="4"/>
    <x v="43"/>
    <x v="43"/>
    <n v="5157"/>
    <x v="399"/>
    <n v="34"/>
    <x v="399"/>
  </r>
  <r>
    <x v="4950"/>
    <m/>
    <n v="1210.7650000000001"/>
    <x v="4950"/>
    <m/>
    <m/>
    <m/>
    <m/>
    <x v="4950"/>
    <s v="2023/12/20"/>
    <x v="3"/>
    <x v="3"/>
    <x v="43"/>
    <x v="43"/>
    <n v="5158"/>
    <x v="65"/>
    <n v="1000"/>
    <x v="65"/>
  </r>
  <r>
    <x v="4951"/>
    <m/>
    <n v="1364.2305900000001"/>
    <x v="4951"/>
    <m/>
    <m/>
    <m/>
    <m/>
    <x v="4951"/>
    <s v="2023/12/20"/>
    <x v="6"/>
    <x v="6"/>
    <x v="43"/>
    <x v="43"/>
    <n v="5159"/>
    <x v="31"/>
    <n v="8"/>
    <x v="31"/>
  </r>
  <r>
    <x v="4952"/>
    <m/>
    <m/>
    <x v="4952"/>
    <m/>
    <m/>
    <m/>
    <m/>
    <x v="4952"/>
    <s v="2023/12/20"/>
    <x v="1"/>
    <x v="1"/>
    <x v="17"/>
    <x v="17"/>
    <n v="5161"/>
    <x v="1110"/>
    <n v="2"/>
    <x v="1107"/>
  </r>
  <r>
    <x v="4953"/>
    <m/>
    <n v="76.431660000000008"/>
    <x v="4953"/>
    <m/>
    <m/>
    <m/>
    <m/>
    <x v="4953"/>
    <s v="2023/12/21"/>
    <x v="1"/>
    <x v="1"/>
    <x v="45"/>
    <x v="45"/>
    <n v="5162"/>
    <x v="232"/>
    <n v="2"/>
    <x v="232"/>
  </r>
  <r>
    <x v="4954"/>
    <m/>
    <n v="4335.6534499999998"/>
    <x v="4954"/>
    <m/>
    <m/>
    <m/>
    <m/>
    <x v="4954"/>
    <s v="2023/12/21"/>
    <x v="4"/>
    <x v="4"/>
    <x v="45"/>
    <x v="45"/>
    <n v="5163"/>
    <x v="936"/>
    <n v="14"/>
    <x v="935"/>
  </r>
  <r>
    <x v="4955"/>
    <m/>
    <n v="6075"/>
    <x v="4955"/>
    <m/>
    <m/>
    <m/>
    <m/>
    <x v="4955"/>
    <s v="2023/12/21"/>
    <x v="7"/>
    <x v="7"/>
    <x v="17"/>
    <x v="17"/>
    <n v="5164"/>
    <x v="635"/>
    <n v="5"/>
    <x v="635"/>
  </r>
  <r>
    <x v="4956"/>
    <m/>
    <n v="3120"/>
    <x v="4956"/>
    <m/>
    <m/>
    <m/>
    <m/>
    <x v="4956"/>
    <s v="2023/12/21"/>
    <x v="7"/>
    <x v="7"/>
    <x v="10"/>
    <x v="10"/>
    <n v="5165"/>
    <x v="635"/>
    <n v="12"/>
    <x v="635"/>
  </r>
  <r>
    <x v="4957"/>
    <m/>
    <n v="1300"/>
    <x v="4957"/>
    <m/>
    <m/>
    <m/>
    <m/>
    <x v="4957"/>
    <s v="2023/12/21"/>
    <x v="7"/>
    <x v="7"/>
    <x v="55"/>
    <x v="55"/>
    <n v="5166"/>
    <x v="1115"/>
    <n v="5"/>
    <x v="1112"/>
  </r>
  <r>
    <x v="4958"/>
    <m/>
    <n v="164.74470000000002"/>
    <x v="4958"/>
    <m/>
    <m/>
    <m/>
    <m/>
    <x v="4958"/>
    <s v="2023/12/21"/>
    <x v="2"/>
    <x v="2"/>
    <x v="45"/>
    <x v="45"/>
    <n v="5167"/>
    <x v="326"/>
    <n v="1"/>
    <x v="326"/>
  </r>
  <r>
    <x v="4959"/>
    <m/>
    <n v="435"/>
    <x v="4959"/>
    <m/>
    <m/>
    <m/>
    <m/>
    <x v="4959"/>
    <s v="2023/12/21"/>
    <x v="0"/>
    <x v="0"/>
    <x v="58"/>
    <x v="58"/>
    <n v="5168"/>
    <x v="0"/>
    <n v="30"/>
    <x v="0"/>
  </r>
  <r>
    <x v="4960"/>
    <m/>
    <n v="3030.42083"/>
    <x v="4960"/>
    <m/>
    <m/>
    <m/>
    <m/>
    <x v="4960"/>
    <s v="2023/12/21"/>
    <x v="1"/>
    <x v="1"/>
    <x v="4"/>
    <x v="4"/>
    <n v="5169"/>
    <x v="1074"/>
    <n v="8"/>
    <x v="1071"/>
  </r>
  <r>
    <x v="4961"/>
    <m/>
    <n v="40.498130000000003"/>
    <x v="4961"/>
    <m/>
    <m/>
    <m/>
    <m/>
    <x v="4961"/>
    <s v="2023/12/21"/>
    <x v="1"/>
    <x v="1"/>
    <x v="26"/>
    <x v="26"/>
    <n v="5170"/>
    <x v="137"/>
    <n v="3"/>
    <x v="137"/>
  </r>
  <r>
    <x v="4962"/>
    <m/>
    <n v="141.6584"/>
    <x v="4962"/>
    <m/>
    <m/>
    <m/>
    <m/>
    <x v="4962"/>
    <s v="2023/12/21"/>
    <x v="4"/>
    <x v="4"/>
    <x v="42"/>
    <x v="42"/>
    <n v="5171"/>
    <x v="457"/>
    <n v="2"/>
    <x v="457"/>
  </r>
  <r>
    <x v="4963"/>
    <m/>
    <n v="11145.852430000001"/>
    <x v="4963"/>
    <m/>
    <m/>
    <m/>
    <m/>
    <x v="4963"/>
    <s v="2023/12/21"/>
    <x v="4"/>
    <x v="4"/>
    <x v="45"/>
    <x v="45"/>
    <n v="5172"/>
    <x v="367"/>
    <n v="8"/>
    <x v="367"/>
  </r>
  <r>
    <x v="4964"/>
    <m/>
    <n v="1408.3131000000001"/>
    <x v="4964"/>
    <m/>
    <m/>
    <m/>
    <m/>
    <x v="4964"/>
    <s v="2023/12/21"/>
    <x v="4"/>
    <x v="4"/>
    <x v="4"/>
    <x v="4"/>
    <n v="5173"/>
    <x v="14"/>
    <n v="6"/>
    <x v="14"/>
  </r>
  <r>
    <x v="4965"/>
    <m/>
    <n v="225.02070000000001"/>
    <x v="4965"/>
    <m/>
    <m/>
    <m/>
    <m/>
    <x v="4965"/>
    <s v="2023/12/21"/>
    <x v="2"/>
    <x v="2"/>
    <x v="4"/>
    <x v="4"/>
    <n v="5174"/>
    <x v="329"/>
    <n v="1"/>
    <x v="329"/>
  </r>
  <r>
    <x v="4966"/>
    <m/>
    <n v="48512.626900000003"/>
    <x v="4966"/>
    <m/>
    <m/>
    <m/>
    <m/>
    <x v="4966"/>
    <s v="2023/12/21"/>
    <x v="4"/>
    <x v="4"/>
    <x v="33"/>
    <x v="33"/>
    <n v="5175"/>
    <x v="908"/>
    <n v="201"/>
    <x v="907"/>
  </r>
  <r>
    <x v="4967"/>
    <m/>
    <n v="9783.8398400000005"/>
    <x v="4967"/>
    <m/>
    <m/>
    <m/>
    <m/>
    <x v="4967"/>
    <s v="2023/12/21"/>
    <x v="4"/>
    <x v="4"/>
    <x v="43"/>
    <x v="43"/>
    <n v="5176"/>
    <x v="399"/>
    <n v="45"/>
    <x v="399"/>
  </r>
  <r>
    <x v="4968"/>
    <m/>
    <n v="27476.556479999999"/>
    <x v="4968"/>
    <m/>
    <m/>
    <m/>
    <m/>
    <x v="4968"/>
    <s v="2023/12/21"/>
    <x v="4"/>
    <x v="4"/>
    <x v="33"/>
    <x v="33"/>
    <n v="5177"/>
    <x v="769"/>
    <n v="576"/>
    <x v="769"/>
  </r>
  <r>
    <x v="4969"/>
    <m/>
    <n v="27819.629360000003"/>
    <x v="4969"/>
    <m/>
    <m/>
    <m/>
    <m/>
    <x v="4969"/>
    <s v="2023/12/21"/>
    <x v="4"/>
    <x v="4"/>
    <x v="4"/>
    <x v="4"/>
    <n v="5178"/>
    <x v="1116"/>
    <n v="12"/>
    <x v="1113"/>
  </r>
  <r>
    <x v="4970"/>
    <m/>
    <n v="22692.072980000001"/>
    <x v="4970"/>
    <m/>
    <m/>
    <m/>
    <m/>
    <x v="4970"/>
    <s v="2023/12/21"/>
    <x v="4"/>
    <x v="4"/>
    <x v="4"/>
    <x v="4"/>
    <n v="5179"/>
    <x v="1052"/>
    <n v="84"/>
    <x v="1050"/>
  </r>
  <r>
    <x v="4971"/>
    <m/>
    <n v="13738.27824"/>
    <x v="4971"/>
    <m/>
    <m/>
    <m/>
    <m/>
    <x v="4971"/>
    <s v="2023/12/21"/>
    <x v="4"/>
    <x v="4"/>
    <x v="33"/>
    <x v="33"/>
    <n v="5180"/>
    <x v="769"/>
    <n v="288"/>
    <x v="769"/>
  </r>
  <r>
    <x v="4972"/>
    <m/>
    <n v="3499.0551500000001"/>
    <x v="4972"/>
    <m/>
    <m/>
    <m/>
    <m/>
    <x v="4972"/>
    <s v="2023/12/21"/>
    <x v="2"/>
    <x v="2"/>
    <x v="60"/>
    <x v="60"/>
    <n v="5181"/>
    <x v="147"/>
    <n v="15"/>
    <x v="147"/>
  </r>
  <r>
    <x v="4973"/>
    <m/>
    <n v="2158.4553799999999"/>
    <x v="4973"/>
    <m/>
    <m/>
    <m/>
    <m/>
    <x v="4973"/>
    <s v="2023/12/21"/>
    <x v="4"/>
    <x v="4"/>
    <x v="8"/>
    <x v="8"/>
    <n v="5182"/>
    <x v="366"/>
    <n v="5"/>
    <x v="366"/>
  </r>
  <r>
    <x v="4974"/>
    <m/>
    <n v="10625"/>
    <x v="4974"/>
    <m/>
    <m/>
    <m/>
    <m/>
    <x v="4974"/>
    <s v="2023/12/21"/>
    <x v="7"/>
    <x v="7"/>
    <x v="59"/>
    <x v="59"/>
    <n v="5183"/>
    <x v="816"/>
    <n v="25"/>
    <x v="816"/>
  </r>
  <r>
    <x v="4975"/>
    <m/>
    <n v="1452.9261300000001"/>
    <x v="4975"/>
    <m/>
    <m/>
    <m/>
    <m/>
    <x v="4975"/>
    <s v="2023/12/21"/>
    <x v="2"/>
    <x v="2"/>
    <x v="43"/>
    <x v="43"/>
    <n v="5184"/>
    <x v="90"/>
    <n v="10"/>
    <x v="90"/>
  </r>
  <r>
    <x v="4976"/>
    <m/>
    <n v="19087.277320000001"/>
    <x v="4976"/>
    <m/>
    <m/>
    <m/>
    <m/>
    <x v="4976"/>
    <s v="2023/12/21"/>
    <x v="3"/>
    <x v="3"/>
    <x v="58"/>
    <x v="58"/>
    <n v="5185"/>
    <x v="967"/>
    <n v="2100"/>
    <x v="966"/>
  </r>
  <r>
    <x v="4977"/>
    <m/>
    <n v="1037.91641"/>
    <x v="4977"/>
    <m/>
    <m/>
    <m/>
    <m/>
    <x v="4977"/>
    <s v="2023/12/21"/>
    <x v="3"/>
    <x v="3"/>
    <x v="58"/>
    <x v="58"/>
    <n v="5186"/>
    <x v="513"/>
    <n v="750"/>
    <x v="513"/>
  </r>
  <r>
    <x v="4978"/>
    <m/>
    <n v="251.03290000000001"/>
    <x v="4978"/>
    <m/>
    <m/>
    <m/>
    <m/>
    <x v="4978"/>
    <s v="2023/12/21"/>
    <x v="2"/>
    <x v="2"/>
    <x v="45"/>
    <x v="45"/>
    <n v="5187"/>
    <x v="462"/>
    <n v="1"/>
    <x v="462"/>
  </r>
  <r>
    <x v="4979"/>
    <m/>
    <n v="3290.5833000000002"/>
    <x v="4979"/>
    <m/>
    <m/>
    <m/>
    <m/>
    <x v="4979"/>
    <s v="2023/12/21"/>
    <x v="1"/>
    <x v="1"/>
    <x v="4"/>
    <x v="4"/>
    <n v="5188"/>
    <x v="343"/>
    <n v="40"/>
    <x v="343"/>
  </r>
  <r>
    <x v="4980"/>
    <m/>
    <n v="2728.4611800000002"/>
    <x v="4980"/>
    <m/>
    <m/>
    <m/>
    <m/>
    <x v="4980"/>
    <s v="2023/12/21"/>
    <x v="6"/>
    <x v="6"/>
    <x v="33"/>
    <x v="33"/>
    <n v="5189"/>
    <x v="31"/>
    <n v="16"/>
    <x v="31"/>
  </r>
  <r>
    <x v="4981"/>
    <m/>
    <n v="725"/>
    <x v="4981"/>
    <m/>
    <m/>
    <m/>
    <m/>
    <x v="4981"/>
    <s v="2023/12/21"/>
    <x v="0"/>
    <x v="0"/>
    <x v="33"/>
    <x v="33"/>
    <n v="5190"/>
    <x v="0"/>
    <n v="50"/>
    <x v="0"/>
  </r>
  <r>
    <x v="4982"/>
    <m/>
    <n v="3410.5764799999997"/>
    <x v="4982"/>
    <m/>
    <m/>
    <m/>
    <m/>
    <x v="4982"/>
    <s v="2023/12/21"/>
    <x v="6"/>
    <x v="6"/>
    <x v="43"/>
    <x v="43"/>
    <n v="5191"/>
    <x v="31"/>
    <n v="20"/>
    <x v="31"/>
  </r>
  <r>
    <x v="4983"/>
    <m/>
    <n v="594.17741999999998"/>
    <x v="4983"/>
    <m/>
    <m/>
    <m/>
    <m/>
    <x v="4983"/>
    <s v="2023/12/21"/>
    <x v="6"/>
    <x v="6"/>
    <x v="58"/>
    <x v="58"/>
    <n v="5192"/>
    <x v="1010"/>
    <n v="2"/>
    <x v="1008"/>
  </r>
  <r>
    <x v="4984"/>
    <m/>
    <n v="115.69554000000001"/>
    <x v="4984"/>
    <m/>
    <m/>
    <m/>
    <m/>
    <x v="4984"/>
    <s v="2023/12/21"/>
    <x v="1"/>
    <x v="1"/>
    <x v="4"/>
    <x v="4"/>
    <n v="5193"/>
    <x v="276"/>
    <n v="14"/>
    <x v="276"/>
  </r>
  <r>
    <x v="4985"/>
    <m/>
    <n v="652.25599"/>
    <x v="4985"/>
    <m/>
    <m/>
    <m/>
    <m/>
    <x v="4985"/>
    <s v="2023/12/21"/>
    <x v="4"/>
    <x v="4"/>
    <x v="43"/>
    <x v="43"/>
    <n v="5194"/>
    <x v="399"/>
    <n v="3"/>
    <x v="399"/>
  </r>
  <r>
    <x v="4986"/>
    <m/>
    <n v="1452.9261300000001"/>
    <x v="4986"/>
    <m/>
    <m/>
    <m/>
    <m/>
    <x v="4986"/>
    <s v="2023/12/21"/>
    <x v="2"/>
    <x v="2"/>
    <x v="43"/>
    <x v="43"/>
    <n v="5195"/>
    <x v="90"/>
    <n v="10"/>
    <x v="90"/>
  </r>
  <r>
    <x v="4987"/>
    <m/>
    <n v="3531.8563299999996"/>
    <x v="4987"/>
    <m/>
    <m/>
    <m/>
    <m/>
    <x v="4987"/>
    <s v="2023/12/21"/>
    <x v="4"/>
    <x v="4"/>
    <x v="43"/>
    <x v="43"/>
    <n v="5196"/>
    <x v="61"/>
    <n v="2"/>
    <x v="61"/>
  </r>
  <r>
    <x v="4988"/>
    <m/>
    <n v="14160.55659"/>
    <x v="4988"/>
    <m/>
    <m/>
    <m/>
    <m/>
    <x v="4988"/>
    <s v="2023/12/21"/>
    <x v="4"/>
    <x v="4"/>
    <x v="4"/>
    <x v="4"/>
    <n v="5197"/>
    <x v="299"/>
    <n v="112"/>
    <x v="299"/>
  </r>
  <r>
    <x v="4989"/>
    <m/>
    <n v="65413.1008"/>
    <x v="4989"/>
    <m/>
    <m/>
    <m/>
    <m/>
    <x v="4989"/>
    <s v="2023/12/21"/>
    <x v="4"/>
    <x v="4"/>
    <x v="33"/>
    <x v="33"/>
    <n v="5198"/>
    <x v="1086"/>
    <n v="597"/>
    <x v="1083"/>
  </r>
  <r>
    <x v="4990"/>
    <m/>
    <n v="33474.690540000003"/>
    <x v="4990"/>
    <m/>
    <m/>
    <m/>
    <m/>
    <x v="4990"/>
    <s v="2023/12/21"/>
    <x v="4"/>
    <x v="4"/>
    <x v="58"/>
    <x v="58"/>
    <n v="5200"/>
    <x v="613"/>
    <n v="121"/>
    <x v="613"/>
  </r>
  <r>
    <x v="4991"/>
    <m/>
    <n v="11170.316799999999"/>
    <x v="4991"/>
    <m/>
    <m/>
    <m/>
    <m/>
    <x v="4991"/>
    <s v="2023/12/21"/>
    <x v="4"/>
    <x v="4"/>
    <x v="33"/>
    <x v="33"/>
    <n v="5201"/>
    <x v="1086"/>
    <n v="160"/>
    <x v="1083"/>
  </r>
  <r>
    <x v="4992"/>
    <m/>
    <n v="81428.495699999999"/>
    <x v="4992"/>
    <m/>
    <m/>
    <m/>
    <m/>
    <x v="4992"/>
    <s v="2023/12/21"/>
    <x v="5"/>
    <x v="5"/>
    <x v="16"/>
    <x v="16"/>
    <n v="5202"/>
    <x v="89"/>
    <n v="39"/>
    <x v="89"/>
  </r>
  <r>
    <x v="4993"/>
    <m/>
    <n v="1897"/>
    <x v="4993"/>
    <m/>
    <m/>
    <m/>
    <m/>
    <x v="4993"/>
    <s v="2023/12/21"/>
    <x v="3"/>
    <x v="3"/>
    <x v="16"/>
    <x v="16"/>
    <n v="5204"/>
    <x v="1030"/>
    <n v="200"/>
    <x v="1028"/>
  </r>
  <r>
    <x v="4994"/>
    <m/>
    <n v="3023.2170000000001"/>
    <x v="4994"/>
    <m/>
    <m/>
    <m/>
    <m/>
    <x v="4994"/>
    <s v="2023/12/21"/>
    <x v="3"/>
    <x v="3"/>
    <x v="33"/>
    <x v="33"/>
    <n v="5205"/>
    <x v="846"/>
    <n v="13500"/>
    <x v="845"/>
  </r>
  <r>
    <x v="4995"/>
    <m/>
    <n v="3410.5764799999997"/>
    <x v="4995"/>
    <m/>
    <m/>
    <m/>
    <m/>
    <x v="4995"/>
    <s v="2023/12/21"/>
    <x v="6"/>
    <x v="6"/>
    <x v="33"/>
    <x v="33"/>
    <n v="5206"/>
    <x v="31"/>
    <n v="20"/>
    <x v="31"/>
  </r>
  <r>
    <x v="4996"/>
    <m/>
    <n v="2728.4611800000002"/>
    <x v="4996"/>
    <m/>
    <m/>
    <m/>
    <m/>
    <x v="4996"/>
    <s v="2023/12/21"/>
    <x v="6"/>
    <x v="6"/>
    <x v="43"/>
    <x v="43"/>
    <n v="5207"/>
    <x v="31"/>
    <n v="16"/>
    <x v="31"/>
  </r>
  <r>
    <x v="4997"/>
    <m/>
    <n v="393.07917000000003"/>
    <x v="4997"/>
    <m/>
    <m/>
    <m/>
    <m/>
    <x v="4997"/>
    <s v="2023/12/21"/>
    <x v="2"/>
    <x v="2"/>
    <x v="45"/>
    <x v="45"/>
    <n v="5208"/>
    <x v="396"/>
    <n v="1"/>
    <x v="396"/>
  </r>
  <r>
    <x v="4998"/>
    <m/>
    <n v="88.539500000000004"/>
    <x v="4998"/>
    <m/>
    <m/>
    <m/>
    <m/>
    <x v="4998"/>
    <s v="2023/12/21"/>
    <x v="4"/>
    <x v="4"/>
    <x v="58"/>
    <x v="58"/>
    <n v="5209"/>
    <x v="1117"/>
    <n v="3"/>
    <x v="1114"/>
  </r>
  <r>
    <x v="4999"/>
    <m/>
    <n v="312.197"/>
    <x v="4999"/>
    <m/>
    <m/>
    <m/>
    <m/>
    <x v="4999"/>
    <s v="2023/12/21"/>
    <x v="1"/>
    <x v="1"/>
    <x v="4"/>
    <x v="4"/>
    <n v="5210"/>
    <x v="837"/>
    <n v="100"/>
    <x v="836"/>
  </r>
  <r>
    <x v="5000"/>
    <m/>
    <n v="40628.823519999998"/>
    <x v="5000"/>
    <m/>
    <m/>
    <m/>
    <m/>
    <x v="5000"/>
    <s v="2023/12/21"/>
    <x v="5"/>
    <x v="5"/>
    <x v="72"/>
    <x v="72"/>
    <n v="5211"/>
    <x v="1118"/>
    <n v="80"/>
    <x v="1115"/>
  </r>
  <r>
    <x v="5001"/>
    <m/>
    <n v="163.53314"/>
    <x v="5001"/>
    <m/>
    <m/>
    <m/>
    <m/>
    <x v="5001"/>
    <s v="2023/12/21"/>
    <x v="4"/>
    <x v="4"/>
    <x v="45"/>
    <x v="45"/>
    <n v="5213"/>
    <x v="936"/>
    <n v="1"/>
    <x v="935"/>
  </r>
  <r>
    <x v="5002"/>
    <m/>
    <n v="22975.936760000001"/>
    <x v="5002"/>
    <m/>
    <m/>
    <m/>
    <m/>
    <x v="5002"/>
    <s v="2023/12/21"/>
    <x v="4"/>
    <x v="4"/>
    <x v="43"/>
    <x v="43"/>
    <n v="5214"/>
    <x v="399"/>
    <n v="84"/>
    <x v="399"/>
  </r>
  <r>
    <x v="5003"/>
    <m/>
    <n v="228.60293000000001"/>
    <x v="5003"/>
    <m/>
    <m/>
    <m/>
    <m/>
    <x v="5003"/>
    <s v="2023/12/21"/>
    <x v="4"/>
    <x v="4"/>
    <x v="7"/>
    <x v="7"/>
    <n v="5215"/>
    <x v="19"/>
    <n v="1"/>
    <x v="19"/>
  </r>
  <r>
    <x v="5004"/>
    <m/>
    <n v="1452.9261300000001"/>
    <x v="5004"/>
    <m/>
    <m/>
    <m/>
    <m/>
    <x v="5004"/>
    <s v="2023/12/21"/>
    <x v="2"/>
    <x v="2"/>
    <x v="43"/>
    <x v="43"/>
    <n v="5216"/>
    <x v="90"/>
    <n v="10"/>
    <x v="90"/>
  </r>
  <r>
    <x v="5005"/>
    <m/>
    <n v="1804.2079999999999"/>
    <x v="5005"/>
    <m/>
    <m/>
    <m/>
    <m/>
    <x v="5005"/>
    <s v="2023/12/21"/>
    <x v="4"/>
    <x v="4"/>
    <x v="33"/>
    <x v="33"/>
    <n v="5217"/>
    <x v="835"/>
    <n v="4"/>
    <x v="834"/>
  </r>
  <r>
    <x v="5006"/>
    <m/>
    <n v="871.60800000000006"/>
    <x v="5006"/>
    <m/>
    <m/>
    <m/>
    <m/>
    <x v="5006"/>
    <s v="2023/12/21"/>
    <x v="3"/>
    <x v="3"/>
    <x v="55"/>
    <x v="55"/>
    <n v="5218"/>
    <x v="787"/>
    <n v="5520"/>
    <x v="787"/>
  </r>
  <r>
    <x v="5007"/>
    <m/>
    <n v="105"/>
    <x v="5007"/>
    <m/>
    <m/>
    <m/>
    <m/>
    <x v="5007"/>
    <s v="2023/12/21"/>
    <x v="3"/>
    <x v="3"/>
    <x v="43"/>
    <x v="43"/>
    <n v="5219"/>
    <x v="783"/>
    <n v="28"/>
    <x v="783"/>
  </r>
  <r>
    <x v="5008"/>
    <m/>
    <n v="1643.0319500000001"/>
    <x v="5008"/>
    <m/>
    <m/>
    <m/>
    <m/>
    <x v="5008"/>
    <s v="2023/12/21"/>
    <x v="4"/>
    <x v="4"/>
    <x v="4"/>
    <x v="4"/>
    <n v="5220"/>
    <x v="14"/>
    <n v="7"/>
    <x v="14"/>
  </r>
  <r>
    <x v="5009"/>
    <m/>
    <n v="19771.066930000001"/>
    <x v="5009"/>
    <m/>
    <m/>
    <m/>
    <m/>
    <x v="5009"/>
    <s v="2023/12/21"/>
    <x v="3"/>
    <x v="3"/>
    <x v="33"/>
    <x v="33"/>
    <n v="5221"/>
    <x v="215"/>
    <n v="1740"/>
    <x v="215"/>
  </r>
  <r>
    <x v="5010"/>
    <m/>
    <n v="10035.18634"/>
    <x v="5010"/>
    <m/>
    <m/>
    <m/>
    <m/>
    <x v="5010"/>
    <s v="2023/12/21"/>
    <x v="1"/>
    <x v="1"/>
    <x v="45"/>
    <x v="45"/>
    <n v="5222"/>
    <x v="485"/>
    <n v="16"/>
    <x v="485"/>
  </r>
  <r>
    <x v="5011"/>
    <m/>
    <n v="409.82508000000001"/>
    <x v="5011"/>
    <m/>
    <m/>
    <m/>
    <m/>
    <x v="5011"/>
    <s v="2023/12/21"/>
    <x v="1"/>
    <x v="1"/>
    <x v="4"/>
    <x v="4"/>
    <n v="5223"/>
    <x v="293"/>
    <n v="10"/>
    <x v="293"/>
  </r>
  <r>
    <x v="5012"/>
    <m/>
    <n v="1300"/>
    <x v="5012"/>
    <m/>
    <m/>
    <m/>
    <m/>
    <x v="5012"/>
    <s v="2023/12/21"/>
    <x v="7"/>
    <x v="7"/>
    <x v="24"/>
    <x v="24"/>
    <n v="5224"/>
    <x v="635"/>
    <n v="5"/>
    <x v="635"/>
  </r>
  <r>
    <x v="5013"/>
    <m/>
    <n v="5393.5000500000006"/>
    <x v="5013"/>
    <m/>
    <m/>
    <m/>
    <m/>
    <x v="5013"/>
    <s v="2023/12/21"/>
    <x v="4"/>
    <x v="4"/>
    <x v="43"/>
    <x v="43"/>
    <n v="5226"/>
    <x v="781"/>
    <n v="25"/>
    <x v="781"/>
  </r>
  <r>
    <x v="5014"/>
    <m/>
    <n v="1452.9261300000001"/>
    <x v="5014"/>
    <m/>
    <m/>
    <m/>
    <m/>
    <x v="5014"/>
    <s v="2023/12/21"/>
    <x v="2"/>
    <x v="2"/>
    <x v="43"/>
    <x v="43"/>
    <n v="5227"/>
    <x v="90"/>
    <n v="10"/>
    <x v="90"/>
  </r>
  <r>
    <x v="5015"/>
    <m/>
    <n v="725"/>
    <x v="5015"/>
    <m/>
    <m/>
    <m/>
    <m/>
    <x v="5015"/>
    <s v="2023/12/21"/>
    <x v="0"/>
    <x v="0"/>
    <x v="45"/>
    <x v="45"/>
    <n v="5228"/>
    <x v="0"/>
    <n v="50"/>
    <x v="0"/>
  </r>
  <r>
    <x v="5016"/>
    <m/>
    <n v="136.64644000000001"/>
    <x v="5016"/>
    <m/>
    <m/>
    <m/>
    <m/>
    <x v="5016"/>
    <s v="2023/12/21"/>
    <x v="4"/>
    <x v="4"/>
    <x v="28"/>
    <x v="28"/>
    <n v="5229"/>
    <x v="1119"/>
    <n v="1"/>
    <x v="1116"/>
  </r>
  <r>
    <x v="5017"/>
    <m/>
    <n v="51.798180000000002"/>
    <x v="5017"/>
    <m/>
    <m/>
    <m/>
    <m/>
    <x v="5017"/>
    <s v="2023/12/21"/>
    <x v="1"/>
    <x v="1"/>
    <x v="45"/>
    <x v="45"/>
    <n v="5230"/>
    <x v="1120"/>
    <n v="20"/>
    <x v="1117"/>
  </r>
  <r>
    <x v="5018"/>
    <m/>
    <n v="220"/>
    <x v="5018"/>
    <m/>
    <m/>
    <m/>
    <m/>
    <x v="5018"/>
    <s v="2023/12/21"/>
    <x v="1"/>
    <x v="1"/>
    <x v="30"/>
    <x v="30"/>
    <n v="5231"/>
    <x v="880"/>
    <n v="1000"/>
    <x v="879"/>
  </r>
  <r>
    <x v="5019"/>
    <m/>
    <n v="685.80879000000004"/>
    <x v="5019"/>
    <m/>
    <m/>
    <m/>
    <m/>
    <x v="5019"/>
    <s v="2023/12/21"/>
    <x v="4"/>
    <x v="4"/>
    <x v="60"/>
    <x v="60"/>
    <n v="5232"/>
    <x v="19"/>
    <n v="3"/>
    <x v="19"/>
  </r>
  <r>
    <x v="5020"/>
    <m/>
    <n v="228.60293000000001"/>
    <x v="5020"/>
    <m/>
    <m/>
    <m/>
    <m/>
    <x v="5020"/>
    <s v="2023/12/21"/>
    <x v="4"/>
    <x v="4"/>
    <x v="57"/>
    <x v="57"/>
    <n v="5233"/>
    <x v="19"/>
    <n v="1"/>
    <x v="19"/>
  </r>
  <r>
    <x v="5021"/>
    <m/>
    <n v="169.58"/>
    <x v="5021"/>
    <m/>
    <m/>
    <m/>
    <m/>
    <x v="5021"/>
    <s v="2023/12/21"/>
    <x v="4"/>
    <x v="4"/>
    <x v="5"/>
    <x v="5"/>
    <n v="5234"/>
    <x v="965"/>
    <n v="1"/>
    <x v="964"/>
  </r>
  <r>
    <x v="5022"/>
    <m/>
    <n v="340.29473000000002"/>
    <x v="5022"/>
    <m/>
    <m/>
    <m/>
    <m/>
    <x v="5022"/>
    <s v="2023/12/21"/>
    <x v="1"/>
    <x v="1"/>
    <x v="4"/>
    <x v="4"/>
    <n v="5235"/>
    <x v="837"/>
    <n v="109"/>
    <x v="836"/>
  </r>
  <r>
    <x v="5023"/>
    <m/>
    <n v="5333.2180000000008"/>
    <x v="5023"/>
    <m/>
    <m/>
    <m/>
    <m/>
    <x v="5023"/>
    <s v="2023/12/21"/>
    <x v="4"/>
    <x v="4"/>
    <x v="33"/>
    <x v="33"/>
    <n v="5236"/>
    <x v="333"/>
    <n v="90"/>
    <x v="333"/>
  </r>
  <r>
    <x v="5024"/>
    <m/>
    <n v="3176.9515799999999"/>
    <x v="5024"/>
    <m/>
    <m/>
    <m/>
    <m/>
    <x v="5024"/>
    <s v="2023/12/21"/>
    <x v="1"/>
    <x v="1"/>
    <x v="30"/>
    <x v="30"/>
    <n v="5237"/>
    <x v="786"/>
    <n v="180"/>
    <x v="786"/>
  </r>
  <r>
    <x v="5025"/>
    <m/>
    <n v="192.57518000000002"/>
    <x v="5025"/>
    <m/>
    <m/>
    <m/>
    <m/>
    <x v="5025"/>
    <s v="2023/12/21"/>
    <x v="4"/>
    <x v="4"/>
    <x v="43"/>
    <x v="43"/>
    <n v="5238"/>
    <x v="91"/>
    <n v="1"/>
    <x v="91"/>
  </r>
  <r>
    <x v="5026"/>
    <m/>
    <n v="460.10535000000004"/>
    <x v="5026"/>
    <m/>
    <m/>
    <m/>
    <m/>
    <x v="5026"/>
    <s v="2023/12/21"/>
    <x v="2"/>
    <x v="2"/>
    <x v="43"/>
    <x v="43"/>
    <n v="5239"/>
    <x v="90"/>
    <n v="1"/>
    <x v="90"/>
  </r>
  <r>
    <x v="5027"/>
    <m/>
    <n v="794.74679999999989"/>
    <x v="5027"/>
    <m/>
    <m/>
    <m/>
    <m/>
    <x v="5027"/>
    <s v="2023/12/21"/>
    <x v="1"/>
    <x v="1"/>
    <x v="30"/>
    <x v="30"/>
    <n v="5240"/>
    <x v="1121"/>
    <n v="10"/>
    <x v="1118"/>
  </r>
  <r>
    <x v="5028"/>
    <m/>
    <n v="1188.35484"/>
    <x v="5028"/>
    <m/>
    <m/>
    <m/>
    <m/>
    <x v="5028"/>
    <s v="2023/12/21"/>
    <x v="6"/>
    <x v="6"/>
    <x v="30"/>
    <x v="30"/>
    <n v="5241"/>
    <x v="1010"/>
    <n v="4"/>
    <x v="1008"/>
  </r>
  <r>
    <x v="5029"/>
    <m/>
    <n v="3135.8051299999997"/>
    <x v="5029"/>
    <m/>
    <m/>
    <m/>
    <m/>
    <x v="5029"/>
    <s v="2023/12/21"/>
    <x v="4"/>
    <x v="4"/>
    <x v="30"/>
    <x v="30"/>
    <n v="5242"/>
    <x v="535"/>
    <n v="24"/>
    <x v="535"/>
  </r>
  <r>
    <x v="5030"/>
    <m/>
    <n v="282.45569999999998"/>
    <x v="5030"/>
    <m/>
    <m/>
    <m/>
    <m/>
    <x v="5030"/>
    <s v="2023/12/21"/>
    <x v="4"/>
    <x v="4"/>
    <x v="15"/>
    <x v="15"/>
    <n v="5243"/>
    <x v="855"/>
    <n v="11"/>
    <x v="854"/>
  </r>
  <r>
    <x v="5031"/>
    <m/>
    <n v="33248.541440000001"/>
    <x v="5031"/>
    <m/>
    <m/>
    <m/>
    <m/>
    <x v="5031"/>
    <s v="2023/12/21"/>
    <x v="4"/>
    <x v="4"/>
    <x v="33"/>
    <x v="33"/>
    <n v="5244"/>
    <x v="769"/>
    <n v="697"/>
    <x v="769"/>
  </r>
  <r>
    <x v="5032"/>
    <m/>
    <n v="434.83733000000001"/>
    <x v="5032"/>
    <m/>
    <m/>
    <m/>
    <m/>
    <x v="5032"/>
    <s v="2023/12/21"/>
    <x v="4"/>
    <x v="4"/>
    <x v="43"/>
    <x v="43"/>
    <n v="5245"/>
    <x v="399"/>
    <n v="2"/>
    <x v="399"/>
  </r>
  <r>
    <x v="5033"/>
    <m/>
    <n v="17705.621440000003"/>
    <x v="5033"/>
    <m/>
    <m/>
    <m/>
    <m/>
    <x v="5033"/>
    <s v="2023/12/21"/>
    <x v="4"/>
    <x v="4"/>
    <x v="58"/>
    <x v="58"/>
    <n v="5246"/>
    <x v="613"/>
    <n v="64"/>
    <x v="613"/>
  </r>
  <r>
    <x v="5034"/>
    <m/>
    <n v="22210.209300000002"/>
    <x v="5034"/>
    <m/>
    <m/>
    <m/>
    <m/>
    <x v="5034"/>
    <s v="2023/12/21"/>
    <x v="4"/>
    <x v="4"/>
    <x v="66"/>
    <x v="66"/>
    <n v="5247"/>
    <x v="979"/>
    <n v="8"/>
    <x v="978"/>
  </r>
  <r>
    <x v="5035"/>
    <m/>
    <n v="11062.740589999999"/>
    <x v="5035"/>
    <m/>
    <m/>
    <m/>
    <m/>
    <x v="5035"/>
    <s v="2023/12/21"/>
    <x v="3"/>
    <x v="3"/>
    <x v="66"/>
    <x v="66"/>
    <n v="5248"/>
    <x v="980"/>
    <n v="3"/>
    <x v="979"/>
  </r>
  <r>
    <x v="5036"/>
    <m/>
    <n v="645.10951999999997"/>
    <x v="5036"/>
    <m/>
    <m/>
    <m/>
    <m/>
    <x v="5036"/>
    <s v="2023/12/21"/>
    <x v="4"/>
    <x v="4"/>
    <x v="43"/>
    <x v="43"/>
    <n v="5249"/>
    <x v="1113"/>
    <n v="40"/>
    <x v="1110"/>
  </r>
  <r>
    <x v="5037"/>
    <m/>
    <n v="1218.3236900000002"/>
    <x v="5037"/>
    <m/>
    <m/>
    <m/>
    <m/>
    <x v="5037"/>
    <s v="2023/12/21"/>
    <x v="4"/>
    <x v="4"/>
    <x v="4"/>
    <x v="4"/>
    <n v="5250"/>
    <x v="1122"/>
    <n v="5"/>
    <x v="1119"/>
  </r>
  <r>
    <x v="5038"/>
    <m/>
    <n v="4500"/>
    <x v="5038"/>
    <m/>
    <m/>
    <m/>
    <m/>
    <x v="5038"/>
    <s v="2023/12/21"/>
    <x v="3"/>
    <x v="3"/>
    <x v="4"/>
    <x v="4"/>
    <n v="5251"/>
    <x v="1123"/>
    <n v="1000"/>
    <x v="1120"/>
  </r>
  <r>
    <x v="5039"/>
    <m/>
    <n v="60.970750000000002"/>
    <x v="5039"/>
    <m/>
    <m/>
    <m/>
    <m/>
    <x v="5039"/>
    <s v="2023/12/21"/>
    <x v="1"/>
    <x v="1"/>
    <x v="18"/>
    <x v="18"/>
    <n v="5252"/>
    <x v="1054"/>
    <n v="1"/>
    <x v="1052"/>
  </r>
  <r>
    <x v="5040"/>
    <m/>
    <n v="14916.35835"/>
    <x v="5040"/>
    <m/>
    <m/>
    <m/>
    <m/>
    <x v="5040"/>
    <s v="2023/12/21"/>
    <x v="4"/>
    <x v="4"/>
    <x v="58"/>
    <x v="58"/>
    <n v="5253"/>
    <x v="77"/>
    <n v="15"/>
    <x v="77"/>
  </r>
  <r>
    <x v="5041"/>
    <m/>
    <n v="54968.229149999999"/>
    <x v="5041"/>
    <m/>
    <m/>
    <m/>
    <m/>
    <x v="5041"/>
    <s v="2023/12/21"/>
    <x v="4"/>
    <x v="4"/>
    <x v="58"/>
    <x v="58"/>
    <n v="5254"/>
    <x v="77"/>
    <n v="119"/>
    <x v="77"/>
  </r>
  <r>
    <x v="5042"/>
    <m/>
    <n v="2174.1866300000002"/>
    <x v="5042"/>
    <m/>
    <m/>
    <m/>
    <m/>
    <x v="5042"/>
    <s v="2023/12/21"/>
    <x v="4"/>
    <x v="4"/>
    <x v="43"/>
    <x v="43"/>
    <n v="5255"/>
    <x v="399"/>
    <n v="10"/>
    <x v="399"/>
  </r>
  <r>
    <x v="5043"/>
    <m/>
    <n v="220"/>
    <x v="5043"/>
    <m/>
    <m/>
    <m/>
    <m/>
    <x v="5043"/>
    <s v="2023/12/21"/>
    <x v="1"/>
    <x v="1"/>
    <x v="30"/>
    <x v="30"/>
    <n v="5256"/>
    <x v="880"/>
    <n v="1000"/>
    <x v="879"/>
  </r>
  <r>
    <x v="5044"/>
    <m/>
    <n v="78.569020000000009"/>
    <x v="5044"/>
    <m/>
    <m/>
    <m/>
    <m/>
    <x v="5044"/>
    <s v="2023/12/21"/>
    <x v="3"/>
    <x v="3"/>
    <x v="42"/>
    <x v="42"/>
    <n v="5257"/>
    <x v="1038"/>
    <n v="10"/>
    <x v="1036"/>
  </r>
  <r>
    <x v="5045"/>
    <m/>
    <n v="1540"/>
    <x v="5045"/>
    <m/>
    <m/>
    <m/>
    <m/>
    <x v="5045"/>
    <s v="2023/12/21"/>
    <x v="1"/>
    <x v="1"/>
    <x v="17"/>
    <x v="17"/>
    <n v="5258"/>
    <x v="1124"/>
    <n v="2"/>
    <x v="1121"/>
  </r>
  <r>
    <x v="5046"/>
    <m/>
    <n v="4809.0659399999995"/>
    <x v="5046"/>
    <m/>
    <m/>
    <m/>
    <m/>
    <x v="5046"/>
    <s v="2023/12/21"/>
    <x v="2"/>
    <x v="2"/>
    <x v="17"/>
    <x v="17"/>
    <n v="5259"/>
    <x v="79"/>
    <n v="5"/>
    <x v="79"/>
  </r>
  <r>
    <x v="5047"/>
    <m/>
    <n v="257.27521000000002"/>
    <x v="5047"/>
    <m/>
    <m/>
    <m/>
    <m/>
    <x v="5047"/>
    <s v="2023/12/21"/>
    <x v="2"/>
    <x v="2"/>
    <x v="45"/>
    <x v="45"/>
    <n v="5260"/>
    <x v="817"/>
    <n v="1"/>
    <x v="817"/>
  </r>
  <r>
    <x v="5048"/>
    <m/>
    <n v="13800.9"/>
    <x v="5048"/>
    <m/>
    <m/>
    <m/>
    <m/>
    <x v="5048"/>
    <s v="2023/12/21"/>
    <x v="3"/>
    <x v="3"/>
    <x v="66"/>
    <x v="66"/>
    <n v="5261"/>
    <x v="963"/>
    <n v="2500"/>
    <x v="962"/>
  </r>
  <r>
    <x v="5049"/>
    <m/>
    <n v="1450"/>
    <x v="5049"/>
    <m/>
    <m/>
    <m/>
    <m/>
    <x v="5049"/>
    <s v="2023/12/21"/>
    <x v="3"/>
    <x v="3"/>
    <x v="16"/>
    <x v="16"/>
    <n v="5262"/>
    <x v="1030"/>
    <n v="200"/>
    <x v="1028"/>
  </r>
  <r>
    <x v="5050"/>
    <m/>
    <n v="3715.5555599999998"/>
    <x v="5050"/>
    <m/>
    <m/>
    <m/>
    <m/>
    <x v="5050"/>
    <s v="2023/12/21"/>
    <x v="2"/>
    <x v="2"/>
    <x v="16"/>
    <x v="16"/>
    <n v="5263"/>
    <x v="689"/>
    <n v="2"/>
    <x v="689"/>
  </r>
  <r>
    <x v="5051"/>
    <m/>
    <n v="126.8472"/>
    <x v="5051"/>
    <m/>
    <m/>
    <m/>
    <m/>
    <x v="5051"/>
    <s v="2023/12/21"/>
    <x v="4"/>
    <x v="4"/>
    <x v="15"/>
    <x v="15"/>
    <n v="5264"/>
    <x v="1125"/>
    <n v="4"/>
    <x v="1122"/>
  </r>
  <r>
    <x v="5052"/>
    <m/>
    <n v="586.97778000000005"/>
    <x v="5052"/>
    <m/>
    <m/>
    <m/>
    <m/>
    <x v="5052"/>
    <s v="2023/12/21"/>
    <x v="4"/>
    <x v="4"/>
    <x v="70"/>
    <x v="70"/>
    <n v="5265"/>
    <x v="1126"/>
    <n v="1"/>
    <x v="1123"/>
  </r>
  <r>
    <x v="5053"/>
    <m/>
    <n v="2765.0509999999999"/>
    <x v="5053"/>
    <m/>
    <m/>
    <m/>
    <m/>
    <x v="5053"/>
    <s v="2023/12/21"/>
    <x v="1"/>
    <x v="1"/>
    <x v="43"/>
    <x v="43"/>
    <n v="5266"/>
    <x v="181"/>
    <n v="1900"/>
    <x v="181"/>
  </r>
  <r>
    <x v="5054"/>
    <m/>
    <n v="4809.0659399999995"/>
    <x v="5054"/>
    <m/>
    <m/>
    <m/>
    <m/>
    <x v="5054"/>
    <s v="2023/12/21"/>
    <x v="2"/>
    <x v="2"/>
    <x v="59"/>
    <x v="59"/>
    <n v="5267"/>
    <x v="79"/>
    <n v="5"/>
    <x v="79"/>
  </r>
  <r>
    <x v="5055"/>
    <m/>
    <n v="10206.581990000001"/>
    <x v="5055"/>
    <m/>
    <m/>
    <m/>
    <m/>
    <x v="5055"/>
    <s v="2023/12/21"/>
    <x v="1"/>
    <x v="1"/>
    <x v="58"/>
    <x v="58"/>
    <n v="5270"/>
    <x v="910"/>
    <n v="70"/>
    <x v="909"/>
  </r>
  <r>
    <x v="5056"/>
    <m/>
    <n v="883.80880000000002"/>
    <x v="5056"/>
    <m/>
    <m/>
    <m/>
    <m/>
    <x v="5056"/>
    <s v="2023/12/21"/>
    <x v="4"/>
    <x v="4"/>
    <x v="4"/>
    <x v="4"/>
    <n v="5271"/>
    <x v="919"/>
    <n v="4"/>
    <x v="918"/>
  </r>
  <r>
    <x v="5057"/>
    <m/>
    <n v="1031.1393"/>
    <x v="5057"/>
    <m/>
    <m/>
    <m/>
    <m/>
    <x v="5057"/>
    <s v="2023/12/21"/>
    <x v="4"/>
    <x v="4"/>
    <x v="52"/>
    <x v="52"/>
    <n v="5272"/>
    <x v="247"/>
    <n v="3"/>
    <x v="247"/>
  </r>
  <r>
    <x v="5058"/>
    <m/>
    <n v="40.7532"/>
    <x v="5058"/>
    <m/>
    <m/>
    <m/>
    <m/>
    <x v="5058"/>
    <s v="2023/12/21"/>
    <x v="3"/>
    <x v="3"/>
    <x v="47"/>
    <x v="47"/>
    <n v="5273"/>
    <x v="251"/>
    <n v="200"/>
    <x v="251"/>
  </r>
  <r>
    <x v="5059"/>
    <m/>
    <n v="19.339200000000002"/>
    <x v="5059"/>
    <m/>
    <m/>
    <m/>
    <m/>
    <x v="5059"/>
    <s v="2023/12/21"/>
    <x v="4"/>
    <x v="4"/>
    <x v="43"/>
    <x v="43"/>
    <n v="5274"/>
    <x v="91"/>
    <n v="1"/>
    <x v="91"/>
  </r>
  <r>
    <x v="5060"/>
    <m/>
    <n v="610.94440000000009"/>
    <x v="5060"/>
    <m/>
    <m/>
    <m/>
    <m/>
    <x v="5060"/>
    <s v="2023/12/21"/>
    <x v="4"/>
    <x v="4"/>
    <x v="43"/>
    <x v="43"/>
    <n v="5275"/>
    <x v="1127"/>
    <n v="1"/>
    <x v="1124"/>
  </r>
  <r>
    <x v="5061"/>
    <m/>
    <n v="141.6584"/>
    <x v="5061"/>
    <m/>
    <m/>
    <m/>
    <m/>
    <x v="5061"/>
    <s v="2023/12/21"/>
    <x v="4"/>
    <x v="4"/>
    <x v="42"/>
    <x v="42"/>
    <n v="5276"/>
    <x v="457"/>
    <n v="2"/>
    <x v="457"/>
  </r>
  <r>
    <x v="5062"/>
    <m/>
    <n v="333.93599"/>
    <x v="5062"/>
    <m/>
    <m/>
    <m/>
    <m/>
    <x v="5062"/>
    <s v="2023/12/21"/>
    <x v="4"/>
    <x v="4"/>
    <x v="43"/>
    <x v="43"/>
    <n v="5277"/>
    <x v="1128"/>
    <n v="1"/>
    <x v="1125"/>
  </r>
  <r>
    <x v="5063"/>
    <m/>
    <n v="2250"/>
    <x v="5063"/>
    <m/>
    <m/>
    <m/>
    <m/>
    <x v="5063"/>
    <s v="2023/12/21"/>
    <x v="3"/>
    <x v="3"/>
    <x v="55"/>
    <x v="55"/>
    <n v="5278"/>
    <x v="1123"/>
    <n v="500"/>
    <x v="1120"/>
  </r>
  <r>
    <x v="5064"/>
    <m/>
    <n v="2376.7096799999999"/>
    <x v="5064"/>
    <m/>
    <m/>
    <m/>
    <m/>
    <x v="5064"/>
    <s v="2023/12/21"/>
    <x v="6"/>
    <x v="6"/>
    <x v="58"/>
    <x v="58"/>
    <n v="5280"/>
    <x v="1010"/>
    <n v="8"/>
    <x v="1008"/>
  </r>
  <r>
    <x v="5065"/>
    <m/>
    <n v="357.22724000000005"/>
    <x v="5065"/>
    <m/>
    <m/>
    <m/>
    <m/>
    <x v="5065"/>
    <s v="2023/12/21"/>
    <x v="2"/>
    <x v="2"/>
    <x v="43"/>
    <x v="43"/>
    <n v="5281"/>
    <x v="170"/>
    <n v="1"/>
    <x v="170"/>
  </r>
  <r>
    <x v="5066"/>
    <m/>
    <n v="16.527929999999998"/>
    <x v="5066"/>
    <m/>
    <m/>
    <m/>
    <m/>
    <x v="5066"/>
    <s v="2023/12/21"/>
    <x v="1"/>
    <x v="1"/>
    <x v="45"/>
    <x v="45"/>
    <n v="5282"/>
    <x v="276"/>
    <n v="2"/>
    <x v="276"/>
  </r>
  <r>
    <x v="5067"/>
    <m/>
    <n v="974.73"/>
    <x v="5067"/>
    <m/>
    <m/>
    <m/>
    <m/>
    <x v="5067"/>
    <s v="2023/12/21"/>
    <x v="4"/>
    <x v="4"/>
    <x v="30"/>
    <x v="30"/>
    <n v="5283"/>
    <x v="745"/>
    <n v="80"/>
    <x v="745"/>
  </r>
  <r>
    <x v="5068"/>
    <m/>
    <n v="169.68779999999998"/>
    <x v="5068"/>
    <m/>
    <m/>
    <m/>
    <m/>
    <x v="5068"/>
    <s v="2023/12/21"/>
    <x v="4"/>
    <x v="4"/>
    <x v="43"/>
    <x v="43"/>
    <n v="5285"/>
    <x v="41"/>
    <n v="1"/>
    <x v="41"/>
  </r>
  <r>
    <x v="5069"/>
    <m/>
    <n v="31.855259999999998"/>
    <x v="5069"/>
    <m/>
    <m/>
    <m/>
    <m/>
    <x v="5069"/>
    <s v="2023/12/21"/>
    <x v="1"/>
    <x v="1"/>
    <x v="64"/>
    <x v="64"/>
    <n v="5286"/>
    <x v="148"/>
    <n v="4"/>
    <x v="148"/>
  </r>
  <r>
    <x v="5070"/>
    <m/>
    <n v="23132.332540000003"/>
    <x v="5070"/>
    <m/>
    <m/>
    <m/>
    <m/>
    <x v="5070"/>
    <s v="2023/12/21"/>
    <x v="3"/>
    <x v="3"/>
    <x v="66"/>
    <x v="66"/>
    <n v="5287"/>
    <x v="902"/>
    <n v="4"/>
    <x v="901"/>
  </r>
  <r>
    <x v="5071"/>
    <m/>
    <n v="3627.8604"/>
    <x v="5071"/>
    <m/>
    <m/>
    <m/>
    <m/>
    <x v="5071"/>
    <s v="2023/12/21"/>
    <x v="3"/>
    <x v="3"/>
    <x v="33"/>
    <x v="33"/>
    <n v="5288"/>
    <x v="846"/>
    <n v="16200"/>
    <x v="845"/>
  </r>
  <r>
    <x v="5072"/>
    <m/>
    <n v="8281.8770999999997"/>
    <x v="5072"/>
    <m/>
    <m/>
    <m/>
    <m/>
    <x v="5072"/>
    <s v="2023/12/21"/>
    <x v="2"/>
    <x v="2"/>
    <x v="33"/>
    <x v="33"/>
    <n v="5289"/>
    <x v="1083"/>
    <n v="50"/>
    <x v="1080"/>
  </r>
  <r>
    <x v="5073"/>
    <m/>
    <n v="27476.556479999999"/>
    <x v="5073"/>
    <m/>
    <m/>
    <m/>
    <m/>
    <x v="5073"/>
    <s v="2023/12/21"/>
    <x v="4"/>
    <x v="4"/>
    <x v="33"/>
    <x v="33"/>
    <n v="5290"/>
    <x v="769"/>
    <n v="576"/>
    <x v="769"/>
  </r>
  <r>
    <x v="5074"/>
    <m/>
    <n v="435"/>
    <x v="5074"/>
    <m/>
    <m/>
    <m/>
    <m/>
    <x v="5074"/>
    <s v="2023/12/21"/>
    <x v="0"/>
    <x v="0"/>
    <x v="43"/>
    <x v="43"/>
    <n v="5291"/>
    <x v="0"/>
    <n v="30"/>
    <x v="0"/>
  </r>
  <r>
    <x v="5075"/>
    <m/>
    <n v="1307.6335200000001"/>
    <x v="5075"/>
    <m/>
    <m/>
    <m/>
    <m/>
    <x v="5075"/>
    <s v="2023/12/21"/>
    <x v="2"/>
    <x v="2"/>
    <x v="43"/>
    <x v="43"/>
    <n v="5292"/>
    <x v="90"/>
    <n v="9"/>
    <x v="90"/>
  </r>
  <r>
    <x v="5076"/>
    <m/>
    <n v="6767.7821100000001"/>
    <x v="5076"/>
    <m/>
    <m/>
    <m/>
    <m/>
    <x v="5076"/>
    <s v="2023/12/23"/>
    <x v="4"/>
    <x v="4"/>
    <x v="67"/>
    <x v="67"/>
    <n v="5293"/>
    <x v="74"/>
    <n v="6"/>
    <x v="74"/>
  </r>
  <r>
    <x v="5077"/>
    <m/>
    <n v="869.67464999999993"/>
    <x v="5077"/>
    <m/>
    <m/>
    <m/>
    <m/>
    <x v="5077"/>
    <s v="2023/12/21"/>
    <x v="4"/>
    <x v="4"/>
    <x v="43"/>
    <x v="43"/>
    <n v="5294"/>
    <x v="399"/>
    <n v="4"/>
    <x v="399"/>
  </r>
  <r>
    <x v="5078"/>
    <m/>
    <n v="695.6957799999999"/>
    <x v="5078"/>
    <m/>
    <m/>
    <m/>
    <m/>
    <x v="5078"/>
    <s v="2023/12/21"/>
    <x v="4"/>
    <x v="4"/>
    <x v="45"/>
    <x v="45"/>
    <n v="5296"/>
    <x v="239"/>
    <n v="2"/>
    <x v="239"/>
  </r>
  <r>
    <x v="5079"/>
    <m/>
    <n v="50.245800000000003"/>
    <x v="5079"/>
    <m/>
    <m/>
    <m/>
    <m/>
    <x v="5079"/>
    <s v="2023/12/21"/>
    <x v="4"/>
    <x v="4"/>
    <x v="43"/>
    <x v="43"/>
    <n v="5297"/>
    <x v="93"/>
    <n v="330"/>
    <x v="93"/>
  </r>
  <r>
    <x v="5080"/>
    <m/>
    <n v="334.78300000000002"/>
    <x v="5080"/>
    <m/>
    <m/>
    <m/>
    <m/>
    <x v="5080"/>
    <s v="2023/12/21"/>
    <x v="4"/>
    <x v="4"/>
    <x v="45"/>
    <x v="45"/>
    <n v="5298"/>
    <x v="114"/>
    <n v="2"/>
    <x v="114"/>
  </r>
  <r>
    <x v="5081"/>
    <m/>
    <n v="519.99565000000007"/>
    <x v="5081"/>
    <m/>
    <m/>
    <m/>
    <m/>
    <x v="5081"/>
    <s v="2023/12/21"/>
    <x v="7"/>
    <x v="7"/>
    <x v="70"/>
    <x v="70"/>
    <n v="5299"/>
    <x v="417"/>
    <n v="2"/>
    <x v="417"/>
  </r>
  <r>
    <x v="5082"/>
    <m/>
    <n v="124.68690000000001"/>
    <x v="5082"/>
    <m/>
    <m/>
    <m/>
    <m/>
    <x v="5082"/>
    <s v="2023/12/21"/>
    <x v="4"/>
    <x v="4"/>
    <x v="45"/>
    <x v="45"/>
    <n v="5300"/>
    <x v="612"/>
    <n v="1"/>
    <x v="612"/>
  </r>
  <r>
    <x v="5083"/>
    <m/>
    <n v="5046"/>
    <x v="5083"/>
    <m/>
    <m/>
    <m/>
    <m/>
    <x v="5083"/>
    <s v="2023/12/21"/>
    <x v="7"/>
    <x v="7"/>
    <x v="10"/>
    <x v="10"/>
    <n v="5301"/>
    <x v="81"/>
    <n v="29"/>
    <x v="81"/>
  </r>
  <r>
    <x v="5084"/>
    <m/>
    <n v="1299.9891400000001"/>
    <x v="5084"/>
    <m/>
    <m/>
    <m/>
    <m/>
    <x v="5084"/>
    <s v="2023/12/21"/>
    <x v="7"/>
    <x v="7"/>
    <x v="52"/>
    <x v="52"/>
    <n v="5302"/>
    <x v="417"/>
    <n v="5"/>
    <x v="417"/>
  </r>
  <r>
    <x v="5085"/>
    <m/>
    <n v="1548.0662599999998"/>
    <x v="5085"/>
    <m/>
    <m/>
    <m/>
    <m/>
    <x v="5085"/>
    <s v="2023/12/21"/>
    <x v="2"/>
    <x v="2"/>
    <x v="52"/>
    <x v="52"/>
    <n v="5303"/>
    <x v="141"/>
    <n v="2"/>
    <x v="141"/>
  </r>
  <r>
    <x v="5086"/>
    <m/>
    <n v="433.48"/>
    <x v="5086"/>
    <m/>
    <m/>
    <m/>
    <m/>
    <x v="5086"/>
    <s v="2023/12/21"/>
    <x v="1"/>
    <x v="1"/>
    <x v="30"/>
    <x v="30"/>
    <n v="5304"/>
    <x v="801"/>
    <n v="2"/>
    <x v="801"/>
  </r>
  <r>
    <x v="5087"/>
    <m/>
    <n v="1371.6175800000001"/>
    <x v="5087"/>
    <m/>
    <m/>
    <m/>
    <m/>
    <x v="5087"/>
    <s v="2023/12/21"/>
    <x v="4"/>
    <x v="4"/>
    <x v="33"/>
    <x v="33"/>
    <n v="5305"/>
    <x v="19"/>
    <n v="6"/>
    <x v="19"/>
  </r>
  <r>
    <x v="5088"/>
    <m/>
    <n v="2124.8854999999999"/>
    <x v="5088"/>
    <m/>
    <m/>
    <m/>
    <m/>
    <x v="5088"/>
    <s v="2023/12/21"/>
    <x v="3"/>
    <x v="3"/>
    <x v="55"/>
    <x v="55"/>
    <n v="5306"/>
    <x v="967"/>
    <n v="2000"/>
    <x v="966"/>
  </r>
  <r>
    <x v="5089"/>
    <m/>
    <n v="26240.8577"/>
    <x v="5089"/>
    <m/>
    <m/>
    <m/>
    <m/>
    <x v="5089"/>
    <s v="2023/12/26"/>
    <x v="4"/>
    <x v="4"/>
    <x v="58"/>
    <x v="58"/>
    <n v="5307"/>
    <x v="903"/>
    <n v="117"/>
    <x v="902"/>
  </r>
  <r>
    <x v="5090"/>
    <m/>
    <n v="1464.5991000000001"/>
    <x v="5090"/>
    <m/>
    <m/>
    <m/>
    <m/>
    <x v="5090"/>
    <s v="2023/12/26"/>
    <x v="4"/>
    <x v="4"/>
    <x v="15"/>
    <x v="15"/>
    <n v="5308"/>
    <x v="138"/>
    <n v="3"/>
    <x v="138"/>
  </r>
  <r>
    <x v="5091"/>
    <m/>
    <n v="8787.5946200000017"/>
    <x v="5091"/>
    <m/>
    <m/>
    <m/>
    <m/>
    <x v="5091"/>
    <s v="2023/12/26"/>
    <x v="4"/>
    <x v="4"/>
    <x v="15"/>
    <x v="15"/>
    <n v="5309"/>
    <x v="138"/>
    <n v="18"/>
    <x v="138"/>
  </r>
  <r>
    <x v="5092"/>
    <m/>
    <n v="1225"/>
    <x v="5092"/>
    <m/>
    <m/>
    <m/>
    <m/>
    <x v="5092"/>
    <s v="2023/12/26"/>
    <x v="2"/>
    <x v="2"/>
    <x v="15"/>
    <x v="15"/>
    <n v="5310"/>
    <x v="1129"/>
    <n v="1"/>
    <x v="1126"/>
  </r>
  <r>
    <x v="5093"/>
    <m/>
    <n v="13253.207960000002"/>
    <x v="5093"/>
    <m/>
    <m/>
    <m/>
    <m/>
    <x v="5093"/>
    <s v="2023/12/26"/>
    <x v="1"/>
    <x v="1"/>
    <x v="15"/>
    <x v="15"/>
    <n v="5311"/>
    <x v="1068"/>
    <n v="42"/>
    <x v="990"/>
  </r>
  <r>
    <x v="5094"/>
    <m/>
    <n v="1382.99046"/>
    <x v="5094"/>
    <m/>
    <m/>
    <m/>
    <m/>
    <x v="5094"/>
    <s v="2023/12/26"/>
    <x v="4"/>
    <x v="4"/>
    <x v="4"/>
    <x v="4"/>
    <n v="5312"/>
    <x v="5"/>
    <n v="32"/>
    <x v="5"/>
  </r>
  <r>
    <x v="5095"/>
    <m/>
    <n v="2046.3458900000001"/>
    <x v="5095"/>
    <m/>
    <m/>
    <m/>
    <m/>
    <x v="5095"/>
    <s v="2023/12/26"/>
    <x v="6"/>
    <x v="6"/>
    <x v="33"/>
    <x v="33"/>
    <n v="5313"/>
    <x v="31"/>
    <n v="12"/>
    <x v="31"/>
  </r>
  <r>
    <x v="5096"/>
    <m/>
    <n v="14309.067509999999"/>
    <x v="5096"/>
    <m/>
    <m/>
    <m/>
    <m/>
    <x v="5096"/>
    <s v="2023/12/26"/>
    <x v="2"/>
    <x v="2"/>
    <x v="58"/>
    <x v="58"/>
    <n v="5314"/>
    <x v="910"/>
    <n v="200"/>
    <x v="909"/>
  </r>
  <r>
    <x v="5097"/>
    <m/>
    <n v="14.69656"/>
    <x v="5097"/>
    <m/>
    <m/>
    <m/>
    <m/>
    <x v="5097"/>
    <s v="2023/12/26"/>
    <x v="4"/>
    <x v="4"/>
    <x v="17"/>
    <x v="17"/>
    <n v="5315"/>
    <x v="863"/>
    <n v="1"/>
    <x v="862"/>
  </r>
  <r>
    <x v="5098"/>
    <m/>
    <n v="70"/>
    <x v="5098"/>
    <m/>
    <m/>
    <m/>
    <m/>
    <x v="5098"/>
    <s v="2023/12/26"/>
    <x v="1"/>
    <x v="1"/>
    <x v="30"/>
    <x v="30"/>
    <n v="5316"/>
    <x v="934"/>
    <n v="500"/>
    <x v="933"/>
  </r>
  <r>
    <x v="5099"/>
    <m/>
    <n v="42000"/>
    <x v="5099"/>
    <m/>
    <m/>
    <m/>
    <m/>
    <x v="5099"/>
    <s v="2023/12/26"/>
    <x v="3"/>
    <x v="3"/>
    <x v="53"/>
    <x v="53"/>
    <n v="5317"/>
    <x v="1130"/>
    <n v="228"/>
    <x v="1127"/>
  </r>
  <r>
    <x v="5100"/>
    <m/>
    <n v="2911.6161200000001"/>
    <x v="5100"/>
    <m/>
    <m/>
    <m/>
    <m/>
    <x v="5100"/>
    <s v="2023/12/26"/>
    <x v="2"/>
    <x v="2"/>
    <x v="58"/>
    <x v="58"/>
    <n v="5319"/>
    <x v="957"/>
    <n v="20"/>
    <x v="956"/>
  </r>
  <r>
    <x v="5101"/>
    <m/>
    <n v="432.18451999999996"/>
    <x v="5101"/>
    <m/>
    <m/>
    <m/>
    <m/>
    <x v="5101"/>
    <s v="2023/12/26"/>
    <x v="4"/>
    <x v="4"/>
    <x v="63"/>
    <x v="63"/>
    <n v="5320"/>
    <x v="5"/>
    <n v="10"/>
    <x v="5"/>
  </r>
  <r>
    <x v="5102"/>
    <m/>
    <n v="7226.2833300000002"/>
    <x v="5102"/>
    <m/>
    <m/>
    <m/>
    <m/>
    <x v="5102"/>
    <s v="2023/12/26"/>
    <x v="4"/>
    <x v="4"/>
    <x v="67"/>
    <x v="67"/>
    <n v="5321"/>
    <x v="58"/>
    <n v="5"/>
    <x v="58"/>
  </r>
  <r>
    <x v="5103"/>
    <m/>
    <n v="3573.9240000000004"/>
    <x v="5103"/>
    <m/>
    <m/>
    <m/>
    <m/>
    <x v="5103"/>
    <s v="2023/12/26"/>
    <x v="4"/>
    <x v="4"/>
    <x v="17"/>
    <x v="17"/>
    <n v="5324"/>
    <x v="1131"/>
    <n v="223"/>
    <x v="1128"/>
  </r>
  <r>
    <x v="5104"/>
    <m/>
    <n v="690.85277000000008"/>
    <x v="5104"/>
    <m/>
    <m/>
    <m/>
    <m/>
    <x v="5104"/>
    <s v="2023/12/26"/>
    <x v="4"/>
    <x v="4"/>
    <x v="17"/>
    <x v="17"/>
    <n v="5325"/>
    <x v="1088"/>
    <n v="106"/>
    <x v="1085"/>
  </r>
  <r>
    <x v="5105"/>
    <m/>
    <n v="3231.4106000000002"/>
    <x v="5105"/>
    <m/>
    <m/>
    <m/>
    <m/>
    <x v="5105"/>
    <s v="2023/12/26"/>
    <x v="3"/>
    <x v="3"/>
    <x v="16"/>
    <x v="16"/>
    <n v="5326"/>
    <x v="1066"/>
    <n v="300"/>
    <x v="1064"/>
  </r>
  <r>
    <x v="5106"/>
    <m/>
    <n v="236.03097000000002"/>
    <x v="5106"/>
    <m/>
    <m/>
    <m/>
    <m/>
    <x v="5106"/>
    <s v="2023/12/26"/>
    <x v="4"/>
    <x v="4"/>
    <x v="43"/>
    <x v="43"/>
    <n v="5327"/>
    <x v="50"/>
    <n v="2"/>
    <x v="50"/>
  </r>
  <r>
    <x v="5107"/>
    <m/>
    <n v="236.03097000000002"/>
    <x v="5107"/>
    <m/>
    <m/>
    <m/>
    <m/>
    <x v="5107"/>
    <s v="2023/12/26"/>
    <x v="4"/>
    <x v="4"/>
    <x v="43"/>
    <x v="43"/>
    <n v="5328"/>
    <x v="50"/>
    <n v="2"/>
    <x v="50"/>
  </r>
  <r>
    <x v="5108"/>
    <m/>
    <n v="2467.0891900000001"/>
    <x v="5108"/>
    <m/>
    <m/>
    <m/>
    <m/>
    <x v="5108"/>
    <s v="2023/12/26"/>
    <x v="4"/>
    <x v="4"/>
    <x v="58"/>
    <x v="58"/>
    <n v="5329"/>
    <x v="903"/>
    <n v="11"/>
    <x v="902"/>
  </r>
  <r>
    <x v="5109"/>
    <m/>
    <n v="2250"/>
    <x v="5109"/>
    <m/>
    <m/>
    <m/>
    <m/>
    <x v="5109"/>
    <s v="2023/12/26"/>
    <x v="3"/>
    <x v="3"/>
    <x v="45"/>
    <x v="45"/>
    <n v="5330"/>
    <x v="1123"/>
    <n v="500"/>
    <x v="1120"/>
  </r>
  <r>
    <x v="5110"/>
    <m/>
    <n v="2854.0744199999999"/>
    <x v="5110"/>
    <m/>
    <m/>
    <m/>
    <m/>
    <x v="5110"/>
    <s v="2023/12/26"/>
    <x v="4"/>
    <x v="4"/>
    <x v="64"/>
    <x v="64"/>
    <n v="5331"/>
    <x v="931"/>
    <n v="1"/>
    <x v="930"/>
  </r>
  <r>
    <x v="5111"/>
    <m/>
    <n v="689.64378999999997"/>
    <x v="5111"/>
    <m/>
    <m/>
    <m/>
    <m/>
    <x v="5111"/>
    <s v="2023/12/26"/>
    <x v="4"/>
    <x v="4"/>
    <x v="30"/>
    <x v="30"/>
    <n v="5332"/>
    <x v="1132"/>
    <n v="36"/>
    <x v="1129"/>
  </r>
  <r>
    <x v="5112"/>
    <m/>
    <n v="310.95756"/>
    <x v="5112"/>
    <m/>
    <m/>
    <m/>
    <m/>
    <x v="5112"/>
    <s v="2023/12/26"/>
    <x v="4"/>
    <x v="4"/>
    <x v="58"/>
    <x v="58"/>
    <n v="5333"/>
    <x v="1055"/>
    <n v="4"/>
    <x v="1053"/>
  </r>
  <r>
    <x v="5113"/>
    <m/>
    <n v="140.26934"/>
    <x v="5113"/>
    <m/>
    <m/>
    <m/>
    <m/>
    <x v="5113"/>
    <s v="2023/12/26"/>
    <x v="4"/>
    <x v="4"/>
    <x v="70"/>
    <x v="70"/>
    <n v="5334"/>
    <x v="86"/>
    <n v="4"/>
    <x v="86"/>
  </r>
  <r>
    <x v="5114"/>
    <m/>
    <n v="6223.5722299999998"/>
    <x v="5114"/>
    <m/>
    <m/>
    <m/>
    <m/>
    <x v="5114"/>
    <s v="2023/12/26"/>
    <x v="4"/>
    <x v="4"/>
    <x v="33"/>
    <x v="33"/>
    <n v="5335"/>
    <x v="538"/>
    <n v="23"/>
    <x v="538"/>
  </r>
  <r>
    <x v="5115"/>
    <m/>
    <n v="3410.5764799999997"/>
    <x v="5115"/>
    <m/>
    <m/>
    <m/>
    <m/>
    <x v="5115"/>
    <s v="2023/12/26"/>
    <x v="6"/>
    <x v="6"/>
    <x v="33"/>
    <x v="33"/>
    <n v="5336"/>
    <x v="31"/>
    <n v="20"/>
    <x v="31"/>
  </r>
  <r>
    <x v="5116"/>
    <m/>
    <n v="5374.6080000000002"/>
    <x v="5116"/>
    <m/>
    <m/>
    <m/>
    <m/>
    <x v="5116"/>
    <s v="2023/12/26"/>
    <x v="3"/>
    <x v="3"/>
    <x v="33"/>
    <x v="33"/>
    <n v="5337"/>
    <x v="846"/>
    <n v="24000"/>
    <x v="845"/>
  </r>
  <r>
    <x v="5117"/>
    <m/>
    <n v="413.26400000000001"/>
    <x v="5117"/>
    <m/>
    <m/>
    <m/>
    <m/>
    <x v="5117"/>
    <s v="2023/12/26"/>
    <x v="4"/>
    <x v="4"/>
    <x v="45"/>
    <x v="45"/>
    <n v="5338"/>
    <x v="1048"/>
    <n v="2"/>
    <x v="1046"/>
  </r>
  <r>
    <x v="5118"/>
    <m/>
    <n v="25867.169470000001"/>
    <x v="5118"/>
    <m/>
    <m/>
    <m/>
    <m/>
    <x v="5118"/>
    <s v="2023/12/26"/>
    <x v="4"/>
    <x v="4"/>
    <x v="58"/>
    <x v="58"/>
    <n v="5339"/>
    <x v="920"/>
    <n v="548"/>
    <x v="919"/>
  </r>
  <r>
    <x v="5119"/>
    <m/>
    <n v="25867.169470000001"/>
    <x v="5119"/>
    <m/>
    <m/>
    <m/>
    <m/>
    <x v="5119"/>
    <s v="2023/12/26"/>
    <x v="4"/>
    <x v="4"/>
    <x v="58"/>
    <x v="58"/>
    <n v="5340"/>
    <x v="920"/>
    <n v="548"/>
    <x v="919"/>
  </r>
  <r>
    <x v="5120"/>
    <m/>
    <n v="475.47281000000004"/>
    <x v="5120"/>
    <m/>
    <m/>
    <m/>
    <m/>
    <x v="5120"/>
    <s v="2023/12/26"/>
    <x v="4"/>
    <x v="4"/>
    <x v="45"/>
    <x v="45"/>
    <n v="5341"/>
    <x v="752"/>
    <n v="14"/>
    <x v="752"/>
  </r>
  <r>
    <x v="5121"/>
    <m/>
    <n v="8891.9997600000006"/>
    <x v="5121"/>
    <m/>
    <m/>
    <m/>
    <m/>
    <x v="5121"/>
    <s v="2023/12/26"/>
    <x v="1"/>
    <x v="1"/>
    <x v="33"/>
    <x v="33"/>
    <n v="5342"/>
    <x v="997"/>
    <n v="120"/>
    <x v="996"/>
  </r>
  <r>
    <x v="5122"/>
    <m/>
    <n v="15304.873600000001"/>
    <x v="5122"/>
    <m/>
    <m/>
    <m/>
    <m/>
    <x v="5122"/>
    <s v="2023/12/26"/>
    <x v="4"/>
    <x v="4"/>
    <x v="30"/>
    <x v="30"/>
    <n v="5343"/>
    <x v="723"/>
    <n v="128"/>
    <x v="723"/>
  </r>
  <r>
    <x v="5123"/>
    <m/>
    <n v="132.18995999999999"/>
    <x v="5123"/>
    <m/>
    <m/>
    <m/>
    <m/>
    <x v="5123"/>
    <s v="2023/12/26"/>
    <x v="4"/>
    <x v="4"/>
    <x v="30"/>
    <x v="30"/>
    <n v="5344"/>
    <x v="811"/>
    <n v="2"/>
    <x v="811"/>
  </r>
  <r>
    <x v="5124"/>
    <m/>
    <n v="9120.4822199999999"/>
    <x v="5124"/>
    <m/>
    <m/>
    <m/>
    <m/>
    <x v="5124"/>
    <s v="2023/12/26"/>
    <x v="4"/>
    <x v="4"/>
    <x v="30"/>
    <x v="30"/>
    <n v="5345"/>
    <x v="766"/>
    <n v="112"/>
    <x v="766"/>
  </r>
  <r>
    <x v="5125"/>
    <m/>
    <n v="651.86670000000004"/>
    <x v="5125"/>
    <m/>
    <m/>
    <m/>
    <m/>
    <x v="5125"/>
    <s v="2023/12/26"/>
    <x v="4"/>
    <x v="4"/>
    <x v="67"/>
    <x v="67"/>
    <n v="5346"/>
    <x v="74"/>
    <n v="2"/>
    <x v="74"/>
  </r>
  <r>
    <x v="5126"/>
    <m/>
    <n v="336.38605000000001"/>
    <x v="5126"/>
    <m/>
    <m/>
    <m/>
    <m/>
    <x v="5126"/>
    <s v="2023/12/26"/>
    <x v="4"/>
    <x v="4"/>
    <x v="4"/>
    <x v="4"/>
    <n v="5347"/>
    <x v="1116"/>
    <n v="3"/>
    <x v="1113"/>
  </r>
  <r>
    <x v="5127"/>
    <m/>
    <n v="5074.0034100000003"/>
    <x v="5127"/>
    <m/>
    <m/>
    <m/>
    <m/>
    <x v="5127"/>
    <s v="2023/12/26"/>
    <x v="5"/>
    <x v="5"/>
    <x v="15"/>
    <x v="15"/>
    <n v="5348"/>
    <x v="461"/>
    <n v="9"/>
    <x v="461"/>
  </r>
  <r>
    <x v="5128"/>
    <m/>
    <n v="15.61135"/>
    <x v="5128"/>
    <m/>
    <m/>
    <m/>
    <m/>
    <x v="5128"/>
    <s v="2023/12/26"/>
    <x v="4"/>
    <x v="4"/>
    <x v="70"/>
    <x v="70"/>
    <n v="5349"/>
    <x v="1133"/>
    <n v="1"/>
    <x v="1130"/>
  </r>
  <r>
    <x v="5129"/>
    <m/>
    <n v="25296.922839999999"/>
    <x v="5129"/>
    <m/>
    <m/>
    <m/>
    <m/>
    <x v="5129"/>
    <s v="2023/12/26"/>
    <x v="5"/>
    <x v="5"/>
    <x v="17"/>
    <x v="17"/>
    <n v="5350"/>
    <x v="96"/>
    <n v="20"/>
    <x v="96"/>
  </r>
  <r>
    <x v="5130"/>
    <m/>
    <n v="2022.9366600000001"/>
    <x v="5130"/>
    <m/>
    <m/>
    <m/>
    <m/>
    <x v="5130"/>
    <s v="2023/12/26"/>
    <x v="4"/>
    <x v="4"/>
    <x v="4"/>
    <x v="4"/>
    <n v="5352"/>
    <x v="299"/>
    <n v="16"/>
    <x v="299"/>
  </r>
  <r>
    <x v="5131"/>
    <m/>
    <n v="175"/>
    <x v="5131"/>
    <m/>
    <m/>
    <m/>
    <m/>
    <x v="5131"/>
    <s v="2023/12/26"/>
    <x v="7"/>
    <x v="7"/>
    <x v="33"/>
    <x v="33"/>
    <n v="5353"/>
    <x v="139"/>
    <n v="1"/>
    <x v="139"/>
  </r>
  <r>
    <x v="5132"/>
    <m/>
    <n v="9500"/>
    <x v="5132"/>
    <m/>
    <m/>
    <m/>
    <m/>
    <x v="5132"/>
    <s v="2023/12/26"/>
    <x v="7"/>
    <x v="7"/>
    <x v="16"/>
    <x v="16"/>
    <n v="5354"/>
    <x v="347"/>
    <n v="50"/>
    <x v="347"/>
  </r>
  <r>
    <x v="5133"/>
    <m/>
    <n v="3320.8252000000002"/>
    <x v="5133"/>
    <m/>
    <m/>
    <m/>
    <m/>
    <x v="5133"/>
    <s v="2023/12/26"/>
    <x v="4"/>
    <x v="4"/>
    <x v="33"/>
    <x v="33"/>
    <n v="5355"/>
    <x v="535"/>
    <n v="25"/>
    <x v="535"/>
  </r>
  <r>
    <x v="5134"/>
    <m/>
    <n v="6141.3012600000002"/>
    <x v="5134"/>
    <m/>
    <m/>
    <m/>
    <m/>
    <x v="5134"/>
    <s v="2023/12/26"/>
    <x v="1"/>
    <x v="1"/>
    <x v="33"/>
    <x v="33"/>
    <n v="5356"/>
    <x v="578"/>
    <n v="6"/>
    <x v="578"/>
  </r>
  <r>
    <x v="5135"/>
    <m/>
    <n v="9586.8615300000001"/>
    <x v="5135"/>
    <m/>
    <m/>
    <m/>
    <m/>
    <x v="5135"/>
    <s v="2023/12/26"/>
    <x v="1"/>
    <x v="1"/>
    <x v="30"/>
    <x v="30"/>
    <n v="5357"/>
    <x v="884"/>
    <n v="4"/>
    <x v="883"/>
  </r>
  <r>
    <x v="5136"/>
    <m/>
    <n v="9500"/>
    <x v="5136"/>
    <m/>
    <m/>
    <m/>
    <m/>
    <x v="5136"/>
    <s v="2023/12/26"/>
    <x v="7"/>
    <x v="7"/>
    <x v="16"/>
    <x v="16"/>
    <n v="5358"/>
    <x v="347"/>
    <n v="50"/>
    <x v="347"/>
  </r>
  <r>
    <x v="5137"/>
    <m/>
    <n v="950"/>
    <x v="5137"/>
    <m/>
    <m/>
    <m/>
    <m/>
    <x v="5137"/>
    <s v="2023/12/26"/>
    <x v="7"/>
    <x v="7"/>
    <x v="16"/>
    <x v="16"/>
    <n v="5359"/>
    <x v="347"/>
    <n v="5"/>
    <x v="347"/>
  </r>
  <r>
    <x v="5138"/>
    <m/>
    <n v="5258.2919900000006"/>
    <x v="5138"/>
    <m/>
    <m/>
    <m/>
    <m/>
    <x v="5138"/>
    <s v="2023/12/26"/>
    <x v="4"/>
    <x v="4"/>
    <x v="52"/>
    <x v="52"/>
    <n v="5360"/>
    <x v="38"/>
    <n v="43"/>
    <x v="38"/>
  </r>
  <r>
    <x v="5139"/>
    <m/>
    <n v="428.67273"/>
    <x v="5139"/>
    <m/>
    <m/>
    <m/>
    <m/>
    <x v="5139"/>
    <s v="2023/12/26"/>
    <x v="4"/>
    <x v="4"/>
    <x v="17"/>
    <x v="17"/>
    <n v="5361"/>
    <x v="34"/>
    <n v="25"/>
    <x v="34"/>
  </r>
  <r>
    <x v="5140"/>
    <m/>
    <n v="1306.0382999999999"/>
    <x v="5140"/>
    <m/>
    <m/>
    <m/>
    <m/>
    <x v="5140"/>
    <s v="2023/12/26"/>
    <x v="4"/>
    <x v="4"/>
    <x v="33"/>
    <x v="33"/>
    <n v="5362"/>
    <x v="806"/>
    <n v="3"/>
    <x v="806"/>
  </r>
  <r>
    <x v="5141"/>
    <m/>
    <n v="365.52375000000001"/>
    <x v="5141"/>
    <m/>
    <m/>
    <m/>
    <m/>
    <x v="5141"/>
    <s v="2023/12/26"/>
    <x v="4"/>
    <x v="4"/>
    <x v="30"/>
    <x v="30"/>
    <n v="5364"/>
    <x v="745"/>
    <n v="30"/>
    <x v="745"/>
  </r>
  <r>
    <x v="5142"/>
    <m/>
    <n v="7502.1033900000002"/>
    <x v="5142"/>
    <m/>
    <m/>
    <m/>
    <m/>
    <x v="5142"/>
    <s v="2023/12/26"/>
    <x v="4"/>
    <x v="4"/>
    <x v="4"/>
    <x v="4"/>
    <n v="5365"/>
    <x v="47"/>
    <n v="35"/>
    <x v="47"/>
  </r>
  <r>
    <x v="5143"/>
    <m/>
    <n v="8896.2515100000001"/>
    <x v="5143"/>
    <m/>
    <m/>
    <m/>
    <m/>
    <x v="5143"/>
    <s v="2023/12/26"/>
    <x v="3"/>
    <x v="3"/>
    <x v="58"/>
    <x v="58"/>
    <n v="5367"/>
    <x v="660"/>
    <n v="923"/>
    <x v="660"/>
  </r>
  <r>
    <x v="5144"/>
    <m/>
    <n v="2911.6161200000001"/>
    <x v="5144"/>
    <m/>
    <m/>
    <m/>
    <m/>
    <x v="5144"/>
    <s v="2023/12/26"/>
    <x v="2"/>
    <x v="2"/>
    <x v="58"/>
    <x v="58"/>
    <n v="5369"/>
    <x v="957"/>
    <n v="20"/>
    <x v="956"/>
  </r>
  <r>
    <x v="5145"/>
    <m/>
    <n v="124.92374"/>
    <x v="5145"/>
    <m/>
    <m/>
    <m/>
    <m/>
    <x v="5145"/>
    <s v="2023/12/26"/>
    <x v="4"/>
    <x v="4"/>
    <x v="45"/>
    <x v="45"/>
    <n v="5370"/>
    <x v="239"/>
    <n v="6"/>
    <x v="239"/>
  </r>
  <r>
    <x v="5146"/>
    <m/>
    <n v="6.0210000000000008"/>
    <x v="5146"/>
    <m/>
    <m/>
    <m/>
    <m/>
    <x v="5146"/>
    <s v="2023/12/27"/>
    <x v="3"/>
    <x v="3"/>
    <x v="55"/>
    <x v="55"/>
    <n v="5372"/>
    <x v="967"/>
    <n v="3000"/>
    <x v="966"/>
  </r>
  <r>
    <x v="5147"/>
    <m/>
    <n v="119.87100000000001"/>
    <x v="5147"/>
    <m/>
    <m/>
    <m/>
    <m/>
    <x v="5147"/>
    <s v="2023/12/27"/>
    <x v="3"/>
    <x v="3"/>
    <x v="43"/>
    <x v="43"/>
    <n v="5374"/>
    <x v="830"/>
    <n v="1000"/>
    <x v="829"/>
  </r>
  <r>
    <x v="5148"/>
    <m/>
    <n v="5178.7430999999997"/>
    <x v="5148"/>
    <m/>
    <m/>
    <m/>
    <m/>
    <x v="5148"/>
    <s v="2023/12/27"/>
    <x v="4"/>
    <x v="4"/>
    <x v="8"/>
    <x v="8"/>
    <n v="5375"/>
    <x v="190"/>
    <n v="150"/>
    <x v="190"/>
  </r>
  <r>
    <x v="5149"/>
    <m/>
    <n v="11635.374169999999"/>
    <x v="5149"/>
    <m/>
    <m/>
    <m/>
    <m/>
    <x v="5149"/>
    <s v="2023/12/27"/>
    <x v="4"/>
    <x v="4"/>
    <x v="33"/>
    <x v="33"/>
    <n v="5376"/>
    <x v="538"/>
    <n v="43"/>
    <x v="538"/>
  </r>
  <r>
    <x v="5150"/>
    <m/>
    <n v="7148.9069900000004"/>
    <x v="5150"/>
    <m/>
    <m/>
    <m/>
    <m/>
    <x v="5150"/>
    <s v="2023/12/27"/>
    <x v="4"/>
    <x v="4"/>
    <x v="43"/>
    <x v="43"/>
    <n v="5377"/>
    <x v="333"/>
    <n v="134"/>
    <x v="333"/>
  </r>
  <r>
    <x v="5151"/>
    <m/>
    <n v="3166.1088600000003"/>
    <x v="5151"/>
    <m/>
    <m/>
    <m/>
    <m/>
    <x v="5151"/>
    <s v="2023/12/27"/>
    <x v="4"/>
    <x v="4"/>
    <x v="33"/>
    <x v="33"/>
    <n v="5379"/>
    <x v="914"/>
    <n v="30"/>
    <x v="913"/>
  </r>
  <r>
    <x v="5152"/>
    <m/>
    <n v="924.16019000000006"/>
    <x v="5152"/>
    <m/>
    <m/>
    <m/>
    <m/>
    <x v="5152"/>
    <s v="2023/12/27"/>
    <x v="2"/>
    <x v="2"/>
    <x v="13"/>
    <x v="13"/>
    <n v="5380"/>
    <x v="24"/>
    <n v="2"/>
    <x v="24"/>
  </r>
  <r>
    <x v="5153"/>
    <m/>
    <n v="5573.3333300000004"/>
    <x v="5153"/>
    <m/>
    <m/>
    <m/>
    <m/>
    <x v="5153"/>
    <s v="2023/12/27"/>
    <x v="2"/>
    <x v="2"/>
    <x v="16"/>
    <x v="16"/>
    <n v="5381"/>
    <x v="689"/>
    <n v="3"/>
    <x v="689"/>
  </r>
  <r>
    <x v="5154"/>
    <m/>
    <n v="64671.033179999999"/>
    <x v="5154"/>
    <m/>
    <m/>
    <m/>
    <m/>
    <x v="5154"/>
    <s v="2023/12/27"/>
    <x v="4"/>
    <x v="4"/>
    <x v="33"/>
    <x v="33"/>
    <n v="5382"/>
    <x v="538"/>
    <n v="239"/>
    <x v="538"/>
  </r>
  <r>
    <x v="5155"/>
    <m/>
    <n v="260"/>
    <x v="5155"/>
    <m/>
    <m/>
    <m/>
    <m/>
    <x v="5155"/>
    <s v="2023/12/27"/>
    <x v="7"/>
    <x v="7"/>
    <x v="30"/>
    <x v="30"/>
    <n v="5384"/>
    <x v="635"/>
    <n v="1"/>
    <x v="635"/>
  </r>
  <r>
    <x v="5156"/>
    <m/>
    <n v="2599.9782700000001"/>
    <x v="5156"/>
    <m/>
    <m/>
    <m/>
    <m/>
    <x v="5156"/>
    <s v="2023/12/27"/>
    <x v="7"/>
    <x v="7"/>
    <x v="43"/>
    <x v="43"/>
    <n v="5385"/>
    <x v="417"/>
    <n v="10"/>
    <x v="417"/>
  </r>
  <r>
    <x v="5157"/>
    <m/>
    <n v="708.09289999999999"/>
    <x v="5157"/>
    <m/>
    <m/>
    <m/>
    <m/>
    <x v="5157"/>
    <s v="2023/12/27"/>
    <x v="4"/>
    <x v="4"/>
    <x v="67"/>
    <x v="67"/>
    <n v="5386"/>
    <x v="50"/>
    <n v="6"/>
    <x v="50"/>
  </r>
  <r>
    <x v="5158"/>
    <m/>
    <n v="2911.6161200000001"/>
    <x v="5158"/>
    <m/>
    <m/>
    <m/>
    <m/>
    <x v="5158"/>
    <s v="2023/12/27"/>
    <x v="2"/>
    <x v="2"/>
    <x v="58"/>
    <x v="58"/>
    <n v="5387"/>
    <x v="957"/>
    <n v="20"/>
    <x v="956"/>
  </r>
  <r>
    <x v="5159"/>
    <m/>
    <n v="531.33203000000003"/>
    <x v="5159"/>
    <m/>
    <m/>
    <m/>
    <m/>
    <x v="5159"/>
    <s v="2023/12/27"/>
    <x v="4"/>
    <x v="4"/>
    <x v="58"/>
    <x v="58"/>
    <n v="5388"/>
    <x v="535"/>
    <n v="4"/>
    <x v="535"/>
  </r>
  <r>
    <x v="5160"/>
    <m/>
    <n v="592.43639000000007"/>
    <x v="5160"/>
    <m/>
    <m/>
    <m/>
    <m/>
    <x v="5160"/>
    <s v="2023/12/27"/>
    <x v="1"/>
    <x v="1"/>
    <x v="30"/>
    <x v="30"/>
    <n v="5389"/>
    <x v="906"/>
    <n v="10"/>
    <x v="905"/>
  </r>
  <r>
    <x v="5161"/>
    <m/>
    <n v="164.34968000000001"/>
    <x v="5161"/>
    <m/>
    <m/>
    <m/>
    <m/>
    <x v="5161"/>
    <s v="2023/12/27"/>
    <x v="3"/>
    <x v="3"/>
    <x v="33"/>
    <x v="33"/>
    <n v="5392"/>
    <x v="596"/>
    <n v="10"/>
    <x v="596"/>
  </r>
  <r>
    <x v="5162"/>
    <m/>
    <n v="7279.0403000000006"/>
    <x v="5162"/>
    <m/>
    <m/>
    <m/>
    <m/>
    <x v="5162"/>
    <s v="2023/12/28"/>
    <x v="2"/>
    <x v="2"/>
    <x v="58"/>
    <x v="58"/>
    <n v="5393"/>
    <x v="957"/>
    <n v="50"/>
    <x v="956"/>
  </r>
  <r>
    <x v="5163"/>
    <m/>
    <n v="11807.4246"/>
    <x v="5163"/>
    <m/>
    <m/>
    <m/>
    <m/>
    <x v="5163"/>
    <s v="2023/12/28"/>
    <x v="8"/>
    <x v="8"/>
    <x v="16"/>
    <x v="16"/>
    <n v="5395"/>
    <x v="865"/>
    <n v="120"/>
    <x v="864"/>
  </r>
  <r>
    <x v="5164"/>
    <m/>
    <n v="6686.5849200000002"/>
    <x v="5164"/>
    <m/>
    <m/>
    <m/>
    <m/>
    <x v="5164"/>
    <s v="2023/12/28"/>
    <x v="2"/>
    <x v="2"/>
    <x v="33"/>
    <x v="33"/>
    <n v="5396"/>
    <x v="576"/>
    <n v="30"/>
    <x v="576"/>
  </r>
  <r>
    <x v="5165"/>
    <m/>
    <n v="7279.0403000000006"/>
    <x v="5165"/>
    <m/>
    <m/>
    <m/>
    <m/>
    <x v="5165"/>
    <s v="2023/12/28"/>
    <x v="2"/>
    <x v="2"/>
    <x v="58"/>
    <x v="58"/>
    <n v="5397"/>
    <x v="957"/>
    <n v="50"/>
    <x v="956"/>
  </r>
  <r>
    <x v="5166"/>
    <m/>
    <n v="1820.6484599999999"/>
    <x v="5166"/>
    <m/>
    <m/>
    <m/>
    <m/>
    <x v="5166"/>
    <s v="2023/12/28"/>
    <x v="3"/>
    <x v="3"/>
    <x v="33"/>
    <x v="33"/>
    <n v="5398"/>
    <x v="846"/>
    <n v="8130"/>
    <x v="845"/>
  </r>
  <r>
    <x v="5167"/>
    <m/>
    <n v="18221.338"/>
    <x v="5167"/>
    <m/>
    <m/>
    <m/>
    <m/>
    <x v="5167"/>
    <s v="2023/12/31"/>
    <x v="3"/>
    <x v="3"/>
    <x v="16"/>
    <x v="16"/>
    <n v="5399"/>
    <x v="298"/>
    <e v="#N/A"/>
    <x v="298"/>
  </r>
  <r>
    <x v="5168"/>
    <m/>
    <n v="1848"/>
    <x v="5168"/>
    <m/>
    <m/>
    <m/>
    <m/>
    <x v="5168"/>
    <s v="2023/12/31"/>
    <x v="3"/>
    <x v="3"/>
    <x v="16"/>
    <x v="16"/>
    <n v="5400"/>
    <x v="615"/>
    <e v="#N/A"/>
    <x v="615"/>
  </r>
  <r>
    <x v="5169"/>
    <m/>
    <n v="1187.3700000000001"/>
    <x v="5169"/>
    <m/>
    <m/>
    <m/>
    <m/>
    <x v="5169"/>
    <s v="2023/12/31"/>
    <x v="3"/>
    <x v="3"/>
    <x v="16"/>
    <x v="16"/>
    <n v="5401"/>
    <x v="615"/>
    <e v="#N/A"/>
    <x v="615"/>
  </r>
  <r>
    <x v="5170"/>
    <m/>
    <n v="350"/>
    <x v="5170"/>
    <m/>
    <m/>
    <m/>
    <m/>
    <x v="5170"/>
    <s v="2023/1/31"/>
    <x v="10"/>
    <x v="10"/>
    <x v="7"/>
    <x v="7"/>
    <m/>
    <x v="615"/>
    <e v="#N/A"/>
    <x v="615"/>
  </r>
  <r>
    <x v="5170"/>
    <m/>
    <n v="417"/>
    <x v="5171"/>
    <m/>
    <m/>
    <m/>
    <m/>
    <x v="5171"/>
    <s v="2023/12/31"/>
    <x v="10"/>
    <x v="10"/>
    <x v="7"/>
    <x v="7"/>
    <m/>
    <x v="615"/>
    <e v="#N/A"/>
    <x v="615"/>
  </r>
  <r>
    <x v="5170"/>
    <m/>
    <n v="800"/>
    <x v="5172"/>
    <m/>
    <m/>
    <m/>
    <m/>
    <x v="5172"/>
    <s v="2023/4/30"/>
    <x v="10"/>
    <x v="10"/>
    <x v="8"/>
    <x v="8"/>
    <m/>
    <x v="615"/>
    <e v="#N/A"/>
    <x v="615"/>
  </r>
  <r>
    <x v="5170"/>
    <m/>
    <n v="200"/>
    <x v="5173"/>
    <m/>
    <m/>
    <m/>
    <m/>
    <x v="5173"/>
    <s v="2023/5/31"/>
    <x v="10"/>
    <x v="10"/>
    <x v="8"/>
    <x v="8"/>
    <m/>
    <x v="615"/>
    <e v="#N/A"/>
    <x v="615"/>
  </r>
  <r>
    <x v="5170"/>
    <m/>
    <n v="4279"/>
    <x v="5170"/>
    <m/>
    <m/>
    <m/>
    <m/>
    <x v="5170"/>
    <s v="2023/1/31"/>
    <x v="10"/>
    <x v="10"/>
    <x v="17"/>
    <x v="17"/>
    <m/>
    <x v="615"/>
    <e v="#N/A"/>
    <x v="615"/>
  </r>
  <r>
    <x v="5170"/>
    <m/>
    <n v="4213"/>
    <x v="5174"/>
    <m/>
    <m/>
    <m/>
    <m/>
    <x v="5174"/>
    <s v="2023/2/28"/>
    <x v="10"/>
    <x v="10"/>
    <x v="17"/>
    <x v="17"/>
    <m/>
    <x v="615"/>
    <e v="#N/A"/>
    <x v="615"/>
  </r>
  <r>
    <x v="5170"/>
    <m/>
    <n v="1406"/>
    <x v="5175"/>
    <m/>
    <m/>
    <m/>
    <m/>
    <x v="5175"/>
    <s v="2023/3/31"/>
    <x v="10"/>
    <x v="10"/>
    <x v="17"/>
    <x v="17"/>
    <m/>
    <x v="615"/>
    <e v="#N/A"/>
    <x v="615"/>
  </r>
  <r>
    <x v="5170"/>
    <m/>
    <n v="3221"/>
    <x v="5172"/>
    <m/>
    <m/>
    <m/>
    <m/>
    <x v="5172"/>
    <s v="2023/4/30"/>
    <x v="10"/>
    <x v="10"/>
    <x v="17"/>
    <x v="17"/>
    <m/>
    <x v="615"/>
    <e v="#N/A"/>
    <x v="615"/>
  </r>
  <r>
    <x v="5170"/>
    <m/>
    <n v="1844"/>
    <x v="5173"/>
    <m/>
    <m/>
    <m/>
    <m/>
    <x v="5173"/>
    <s v="2023/5/31"/>
    <x v="10"/>
    <x v="10"/>
    <x v="17"/>
    <x v="17"/>
    <m/>
    <x v="615"/>
    <e v="#N/A"/>
    <x v="615"/>
  </r>
  <r>
    <x v="5170"/>
    <m/>
    <n v="1493"/>
    <x v="5176"/>
    <m/>
    <m/>
    <m/>
    <m/>
    <x v="5176"/>
    <s v="2023/6/30"/>
    <x v="10"/>
    <x v="10"/>
    <x v="17"/>
    <x v="17"/>
    <m/>
    <x v="615"/>
    <e v="#N/A"/>
    <x v="615"/>
  </r>
  <r>
    <x v="5170"/>
    <m/>
    <n v="2663"/>
    <x v="5177"/>
    <m/>
    <m/>
    <m/>
    <m/>
    <x v="5177"/>
    <s v="2023/7/31"/>
    <x v="10"/>
    <x v="10"/>
    <x v="17"/>
    <x v="17"/>
    <m/>
    <x v="615"/>
    <e v="#N/A"/>
    <x v="615"/>
  </r>
  <r>
    <x v="5170"/>
    <m/>
    <n v="1266"/>
    <x v="5178"/>
    <m/>
    <m/>
    <m/>
    <m/>
    <x v="5178"/>
    <s v="2023/8/31"/>
    <x v="10"/>
    <x v="10"/>
    <x v="17"/>
    <x v="17"/>
    <m/>
    <x v="615"/>
    <e v="#N/A"/>
    <x v="615"/>
  </r>
  <r>
    <x v="5170"/>
    <m/>
    <n v="1974"/>
    <x v="5179"/>
    <m/>
    <m/>
    <m/>
    <m/>
    <x v="5179"/>
    <s v="2023/9/30"/>
    <x v="10"/>
    <x v="10"/>
    <x v="17"/>
    <x v="17"/>
    <m/>
    <x v="615"/>
    <e v="#N/A"/>
    <x v="615"/>
  </r>
  <r>
    <x v="5170"/>
    <m/>
    <n v="706"/>
    <x v="5180"/>
    <m/>
    <m/>
    <m/>
    <m/>
    <x v="5180"/>
    <s v="2023/10/31"/>
    <x v="10"/>
    <x v="10"/>
    <x v="17"/>
    <x v="17"/>
    <m/>
    <x v="615"/>
    <e v="#N/A"/>
    <x v="615"/>
  </r>
  <r>
    <x v="5170"/>
    <m/>
    <n v="974"/>
    <x v="5181"/>
    <m/>
    <m/>
    <m/>
    <m/>
    <x v="5181"/>
    <s v="2023/11/30"/>
    <x v="10"/>
    <x v="10"/>
    <x v="17"/>
    <x v="17"/>
    <m/>
    <x v="615"/>
    <e v="#N/A"/>
    <x v="615"/>
  </r>
  <r>
    <x v="5170"/>
    <m/>
    <n v="2253"/>
    <x v="5171"/>
    <m/>
    <m/>
    <m/>
    <m/>
    <x v="5171"/>
    <s v="2023/12/31"/>
    <x v="10"/>
    <x v="10"/>
    <x v="17"/>
    <x v="17"/>
    <m/>
    <x v="615"/>
    <e v="#N/A"/>
    <x v="615"/>
  </r>
  <r>
    <x v="5170"/>
    <m/>
    <n v="667"/>
    <x v="5170"/>
    <m/>
    <m/>
    <m/>
    <m/>
    <x v="5170"/>
    <s v="2023/1/31"/>
    <x v="10"/>
    <x v="10"/>
    <x v="22"/>
    <x v="22"/>
    <m/>
    <x v="615"/>
    <e v="#N/A"/>
    <x v="615"/>
  </r>
  <r>
    <x v="5170"/>
    <m/>
    <n v="520"/>
    <x v="5178"/>
    <m/>
    <m/>
    <m/>
    <m/>
    <x v="5178"/>
    <s v="2023/8/31"/>
    <x v="10"/>
    <x v="10"/>
    <x v="77"/>
    <x v="77"/>
    <m/>
    <x v="615"/>
    <e v="#N/A"/>
    <x v="615"/>
  </r>
  <r>
    <x v="5170"/>
    <m/>
    <n v="600"/>
    <x v="5179"/>
    <m/>
    <m/>
    <m/>
    <m/>
    <x v="5179"/>
    <s v="2023/9/30"/>
    <x v="10"/>
    <x v="10"/>
    <x v="77"/>
    <x v="77"/>
    <m/>
    <x v="615"/>
    <e v="#N/A"/>
    <x v="615"/>
  </r>
  <r>
    <x v="5170"/>
    <m/>
    <n v="960"/>
    <x v="5180"/>
    <m/>
    <m/>
    <m/>
    <m/>
    <x v="5180"/>
    <s v="2023/10/31"/>
    <x v="10"/>
    <x v="10"/>
    <x v="77"/>
    <x v="77"/>
    <m/>
    <x v="615"/>
    <e v="#N/A"/>
    <x v="615"/>
  </r>
  <r>
    <x v="5170"/>
    <m/>
    <n v="172"/>
    <x v="5170"/>
    <m/>
    <m/>
    <m/>
    <m/>
    <x v="5170"/>
    <s v="2023/1/31"/>
    <x v="10"/>
    <x v="10"/>
    <x v="78"/>
    <x v="78"/>
    <m/>
    <x v="615"/>
    <e v="#N/A"/>
    <x v="615"/>
  </r>
  <r>
    <x v="5170"/>
    <m/>
    <n v="405"/>
    <x v="5174"/>
    <m/>
    <m/>
    <m/>
    <m/>
    <x v="5174"/>
    <s v="2023/2/28"/>
    <x v="10"/>
    <x v="10"/>
    <x v="78"/>
    <x v="78"/>
    <m/>
    <x v="615"/>
    <e v="#N/A"/>
    <x v="615"/>
  </r>
  <r>
    <x v="5170"/>
    <m/>
    <n v="127"/>
    <x v="5175"/>
    <m/>
    <m/>
    <m/>
    <m/>
    <x v="5175"/>
    <s v="2023/3/31"/>
    <x v="10"/>
    <x v="10"/>
    <x v="78"/>
    <x v="78"/>
    <m/>
    <x v="615"/>
    <e v="#N/A"/>
    <x v="615"/>
  </r>
  <r>
    <x v="5170"/>
    <m/>
    <n v="4980"/>
    <x v="5172"/>
    <m/>
    <m/>
    <m/>
    <m/>
    <x v="5172"/>
    <s v="2023/4/30"/>
    <x v="10"/>
    <x v="10"/>
    <x v="78"/>
    <x v="78"/>
    <m/>
    <x v="615"/>
    <e v="#N/A"/>
    <x v="615"/>
  </r>
  <r>
    <x v="5170"/>
    <m/>
    <n v="1803"/>
    <x v="5173"/>
    <m/>
    <m/>
    <m/>
    <m/>
    <x v="5173"/>
    <s v="2023/5/31"/>
    <x v="10"/>
    <x v="10"/>
    <x v="78"/>
    <x v="78"/>
    <m/>
    <x v="615"/>
    <e v="#N/A"/>
    <x v="615"/>
  </r>
  <r>
    <x v="5170"/>
    <m/>
    <n v="416"/>
    <x v="5176"/>
    <m/>
    <m/>
    <m/>
    <m/>
    <x v="5176"/>
    <s v="2023/6/30"/>
    <x v="10"/>
    <x v="10"/>
    <x v="78"/>
    <x v="78"/>
    <m/>
    <x v="615"/>
    <e v="#N/A"/>
    <x v="615"/>
  </r>
  <r>
    <x v="5170"/>
    <m/>
    <n v="1800"/>
    <x v="5177"/>
    <m/>
    <m/>
    <m/>
    <m/>
    <x v="5177"/>
    <s v="2023/7/31"/>
    <x v="10"/>
    <x v="10"/>
    <x v="78"/>
    <x v="78"/>
    <m/>
    <x v="615"/>
    <e v="#N/A"/>
    <x v="615"/>
  </r>
  <r>
    <x v="5170"/>
    <m/>
    <n v="73"/>
    <x v="5178"/>
    <m/>
    <m/>
    <m/>
    <m/>
    <x v="5178"/>
    <s v="2023/8/31"/>
    <x v="10"/>
    <x v="10"/>
    <x v="78"/>
    <x v="78"/>
    <m/>
    <x v="615"/>
    <e v="#N/A"/>
    <x v="615"/>
  </r>
  <r>
    <x v="5170"/>
    <m/>
    <n v="467"/>
    <x v="5179"/>
    <m/>
    <m/>
    <m/>
    <m/>
    <x v="5179"/>
    <s v="2023/9/30"/>
    <x v="10"/>
    <x v="10"/>
    <x v="78"/>
    <x v="78"/>
    <m/>
    <x v="615"/>
    <e v="#N/A"/>
    <x v="615"/>
  </r>
  <r>
    <x v="5170"/>
    <m/>
    <n v="2204"/>
    <x v="5180"/>
    <m/>
    <m/>
    <m/>
    <m/>
    <x v="5180"/>
    <s v="2023/10/31"/>
    <x v="10"/>
    <x v="10"/>
    <x v="78"/>
    <x v="78"/>
    <m/>
    <x v="615"/>
    <e v="#N/A"/>
    <x v="615"/>
  </r>
  <r>
    <x v="5170"/>
    <m/>
    <n v="236"/>
    <x v="5181"/>
    <m/>
    <m/>
    <m/>
    <m/>
    <x v="5181"/>
    <s v="2023/11/30"/>
    <x v="10"/>
    <x v="10"/>
    <x v="78"/>
    <x v="78"/>
    <m/>
    <x v="615"/>
    <e v="#N/A"/>
    <x v="615"/>
  </r>
  <r>
    <x v="5170"/>
    <m/>
    <n v="2550"/>
    <x v="5171"/>
    <m/>
    <m/>
    <m/>
    <m/>
    <x v="5171"/>
    <s v="2023/12/31"/>
    <x v="10"/>
    <x v="10"/>
    <x v="78"/>
    <x v="78"/>
    <m/>
    <x v="615"/>
    <e v="#N/A"/>
    <x v="615"/>
  </r>
  <r>
    <x v="5170"/>
    <m/>
    <n v="1686"/>
    <x v="5170"/>
    <m/>
    <m/>
    <m/>
    <m/>
    <x v="5170"/>
    <s v="2023/1/31"/>
    <x v="10"/>
    <x v="10"/>
    <x v="79"/>
    <x v="79"/>
    <m/>
    <x v="615"/>
    <e v="#N/A"/>
    <x v="615"/>
  </r>
  <r>
    <x v="5170"/>
    <m/>
    <n v="1979"/>
    <x v="5174"/>
    <m/>
    <m/>
    <m/>
    <m/>
    <x v="5174"/>
    <s v="2023/2/28"/>
    <x v="10"/>
    <x v="10"/>
    <x v="79"/>
    <x v="79"/>
    <m/>
    <x v="615"/>
    <e v="#N/A"/>
    <x v="615"/>
  </r>
  <r>
    <x v="5170"/>
    <m/>
    <n v="3422"/>
    <x v="5175"/>
    <m/>
    <m/>
    <m/>
    <m/>
    <x v="5175"/>
    <s v="2023/3/31"/>
    <x v="10"/>
    <x v="10"/>
    <x v="79"/>
    <x v="79"/>
    <m/>
    <x v="615"/>
    <e v="#N/A"/>
    <x v="615"/>
  </r>
  <r>
    <x v="5170"/>
    <m/>
    <n v="1280"/>
    <x v="5172"/>
    <m/>
    <m/>
    <m/>
    <m/>
    <x v="5172"/>
    <s v="2023/4/30"/>
    <x v="10"/>
    <x v="10"/>
    <x v="79"/>
    <x v="79"/>
    <m/>
    <x v="615"/>
    <e v="#N/A"/>
    <x v="615"/>
  </r>
  <r>
    <x v="5170"/>
    <m/>
    <n v="2819"/>
    <x v="5173"/>
    <m/>
    <m/>
    <m/>
    <m/>
    <x v="5173"/>
    <s v="2023/5/31"/>
    <x v="10"/>
    <x v="10"/>
    <x v="79"/>
    <x v="79"/>
    <m/>
    <x v="615"/>
    <e v="#N/A"/>
    <x v="615"/>
  </r>
  <r>
    <x v="5170"/>
    <m/>
    <n v="3294"/>
    <x v="5176"/>
    <m/>
    <m/>
    <m/>
    <m/>
    <x v="5176"/>
    <s v="2023/6/30"/>
    <x v="10"/>
    <x v="10"/>
    <x v="79"/>
    <x v="79"/>
    <m/>
    <x v="615"/>
    <e v="#N/A"/>
    <x v="615"/>
  </r>
  <r>
    <x v="5170"/>
    <m/>
    <n v="2501"/>
    <x v="5177"/>
    <m/>
    <m/>
    <m/>
    <m/>
    <x v="5177"/>
    <s v="2023/7/31"/>
    <x v="10"/>
    <x v="10"/>
    <x v="79"/>
    <x v="79"/>
    <m/>
    <x v="615"/>
    <e v="#N/A"/>
    <x v="615"/>
  </r>
  <r>
    <x v="5170"/>
    <m/>
    <n v="1140"/>
    <x v="5178"/>
    <m/>
    <m/>
    <m/>
    <m/>
    <x v="5178"/>
    <s v="2023/8/31"/>
    <x v="10"/>
    <x v="10"/>
    <x v="79"/>
    <x v="79"/>
    <m/>
    <x v="615"/>
    <e v="#N/A"/>
    <x v="615"/>
  </r>
  <r>
    <x v="5170"/>
    <m/>
    <n v="1317"/>
    <x v="5179"/>
    <m/>
    <m/>
    <m/>
    <m/>
    <x v="5179"/>
    <s v="2023/9/30"/>
    <x v="10"/>
    <x v="10"/>
    <x v="79"/>
    <x v="79"/>
    <m/>
    <x v="615"/>
    <e v="#N/A"/>
    <x v="615"/>
  </r>
  <r>
    <x v="5170"/>
    <m/>
    <n v="5585"/>
    <x v="5180"/>
    <m/>
    <m/>
    <m/>
    <m/>
    <x v="5180"/>
    <s v="2023/10/31"/>
    <x v="10"/>
    <x v="10"/>
    <x v="79"/>
    <x v="79"/>
    <m/>
    <x v="615"/>
    <e v="#N/A"/>
    <x v="615"/>
  </r>
  <r>
    <x v="5170"/>
    <m/>
    <n v="1110"/>
    <x v="5181"/>
    <m/>
    <m/>
    <m/>
    <m/>
    <x v="5181"/>
    <s v="2023/11/30"/>
    <x v="10"/>
    <x v="10"/>
    <x v="79"/>
    <x v="79"/>
    <m/>
    <x v="615"/>
    <e v="#N/A"/>
    <x v="615"/>
  </r>
  <r>
    <x v="5170"/>
    <m/>
    <n v="1835"/>
    <x v="5171"/>
    <m/>
    <m/>
    <m/>
    <m/>
    <x v="5171"/>
    <s v="2023/12/31"/>
    <x v="10"/>
    <x v="10"/>
    <x v="79"/>
    <x v="79"/>
    <m/>
    <x v="615"/>
    <e v="#N/A"/>
    <x v="615"/>
  </r>
  <r>
    <x v="5170"/>
    <m/>
    <n v="255"/>
    <x v="5170"/>
    <m/>
    <m/>
    <m/>
    <m/>
    <x v="5170"/>
    <s v="2023/1/31"/>
    <x v="10"/>
    <x v="10"/>
    <x v="71"/>
    <x v="71"/>
    <m/>
    <x v="615"/>
    <e v="#N/A"/>
    <x v="615"/>
  </r>
  <r>
    <x v="5170"/>
    <m/>
    <n v="2453"/>
    <x v="5174"/>
    <m/>
    <m/>
    <m/>
    <m/>
    <x v="5174"/>
    <s v="2023/2/28"/>
    <x v="10"/>
    <x v="10"/>
    <x v="71"/>
    <x v="71"/>
    <m/>
    <x v="615"/>
    <e v="#N/A"/>
    <x v="615"/>
  </r>
  <r>
    <x v="5170"/>
    <m/>
    <n v="5052"/>
    <x v="5175"/>
    <m/>
    <m/>
    <m/>
    <m/>
    <x v="5175"/>
    <s v="2023/3/31"/>
    <x v="10"/>
    <x v="10"/>
    <x v="71"/>
    <x v="71"/>
    <m/>
    <x v="615"/>
    <e v="#N/A"/>
    <x v="615"/>
  </r>
  <r>
    <x v="5170"/>
    <m/>
    <n v="850"/>
    <x v="5172"/>
    <m/>
    <m/>
    <m/>
    <m/>
    <x v="5172"/>
    <s v="2023/4/30"/>
    <x v="10"/>
    <x v="10"/>
    <x v="71"/>
    <x v="71"/>
    <m/>
    <x v="615"/>
    <e v="#N/A"/>
    <x v="615"/>
  </r>
  <r>
    <x v="5170"/>
    <m/>
    <n v="342"/>
    <x v="5173"/>
    <m/>
    <m/>
    <m/>
    <m/>
    <x v="5173"/>
    <s v="2023/5/31"/>
    <x v="10"/>
    <x v="10"/>
    <x v="71"/>
    <x v="71"/>
    <m/>
    <x v="615"/>
    <e v="#N/A"/>
    <x v="615"/>
  </r>
  <r>
    <x v="5170"/>
    <m/>
    <n v="667"/>
    <x v="5176"/>
    <m/>
    <m/>
    <m/>
    <m/>
    <x v="5176"/>
    <s v="2023/6/30"/>
    <x v="10"/>
    <x v="10"/>
    <x v="71"/>
    <x v="71"/>
    <m/>
    <x v="615"/>
    <e v="#N/A"/>
    <x v="615"/>
  </r>
  <r>
    <x v="5170"/>
    <m/>
    <n v="367"/>
    <x v="5177"/>
    <m/>
    <m/>
    <m/>
    <m/>
    <x v="5177"/>
    <s v="2023/7/31"/>
    <x v="10"/>
    <x v="10"/>
    <x v="71"/>
    <x v="71"/>
    <m/>
    <x v="615"/>
    <e v="#N/A"/>
    <x v="615"/>
  </r>
  <r>
    <x v="5170"/>
    <m/>
    <n v="192"/>
    <x v="5178"/>
    <m/>
    <m/>
    <m/>
    <m/>
    <x v="5178"/>
    <s v="2023/8/31"/>
    <x v="10"/>
    <x v="10"/>
    <x v="71"/>
    <x v="71"/>
    <m/>
    <x v="615"/>
    <e v="#N/A"/>
    <x v="615"/>
  </r>
  <r>
    <x v="5170"/>
    <m/>
    <n v="367"/>
    <x v="5180"/>
    <m/>
    <m/>
    <m/>
    <m/>
    <x v="5180"/>
    <s v="2023/10/31"/>
    <x v="10"/>
    <x v="10"/>
    <x v="71"/>
    <x v="71"/>
    <m/>
    <x v="615"/>
    <e v="#N/A"/>
    <x v="615"/>
  </r>
  <r>
    <x v="5170"/>
    <m/>
    <n v="367"/>
    <x v="5181"/>
    <m/>
    <m/>
    <m/>
    <m/>
    <x v="5181"/>
    <s v="2023/11/30"/>
    <x v="10"/>
    <x v="10"/>
    <x v="71"/>
    <x v="71"/>
    <m/>
    <x v="615"/>
    <e v="#N/A"/>
    <x v="615"/>
  </r>
  <r>
    <x v="5170"/>
    <m/>
    <n v="733"/>
    <x v="5171"/>
    <m/>
    <m/>
    <m/>
    <m/>
    <x v="5171"/>
    <s v="2023/12/31"/>
    <x v="10"/>
    <x v="10"/>
    <x v="71"/>
    <x v="71"/>
    <m/>
    <x v="615"/>
    <e v="#N/A"/>
    <x v="615"/>
  </r>
  <r>
    <x v="5170"/>
    <m/>
    <n v="450"/>
    <x v="5172"/>
    <m/>
    <m/>
    <m/>
    <m/>
    <x v="5172"/>
    <s v="2023/4/30"/>
    <x v="10"/>
    <x v="10"/>
    <x v="80"/>
    <x v="80"/>
    <m/>
    <x v="615"/>
    <e v="#N/A"/>
    <x v="615"/>
  </r>
  <r>
    <x v="5170"/>
    <m/>
    <n v="225"/>
    <x v="5176"/>
    <m/>
    <m/>
    <m/>
    <m/>
    <x v="5176"/>
    <s v="2023/6/30"/>
    <x v="10"/>
    <x v="10"/>
    <x v="80"/>
    <x v="80"/>
    <m/>
    <x v="615"/>
    <e v="#N/A"/>
    <x v="615"/>
  </r>
  <r>
    <x v="5170"/>
    <m/>
    <n v="625"/>
    <x v="5177"/>
    <m/>
    <m/>
    <m/>
    <m/>
    <x v="5177"/>
    <s v="2023/7/31"/>
    <x v="10"/>
    <x v="10"/>
    <x v="80"/>
    <x v="80"/>
    <m/>
    <x v="615"/>
    <e v="#N/A"/>
    <x v="615"/>
  </r>
  <r>
    <x v="5170"/>
    <m/>
    <n v="765"/>
    <x v="5180"/>
    <m/>
    <m/>
    <m/>
    <m/>
    <x v="5180"/>
    <s v="2023/10/31"/>
    <x v="10"/>
    <x v="10"/>
    <x v="80"/>
    <x v="80"/>
    <m/>
    <x v="615"/>
    <e v="#N/A"/>
    <x v="615"/>
  </r>
  <r>
    <x v="5170"/>
    <m/>
    <n v="90"/>
    <x v="5181"/>
    <m/>
    <m/>
    <m/>
    <m/>
    <x v="5181"/>
    <s v="2023/11/30"/>
    <x v="10"/>
    <x v="10"/>
    <x v="80"/>
    <x v="80"/>
    <m/>
    <x v="615"/>
    <e v="#N/A"/>
    <x v="615"/>
  </r>
  <r>
    <x v="5170"/>
    <m/>
    <n v="1560"/>
    <x v="5170"/>
    <m/>
    <m/>
    <m/>
    <m/>
    <x v="5170"/>
    <s v="2023/1/31"/>
    <x v="10"/>
    <x v="10"/>
    <x v="81"/>
    <x v="81"/>
    <m/>
    <x v="615"/>
    <e v="#N/A"/>
    <x v="615"/>
  </r>
  <r>
    <x v="5170"/>
    <m/>
    <n v="640"/>
    <x v="5174"/>
    <m/>
    <m/>
    <m/>
    <m/>
    <x v="5174"/>
    <s v="2023/2/28"/>
    <x v="10"/>
    <x v="10"/>
    <x v="81"/>
    <x v="81"/>
    <m/>
    <x v="615"/>
    <e v="#N/A"/>
    <x v="615"/>
  </r>
  <r>
    <x v="5170"/>
    <m/>
    <n v="1573"/>
    <x v="5175"/>
    <m/>
    <m/>
    <m/>
    <m/>
    <x v="5175"/>
    <s v="2023/3/31"/>
    <x v="10"/>
    <x v="10"/>
    <x v="81"/>
    <x v="81"/>
    <m/>
    <x v="615"/>
    <e v="#N/A"/>
    <x v="615"/>
  </r>
  <r>
    <x v="5170"/>
    <m/>
    <n v="384"/>
    <x v="5172"/>
    <m/>
    <m/>
    <m/>
    <m/>
    <x v="5172"/>
    <s v="2023/4/30"/>
    <x v="10"/>
    <x v="10"/>
    <x v="81"/>
    <x v="81"/>
    <m/>
    <x v="615"/>
    <e v="#N/A"/>
    <x v="615"/>
  </r>
  <r>
    <x v="5170"/>
    <m/>
    <n v="1587"/>
    <x v="5173"/>
    <m/>
    <m/>
    <m/>
    <m/>
    <x v="5173"/>
    <s v="2023/5/31"/>
    <x v="10"/>
    <x v="10"/>
    <x v="81"/>
    <x v="81"/>
    <m/>
    <x v="615"/>
    <e v="#N/A"/>
    <x v="615"/>
  </r>
  <r>
    <x v="5170"/>
    <m/>
    <n v="533"/>
    <x v="5176"/>
    <m/>
    <m/>
    <m/>
    <m/>
    <x v="5176"/>
    <s v="2023/6/30"/>
    <x v="10"/>
    <x v="10"/>
    <x v="81"/>
    <x v="81"/>
    <m/>
    <x v="615"/>
    <e v="#N/A"/>
    <x v="615"/>
  </r>
  <r>
    <x v="5170"/>
    <m/>
    <n v="413"/>
    <x v="5177"/>
    <m/>
    <m/>
    <m/>
    <m/>
    <x v="5177"/>
    <s v="2023/7/31"/>
    <x v="10"/>
    <x v="10"/>
    <x v="81"/>
    <x v="81"/>
    <m/>
    <x v="615"/>
    <e v="#N/A"/>
    <x v="615"/>
  </r>
  <r>
    <x v="5170"/>
    <m/>
    <n v="1033"/>
    <x v="5178"/>
    <m/>
    <m/>
    <m/>
    <m/>
    <x v="5178"/>
    <s v="2023/8/31"/>
    <x v="10"/>
    <x v="10"/>
    <x v="81"/>
    <x v="81"/>
    <m/>
    <x v="615"/>
    <e v="#N/A"/>
    <x v="615"/>
  </r>
  <r>
    <x v="5170"/>
    <m/>
    <n v="1231"/>
    <x v="5179"/>
    <m/>
    <m/>
    <m/>
    <m/>
    <x v="5179"/>
    <s v="2023/9/30"/>
    <x v="10"/>
    <x v="10"/>
    <x v="81"/>
    <x v="81"/>
    <m/>
    <x v="615"/>
    <e v="#N/A"/>
    <x v="615"/>
  </r>
  <r>
    <x v="5170"/>
    <m/>
    <n v="857"/>
    <x v="5180"/>
    <m/>
    <m/>
    <m/>
    <m/>
    <x v="5180"/>
    <s v="2023/10/31"/>
    <x v="10"/>
    <x v="10"/>
    <x v="81"/>
    <x v="81"/>
    <m/>
    <x v="615"/>
    <e v="#N/A"/>
    <x v="615"/>
  </r>
  <r>
    <x v="5170"/>
    <m/>
    <n v="1529"/>
    <x v="5181"/>
    <m/>
    <m/>
    <m/>
    <m/>
    <x v="5181"/>
    <s v="2023/11/30"/>
    <x v="10"/>
    <x v="10"/>
    <x v="81"/>
    <x v="81"/>
    <m/>
    <x v="615"/>
    <e v="#N/A"/>
    <x v="615"/>
  </r>
  <r>
    <x v="5170"/>
    <m/>
    <n v="1020"/>
    <x v="5171"/>
    <m/>
    <m/>
    <m/>
    <m/>
    <x v="5171"/>
    <s v="2023/12/31"/>
    <x v="10"/>
    <x v="10"/>
    <x v="81"/>
    <x v="81"/>
    <m/>
    <x v="615"/>
    <e v="#N/A"/>
    <x v="615"/>
  </r>
  <r>
    <x v="5170"/>
    <m/>
    <n v="4727"/>
    <x v="5170"/>
    <m/>
    <m/>
    <m/>
    <m/>
    <x v="5170"/>
    <s v="2023/1/31"/>
    <x v="10"/>
    <x v="10"/>
    <x v="62"/>
    <x v="62"/>
    <m/>
    <x v="615"/>
    <e v="#N/A"/>
    <x v="615"/>
  </r>
  <r>
    <x v="5170"/>
    <m/>
    <n v="3673"/>
    <x v="5174"/>
    <m/>
    <m/>
    <m/>
    <m/>
    <x v="5174"/>
    <s v="2023/2/28"/>
    <x v="10"/>
    <x v="10"/>
    <x v="62"/>
    <x v="62"/>
    <m/>
    <x v="615"/>
    <e v="#N/A"/>
    <x v="615"/>
  </r>
  <r>
    <x v="5170"/>
    <m/>
    <n v="3222"/>
    <x v="5175"/>
    <m/>
    <m/>
    <m/>
    <m/>
    <x v="5175"/>
    <s v="2023/3/31"/>
    <x v="10"/>
    <x v="10"/>
    <x v="62"/>
    <x v="62"/>
    <m/>
    <x v="615"/>
    <e v="#N/A"/>
    <x v="615"/>
  </r>
  <r>
    <x v="5170"/>
    <m/>
    <n v="4686"/>
    <x v="5172"/>
    <m/>
    <m/>
    <m/>
    <m/>
    <x v="5172"/>
    <s v="2023/4/30"/>
    <x v="10"/>
    <x v="10"/>
    <x v="62"/>
    <x v="62"/>
    <m/>
    <x v="615"/>
    <e v="#N/A"/>
    <x v="615"/>
  </r>
  <r>
    <x v="5170"/>
    <m/>
    <n v="3029"/>
    <x v="5173"/>
    <m/>
    <m/>
    <m/>
    <m/>
    <x v="5173"/>
    <s v="2023/5/31"/>
    <x v="10"/>
    <x v="10"/>
    <x v="62"/>
    <x v="62"/>
    <m/>
    <x v="615"/>
    <e v="#N/A"/>
    <x v="615"/>
  </r>
  <r>
    <x v="5170"/>
    <m/>
    <n v="1361"/>
    <x v="5176"/>
    <m/>
    <m/>
    <m/>
    <m/>
    <x v="5176"/>
    <s v="2023/6/30"/>
    <x v="10"/>
    <x v="10"/>
    <x v="62"/>
    <x v="62"/>
    <m/>
    <x v="615"/>
    <e v="#N/A"/>
    <x v="615"/>
  </r>
  <r>
    <x v="5170"/>
    <m/>
    <n v="2859"/>
    <x v="5177"/>
    <m/>
    <m/>
    <m/>
    <m/>
    <x v="5177"/>
    <s v="2023/7/31"/>
    <x v="10"/>
    <x v="10"/>
    <x v="62"/>
    <x v="62"/>
    <m/>
    <x v="615"/>
    <e v="#N/A"/>
    <x v="615"/>
  </r>
  <r>
    <x v="5170"/>
    <m/>
    <n v="4163"/>
    <x v="5178"/>
    <m/>
    <m/>
    <m/>
    <m/>
    <x v="5178"/>
    <s v="2023/8/31"/>
    <x v="10"/>
    <x v="10"/>
    <x v="62"/>
    <x v="62"/>
    <m/>
    <x v="615"/>
    <e v="#N/A"/>
    <x v="615"/>
  </r>
  <r>
    <x v="5170"/>
    <m/>
    <n v="2634"/>
    <x v="5179"/>
    <m/>
    <m/>
    <m/>
    <m/>
    <x v="5179"/>
    <s v="2023/9/30"/>
    <x v="10"/>
    <x v="10"/>
    <x v="62"/>
    <x v="62"/>
    <m/>
    <x v="615"/>
    <e v="#N/A"/>
    <x v="615"/>
  </r>
  <r>
    <x v="5170"/>
    <m/>
    <n v="4103"/>
    <x v="5180"/>
    <m/>
    <m/>
    <m/>
    <m/>
    <x v="5180"/>
    <s v="2023/10/31"/>
    <x v="10"/>
    <x v="10"/>
    <x v="62"/>
    <x v="62"/>
    <m/>
    <x v="615"/>
    <e v="#N/A"/>
    <x v="615"/>
  </r>
  <r>
    <x v="5170"/>
    <m/>
    <n v="2867"/>
    <x v="5181"/>
    <m/>
    <m/>
    <m/>
    <m/>
    <x v="5181"/>
    <s v="2023/11/30"/>
    <x v="10"/>
    <x v="10"/>
    <x v="62"/>
    <x v="62"/>
    <m/>
    <x v="615"/>
    <e v="#N/A"/>
    <x v="615"/>
  </r>
  <r>
    <x v="5170"/>
    <m/>
    <n v="2284"/>
    <x v="5171"/>
    <m/>
    <m/>
    <m/>
    <m/>
    <x v="5171"/>
    <s v="2023/12/31"/>
    <x v="10"/>
    <x v="10"/>
    <x v="62"/>
    <x v="62"/>
    <m/>
    <x v="615"/>
    <e v="#N/A"/>
    <x v="615"/>
  </r>
  <r>
    <x v="5170"/>
    <m/>
    <n v="20926"/>
    <x v="5170"/>
    <m/>
    <m/>
    <m/>
    <m/>
    <x v="5170"/>
    <s v="2023/1/31"/>
    <x v="10"/>
    <x v="10"/>
    <x v="53"/>
    <x v="53"/>
    <m/>
    <x v="615"/>
    <e v="#N/A"/>
    <x v="615"/>
  </r>
  <r>
    <x v="5170"/>
    <m/>
    <n v="17653"/>
    <x v="5174"/>
    <m/>
    <m/>
    <m/>
    <m/>
    <x v="5174"/>
    <s v="2023/2/28"/>
    <x v="10"/>
    <x v="10"/>
    <x v="53"/>
    <x v="53"/>
    <m/>
    <x v="615"/>
    <e v="#N/A"/>
    <x v="615"/>
  </r>
  <r>
    <x v="5170"/>
    <m/>
    <n v="22541"/>
    <x v="5175"/>
    <m/>
    <m/>
    <m/>
    <m/>
    <x v="5175"/>
    <s v="2023/3/31"/>
    <x v="10"/>
    <x v="10"/>
    <x v="53"/>
    <x v="53"/>
    <m/>
    <x v="615"/>
    <e v="#N/A"/>
    <x v="615"/>
  </r>
  <r>
    <x v="5170"/>
    <m/>
    <n v="16194"/>
    <x v="5172"/>
    <m/>
    <m/>
    <m/>
    <m/>
    <x v="5172"/>
    <s v="2023/4/30"/>
    <x v="10"/>
    <x v="10"/>
    <x v="53"/>
    <x v="53"/>
    <m/>
    <x v="615"/>
    <e v="#N/A"/>
    <x v="615"/>
  </r>
  <r>
    <x v="5170"/>
    <m/>
    <n v="17416"/>
    <x v="5173"/>
    <m/>
    <m/>
    <m/>
    <m/>
    <x v="5173"/>
    <s v="2023/5/31"/>
    <x v="10"/>
    <x v="10"/>
    <x v="53"/>
    <x v="53"/>
    <m/>
    <x v="615"/>
    <e v="#N/A"/>
    <x v="615"/>
  </r>
  <r>
    <x v="5170"/>
    <m/>
    <n v="14597"/>
    <x v="5176"/>
    <m/>
    <m/>
    <m/>
    <m/>
    <x v="5176"/>
    <s v="2023/6/30"/>
    <x v="10"/>
    <x v="10"/>
    <x v="53"/>
    <x v="53"/>
    <m/>
    <x v="615"/>
    <e v="#N/A"/>
    <x v="615"/>
  </r>
  <r>
    <x v="5170"/>
    <m/>
    <n v="17483"/>
    <x v="5177"/>
    <m/>
    <m/>
    <m/>
    <m/>
    <x v="5177"/>
    <s v="2023/7/31"/>
    <x v="10"/>
    <x v="10"/>
    <x v="53"/>
    <x v="53"/>
    <m/>
    <x v="615"/>
    <e v="#N/A"/>
    <x v="615"/>
  </r>
  <r>
    <x v="5170"/>
    <m/>
    <n v="15008"/>
    <x v="5178"/>
    <m/>
    <m/>
    <m/>
    <m/>
    <x v="5178"/>
    <s v="2023/8/31"/>
    <x v="10"/>
    <x v="10"/>
    <x v="53"/>
    <x v="53"/>
    <m/>
    <x v="615"/>
    <e v="#N/A"/>
    <x v="615"/>
  </r>
  <r>
    <x v="5170"/>
    <m/>
    <n v="23378"/>
    <x v="5179"/>
    <m/>
    <m/>
    <m/>
    <m/>
    <x v="5179"/>
    <s v="2023/9/30"/>
    <x v="10"/>
    <x v="10"/>
    <x v="53"/>
    <x v="53"/>
    <m/>
    <x v="615"/>
    <e v="#N/A"/>
    <x v="615"/>
  </r>
  <r>
    <x v="5170"/>
    <m/>
    <n v="16083"/>
    <x v="5180"/>
    <m/>
    <m/>
    <m/>
    <m/>
    <x v="5180"/>
    <s v="2023/10/31"/>
    <x v="10"/>
    <x v="10"/>
    <x v="53"/>
    <x v="53"/>
    <m/>
    <x v="615"/>
    <e v="#N/A"/>
    <x v="615"/>
  </r>
  <r>
    <x v="5170"/>
    <m/>
    <n v="19931"/>
    <x v="5181"/>
    <m/>
    <m/>
    <m/>
    <m/>
    <x v="5181"/>
    <s v="2023/11/30"/>
    <x v="10"/>
    <x v="10"/>
    <x v="53"/>
    <x v="53"/>
    <m/>
    <x v="615"/>
    <e v="#N/A"/>
    <x v="615"/>
  </r>
  <r>
    <x v="5170"/>
    <m/>
    <n v="21606"/>
    <x v="5171"/>
    <m/>
    <m/>
    <m/>
    <m/>
    <x v="5171"/>
    <s v="2023/12/31"/>
    <x v="10"/>
    <x v="10"/>
    <x v="53"/>
    <x v="53"/>
    <m/>
    <x v="615"/>
    <e v="#N/A"/>
    <x v="615"/>
  </r>
  <r>
    <x v="5170"/>
    <m/>
    <n v="5713"/>
    <x v="5170"/>
    <m/>
    <m/>
    <m/>
    <m/>
    <x v="5170"/>
    <s v="2023/1/31"/>
    <x v="10"/>
    <x v="10"/>
    <x v="82"/>
    <x v="82"/>
    <m/>
    <x v="615"/>
    <e v="#N/A"/>
    <x v="615"/>
  </r>
  <r>
    <x v="5170"/>
    <m/>
    <n v="4990"/>
    <x v="5174"/>
    <m/>
    <m/>
    <m/>
    <m/>
    <x v="5174"/>
    <s v="2023/2/28"/>
    <x v="10"/>
    <x v="10"/>
    <x v="82"/>
    <x v="82"/>
    <m/>
    <x v="615"/>
    <e v="#N/A"/>
    <x v="615"/>
  </r>
  <r>
    <x v="5170"/>
    <m/>
    <n v="2034"/>
    <x v="5175"/>
    <m/>
    <m/>
    <m/>
    <m/>
    <x v="5175"/>
    <s v="2023/3/31"/>
    <x v="10"/>
    <x v="10"/>
    <x v="82"/>
    <x v="82"/>
    <m/>
    <x v="615"/>
    <e v="#N/A"/>
    <x v="615"/>
  </r>
  <r>
    <x v="5170"/>
    <m/>
    <n v="7738"/>
    <x v="5172"/>
    <m/>
    <m/>
    <m/>
    <m/>
    <x v="5172"/>
    <s v="2023/4/30"/>
    <x v="10"/>
    <x v="10"/>
    <x v="82"/>
    <x v="82"/>
    <m/>
    <x v="615"/>
    <e v="#N/A"/>
    <x v="615"/>
  </r>
  <r>
    <x v="5170"/>
    <m/>
    <n v="2743"/>
    <x v="5173"/>
    <m/>
    <m/>
    <m/>
    <m/>
    <x v="5173"/>
    <s v="2023/5/31"/>
    <x v="10"/>
    <x v="10"/>
    <x v="82"/>
    <x v="82"/>
    <m/>
    <x v="615"/>
    <e v="#N/A"/>
    <x v="615"/>
  </r>
  <r>
    <x v="5170"/>
    <m/>
    <n v="2126"/>
    <x v="5176"/>
    <m/>
    <m/>
    <m/>
    <m/>
    <x v="5176"/>
    <s v="2023/6/30"/>
    <x v="10"/>
    <x v="10"/>
    <x v="82"/>
    <x v="82"/>
    <m/>
    <x v="615"/>
    <e v="#N/A"/>
    <x v="615"/>
  </r>
  <r>
    <x v="5170"/>
    <m/>
    <n v="6928"/>
    <x v="5177"/>
    <m/>
    <m/>
    <m/>
    <m/>
    <x v="5177"/>
    <s v="2023/7/31"/>
    <x v="10"/>
    <x v="10"/>
    <x v="82"/>
    <x v="82"/>
    <m/>
    <x v="615"/>
    <e v="#N/A"/>
    <x v="615"/>
  </r>
  <r>
    <x v="5170"/>
    <m/>
    <n v="3398"/>
    <x v="5178"/>
    <m/>
    <m/>
    <m/>
    <m/>
    <x v="5178"/>
    <s v="2023/8/31"/>
    <x v="10"/>
    <x v="10"/>
    <x v="82"/>
    <x v="82"/>
    <m/>
    <x v="615"/>
    <e v="#N/A"/>
    <x v="615"/>
  </r>
  <r>
    <x v="5170"/>
    <m/>
    <n v="3694"/>
    <x v="5179"/>
    <m/>
    <m/>
    <m/>
    <m/>
    <x v="5179"/>
    <s v="2023/9/30"/>
    <x v="10"/>
    <x v="10"/>
    <x v="82"/>
    <x v="82"/>
    <m/>
    <x v="615"/>
    <e v="#N/A"/>
    <x v="615"/>
  </r>
  <r>
    <x v="5170"/>
    <m/>
    <n v="4563"/>
    <x v="5180"/>
    <m/>
    <m/>
    <m/>
    <m/>
    <x v="5180"/>
    <s v="2023/10/31"/>
    <x v="10"/>
    <x v="10"/>
    <x v="82"/>
    <x v="82"/>
    <m/>
    <x v="615"/>
    <e v="#N/A"/>
    <x v="615"/>
  </r>
  <r>
    <x v="5170"/>
    <m/>
    <n v="4004"/>
    <x v="5181"/>
    <m/>
    <m/>
    <m/>
    <m/>
    <x v="5181"/>
    <s v="2023/11/30"/>
    <x v="10"/>
    <x v="10"/>
    <x v="82"/>
    <x v="82"/>
    <m/>
    <x v="615"/>
    <e v="#N/A"/>
    <x v="615"/>
  </r>
  <r>
    <x v="5170"/>
    <m/>
    <n v="1481"/>
    <x v="5171"/>
    <m/>
    <m/>
    <m/>
    <m/>
    <x v="5171"/>
    <s v="2023/12/31"/>
    <x v="10"/>
    <x v="10"/>
    <x v="82"/>
    <x v="82"/>
    <m/>
    <x v="615"/>
    <e v="#N/A"/>
    <x v="615"/>
  </r>
  <r>
    <x v="5170"/>
    <m/>
    <n v="1000"/>
    <x v="5174"/>
    <m/>
    <m/>
    <m/>
    <m/>
    <x v="5174"/>
    <s v="2023/2/28"/>
    <x v="10"/>
    <x v="10"/>
    <x v="83"/>
    <x v="83"/>
    <m/>
    <x v="615"/>
    <e v="#N/A"/>
    <x v="615"/>
  </r>
  <r>
    <x v="5170"/>
    <m/>
    <n v="20000"/>
    <x v="5179"/>
    <m/>
    <m/>
    <m/>
    <m/>
    <x v="5179"/>
    <s v="2023/9/30"/>
    <x v="10"/>
    <x v="10"/>
    <x v="83"/>
    <x v="83"/>
    <m/>
    <x v="615"/>
    <e v="#N/A"/>
    <x v="615"/>
  </r>
  <r>
    <x v="5170"/>
    <m/>
    <n v="183"/>
    <x v="5170"/>
    <m/>
    <m/>
    <m/>
    <m/>
    <x v="5170"/>
    <s v="2023/1/31"/>
    <x v="10"/>
    <x v="10"/>
    <x v="84"/>
    <x v="84"/>
    <m/>
    <x v="615"/>
    <e v="#N/A"/>
    <x v="615"/>
  </r>
  <r>
    <x v="5170"/>
    <m/>
    <n v="115"/>
    <x v="5174"/>
    <m/>
    <m/>
    <m/>
    <m/>
    <x v="5174"/>
    <s v="2023/2/28"/>
    <x v="10"/>
    <x v="10"/>
    <x v="84"/>
    <x v="84"/>
    <m/>
    <x v="615"/>
    <e v="#N/A"/>
    <x v="615"/>
  </r>
  <r>
    <x v="5170"/>
    <m/>
    <n v="194"/>
    <x v="5175"/>
    <m/>
    <m/>
    <m/>
    <m/>
    <x v="5175"/>
    <s v="2023/3/31"/>
    <x v="10"/>
    <x v="10"/>
    <x v="84"/>
    <x v="84"/>
    <m/>
    <x v="615"/>
    <e v="#N/A"/>
    <x v="615"/>
  </r>
  <r>
    <x v="5170"/>
    <m/>
    <n v="567"/>
    <x v="5172"/>
    <m/>
    <m/>
    <m/>
    <m/>
    <x v="5172"/>
    <s v="2023/4/30"/>
    <x v="10"/>
    <x v="10"/>
    <x v="84"/>
    <x v="84"/>
    <m/>
    <x v="615"/>
    <e v="#N/A"/>
    <x v="615"/>
  </r>
  <r>
    <x v="5170"/>
    <m/>
    <n v="26"/>
    <x v="5173"/>
    <m/>
    <m/>
    <m/>
    <m/>
    <x v="5173"/>
    <s v="2023/5/31"/>
    <x v="10"/>
    <x v="10"/>
    <x v="84"/>
    <x v="84"/>
    <m/>
    <x v="615"/>
    <e v="#N/A"/>
    <x v="615"/>
  </r>
  <r>
    <x v="5170"/>
    <m/>
    <n v="208"/>
    <x v="5176"/>
    <m/>
    <m/>
    <m/>
    <m/>
    <x v="5176"/>
    <s v="2023/6/30"/>
    <x v="10"/>
    <x v="10"/>
    <x v="84"/>
    <x v="84"/>
    <m/>
    <x v="615"/>
    <e v="#N/A"/>
    <x v="615"/>
  </r>
  <r>
    <x v="5170"/>
    <m/>
    <n v="400"/>
    <x v="5177"/>
    <m/>
    <m/>
    <m/>
    <m/>
    <x v="5177"/>
    <s v="2023/7/31"/>
    <x v="10"/>
    <x v="10"/>
    <x v="84"/>
    <x v="84"/>
    <m/>
    <x v="615"/>
    <e v="#N/A"/>
    <x v="615"/>
  </r>
  <r>
    <x v="5170"/>
    <m/>
    <n v="900"/>
    <x v="5181"/>
    <m/>
    <m/>
    <m/>
    <m/>
    <x v="5181"/>
    <s v="2023/11/30"/>
    <x v="10"/>
    <x v="10"/>
    <x v="84"/>
    <x v="84"/>
    <m/>
    <x v="615"/>
    <e v="#N/A"/>
    <x v="615"/>
  </r>
  <r>
    <x v="5170"/>
    <m/>
    <n v="700"/>
    <x v="5171"/>
    <m/>
    <m/>
    <m/>
    <m/>
    <x v="5171"/>
    <s v="2023/12/31"/>
    <x v="10"/>
    <x v="10"/>
    <x v="84"/>
    <x v="84"/>
    <m/>
    <x v="615"/>
    <e v="#N/A"/>
    <x v="615"/>
  </r>
  <r>
    <x v="5170"/>
    <m/>
    <n v="1450"/>
    <x v="5170"/>
    <m/>
    <m/>
    <m/>
    <m/>
    <x v="5170"/>
    <s v="2023/1/31"/>
    <x v="10"/>
    <x v="10"/>
    <x v="85"/>
    <x v="85"/>
    <m/>
    <x v="615"/>
    <e v="#N/A"/>
    <x v="615"/>
  </r>
  <r>
    <x v="5170"/>
    <m/>
    <n v="2800"/>
    <x v="5175"/>
    <m/>
    <m/>
    <m/>
    <m/>
    <x v="5175"/>
    <s v="2023/3/31"/>
    <x v="10"/>
    <x v="10"/>
    <x v="85"/>
    <x v="85"/>
    <m/>
    <x v="615"/>
    <e v="#N/A"/>
    <x v="615"/>
  </r>
  <r>
    <x v="5170"/>
    <m/>
    <n v="87"/>
    <x v="5172"/>
    <m/>
    <m/>
    <m/>
    <m/>
    <x v="5172"/>
    <s v="2023/4/30"/>
    <x v="10"/>
    <x v="10"/>
    <x v="85"/>
    <x v="85"/>
    <m/>
    <x v="615"/>
    <e v="#N/A"/>
    <x v="615"/>
  </r>
  <r>
    <x v="5170"/>
    <m/>
    <n v="303"/>
    <x v="5173"/>
    <m/>
    <m/>
    <m/>
    <m/>
    <x v="5173"/>
    <s v="2023/5/31"/>
    <x v="10"/>
    <x v="10"/>
    <x v="85"/>
    <x v="85"/>
    <m/>
    <x v="615"/>
    <e v="#N/A"/>
    <x v="615"/>
  </r>
  <r>
    <x v="5170"/>
    <m/>
    <n v="87"/>
    <x v="5176"/>
    <m/>
    <m/>
    <m/>
    <m/>
    <x v="5176"/>
    <s v="2023/6/30"/>
    <x v="10"/>
    <x v="10"/>
    <x v="85"/>
    <x v="85"/>
    <m/>
    <x v="615"/>
    <e v="#N/A"/>
    <x v="615"/>
  </r>
  <r>
    <x v="5170"/>
    <m/>
    <n v="87"/>
    <x v="5177"/>
    <m/>
    <m/>
    <m/>
    <m/>
    <x v="5177"/>
    <s v="2023/7/31"/>
    <x v="10"/>
    <x v="10"/>
    <x v="85"/>
    <x v="85"/>
    <m/>
    <x v="615"/>
    <e v="#N/A"/>
    <x v="615"/>
  </r>
  <r>
    <x v="5170"/>
    <m/>
    <n v="170"/>
    <x v="5180"/>
    <m/>
    <m/>
    <m/>
    <m/>
    <x v="5180"/>
    <s v="2023/10/31"/>
    <x v="10"/>
    <x v="10"/>
    <x v="85"/>
    <x v="85"/>
    <m/>
    <x v="615"/>
    <e v="#N/A"/>
    <x v="615"/>
  </r>
  <r>
    <x v="5170"/>
    <m/>
    <n v="120"/>
    <x v="5181"/>
    <m/>
    <m/>
    <m/>
    <m/>
    <x v="5181"/>
    <s v="2023/11/30"/>
    <x v="10"/>
    <x v="10"/>
    <x v="85"/>
    <x v="85"/>
    <m/>
    <x v="615"/>
    <e v="#N/A"/>
    <x v="615"/>
  </r>
  <r>
    <x v="5170"/>
    <m/>
    <n v="167"/>
    <x v="5171"/>
    <m/>
    <m/>
    <m/>
    <m/>
    <x v="5171"/>
    <s v="2023/12/31"/>
    <x v="10"/>
    <x v="10"/>
    <x v="85"/>
    <x v="85"/>
    <m/>
    <x v="615"/>
    <e v="#N/A"/>
    <x v="615"/>
  </r>
  <r>
    <x v="5170"/>
    <m/>
    <n v="400"/>
    <x v="5175"/>
    <m/>
    <m/>
    <m/>
    <m/>
    <x v="5175"/>
    <s v="2023/3/31"/>
    <x v="10"/>
    <x v="10"/>
    <x v="86"/>
    <x v="86"/>
    <m/>
    <x v="615"/>
    <e v="#N/A"/>
    <x v="615"/>
  </r>
  <r>
    <x v="5170"/>
    <m/>
    <n v="200"/>
    <x v="5171"/>
    <m/>
    <m/>
    <m/>
    <m/>
    <x v="5171"/>
    <s v="2023/12/31"/>
    <x v="10"/>
    <x v="10"/>
    <x v="86"/>
    <x v="86"/>
    <m/>
    <x v="615"/>
    <e v="#N/A"/>
    <x v="615"/>
  </r>
  <r>
    <x v="5170"/>
    <m/>
    <n v="400"/>
    <x v="5170"/>
    <m/>
    <m/>
    <m/>
    <m/>
    <x v="5170"/>
    <s v="2023/1/31"/>
    <x v="10"/>
    <x v="10"/>
    <x v="87"/>
    <x v="87"/>
    <m/>
    <x v="615"/>
    <e v="#N/A"/>
    <x v="615"/>
  </r>
  <r>
    <x v="5170"/>
    <m/>
    <n v="200"/>
    <x v="5176"/>
    <m/>
    <m/>
    <m/>
    <m/>
    <x v="5176"/>
    <s v="2023/6/30"/>
    <x v="10"/>
    <x v="10"/>
    <x v="87"/>
    <x v="87"/>
    <m/>
    <x v="615"/>
    <e v="#N/A"/>
    <x v="615"/>
  </r>
  <r>
    <x v="5170"/>
    <m/>
    <n v="1067"/>
    <x v="5178"/>
    <m/>
    <m/>
    <m/>
    <m/>
    <x v="5178"/>
    <s v="2023/8/31"/>
    <x v="10"/>
    <x v="10"/>
    <x v="87"/>
    <x v="87"/>
    <m/>
    <x v="615"/>
    <e v="#N/A"/>
    <x v="615"/>
  </r>
  <r>
    <x v="5170"/>
    <m/>
    <n v="267"/>
    <x v="5172"/>
    <m/>
    <m/>
    <m/>
    <m/>
    <x v="5172"/>
    <s v="2023/4/30"/>
    <x v="10"/>
    <x v="10"/>
    <x v="88"/>
    <x v="88"/>
    <m/>
    <x v="615"/>
    <e v="#N/A"/>
    <x v="615"/>
  </r>
  <r>
    <x v="5170"/>
    <m/>
    <n v="220"/>
    <x v="5173"/>
    <m/>
    <m/>
    <m/>
    <m/>
    <x v="5173"/>
    <s v="2023/5/31"/>
    <x v="10"/>
    <x v="10"/>
    <x v="88"/>
    <x v="88"/>
    <m/>
    <x v="615"/>
    <e v="#N/A"/>
    <x v="615"/>
  </r>
  <r>
    <x v="5170"/>
    <m/>
    <n v="267"/>
    <x v="5177"/>
    <m/>
    <m/>
    <m/>
    <m/>
    <x v="5177"/>
    <s v="2023/7/31"/>
    <x v="10"/>
    <x v="10"/>
    <x v="88"/>
    <x v="88"/>
    <m/>
    <x v="615"/>
    <e v="#N/A"/>
    <x v="615"/>
  </r>
  <r>
    <x v="5170"/>
    <m/>
    <n v="307"/>
    <x v="5180"/>
    <m/>
    <m/>
    <m/>
    <m/>
    <x v="5180"/>
    <s v="2023/10/31"/>
    <x v="10"/>
    <x v="10"/>
    <x v="88"/>
    <x v="88"/>
    <m/>
    <x v="615"/>
    <e v="#N/A"/>
    <x v="615"/>
  </r>
  <r>
    <x v="5170"/>
    <m/>
    <n v="400"/>
    <x v="5181"/>
    <m/>
    <m/>
    <m/>
    <m/>
    <x v="5181"/>
    <s v="2023/11/30"/>
    <x v="10"/>
    <x v="10"/>
    <x v="88"/>
    <x v="88"/>
    <m/>
    <x v="615"/>
    <e v="#N/A"/>
    <x v="615"/>
  </r>
  <r>
    <x v="5170"/>
    <m/>
    <n v="143"/>
    <x v="5171"/>
    <m/>
    <m/>
    <m/>
    <m/>
    <x v="5171"/>
    <s v="2023/12/31"/>
    <x v="10"/>
    <x v="10"/>
    <x v="88"/>
    <x v="88"/>
    <m/>
    <x v="615"/>
    <e v="#N/A"/>
    <x v="615"/>
  </r>
  <r>
    <x v="5170"/>
    <m/>
    <n v="1534"/>
    <x v="5170"/>
    <m/>
    <m/>
    <m/>
    <m/>
    <x v="5170"/>
    <s v="2023/1/31"/>
    <x v="10"/>
    <x v="10"/>
    <x v="89"/>
    <x v="89"/>
    <m/>
    <x v="615"/>
    <e v="#N/A"/>
    <x v="615"/>
  </r>
  <r>
    <x v="5170"/>
    <m/>
    <n v="613"/>
    <x v="5174"/>
    <m/>
    <m/>
    <m/>
    <m/>
    <x v="5174"/>
    <s v="2023/2/28"/>
    <x v="10"/>
    <x v="10"/>
    <x v="89"/>
    <x v="89"/>
    <m/>
    <x v="615"/>
    <e v="#N/A"/>
    <x v="615"/>
  </r>
  <r>
    <x v="5170"/>
    <m/>
    <n v="1603"/>
    <x v="5175"/>
    <m/>
    <m/>
    <m/>
    <m/>
    <x v="5175"/>
    <s v="2023/3/31"/>
    <x v="10"/>
    <x v="10"/>
    <x v="89"/>
    <x v="89"/>
    <m/>
    <x v="615"/>
    <e v="#N/A"/>
    <x v="615"/>
  </r>
  <r>
    <x v="5170"/>
    <m/>
    <n v="209"/>
    <x v="5172"/>
    <m/>
    <m/>
    <m/>
    <m/>
    <x v="5172"/>
    <s v="2023/4/30"/>
    <x v="10"/>
    <x v="10"/>
    <x v="89"/>
    <x v="89"/>
    <m/>
    <x v="615"/>
    <e v="#N/A"/>
    <x v="615"/>
  </r>
  <r>
    <x v="5170"/>
    <m/>
    <n v="1184"/>
    <x v="5173"/>
    <m/>
    <m/>
    <m/>
    <m/>
    <x v="5173"/>
    <s v="2023/5/31"/>
    <x v="10"/>
    <x v="10"/>
    <x v="89"/>
    <x v="89"/>
    <m/>
    <x v="615"/>
    <e v="#N/A"/>
    <x v="615"/>
  </r>
  <r>
    <x v="5170"/>
    <m/>
    <n v="1073"/>
    <x v="5176"/>
    <m/>
    <m/>
    <m/>
    <m/>
    <x v="5176"/>
    <s v="2023/6/30"/>
    <x v="10"/>
    <x v="10"/>
    <x v="89"/>
    <x v="89"/>
    <m/>
    <x v="615"/>
    <e v="#N/A"/>
    <x v="615"/>
  </r>
  <r>
    <x v="5170"/>
    <m/>
    <n v="421"/>
    <x v="5177"/>
    <m/>
    <m/>
    <m/>
    <m/>
    <x v="5177"/>
    <s v="2023/7/31"/>
    <x v="10"/>
    <x v="10"/>
    <x v="89"/>
    <x v="89"/>
    <m/>
    <x v="615"/>
    <e v="#N/A"/>
    <x v="615"/>
  </r>
  <r>
    <x v="5170"/>
    <m/>
    <n v="625"/>
    <x v="5178"/>
    <m/>
    <m/>
    <m/>
    <m/>
    <x v="5178"/>
    <s v="2023/8/31"/>
    <x v="10"/>
    <x v="10"/>
    <x v="89"/>
    <x v="89"/>
    <m/>
    <x v="615"/>
    <e v="#N/A"/>
    <x v="615"/>
  </r>
  <r>
    <x v="5170"/>
    <m/>
    <n v="1680"/>
    <x v="5180"/>
    <m/>
    <m/>
    <m/>
    <m/>
    <x v="5180"/>
    <s v="2023/10/31"/>
    <x v="10"/>
    <x v="10"/>
    <x v="89"/>
    <x v="89"/>
    <m/>
    <x v="615"/>
    <e v="#N/A"/>
    <x v="615"/>
  </r>
  <r>
    <x v="5170"/>
    <m/>
    <n v="1172"/>
    <x v="5181"/>
    <m/>
    <m/>
    <m/>
    <m/>
    <x v="5181"/>
    <s v="2023/11/30"/>
    <x v="10"/>
    <x v="10"/>
    <x v="89"/>
    <x v="89"/>
    <m/>
    <x v="615"/>
    <e v="#N/A"/>
    <x v="615"/>
  </r>
  <r>
    <x v="5170"/>
    <m/>
    <n v="1338"/>
    <x v="5171"/>
    <m/>
    <m/>
    <m/>
    <m/>
    <x v="5171"/>
    <s v="2023/12/31"/>
    <x v="10"/>
    <x v="10"/>
    <x v="89"/>
    <x v="89"/>
    <m/>
    <x v="615"/>
    <e v="#N/A"/>
    <x v="615"/>
  </r>
  <r>
    <x v="5170"/>
    <m/>
    <n v="84700"/>
    <x v="5182"/>
    <m/>
    <m/>
    <m/>
    <m/>
    <x v="5182"/>
    <s v="2023/1/31"/>
    <x v="11"/>
    <x v="11"/>
    <x v="89"/>
    <x v="89"/>
    <m/>
    <x v="615"/>
    <e v="#N/A"/>
    <x v="615"/>
  </r>
  <r>
    <x v="5170"/>
    <m/>
    <n v="694"/>
    <x v="5183"/>
    <m/>
    <m/>
    <m/>
    <m/>
    <x v="5183"/>
    <s v="2023/2/20"/>
    <x v="11"/>
    <x v="11"/>
    <x v="89"/>
    <x v="89"/>
    <m/>
    <x v="615"/>
    <e v="#N/A"/>
    <x v="615"/>
  </r>
  <r>
    <x v="5170"/>
    <m/>
    <n v="78700"/>
    <x v="5184"/>
    <m/>
    <m/>
    <m/>
    <m/>
    <x v="5184"/>
    <s v="2023/2/28"/>
    <x v="11"/>
    <x v="11"/>
    <x v="89"/>
    <x v="89"/>
    <m/>
    <x v="615"/>
    <e v="#N/A"/>
    <x v="615"/>
  </r>
  <r>
    <x v="5170"/>
    <m/>
    <n v="3000"/>
    <x v="5185"/>
    <m/>
    <m/>
    <m/>
    <m/>
    <x v="5185"/>
    <s v="2023/3/6"/>
    <x v="11"/>
    <x v="11"/>
    <x v="89"/>
    <x v="89"/>
    <m/>
    <x v="615"/>
    <e v="#N/A"/>
    <x v="615"/>
  </r>
  <r>
    <x v="5170"/>
    <m/>
    <n v="15000"/>
    <x v="5186"/>
    <m/>
    <m/>
    <m/>
    <m/>
    <x v="5185"/>
    <s v="2023/3/6"/>
    <x v="11"/>
    <x v="11"/>
    <x v="89"/>
    <x v="89"/>
    <m/>
    <x v="615"/>
    <e v="#N/A"/>
    <x v="615"/>
  </r>
  <r>
    <x v="5170"/>
    <m/>
    <n v="78700"/>
    <x v="5187"/>
    <m/>
    <m/>
    <m/>
    <m/>
    <x v="5186"/>
    <s v="2023/3/31"/>
    <x v="11"/>
    <x v="11"/>
    <x v="89"/>
    <x v="89"/>
    <m/>
    <x v="615"/>
    <e v="#N/A"/>
    <x v="615"/>
  </r>
  <r>
    <x v="5170"/>
    <m/>
    <n v="4560"/>
    <x v="5188"/>
    <m/>
    <m/>
    <m/>
    <m/>
    <x v="5187"/>
    <s v="2023/4/1"/>
    <x v="11"/>
    <x v="11"/>
    <x v="89"/>
    <x v="89"/>
    <m/>
    <x v="615"/>
    <e v="#N/A"/>
    <x v="615"/>
  </r>
  <r>
    <x v="5170"/>
    <m/>
    <n v="78700"/>
    <x v="5189"/>
    <m/>
    <m/>
    <m/>
    <m/>
    <x v="5188"/>
    <s v="2023/4/30"/>
    <x v="11"/>
    <x v="11"/>
    <x v="89"/>
    <x v="89"/>
    <m/>
    <x v="615"/>
    <e v="#N/A"/>
    <x v="615"/>
  </r>
  <r>
    <x v="5170"/>
    <m/>
    <n v="1140"/>
    <x v="5190"/>
    <m/>
    <m/>
    <m/>
    <m/>
    <x v="5189"/>
    <s v="2023/5/10"/>
    <x v="11"/>
    <x v="11"/>
    <x v="89"/>
    <x v="89"/>
    <m/>
    <x v="615"/>
    <e v="#N/A"/>
    <x v="615"/>
  </r>
  <r>
    <x v="5170"/>
    <m/>
    <n v="63"/>
    <x v="5190"/>
    <m/>
    <m/>
    <m/>
    <m/>
    <x v="5189"/>
    <s v="2023/5/10"/>
    <x v="11"/>
    <x v="11"/>
    <x v="89"/>
    <x v="89"/>
    <m/>
    <x v="615"/>
    <e v="#N/A"/>
    <x v="615"/>
  </r>
  <r>
    <x v="5170"/>
    <m/>
    <n v="11700"/>
    <x v="5191"/>
    <m/>
    <m/>
    <m/>
    <m/>
    <x v="5190"/>
    <s v="2023/5/31"/>
    <x v="11"/>
    <x v="11"/>
    <x v="89"/>
    <x v="89"/>
    <m/>
    <x v="615"/>
    <e v="#N/A"/>
    <x v="615"/>
  </r>
  <r>
    <x v="5170"/>
    <m/>
    <n v="390"/>
    <x v="5191"/>
    <m/>
    <m/>
    <m/>
    <m/>
    <x v="5190"/>
    <s v="2023/5/31"/>
    <x v="11"/>
    <x v="11"/>
    <x v="89"/>
    <x v="89"/>
    <m/>
    <x v="615"/>
    <e v="#N/A"/>
    <x v="615"/>
  </r>
  <r>
    <x v="5170"/>
    <m/>
    <n v="71500"/>
    <x v="5192"/>
    <m/>
    <m/>
    <m/>
    <m/>
    <x v="5191"/>
    <s v="2023/5/31"/>
    <x v="11"/>
    <x v="11"/>
    <x v="89"/>
    <x v="89"/>
    <m/>
    <x v="615"/>
    <e v="#N/A"/>
    <x v="615"/>
  </r>
  <r>
    <x v="5170"/>
    <m/>
    <n v="17800"/>
    <x v="5193"/>
    <m/>
    <m/>
    <m/>
    <m/>
    <x v="5192"/>
    <s v="2023/6/13"/>
    <x v="11"/>
    <x v="11"/>
    <x v="89"/>
    <x v="89"/>
    <m/>
    <x v="615"/>
    <e v="#N/A"/>
    <x v="615"/>
  </r>
  <r>
    <x v="5170"/>
    <m/>
    <n v="593"/>
    <x v="5194"/>
    <m/>
    <m/>
    <m/>
    <m/>
    <x v="5192"/>
    <s v="2023/6/13"/>
    <x v="11"/>
    <x v="11"/>
    <x v="89"/>
    <x v="89"/>
    <m/>
    <x v="615"/>
    <e v="#N/A"/>
    <x v="615"/>
  </r>
  <r>
    <x v="5170"/>
    <m/>
    <n v="59500"/>
    <x v="5195"/>
    <m/>
    <m/>
    <m/>
    <m/>
    <x v="5193"/>
    <s v="2023/6/30"/>
    <x v="11"/>
    <x v="11"/>
    <x v="89"/>
    <x v="89"/>
    <m/>
    <x v="615"/>
    <e v="#N/A"/>
    <x v="615"/>
  </r>
  <r>
    <x v="5170"/>
    <m/>
    <n v="64300"/>
    <x v="5196"/>
    <m/>
    <m/>
    <m/>
    <m/>
    <x v="5194"/>
    <s v="2023/7/31"/>
    <x v="11"/>
    <x v="11"/>
    <x v="89"/>
    <x v="89"/>
    <m/>
    <x v="615"/>
    <e v="#N/A"/>
    <x v="615"/>
  </r>
  <r>
    <x v="5170"/>
    <m/>
    <n v="2933"/>
    <x v="5197"/>
    <m/>
    <m/>
    <m/>
    <m/>
    <x v="5195"/>
    <s v="2023/8/3"/>
    <x v="11"/>
    <x v="11"/>
    <x v="89"/>
    <x v="89"/>
    <m/>
    <x v="615"/>
    <e v="#N/A"/>
    <x v="615"/>
  </r>
  <r>
    <x v="5170"/>
    <m/>
    <n v="8000"/>
    <x v="5198"/>
    <m/>
    <m/>
    <m/>
    <m/>
    <x v="5195"/>
    <s v="2023/8/3"/>
    <x v="11"/>
    <x v="11"/>
    <x v="89"/>
    <x v="89"/>
    <m/>
    <x v="615"/>
    <e v="#N/A"/>
    <x v="615"/>
  </r>
  <r>
    <x v="5170"/>
    <m/>
    <n v="76000"/>
    <x v="5199"/>
    <m/>
    <m/>
    <m/>
    <m/>
    <x v="5196"/>
    <s v="2023/8/31"/>
    <x v="11"/>
    <x v="11"/>
    <x v="89"/>
    <x v="89"/>
    <m/>
    <x v="615"/>
    <e v="#N/A"/>
    <x v="615"/>
  </r>
  <r>
    <x v="5170"/>
    <m/>
    <n v="5750"/>
    <x v="5200"/>
    <m/>
    <m/>
    <m/>
    <m/>
    <x v="5197"/>
    <s v="2023/9/18"/>
    <x v="11"/>
    <x v="11"/>
    <x v="89"/>
    <x v="89"/>
    <m/>
    <x v="615"/>
    <e v="#N/A"/>
    <x v="615"/>
  </r>
  <r>
    <x v="5170"/>
    <m/>
    <n v="81500"/>
    <x v="5201"/>
    <m/>
    <m/>
    <m/>
    <m/>
    <x v="5198"/>
    <s v="2023/9/30"/>
    <x v="11"/>
    <x v="11"/>
    <x v="89"/>
    <x v="89"/>
    <m/>
    <x v="615"/>
    <e v="#N/A"/>
    <x v="615"/>
  </r>
  <r>
    <x v="5170"/>
    <m/>
    <n v="89000"/>
    <x v="5202"/>
    <m/>
    <m/>
    <m/>
    <m/>
    <x v="5199"/>
    <s v="2023/10/31"/>
    <x v="11"/>
    <x v="11"/>
    <x v="89"/>
    <x v="89"/>
    <m/>
    <x v="615"/>
    <e v="#N/A"/>
    <x v="615"/>
  </r>
  <r>
    <x v="5170"/>
    <m/>
    <n v="8000"/>
    <x v="5203"/>
    <m/>
    <m/>
    <m/>
    <m/>
    <x v="5200"/>
    <s v="2023/11/13"/>
    <x v="11"/>
    <x v="11"/>
    <x v="89"/>
    <x v="89"/>
    <m/>
    <x v="615"/>
    <e v="#N/A"/>
    <x v="615"/>
  </r>
  <r>
    <x v="5170"/>
    <m/>
    <n v="89000"/>
    <x v="5204"/>
    <m/>
    <m/>
    <m/>
    <m/>
    <x v="5201"/>
    <s v="2023/11/30"/>
    <x v="11"/>
    <x v="11"/>
    <x v="89"/>
    <x v="89"/>
    <m/>
    <x v="615"/>
    <e v="#N/A"/>
    <x v="615"/>
  </r>
  <r>
    <x v="5170"/>
    <m/>
    <n v="84000"/>
    <x v="5205"/>
    <m/>
    <m/>
    <m/>
    <m/>
    <x v="5202"/>
    <s v="2023/12/31"/>
    <x v="11"/>
    <x v="11"/>
    <x v="89"/>
    <x v="89"/>
    <m/>
    <x v="615"/>
    <e v="#N/A"/>
    <x v="615"/>
  </r>
  <r>
    <x v="5170"/>
    <m/>
    <n v="21175"/>
    <x v="5182"/>
    <m/>
    <m/>
    <m/>
    <m/>
    <x v="5182"/>
    <s v="2023/1/31"/>
    <x v="12"/>
    <x v="12"/>
    <x v="89"/>
    <x v="89"/>
    <m/>
    <x v="615"/>
    <e v="#N/A"/>
    <x v="615"/>
  </r>
  <r>
    <x v="5170"/>
    <m/>
    <n v="19675"/>
    <x v="5184"/>
    <m/>
    <m/>
    <m/>
    <m/>
    <x v="5184"/>
    <s v="2023/2/28"/>
    <x v="12"/>
    <x v="12"/>
    <x v="89"/>
    <x v="89"/>
    <m/>
    <x v="615"/>
    <e v="#N/A"/>
    <x v="615"/>
  </r>
  <r>
    <x v="5170"/>
    <m/>
    <n v="3750"/>
    <x v="5186"/>
    <m/>
    <m/>
    <m/>
    <m/>
    <x v="5185"/>
    <s v="2023/3/6"/>
    <x v="12"/>
    <x v="12"/>
    <x v="89"/>
    <x v="89"/>
    <m/>
    <x v="615"/>
    <e v="#N/A"/>
    <x v="615"/>
  </r>
  <r>
    <x v="5170"/>
    <m/>
    <n v="750"/>
    <x v="5185"/>
    <m/>
    <m/>
    <m/>
    <m/>
    <x v="5185"/>
    <s v="2023/3/6"/>
    <x v="12"/>
    <x v="12"/>
    <x v="89"/>
    <x v="89"/>
    <m/>
    <x v="615"/>
    <e v="#N/A"/>
    <x v="615"/>
  </r>
  <r>
    <x v="5170"/>
    <m/>
    <n v="19675"/>
    <x v="5187"/>
    <m/>
    <m/>
    <m/>
    <m/>
    <x v="5186"/>
    <s v="2023/3/31"/>
    <x v="12"/>
    <x v="12"/>
    <x v="89"/>
    <x v="89"/>
    <m/>
    <x v="615"/>
    <e v="#N/A"/>
    <x v="615"/>
  </r>
  <r>
    <x v="5170"/>
    <m/>
    <n v="1140"/>
    <x v="5188"/>
    <m/>
    <m/>
    <m/>
    <m/>
    <x v="5187"/>
    <s v="2023/4/1"/>
    <x v="12"/>
    <x v="12"/>
    <x v="89"/>
    <x v="89"/>
    <m/>
    <x v="615"/>
    <e v="#N/A"/>
    <x v="615"/>
  </r>
  <r>
    <x v="5170"/>
    <m/>
    <n v="19675"/>
    <x v="5189"/>
    <m/>
    <m/>
    <m/>
    <m/>
    <x v="5188"/>
    <s v="2023/4/30"/>
    <x v="12"/>
    <x v="12"/>
    <x v="89"/>
    <x v="89"/>
    <m/>
    <x v="615"/>
    <e v="#N/A"/>
    <x v="615"/>
  </r>
  <r>
    <x v="5170"/>
    <m/>
    <n v="285"/>
    <x v="5190"/>
    <m/>
    <m/>
    <m/>
    <m/>
    <x v="5189"/>
    <s v="2023/5/10"/>
    <x v="12"/>
    <x v="12"/>
    <x v="89"/>
    <x v="89"/>
    <m/>
    <x v="615"/>
    <e v="#N/A"/>
    <x v="615"/>
  </r>
  <r>
    <x v="5170"/>
    <m/>
    <n v="2925"/>
    <x v="5191"/>
    <m/>
    <m/>
    <m/>
    <m/>
    <x v="5190"/>
    <s v="2023/5/31"/>
    <x v="12"/>
    <x v="12"/>
    <x v="89"/>
    <x v="89"/>
    <m/>
    <x v="615"/>
    <e v="#N/A"/>
    <x v="615"/>
  </r>
  <r>
    <x v="5170"/>
    <m/>
    <n v="98"/>
    <x v="5191"/>
    <m/>
    <m/>
    <m/>
    <m/>
    <x v="5190"/>
    <s v="2023/5/31"/>
    <x v="12"/>
    <x v="12"/>
    <x v="89"/>
    <x v="89"/>
    <m/>
    <x v="615"/>
    <e v="#N/A"/>
    <x v="615"/>
  </r>
  <r>
    <x v="5170"/>
    <m/>
    <n v="17875"/>
    <x v="5192"/>
    <m/>
    <m/>
    <m/>
    <m/>
    <x v="5191"/>
    <s v="2023/5/31"/>
    <x v="12"/>
    <x v="12"/>
    <x v="89"/>
    <x v="89"/>
    <m/>
    <x v="615"/>
    <e v="#N/A"/>
    <x v="615"/>
  </r>
  <r>
    <x v="5170"/>
    <m/>
    <n v="4450"/>
    <x v="5193"/>
    <m/>
    <m/>
    <m/>
    <m/>
    <x v="5192"/>
    <s v="2023/6/13"/>
    <x v="12"/>
    <x v="12"/>
    <x v="89"/>
    <x v="89"/>
    <m/>
    <x v="615"/>
    <e v="#N/A"/>
    <x v="615"/>
  </r>
  <r>
    <x v="5170"/>
    <m/>
    <n v="148"/>
    <x v="5194"/>
    <m/>
    <m/>
    <m/>
    <m/>
    <x v="5192"/>
    <s v="2023/6/13"/>
    <x v="12"/>
    <x v="12"/>
    <x v="89"/>
    <x v="89"/>
    <m/>
    <x v="615"/>
    <e v="#N/A"/>
    <x v="615"/>
  </r>
  <r>
    <x v="5170"/>
    <m/>
    <n v="14208"/>
    <x v="5195"/>
    <m/>
    <m/>
    <m/>
    <m/>
    <x v="5193"/>
    <s v="2023/6/30"/>
    <x v="12"/>
    <x v="12"/>
    <x v="89"/>
    <x v="89"/>
    <m/>
    <x v="615"/>
    <e v="#N/A"/>
    <x v="615"/>
  </r>
  <r>
    <x v="5170"/>
    <m/>
    <n v="15408"/>
    <x v="5196"/>
    <m/>
    <m/>
    <m/>
    <m/>
    <x v="5194"/>
    <s v="2023/7/31"/>
    <x v="12"/>
    <x v="12"/>
    <x v="89"/>
    <x v="89"/>
    <m/>
    <x v="615"/>
    <e v="#N/A"/>
    <x v="615"/>
  </r>
  <r>
    <x v="5170"/>
    <m/>
    <n v="733"/>
    <x v="5197"/>
    <m/>
    <m/>
    <m/>
    <m/>
    <x v="5195"/>
    <s v="2023/8/3"/>
    <x v="12"/>
    <x v="12"/>
    <x v="89"/>
    <x v="89"/>
    <m/>
    <x v="615"/>
    <e v="#N/A"/>
    <x v="615"/>
  </r>
  <r>
    <x v="5170"/>
    <m/>
    <n v="2000"/>
    <x v="5198"/>
    <m/>
    <m/>
    <m/>
    <m/>
    <x v="5195"/>
    <s v="2023/8/3"/>
    <x v="12"/>
    <x v="12"/>
    <x v="89"/>
    <x v="89"/>
    <m/>
    <x v="615"/>
    <e v="#N/A"/>
    <x v="615"/>
  </r>
  <r>
    <x v="5170"/>
    <m/>
    <n v="18333"/>
    <x v="5199"/>
    <m/>
    <m/>
    <m/>
    <m/>
    <x v="5196"/>
    <s v="2023/8/31"/>
    <x v="12"/>
    <x v="12"/>
    <x v="89"/>
    <x v="89"/>
    <m/>
    <x v="615"/>
    <e v="#N/A"/>
    <x v="615"/>
  </r>
  <r>
    <x v="5170"/>
    <m/>
    <n v="1438"/>
    <x v="5206"/>
    <m/>
    <m/>
    <m/>
    <m/>
    <x v="5197"/>
    <s v="2023/9/18"/>
    <x v="12"/>
    <x v="12"/>
    <x v="89"/>
    <x v="89"/>
    <m/>
    <x v="615"/>
    <e v="#N/A"/>
    <x v="615"/>
  </r>
  <r>
    <x v="5170"/>
    <m/>
    <n v="19708"/>
    <x v="5201"/>
    <m/>
    <m/>
    <m/>
    <m/>
    <x v="5198"/>
    <s v="2023/9/30"/>
    <x v="12"/>
    <x v="12"/>
    <x v="89"/>
    <x v="89"/>
    <m/>
    <x v="615"/>
    <e v="#N/A"/>
    <x v="615"/>
  </r>
  <r>
    <x v="5170"/>
    <m/>
    <n v="21583"/>
    <x v="5202"/>
    <m/>
    <m/>
    <m/>
    <m/>
    <x v="5199"/>
    <s v="2023/10/31"/>
    <x v="12"/>
    <x v="12"/>
    <x v="89"/>
    <x v="89"/>
    <m/>
    <x v="615"/>
    <e v="#N/A"/>
    <x v="615"/>
  </r>
  <r>
    <x v="5170"/>
    <m/>
    <n v="1333"/>
    <x v="5203"/>
    <m/>
    <m/>
    <m/>
    <m/>
    <x v="5200"/>
    <s v="2023/11/13"/>
    <x v="12"/>
    <x v="12"/>
    <x v="89"/>
    <x v="89"/>
    <m/>
    <x v="615"/>
    <e v="#N/A"/>
    <x v="615"/>
  </r>
  <r>
    <x v="5170"/>
    <m/>
    <n v="21583"/>
    <x v="5204"/>
    <m/>
    <m/>
    <m/>
    <m/>
    <x v="5201"/>
    <s v="2023/11/30"/>
    <x v="12"/>
    <x v="12"/>
    <x v="89"/>
    <x v="89"/>
    <m/>
    <x v="615"/>
    <e v="#N/A"/>
    <x v="615"/>
  </r>
  <r>
    <x v="5170"/>
    <m/>
    <n v="20333"/>
    <x v="5205"/>
    <m/>
    <m/>
    <m/>
    <m/>
    <x v="5202"/>
    <s v="2023/12/31"/>
    <x v="12"/>
    <x v="12"/>
    <x v="89"/>
    <x v="89"/>
    <m/>
    <x v="615"/>
    <e v="#N/A"/>
    <x v="615"/>
  </r>
  <r>
    <x v="5170"/>
    <m/>
    <n v="7070"/>
    <x v="5182"/>
    <m/>
    <m/>
    <m/>
    <m/>
    <x v="5182"/>
    <s v="2023/1/31"/>
    <x v="13"/>
    <x v="13"/>
    <x v="89"/>
    <x v="89"/>
    <m/>
    <x v="615"/>
    <e v="#N/A"/>
    <x v="615"/>
  </r>
  <r>
    <x v="5170"/>
    <m/>
    <n v="6820"/>
    <x v="5184"/>
    <m/>
    <m/>
    <m/>
    <m/>
    <x v="5184"/>
    <s v="2023/2/28"/>
    <x v="13"/>
    <x v="13"/>
    <x v="89"/>
    <x v="89"/>
    <m/>
    <x v="615"/>
    <e v="#N/A"/>
    <x v="615"/>
  </r>
  <r>
    <x v="5170"/>
    <m/>
    <n v="1500"/>
    <x v="5185"/>
    <m/>
    <m/>
    <m/>
    <m/>
    <x v="5185"/>
    <s v="2023/3/6"/>
    <x v="13"/>
    <x v="13"/>
    <x v="89"/>
    <x v="89"/>
    <m/>
    <x v="615"/>
    <e v="#N/A"/>
    <x v="615"/>
  </r>
  <r>
    <x v="5170"/>
    <m/>
    <n v="300"/>
    <x v="5185"/>
    <m/>
    <m/>
    <m/>
    <m/>
    <x v="5185"/>
    <s v="2023/3/6"/>
    <x v="13"/>
    <x v="13"/>
    <x v="89"/>
    <x v="89"/>
    <m/>
    <x v="615"/>
    <e v="#N/A"/>
    <x v="615"/>
  </r>
  <r>
    <x v="5170"/>
    <m/>
    <n v="6820"/>
    <x v="5187"/>
    <m/>
    <m/>
    <m/>
    <m/>
    <x v="5186"/>
    <s v="2023/3/31"/>
    <x v="13"/>
    <x v="13"/>
    <x v="89"/>
    <x v="89"/>
    <m/>
    <x v="615"/>
    <e v="#N/A"/>
    <x v="615"/>
  </r>
  <r>
    <x v="5170"/>
    <m/>
    <n v="456"/>
    <x v="5188"/>
    <m/>
    <m/>
    <m/>
    <m/>
    <x v="5187"/>
    <s v="2023/4/1"/>
    <x v="13"/>
    <x v="13"/>
    <x v="89"/>
    <x v="89"/>
    <m/>
    <x v="615"/>
    <e v="#N/A"/>
    <x v="615"/>
  </r>
  <r>
    <x v="5170"/>
    <m/>
    <n v="6820"/>
    <x v="5189"/>
    <m/>
    <m/>
    <m/>
    <m/>
    <x v="5188"/>
    <s v="2023/4/30"/>
    <x v="13"/>
    <x v="13"/>
    <x v="89"/>
    <x v="89"/>
    <m/>
    <x v="615"/>
    <e v="#N/A"/>
    <x v="615"/>
  </r>
  <r>
    <x v="5170"/>
    <m/>
    <n v="51"/>
    <x v="5190"/>
    <m/>
    <m/>
    <m/>
    <m/>
    <x v="5189"/>
    <s v="2023/5/10"/>
    <x v="13"/>
    <x v="13"/>
    <x v="89"/>
    <x v="89"/>
    <m/>
    <x v="615"/>
    <e v="#N/A"/>
    <x v="615"/>
  </r>
  <r>
    <x v="5170"/>
    <m/>
    <n v="1000"/>
    <x v="5191"/>
    <m/>
    <m/>
    <m/>
    <m/>
    <x v="5190"/>
    <s v="2023/5/31"/>
    <x v="13"/>
    <x v="13"/>
    <x v="89"/>
    <x v="89"/>
    <m/>
    <x v="615"/>
    <e v="#N/A"/>
    <x v="615"/>
  </r>
  <r>
    <x v="5170"/>
    <m/>
    <n v="33"/>
    <x v="5191"/>
    <m/>
    <m/>
    <m/>
    <m/>
    <x v="5190"/>
    <s v="2023/5/31"/>
    <x v="13"/>
    <x v="13"/>
    <x v="89"/>
    <x v="89"/>
    <m/>
    <x v="615"/>
    <e v="#N/A"/>
    <x v="615"/>
  </r>
  <r>
    <x v="5170"/>
    <m/>
    <n v="6100"/>
    <x v="5192"/>
    <m/>
    <m/>
    <m/>
    <m/>
    <x v="5191"/>
    <s v="2023/5/31"/>
    <x v="13"/>
    <x v="13"/>
    <x v="89"/>
    <x v="89"/>
    <m/>
    <x v="615"/>
    <e v="#N/A"/>
    <x v="615"/>
  </r>
  <r>
    <x v="5170"/>
    <m/>
    <n v="1443.48"/>
    <x v="5207"/>
    <m/>
    <m/>
    <m/>
    <m/>
    <x v="5203"/>
    <s v="2023/6/1"/>
    <x v="13"/>
    <x v="13"/>
    <x v="89"/>
    <x v="89"/>
    <m/>
    <x v="615"/>
    <e v="#N/A"/>
    <x v="615"/>
  </r>
  <r>
    <x v="5170"/>
    <m/>
    <n v="6800"/>
    <x v="5195"/>
    <m/>
    <m/>
    <m/>
    <m/>
    <x v="5193"/>
    <s v="2023/6/30"/>
    <x v="13"/>
    <x v="13"/>
    <x v="89"/>
    <x v="89"/>
    <m/>
    <x v="615"/>
    <e v="#N/A"/>
    <x v="615"/>
  </r>
  <r>
    <x v="5170"/>
    <m/>
    <n v="6300"/>
    <x v="5196"/>
    <m/>
    <m/>
    <m/>
    <m/>
    <x v="5194"/>
    <s v="2023/7/31"/>
    <x v="13"/>
    <x v="13"/>
    <x v="89"/>
    <x v="89"/>
    <m/>
    <x v="615"/>
    <e v="#N/A"/>
    <x v="615"/>
  </r>
  <r>
    <x v="5170"/>
    <m/>
    <n v="7300"/>
    <x v="5199"/>
    <m/>
    <m/>
    <m/>
    <m/>
    <x v="5196"/>
    <s v="2023/8/31"/>
    <x v="13"/>
    <x v="13"/>
    <x v="89"/>
    <x v="89"/>
    <m/>
    <x v="615"/>
    <e v="#N/A"/>
    <x v="615"/>
  </r>
  <r>
    <x v="5170"/>
    <m/>
    <n v="614"/>
    <x v="5208"/>
    <m/>
    <m/>
    <m/>
    <m/>
    <x v="5197"/>
    <s v="2023/9/18"/>
    <x v="13"/>
    <x v="13"/>
    <x v="89"/>
    <x v="89"/>
    <m/>
    <x v="615"/>
    <e v="#N/A"/>
    <x v="615"/>
  </r>
  <r>
    <x v="5170"/>
    <m/>
    <n v="7000"/>
    <x v="5201"/>
    <m/>
    <m/>
    <m/>
    <m/>
    <x v="5198"/>
    <s v="2023/9/30"/>
    <x v="13"/>
    <x v="13"/>
    <x v="89"/>
    <x v="89"/>
    <m/>
    <x v="615"/>
    <e v="#N/A"/>
    <x v="615"/>
  </r>
  <r>
    <x v="5170"/>
    <m/>
    <n v="7000"/>
    <x v="5202"/>
    <m/>
    <m/>
    <m/>
    <m/>
    <x v="5199"/>
    <s v="2023/10/31"/>
    <x v="13"/>
    <x v="13"/>
    <x v="89"/>
    <x v="89"/>
    <m/>
    <x v="615"/>
    <e v="#N/A"/>
    <x v="615"/>
  </r>
  <r>
    <x v="5170"/>
    <m/>
    <n v="800"/>
    <x v="5203"/>
    <m/>
    <m/>
    <m/>
    <m/>
    <x v="5200"/>
    <s v="2023/11/13"/>
    <x v="13"/>
    <x v="13"/>
    <x v="89"/>
    <x v="89"/>
    <m/>
    <x v="615"/>
    <e v="#N/A"/>
    <x v="615"/>
  </r>
  <r>
    <x v="5170"/>
    <m/>
    <n v="7000"/>
    <x v="5204"/>
    <m/>
    <m/>
    <m/>
    <m/>
    <x v="5201"/>
    <s v="2023/11/30"/>
    <x v="13"/>
    <x v="13"/>
    <x v="89"/>
    <x v="89"/>
    <m/>
    <x v="615"/>
    <e v="#N/A"/>
    <x v="615"/>
  </r>
  <r>
    <x v="5170"/>
    <m/>
    <n v="5250"/>
    <x v="5205"/>
    <m/>
    <m/>
    <m/>
    <m/>
    <x v="5202"/>
    <s v="2023/12/31"/>
    <x v="13"/>
    <x v="13"/>
    <x v="89"/>
    <x v="89"/>
    <m/>
    <x v="615"/>
    <e v="#N/A"/>
    <x v="615"/>
  </r>
  <r>
    <x v="5170"/>
    <m/>
    <n v="1800"/>
    <x v="5182"/>
    <m/>
    <m/>
    <m/>
    <m/>
    <x v="5182"/>
    <s v="2023/1/31"/>
    <x v="14"/>
    <x v="14"/>
    <x v="89"/>
    <x v="89"/>
    <m/>
    <x v="615"/>
    <e v="#N/A"/>
    <x v="615"/>
  </r>
  <r>
    <x v="5170"/>
    <m/>
    <n v="1550"/>
    <x v="5184"/>
    <m/>
    <m/>
    <m/>
    <m/>
    <x v="5184"/>
    <s v="2023/2/28"/>
    <x v="14"/>
    <x v="14"/>
    <x v="89"/>
    <x v="89"/>
    <m/>
    <x v="615"/>
    <e v="#N/A"/>
    <x v="615"/>
  </r>
  <r>
    <x v="5170"/>
    <m/>
    <n v="150"/>
    <x v="5185"/>
    <m/>
    <m/>
    <m/>
    <m/>
    <x v="5185"/>
    <s v="2023/3/6"/>
    <x v="14"/>
    <x v="14"/>
    <x v="89"/>
    <x v="89"/>
    <m/>
    <x v="615"/>
    <e v="#N/A"/>
    <x v="615"/>
  </r>
  <r>
    <x v="5170"/>
    <m/>
    <n v="750"/>
    <x v="5186"/>
    <m/>
    <m/>
    <m/>
    <m/>
    <x v="5185"/>
    <s v="2023/3/6"/>
    <x v="14"/>
    <x v="14"/>
    <x v="89"/>
    <x v="89"/>
    <m/>
    <x v="615"/>
    <e v="#N/A"/>
    <x v="615"/>
  </r>
  <r>
    <x v="5170"/>
    <m/>
    <n v="1550"/>
    <x v="5187"/>
    <m/>
    <m/>
    <m/>
    <m/>
    <x v="5186"/>
    <s v="2023/3/31"/>
    <x v="14"/>
    <x v="14"/>
    <x v="89"/>
    <x v="89"/>
    <m/>
    <x v="615"/>
    <e v="#N/A"/>
    <x v="615"/>
  </r>
  <r>
    <x v="5170"/>
    <m/>
    <n v="1550"/>
    <x v="5189"/>
    <m/>
    <m/>
    <m/>
    <m/>
    <x v="5188"/>
    <s v="2023/4/30"/>
    <x v="14"/>
    <x v="14"/>
    <x v="89"/>
    <x v="89"/>
    <m/>
    <x v="615"/>
    <e v="#N/A"/>
    <x v="615"/>
  </r>
  <r>
    <x v="5170"/>
    <m/>
    <n v="1550"/>
    <x v="5192"/>
    <m/>
    <m/>
    <m/>
    <m/>
    <x v="5191"/>
    <s v="2023/5/31"/>
    <x v="14"/>
    <x v="14"/>
    <x v="89"/>
    <x v="89"/>
    <m/>
    <x v="615"/>
    <e v="#N/A"/>
    <x v="615"/>
  </r>
  <r>
    <x v="5170"/>
    <m/>
    <n v="450"/>
    <x v="5193"/>
    <m/>
    <m/>
    <m/>
    <m/>
    <x v="5192"/>
    <s v="2023/6/13"/>
    <x v="14"/>
    <x v="14"/>
    <x v="89"/>
    <x v="89"/>
    <m/>
    <x v="615"/>
    <e v="#N/A"/>
    <x v="615"/>
  </r>
  <r>
    <x v="5170"/>
    <m/>
    <n v="15"/>
    <x v="5194"/>
    <m/>
    <m/>
    <m/>
    <m/>
    <x v="5192"/>
    <s v="2023/6/13"/>
    <x v="14"/>
    <x v="14"/>
    <x v="89"/>
    <x v="89"/>
    <m/>
    <x v="615"/>
    <e v="#N/A"/>
    <x v="615"/>
  </r>
  <r>
    <x v="5170"/>
    <m/>
    <n v="1100"/>
    <x v="5195"/>
    <m/>
    <m/>
    <m/>
    <m/>
    <x v="5193"/>
    <s v="2023/6/30"/>
    <x v="14"/>
    <x v="14"/>
    <x v="89"/>
    <x v="89"/>
    <m/>
    <x v="615"/>
    <e v="#N/A"/>
    <x v="615"/>
  </r>
  <r>
    <x v="5170"/>
    <m/>
    <n v="1350"/>
    <x v="5196"/>
    <m/>
    <m/>
    <m/>
    <m/>
    <x v="5194"/>
    <s v="2023/7/31"/>
    <x v="14"/>
    <x v="14"/>
    <x v="89"/>
    <x v="89"/>
    <m/>
    <x v="615"/>
    <e v="#N/A"/>
    <x v="615"/>
  </r>
  <r>
    <x v="5170"/>
    <m/>
    <n v="1350"/>
    <x v="5199"/>
    <m/>
    <m/>
    <m/>
    <m/>
    <x v="5196"/>
    <s v="2023/8/31"/>
    <x v="14"/>
    <x v="14"/>
    <x v="89"/>
    <x v="89"/>
    <m/>
    <x v="615"/>
    <e v="#N/A"/>
    <x v="615"/>
  </r>
  <r>
    <x v="5170"/>
    <m/>
    <n v="1550"/>
    <x v="5201"/>
    <m/>
    <m/>
    <m/>
    <m/>
    <x v="5198"/>
    <s v="2023/9/30"/>
    <x v="14"/>
    <x v="14"/>
    <x v="89"/>
    <x v="89"/>
    <m/>
    <x v="615"/>
    <e v="#N/A"/>
    <x v="615"/>
  </r>
  <r>
    <x v="5170"/>
    <m/>
    <n v="1550"/>
    <x v="5202"/>
    <m/>
    <m/>
    <m/>
    <m/>
    <x v="5199"/>
    <s v="2023/10/31"/>
    <x v="14"/>
    <x v="14"/>
    <x v="89"/>
    <x v="89"/>
    <m/>
    <x v="615"/>
    <e v="#N/A"/>
    <x v="615"/>
  </r>
  <r>
    <x v="5170"/>
    <m/>
    <n v="1550"/>
    <x v="5204"/>
    <m/>
    <m/>
    <m/>
    <m/>
    <x v="5201"/>
    <s v="2023/11/30"/>
    <x v="14"/>
    <x v="14"/>
    <x v="89"/>
    <x v="89"/>
    <m/>
    <x v="615"/>
    <e v="#N/A"/>
    <x v="615"/>
  </r>
  <r>
    <x v="5170"/>
    <m/>
    <n v="1550"/>
    <x v="5205"/>
    <m/>
    <m/>
    <m/>
    <m/>
    <x v="5202"/>
    <s v="2023/12/31"/>
    <x v="14"/>
    <x v="14"/>
    <x v="89"/>
    <x v="89"/>
    <m/>
    <x v="615"/>
    <e v="#N/A"/>
    <x v="615"/>
  </r>
  <r>
    <x v="5170"/>
    <m/>
    <n v="1800"/>
    <x v="5182"/>
    <m/>
    <m/>
    <m/>
    <m/>
    <x v="5182"/>
    <s v="2023/1/31"/>
    <x v="15"/>
    <x v="15"/>
    <x v="89"/>
    <x v="89"/>
    <m/>
    <x v="615"/>
    <e v="#N/A"/>
    <x v="615"/>
  </r>
  <r>
    <x v="5170"/>
    <m/>
    <n v="1800"/>
    <x v="5184"/>
    <m/>
    <m/>
    <m/>
    <m/>
    <x v="5184"/>
    <s v="2023/2/28"/>
    <x v="15"/>
    <x v="15"/>
    <x v="89"/>
    <x v="89"/>
    <m/>
    <x v="615"/>
    <e v="#N/A"/>
    <x v="615"/>
  </r>
  <r>
    <x v="5170"/>
    <m/>
    <n v="1800"/>
    <x v="5187"/>
    <m/>
    <m/>
    <m/>
    <m/>
    <x v="5186"/>
    <s v="2023/3/31"/>
    <x v="15"/>
    <x v="15"/>
    <x v="89"/>
    <x v="89"/>
    <m/>
    <x v="615"/>
    <e v="#N/A"/>
    <x v="615"/>
  </r>
  <r>
    <x v="5170"/>
    <m/>
    <n v="1800"/>
    <x v="5189"/>
    <m/>
    <m/>
    <m/>
    <m/>
    <x v="5188"/>
    <s v="2023/4/30"/>
    <x v="15"/>
    <x v="15"/>
    <x v="89"/>
    <x v="89"/>
    <m/>
    <x v="615"/>
    <e v="#N/A"/>
    <x v="615"/>
  </r>
  <r>
    <x v="5170"/>
    <m/>
    <n v="1800"/>
    <x v="5192"/>
    <m/>
    <m/>
    <m/>
    <m/>
    <x v="5191"/>
    <s v="2023/5/31"/>
    <x v="15"/>
    <x v="15"/>
    <x v="89"/>
    <x v="89"/>
    <m/>
    <x v="615"/>
    <e v="#N/A"/>
    <x v="615"/>
  </r>
  <r>
    <x v="5170"/>
    <m/>
    <n v="1400"/>
    <x v="5195"/>
    <m/>
    <m/>
    <m/>
    <m/>
    <x v="5193"/>
    <s v="2023/6/30"/>
    <x v="15"/>
    <x v="15"/>
    <x v="89"/>
    <x v="89"/>
    <m/>
    <x v="615"/>
    <e v="#N/A"/>
    <x v="615"/>
  </r>
  <r>
    <x v="5170"/>
    <m/>
    <n v="1000"/>
    <x v="5196"/>
    <m/>
    <m/>
    <m/>
    <m/>
    <x v="5194"/>
    <s v="2023/7/31"/>
    <x v="15"/>
    <x v="15"/>
    <x v="89"/>
    <x v="89"/>
    <m/>
    <x v="615"/>
    <e v="#N/A"/>
    <x v="615"/>
  </r>
  <r>
    <x v="5170"/>
    <m/>
    <n v="1400"/>
    <x v="5199"/>
    <m/>
    <m/>
    <m/>
    <m/>
    <x v="5196"/>
    <s v="2023/8/31"/>
    <x v="15"/>
    <x v="15"/>
    <x v="89"/>
    <x v="89"/>
    <m/>
    <x v="615"/>
    <e v="#N/A"/>
    <x v="615"/>
  </r>
  <r>
    <x v="5170"/>
    <m/>
    <n v="1000"/>
    <x v="5201"/>
    <m/>
    <m/>
    <m/>
    <m/>
    <x v="5198"/>
    <s v="2023/9/30"/>
    <x v="15"/>
    <x v="15"/>
    <x v="89"/>
    <x v="89"/>
    <m/>
    <x v="615"/>
    <e v="#N/A"/>
    <x v="615"/>
  </r>
  <r>
    <x v="5170"/>
    <m/>
    <n v="1600"/>
    <x v="5202"/>
    <m/>
    <m/>
    <m/>
    <m/>
    <x v="5199"/>
    <s v="2023/10/31"/>
    <x v="15"/>
    <x v="15"/>
    <x v="89"/>
    <x v="89"/>
    <m/>
    <x v="615"/>
    <e v="#N/A"/>
    <x v="615"/>
  </r>
  <r>
    <x v="5170"/>
    <m/>
    <n v="2200"/>
    <x v="5204"/>
    <m/>
    <m/>
    <m/>
    <m/>
    <x v="5201"/>
    <s v="2023/11/30"/>
    <x v="15"/>
    <x v="15"/>
    <x v="89"/>
    <x v="89"/>
    <m/>
    <x v="615"/>
    <e v="#N/A"/>
    <x v="615"/>
  </r>
  <r>
    <x v="5170"/>
    <m/>
    <n v="2200"/>
    <x v="5205"/>
    <m/>
    <m/>
    <m/>
    <m/>
    <x v="5202"/>
    <s v="2023/12/31"/>
    <x v="15"/>
    <x v="15"/>
    <x v="89"/>
    <x v="89"/>
    <m/>
    <x v="615"/>
    <e v="#N/A"/>
    <x v="615"/>
  </r>
  <r>
    <x v="5170"/>
    <m/>
    <n v="400"/>
    <x v="5191"/>
    <m/>
    <m/>
    <m/>
    <m/>
    <x v="5190"/>
    <s v="2023/5/31"/>
    <x v="16"/>
    <x v="16"/>
    <x v="89"/>
    <x v="89"/>
    <m/>
    <x v="615"/>
    <e v="#N/A"/>
    <x v="615"/>
  </r>
  <r>
    <x v="5170"/>
    <m/>
    <n v="400"/>
    <x v="5191"/>
    <m/>
    <m/>
    <m/>
    <m/>
    <x v="5190"/>
    <s v="2023/5/31"/>
    <x v="16"/>
    <x v="16"/>
    <x v="89"/>
    <x v="89"/>
    <m/>
    <x v="615"/>
    <e v="#N/A"/>
    <x v="615"/>
  </r>
  <r>
    <x v="5170"/>
    <m/>
    <n v="400"/>
    <x v="5198"/>
    <m/>
    <m/>
    <m/>
    <m/>
    <x v="5195"/>
    <s v="2023/8/3"/>
    <x v="16"/>
    <x v="16"/>
    <x v="89"/>
    <x v="89"/>
    <m/>
    <x v="615"/>
    <e v="#N/A"/>
    <x v="615"/>
  </r>
  <r>
    <x v="5170"/>
    <m/>
    <n v="147"/>
    <x v="5197"/>
    <m/>
    <m/>
    <m/>
    <m/>
    <x v="5195"/>
    <s v="2023/8/3"/>
    <x v="16"/>
    <x v="16"/>
    <x v="89"/>
    <x v="89"/>
    <m/>
    <x v="615"/>
    <e v="#N/A"/>
    <x v="615"/>
  </r>
  <r>
    <x v="5170"/>
    <m/>
    <n v="600"/>
    <x v="5209"/>
    <m/>
    <m/>
    <m/>
    <m/>
    <x v="5197"/>
    <s v="2023/9/18"/>
    <x v="16"/>
    <x v="16"/>
    <x v="89"/>
    <x v="89"/>
    <m/>
    <x v="615"/>
    <e v="#N/A"/>
    <x v="615"/>
  </r>
  <r>
    <x v="5170"/>
    <m/>
    <n v="800"/>
    <x v="5182"/>
    <m/>
    <m/>
    <m/>
    <m/>
    <x v="5182"/>
    <s v="2023/1/31"/>
    <x v="17"/>
    <x v="17"/>
    <x v="89"/>
    <x v="89"/>
    <m/>
    <x v="615"/>
    <e v="#N/A"/>
    <x v="615"/>
  </r>
  <r>
    <x v="5170"/>
    <m/>
    <n v="800"/>
    <x v="5184"/>
    <m/>
    <m/>
    <m/>
    <m/>
    <x v="5184"/>
    <s v="2023/2/28"/>
    <x v="17"/>
    <x v="17"/>
    <x v="89"/>
    <x v="89"/>
    <m/>
    <x v="615"/>
    <e v="#N/A"/>
    <x v="615"/>
  </r>
  <r>
    <x v="5170"/>
    <m/>
    <n v="3600"/>
    <x v="5210"/>
    <m/>
    <m/>
    <m/>
    <m/>
    <x v="5204"/>
    <s v="2023/3/20"/>
    <x v="17"/>
    <x v="17"/>
    <x v="89"/>
    <x v="89"/>
    <m/>
    <x v="615"/>
    <e v="#N/A"/>
    <x v="615"/>
  </r>
  <r>
    <x v="5170"/>
    <m/>
    <n v="800"/>
    <x v="5187"/>
    <m/>
    <m/>
    <m/>
    <m/>
    <x v="5186"/>
    <s v="2023/3/31"/>
    <x v="17"/>
    <x v="17"/>
    <x v="89"/>
    <x v="89"/>
    <m/>
    <x v="615"/>
    <e v="#N/A"/>
    <x v="615"/>
  </r>
  <r>
    <x v="5170"/>
    <m/>
    <n v="800"/>
    <x v="5189"/>
    <m/>
    <m/>
    <m/>
    <m/>
    <x v="5188"/>
    <s v="2023/4/30"/>
    <x v="17"/>
    <x v="17"/>
    <x v="89"/>
    <x v="89"/>
    <m/>
    <x v="615"/>
    <e v="#N/A"/>
    <x v="615"/>
  </r>
  <r>
    <x v="5170"/>
    <m/>
    <n v="800"/>
    <x v="5192"/>
    <m/>
    <m/>
    <m/>
    <m/>
    <x v="5191"/>
    <s v="2023/5/31"/>
    <x v="17"/>
    <x v="17"/>
    <x v="89"/>
    <x v="89"/>
    <m/>
    <x v="615"/>
    <e v="#N/A"/>
    <x v="615"/>
  </r>
  <r>
    <x v="5170"/>
    <m/>
    <n v="800"/>
    <x v="5193"/>
    <m/>
    <m/>
    <m/>
    <m/>
    <x v="5192"/>
    <s v="2023/6/13"/>
    <x v="17"/>
    <x v="17"/>
    <x v="89"/>
    <x v="89"/>
    <m/>
    <x v="615"/>
    <e v="#N/A"/>
    <x v="615"/>
  </r>
  <r>
    <x v="5170"/>
    <m/>
    <n v="27"/>
    <x v="5194"/>
    <m/>
    <m/>
    <m/>
    <m/>
    <x v="5192"/>
    <s v="2023/6/13"/>
    <x v="17"/>
    <x v="17"/>
    <x v="89"/>
    <x v="89"/>
    <m/>
    <x v="615"/>
    <e v="#N/A"/>
    <x v="615"/>
  </r>
  <r>
    <x v="5170"/>
    <m/>
    <n v="800"/>
    <x v="5196"/>
    <m/>
    <m/>
    <m/>
    <m/>
    <x v="5194"/>
    <s v="2023/7/31"/>
    <x v="17"/>
    <x v="17"/>
    <x v="89"/>
    <x v="89"/>
    <m/>
    <x v="615"/>
    <e v="#N/A"/>
    <x v="615"/>
  </r>
  <r>
    <x v="5170"/>
    <m/>
    <n v="800"/>
    <x v="5199"/>
    <m/>
    <m/>
    <m/>
    <m/>
    <x v="5196"/>
    <s v="2023/8/31"/>
    <x v="17"/>
    <x v="17"/>
    <x v="89"/>
    <x v="89"/>
    <m/>
    <x v="615"/>
    <e v="#N/A"/>
    <x v="615"/>
  </r>
  <r>
    <x v="5170"/>
    <m/>
    <n v="800"/>
    <x v="5201"/>
    <m/>
    <m/>
    <m/>
    <m/>
    <x v="5198"/>
    <s v="2023/9/30"/>
    <x v="17"/>
    <x v="17"/>
    <x v="89"/>
    <x v="89"/>
    <m/>
    <x v="615"/>
    <e v="#N/A"/>
    <x v="615"/>
  </r>
  <r>
    <x v="5170"/>
    <m/>
    <n v="800"/>
    <x v="5202"/>
    <m/>
    <m/>
    <m/>
    <m/>
    <x v="5199"/>
    <s v="2023/10/31"/>
    <x v="17"/>
    <x v="17"/>
    <x v="89"/>
    <x v="89"/>
    <m/>
    <x v="615"/>
    <e v="#N/A"/>
    <x v="615"/>
  </r>
  <r>
    <x v="5170"/>
    <m/>
    <n v="800"/>
    <x v="5204"/>
    <m/>
    <m/>
    <m/>
    <m/>
    <x v="5201"/>
    <s v="2023/11/30"/>
    <x v="17"/>
    <x v="17"/>
    <x v="89"/>
    <x v="89"/>
    <m/>
    <x v="615"/>
    <e v="#N/A"/>
    <x v="615"/>
  </r>
  <r>
    <x v="5170"/>
    <m/>
    <n v="5850"/>
    <x v="5211"/>
    <m/>
    <m/>
    <m/>
    <m/>
    <x v="5205"/>
    <s v="2023/12/21"/>
    <x v="17"/>
    <x v="17"/>
    <x v="89"/>
    <x v="89"/>
    <m/>
    <x v="615"/>
    <e v="#N/A"/>
    <x v="615"/>
  </r>
  <r>
    <x v="5170"/>
    <m/>
    <n v="800"/>
    <x v="5205"/>
    <m/>
    <m/>
    <m/>
    <m/>
    <x v="5202"/>
    <s v="2023/12/31"/>
    <x v="17"/>
    <x v="17"/>
    <x v="89"/>
    <x v="89"/>
    <m/>
    <x v="615"/>
    <e v="#N/A"/>
    <x v="615"/>
  </r>
  <r>
    <x v="5170"/>
    <m/>
    <n v="650"/>
    <x v="5212"/>
    <m/>
    <m/>
    <m/>
    <m/>
    <x v="5206"/>
    <s v="2023/1/12"/>
    <x v="18"/>
    <x v="18"/>
    <x v="89"/>
    <x v="89"/>
    <m/>
    <x v="615"/>
    <e v="#N/A"/>
    <x v="615"/>
  </r>
  <r>
    <x v="5170"/>
    <m/>
    <n v="200"/>
    <x v="5213"/>
    <m/>
    <m/>
    <m/>
    <m/>
    <x v="5207"/>
    <s v="2023/1/31"/>
    <x v="18"/>
    <x v="18"/>
    <x v="89"/>
    <x v="89"/>
    <m/>
    <x v="615"/>
    <e v="#N/A"/>
    <x v="615"/>
  </r>
  <r>
    <x v="5170"/>
    <m/>
    <n v="2425"/>
    <x v="5214"/>
    <m/>
    <m/>
    <m/>
    <m/>
    <x v="5208"/>
    <s v="2023/2/13"/>
    <x v="18"/>
    <x v="18"/>
    <x v="89"/>
    <x v="89"/>
    <m/>
    <x v="615"/>
    <e v="#N/A"/>
    <x v="615"/>
  </r>
  <r>
    <x v="5170"/>
    <m/>
    <n v="163"/>
    <x v="5214"/>
    <m/>
    <m/>
    <m/>
    <m/>
    <x v="5208"/>
    <s v="2023/2/13"/>
    <x v="18"/>
    <x v="18"/>
    <x v="89"/>
    <x v="89"/>
    <m/>
    <x v="615"/>
    <e v="#N/A"/>
    <x v="615"/>
  </r>
  <r>
    <x v="5170"/>
    <m/>
    <n v="100"/>
    <x v="5215"/>
    <m/>
    <m/>
    <m/>
    <m/>
    <x v="5209"/>
    <s v="2023/3/20"/>
    <x v="18"/>
    <x v="18"/>
    <x v="89"/>
    <x v="89"/>
    <m/>
    <x v="615"/>
    <e v="#N/A"/>
    <x v="615"/>
  </r>
  <r>
    <x v="5170"/>
    <m/>
    <n v="2000"/>
    <x v="5216"/>
    <m/>
    <m/>
    <m/>
    <m/>
    <x v="5210"/>
    <s v="2023/4/2"/>
    <x v="18"/>
    <x v="18"/>
    <x v="89"/>
    <x v="89"/>
    <m/>
    <x v="615"/>
    <e v="#N/A"/>
    <x v="615"/>
  </r>
  <r>
    <x v="5170"/>
    <m/>
    <n v="100"/>
    <x v="5214"/>
    <m/>
    <m/>
    <m/>
    <m/>
    <x v="5211"/>
    <s v="2023/4/4"/>
    <x v="18"/>
    <x v="18"/>
    <x v="89"/>
    <x v="89"/>
    <m/>
    <x v="615"/>
    <e v="#N/A"/>
    <x v="615"/>
  </r>
  <r>
    <x v="5170"/>
    <m/>
    <n v="650"/>
    <x v="5217"/>
    <m/>
    <m/>
    <m/>
    <m/>
    <x v="5211"/>
    <s v="2023/4/4"/>
    <x v="18"/>
    <x v="18"/>
    <x v="89"/>
    <x v="89"/>
    <m/>
    <x v="615"/>
    <e v="#N/A"/>
    <x v="615"/>
  </r>
  <r>
    <x v="5170"/>
    <m/>
    <n v="650"/>
    <x v="5215"/>
    <m/>
    <m/>
    <m/>
    <m/>
    <x v="5212"/>
    <s v="2023/5/8"/>
    <x v="18"/>
    <x v="18"/>
    <x v="89"/>
    <x v="89"/>
    <m/>
    <x v="615"/>
    <e v="#N/A"/>
    <x v="615"/>
  </r>
  <r>
    <x v="5170"/>
    <m/>
    <n v="162"/>
    <x v="5218"/>
    <m/>
    <m/>
    <m/>
    <m/>
    <x v="5213"/>
    <s v="2023/5/11"/>
    <x v="18"/>
    <x v="18"/>
    <x v="89"/>
    <x v="89"/>
    <m/>
    <x v="615"/>
    <e v="#N/A"/>
    <x v="615"/>
  </r>
  <r>
    <x v="5170"/>
    <m/>
    <n v="2425"/>
    <x v="5218"/>
    <m/>
    <m/>
    <m/>
    <m/>
    <x v="5213"/>
    <s v="2023/5/11"/>
    <x v="18"/>
    <x v="18"/>
    <x v="89"/>
    <x v="89"/>
    <m/>
    <x v="615"/>
    <e v="#N/A"/>
    <x v="615"/>
  </r>
  <r>
    <x v="5170"/>
    <m/>
    <n v="100"/>
    <x v="5214"/>
    <m/>
    <m/>
    <m/>
    <m/>
    <x v="5214"/>
    <s v="2023/5/16"/>
    <x v="18"/>
    <x v="18"/>
    <x v="89"/>
    <x v="89"/>
    <m/>
    <x v="615"/>
    <e v="#N/A"/>
    <x v="615"/>
  </r>
  <r>
    <x v="5170"/>
    <m/>
    <n v="650"/>
    <x v="5214"/>
    <m/>
    <m/>
    <m/>
    <m/>
    <x v="5214"/>
    <s v="2023/5/16"/>
    <x v="18"/>
    <x v="18"/>
    <x v="89"/>
    <x v="89"/>
    <m/>
    <x v="615"/>
    <e v="#N/A"/>
    <x v="615"/>
  </r>
  <r>
    <x v="5170"/>
    <m/>
    <n v="100"/>
    <x v="5214"/>
    <m/>
    <m/>
    <m/>
    <m/>
    <x v="5215"/>
    <s v="2023/5/24"/>
    <x v="18"/>
    <x v="18"/>
    <x v="89"/>
    <x v="89"/>
    <m/>
    <x v="615"/>
    <e v="#N/A"/>
    <x v="615"/>
  </r>
  <r>
    <x v="5170"/>
    <m/>
    <n v="650"/>
    <x v="5214"/>
    <m/>
    <m/>
    <m/>
    <m/>
    <x v="5215"/>
    <s v="2023/5/24"/>
    <x v="18"/>
    <x v="18"/>
    <x v="89"/>
    <x v="89"/>
    <m/>
    <x v="615"/>
    <e v="#N/A"/>
    <x v="615"/>
  </r>
  <r>
    <x v="5170"/>
    <m/>
    <n v="200"/>
    <x v="5219"/>
    <m/>
    <m/>
    <m/>
    <m/>
    <x v="5216"/>
    <s v="2023/6/13"/>
    <x v="18"/>
    <x v="18"/>
    <x v="89"/>
    <x v="89"/>
    <m/>
    <x v="615"/>
    <e v="#N/A"/>
    <x v="615"/>
  </r>
  <r>
    <x v="5170"/>
    <m/>
    <n v="650"/>
    <x v="5219"/>
    <m/>
    <m/>
    <m/>
    <m/>
    <x v="5217"/>
    <s v="2023/6/13"/>
    <x v="18"/>
    <x v="18"/>
    <x v="89"/>
    <x v="89"/>
    <m/>
    <x v="615"/>
    <e v="#N/A"/>
    <x v="615"/>
  </r>
  <r>
    <x v="5170"/>
    <m/>
    <n v="650"/>
    <x v="5215"/>
    <m/>
    <m/>
    <m/>
    <m/>
    <x v="5218"/>
    <s v="2023/7/3"/>
    <x v="18"/>
    <x v="18"/>
    <x v="89"/>
    <x v="89"/>
    <m/>
    <x v="615"/>
    <e v="#N/A"/>
    <x v="615"/>
  </r>
  <r>
    <x v="5170"/>
    <m/>
    <n v="2288"/>
    <x v="5220"/>
    <m/>
    <m/>
    <m/>
    <m/>
    <x v="5219"/>
    <s v="2023/7/15"/>
    <x v="18"/>
    <x v="18"/>
    <x v="89"/>
    <x v="89"/>
    <m/>
    <x v="615"/>
    <e v="#N/A"/>
    <x v="615"/>
  </r>
  <r>
    <x v="5170"/>
    <m/>
    <n v="70"/>
    <x v="5221"/>
    <s v="128"/>
    <n v="3"/>
    <n v="6"/>
    <n v="128"/>
    <x v="5220"/>
    <s v="2023/9/2"/>
    <x v="18"/>
    <x v="18"/>
    <x v="89"/>
    <x v="89"/>
    <m/>
    <x v="615"/>
    <e v="#N/A"/>
    <x v="615"/>
  </r>
  <r>
    <x v="5170"/>
    <m/>
    <n v="200"/>
    <x v="5222"/>
    <s v="141"/>
    <n v="118"/>
    <n v="6"/>
    <n v="141"/>
    <x v="5221"/>
    <s v="2023/9/19"/>
    <x v="18"/>
    <x v="18"/>
    <x v="89"/>
    <x v="89"/>
    <m/>
    <x v="615"/>
    <e v="#N/A"/>
    <x v="615"/>
  </r>
  <r>
    <x v="5170"/>
    <m/>
    <n v="650"/>
    <x v="5223"/>
    <m/>
    <m/>
    <m/>
    <m/>
    <x v="5222"/>
    <s v="2023/10/1"/>
    <x v="18"/>
    <x v="18"/>
    <x v="89"/>
    <x v="89"/>
    <m/>
    <x v="615"/>
    <e v="#N/A"/>
    <x v="615"/>
  </r>
  <r>
    <x v="5170"/>
    <m/>
    <n v="100"/>
    <x v="5224"/>
    <m/>
    <m/>
    <m/>
    <m/>
    <x v="5223"/>
    <s v="2023/10/3"/>
    <x v="18"/>
    <x v="18"/>
    <x v="89"/>
    <x v="89"/>
    <m/>
    <x v="615"/>
    <e v="#N/A"/>
    <x v="615"/>
  </r>
  <r>
    <x v="5170"/>
    <m/>
    <n v="100"/>
    <x v="5225"/>
    <m/>
    <m/>
    <m/>
    <m/>
    <x v="5224"/>
    <s v="2023/10/14"/>
    <x v="18"/>
    <x v="18"/>
    <x v="89"/>
    <x v="89"/>
    <m/>
    <x v="615"/>
    <e v="#N/A"/>
    <x v="615"/>
  </r>
  <r>
    <x v="5170"/>
    <m/>
    <n v="2425"/>
    <x v="5226"/>
    <m/>
    <m/>
    <m/>
    <m/>
    <x v="5225"/>
    <s v="2023/10/18"/>
    <x v="18"/>
    <x v="18"/>
    <x v="89"/>
    <x v="89"/>
    <m/>
    <x v="615"/>
    <e v="#N/A"/>
    <x v="615"/>
  </r>
  <r>
    <x v="5170"/>
    <m/>
    <n v="100"/>
    <x v="5227"/>
    <m/>
    <m/>
    <m/>
    <m/>
    <x v="5226"/>
    <s v="2023/11/18"/>
    <x v="18"/>
    <x v="18"/>
    <x v="89"/>
    <x v="89"/>
    <m/>
    <x v="615"/>
    <e v="#N/A"/>
    <x v="615"/>
  </r>
  <r>
    <x v="5170"/>
    <m/>
    <n v="100"/>
    <x v="5220"/>
    <m/>
    <m/>
    <m/>
    <m/>
    <x v="5227"/>
    <s v="2023/12/27"/>
    <x v="18"/>
    <x v="18"/>
    <x v="89"/>
    <x v="89"/>
    <m/>
    <x v="615"/>
    <e v="#N/A"/>
    <x v="615"/>
  </r>
  <r>
    <x v="5170"/>
    <m/>
    <n v="11916.300000000001"/>
    <x v="5228"/>
    <m/>
    <m/>
    <m/>
    <m/>
    <x v="5228"/>
    <s v="2023/1/2"/>
    <x v="19"/>
    <x v="19"/>
    <x v="89"/>
    <x v="89"/>
    <m/>
    <x v="615"/>
    <e v="#N/A"/>
    <x v="615"/>
  </r>
  <r>
    <x v="5170"/>
    <m/>
    <n v="25307.96"/>
    <x v="5229"/>
    <m/>
    <m/>
    <m/>
    <m/>
    <x v="5229"/>
    <s v="2023/1/2"/>
    <x v="19"/>
    <x v="19"/>
    <x v="89"/>
    <x v="89"/>
    <m/>
    <x v="615"/>
    <e v="#N/A"/>
    <x v="615"/>
  </r>
  <r>
    <x v="5170"/>
    <m/>
    <n v="10025.050000000001"/>
    <x v="5229"/>
    <m/>
    <m/>
    <m/>
    <m/>
    <x v="5229"/>
    <s v="2023/1/2"/>
    <x v="19"/>
    <x v="19"/>
    <x v="89"/>
    <x v="89"/>
    <m/>
    <x v="615"/>
    <e v="#N/A"/>
    <x v="615"/>
  </r>
  <r>
    <x v="5170"/>
    <m/>
    <n v="3567.53"/>
    <x v="5230"/>
    <m/>
    <m/>
    <m/>
    <m/>
    <x v="5230"/>
    <s v="2023/1/2"/>
    <x v="19"/>
    <x v="19"/>
    <x v="89"/>
    <x v="89"/>
    <m/>
    <x v="615"/>
    <e v="#N/A"/>
    <x v="615"/>
  </r>
  <r>
    <x v="5170"/>
    <m/>
    <n v="18617.080000000002"/>
    <x v="5231"/>
    <m/>
    <m/>
    <m/>
    <m/>
    <x v="5231"/>
    <s v="2023/1/2"/>
    <x v="19"/>
    <x v="19"/>
    <x v="89"/>
    <x v="89"/>
    <m/>
    <x v="615"/>
    <e v="#N/A"/>
    <x v="615"/>
  </r>
  <r>
    <x v="5170"/>
    <m/>
    <n v="613.48"/>
    <x v="5232"/>
    <m/>
    <m/>
    <m/>
    <m/>
    <x v="5232"/>
    <s v="2023/1/2"/>
    <x v="19"/>
    <x v="19"/>
    <x v="89"/>
    <x v="89"/>
    <m/>
    <x v="615"/>
    <e v="#N/A"/>
    <x v="615"/>
  </r>
  <r>
    <x v="5170"/>
    <m/>
    <n v="4367.5600000000004"/>
    <x v="5233"/>
    <m/>
    <m/>
    <m/>
    <m/>
    <x v="5233"/>
    <s v="2023/1/2"/>
    <x v="19"/>
    <x v="19"/>
    <x v="89"/>
    <x v="89"/>
    <m/>
    <x v="615"/>
    <e v="#N/A"/>
    <x v="615"/>
  </r>
  <r>
    <x v="5170"/>
    <m/>
    <n v="16825.71"/>
    <x v="5234"/>
    <m/>
    <m/>
    <m/>
    <m/>
    <x v="5234"/>
    <s v="2023/3/26"/>
    <x v="19"/>
    <x v="19"/>
    <x v="89"/>
    <x v="89"/>
    <m/>
    <x v="615"/>
    <e v="#N/A"/>
    <x v="615"/>
  </r>
  <r>
    <x v="5170"/>
    <m/>
    <n v="1342.06"/>
    <x v="5235"/>
    <m/>
    <m/>
    <m/>
    <m/>
    <x v="5235"/>
    <s v="2023/5/16"/>
    <x v="19"/>
    <x v="19"/>
    <x v="89"/>
    <x v="89"/>
    <m/>
    <x v="615"/>
    <e v="#N/A"/>
    <x v="615"/>
  </r>
  <r>
    <x v="5170"/>
    <m/>
    <n v="531.88"/>
    <x v="5236"/>
    <m/>
    <m/>
    <m/>
    <m/>
    <x v="5236"/>
    <s v="2023/5/16"/>
    <x v="19"/>
    <x v="19"/>
    <x v="89"/>
    <x v="89"/>
    <m/>
    <x v="615"/>
    <e v="#N/A"/>
    <x v="615"/>
  </r>
  <r>
    <x v="5170"/>
    <m/>
    <n v="2520.66"/>
    <x v="5237"/>
    <m/>
    <m/>
    <m/>
    <m/>
    <x v="5237"/>
    <s v="2023/7/1"/>
    <x v="19"/>
    <x v="19"/>
    <x v="89"/>
    <x v="89"/>
    <m/>
    <x v="615"/>
    <e v="#N/A"/>
    <x v="615"/>
  </r>
  <r>
    <x v="5170"/>
    <m/>
    <n v="7833.97"/>
    <x v="5238"/>
    <m/>
    <m/>
    <m/>
    <m/>
    <x v="5238"/>
    <s v="2023/8/1"/>
    <x v="19"/>
    <x v="19"/>
    <x v="89"/>
    <x v="89"/>
    <m/>
    <x v="615"/>
    <e v="#N/A"/>
    <x v="615"/>
  </r>
  <r>
    <x v="5170"/>
    <m/>
    <n v="1131.31"/>
    <x v="5239"/>
    <m/>
    <m/>
    <m/>
    <m/>
    <x v="5239"/>
    <s v="2023/10/1"/>
    <x v="19"/>
    <x v="19"/>
    <x v="89"/>
    <x v="89"/>
    <m/>
    <x v="615"/>
    <e v="#N/A"/>
    <x v="615"/>
  </r>
  <r>
    <x v="5170"/>
    <m/>
    <n v="8691.52"/>
    <x v="5240"/>
    <m/>
    <m/>
    <m/>
    <m/>
    <x v="5240"/>
    <s v="2023/10/22"/>
    <x v="19"/>
    <x v="19"/>
    <x v="89"/>
    <x v="89"/>
    <m/>
    <x v="615"/>
    <e v="#N/A"/>
    <x v="615"/>
  </r>
  <r>
    <x v="5170"/>
    <m/>
    <n v="2399.7600000000002"/>
    <x v="5241"/>
    <m/>
    <m/>
    <m/>
    <m/>
    <x v="5241"/>
    <s v="2023/12/3"/>
    <x v="19"/>
    <x v="19"/>
    <x v="89"/>
    <x v="89"/>
    <m/>
    <x v="615"/>
    <e v="#N/A"/>
    <x v="615"/>
  </r>
  <r>
    <x v="5170"/>
    <m/>
    <n v="2932.5"/>
    <x v="5242"/>
    <m/>
    <m/>
    <m/>
    <m/>
    <x v="5242"/>
    <s v="2023/12/26"/>
    <x v="19"/>
    <x v="19"/>
    <x v="89"/>
    <x v="89"/>
    <m/>
    <x v="615"/>
    <e v="#N/A"/>
    <x v="615"/>
  </r>
  <r>
    <x v="5170"/>
    <m/>
    <n v="156"/>
    <x v="5243"/>
    <m/>
    <m/>
    <m/>
    <m/>
    <x v="5243"/>
    <s v="2023/3/6"/>
    <x v="20"/>
    <x v="20"/>
    <x v="89"/>
    <x v="89"/>
    <m/>
    <x v="615"/>
    <e v="#N/A"/>
    <x v="615"/>
  </r>
  <r>
    <x v="5170"/>
    <m/>
    <n v="300"/>
    <x v="5244"/>
    <m/>
    <m/>
    <m/>
    <m/>
    <x v="5244"/>
    <s v="2023/1/29"/>
    <x v="21"/>
    <x v="21"/>
    <x v="89"/>
    <x v="89"/>
    <m/>
    <x v="615"/>
    <e v="#N/A"/>
    <x v="615"/>
  </r>
  <r>
    <x v="5170"/>
    <m/>
    <n v="129.18"/>
    <x v="5245"/>
    <m/>
    <m/>
    <m/>
    <m/>
    <x v="5245"/>
    <s v="2023/2/15"/>
    <x v="22"/>
    <x v="22"/>
    <x v="89"/>
    <x v="89"/>
    <m/>
    <x v="615"/>
    <e v="#N/A"/>
    <x v="615"/>
  </r>
  <r>
    <x v="5170"/>
    <m/>
    <n v="354.55"/>
    <x v="5245"/>
    <m/>
    <m/>
    <m/>
    <m/>
    <x v="5245"/>
    <s v="2023/2/15"/>
    <x v="22"/>
    <x v="22"/>
    <x v="89"/>
    <x v="89"/>
    <m/>
    <x v="615"/>
    <e v="#N/A"/>
    <x v="615"/>
  </r>
  <r>
    <x v="5170"/>
    <m/>
    <n v="64.59"/>
    <x v="5246"/>
    <m/>
    <m/>
    <m/>
    <m/>
    <x v="5246"/>
    <s v="2023/4/15"/>
    <x v="22"/>
    <x v="22"/>
    <x v="89"/>
    <x v="89"/>
    <m/>
    <x v="615"/>
    <e v="#N/A"/>
    <x v="615"/>
  </r>
  <r>
    <x v="5170"/>
    <m/>
    <n v="72.28"/>
    <x v="5247"/>
    <m/>
    <m/>
    <m/>
    <m/>
    <x v="5247"/>
    <s v="2023/5/31"/>
    <x v="22"/>
    <x v="22"/>
    <x v="89"/>
    <x v="89"/>
    <m/>
    <x v="615"/>
    <e v="#N/A"/>
    <x v="615"/>
  </r>
  <r>
    <x v="5170"/>
    <m/>
    <n v="98.73"/>
    <x v="5247"/>
    <m/>
    <m/>
    <m/>
    <m/>
    <x v="5247"/>
    <s v="2023/5/31"/>
    <x v="22"/>
    <x v="22"/>
    <x v="89"/>
    <x v="89"/>
    <m/>
    <x v="615"/>
    <e v="#N/A"/>
    <x v="615"/>
  </r>
  <r>
    <x v="5170"/>
    <m/>
    <n v="87.67"/>
    <x v="5248"/>
    <m/>
    <m/>
    <m/>
    <m/>
    <x v="5248"/>
    <s v="2023/7/15"/>
    <x v="22"/>
    <x v="22"/>
    <x v="89"/>
    <x v="89"/>
    <m/>
    <x v="615"/>
    <e v="#N/A"/>
    <x v="615"/>
  </r>
  <r>
    <x v="5170"/>
    <m/>
    <n v="200"/>
    <x v="5198"/>
    <m/>
    <m/>
    <m/>
    <m/>
    <x v="5195"/>
    <s v="2023/8/3"/>
    <x v="22"/>
    <x v="22"/>
    <x v="89"/>
    <x v="89"/>
    <m/>
    <x v="615"/>
    <e v="#N/A"/>
    <x v="615"/>
  </r>
  <r>
    <x v="5170"/>
    <m/>
    <n v="74"/>
    <x v="5197"/>
    <m/>
    <m/>
    <m/>
    <m/>
    <x v="5195"/>
    <s v="2023/8/3"/>
    <x v="22"/>
    <x v="22"/>
    <x v="89"/>
    <x v="89"/>
    <m/>
    <x v="615"/>
    <e v="#N/A"/>
    <x v="615"/>
  </r>
  <r>
    <x v="5170"/>
    <m/>
    <n v="394.35"/>
    <x v="5249"/>
    <m/>
    <m/>
    <m/>
    <m/>
    <x v="5249"/>
    <s v="2023/9/15"/>
    <x v="22"/>
    <x v="22"/>
    <x v="89"/>
    <x v="89"/>
    <m/>
    <x v="615"/>
    <e v="#N/A"/>
    <x v="615"/>
  </r>
  <r>
    <x v="5170"/>
    <m/>
    <n v="130.92000000000002"/>
    <x v="5250"/>
    <m/>
    <m/>
    <m/>
    <m/>
    <x v="5250"/>
    <s v="2023/12/15"/>
    <x v="22"/>
    <x v="22"/>
    <x v="89"/>
    <x v="89"/>
    <m/>
    <x v="615"/>
    <e v="#N/A"/>
    <x v="615"/>
  </r>
  <r>
    <x v="5170"/>
    <m/>
    <n v="600"/>
    <x v="5251"/>
    <m/>
    <m/>
    <m/>
    <m/>
    <x v="5251"/>
    <s v="2023/3/6"/>
    <x v="23"/>
    <x v="23"/>
    <x v="89"/>
    <x v="89"/>
    <m/>
    <x v="615"/>
    <e v="#N/A"/>
    <x v="615"/>
  </r>
  <r>
    <x v="5170"/>
    <m/>
    <n v="120"/>
    <x v="5252"/>
    <m/>
    <m/>
    <m/>
    <m/>
    <x v="5251"/>
    <s v="2023/3/6"/>
    <x v="23"/>
    <x v="23"/>
    <x v="89"/>
    <x v="89"/>
    <m/>
    <x v="615"/>
    <e v="#N/A"/>
    <x v="615"/>
  </r>
  <r>
    <x v="5170"/>
    <m/>
    <n v="240"/>
    <x v="5252"/>
    <m/>
    <m/>
    <m/>
    <m/>
    <x v="5251"/>
    <s v="2023/3/6"/>
    <x v="23"/>
    <x v="23"/>
    <x v="89"/>
    <x v="89"/>
    <m/>
    <x v="615"/>
    <e v="#N/A"/>
    <x v="615"/>
  </r>
  <r>
    <x v="5170"/>
    <m/>
    <n v="675"/>
    <x v="5253"/>
    <m/>
    <m/>
    <m/>
    <m/>
    <x v="5252"/>
    <s v="2023/3/28"/>
    <x v="23"/>
    <x v="23"/>
    <x v="89"/>
    <x v="89"/>
    <m/>
    <x v="615"/>
    <e v="#N/A"/>
    <x v="615"/>
  </r>
  <r>
    <x v="5170"/>
    <m/>
    <n v="220"/>
    <x v="5254"/>
    <m/>
    <m/>
    <m/>
    <m/>
    <x v="5253"/>
    <s v="2023/5/4"/>
    <x v="23"/>
    <x v="23"/>
    <x v="89"/>
    <x v="89"/>
    <m/>
    <x v="615"/>
    <e v="#N/A"/>
    <x v="615"/>
  </r>
  <r>
    <x v="5170"/>
    <m/>
    <n v="436"/>
    <x v="5255"/>
    <m/>
    <m/>
    <m/>
    <m/>
    <x v="5254"/>
    <s v="2023/5/11"/>
    <x v="23"/>
    <x v="23"/>
    <x v="89"/>
    <x v="89"/>
    <m/>
    <x v="615"/>
    <e v="#N/A"/>
    <x v="615"/>
  </r>
  <r>
    <x v="5170"/>
    <m/>
    <n v="388"/>
    <x v="5256"/>
    <m/>
    <m/>
    <m/>
    <m/>
    <x v="5255"/>
    <s v="2023/8/9"/>
    <x v="23"/>
    <x v="23"/>
    <x v="89"/>
    <x v="89"/>
    <m/>
    <x v="615"/>
    <e v="#N/A"/>
    <x v="615"/>
  </r>
  <r>
    <x v="5170"/>
    <m/>
    <n v="240"/>
    <x v="5257"/>
    <m/>
    <m/>
    <m/>
    <m/>
    <x v="5256"/>
    <s v="2023/8/16"/>
    <x v="23"/>
    <x v="23"/>
    <x v="89"/>
    <x v="89"/>
    <m/>
    <x v="615"/>
    <e v="#N/A"/>
    <x v="615"/>
  </r>
  <r>
    <x v="5170"/>
    <m/>
    <n v="1550"/>
    <x v="5258"/>
    <m/>
    <m/>
    <m/>
    <m/>
    <x v="5257"/>
    <s v="2023/8/26"/>
    <x v="23"/>
    <x v="23"/>
    <x v="89"/>
    <x v="89"/>
    <m/>
    <x v="615"/>
    <e v="#N/A"/>
    <x v="615"/>
  </r>
  <r>
    <x v="5170"/>
    <m/>
    <n v="43.5"/>
    <x v="5259"/>
    <m/>
    <m/>
    <m/>
    <m/>
    <x v="5258"/>
    <s v="2023/9/11"/>
    <x v="23"/>
    <x v="23"/>
    <x v="89"/>
    <x v="89"/>
    <m/>
    <x v="615"/>
    <e v="#N/A"/>
    <x v="615"/>
  </r>
  <r>
    <x v="5170"/>
    <m/>
    <n v="51"/>
    <x v="5260"/>
    <m/>
    <m/>
    <m/>
    <m/>
    <x v="5259"/>
    <s v="2023/9/18"/>
    <x v="23"/>
    <x v="23"/>
    <x v="89"/>
    <x v="89"/>
    <m/>
    <x v="615"/>
    <e v="#N/A"/>
    <x v="615"/>
  </r>
  <r>
    <x v="5170"/>
    <m/>
    <n v="550"/>
    <x v="5261"/>
    <m/>
    <m/>
    <m/>
    <m/>
    <x v="5260"/>
    <s v="2023/10/4"/>
    <x v="23"/>
    <x v="23"/>
    <x v="89"/>
    <x v="89"/>
    <m/>
    <x v="615"/>
    <e v="#N/A"/>
    <x v="615"/>
  </r>
  <r>
    <x v="5170"/>
    <m/>
    <n v="440.5"/>
    <x v="5262"/>
    <m/>
    <m/>
    <m/>
    <m/>
    <x v="5261"/>
    <s v="2023/11/2"/>
    <x v="23"/>
    <x v="23"/>
    <x v="89"/>
    <x v="89"/>
    <m/>
    <x v="615"/>
    <e v="#N/A"/>
    <x v="615"/>
  </r>
  <r>
    <x v="5170"/>
    <m/>
    <n v="282"/>
    <x v="5263"/>
    <m/>
    <m/>
    <m/>
    <m/>
    <x v="5261"/>
    <s v="2023/11/2"/>
    <x v="23"/>
    <x v="23"/>
    <x v="89"/>
    <x v="89"/>
    <m/>
    <x v="615"/>
    <e v="#N/A"/>
    <x v="615"/>
  </r>
  <r>
    <x v="5170"/>
    <m/>
    <n v="141"/>
    <x v="5264"/>
    <m/>
    <m/>
    <m/>
    <m/>
    <x v="5262"/>
    <s v="2023/11/21"/>
    <x v="23"/>
    <x v="23"/>
    <x v="89"/>
    <x v="89"/>
    <m/>
    <x v="615"/>
    <e v="#N/A"/>
    <x v="615"/>
  </r>
  <r>
    <x v="5170"/>
    <m/>
    <n v="390.27"/>
    <x v="5265"/>
    <m/>
    <m/>
    <m/>
    <m/>
    <x v="5263"/>
    <s v="2023/11/30"/>
    <x v="23"/>
    <x v="23"/>
    <x v="89"/>
    <x v="89"/>
    <m/>
    <x v="615"/>
    <e v="#N/A"/>
    <x v="615"/>
  </r>
  <r>
    <x v="5170"/>
    <m/>
    <n v="108.74000000000001"/>
    <x v="5266"/>
    <m/>
    <m/>
    <m/>
    <m/>
    <x v="5264"/>
    <s v="2023/11/30"/>
    <x v="23"/>
    <x v="23"/>
    <x v="89"/>
    <x v="89"/>
    <m/>
    <x v="615"/>
    <e v="#N/A"/>
    <x v="615"/>
  </r>
  <r>
    <x v="5170"/>
    <m/>
    <n v="569.25"/>
    <x v="5267"/>
    <m/>
    <m/>
    <m/>
    <m/>
    <x v="5265"/>
    <s v="2023/12/13"/>
    <x v="23"/>
    <x v="23"/>
    <x v="89"/>
    <x v="89"/>
    <m/>
    <x v="615"/>
    <e v="#N/A"/>
    <x v="615"/>
  </r>
  <r>
    <x v="5170"/>
    <m/>
    <n v="1341.25"/>
    <x v="5268"/>
    <m/>
    <m/>
    <m/>
    <m/>
    <x v="5266"/>
    <s v="2023/12/17"/>
    <x v="23"/>
    <x v="23"/>
    <x v="89"/>
    <x v="89"/>
    <m/>
    <x v="615"/>
    <e v="#N/A"/>
    <x v="615"/>
  </r>
  <r>
    <x v="5170"/>
    <m/>
    <n v="228"/>
    <x v="5269"/>
    <m/>
    <m/>
    <m/>
    <m/>
    <x v="5266"/>
    <s v="2023/12/17"/>
    <x v="23"/>
    <x v="23"/>
    <x v="89"/>
    <x v="89"/>
    <m/>
    <x v="615"/>
    <e v="#N/A"/>
    <x v="615"/>
  </r>
  <r>
    <x v="5170"/>
    <m/>
    <n v="45"/>
    <x v="5270"/>
    <m/>
    <m/>
    <m/>
    <m/>
    <x v="5267"/>
    <s v="2023/3/6"/>
    <x v="24"/>
    <x v="24"/>
    <x v="89"/>
    <x v="89"/>
    <m/>
    <x v="615"/>
    <e v="#N/A"/>
    <x v="615"/>
  </r>
  <r>
    <x v="5170"/>
    <m/>
    <n v="307"/>
    <x v="5271"/>
    <m/>
    <m/>
    <m/>
    <m/>
    <x v="5268"/>
    <s v="2023/8/15"/>
    <x v="24"/>
    <x v="24"/>
    <x v="89"/>
    <x v="89"/>
    <m/>
    <x v="615"/>
    <e v="#N/A"/>
    <x v="615"/>
  </r>
  <r>
    <x v="5170"/>
    <m/>
    <n v="908"/>
    <x v="5272"/>
    <m/>
    <m/>
    <m/>
    <m/>
    <x v="5262"/>
    <s v="2023/11/21"/>
    <x v="24"/>
    <x v="24"/>
    <x v="89"/>
    <x v="89"/>
    <m/>
    <x v="615"/>
    <e v="#N/A"/>
    <x v="615"/>
  </r>
  <r>
    <x v="5170"/>
    <m/>
    <n v="690"/>
    <x v="5273"/>
    <m/>
    <m/>
    <m/>
    <m/>
    <x v="5264"/>
    <s v="2023/11/30"/>
    <x v="24"/>
    <x v="24"/>
    <x v="89"/>
    <x v="89"/>
    <m/>
    <x v="615"/>
    <e v="#N/A"/>
    <x v="615"/>
  </r>
  <r>
    <x v="5170"/>
    <m/>
    <n v="1401"/>
    <x v="5274"/>
    <m/>
    <m/>
    <m/>
    <m/>
    <x v="5244"/>
    <s v="2023/1/29"/>
    <x v="24"/>
    <x v="24"/>
    <x v="90"/>
    <x v="90"/>
    <m/>
    <x v="615"/>
    <e v="#N/A"/>
    <x v="615"/>
  </r>
  <r>
    <x v="5170"/>
    <m/>
    <n v="1076"/>
    <x v="5275"/>
    <m/>
    <m/>
    <m/>
    <m/>
    <x v="5251"/>
    <s v="2023/3/6"/>
    <x v="24"/>
    <x v="24"/>
    <x v="90"/>
    <x v="90"/>
    <m/>
    <x v="615"/>
    <e v="#N/A"/>
    <x v="615"/>
  </r>
  <r>
    <x v="5170"/>
    <m/>
    <n v="565.22"/>
    <x v="5276"/>
    <m/>
    <m/>
    <m/>
    <m/>
    <x v="5269"/>
    <s v="2023/3/10"/>
    <x v="24"/>
    <x v="24"/>
    <x v="90"/>
    <x v="90"/>
    <m/>
    <x v="615"/>
    <e v="#N/A"/>
    <x v="615"/>
  </r>
  <r>
    <x v="5170"/>
    <m/>
    <n v="1555"/>
    <x v="5277"/>
    <m/>
    <m/>
    <m/>
    <m/>
    <x v="5253"/>
    <s v="2023/5/4"/>
    <x v="24"/>
    <x v="24"/>
    <x v="90"/>
    <x v="90"/>
    <m/>
    <x v="615"/>
    <e v="#N/A"/>
    <x v="615"/>
  </r>
  <r>
    <x v="5170"/>
    <m/>
    <n v="1621"/>
    <x v="5278"/>
    <m/>
    <m/>
    <m/>
    <m/>
    <x v="5270"/>
    <s v="2023/6/24"/>
    <x v="24"/>
    <x v="24"/>
    <x v="90"/>
    <x v="90"/>
    <m/>
    <x v="615"/>
    <e v="#N/A"/>
    <x v="615"/>
  </r>
  <r>
    <x v="5170"/>
    <m/>
    <n v="1385"/>
    <x v="5279"/>
    <m/>
    <m/>
    <m/>
    <m/>
    <x v="5255"/>
    <s v="2023/8/9"/>
    <x v="24"/>
    <x v="24"/>
    <x v="90"/>
    <x v="90"/>
    <m/>
    <x v="615"/>
    <e v="#N/A"/>
    <x v="615"/>
  </r>
  <r>
    <x v="5170"/>
    <m/>
    <n v="100"/>
    <x v="5280"/>
    <s v="133"/>
    <n v="110"/>
    <n v="6"/>
    <n v="133"/>
    <x v="5271"/>
    <s v="2023/9/11"/>
    <x v="24"/>
    <x v="24"/>
    <x v="90"/>
    <x v="90"/>
    <m/>
    <x v="615"/>
    <e v="#N/A"/>
    <x v="615"/>
  </r>
  <r>
    <x v="5170"/>
    <m/>
    <n v="306"/>
    <x v="5281"/>
    <m/>
    <m/>
    <m/>
    <m/>
    <x v="5260"/>
    <s v="2023/10/4"/>
    <x v="24"/>
    <x v="24"/>
    <x v="90"/>
    <x v="90"/>
    <m/>
    <x v="615"/>
    <e v="#N/A"/>
    <x v="615"/>
  </r>
  <r>
    <x v="5170"/>
    <m/>
    <n v="942"/>
    <x v="5282"/>
    <m/>
    <m/>
    <m/>
    <m/>
    <x v="5261"/>
    <s v="2023/11/2"/>
    <x v="24"/>
    <x v="24"/>
    <x v="90"/>
    <x v="90"/>
    <m/>
    <x v="615"/>
    <e v="#N/A"/>
    <x v="615"/>
  </r>
  <r>
    <x v="5170"/>
    <m/>
    <n v="563"/>
    <x v="5283"/>
    <m/>
    <m/>
    <m/>
    <m/>
    <x v="5265"/>
    <s v="2023/12/13"/>
    <x v="24"/>
    <x v="24"/>
    <x v="90"/>
    <x v="90"/>
    <m/>
    <x v="615"/>
    <e v="#N/A"/>
    <x v="615"/>
  </r>
  <r>
    <x v="5170"/>
    <m/>
    <n v="655"/>
    <x v="5284"/>
    <m/>
    <m/>
    <m/>
    <m/>
    <x v="5272"/>
    <s v="2023/12/31"/>
    <x v="24"/>
    <x v="24"/>
    <x v="90"/>
    <x v="90"/>
    <m/>
    <x v="615"/>
    <e v="#N/A"/>
    <x v="615"/>
  </r>
  <r>
    <x v="5170"/>
    <m/>
    <n v="115"/>
    <x v="5285"/>
    <m/>
    <m/>
    <m/>
    <m/>
    <x v="5254"/>
    <s v="2023/5/11"/>
    <x v="25"/>
    <x v="25"/>
    <x v="89"/>
    <x v="89"/>
    <m/>
    <x v="615"/>
    <e v="#N/A"/>
    <x v="615"/>
  </r>
  <r>
    <x v="5170"/>
    <m/>
    <n v="143"/>
    <x v="5286"/>
    <m/>
    <m/>
    <m/>
    <m/>
    <x v="5273"/>
    <s v="2023/10/8"/>
    <x v="25"/>
    <x v="25"/>
    <x v="89"/>
    <x v="89"/>
    <m/>
    <x v="615"/>
    <e v="#N/A"/>
    <x v="615"/>
  </r>
  <r>
    <x v="5170"/>
    <m/>
    <n v="8.15"/>
    <x v="5287"/>
    <m/>
    <m/>
    <m/>
    <m/>
    <x v="5274"/>
    <s v="2023/4/13"/>
    <x v="26"/>
    <x v="26"/>
    <x v="89"/>
    <x v="89"/>
    <m/>
    <x v="615"/>
    <e v="#N/A"/>
    <x v="615"/>
  </r>
  <r>
    <x v="5170"/>
    <m/>
    <n v="250"/>
    <x v="5288"/>
    <m/>
    <m/>
    <m/>
    <m/>
    <x v="5275"/>
    <s v="2023/10/5"/>
    <x v="26"/>
    <x v="26"/>
    <x v="89"/>
    <x v="89"/>
    <m/>
    <x v="615"/>
    <e v="#N/A"/>
    <x v="615"/>
  </r>
  <r>
    <x v="5170"/>
    <m/>
    <n v="35"/>
    <x v="5289"/>
    <m/>
    <m/>
    <m/>
    <m/>
    <x v="5244"/>
    <s v="2023/1/29"/>
    <x v="27"/>
    <x v="27"/>
    <x v="89"/>
    <x v="89"/>
    <m/>
    <x v="615"/>
    <e v="#N/A"/>
    <x v="615"/>
  </r>
  <r>
    <x v="5170"/>
    <m/>
    <n v="9282.18"/>
    <x v="5290"/>
    <m/>
    <m/>
    <m/>
    <m/>
    <x v="5276"/>
    <s v="2023/2/21"/>
    <x v="27"/>
    <x v="27"/>
    <x v="89"/>
    <x v="89"/>
    <m/>
    <x v="615"/>
    <e v="#N/A"/>
    <x v="615"/>
  </r>
  <r>
    <x v="5170"/>
    <m/>
    <n v="620.87"/>
    <x v="5291"/>
    <m/>
    <m/>
    <m/>
    <m/>
    <x v="5276"/>
    <s v="2023/2/21"/>
    <x v="27"/>
    <x v="27"/>
    <x v="89"/>
    <x v="89"/>
    <m/>
    <x v="615"/>
    <e v="#N/A"/>
    <x v="615"/>
  </r>
  <r>
    <x v="5170"/>
    <m/>
    <n v="691.30000000000007"/>
    <x v="5292"/>
    <m/>
    <m/>
    <m/>
    <m/>
    <x v="5276"/>
    <s v="2023/2/21"/>
    <x v="27"/>
    <x v="27"/>
    <x v="89"/>
    <x v="89"/>
    <m/>
    <x v="615"/>
    <e v="#N/A"/>
    <x v="615"/>
  </r>
  <r>
    <x v="5170"/>
    <m/>
    <n v="908.69"/>
    <x v="5293"/>
    <m/>
    <m/>
    <m/>
    <m/>
    <x v="5276"/>
    <s v="2023/2/21"/>
    <x v="27"/>
    <x v="27"/>
    <x v="89"/>
    <x v="89"/>
    <m/>
    <x v="615"/>
    <e v="#N/A"/>
    <x v="615"/>
  </r>
  <r>
    <x v="5170"/>
    <m/>
    <n v="58.75"/>
    <x v="5294"/>
    <m/>
    <m/>
    <m/>
    <m/>
    <x v="5277"/>
    <s v="2023/2/28"/>
    <x v="27"/>
    <x v="27"/>
    <x v="89"/>
    <x v="89"/>
    <m/>
    <x v="615"/>
    <e v="#N/A"/>
    <x v="615"/>
  </r>
  <r>
    <x v="5170"/>
    <m/>
    <n v="82.5"/>
    <x v="5295"/>
    <m/>
    <m/>
    <m/>
    <m/>
    <x v="5278"/>
    <s v="2023/3/6"/>
    <x v="27"/>
    <x v="27"/>
    <x v="89"/>
    <x v="89"/>
    <m/>
    <x v="615"/>
    <e v="#N/A"/>
    <x v="615"/>
  </r>
  <r>
    <x v="5170"/>
    <m/>
    <n v="117.65"/>
    <x v="5296"/>
    <m/>
    <m/>
    <m/>
    <m/>
    <x v="5278"/>
    <s v="2023/3/6"/>
    <x v="27"/>
    <x v="27"/>
    <x v="89"/>
    <x v="89"/>
    <m/>
    <x v="615"/>
    <e v="#N/A"/>
    <x v="615"/>
  </r>
  <r>
    <x v="5170"/>
    <m/>
    <n v="220"/>
    <x v="5297"/>
    <m/>
    <m/>
    <m/>
    <m/>
    <x v="5267"/>
    <s v="2023/3/6"/>
    <x v="27"/>
    <x v="27"/>
    <x v="89"/>
    <x v="89"/>
    <m/>
    <x v="615"/>
    <e v="#N/A"/>
    <x v="615"/>
  </r>
  <r>
    <x v="5170"/>
    <m/>
    <n v="869.57"/>
    <x v="5298"/>
    <m/>
    <m/>
    <m/>
    <m/>
    <x v="5279"/>
    <s v="2023/4/2"/>
    <x v="27"/>
    <x v="27"/>
    <x v="89"/>
    <x v="89"/>
    <m/>
    <x v="615"/>
    <e v="#N/A"/>
    <x v="615"/>
  </r>
  <r>
    <x v="5170"/>
    <m/>
    <n v="1049.56"/>
    <x v="5299"/>
    <m/>
    <m/>
    <m/>
    <m/>
    <x v="5279"/>
    <s v="2023/4/2"/>
    <x v="27"/>
    <x v="27"/>
    <x v="89"/>
    <x v="89"/>
    <m/>
    <x v="615"/>
    <e v="#N/A"/>
    <x v="615"/>
  </r>
  <r>
    <x v="5170"/>
    <m/>
    <n v="869.57"/>
    <x v="5298"/>
    <m/>
    <m/>
    <m/>
    <m/>
    <x v="5279"/>
    <s v="2023/4/2"/>
    <x v="27"/>
    <x v="27"/>
    <x v="89"/>
    <x v="89"/>
    <m/>
    <x v="615"/>
    <e v="#N/A"/>
    <x v="615"/>
  </r>
  <r>
    <x v="5170"/>
    <m/>
    <n v="643.48"/>
    <x v="5298"/>
    <m/>
    <m/>
    <m/>
    <m/>
    <x v="5279"/>
    <s v="2023/4/2"/>
    <x v="27"/>
    <x v="27"/>
    <x v="89"/>
    <x v="89"/>
    <m/>
    <x v="615"/>
    <e v="#N/A"/>
    <x v="615"/>
  </r>
  <r>
    <x v="5170"/>
    <m/>
    <n v="1796.52"/>
    <x v="5300"/>
    <m/>
    <m/>
    <m/>
    <m/>
    <x v="5280"/>
    <s v="2023/4/30"/>
    <x v="27"/>
    <x v="27"/>
    <x v="89"/>
    <x v="89"/>
    <m/>
    <x v="615"/>
    <e v="#N/A"/>
    <x v="615"/>
  </r>
  <r>
    <x v="5170"/>
    <m/>
    <n v="475.65000000000003"/>
    <x v="5301"/>
    <m/>
    <m/>
    <m/>
    <m/>
    <x v="5280"/>
    <s v="2023/4/30"/>
    <x v="27"/>
    <x v="27"/>
    <x v="89"/>
    <x v="89"/>
    <m/>
    <x v="615"/>
    <e v="#N/A"/>
    <x v="615"/>
  </r>
  <r>
    <x v="5170"/>
    <m/>
    <n v="1006.96"/>
    <x v="5301"/>
    <m/>
    <m/>
    <m/>
    <m/>
    <x v="5280"/>
    <s v="2023/4/30"/>
    <x v="27"/>
    <x v="27"/>
    <x v="89"/>
    <x v="89"/>
    <m/>
    <x v="615"/>
    <e v="#N/A"/>
    <x v="615"/>
  </r>
  <r>
    <x v="5170"/>
    <m/>
    <n v="5809.5"/>
    <x v="5302"/>
    <m/>
    <m/>
    <m/>
    <m/>
    <x v="5203"/>
    <s v="2023/6/1"/>
    <x v="27"/>
    <x v="27"/>
    <x v="89"/>
    <x v="89"/>
    <m/>
    <x v="615"/>
    <e v="#N/A"/>
    <x v="615"/>
  </r>
  <r>
    <x v="5170"/>
    <m/>
    <n v="260"/>
    <x v="5303"/>
    <m/>
    <m/>
    <m/>
    <m/>
    <x v="5268"/>
    <s v="2023/8/15"/>
    <x v="27"/>
    <x v="27"/>
    <x v="89"/>
    <x v="89"/>
    <m/>
    <x v="615"/>
    <e v="#N/A"/>
    <x v="615"/>
  </r>
  <r>
    <x v="5170"/>
    <m/>
    <n v="3425"/>
    <x v="5304"/>
    <m/>
    <m/>
    <m/>
    <m/>
    <x v="5268"/>
    <s v="2023/8/15"/>
    <x v="27"/>
    <x v="27"/>
    <x v="89"/>
    <x v="89"/>
    <m/>
    <x v="615"/>
    <e v="#N/A"/>
    <x v="615"/>
  </r>
  <r>
    <x v="5170"/>
    <m/>
    <n v="1087.8"/>
    <x v="5305"/>
    <m/>
    <m/>
    <m/>
    <m/>
    <x v="5281"/>
    <s v="2023/10/1"/>
    <x v="27"/>
    <x v="27"/>
    <x v="89"/>
    <x v="89"/>
    <m/>
    <x v="615"/>
    <e v="#N/A"/>
    <x v="615"/>
  </r>
  <r>
    <x v="5170"/>
    <m/>
    <n v="617"/>
    <x v="5306"/>
    <m/>
    <m/>
    <m/>
    <m/>
    <x v="5266"/>
    <s v="2023/12/17"/>
    <x v="27"/>
    <x v="27"/>
    <x v="89"/>
    <x v="89"/>
    <m/>
    <x v="615"/>
    <e v="#N/A"/>
    <x v="615"/>
  </r>
  <r>
    <x v="5170"/>
    <m/>
    <n v="260"/>
    <x v="5307"/>
    <m/>
    <m/>
    <m/>
    <m/>
    <x v="5266"/>
    <s v="2023/12/17"/>
    <x v="27"/>
    <x v="27"/>
    <x v="89"/>
    <x v="89"/>
    <m/>
    <x v="615"/>
    <e v="#N/A"/>
    <x v="615"/>
  </r>
  <r>
    <x v="5170"/>
    <m/>
    <n v="80"/>
    <x v="5308"/>
    <s v="122"/>
    <n v="100"/>
    <n v="6"/>
    <n v="122"/>
    <x v="5282"/>
    <s v="2023/8/23"/>
    <x v="28"/>
    <x v="28"/>
    <x v="89"/>
    <x v="89"/>
    <m/>
    <x v="615"/>
    <e v="#N/A"/>
    <x v="615"/>
  </r>
  <r>
    <x v="5170"/>
    <m/>
    <n v="30"/>
    <x v="5309"/>
    <m/>
    <m/>
    <m/>
    <m/>
    <x v="5283"/>
    <s v="2023/9/4"/>
    <x v="28"/>
    <x v="28"/>
    <x v="89"/>
    <x v="89"/>
    <m/>
    <x v="615"/>
    <e v="#N/A"/>
    <x v="615"/>
  </r>
  <r>
    <x v="5170"/>
    <m/>
    <n v="40.35"/>
    <x v="5310"/>
    <m/>
    <m/>
    <m/>
    <m/>
    <x v="5284"/>
    <s v="2023/9/5"/>
    <x v="28"/>
    <x v="28"/>
    <x v="89"/>
    <x v="89"/>
    <m/>
    <x v="615"/>
    <e v="#N/A"/>
    <x v="615"/>
  </r>
  <r>
    <x v="5170"/>
    <m/>
    <n v="35"/>
    <x v="5311"/>
    <m/>
    <m/>
    <m/>
    <m/>
    <x v="5244"/>
    <s v="2023/1/29"/>
    <x v="29"/>
    <x v="29"/>
    <x v="90"/>
    <x v="90"/>
    <m/>
    <x v="615"/>
    <e v="#N/A"/>
    <x v="615"/>
  </r>
  <r>
    <x v="5170"/>
    <m/>
    <n v="575.28"/>
    <x v="5312"/>
    <m/>
    <m/>
    <m/>
    <m/>
    <x v="5244"/>
    <s v="2023/1/29"/>
    <x v="29"/>
    <x v="29"/>
    <x v="90"/>
    <x v="90"/>
    <m/>
    <x v="615"/>
    <e v="#N/A"/>
    <x v="615"/>
  </r>
  <r>
    <x v="5170"/>
    <m/>
    <n v="10"/>
    <x v="5311"/>
    <m/>
    <m/>
    <m/>
    <m/>
    <x v="5244"/>
    <s v="2023/1/29"/>
    <x v="29"/>
    <x v="29"/>
    <x v="90"/>
    <x v="90"/>
    <m/>
    <x v="615"/>
    <e v="#N/A"/>
    <x v="615"/>
  </r>
  <r>
    <x v="5170"/>
    <m/>
    <n v="65"/>
    <x v="5313"/>
    <m/>
    <m/>
    <m/>
    <m/>
    <x v="5251"/>
    <s v="2023/3/6"/>
    <x v="29"/>
    <x v="29"/>
    <x v="90"/>
    <x v="90"/>
    <m/>
    <x v="615"/>
    <e v="#N/A"/>
    <x v="615"/>
  </r>
  <r>
    <x v="5170"/>
    <m/>
    <n v="926"/>
    <x v="5314"/>
    <m/>
    <m/>
    <m/>
    <m/>
    <x v="5253"/>
    <s v="2023/5/4"/>
    <x v="29"/>
    <x v="29"/>
    <x v="90"/>
    <x v="90"/>
    <m/>
    <x v="615"/>
    <e v="#N/A"/>
    <x v="615"/>
  </r>
  <r>
    <x v="5170"/>
    <m/>
    <n v="596.85"/>
    <x v="5315"/>
    <m/>
    <m/>
    <m/>
    <m/>
    <x v="5270"/>
    <s v="2023/6/24"/>
    <x v="29"/>
    <x v="29"/>
    <x v="90"/>
    <x v="90"/>
    <m/>
    <x v="615"/>
    <e v="#N/A"/>
    <x v="615"/>
  </r>
  <r>
    <x v="5170"/>
    <m/>
    <n v="10"/>
    <x v="5279"/>
    <m/>
    <m/>
    <m/>
    <m/>
    <x v="5255"/>
    <s v="2023/8/9"/>
    <x v="29"/>
    <x v="29"/>
    <x v="90"/>
    <x v="90"/>
    <m/>
    <x v="615"/>
    <e v="#N/A"/>
    <x v="615"/>
  </r>
  <r>
    <x v="5170"/>
    <m/>
    <n v="45"/>
    <x v="5316"/>
    <m/>
    <m/>
    <m/>
    <m/>
    <x v="5285"/>
    <s v="2023/9/18"/>
    <x v="29"/>
    <x v="29"/>
    <x v="90"/>
    <x v="90"/>
    <m/>
    <x v="615"/>
    <e v="#N/A"/>
    <x v="615"/>
  </r>
  <r>
    <x v="5170"/>
    <m/>
    <n v="1176.7"/>
    <x v="5317"/>
    <m/>
    <m/>
    <m/>
    <m/>
    <x v="5260"/>
    <s v="2023/10/4"/>
    <x v="29"/>
    <x v="29"/>
    <x v="90"/>
    <x v="90"/>
    <m/>
    <x v="615"/>
    <e v="#N/A"/>
    <x v="615"/>
  </r>
  <r>
    <x v="5170"/>
    <m/>
    <n v="120"/>
    <x v="5318"/>
    <m/>
    <m/>
    <m/>
    <m/>
    <x v="5265"/>
    <s v="2023/12/13"/>
    <x v="29"/>
    <x v="29"/>
    <x v="90"/>
    <x v="90"/>
    <m/>
    <x v="615"/>
    <e v="#N/A"/>
    <x v="615"/>
  </r>
  <r>
    <x v="5170"/>
    <m/>
    <n v="291.40000000000003"/>
    <x v="5319"/>
    <m/>
    <m/>
    <m/>
    <m/>
    <x v="5265"/>
    <s v="2023/12/13"/>
    <x v="29"/>
    <x v="29"/>
    <x v="90"/>
    <x v="90"/>
    <m/>
    <x v="615"/>
    <e v="#N/A"/>
    <x v="615"/>
  </r>
  <r>
    <x v="5170"/>
    <m/>
    <n v="40"/>
    <x v="5320"/>
    <m/>
    <m/>
    <m/>
    <m/>
    <x v="5265"/>
    <s v="2023/12/13"/>
    <x v="29"/>
    <x v="29"/>
    <x v="90"/>
    <x v="90"/>
    <m/>
    <x v="615"/>
    <e v="#N/A"/>
    <x v="615"/>
  </r>
  <r>
    <x v="5170"/>
    <m/>
    <n v="330"/>
    <x v="5321"/>
    <m/>
    <m/>
    <m/>
    <m/>
    <x v="5265"/>
    <s v="2023/12/13"/>
    <x v="29"/>
    <x v="29"/>
    <x v="90"/>
    <x v="90"/>
    <m/>
    <x v="615"/>
    <e v="#N/A"/>
    <x v="615"/>
  </r>
  <r>
    <x v="5170"/>
    <m/>
    <n v="205"/>
    <x v="5322"/>
    <m/>
    <m/>
    <m/>
    <m/>
    <x v="5277"/>
    <s v="2023/2/28"/>
    <x v="30"/>
    <x v="30"/>
    <x v="89"/>
    <x v="89"/>
    <m/>
    <x v="615"/>
    <e v="#N/A"/>
    <x v="615"/>
  </r>
  <r>
    <x v="5170"/>
    <m/>
    <n v="422"/>
    <x v="5323"/>
    <m/>
    <m/>
    <m/>
    <m/>
    <x v="5278"/>
    <s v="2023/3/6"/>
    <x v="30"/>
    <x v="30"/>
    <x v="89"/>
    <x v="89"/>
    <m/>
    <x v="615"/>
    <e v="#N/A"/>
    <x v="615"/>
  </r>
  <r>
    <x v="5170"/>
    <m/>
    <n v="312"/>
    <x v="5324"/>
    <m/>
    <m/>
    <m/>
    <m/>
    <x v="5267"/>
    <s v="2023/3/6"/>
    <x v="30"/>
    <x v="30"/>
    <x v="89"/>
    <x v="89"/>
    <m/>
    <x v="615"/>
    <e v="#N/A"/>
    <x v="615"/>
  </r>
  <r>
    <x v="5170"/>
    <m/>
    <n v="781"/>
    <x v="5325"/>
    <m/>
    <m/>
    <m/>
    <m/>
    <x v="5268"/>
    <s v="2023/8/15"/>
    <x v="30"/>
    <x v="30"/>
    <x v="89"/>
    <x v="89"/>
    <m/>
    <x v="615"/>
    <e v="#N/A"/>
    <x v="615"/>
  </r>
  <r>
    <x v="5170"/>
    <m/>
    <n v="742"/>
    <x v="5326"/>
    <m/>
    <m/>
    <m/>
    <m/>
    <x v="5261"/>
    <s v="2023/11/2"/>
    <x v="30"/>
    <x v="30"/>
    <x v="89"/>
    <x v="89"/>
    <m/>
    <x v="615"/>
    <e v="#N/A"/>
    <x v="615"/>
  </r>
  <r>
    <x v="5170"/>
    <m/>
    <n v="1045.71"/>
    <x v="5327"/>
    <m/>
    <m/>
    <m/>
    <m/>
    <x v="5264"/>
    <s v="2023/11/30"/>
    <x v="30"/>
    <x v="30"/>
    <x v="89"/>
    <x v="89"/>
    <m/>
    <x v="615"/>
    <e v="#N/A"/>
    <x v="615"/>
  </r>
  <r>
    <x v="5170"/>
    <m/>
    <n v="124"/>
    <x v="5328"/>
    <m/>
    <m/>
    <m/>
    <m/>
    <x v="5286"/>
    <s v="2023/2/19"/>
    <x v="31"/>
    <x v="31"/>
    <x v="89"/>
    <x v="89"/>
    <m/>
    <x v="615"/>
    <e v="#N/A"/>
    <x v="615"/>
  </r>
  <r>
    <x v="5170"/>
    <m/>
    <n v="172.5"/>
    <x v="5329"/>
    <m/>
    <m/>
    <m/>
    <m/>
    <x v="5287"/>
    <s v="2023/3/15"/>
    <x v="31"/>
    <x v="31"/>
    <x v="89"/>
    <x v="89"/>
    <m/>
    <x v="615"/>
    <e v="#N/A"/>
    <x v="615"/>
  </r>
  <r>
    <x v="5170"/>
    <m/>
    <n v="66.22"/>
    <x v="5330"/>
    <m/>
    <m/>
    <m/>
    <m/>
    <x v="5288"/>
    <s v="2023/12/3"/>
    <x v="31"/>
    <x v="31"/>
    <x v="89"/>
    <x v="89"/>
    <m/>
    <x v="615"/>
    <e v="#N/A"/>
    <x v="615"/>
  </r>
  <r>
    <x v="5170"/>
    <m/>
    <n v="200"/>
    <x v="5331"/>
    <m/>
    <m/>
    <m/>
    <m/>
    <x v="5289"/>
    <s v="2023/4/6"/>
    <x v="32"/>
    <x v="32"/>
    <x v="89"/>
    <x v="89"/>
    <m/>
    <x v="615"/>
    <e v="#N/A"/>
    <x v="615"/>
  </r>
  <r>
    <x v="5170"/>
    <m/>
    <n v="200"/>
    <x v="5332"/>
    <m/>
    <m/>
    <m/>
    <m/>
    <x v="5290"/>
    <s v="2023/7/23"/>
    <x v="32"/>
    <x v="32"/>
    <x v="89"/>
    <x v="89"/>
    <m/>
    <x v="615"/>
    <e v="#N/A"/>
    <x v="615"/>
  </r>
  <r>
    <x v="5170"/>
    <m/>
    <n v="200"/>
    <x v="5333"/>
    <m/>
    <m/>
    <m/>
    <m/>
    <x v="5291"/>
    <s v="2023/8/2"/>
    <x v="32"/>
    <x v="32"/>
    <x v="89"/>
    <x v="89"/>
    <m/>
    <x v="615"/>
    <e v="#N/A"/>
    <x v="615"/>
  </r>
  <r>
    <x v="5170"/>
    <m/>
    <n v="244"/>
    <x v="5334"/>
    <m/>
    <m/>
    <m/>
    <m/>
    <x v="5277"/>
    <s v="2023/2/28"/>
    <x v="33"/>
    <x v="33"/>
    <x v="89"/>
    <x v="89"/>
    <m/>
    <x v="615"/>
    <e v="#N/A"/>
    <x v="615"/>
  </r>
  <r>
    <x v="5170"/>
    <m/>
    <n v="330"/>
    <x v="5335"/>
    <m/>
    <m/>
    <m/>
    <m/>
    <x v="5278"/>
    <s v="2023/3/6"/>
    <x v="33"/>
    <x v="33"/>
    <x v="89"/>
    <x v="89"/>
    <m/>
    <x v="615"/>
    <e v="#N/A"/>
    <x v="615"/>
  </r>
  <r>
    <x v="5170"/>
    <m/>
    <n v="763.83"/>
    <x v="5336"/>
    <m/>
    <m/>
    <m/>
    <m/>
    <x v="5267"/>
    <s v="2023/3/6"/>
    <x v="33"/>
    <x v="33"/>
    <x v="89"/>
    <x v="89"/>
    <m/>
    <x v="615"/>
    <e v="#N/A"/>
    <x v="615"/>
  </r>
  <r>
    <x v="5170"/>
    <m/>
    <n v="270"/>
    <x v="5337"/>
    <m/>
    <m/>
    <m/>
    <m/>
    <x v="5292"/>
    <s v="2023/5/7"/>
    <x v="33"/>
    <x v="33"/>
    <x v="89"/>
    <x v="89"/>
    <m/>
    <x v="615"/>
    <e v="#N/A"/>
    <x v="615"/>
  </r>
  <r>
    <x v="5170"/>
    <m/>
    <n v="160"/>
    <x v="5338"/>
    <m/>
    <m/>
    <m/>
    <m/>
    <x v="5268"/>
    <s v="2023/8/15"/>
    <x v="33"/>
    <x v="33"/>
    <x v="89"/>
    <x v="89"/>
    <m/>
    <x v="615"/>
    <e v="#N/A"/>
    <x v="615"/>
  </r>
  <r>
    <x v="5170"/>
    <m/>
    <n v="4125.8999999999996"/>
    <x v="5339"/>
    <m/>
    <m/>
    <m/>
    <m/>
    <x v="5293"/>
    <s v="2023/10/18"/>
    <x v="33"/>
    <x v="33"/>
    <x v="89"/>
    <x v="89"/>
    <m/>
    <x v="615"/>
    <e v="#N/A"/>
    <x v="615"/>
  </r>
  <r>
    <x v="5170"/>
    <m/>
    <n v="300"/>
    <x v="5340"/>
    <m/>
    <m/>
    <m/>
    <m/>
    <x v="5266"/>
    <s v="2023/12/17"/>
    <x v="33"/>
    <x v="33"/>
    <x v="89"/>
    <x v="89"/>
    <m/>
    <x v="615"/>
    <e v="#N/A"/>
    <x v="615"/>
  </r>
  <r>
    <x v="5170"/>
    <m/>
    <n v="2000"/>
    <x v="5341"/>
    <m/>
    <m/>
    <m/>
    <m/>
    <x v="5294"/>
    <s v="2023/2/12"/>
    <x v="34"/>
    <x v="34"/>
    <x v="89"/>
    <x v="89"/>
    <m/>
    <x v="615"/>
    <e v="#N/A"/>
    <x v="615"/>
  </r>
  <r>
    <x v="5170"/>
    <m/>
    <n v="2000"/>
    <x v="5342"/>
    <m/>
    <m/>
    <m/>
    <m/>
    <x v="5209"/>
    <s v="2023/3/20"/>
    <x v="34"/>
    <x v="34"/>
    <x v="89"/>
    <x v="89"/>
    <m/>
    <x v="615"/>
    <e v="#N/A"/>
    <x v="615"/>
  </r>
  <r>
    <x v="5170"/>
    <m/>
    <n v="1150.6600000000001"/>
    <x v="5343"/>
    <m/>
    <m/>
    <m/>
    <m/>
    <x v="5267"/>
    <s v="2023/3/6"/>
    <x v="35"/>
    <x v="35"/>
    <x v="89"/>
    <x v="89"/>
    <m/>
    <x v="615"/>
    <e v="#N/A"/>
    <x v="615"/>
  </r>
  <r>
    <x v="5170"/>
    <m/>
    <n v="175"/>
    <x v="5344"/>
    <m/>
    <m/>
    <m/>
    <m/>
    <x v="5253"/>
    <s v="2023/5/4"/>
    <x v="35"/>
    <x v="35"/>
    <x v="89"/>
    <x v="89"/>
    <m/>
    <x v="615"/>
    <e v="#N/A"/>
    <x v="615"/>
  </r>
  <r>
    <x v="5170"/>
    <m/>
    <n v="127"/>
    <x v="5345"/>
    <m/>
    <m/>
    <m/>
    <m/>
    <x v="5255"/>
    <s v="2023/8/9"/>
    <x v="35"/>
    <x v="35"/>
    <x v="89"/>
    <x v="89"/>
    <m/>
    <x v="615"/>
    <e v="#N/A"/>
    <x v="615"/>
  </r>
  <r>
    <x v="5170"/>
    <m/>
    <n v="233"/>
    <x v="5346"/>
    <m/>
    <m/>
    <m/>
    <m/>
    <x v="5255"/>
    <s v="2023/8/9"/>
    <x v="35"/>
    <x v="35"/>
    <x v="89"/>
    <x v="89"/>
    <m/>
    <x v="615"/>
    <e v="#N/A"/>
    <x v="615"/>
  </r>
  <r>
    <x v="5170"/>
    <m/>
    <n v="218"/>
    <x v="5347"/>
    <m/>
    <m/>
    <m/>
    <m/>
    <x v="5268"/>
    <s v="2023/8/15"/>
    <x v="35"/>
    <x v="35"/>
    <x v="89"/>
    <x v="89"/>
    <m/>
    <x v="615"/>
    <e v="#N/A"/>
    <x v="615"/>
  </r>
  <r>
    <x v="5170"/>
    <m/>
    <n v="298"/>
    <x v="5348"/>
    <m/>
    <m/>
    <m/>
    <m/>
    <x v="5295"/>
    <s v="2023/8/31"/>
    <x v="35"/>
    <x v="35"/>
    <x v="89"/>
    <x v="89"/>
    <m/>
    <x v="615"/>
    <e v="#N/A"/>
    <x v="615"/>
  </r>
  <r>
    <x v="5170"/>
    <m/>
    <n v="222"/>
    <x v="5349"/>
    <m/>
    <m/>
    <m/>
    <m/>
    <x v="5296"/>
    <s v="2023/10/24"/>
    <x v="35"/>
    <x v="35"/>
    <x v="89"/>
    <x v="89"/>
    <m/>
    <x v="615"/>
    <e v="#N/A"/>
    <x v="615"/>
  </r>
  <r>
    <x v="5170"/>
    <m/>
    <n v="77"/>
    <x v="5350"/>
    <m/>
    <m/>
    <m/>
    <m/>
    <x v="5296"/>
    <s v="2023/10/24"/>
    <x v="35"/>
    <x v="35"/>
    <x v="89"/>
    <x v="89"/>
    <m/>
    <x v="615"/>
    <e v="#N/A"/>
    <x v="615"/>
  </r>
  <r>
    <x v="5170"/>
    <m/>
    <n v="196"/>
    <x v="5351"/>
    <m/>
    <m/>
    <m/>
    <m/>
    <x v="5296"/>
    <s v="2023/10/24"/>
    <x v="35"/>
    <x v="35"/>
    <x v="89"/>
    <x v="89"/>
    <m/>
    <x v="615"/>
    <e v="#N/A"/>
    <x v="615"/>
  </r>
  <r>
    <x v="5170"/>
    <m/>
    <n v="795"/>
    <x v="5352"/>
    <m/>
    <m/>
    <m/>
    <m/>
    <x v="5296"/>
    <s v="2023/10/24"/>
    <x v="35"/>
    <x v="35"/>
    <x v="89"/>
    <x v="89"/>
    <m/>
    <x v="615"/>
    <e v="#N/A"/>
    <x v="615"/>
  </r>
  <r>
    <x v="5170"/>
    <m/>
    <n v="198"/>
    <x v="5353"/>
    <m/>
    <m/>
    <m/>
    <m/>
    <x v="5261"/>
    <s v="2023/11/2"/>
    <x v="35"/>
    <x v="35"/>
    <x v="89"/>
    <x v="89"/>
    <m/>
    <x v="615"/>
    <e v="#N/A"/>
    <x v="615"/>
  </r>
  <r>
    <x v="5170"/>
    <m/>
    <n v="302"/>
    <x v="5354"/>
    <m/>
    <m/>
    <m/>
    <m/>
    <x v="5261"/>
    <s v="2023/11/2"/>
    <x v="35"/>
    <x v="35"/>
    <x v="89"/>
    <x v="89"/>
    <m/>
    <x v="615"/>
    <e v="#N/A"/>
    <x v="615"/>
  </r>
  <r>
    <x v="5170"/>
    <m/>
    <n v="191"/>
    <x v="5355"/>
    <m/>
    <m/>
    <m/>
    <m/>
    <x v="5264"/>
    <s v="2023/11/30"/>
    <x v="35"/>
    <x v="35"/>
    <x v="89"/>
    <x v="89"/>
    <m/>
    <x v="615"/>
    <e v="#N/A"/>
    <x v="615"/>
  </r>
  <r>
    <x v="5170"/>
    <m/>
    <n v="365"/>
    <x v="5356"/>
    <m/>
    <m/>
    <m/>
    <m/>
    <x v="5264"/>
    <s v="2023/11/30"/>
    <x v="35"/>
    <x v="35"/>
    <x v="89"/>
    <x v="89"/>
    <m/>
    <x v="615"/>
    <e v="#N/A"/>
    <x v="615"/>
  </r>
  <r>
    <x v="5170"/>
    <m/>
    <n v="809"/>
    <x v="5357"/>
    <m/>
    <m/>
    <m/>
    <m/>
    <x v="5265"/>
    <s v="2023/12/13"/>
    <x v="35"/>
    <x v="35"/>
    <x v="89"/>
    <x v="89"/>
    <m/>
    <x v="615"/>
    <e v="#N/A"/>
    <x v="615"/>
  </r>
  <r>
    <x v="5170"/>
    <m/>
    <n v="290"/>
    <x v="5358"/>
    <m/>
    <m/>
    <m/>
    <m/>
    <x v="5264"/>
    <s v="2023/11/30"/>
    <x v="36"/>
    <x v="36"/>
    <x v="89"/>
    <x v="89"/>
    <m/>
    <x v="615"/>
    <e v="#N/A"/>
    <x v="615"/>
  </r>
  <r>
    <x v="5170"/>
    <m/>
    <n v="28416"/>
    <x v="5359"/>
    <m/>
    <m/>
    <m/>
    <m/>
    <x v="5297"/>
    <s v="2023/12/31"/>
    <x v="37"/>
    <x v="37"/>
    <x v="89"/>
    <x v="89"/>
    <m/>
    <x v="615"/>
    <e v="#N/A"/>
    <x v="615"/>
  </r>
  <r>
    <x v="5170"/>
    <m/>
    <n v="130000"/>
    <x v="5182"/>
    <m/>
    <m/>
    <m/>
    <m/>
    <x v="5182"/>
    <s v="2023/1/31"/>
    <x v="38"/>
    <x v="38"/>
    <x v="83"/>
    <x v="83"/>
    <m/>
    <x v="615"/>
    <e v="#N/A"/>
    <x v="615"/>
  </r>
  <r>
    <x v="5170"/>
    <m/>
    <n v="130000"/>
    <x v="5184"/>
    <m/>
    <m/>
    <m/>
    <m/>
    <x v="5184"/>
    <s v="2023/2/28"/>
    <x v="38"/>
    <x v="38"/>
    <x v="83"/>
    <x v="83"/>
    <m/>
    <x v="615"/>
    <e v="#N/A"/>
    <x v="615"/>
  </r>
  <r>
    <x v="5170"/>
    <m/>
    <n v="1000"/>
    <x v="5360"/>
    <m/>
    <m/>
    <m/>
    <m/>
    <x v="5298"/>
    <s v="2023/3/19"/>
    <x v="38"/>
    <x v="38"/>
    <x v="83"/>
    <x v="83"/>
    <m/>
    <x v="615"/>
    <e v="#N/A"/>
    <x v="615"/>
  </r>
  <r>
    <x v="5170"/>
    <m/>
    <n v="130000"/>
    <x v="5187"/>
    <m/>
    <m/>
    <m/>
    <m/>
    <x v="5186"/>
    <s v="2023/3/31"/>
    <x v="38"/>
    <x v="38"/>
    <x v="83"/>
    <x v="83"/>
    <m/>
    <x v="615"/>
    <e v="#N/A"/>
    <x v="615"/>
  </r>
  <r>
    <x v="5170"/>
    <m/>
    <n v="130000"/>
    <x v="5189"/>
    <m/>
    <m/>
    <m/>
    <m/>
    <x v="5188"/>
    <s v="2023/4/30"/>
    <x v="38"/>
    <x v="38"/>
    <x v="83"/>
    <x v="83"/>
    <m/>
    <x v="615"/>
    <e v="#N/A"/>
    <x v="615"/>
  </r>
  <r>
    <x v="5170"/>
    <m/>
    <n v="1667"/>
    <x v="5361"/>
    <m/>
    <m/>
    <m/>
    <m/>
    <x v="5299"/>
    <s v="2023/5/27"/>
    <x v="38"/>
    <x v="38"/>
    <x v="83"/>
    <x v="83"/>
    <m/>
    <x v="615"/>
    <e v="#N/A"/>
    <x v="615"/>
  </r>
  <r>
    <x v="5170"/>
    <m/>
    <n v="50000"/>
    <x v="5362"/>
    <m/>
    <m/>
    <m/>
    <m/>
    <x v="5299"/>
    <s v="2023/5/27"/>
    <x v="38"/>
    <x v="38"/>
    <x v="83"/>
    <x v="83"/>
    <m/>
    <x v="615"/>
    <e v="#N/A"/>
    <x v="615"/>
  </r>
  <r>
    <x v="5170"/>
    <m/>
    <n v="130000"/>
    <x v="5192"/>
    <m/>
    <m/>
    <m/>
    <m/>
    <x v="5191"/>
    <s v="2023/5/31"/>
    <x v="38"/>
    <x v="38"/>
    <x v="83"/>
    <x v="83"/>
    <m/>
    <x v="615"/>
    <e v="#N/A"/>
    <x v="615"/>
  </r>
  <r>
    <x v="5170"/>
    <m/>
    <n v="55000"/>
    <x v="5195"/>
    <m/>
    <m/>
    <m/>
    <m/>
    <x v="5193"/>
    <s v="2023/6/30"/>
    <x v="38"/>
    <x v="38"/>
    <x v="83"/>
    <x v="83"/>
    <m/>
    <x v="615"/>
    <e v="#N/A"/>
    <x v="615"/>
  </r>
  <r>
    <x v="5170"/>
    <m/>
    <n v="100000"/>
    <x v="5196"/>
    <m/>
    <m/>
    <m/>
    <m/>
    <x v="5194"/>
    <s v="2023/7/31"/>
    <x v="38"/>
    <x v="38"/>
    <x v="83"/>
    <x v="83"/>
    <m/>
    <x v="615"/>
    <e v="#N/A"/>
    <x v="615"/>
  </r>
  <r>
    <x v="5170"/>
    <m/>
    <n v="130000"/>
    <x v="5199"/>
    <m/>
    <m/>
    <m/>
    <m/>
    <x v="5196"/>
    <s v="2023/8/31"/>
    <x v="38"/>
    <x v="38"/>
    <x v="83"/>
    <x v="83"/>
    <m/>
    <x v="615"/>
    <e v="#N/A"/>
    <x v="615"/>
  </r>
  <r>
    <x v="5170"/>
    <m/>
    <n v="130000"/>
    <x v="5201"/>
    <m/>
    <m/>
    <m/>
    <m/>
    <x v="5198"/>
    <s v="2023/9/30"/>
    <x v="38"/>
    <x v="38"/>
    <x v="83"/>
    <x v="83"/>
    <m/>
    <x v="615"/>
    <e v="#N/A"/>
    <x v="615"/>
  </r>
  <r>
    <x v="5170"/>
    <m/>
    <n v="20000"/>
    <x v="5363"/>
    <m/>
    <m/>
    <m/>
    <m/>
    <x v="5300"/>
    <s v="2023/9/30"/>
    <x v="38"/>
    <x v="38"/>
    <x v="83"/>
    <x v="83"/>
    <m/>
    <x v="615"/>
    <e v="#N/A"/>
    <x v="615"/>
  </r>
  <r>
    <x v="5170"/>
    <m/>
    <n v="145000"/>
    <x v="5202"/>
    <m/>
    <m/>
    <m/>
    <m/>
    <x v="5199"/>
    <s v="2023/10/31"/>
    <x v="38"/>
    <x v="38"/>
    <x v="83"/>
    <x v="83"/>
    <m/>
    <x v="615"/>
    <e v="#N/A"/>
    <x v="615"/>
  </r>
  <r>
    <x v="5170"/>
    <m/>
    <n v="15000"/>
    <x v="5203"/>
    <m/>
    <m/>
    <m/>
    <m/>
    <x v="5200"/>
    <s v="2023/11/13"/>
    <x v="38"/>
    <x v="38"/>
    <x v="83"/>
    <x v="83"/>
    <m/>
    <x v="615"/>
    <e v="#N/A"/>
    <x v="615"/>
  </r>
  <r>
    <x v="5170"/>
    <m/>
    <n v="145000"/>
    <x v="5204"/>
    <m/>
    <m/>
    <m/>
    <m/>
    <x v="5201"/>
    <s v="2023/11/30"/>
    <x v="38"/>
    <x v="38"/>
    <x v="83"/>
    <x v="83"/>
    <m/>
    <x v="615"/>
    <e v="#N/A"/>
    <x v="615"/>
  </r>
  <r>
    <x v="5170"/>
    <m/>
    <n v="250913"/>
    <x v="5205"/>
    <m/>
    <m/>
    <m/>
    <m/>
    <x v="5202"/>
    <s v="2023/12/31"/>
    <x v="38"/>
    <x v="38"/>
    <x v="83"/>
    <x v="83"/>
    <m/>
    <x v="615"/>
    <e v="#N/A"/>
    <x v="615"/>
  </r>
  <r>
    <x v="5170"/>
    <m/>
    <n v="200"/>
    <x v="5364"/>
    <m/>
    <m/>
    <m/>
    <m/>
    <x v="5301"/>
    <s v="2023/1/19"/>
    <x v="38"/>
    <x v="38"/>
    <x v="84"/>
    <x v="84"/>
    <m/>
    <x v="615"/>
    <e v="#N/A"/>
    <x v="615"/>
  </r>
  <r>
    <x v="5170"/>
    <m/>
    <n v="76600"/>
    <x v="5182"/>
    <m/>
    <m/>
    <m/>
    <m/>
    <x v="5182"/>
    <s v="2023/1/31"/>
    <x v="38"/>
    <x v="38"/>
    <x v="84"/>
    <x v="84"/>
    <m/>
    <x v="615"/>
    <e v="#N/A"/>
    <x v="615"/>
  </r>
  <r>
    <x v="5170"/>
    <m/>
    <n v="84100"/>
    <x v="5184"/>
    <m/>
    <m/>
    <m/>
    <m/>
    <x v="5184"/>
    <s v="2023/2/28"/>
    <x v="38"/>
    <x v="38"/>
    <x v="84"/>
    <x v="84"/>
    <m/>
    <x v="615"/>
    <e v="#N/A"/>
    <x v="615"/>
  </r>
  <r>
    <x v="5170"/>
    <m/>
    <n v="84100"/>
    <x v="5187"/>
    <m/>
    <m/>
    <m/>
    <m/>
    <x v="5186"/>
    <s v="2023/3/31"/>
    <x v="38"/>
    <x v="38"/>
    <x v="84"/>
    <x v="84"/>
    <m/>
    <x v="615"/>
    <e v="#N/A"/>
    <x v="615"/>
  </r>
  <r>
    <x v="5170"/>
    <m/>
    <n v="2217"/>
    <x v="5365"/>
    <m/>
    <m/>
    <m/>
    <m/>
    <x v="5302"/>
    <s v="2023/4/19"/>
    <x v="38"/>
    <x v="38"/>
    <x v="84"/>
    <x v="84"/>
    <m/>
    <x v="615"/>
    <e v="#N/A"/>
    <x v="615"/>
  </r>
  <r>
    <x v="5170"/>
    <m/>
    <n v="72850"/>
    <x v="5189"/>
    <m/>
    <m/>
    <m/>
    <m/>
    <x v="5188"/>
    <s v="2023/4/30"/>
    <x v="38"/>
    <x v="38"/>
    <x v="84"/>
    <x v="84"/>
    <m/>
    <x v="615"/>
    <e v="#N/A"/>
    <x v="615"/>
  </r>
  <r>
    <x v="5170"/>
    <m/>
    <n v="2026"/>
    <x v="5366"/>
    <m/>
    <m/>
    <m/>
    <m/>
    <x v="5303"/>
    <s v="2023/5/10"/>
    <x v="38"/>
    <x v="38"/>
    <x v="84"/>
    <x v="84"/>
    <m/>
    <x v="615"/>
    <e v="#N/A"/>
    <x v="615"/>
  </r>
  <r>
    <x v="5170"/>
    <m/>
    <n v="300"/>
    <x v="5367"/>
    <m/>
    <m/>
    <m/>
    <m/>
    <x v="5304"/>
    <s v="2023/5/16"/>
    <x v="38"/>
    <x v="38"/>
    <x v="84"/>
    <x v="84"/>
    <m/>
    <x v="615"/>
    <e v="#N/A"/>
    <x v="615"/>
  </r>
  <r>
    <x v="5170"/>
    <m/>
    <n v="13000"/>
    <x v="5368"/>
    <m/>
    <m/>
    <m/>
    <m/>
    <x v="5305"/>
    <s v="2023/5/27"/>
    <x v="38"/>
    <x v="38"/>
    <x v="84"/>
    <x v="84"/>
    <m/>
    <x v="615"/>
    <e v="#N/A"/>
    <x v="615"/>
  </r>
  <r>
    <x v="5170"/>
    <m/>
    <n v="150"/>
    <x v="5369"/>
    <m/>
    <m/>
    <m/>
    <m/>
    <x v="5305"/>
    <s v="2023/5/27"/>
    <x v="38"/>
    <x v="38"/>
    <x v="84"/>
    <x v="84"/>
    <m/>
    <x v="615"/>
    <e v="#N/A"/>
    <x v="615"/>
  </r>
  <r>
    <x v="5170"/>
    <m/>
    <n v="4500"/>
    <x v="5370"/>
    <m/>
    <m/>
    <m/>
    <m/>
    <x v="5305"/>
    <s v="2023/5/27"/>
    <x v="38"/>
    <x v="38"/>
    <x v="84"/>
    <x v="84"/>
    <m/>
    <x v="615"/>
    <e v="#N/A"/>
    <x v="615"/>
  </r>
  <r>
    <x v="5170"/>
    <m/>
    <n v="433"/>
    <x v="5371"/>
    <m/>
    <m/>
    <m/>
    <m/>
    <x v="5305"/>
    <s v="2023/5/27"/>
    <x v="38"/>
    <x v="38"/>
    <x v="84"/>
    <x v="84"/>
    <m/>
    <x v="615"/>
    <e v="#N/A"/>
    <x v="615"/>
  </r>
  <r>
    <x v="5170"/>
    <m/>
    <n v="69350"/>
    <x v="5192"/>
    <m/>
    <m/>
    <m/>
    <m/>
    <x v="5191"/>
    <s v="2023/5/31"/>
    <x v="38"/>
    <x v="38"/>
    <x v="84"/>
    <x v="84"/>
    <m/>
    <x v="615"/>
    <e v="#N/A"/>
    <x v="615"/>
  </r>
  <r>
    <x v="5170"/>
    <m/>
    <n v="6250"/>
    <x v="5372"/>
    <m/>
    <m/>
    <m/>
    <m/>
    <x v="5306"/>
    <s v="2023/6/25"/>
    <x v="38"/>
    <x v="38"/>
    <x v="84"/>
    <x v="84"/>
    <m/>
    <x v="615"/>
    <e v="#N/A"/>
    <x v="615"/>
  </r>
  <r>
    <x v="5170"/>
    <m/>
    <n v="833"/>
    <x v="5373"/>
    <m/>
    <m/>
    <m/>
    <m/>
    <x v="5306"/>
    <s v="2023/6/25"/>
    <x v="38"/>
    <x v="38"/>
    <x v="84"/>
    <x v="84"/>
    <m/>
    <x v="615"/>
    <e v="#N/A"/>
    <x v="615"/>
  </r>
  <r>
    <x v="5170"/>
    <m/>
    <n v="49350"/>
    <x v="5195"/>
    <m/>
    <m/>
    <m/>
    <m/>
    <x v="5193"/>
    <s v="2023/6/30"/>
    <x v="38"/>
    <x v="38"/>
    <x v="84"/>
    <x v="84"/>
    <m/>
    <x v="615"/>
    <e v="#N/A"/>
    <x v="615"/>
  </r>
  <r>
    <x v="5170"/>
    <m/>
    <n v="4920"/>
    <x v="5374"/>
    <m/>
    <m/>
    <m/>
    <m/>
    <x v="5307"/>
    <s v="2023/7/12"/>
    <x v="38"/>
    <x v="38"/>
    <x v="84"/>
    <x v="84"/>
    <m/>
    <x v="615"/>
    <e v="#N/A"/>
    <x v="615"/>
  </r>
  <r>
    <x v="5170"/>
    <m/>
    <n v="47500"/>
    <x v="5196"/>
    <m/>
    <m/>
    <m/>
    <m/>
    <x v="5194"/>
    <s v="2023/7/31"/>
    <x v="38"/>
    <x v="38"/>
    <x v="84"/>
    <x v="84"/>
    <m/>
    <x v="615"/>
    <e v="#N/A"/>
    <x v="615"/>
  </r>
  <r>
    <x v="5170"/>
    <m/>
    <n v="300"/>
    <x v="5375"/>
    <m/>
    <m/>
    <m/>
    <m/>
    <x v="5308"/>
    <s v="2023/8/28"/>
    <x v="38"/>
    <x v="38"/>
    <x v="84"/>
    <x v="84"/>
    <m/>
    <x v="615"/>
    <e v="#N/A"/>
    <x v="615"/>
  </r>
  <r>
    <x v="5170"/>
    <m/>
    <n v="8700"/>
    <x v="5376"/>
    <m/>
    <m/>
    <m/>
    <m/>
    <x v="5308"/>
    <s v="2023/8/28"/>
    <x v="38"/>
    <x v="38"/>
    <x v="84"/>
    <x v="84"/>
    <m/>
    <x v="615"/>
    <e v="#N/A"/>
    <x v="615"/>
  </r>
  <r>
    <x v="5170"/>
    <m/>
    <n v="54000"/>
    <x v="5199"/>
    <m/>
    <m/>
    <m/>
    <m/>
    <x v="5196"/>
    <s v="2023/8/31"/>
    <x v="38"/>
    <x v="38"/>
    <x v="84"/>
    <x v="84"/>
    <m/>
    <x v="615"/>
    <e v="#N/A"/>
    <x v="615"/>
  </r>
  <r>
    <x v="5170"/>
    <m/>
    <n v="9500"/>
    <x v="5377"/>
    <m/>
    <m/>
    <m/>
    <m/>
    <x v="5309"/>
    <s v="2023/9/17"/>
    <x v="38"/>
    <x v="38"/>
    <x v="84"/>
    <x v="84"/>
    <m/>
    <x v="615"/>
    <e v="#N/A"/>
    <x v="615"/>
  </r>
  <r>
    <x v="5170"/>
    <m/>
    <n v="44850"/>
    <x v="5201"/>
    <m/>
    <m/>
    <m/>
    <m/>
    <x v="5198"/>
    <s v="2023/9/30"/>
    <x v="38"/>
    <x v="38"/>
    <x v="84"/>
    <x v="84"/>
    <m/>
    <x v="615"/>
    <e v="#N/A"/>
    <x v="615"/>
  </r>
  <r>
    <x v="5170"/>
    <m/>
    <n v="53850"/>
    <x v="5202"/>
    <m/>
    <m/>
    <m/>
    <m/>
    <x v="5199"/>
    <s v="2023/10/31"/>
    <x v="38"/>
    <x v="38"/>
    <x v="84"/>
    <x v="84"/>
    <m/>
    <x v="615"/>
    <e v="#N/A"/>
    <x v="615"/>
  </r>
  <r>
    <x v="5170"/>
    <m/>
    <n v="53850"/>
    <x v="5204"/>
    <m/>
    <m/>
    <m/>
    <m/>
    <x v="5201"/>
    <s v="2023/11/30"/>
    <x v="38"/>
    <x v="38"/>
    <x v="84"/>
    <x v="84"/>
    <m/>
    <x v="615"/>
    <e v="#N/A"/>
    <x v="615"/>
  </r>
  <r>
    <x v="5170"/>
    <m/>
    <n v="58350"/>
    <x v="5205"/>
    <m/>
    <m/>
    <m/>
    <m/>
    <x v="5202"/>
    <s v="2023/12/31"/>
    <x v="38"/>
    <x v="38"/>
    <x v="84"/>
    <x v="84"/>
    <m/>
    <x v="615"/>
    <e v="#N/A"/>
    <x v="615"/>
  </r>
  <r>
    <x v="5170"/>
    <m/>
    <n v="35250"/>
    <x v="5182"/>
    <m/>
    <m/>
    <m/>
    <m/>
    <x v="5182"/>
    <s v="2023/1/31"/>
    <x v="38"/>
    <x v="38"/>
    <x v="85"/>
    <x v="85"/>
    <m/>
    <x v="615"/>
    <e v="#N/A"/>
    <x v="615"/>
  </r>
  <r>
    <x v="5170"/>
    <m/>
    <n v="166"/>
    <x v="5378"/>
    <m/>
    <m/>
    <m/>
    <m/>
    <x v="5310"/>
    <s v="2023/2/23"/>
    <x v="38"/>
    <x v="38"/>
    <x v="85"/>
    <x v="85"/>
    <m/>
    <x v="615"/>
    <e v="#N/A"/>
    <x v="615"/>
  </r>
  <r>
    <x v="5170"/>
    <m/>
    <n v="14000"/>
    <x v="5379"/>
    <m/>
    <m/>
    <m/>
    <m/>
    <x v="5311"/>
    <s v="2023/2/26"/>
    <x v="38"/>
    <x v="38"/>
    <x v="85"/>
    <x v="85"/>
    <m/>
    <x v="615"/>
    <e v="#N/A"/>
    <x v="615"/>
  </r>
  <r>
    <x v="5170"/>
    <m/>
    <n v="1400"/>
    <x v="5380"/>
    <m/>
    <m/>
    <m/>
    <m/>
    <x v="5311"/>
    <s v="2023/2/26"/>
    <x v="38"/>
    <x v="38"/>
    <x v="85"/>
    <x v="85"/>
    <m/>
    <x v="615"/>
    <e v="#N/A"/>
    <x v="615"/>
  </r>
  <r>
    <x v="5170"/>
    <m/>
    <n v="24850"/>
    <x v="5184"/>
    <m/>
    <m/>
    <m/>
    <m/>
    <x v="5184"/>
    <s v="2023/2/28"/>
    <x v="38"/>
    <x v="38"/>
    <x v="85"/>
    <x v="85"/>
    <m/>
    <x v="615"/>
    <e v="#N/A"/>
    <x v="615"/>
  </r>
  <r>
    <x v="5170"/>
    <m/>
    <n v="41450"/>
    <x v="5187"/>
    <m/>
    <m/>
    <m/>
    <m/>
    <x v="5186"/>
    <s v="2023/3/31"/>
    <x v="38"/>
    <x v="38"/>
    <x v="85"/>
    <x v="85"/>
    <m/>
    <x v="615"/>
    <e v="#N/A"/>
    <x v="615"/>
  </r>
  <r>
    <x v="5170"/>
    <m/>
    <n v="2304"/>
    <x v="5381"/>
    <m/>
    <m/>
    <m/>
    <m/>
    <x v="5312"/>
    <s v="2023/4/19"/>
    <x v="38"/>
    <x v="38"/>
    <x v="85"/>
    <x v="85"/>
    <m/>
    <x v="615"/>
    <e v="#N/A"/>
    <x v="615"/>
  </r>
  <r>
    <x v="5170"/>
    <m/>
    <n v="41950"/>
    <x v="5189"/>
    <m/>
    <m/>
    <m/>
    <m/>
    <x v="5188"/>
    <s v="2023/4/30"/>
    <x v="38"/>
    <x v="38"/>
    <x v="85"/>
    <x v="85"/>
    <m/>
    <x v="615"/>
    <e v="#N/A"/>
    <x v="615"/>
  </r>
  <r>
    <x v="5170"/>
    <m/>
    <n v="41950"/>
    <x v="5192"/>
    <m/>
    <m/>
    <m/>
    <m/>
    <x v="5191"/>
    <s v="2023/5/31"/>
    <x v="38"/>
    <x v="38"/>
    <x v="85"/>
    <x v="85"/>
    <m/>
    <x v="615"/>
    <e v="#N/A"/>
    <x v="615"/>
  </r>
  <r>
    <x v="5170"/>
    <m/>
    <n v="41950"/>
    <x v="5195"/>
    <m/>
    <m/>
    <m/>
    <m/>
    <x v="5193"/>
    <s v="2023/6/30"/>
    <x v="38"/>
    <x v="38"/>
    <x v="85"/>
    <x v="85"/>
    <m/>
    <x v="615"/>
    <e v="#N/A"/>
    <x v="615"/>
  </r>
  <r>
    <x v="5170"/>
    <m/>
    <n v="5667"/>
    <x v="5382"/>
    <m/>
    <m/>
    <m/>
    <m/>
    <x v="5313"/>
    <s v="2023/7/19"/>
    <x v="38"/>
    <x v="38"/>
    <x v="85"/>
    <x v="85"/>
    <m/>
    <x v="615"/>
    <e v="#N/A"/>
    <x v="615"/>
  </r>
  <r>
    <x v="5170"/>
    <m/>
    <n v="6875"/>
    <x v="5383"/>
    <m/>
    <m/>
    <m/>
    <m/>
    <x v="5314"/>
    <s v="2023/7/24"/>
    <x v="38"/>
    <x v="38"/>
    <x v="85"/>
    <x v="85"/>
    <m/>
    <x v="615"/>
    <e v="#N/A"/>
    <x v="615"/>
  </r>
  <r>
    <x v="5170"/>
    <m/>
    <n v="229"/>
    <x v="5384"/>
    <m/>
    <m/>
    <m/>
    <m/>
    <x v="5314"/>
    <s v="2023/7/24"/>
    <x v="38"/>
    <x v="38"/>
    <x v="85"/>
    <x v="85"/>
    <m/>
    <x v="615"/>
    <e v="#N/A"/>
    <x v="615"/>
  </r>
  <r>
    <x v="5170"/>
    <m/>
    <n v="38950"/>
    <x v="5196"/>
    <m/>
    <m/>
    <m/>
    <m/>
    <x v="5194"/>
    <s v="2023/7/31"/>
    <x v="38"/>
    <x v="38"/>
    <x v="85"/>
    <x v="85"/>
    <m/>
    <x v="615"/>
    <e v="#N/A"/>
    <x v="615"/>
  </r>
  <r>
    <x v="5170"/>
    <m/>
    <n v="2058"/>
    <x v="5385"/>
    <m/>
    <m/>
    <m/>
    <m/>
    <x v="5315"/>
    <s v="2023/8/29"/>
    <x v="38"/>
    <x v="38"/>
    <x v="85"/>
    <x v="85"/>
    <m/>
    <x v="615"/>
    <e v="#N/A"/>
    <x v="615"/>
  </r>
  <r>
    <x v="5170"/>
    <m/>
    <n v="4750"/>
    <x v="5386"/>
    <m/>
    <m/>
    <m/>
    <m/>
    <x v="5315"/>
    <s v="2023/8/29"/>
    <x v="38"/>
    <x v="38"/>
    <x v="85"/>
    <x v="85"/>
    <m/>
    <x v="615"/>
    <e v="#N/A"/>
    <x v="615"/>
  </r>
  <r>
    <x v="5170"/>
    <m/>
    <n v="26950"/>
    <x v="5199"/>
    <m/>
    <m/>
    <m/>
    <m/>
    <x v="5196"/>
    <s v="2023/8/31"/>
    <x v="38"/>
    <x v="38"/>
    <x v="85"/>
    <x v="85"/>
    <m/>
    <x v="615"/>
    <e v="#N/A"/>
    <x v="615"/>
  </r>
  <r>
    <x v="5170"/>
    <m/>
    <n v="33700"/>
    <x v="5201"/>
    <m/>
    <m/>
    <m/>
    <m/>
    <x v="5198"/>
    <s v="2023/9/30"/>
    <x v="38"/>
    <x v="38"/>
    <x v="85"/>
    <x v="85"/>
    <m/>
    <x v="615"/>
    <e v="#N/A"/>
    <x v="615"/>
  </r>
  <r>
    <x v="5170"/>
    <m/>
    <n v="39200"/>
    <x v="5202"/>
    <m/>
    <m/>
    <m/>
    <m/>
    <x v="5199"/>
    <s v="2023/10/31"/>
    <x v="38"/>
    <x v="38"/>
    <x v="85"/>
    <x v="85"/>
    <m/>
    <x v="615"/>
    <e v="#N/A"/>
    <x v="615"/>
  </r>
  <r>
    <x v="5170"/>
    <m/>
    <n v="39200"/>
    <x v="5204"/>
    <m/>
    <m/>
    <m/>
    <m/>
    <x v="5201"/>
    <s v="2023/11/30"/>
    <x v="38"/>
    <x v="38"/>
    <x v="85"/>
    <x v="85"/>
    <m/>
    <x v="615"/>
    <e v="#N/A"/>
    <x v="615"/>
  </r>
  <r>
    <x v="5170"/>
    <m/>
    <n v="3600"/>
    <x v="5387"/>
    <m/>
    <m/>
    <m/>
    <m/>
    <x v="5316"/>
    <s v="2023/12/30"/>
    <x v="38"/>
    <x v="38"/>
    <x v="85"/>
    <x v="85"/>
    <m/>
    <x v="615"/>
    <e v="#N/A"/>
    <x v="615"/>
  </r>
  <r>
    <x v="5170"/>
    <m/>
    <n v="40350"/>
    <x v="5205"/>
    <m/>
    <m/>
    <m/>
    <m/>
    <x v="5202"/>
    <s v="2023/12/31"/>
    <x v="38"/>
    <x v="38"/>
    <x v="85"/>
    <x v="85"/>
    <m/>
    <x v="615"/>
    <e v="#N/A"/>
    <x v="615"/>
  </r>
  <r>
    <x v="5170"/>
    <m/>
    <n v="6000"/>
    <x v="5182"/>
    <m/>
    <m/>
    <m/>
    <m/>
    <x v="5182"/>
    <s v="2023/1/31"/>
    <x v="38"/>
    <x v="38"/>
    <x v="86"/>
    <x v="86"/>
    <m/>
    <x v="615"/>
    <e v="#N/A"/>
    <x v="615"/>
  </r>
  <r>
    <x v="5170"/>
    <m/>
    <n v="6000"/>
    <x v="5184"/>
    <m/>
    <m/>
    <m/>
    <m/>
    <x v="5184"/>
    <s v="2023/2/28"/>
    <x v="38"/>
    <x v="38"/>
    <x v="86"/>
    <x v="86"/>
    <m/>
    <x v="615"/>
    <e v="#N/A"/>
    <x v="615"/>
  </r>
  <r>
    <x v="5170"/>
    <m/>
    <n v="6000"/>
    <x v="5187"/>
    <m/>
    <m/>
    <m/>
    <m/>
    <x v="5186"/>
    <s v="2023/3/31"/>
    <x v="38"/>
    <x v="38"/>
    <x v="86"/>
    <x v="86"/>
    <m/>
    <x v="615"/>
    <e v="#N/A"/>
    <x v="615"/>
  </r>
  <r>
    <x v="5170"/>
    <m/>
    <n v="6000"/>
    <x v="5189"/>
    <m/>
    <m/>
    <m/>
    <m/>
    <x v="5188"/>
    <s v="2023/4/30"/>
    <x v="38"/>
    <x v="38"/>
    <x v="86"/>
    <x v="86"/>
    <m/>
    <x v="615"/>
    <e v="#N/A"/>
    <x v="615"/>
  </r>
  <r>
    <x v="5170"/>
    <m/>
    <n v="6000"/>
    <x v="5192"/>
    <m/>
    <m/>
    <m/>
    <m/>
    <x v="5191"/>
    <s v="2023/5/31"/>
    <x v="38"/>
    <x v="38"/>
    <x v="86"/>
    <x v="86"/>
    <m/>
    <x v="615"/>
    <e v="#N/A"/>
    <x v="615"/>
  </r>
  <r>
    <x v="5170"/>
    <m/>
    <n v="6000"/>
    <x v="5195"/>
    <m/>
    <m/>
    <m/>
    <m/>
    <x v="5193"/>
    <s v="2023/6/30"/>
    <x v="38"/>
    <x v="38"/>
    <x v="86"/>
    <x v="86"/>
    <m/>
    <x v="615"/>
    <e v="#N/A"/>
    <x v="615"/>
  </r>
  <r>
    <x v="5170"/>
    <m/>
    <n v="6000"/>
    <x v="5196"/>
    <m/>
    <m/>
    <m/>
    <m/>
    <x v="5194"/>
    <s v="2023/7/31"/>
    <x v="38"/>
    <x v="38"/>
    <x v="86"/>
    <x v="86"/>
    <m/>
    <x v="615"/>
    <e v="#N/A"/>
    <x v="615"/>
  </r>
  <r>
    <x v="5170"/>
    <m/>
    <n v="6000"/>
    <x v="5199"/>
    <m/>
    <m/>
    <m/>
    <m/>
    <x v="5196"/>
    <s v="2023/8/31"/>
    <x v="38"/>
    <x v="38"/>
    <x v="86"/>
    <x v="86"/>
    <m/>
    <x v="615"/>
    <e v="#N/A"/>
    <x v="615"/>
  </r>
  <r>
    <x v="5170"/>
    <m/>
    <n v="6000"/>
    <x v="5201"/>
    <m/>
    <m/>
    <m/>
    <m/>
    <x v="5198"/>
    <s v="2023/9/30"/>
    <x v="38"/>
    <x v="38"/>
    <x v="86"/>
    <x v="86"/>
    <m/>
    <x v="615"/>
    <e v="#N/A"/>
    <x v="615"/>
  </r>
  <r>
    <x v="5170"/>
    <m/>
    <n v="6000"/>
    <x v="5202"/>
    <m/>
    <m/>
    <m/>
    <m/>
    <x v="5199"/>
    <s v="2023/10/31"/>
    <x v="38"/>
    <x v="38"/>
    <x v="86"/>
    <x v="86"/>
    <m/>
    <x v="615"/>
    <e v="#N/A"/>
    <x v="615"/>
  </r>
  <r>
    <x v="5170"/>
    <m/>
    <n v="6000"/>
    <x v="5204"/>
    <m/>
    <m/>
    <m/>
    <m/>
    <x v="5201"/>
    <s v="2023/11/30"/>
    <x v="38"/>
    <x v="38"/>
    <x v="86"/>
    <x v="86"/>
    <m/>
    <x v="615"/>
    <e v="#N/A"/>
    <x v="615"/>
  </r>
  <r>
    <x v="5170"/>
    <m/>
    <n v="6000"/>
    <x v="5205"/>
    <m/>
    <m/>
    <m/>
    <m/>
    <x v="5202"/>
    <s v="2023/12/31"/>
    <x v="38"/>
    <x v="38"/>
    <x v="86"/>
    <x v="86"/>
    <m/>
    <x v="615"/>
    <e v="#N/A"/>
    <x v="615"/>
  </r>
  <r>
    <x v="5170"/>
    <m/>
    <n v="1333"/>
    <x v="5388"/>
    <m/>
    <m/>
    <m/>
    <m/>
    <x v="5317"/>
    <s v="2023/5/29"/>
    <x v="38"/>
    <x v="38"/>
    <x v="91"/>
    <x v="91"/>
    <m/>
    <x v="615"/>
    <e v="#N/A"/>
    <x v="615"/>
  </r>
  <r>
    <x v="5170"/>
    <m/>
    <n v="2500"/>
    <x v="5389"/>
    <m/>
    <m/>
    <m/>
    <m/>
    <x v="5317"/>
    <s v="2023/5/29"/>
    <x v="38"/>
    <x v="38"/>
    <x v="91"/>
    <x v="91"/>
    <m/>
    <x v="615"/>
    <e v="#N/A"/>
    <x v="615"/>
  </r>
  <r>
    <x v="5170"/>
    <m/>
    <n v="178141"/>
    <x v="5390"/>
    <m/>
    <m/>
    <m/>
    <m/>
    <x v="5318"/>
    <s v="2023/12/12"/>
    <x v="38"/>
    <x v="38"/>
    <x v="92"/>
    <x v="92"/>
    <m/>
    <x v="615"/>
    <e v="#N/A"/>
    <x v="615"/>
  </r>
  <r>
    <x v="5170"/>
    <m/>
    <n v="178141"/>
    <x v="5390"/>
    <m/>
    <m/>
    <m/>
    <m/>
    <x v="5318"/>
    <s v="2023/12/12"/>
    <x v="38"/>
    <x v="38"/>
    <x v="92"/>
    <x v="92"/>
    <m/>
    <x v="615"/>
    <e v="#N/A"/>
    <x v="615"/>
  </r>
  <r>
    <x v="5170"/>
    <m/>
    <n v="208000"/>
    <x v="5182"/>
    <m/>
    <m/>
    <m/>
    <m/>
    <x v="5182"/>
    <s v="2023/1/31"/>
    <x v="38"/>
    <x v="38"/>
    <x v="87"/>
    <x v="87"/>
    <m/>
    <x v="615"/>
    <e v="#N/A"/>
    <x v="615"/>
  </r>
  <r>
    <x v="5170"/>
    <m/>
    <n v="3000"/>
    <x v="5391"/>
    <m/>
    <m/>
    <m/>
    <m/>
    <x v="5319"/>
    <s v="2023/1/31"/>
    <x v="38"/>
    <x v="38"/>
    <x v="87"/>
    <x v="87"/>
    <m/>
    <x v="615"/>
    <e v="#N/A"/>
    <x v="615"/>
  </r>
  <r>
    <x v="5170"/>
    <m/>
    <n v="3000"/>
    <x v="5392"/>
    <m/>
    <m/>
    <m/>
    <m/>
    <x v="5320"/>
    <s v="2023/2/28"/>
    <x v="38"/>
    <x v="38"/>
    <x v="87"/>
    <x v="87"/>
    <m/>
    <x v="615"/>
    <e v="#N/A"/>
    <x v="615"/>
  </r>
  <r>
    <x v="5170"/>
    <m/>
    <n v="234800"/>
    <x v="5184"/>
    <m/>
    <m/>
    <m/>
    <m/>
    <x v="5184"/>
    <s v="2023/2/28"/>
    <x v="38"/>
    <x v="38"/>
    <x v="87"/>
    <x v="87"/>
    <m/>
    <x v="615"/>
    <e v="#N/A"/>
    <x v="615"/>
  </r>
  <r>
    <x v="5170"/>
    <m/>
    <n v="3000"/>
    <x v="5393"/>
    <m/>
    <m/>
    <m/>
    <m/>
    <x v="5321"/>
    <s v="2023/3/31"/>
    <x v="38"/>
    <x v="38"/>
    <x v="87"/>
    <x v="87"/>
    <m/>
    <x v="615"/>
    <e v="#N/A"/>
    <x v="615"/>
  </r>
  <r>
    <x v="5170"/>
    <m/>
    <n v="250600"/>
    <x v="5187"/>
    <m/>
    <m/>
    <m/>
    <m/>
    <x v="5186"/>
    <s v="2023/3/31"/>
    <x v="38"/>
    <x v="38"/>
    <x v="87"/>
    <x v="87"/>
    <m/>
    <x v="615"/>
    <e v="#N/A"/>
    <x v="615"/>
  </r>
  <r>
    <x v="5170"/>
    <m/>
    <n v="251600"/>
    <x v="5189"/>
    <m/>
    <m/>
    <m/>
    <m/>
    <x v="5188"/>
    <s v="2023/4/30"/>
    <x v="38"/>
    <x v="38"/>
    <x v="87"/>
    <x v="87"/>
    <m/>
    <x v="615"/>
    <e v="#N/A"/>
    <x v="615"/>
  </r>
  <r>
    <x v="5170"/>
    <m/>
    <n v="3000"/>
    <x v="5394"/>
    <m/>
    <m/>
    <m/>
    <m/>
    <x v="5322"/>
    <s v="2023/4/30"/>
    <x v="38"/>
    <x v="38"/>
    <x v="87"/>
    <x v="87"/>
    <m/>
    <x v="615"/>
    <e v="#N/A"/>
    <x v="615"/>
  </r>
  <r>
    <x v="5170"/>
    <m/>
    <n v="256600"/>
    <x v="5192"/>
    <m/>
    <m/>
    <m/>
    <m/>
    <x v="5191"/>
    <s v="2023/5/31"/>
    <x v="38"/>
    <x v="38"/>
    <x v="87"/>
    <x v="87"/>
    <m/>
    <x v="615"/>
    <e v="#N/A"/>
    <x v="615"/>
  </r>
  <r>
    <x v="5170"/>
    <m/>
    <n v="3000"/>
    <x v="5395"/>
    <m/>
    <m/>
    <m/>
    <m/>
    <x v="5323"/>
    <s v="2023/5/31"/>
    <x v="38"/>
    <x v="38"/>
    <x v="87"/>
    <x v="87"/>
    <m/>
    <x v="615"/>
    <e v="#N/A"/>
    <x v="615"/>
  </r>
  <r>
    <x v="5170"/>
    <m/>
    <n v="254600"/>
    <x v="5195"/>
    <m/>
    <m/>
    <m/>
    <m/>
    <x v="5193"/>
    <s v="2023/6/30"/>
    <x v="38"/>
    <x v="38"/>
    <x v="87"/>
    <x v="87"/>
    <m/>
    <x v="615"/>
    <e v="#N/A"/>
    <x v="615"/>
  </r>
  <r>
    <x v="5170"/>
    <m/>
    <n v="3000"/>
    <x v="5396"/>
    <m/>
    <m/>
    <m/>
    <m/>
    <x v="5324"/>
    <s v="2023/6/30"/>
    <x v="38"/>
    <x v="38"/>
    <x v="87"/>
    <x v="87"/>
    <m/>
    <x v="615"/>
    <e v="#N/A"/>
    <x v="615"/>
  </r>
  <r>
    <x v="5170"/>
    <m/>
    <n v="256600"/>
    <x v="5196"/>
    <m/>
    <m/>
    <m/>
    <m/>
    <x v="5194"/>
    <s v="2023/7/31"/>
    <x v="38"/>
    <x v="38"/>
    <x v="87"/>
    <x v="87"/>
    <m/>
    <x v="615"/>
    <e v="#N/A"/>
    <x v="615"/>
  </r>
  <r>
    <x v="5170"/>
    <m/>
    <n v="3000"/>
    <x v="5397"/>
    <m/>
    <m/>
    <m/>
    <m/>
    <x v="5325"/>
    <s v="2023/7/31"/>
    <x v="38"/>
    <x v="38"/>
    <x v="87"/>
    <x v="87"/>
    <m/>
    <x v="615"/>
    <e v="#N/A"/>
    <x v="615"/>
  </r>
  <r>
    <x v="5170"/>
    <m/>
    <n v="257100"/>
    <x v="5199"/>
    <m/>
    <m/>
    <m/>
    <m/>
    <x v="5196"/>
    <s v="2023/8/31"/>
    <x v="38"/>
    <x v="38"/>
    <x v="87"/>
    <x v="87"/>
    <m/>
    <x v="615"/>
    <e v="#N/A"/>
    <x v="615"/>
  </r>
  <r>
    <x v="5170"/>
    <m/>
    <n v="3000"/>
    <x v="5398"/>
    <m/>
    <m/>
    <m/>
    <m/>
    <x v="5326"/>
    <s v="2023/8/31"/>
    <x v="38"/>
    <x v="38"/>
    <x v="87"/>
    <x v="87"/>
    <m/>
    <x v="615"/>
    <e v="#N/A"/>
    <x v="615"/>
  </r>
  <r>
    <x v="5170"/>
    <m/>
    <n v="3000"/>
    <x v="5399"/>
    <m/>
    <m/>
    <m/>
    <m/>
    <x v="5327"/>
    <s v="2023/8/31"/>
    <x v="38"/>
    <x v="38"/>
    <x v="87"/>
    <x v="87"/>
    <m/>
    <x v="615"/>
    <e v="#N/A"/>
    <x v="615"/>
  </r>
  <r>
    <x v="5170"/>
    <m/>
    <n v="1067"/>
    <x v="5400"/>
    <m/>
    <m/>
    <m/>
    <m/>
    <x v="5328"/>
    <s v="2023/9/11"/>
    <x v="38"/>
    <x v="38"/>
    <x v="87"/>
    <x v="87"/>
    <m/>
    <x v="615"/>
    <e v="#N/A"/>
    <x v="615"/>
  </r>
  <r>
    <x v="5170"/>
    <m/>
    <n v="5000"/>
    <x v="5401"/>
    <m/>
    <m/>
    <m/>
    <m/>
    <x v="5329"/>
    <s v="2023/9/30"/>
    <x v="38"/>
    <x v="38"/>
    <x v="87"/>
    <x v="87"/>
    <m/>
    <x v="615"/>
    <e v="#N/A"/>
    <x v="615"/>
  </r>
  <r>
    <x v="5170"/>
    <m/>
    <n v="257100"/>
    <x v="5201"/>
    <m/>
    <m/>
    <m/>
    <m/>
    <x v="5198"/>
    <s v="2023/9/30"/>
    <x v="38"/>
    <x v="38"/>
    <x v="87"/>
    <x v="87"/>
    <m/>
    <x v="615"/>
    <e v="#N/A"/>
    <x v="615"/>
  </r>
  <r>
    <x v="5170"/>
    <m/>
    <n v="262100"/>
    <x v="5202"/>
    <m/>
    <m/>
    <m/>
    <m/>
    <x v="5199"/>
    <s v="2023/10/31"/>
    <x v="38"/>
    <x v="38"/>
    <x v="87"/>
    <x v="87"/>
    <m/>
    <x v="615"/>
    <e v="#N/A"/>
    <x v="615"/>
  </r>
  <r>
    <x v="5170"/>
    <m/>
    <n v="5000"/>
    <x v="5402"/>
    <m/>
    <m/>
    <m/>
    <m/>
    <x v="5330"/>
    <s v="2023/10/31"/>
    <x v="38"/>
    <x v="38"/>
    <x v="87"/>
    <x v="87"/>
    <m/>
    <x v="615"/>
    <e v="#N/A"/>
    <x v="615"/>
  </r>
  <r>
    <x v="5170"/>
    <m/>
    <n v="259600"/>
    <x v="5204"/>
    <m/>
    <m/>
    <m/>
    <m/>
    <x v="5201"/>
    <s v="2023/11/30"/>
    <x v="38"/>
    <x v="38"/>
    <x v="87"/>
    <x v="87"/>
    <m/>
    <x v="615"/>
    <e v="#N/A"/>
    <x v="615"/>
  </r>
  <r>
    <x v="5170"/>
    <m/>
    <n v="5000"/>
    <x v="5403"/>
    <m/>
    <m/>
    <m/>
    <m/>
    <x v="5331"/>
    <s v="2023/11/30"/>
    <x v="38"/>
    <x v="38"/>
    <x v="87"/>
    <x v="87"/>
    <m/>
    <x v="615"/>
    <e v="#N/A"/>
    <x v="615"/>
  </r>
  <r>
    <x v="5170"/>
    <m/>
    <n v="5000"/>
    <x v="5404"/>
    <m/>
    <m/>
    <m/>
    <m/>
    <x v="5332"/>
    <s v="2023/12/25"/>
    <x v="38"/>
    <x v="38"/>
    <x v="87"/>
    <x v="87"/>
    <m/>
    <x v="615"/>
    <e v="#N/A"/>
    <x v="615"/>
  </r>
  <r>
    <x v="5170"/>
    <m/>
    <n v="256600"/>
    <x v="5205"/>
    <m/>
    <m/>
    <m/>
    <m/>
    <x v="5202"/>
    <s v="2023/12/31"/>
    <x v="38"/>
    <x v="38"/>
    <x v="87"/>
    <x v="87"/>
    <m/>
    <x v="615"/>
    <e v="#N/A"/>
    <x v="615"/>
  </r>
  <r>
    <x v="5170"/>
    <m/>
    <n v="12000"/>
    <x v="5189"/>
    <m/>
    <m/>
    <m/>
    <m/>
    <x v="5188"/>
    <s v="2023/4/30"/>
    <x v="38"/>
    <x v="38"/>
    <x v="88"/>
    <x v="88"/>
    <m/>
    <x v="615"/>
    <e v="#N/A"/>
    <x v="615"/>
  </r>
  <r>
    <x v="5170"/>
    <m/>
    <n v="12000"/>
    <x v="5192"/>
    <m/>
    <m/>
    <m/>
    <m/>
    <x v="5191"/>
    <s v="2023/5/31"/>
    <x v="38"/>
    <x v="38"/>
    <x v="88"/>
    <x v="88"/>
    <m/>
    <x v="615"/>
    <e v="#N/A"/>
    <x v="615"/>
  </r>
  <r>
    <x v="5170"/>
    <m/>
    <n v="12000"/>
    <x v="5195"/>
    <m/>
    <m/>
    <m/>
    <m/>
    <x v="5193"/>
    <s v="2023/6/30"/>
    <x v="38"/>
    <x v="38"/>
    <x v="88"/>
    <x v="88"/>
    <m/>
    <x v="615"/>
    <e v="#N/A"/>
    <x v="615"/>
  </r>
  <r>
    <x v="5170"/>
    <m/>
    <n v="13666"/>
    <x v="5405"/>
    <m/>
    <m/>
    <m/>
    <m/>
    <x v="5333"/>
    <s v="2023/7/19"/>
    <x v="38"/>
    <x v="38"/>
    <x v="88"/>
    <x v="88"/>
    <m/>
    <x v="615"/>
    <e v="#N/A"/>
    <x v="615"/>
  </r>
  <r>
    <x v="5170"/>
    <m/>
    <n v="4000"/>
    <x v="5196"/>
    <m/>
    <m/>
    <m/>
    <m/>
    <x v="5194"/>
    <s v="2023/7/31"/>
    <x v="38"/>
    <x v="38"/>
    <x v="88"/>
    <x v="88"/>
    <m/>
    <x v="615"/>
    <e v="#N/A"/>
    <x v="615"/>
  </r>
  <r>
    <x v="5170"/>
    <m/>
    <n v="4000"/>
    <x v="5199"/>
    <m/>
    <m/>
    <m/>
    <m/>
    <x v="5196"/>
    <s v="2023/8/31"/>
    <x v="38"/>
    <x v="38"/>
    <x v="88"/>
    <x v="88"/>
    <m/>
    <x v="615"/>
    <e v="#N/A"/>
    <x v="615"/>
  </r>
  <r>
    <x v="5170"/>
    <m/>
    <n v="12000"/>
    <x v="5201"/>
    <m/>
    <m/>
    <m/>
    <m/>
    <x v="5198"/>
    <s v="2023/9/30"/>
    <x v="38"/>
    <x v="38"/>
    <x v="88"/>
    <x v="88"/>
    <m/>
    <x v="615"/>
    <e v="#N/A"/>
    <x v="615"/>
  </r>
  <r>
    <x v="5170"/>
    <m/>
    <n v="12000"/>
    <x v="5202"/>
    <m/>
    <m/>
    <m/>
    <m/>
    <x v="5199"/>
    <s v="2023/10/31"/>
    <x v="38"/>
    <x v="38"/>
    <x v="88"/>
    <x v="88"/>
    <m/>
    <x v="615"/>
    <e v="#N/A"/>
    <x v="615"/>
  </r>
  <r>
    <x v="5170"/>
    <m/>
    <n v="12000"/>
    <x v="5204"/>
    <m/>
    <m/>
    <m/>
    <m/>
    <x v="5201"/>
    <s v="2023/11/30"/>
    <x v="38"/>
    <x v="38"/>
    <x v="88"/>
    <x v="88"/>
    <m/>
    <x v="615"/>
    <e v="#N/A"/>
    <x v="615"/>
  </r>
  <r>
    <x v="5170"/>
    <m/>
    <n v="12000"/>
    <x v="5205"/>
    <m/>
    <m/>
    <m/>
    <m/>
    <x v="5202"/>
    <s v="2023/12/31"/>
    <x v="38"/>
    <x v="38"/>
    <x v="88"/>
    <x v="88"/>
    <m/>
    <x v="615"/>
    <e v="#N/A"/>
    <x v="615"/>
  </r>
  <r>
    <x v="5170"/>
    <m/>
    <n v="20000"/>
    <x v="5182"/>
    <m/>
    <m/>
    <m/>
    <m/>
    <x v="5182"/>
    <s v="2023/1/31"/>
    <x v="39"/>
    <x v="39"/>
    <x v="83"/>
    <x v="83"/>
    <m/>
    <x v="615"/>
    <e v="#N/A"/>
    <x v="615"/>
  </r>
  <r>
    <x v="5170"/>
    <m/>
    <n v="20000"/>
    <x v="5184"/>
    <m/>
    <m/>
    <m/>
    <m/>
    <x v="5184"/>
    <s v="2023/2/28"/>
    <x v="39"/>
    <x v="39"/>
    <x v="83"/>
    <x v="83"/>
    <m/>
    <x v="615"/>
    <e v="#N/A"/>
    <x v="615"/>
  </r>
  <r>
    <x v="5170"/>
    <m/>
    <n v="20000"/>
    <x v="5187"/>
    <m/>
    <m/>
    <m/>
    <m/>
    <x v="5186"/>
    <s v="2023/3/31"/>
    <x v="39"/>
    <x v="39"/>
    <x v="83"/>
    <x v="83"/>
    <m/>
    <x v="615"/>
    <e v="#N/A"/>
    <x v="615"/>
  </r>
  <r>
    <x v="5170"/>
    <m/>
    <n v="20000"/>
    <x v="5189"/>
    <m/>
    <m/>
    <m/>
    <m/>
    <x v="5188"/>
    <s v="2023/4/30"/>
    <x v="39"/>
    <x v="39"/>
    <x v="83"/>
    <x v="83"/>
    <m/>
    <x v="615"/>
    <e v="#N/A"/>
    <x v="615"/>
  </r>
  <r>
    <x v="5170"/>
    <m/>
    <n v="5000"/>
    <x v="5362"/>
    <m/>
    <m/>
    <m/>
    <m/>
    <x v="5299"/>
    <s v="2023/5/27"/>
    <x v="39"/>
    <x v="39"/>
    <x v="83"/>
    <x v="83"/>
    <m/>
    <x v="615"/>
    <e v="#N/A"/>
    <x v="615"/>
  </r>
  <r>
    <x v="5170"/>
    <m/>
    <n v="167"/>
    <x v="5361"/>
    <m/>
    <m/>
    <m/>
    <m/>
    <x v="5299"/>
    <s v="2023/5/27"/>
    <x v="39"/>
    <x v="39"/>
    <x v="83"/>
    <x v="83"/>
    <m/>
    <x v="615"/>
    <e v="#N/A"/>
    <x v="615"/>
  </r>
  <r>
    <x v="5170"/>
    <m/>
    <n v="20000"/>
    <x v="5192"/>
    <m/>
    <m/>
    <m/>
    <m/>
    <x v="5191"/>
    <s v="2023/5/31"/>
    <x v="39"/>
    <x v="39"/>
    <x v="83"/>
    <x v="83"/>
    <m/>
    <x v="615"/>
    <e v="#N/A"/>
    <x v="615"/>
  </r>
  <r>
    <x v="5170"/>
    <m/>
    <n v="10000"/>
    <x v="5195"/>
    <m/>
    <m/>
    <m/>
    <m/>
    <x v="5193"/>
    <s v="2023/6/30"/>
    <x v="39"/>
    <x v="39"/>
    <x v="83"/>
    <x v="83"/>
    <m/>
    <x v="615"/>
    <e v="#N/A"/>
    <x v="615"/>
  </r>
  <r>
    <x v="5170"/>
    <m/>
    <n v="15000"/>
    <x v="5196"/>
    <m/>
    <m/>
    <m/>
    <m/>
    <x v="5194"/>
    <s v="2023/7/31"/>
    <x v="39"/>
    <x v="39"/>
    <x v="83"/>
    <x v="83"/>
    <m/>
    <x v="615"/>
    <e v="#N/A"/>
    <x v="615"/>
  </r>
  <r>
    <x v="5170"/>
    <m/>
    <n v="20000"/>
    <x v="5199"/>
    <m/>
    <m/>
    <m/>
    <m/>
    <x v="5196"/>
    <s v="2023/8/31"/>
    <x v="39"/>
    <x v="39"/>
    <x v="83"/>
    <x v="83"/>
    <m/>
    <x v="615"/>
    <e v="#N/A"/>
    <x v="615"/>
  </r>
  <r>
    <x v="5170"/>
    <m/>
    <n v="20000"/>
    <x v="5201"/>
    <m/>
    <m/>
    <m/>
    <m/>
    <x v="5198"/>
    <s v="2023/9/30"/>
    <x v="39"/>
    <x v="39"/>
    <x v="83"/>
    <x v="83"/>
    <m/>
    <x v="615"/>
    <e v="#N/A"/>
    <x v="615"/>
  </r>
  <r>
    <x v="5170"/>
    <m/>
    <n v="20000"/>
    <x v="5202"/>
    <m/>
    <m/>
    <m/>
    <m/>
    <x v="5199"/>
    <s v="2023/10/31"/>
    <x v="39"/>
    <x v="39"/>
    <x v="83"/>
    <x v="83"/>
    <m/>
    <x v="615"/>
    <e v="#N/A"/>
    <x v="615"/>
  </r>
  <r>
    <x v="5170"/>
    <m/>
    <n v="20000"/>
    <x v="5204"/>
    <m/>
    <m/>
    <m/>
    <m/>
    <x v="5201"/>
    <s v="2023/11/30"/>
    <x v="39"/>
    <x v="39"/>
    <x v="83"/>
    <x v="83"/>
    <m/>
    <x v="615"/>
    <e v="#N/A"/>
    <x v="615"/>
  </r>
  <r>
    <x v="5170"/>
    <m/>
    <n v="45228"/>
    <x v="5205"/>
    <m/>
    <m/>
    <m/>
    <m/>
    <x v="5202"/>
    <s v="2023/12/31"/>
    <x v="39"/>
    <x v="39"/>
    <x v="83"/>
    <x v="83"/>
    <m/>
    <x v="615"/>
    <e v="#N/A"/>
    <x v="615"/>
  </r>
  <r>
    <x v="5170"/>
    <m/>
    <n v="17000"/>
    <x v="5182"/>
    <m/>
    <m/>
    <m/>
    <m/>
    <x v="5182"/>
    <s v="2023/1/31"/>
    <x v="39"/>
    <x v="39"/>
    <x v="84"/>
    <x v="84"/>
    <m/>
    <x v="615"/>
    <e v="#N/A"/>
    <x v="615"/>
  </r>
  <r>
    <x v="5170"/>
    <m/>
    <n v="17667"/>
    <x v="5184"/>
    <m/>
    <m/>
    <m/>
    <m/>
    <x v="5184"/>
    <s v="2023/2/28"/>
    <x v="39"/>
    <x v="39"/>
    <x v="84"/>
    <x v="84"/>
    <m/>
    <x v="615"/>
    <e v="#N/A"/>
    <x v="615"/>
  </r>
  <r>
    <x v="5170"/>
    <m/>
    <n v="17667"/>
    <x v="5187"/>
    <m/>
    <m/>
    <m/>
    <m/>
    <x v="5186"/>
    <s v="2023/3/31"/>
    <x v="39"/>
    <x v="39"/>
    <x v="84"/>
    <x v="84"/>
    <m/>
    <x v="615"/>
    <e v="#N/A"/>
    <x v="615"/>
  </r>
  <r>
    <x v="5170"/>
    <m/>
    <n v="15838"/>
    <x v="5189"/>
    <m/>
    <m/>
    <m/>
    <m/>
    <x v="5188"/>
    <s v="2023/4/30"/>
    <x v="39"/>
    <x v="39"/>
    <x v="84"/>
    <x v="84"/>
    <m/>
    <x v="615"/>
    <e v="#N/A"/>
    <x v="615"/>
  </r>
  <r>
    <x v="5170"/>
    <m/>
    <n v="38"/>
    <x v="5369"/>
    <m/>
    <m/>
    <m/>
    <m/>
    <x v="5305"/>
    <s v="2023/5/27"/>
    <x v="39"/>
    <x v="39"/>
    <x v="84"/>
    <x v="84"/>
    <m/>
    <x v="615"/>
    <e v="#N/A"/>
    <x v="615"/>
  </r>
  <r>
    <x v="5170"/>
    <m/>
    <n v="1125"/>
    <x v="5370"/>
    <m/>
    <m/>
    <m/>
    <m/>
    <x v="5305"/>
    <s v="2023/5/27"/>
    <x v="39"/>
    <x v="39"/>
    <x v="84"/>
    <x v="84"/>
    <m/>
    <x v="615"/>
    <e v="#N/A"/>
    <x v="615"/>
  </r>
  <r>
    <x v="5170"/>
    <m/>
    <n v="108"/>
    <x v="5371"/>
    <m/>
    <m/>
    <m/>
    <m/>
    <x v="5305"/>
    <s v="2023/5/27"/>
    <x v="39"/>
    <x v="39"/>
    <x v="84"/>
    <x v="84"/>
    <m/>
    <x v="615"/>
    <e v="#N/A"/>
    <x v="615"/>
  </r>
  <r>
    <x v="5170"/>
    <m/>
    <n v="3250"/>
    <x v="5368"/>
    <m/>
    <m/>
    <m/>
    <m/>
    <x v="5305"/>
    <s v="2023/5/27"/>
    <x v="39"/>
    <x v="39"/>
    <x v="84"/>
    <x v="84"/>
    <m/>
    <x v="615"/>
    <e v="#N/A"/>
    <x v="615"/>
  </r>
  <r>
    <x v="5170"/>
    <m/>
    <n v="15838"/>
    <x v="5192"/>
    <m/>
    <m/>
    <m/>
    <m/>
    <x v="5191"/>
    <s v="2023/5/31"/>
    <x v="39"/>
    <x v="39"/>
    <x v="84"/>
    <x v="84"/>
    <m/>
    <x v="615"/>
    <e v="#N/A"/>
    <x v="615"/>
  </r>
  <r>
    <x v="5170"/>
    <m/>
    <n v="1563"/>
    <x v="5372"/>
    <m/>
    <m/>
    <m/>
    <m/>
    <x v="5306"/>
    <s v="2023/6/25"/>
    <x v="39"/>
    <x v="39"/>
    <x v="84"/>
    <x v="84"/>
    <m/>
    <x v="615"/>
    <e v="#N/A"/>
    <x v="615"/>
  </r>
  <r>
    <x v="5170"/>
    <m/>
    <n v="208"/>
    <x v="5373"/>
    <m/>
    <m/>
    <m/>
    <m/>
    <x v="5306"/>
    <s v="2023/6/25"/>
    <x v="39"/>
    <x v="39"/>
    <x v="84"/>
    <x v="84"/>
    <m/>
    <x v="615"/>
    <e v="#N/A"/>
    <x v="615"/>
  </r>
  <r>
    <x v="5170"/>
    <m/>
    <n v="11463"/>
    <x v="5195"/>
    <m/>
    <m/>
    <m/>
    <m/>
    <x v="5193"/>
    <s v="2023/6/30"/>
    <x v="39"/>
    <x v="39"/>
    <x v="84"/>
    <x v="84"/>
    <m/>
    <x v="615"/>
    <e v="#N/A"/>
    <x v="615"/>
  </r>
  <r>
    <x v="5170"/>
    <m/>
    <n v="1230"/>
    <x v="5406"/>
    <m/>
    <m/>
    <m/>
    <m/>
    <x v="5307"/>
    <s v="2023/7/12"/>
    <x v="39"/>
    <x v="39"/>
    <x v="84"/>
    <x v="84"/>
    <m/>
    <x v="615"/>
    <e v="#N/A"/>
    <x v="615"/>
  </r>
  <r>
    <x v="5170"/>
    <m/>
    <n v="10125"/>
    <x v="5196"/>
    <m/>
    <m/>
    <m/>
    <m/>
    <x v="5194"/>
    <s v="2023/7/31"/>
    <x v="39"/>
    <x v="39"/>
    <x v="84"/>
    <x v="84"/>
    <m/>
    <x v="615"/>
    <e v="#N/A"/>
    <x v="615"/>
  </r>
  <r>
    <x v="5170"/>
    <m/>
    <n v="75"/>
    <x v="5407"/>
    <m/>
    <m/>
    <m/>
    <m/>
    <x v="5308"/>
    <s v="2023/8/28"/>
    <x v="39"/>
    <x v="39"/>
    <x v="84"/>
    <x v="84"/>
    <m/>
    <x v="615"/>
    <e v="#N/A"/>
    <x v="615"/>
  </r>
  <r>
    <x v="5170"/>
    <m/>
    <n v="2250"/>
    <x v="5408"/>
    <m/>
    <m/>
    <m/>
    <m/>
    <x v="5308"/>
    <s v="2023/8/28"/>
    <x v="39"/>
    <x v="39"/>
    <x v="84"/>
    <x v="84"/>
    <m/>
    <x v="615"/>
    <e v="#N/A"/>
    <x v="615"/>
  </r>
  <r>
    <x v="5170"/>
    <m/>
    <n v="11125"/>
    <x v="5199"/>
    <m/>
    <m/>
    <m/>
    <m/>
    <x v="5196"/>
    <s v="2023/8/31"/>
    <x v="39"/>
    <x v="39"/>
    <x v="84"/>
    <x v="84"/>
    <m/>
    <x v="615"/>
    <e v="#N/A"/>
    <x v="615"/>
  </r>
  <r>
    <x v="5170"/>
    <m/>
    <n v="2375"/>
    <x v="5409"/>
    <m/>
    <m/>
    <m/>
    <m/>
    <x v="5309"/>
    <s v="2023/9/17"/>
    <x v="39"/>
    <x v="39"/>
    <x v="84"/>
    <x v="84"/>
    <m/>
    <x v="615"/>
    <e v="#N/A"/>
    <x v="615"/>
  </r>
  <r>
    <x v="5170"/>
    <m/>
    <n v="8838"/>
    <x v="5201"/>
    <m/>
    <m/>
    <m/>
    <m/>
    <x v="5198"/>
    <s v="2023/9/30"/>
    <x v="39"/>
    <x v="39"/>
    <x v="84"/>
    <x v="84"/>
    <m/>
    <x v="615"/>
    <e v="#N/A"/>
    <x v="615"/>
  </r>
  <r>
    <x v="5170"/>
    <m/>
    <n v="11963"/>
    <x v="5202"/>
    <m/>
    <m/>
    <m/>
    <m/>
    <x v="5199"/>
    <s v="2023/10/31"/>
    <x v="39"/>
    <x v="39"/>
    <x v="84"/>
    <x v="84"/>
    <m/>
    <x v="615"/>
    <e v="#N/A"/>
    <x v="615"/>
  </r>
  <r>
    <x v="5170"/>
    <m/>
    <n v="11963"/>
    <x v="5204"/>
    <m/>
    <m/>
    <m/>
    <m/>
    <x v="5201"/>
    <s v="2023/11/30"/>
    <x v="39"/>
    <x v="39"/>
    <x v="84"/>
    <x v="84"/>
    <m/>
    <x v="615"/>
    <e v="#N/A"/>
    <x v="615"/>
  </r>
  <r>
    <x v="5170"/>
    <m/>
    <n v="13088"/>
    <x v="5205"/>
    <m/>
    <m/>
    <m/>
    <m/>
    <x v="5202"/>
    <s v="2023/12/31"/>
    <x v="39"/>
    <x v="39"/>
    <x v="84"/>
    <x v="84"/>
    <m/>
    <x v="615"/>
    <e v="#N/A"/>
    <x v="615"/>
  </r>
  <r>
    <x v="5170"/>
    <m/>
    <n v="6500"/>
    <x v="5182"/>
    <m/>
    <m/>
    <m/>
    <m/>
    <x v="5182"/>
    <s v="2023/1/31"/>
    <x v="39"/>
    <x v="39"/>
    <x v="85"/>
    <x v="85"/>
    <m/>
    <x v="615"/>
    <e v="#N/A"/>
    <x v="615"/>
  </r>
  <r>
    <x v="5170"/>
    <m/>
    <n v="100"/>
    <x v="5380"/>
    <m/>
    <m/>
    <m/>
    <m/>
    <x v="5311"/>
    <s v="2023/2/26"/>
    <x v="39"/>
    <x v="39"/>
    <x v="85"/>
    <x v="85"/>
    <m/>
    <x v="615"/>
    <e v="#N/A"/>
    <x v="615"/>
  </r>
  <r>
    <x v="5170"/>
    <m/>
    <n v="3500"/>
    <x v="5379"/>
    <m/>
    <m/>
    <m/>
    <m/>
    <x v="5311"/>
    <s v="2023/2/26"/>
    <x v="39"/>
    <x v="39"/>
    <x v="85"/>
    <x v="85"/>
    <m/>
    <x v="615"/>
    <e v="#N/A"/>
    <x v="615"/>
  </r>
  <r>
    <x v="5170"/>
    <m/>
    <n v="350"/>
    <x v="5380"/>
    <m/>
    <m/>
    <m/>
    <m/>
    <x v="5311"/>
    <s v="2023/2/26"/>
    <x v="39"/>
    <x v="39"/>
    <x v="85"/>
    <x v="85"/>
    <m/>
    <x v="615"/>
    <e v="#N/A"/>
    <x v="615"/>
  </r>
  <r>
    <x v="5170"/>
    <m/>
    <n v="3700"/>
    <x v="5184"/>
    <m/>
    <m/>
    <m/>
    <m/>
    <x v="5184"/>
    <s v="2023/2/28"/>
    <x v="39"/>
    <x v="39"/>
    <x v="85"/>
    <x v="85"/>
    <m/>
    <x v="615"/>
    <e v="#N/A"/>
    <x v="615"/>
  </r>
  <r>
    <x v="5170"/>
    <m/>
    <n v="7633"/>
    <x v="5187"/>
    <m/>
    <m/>
    <m/>
    <m/>
    <x v="5186"/>
    <s v="2023/3/31"/>
    <x v="39"/>
    <x v="39"/>
    <x v="85"/>
    <x v="85"/>
    <m/>
    <x v="615"/>
    <e v="#N/A"/>
    <x v="615"/>
  </r>
  <r>
    <x v="5170"/>
    <m/>
    <n v="7633"/>
    <x v="5189"/>
    <m/>
    <m/>
    <m/>
    <m/>
    <x v="5188"/>
    <s v="2023/4/30"/>
    <x v="39"/>
    <x v="39"/>
    <x v="85"/>
    <x v="85"/>
    <m/>
    <x v="615"/>
    <e v="#N/A"/>
    <x v="615"/>
  </r>
  <r>
    <x v="5170"/>
    <m/>
    <n v="7633"/>
    <x v="5192"/>
    <m/>
    <m/>
    <m/>
    <m/>
    <x v="5191"/>
    <s v="2023/5/31"/>
    <x v="39"/>
    <x v="39"/>
    <x v="85"/>
    <x v="85"/>
    <m/>
    <x v="615"/>
    <e v="#N/A"/>
    <x v="615"/>
  </r>
  <r>
    <x v="5170"/>
    <m/>
    <n v="7633"/>
    <x v="5195"/>
    <m/>
    <m/>
    <m/>
    <m/>
    <x v="5193"/>
    <s v="2023/6/30"/>
    <x v="39"/>
    <x v="39"/>
    <x v="85"/>
    <x v="85"/>
    <m/>
    <x v="615"/>
    <e v="#N/A"/>
    <x v="615"/>
  </r>
  <r>
    <x v="5170"/>
    <m/>
    <n v="8133"/>
    <x v="5196"/>
    <m/>
    <m/>
    <m/>
    <m/>
    <x v="5194"/>
    <s v="2023/7/31"/>
    <x v="39"/>
    <x v="39"/>
    <x v="85"/>
    <x v="85"/>
    <m/>
    <x v="615"/>
    <e v="#N/A"/>
    <x v="615"/>
  </r>
  <r>
    <x v="5170"/>
    <m/>
    <n v="5133"/>
    <x v="5199"/>
    <m/>
    <m/>
    <m/>
    <m/>
    <x v="5196"/>
    <s v="2023/8/31"/>
    <x v="39"/>
    <x v="39"/>
    <x v="85"/>
    <x v="85"/>
    <m/>
    <x v="615"/>
    <e v="#N/A"/>
    <x v="615"/>
  </r>
  <r>
    <x v="5170"/>
    <m/>
    <n v="6758"/>
    <x v="5201"/>
    <m/>
    <m/>
    <m/>
    <m/>
    <x v="5198"/>
    <s v="2023/9/30"/>
    <x v="39"/>
    <x v="39"/>
    <x v="85"/>
    <x v="85"/>
    <m/>
    <x v="615"/>
    <e v="#N/A"/>
    <x v="615"/>
  </r>
  <r>
    <x v="5170"/>
    <m/>
    <n v="8133"/>
    <x v="5202"/>
    <m/>
    <m/>
    <m/>
    <m/>
    <x v="5199"/>
    <s v="2023/10/31"/>
    <x v="39"/>
    <x v="39"/>
    <x v="85"/>
    <x v="85"/>
    <m/>
    <x v="615"/>
    <e v="#N/A"/>
    <x v="615"/>
  </r>
  <r>
    <x v="5170"/>
    <m/>
    <n v="8133"/>
    <x v="5204"/>
    <m/>
    <m/>
    <m/>
    <m/>
    <x v="5201"/>
    <s v="2023/11/30"/>
    <x v="39"/>
    <x v="39"/>
    <x v="85"/>
    <x v="85"/>
    <m/>
    <x v="615"/>
    <e v="#N/A"/>
    <x v="615"/>
  </r>
  <r>
    <x v="5170"/>
    <m/>
    <n v="700"/>
    <x v="5387"/>
    <m/>
    <m/>
    <m/>
    <m/>
    <x v="5316"/>
    <s v="2023/12/30"/>
    <x v="39"/>
    <x v="39"/>
    <x v="85"/>
    <x v="85"/>
    <m/>
    <x v="615"/>
    <e v="#N/A"/>
    <x v="615"/>
  </r>
  <r>
    <x v="5170"/>
    <m/>
    <n v="7433"/>
    <x v="5205"/>
    <m/>
    <m/>
    <m/>
    <m/>
    <x v="5202"/>
    <s v="2023/12/31"/>
    <x v="39"/>
    <x v="39"/>
    <x v="85"/>
    <x v="85"/>
    <m/>
    <x v="615"/>
    <e v="#N/A"/>
    <x v="615"/>
  </r>
  <r>
    <x v="5170"/>
    <m/>
    <n v="1500"/>
    <x v="5182"/>
    <m/>
    <m/>
    <m/>
    <m/>
    <x v="5182"/>
    <s v="2023/1/31"/>
    <x v="39"/>
    <x v="39"/>
    <x v="86"/>
    <x v="86"/>
    <m/>
    <x v="615"/>
    <e v="#N/A"/>
    <x v="615"/>
  </r>
  <r>
    <x v="5170"/>
    <m/>
    <n v="1500"/>
    <x v="5184"/>
    <m/>
    <m/>
    <m/>
    <m/>
    <x v="5184"/>
    <s v="2023/2/28"/>
    <x v="39"/>
    <x v="39"/>
    <x v="86"/>
    <x v="86"/>
    <m/>
    <x v="615"/>
    <e v="#N/A"/>
    <x v="615"/>
  </r>
  <r>
    <x v="5170"/>
    <m/>
    <n v="1500"/>
    <x v="5187"/>
    <m/>
    <m/>
    <m/>
    <m/>
    <x v="5186"/>
    <s v="2023/3/31"/>
    <x v="39"/>
    <x v="39"/>
    <x v="86"/>
    <x v="86"/>
    <m/>
    <x v="615"/>
    <e v="#N/A"/>
    <x v="615"/>
  </r>
  <r>
    <x v="5170"/>
    <m/>
    <n v="1500"/>
    <x v="5189"/>
    <m/>
    <m/>
    <m/>
    <m/>
    <x v="5188"/>
    <s v="2023/4/30"/>
    <x v="39"/>
    <x v="39"/>
    <x v="86"/>
    <x v="86"/>
    <m/>
    <x v="615"/>
    <e v="#N/A"/>
    <x v="615"/>
  </r>
  <r>
    <x v="5170"/>
    <m/>
    <n v="1500"/>
    <x v="5192"/>
    <m/>
    <m/>
    <m/>
    <m/>
    <x v="5191"/>
    <s v="2023/5/31"/>
    <x v="39"/>
    <x v="39"/>
    <x v="86"/>
    <x v="86"/>
    <m/>
    <x v="615"/>
    <e v="#N/A"/>
    <x v="615"/>
  </r>
  <r>
    <x v="5170"/>
    <m/>
    <n v="1500"/>
    <x v="5195"/>
    <m/>
    <m/>
    <m/>
    <m/>
    <x v="5193"/>
    <s v="2023/6/30"/>
    <x v="39"/>
    <x v="39"/>
    <x v="86"/>
    <x v="86"/>
    <m/>
    <x v="615"/>
    <e v="#N/A"/>
    <x v="615"/>
  </r>
  <r>
    <x v="5170"/>
    <m/>
    <n v="1500"/>
    <x v="5196"/>
    <m/>
    <m/>
    <m/>
    <m/>
    <x v="5194"/>
    <s v="2023/7/31"/>
    <x v="39"/>
    <x v="39"/>
    <x v="86"/>
    <x v="86"/>
    <m/>
    <x v="615"/>
    <e v="#N/A"/>
    <x v="615"/>
  </r>
  <r>
    <x v="5170"/>
    <m/>
    <n v="1500"/>
    <x v="5199"/>
    <m/>
    <m/>
    <m/>
    <m/>
    <x v="5196"/>
    <s v="2023/8/31"/>
    <x v="39"/>
    <x v="39"/>
    <x v="86"/>
    <x v="86"/>
    <m/>
    <x v="615"/>
    <e v="#N/A"/>
    <x v="615"/>
  </r>
  <r>
    <x v="5170"/>
    <m/>
    <n v="1500"/>
    <x v="5201"/>
    <m/>
    <m/>
    <m/>
    <m/>
    <x v="5198"/>
    <s v="2023/9/30"/>
    <x v="39"/>
    <x v="39"/>
    <x v="86"/>
    <x v="86"/>
    <m/>
    <x v="615"/>
    <e v="#N/A"/>
    <x v="615"/>
  </r>
  <r>
    <x v="5170"/>
    <m/>
    <n v="1500"/>
    <x v="5202"/>
    <m/>
    <m/>
    <m/>
    <m/>
    <x v="5199"/>
    <s v="2023/10/31"/>
    <x v="39"/>
    <x v="39"/>
    <x v="86"/>
    <x v="86"/>
    <m/>
    <x v="615"/>
    <e v="#N/A"/>
    <x v="615"/>
  </r>
  <r>
    <x v="5170"/>
    <m/>
    <n v="1500"/>
    <x v="5204"/>
    <m/>
    <m/>
    <m/>
    <m/>
    <x v="5201"/>
    <s v="2023/11/30"/>
    <x v="39"/>
    <x v="39"/>
    <x v="86"/>
    <x v="86"/>
    <m/>
    <x v="615"/>
    <e v="#N/A"/>
    <x v="615"/>
  </r>
  <r>
    <x v="5170"/>
    <m/>
    <n v="1500"/>
    <x v="5205"/>
    <m/>
    <m/>
    <m/>
    <m/>
    <x v="5202"/>
    <s v="2023/12/31"/>
    <x v="39"/>
    <x v="39"/>
    <x v="86"/>
    <x v="86"/>
    <m/>
    <x v="615"/>
    <e v="#N/A"/>
    <x v="615"/>
  </r>
  <r>
    <x v="5170"/>
    <m/>
    <n v="4500"/>
    <x v="5182"/>
    <m/>
    <m/>
    <m/>
    <m/>
    <x v="5182"/>
    <s v="2023/1/31"/>
    <x v="39"/>
    <x v="39"/>
    <x v="87"/>
    <x v="87"/>
    <m/>
    <x v="615"/>
    <e v="#N/A"/>
    <x v="615"/>
  </r>
  <r>
    <x v="5170"/>
    <m/>
    <n v="4500"/>
    <x v="5184"/>
    <m/>
    <m/>
    <m/>
    <m/>
    <x v="5184"/>
    <s v="2023/2/28"/>
    <x v="39"/>
    <x v="39"/>
    <x v="87"/>
    <x v="87"/>
    <m/>
    <x v="615"/>
    <e v="#N/A"/>
    <x v="615"/>
  </r>
  <r>
    <x v="5170"/>
    <m/>
    <n v="4500"/>
    <x v="5187"/>
    <m/>
    <m/>
    <m/>
    <m/>
    <x v="5186"/>
    <s v="2023/3/31"/>
    <x v="39"/>
    <x v="39"/>
    <x v="87"/>
    <x v="87"/>
    <m/>
    <x v="615"/>
    <e v="#N/A"/>
    <x v="615"/>
  </r>
  <r>
    <x v="5170"/>
    <m/>
    <n v="4500"/>
    <x v="5189"/>
    <m/>
    <m/>
    <m/>
    <m/>
    <x v="5188"/>
    <s v="2023/4/30"/>
    <x v="39"/>
    <x v="39"/>
    <x v="87"/>
    <x v="87"/>
    <m/>
    <x v="615"/>
    <e v="#N/A"/>
    <x v="615"/>
  </r>
  <r>
    <x v="5170"/>
    <m/>
    <n v="4500"/>
    <x v="5192"/>
    <m/>
    <m/>
    <m/>
    <m/>
    <x v="5191"/>
    <s v="2023/5/31"/>
    <x v="39"/>
    <x v="39"/>
    <x v="87"/>
    <x v="87"/>
    <m/>
    <x v="615"/>
    <e v="#N/A"/>
    <x v="615"/>
  </r>
  <r>
    <x v="5170"/>
    <m/>
    <n v="4500"/>
    <x v="5195"/>
    <m/>
    <m/>
    <m/>
    <m/>
    <x v="5193"/>
    <s v="2023/6/30"/>
    <x v="39"/>
    <x v="39"/>
    <x v="87"/>
    <x v="87"/>
    <m/>
    <x v="615"/>
    <e v="#N/A"/>
    <x v="615"/>
  </r>
  <r>
    <x v="5170"/>
    <m/>
    <n v="4500"/>
    <x v="5196"/>
    <m/>
    <m/>
    <m/>
    <m/>
    <x v="5194"/>
    <s v="2023/7/31"/>
    <x v="39"/>
    <x v="39"/>
    <x v="87"/>
    <x v="87"/>
    <m/>
    <x v="615"/>
    <e v="#N/A"/>
    <x v="615"/>
  </r>
  <r>
    <x v="5170"/>
    <m/>
    <n v="4500"/>
    <x v="5199"/>
    <m/>
    <m/>
    <m/>
    <m/>
    <x v="5196"/>
    <s v="2023/8/31"/>
    <x v="39"/>
    <x v="39"/>
    <x v="87"/>
    <x v="87"/>
    <m/>
    <x v="615"/>
    <e v="#N/A"/>
    <x v="615"/>
  </r>
  <r>
    <x v="5170"/>
    <m/>
    <n v="4500"/>
    <x v="5201"/>
    <m/>
    <m/>
    <m/>
    <m/>
    <x v="5198"/>
    <s v="2023/9/30"/>
    <x v="39"/>
    <x v="39"/>
    <x v="87"/>
    <x v="87"/>
    <m/>
    <x v="615"/>
    <e v="#N/A"/>
    <x v="615"/>
  </r>
  <r>
    <x v="5170"/>
    <m/>
    <n v="4500"/>
    <x v="5202"/>
    <m/>
    <m/>
    <m/>
    <m/>
    <x v="5199"/>
    <s v="2023/10/31"/>
    <x v="39"/>
    <x v="39"/>
    <x v="87"/>
    <x v="87"/>
    <m/>
    <x v="615"/>
    <e v="#N/A"/>
    <x v="615"/>
  </r>
  <r>
    <x v="5170"/>
    <m/>
    <n v="5500"/>
    <x v="5204"/>
    <m/>
    <m/>
    <m/>
    <m/>
    <x v="5201"/>
    <s v="2023/11/30"/>
    <x v="39"/>
    <x v="39"/>
    <x v="87"/>
    <x v="87"/>
    <m/>
    <x v="615"/>
    <e v="#N/A"/>
    <x v="615"/>
  </r>
  <r>
    <x v="5170"/>
    <m/>
    <n v="1250"/>
    <x v="5404"/>
    <m/>
    <m/>
    <m/>
    <m/>
    <x v="5332"/>
    <s v="2023/12/25"/>
    <x v="39"/>
    <x v="39"/>
    <x v="87"/>
    <x v="87"/>
    <m/>
    <x v="615"/>
    <e v="#N/A"/>
    <x v="615"/>
  </r>
  <r>
    <x v="5170"/>
    <m/>
    <n v="5500"/>
    <x v="5205"/>
    <m/>
    <m/>
    <m/>
    <m/>
    <x v="5202"/>
    <s v="2023/12/31"/>
    <x v="39"/>
    <x v="39"/>
    <x v="87"/>
    <x v="87"/>
    <m/>
    <x v="615"/>
    <e v="#N/A"/>
    <x v="615"/>
  </r>
  <r>
    <x v="5170"/>
    <m/>
    <n v="2017"/>
    <x v="5189"/>
    <m/>
    <m/>
    <m/>
    <m/>
    <x v="5188"/>
    <s v="2023/4/30"/>
    <x v="39"/>
    <x v="39"/>
    <x v="88"/>
    <x v="88"/>
    <m/>
    <x v="615"/>
    <e v="#N/A"/>
    <x v="615"/>
  </r>
  <r>
    <x v="5170"/>
    <m/>
    <n v="2017"/>
    <x v="5192"/>
    <m/>
    <m/>
    <m/>
    <m/>
    <x v="5191"/>
    <s v="2023/5/31"/>
    <x v="39"/>
    <x v="39"/>
    <x v="88"/>
    <x v="88"/>
    <m/>
    <x v="615"/>
    <e v="#N/A"/>
    <x v="615"/>
  </r>
  <r>
    <x v="5170"/>
    <m/>
    <n v="2017"/>
    <x v="5195"/>
    <m/>
    <m/>
    <m/>
    <m/>
    <x v="5193"/>
    <s v="2023/6/30"/>
    <x v="39"/>
    <x v="39"/>
    <x v="88"/>
    <x v="88"/>
    <m/>
    <x v="615"/>
    <e v="#N/A"/>
    <x v="615"/>
  </r>
  <r>
    <x v="5170"/>
    <m/>
    <n v="667"/>
    <x v="5196"/>
    <m/>
    <m/>
    <m/>
    <m/>
    <x v="5194"/>
    <s v="2023/7/31"/>
    <x v="39"/>
    <x v="39"/>
    <x v="88"/>
    <x v="88"/>
    <m/>
    <x v="615"/>
    <e v="#N/A"/>
    <x v="615"/>
  </r>
  <r>
    <x v="5170"/>
    <m/>
    <n v="667"/>
    <x v="5199"/>
    <m/>
    <m/>
    <m/>
    <m/>
    <x v="5196"/>
    <s v="2023/8/31"/>
    <x v="39"/>
    <x v="39"/>
    <x v="88"/>
    <x v="88"/>
    <m/>
    <x v="615"/>
    <e v="#N/A"/>
    <x v="615"/>
  </r>
  <r>
    <x v="5170"/>
    <m/>
    <n v="2017"/>
    <x v="5201"/>
    <m/>
    <m/>
    <m/>
    <m/>
    <x v="5198"/>
    <s v="2023/9/30"/>
    <x v="39"/>
    <x v="39"/>
    <x v="88"/>
    <x v="88"/>
    <m/>
    <x v="615"/>
    <e v="#N/A"/>
    <x v="615"/>
  </r>
  <r>
    <x v="5170"/>
    <m/>
    <n v="2017"/>
    <x v="5202"/>
    <m/>
    <m/>
    <m/>
    <m/>
    <x v="5199"/>
    <s v="2023/10/31"/>
    <x v="39"/>
    <x v="39"/>
    <x v="88"/>
    <x v="88"/>
    <m/>
    <x v="615"/>
    <e v="#N/A"/>
    <x v="615"/>
  </r>
  <r>
    <x v="5170"/>
    <m/>
    <n v="2017"/>
    <x v="5204"/>
    <m/>
    <m/>
    <m/>
    <m/>
    <x v="5201"/>
    <s v="2023/11/30"/>
    <x v="39"/>
    <x v="39"/>
    <x v="88"/>
    <x v="88"/>
    <m/>
    <x v="615"/>
    <e v="#N/A"/>
    <x v="615"/>
  </r>
  <r>
    <x v="5170"/>
    <m/>
    <n v="2017"/>
    <x v="5205"/>
    <m/>
    <m/>
    <m/>
    <m/>
    <x v="5202"/>
    <s v="2023/12/31"/>
    <x v="39"/>
    <x v="39"/>
    <x v="88"/>
    <x v="88"/>
    <m/>
    <x v="615"/>
    <e v="#N/A"/>
    <x v="615"/>
  </r>
  <r>
    <x v="5170"/>
    <m/>
    <n v="11500"/>
    <x v="5182"/>
    <m/>
    <m/>
    <m/>
    <m/>
    <x v="5182"/>
    <s v="2023/1/31"/>
    <x v="40"/>
    <x v="40"/>
    <x v="83"/>
    <x v="83"/>
    <m/>
    <x v="615"/>
    <e v="#N/A"/>
    <x v="615"/>
  </r>
  <r>
    <x v="5170"/>
    <m/>
    <n v="11500"/>
    <x v="5184"/>
    <m/>
    <m/>
    <m/>
    <m/>
    <x v="5184"/>
    <s v="2023/2/28"/>
    <x v="40"/>
    <x v="40"/>
    <x v="83"/>
    <x v="83"/>
    <m/>
    <x v="615"/>
    <e v="#N/A"/>
    <x v="615"/>
  </r>
  <r>
    <x v="5170"/>
    <m/>
    <n v="11500"/>
    <x v="5187"/>
    <m/>
    <m/>
    <m/>
    <m/>
    <x v="5186"/>
    <s v="2023/3/31"/>
    <x v="40"/>
    <x v="40"/>
    <x v="83"/>
    <x v="83"/>
    <m/>
    <x v="615"/>
    <e v="#N/A"/>
    <x v="615"/>
  </r>
  <r>
    <x v="5170"/>
    <m/>
    <n v="11500"/>
    <x v="5189"/>
    <m/>
    <m/>
    <m/>
    <m/>
    <x v="5188"/>
    <s v="2023/4/30"/>
    <x v="40"/>
    <x v="40"/>
    <x v="83"/>
    <x v="83"/>
    <m/>
    <x v="615"/>
    <e v="#N/A"/>
    <x v="615"/>
  </r>
  <r>
    <x v="5170"/>
    <m/>
    <n v="11500"/>
    <x v="5192"/>
    <m/>
    <m/>
    <m/>
    <m/>
    <x v="5191"/>
    <s v="2023/5/31"/>
    <x v="40"/>
    <x v="40"/>
    <x v="83"/>
    <x v="83"/>
    <m/>
    <x v="615"/>
    <e v="#N/A"/>
    <x v="615"/>
  </r>
  <r>
    <x v="5170"/>
    <m/>
    <n v="10000"/>
    <x v="5195"/>
    <m/>
    <m/>
    <m/>
    <m/>
    <x v="5193"/>
    <s v="2023/6/30"/>
    <x v="40"/>
    <x v="40"/>
    <x v="83"/>
    <x v="83"/>
    <m/>
    <x v="615"/>
    <e v="#N/A"/>
    <x v="615"/>
  </r>
  <r>
    <x v="5170"/>
    <m/>
    <n v="11500"/>
    <x v="5196"/>
    <m/>
    <m/>
    <m/>
    <m/>
    <x v="5194"/>
    <s v="2023/7/31"/>
    <x v="40"/>
    <x v="40"/>
    <x v="83"/>
    <x v="83"/>
    <m/>
    <x v="615"/>
    <e v="#N/A"/>
    <x v="615"/>
  </r>
  <r>
    <x v="5170"/>
    <m/>
    <n v="11500"/>
    <x v="5199"/>
    <m/>
    <m/>
    <m/>
    <m/>
    <x v="5196"/>
    <s v="2023/8/31"/>
    <x v="40"/>
    <x v="40"/>
    <x v="83"/>
    <x v="83"/>
    <m/>
    <x v="615"/>
    <e v="#N/A"/>
    <x v="615"/>
  </r>
  <r>
    <x v="5170"/>
    <m/>
    <n v="11500"/>
    <x v="5201"/>
    <m/>
    <m/>
    <m/>
    <m/>
    <x v="5198"/>
    <s v="2023/9/30"/>
    <x v="40"/>
    <x v="40"/>
    <x v="83"/>
    <x v="83"/>
    <m/>
    <x v="615"/>
    <e v="#N/A"/>
    <x v="615"/>
  </r>
  <r>
    <x v="5170"/>
    <m/>
    <n v="11500"/>
    <x v="5202"/>
    <m/>
    <m/>
    <m/>
    <m/>
    <x v="5199"/>
    <s v="2023/10/31"/>
    <x v="40"/>
    <x v="40"/>
    <x v="83"/>
    <x v="83"/>
    <m/>
    <x v="615"/>
    <e v="#N/A"/>
    <x v="615"/>
  </r>
  <r>
    <x v="5170"/>
    <m/>
    <n v="11500"/>
    <x v="5204"/>
    <m/>
    <m/>
    <m/>
    <m/>
    <x v="5201"/>
    <s v="2023/11/30"/>
    <x v="40"/>
    <x v="40"/>
    <x v="83"/>
    <x v="83"/>
    <m/>
    <x v="615"/>
    <e v="#N/A"/>
    <x v="615"/>
  </r>
  <r>
    <x v="5170"/>
    <m/>
    <n v="21500"/>
    <x v="5205"/>
    <m/>
    <m/>
    <m/>
    <m/>
    <x v="5202"/>
    <s v="2023/12/31"/>
    <x v="40"/>
    <x v="40"/>
    <x v="83"/>
    <x v="83"/>
    <m/>
    <x v="615"/>
    <e v="#N/A"/>
    <x v="615"/>
  </r>
  <r>
    <x v="5170"/>
    <m/>
    <n v="6150"/>
    <x v="5182"/>
    <m/>
    <m/>
    <m/>
    <m/>
    <x v="5182"/>
    <s v="2023/1/31"/>
    <x v="40"/>
    <x v="40"/>
    <x v="84"/>
    <x v="84"/>
    <m/>
    <x v="615"/>
    <e v="#N/A"/>
    <x v="615"/>
  </r>
  <r>
    <x v="5170"/>
    <m/>
    <n v="6750"/>
    <x v="5184"/>
    <m/>
    <m/>
    <m/>
    <m/>
    <x v="5184"/>
    <s v="2023/2/28"/>
    <x v="40"/>
    <x v="40"/>
    <x v="84"/>
    <x v="84"/>
    <m/>
    <x v="615"/>
    <e v="#N/A"/>
    <x v="615"/>
  </r>
  <r>
    <x v="5170"/>
    <m/>
    <n v="6750"/>
    <x v="5187"/>
    <m/>
    <m/>
    <m/>
    <m/>
    <x v="5186"/>
    <s v="2023/3/31"/>
    <x v="40"/>
    <x v="40"/>
    <x v="84"/>
    <x v="84"/>
    <m/>
    <x v="615"/>
    <e v="#N/A"/>
    <x v="615"/>
  </r>
  <r>
    <x v="5170"/>
    <m/>
    <n v="5575"/>
    <x v="5189"/>
    <m/>
    <m/>
    <m/>
    <m/>
    <x v="5188"/>
    <s v="2023/4/30"/>
    <x v="40"/>
    <x v="40"/>
    <x v="84"/>
    <x v="84"/>
    <m/>
    <x v="615"/>
    <e v="#N/A"/>
    <x v="615"/>
  </r>
  <r>
    <x v="5170"/>
    <m/>
    <n v="34"/>
    <x v="5371"/>
    <m/>
    <m/>
    <m/>
    <m/>
    <x v="5305"/>
    <s v="2023/5/27"/>
    <x v="40"/>
    <x v="40"/>
    <x v="84"/>
    <x v="84"/>
    <m/>
    <x v="615"/>
    <e v="#N/A"/>
    <x v="615"/>
  </r>
  <r>
    <x v="5170"/>
    <m/>
    <n v="500"/>
    <x v="5370"/>
    <m/>
    <m/>
    <m/>
    <m/>
    <x v="5305"/>
    <s v="2023/5/27"/>
    <x v="40"/>
    <x v="40"/>
    <x v="84"/>
    <x v="84"/>
    <m/>
    <x v="615"/>
    <e v="#N/A"/>
    <x v="615"/>
  </r>
  <r>
    <x v="5170"/>
    <m/>
    <n v="17"/>
    <x v="5369"/>
    <m/>
    <m/>
    <m/>
    <m/>
    <x v="5305"/>
    <s v="2023/5/27"/>
    <x v="40"/>
    <x v="40"/>
    <x v="84"/>
    <x v="84"/>
    <m/>
    <x v="615"/>
    <e v="#N/A"/>
    <x v="615"/>
  </r>
  <r>
    <x v="5170"/>
    <m/>
    <n v="1000"/>
    <x v="5368"/>
    <m/>
    <m/>
    <m/>
    <m/>
    <x v="5305"/>
    <s v="2023/5/27"/>
    <x v="40"/>
    <x v="40"/>
    <x v="84"/>
    <x v="84"/>
    <m/>
    <x v="615"/>
    <e v="#N/A"/>
    <x v="615"/>
  </r>
  <r>
    <x v="5170"/>
    <m/>
    <n v="5575"/>
    <x v="5192"/>
    <m/>
    <m/>
    <m/>
    <m/>
    <x v="5191"/>
    <s v="2023/5/31"/>
    <x v="40"/>
    <x v="40"/>
    <x v="84"/>
    <x v="84"/>
    <m/>
    <x v="615"/>
    <e v="#N/A"/>
    <x v="615"/>
  </r>
  <r>
    <x v="5170"/>
    <m/>
    <n v="84"/>
    <x v="5373"/>
    <m/>
    <m/>
    <m/>
    <m/>
    <x v="5306"/>
    <s v="2023/6/25"/>
    <x v="40"/>
    <x v="40"/>
    <x v="84"/>
    <x v="84"/>
    <m/>
    <x v="615"/>
    <e v="#N/A"/>
    <x v="615"/>
  </r>
  <r>
    <x v="5170"/>
    <m/>
    <n v="625"/>
    <x v="5372"/>
    <m/>
    <m/>
    <m/>
    <m/>
    <x v="5306"/>
    <s v="2023/6/25"/>
    <x v="40"/>
    <x v="40"/>
    <x v="84"/>
    <x v="84"/>
    <m/>
    <x v="615"/>
    <e v="#N/A"/>
    <x v="615"/>
  </r>
  <r>
    <x v="5170"/>
    <m/>
    <n v="4075"/>
    <x v="5195"/>
    <m/>
    <m/>
    <m/>
    <m/>
    <x v="5193"/>
    <s v="2023/6/30"/>
    <x v="40"/>
    <x v="40"/>
    <x v="84"/>
    <x v="84"/>
    <m/>
    <x v="615"/>
    <e v="#N/A"/>
    <x v="615"/>
  </r>
  <r>
    <x v="5170"/>
    <m/>
    <n v="683"/>
    <x v="5410"/>
    <m/>
    <m/>
    <m/>
    <m/>
    <x v="5307"/>
    <s v="2023/7/12"/>
    <x v="40"/>
    <x v="40"/>
    <x v="84"/>
    <x v="84"/>
    <m/>
    <x v="615"/>
    <e v="#N/A"/>
    <x v="615"/>
  </r>
  <r>
    <x v="5170"/>
    <m/>
    <n v="3450"/>
    <x v="5196"/>
    <m/>
    <m/>
    <m/>
    <m/>
    <x v="5194"/>
    <s v="2023/7/31"/>
    <x v="40"/>
    <x v="40"/>
    <x v="84"/>
    <x v="84"/>
    <m/>
    <x v="615"/>
    <e v="#N/A"/>
    <x v="615"/>
  </r>
  <r>
    <x v="5170"/>
    <m/>
    <n v="30"/>
    <x v="5411"/>
    <m/>
    <m/>
    <m/>
    <m/>
    <x v="5308"/>
    <s v="2023/8/28"/>
    <x v="40"/>
    <x v="40"/>
    <x v="84"/>
    <x v="84"/>
    <m/>
    <x v="615"/>
    <e v="#N/A"/>
    <x v="615"/>
  </r>
  <r>
    <x v="5170"/>
    <m/>
    <n v="900"/>
    <x v="5412"/>
    <m/>
    <m/>
    <m/>
    <m/>
    <x v="5308"/>
    <s v="2023/8/28"/>
    <x v="40"/>
    <x v="40"/>
    <x v="84"/>
    <x v="84"/>
    <m/>
    <x v="615"/>
    <e v="#N/A"/>
    <x v="615"/>
  </r>
  <r>
    <x v="5170"/>
    <m/>
    <n v="3550"/>
    <x v="5199"/>
    <m/>
    <m/>
    <m/>
    <m/>
    <x v="5196"/>
    <s v="2023/8/31"/>
    <x v="40"/>
    <x v="40"/>
    <x v="84"/>
    <x v="84"/>
    <m/>
    <x v="615"/>
    <e v="#N/A"/>
    <x v="615"/>
  </r>
  <r>
    <x v="5170"/>
    <m/>
    <n v="625"/>
    <x v="5413"/>
    <m/>
    <m/>
    <m/>
    <m/>
    <x v="5309"/>
    <s v="2023/9/17"/>
    <x v="40"/>
    <x v="40"/>
    <x v="84"/>
    <x v="84"/>
    <m/>
    <x v="615"/>
    <e v="#N/A"/>
    <x v="615"/>
  </r>
  <r>
    <x v="5170"/>
    <m/>
    <n v="3925"/>
    <x v="5201"/>
    <m/>
    <m/>
    <m/>
    <m/>
    <x v="5198"/>
    <s v="2023/9/30"/>
    <x v="40"/>
    <x v="40"/>
    <x v="84"/>
    <x v="84"/>
    <m/>
    <x v="615"/>
    <e v="#N/A"/>
    <x v="615"/>
  </r>
  <r>
    <x v="5170"/>
    <m/>
    <n v="4825"/>
    <x v="5202"/>
    <m/>
    <m/>
    <m/>
    <m/>
    <x v="5199"/>
    <s v="2023/10/31"/>
    <x v="40"/>
    <x v="40"/>
    <x v="84"/>
    <x v="84"/>
    <m/>
    <x v="615"/>
    <e v="#N/A"/>
    <x v="615"/>
  </r>
  <r>
    <x v="5170"/>
    <m/>
    <n v="4825"/>
    <x v="5204"/>
    <m/>
    <m/>
    <m/>
    <m/>
    <x v="5201"/>
    <s v="2023/11/30"/>
    <x v="40"/>
    <x v="40"/>
    <x v="84"/>
    <x v="84"/>
    <m/>
    <x v="615"/>
    <e v="#N/A"/>
    <x v="615"/>
  </r>
  <r>
    <x v="5170"/>
    <m/>
    <n v="4825"/>
    <x v="5205"/>
    <m/>
    <m/>
    <m/>
    <m/>
    <x v="5202"/>
    <s v="2023/12/31"/>
    <x v="40"/>
    <x v="40"/>
    <x v="84"/>
    <x v="84"/>
    <m/>
    <x v="615"/>
    <e v="#N/A"/>
    <x v="615"/>
  </r>
  <r>
    <x v="5170"/>
    <m/>
    <n v="1650"/>
    <x v="5182"/>
    <m/>
    <m/>
    <m/>
    <m/>
    <x v="5182"/>
    <s v="2023/1/31"/>
    <x v="40"/>
    <x v="40"/>
    <x v="85"/>
    <x v="85"/>
    <m/>
    <x v="615"/>
    <e v="#N/A"/>
    <x v="615"/>
  </r>
  <r>
    <x v="5170"/>
    <m/>
    <n v="1000"/>
    <x v="5379"/>
    <m/>
    <m/>
    <m/>
    <m/>
    <x v="5311"/>
    <s v="2023/2/26"/>
    <x v="40"/>
    <x v="40"/>
    <x v="85"/>
    <x v="85"/>
    <m/>
    <x v="615"/>
    <e v="#N/A"/>
    <x v="615"/>
  </r>
  <r>
    <x v="5170"/>
    <m/>
    <n v="1450"/>
    <x v="5184"/>
    <m/>
    <m/>
    <m/>
    <m/>
    <x v="5184"/>
    <s v="2023/2/28"/>
    <x v="40"/>
    <x v="40"/>
    <x v="85"/>
    <x v="85"/>
    <m/>
    <x v="615"/>
    <e v="#N/A"/>
    <x v="615"/>
  </r>
  <r>
    <x v="5170"/>
    <m/>
    <n v="2950"/>
    <x v="5187"/>
    <m/>
    <m/>
    <m/>
    <m/>
    <x v="5186"/>
    <s v="2023/3/31"/>
    <x v="40"/>
    <x v="40"/>
    <x v="85"/>
    <x v="85"/>
    <m/>
    <x v="615"/>
    <e v="#N/A"/>
    <x v="615"/>
  </r>
  <r>
    <x v="5170"/>
    <m/>
    <n v="2950"/>
    <x v="5189"/>
    <m/>
    <m/>
    <m/>
    <m/>
    <x v="5188"/>
    <s v="2023/4/30"/>
    <x v="40"/>
    <x v="40"/>
    <x v="85"/>
    <x v="85"/>
    <m/>
    <x v="615"/>
    <e v="#N/A"/>
    <x v="615"/>
  </r>
  <r>
    <x v="5170"/>
    <m/>
    <n v="2950"/>
    <x v="5192"/>
    <m/>
    <m/>
    <m/>
    <m/>
    <x v="5191"/>
    <s v="2023/5/31"/>
    <x v="40"/>
    <x v="40"/>
    <x v="85"/>
    <x v="85"/>
    <m/>
    <x v="615"/>
    <e v="#N/A"/>
    <x v="615"/>
  </r>
  <r>
    <x v="5170"/>
    <m/>
    <n v="2950"/>
    <x v="5195"/>
    <m/>
    <m/>
    <m/>
    <m/>
    <x v="5193"/>
    <s v="2023/6/30"/>
    <x v="40"/>
    <x v="40"/>
    <x v="85"/>
    <x v="85"/>
    <m/>
    <x v="615"/>
    <e v="#N/A"/>
    <x v="615"/>
  </r>
  <r>
    <x v="5170"/>
    <m/>
    <n v="2950"/>
    <x v="5196"/>
    <m/>
    <m/>
    <m/>
    <m/>
    <x v="5194"/>
    <s v="2023/7/31"/>
    <x v="40"/>
    <x v="40"/>
    <x v="85"/>
    <x v="85"/>
    <m/>
    <x v="615"/>
    <e v="#N/A"/>
    <x v="615"/>
  </r>
  <r>
    <x v="5170"/>
    <m/>
    <n v="2300"/>
    <x v="5199"/>
    <m/>
    <m/>
    <m/>
    <m/>
    <x v="5196"/>
    <s v="2023/8/31"/>
    <x v="40"/>
    <x v="40"/>
    <x v="85"/>
    <x v="85"/>
    <m/>
    <x v="615"/>
    <e v="#N/A"/>
    <x v="615"/>
  </r>
  <r>
    <x v="5170"/>
    <m/>
    <n v="2950"/>
    <x v="5201"/>
    <m/>
    <m/>
    <m/>
    <m/>
    <x v="5198"/>
    <s v="2023/9/30"/>
    <x v="40"/>
    <x v="40"/>
    <x v="85"/>
    <x v="85"/>
    <m/>
    <x v="615"/>
    <e v="#N/A"/>
    <x v="615"/>
  </r>
  <r>
    <x v="5170"/>
    <m/>
    <n v="2950"/>
    <x v="5202"/>
    <m/>
    <m/>
    <m/>
    <m/>
    <x v="5199"/>
    <s v="2023/10/31"/>
    <x v="40"/>
    <x v="40"/>
    <x v="85"/>
    <x v="85"/>
    <m/>
    <x v="615"/>
    <e v="#N/A"/>
    <x v="615"/>
  </r>
  <r>
    <x v="5170"/>
    <m/>
    <n v="2950"/>
    <x v="5204"/>
    <m/>
    <m/>
    <m/>
    <m/>
    <x v="5201"/>
    <s v="2023/11/30"/>
    <x v="40"/>
    <x v="40"/>
    <x v="85"/>
    <x v="85"/>
    <m/>
    <x v="615"/>
    <e v="#N/A"/>
    <x v="615"/>
  </r>
  <r>
    <x v="5170"/>
    <m/>
    <n v="800"/>
    <x v="5387"/>
    <m/>
    <m/>
    <m/>
    <m/>
    <x v="5316"/>
    <s v="2023/12/30"/>
    <x v="40"/>
    <x v="40"/>
    <x v="85"/>
    <x v="85"/>
    <m/>
    <x v="615"/>
    <e v="#N/A"/>
    <x v="615"/>
  </r>
  <r>
    <x v="5170"/>
    <m/>
    <n v="2150"/>
    <x v="5205"/>
    <m/>
    <m/>
    <m/>
    <m/>
    <x v="5202"/>
    <s v="2023/12/31"/>
    <x v="40"/>
    <x v="40"/>
    <x v="85"/>
    <x v="85"/>
    <m/>
    <x v="615"/>
    <e v="#N/A"/>
    <x v="615"/>
  </r>
  <r>
    <x v="5170"/>
    <m/>
    <n v="600"/>
    <x v="5182"/>
    <m/>
    <m/>
    <m/>
    <m/>
    <x v="5182"/>
    <s v="2023/1/31"/>
    <x v="40"/>
    <x v="40"/>
    <x v="86"/>
    <x v="86"/>
    <m/>
    <x v="615"/>
    <e v="#N/A"/>
    <x v="615"/>
  </r>
  <r>
    <x v="5170"/>
    <m/>
    <n v="600"/>
    <x v="5184"/>
    <m/>
    <m/>
    <m/>
    <m/>
    <x v="5184"/>
    <s v="2023/2/28"/>
    <x v="40"/>
    <x v="40"/>
    <x v="86"/>
    <x v="86"/>
    <m/>
    <x v="615"/>
    <e v="#N/A"/>
    <x v="615"/>
  </r>
  <r>
    <x v="5170"/>
    <m/>
    <n v="600"/>
    <x v="5187"/>
    <m/>
    <m/>
    <m/>
    <m/>
    <x v="5186"/>
    <s v="2023/3/31"/>
    <x v="40"/>
    <x v="40"/>
    <x v="86"/>
    <x v="86"/>
    <m/>
    <x v="615"/>
    <e v="#N/A"/>
    <x v="615"/>
  </r>
  <r>
    <x v="5170"/>
    <m/>
    <n v="600"/>
    <x v="5189"/>
    <m/>
    <m/>
    <m/>
    <m/>
    <x v="5188"/>
    <s v="2023/4/30"/>
    <x v="40"/>
    <x v="40"/>
    <x v="86"/>
    <x v="86"/>
    <m/>
    <x v="615"/>
    <e v="#N/A"/>
    <x v="615"/>
  </r>
  <r>
    <x v="5170"/>
    <m/>
    <n v="600"/>
    <x v="5192"/>
    <m/>
    <m/>
    <m/>
    <m/>
    <x v="5191"/>
    <s v="2023/5/31"/>
    <x v="40"/>
    <x v="40"/>
    <x v="86"/>
    <x v="86"/>
    <m/>
    <x v="615"/>
    <e v="#N/A"/>
    <x v="615"/>
  </r>
  <r>
    <x v="5170"/>
    <m/>
    <n v="600"/>
    <x v="5195"/>
    <m/>
    <m/>
    <m/>
    <m/>
    <x v="5193"/>
    <s v="2023/6/30"/>
    <x v="40"/>
    <x v="40"/>
    <x v="86"/>
    <x v="86"/>
    <m/>
    <x v="615"/>
    <e v="#N/A"/>
    <x v="615"/>
  </r>
  <r>
    <x v="5170"/>
    <m/>
    <n v="600"/>
    <x v="5196"/>
    <m/>
    <m/>
    <m/>
    <m/>
    <x v="5194"/>
    <s v="2023/7/31"/>
    <x v="40"/>
    <x v="40"/>
    <x v="86"/>
    <x v="86"/>
    <m/>
    <x v="615"/>
    <e v="#N/A"/>
    <x v="615"/>
  </r>
  <r>
    <x v="5170"/>
    <m/>
    <n v="600"/>
    <x v="5199"/>
    <m/>
    <m/>
    <m/>
    <m/>
    <x v="5196"/>
    <s v="2023/8/31"/>
    <x v="40"/>
    <x v="40"/>
    <x v="86"/>
    <x v="86"/>
    <m/>
    <x v="615"/>
    <e v="#N/A"/>
    <x v="615"/>
  </r>
  <r>
    <x v="5170"/>
    <m/>
    <n v="600"/>
    <x v="5201"/>
    <m/>
    <m/>
    <m/>
    <m/>
    <x v="5198"/>
    <s v="2023/9/30"/>
    <x v="40"/>
    <x v="40"/>
    <x v="86"/>
    <x v="86"/>
    <m/>
    <x v="615"/>
    <e v="#N/A"/>
    <x v="615"/>
  </r>
  <r>
    <x v="5170"/>
    <m/>
    <n v="600"/>
    <x v="5202"/>
    <m/>
    <m/>
    <m/>
    <m/>
    <x v="5199"/>
    <s v="2023/10/31"/>
    <x v="40"/>
    <x v="40"/>
    <x v="86"/>
    <x v="86"/>
    <m/>
    <x v="615"/>
    <e v="#N/A"/>
    <x v="615"/>
  </r>
  <r>
    <x v="5170"/>
    <m/>
    <n v="600"/>
    <x v="5204"/>
    <m/>
    <m/>
    <m/>
    <m/>
    <x v="5201"/>
    <s v="2023/11/30"/>
    <x v="40"/>
    <x v="40"/>
    <x v="86"/>
    <x v="86"/>
    <m/>
    <x v="615"/>
    <e v="#N/A"/>
    <x v="615"/>
  </r>
  <r>
    <x v="5170"/>
    <m/>
    <n v="600"/>
    <x v="5205"/>
    <m/>
    <m/>
    <m/>
    <m/>
    <x v="5202"/>
    <s v="2023/12/31"/>
    <x v="40"/>
    <x v="40"/>
    <x v="86"/>
    <x v="86"/>
    <m/>
    <x v="615"/>
    <e v="#N/A"/>
    <x v="615"/>
  </r>
  <r>
    <x v="5170"/>
    <m/>
    <n v="2347"/>
    <x v="5182"/>
    <m/>
    <m/>
    <m/>
    <m/>
    <x v="5182"/>
    <s v="2023/1/31"/>
    <x v="40"/>
    <x v="40"/>
    <x v="87"/>
    <x v="87"/>
    <m/>
    <x v="615"/>
    <e v="#N/A"/>
    <x v="615"/>
  </r>
  <r>
    <x v="5170"/>
    <m/>
    <n v="2347"/>
    <x v="5184"/>
    <m/>
    <m/>
    <m/>
    <m/>
    <x v="5184"/>
    <s v="2023/2/28"/>
    <x v="40"/>
    <x v="40"/>
    <x v="87"/>
    <x v="87"/>
    <m/>
    <x v="615"/>
    <e v="#N/A"/>
    <x v="615"/>
  </r>
  <r>
    <x v="5170"/>
    <m/>
    <n v="2347"/>
    <x v="5187"/>
    <m/>
    <m/>
    <m/>
    <m/>
    <x v="5186"/>
    <s v="2023/3/31"/>
    <x v="40"/>
    <x v="40"/>
    <x v="87"/>
    <x v="87"/>
    <m/>
    <x v="615"/>
    <e v="#N/A"/>
    <x v="615"/>
  </r>
  <r>
    <x v="5170"/>
    <m/>
    <n v="2347"/>
    <x v="5189"/>
    <m/>
    <m/>
    <m/>
    <m/>
    <x v="5188"/>
    <s v="2023/4/30"/>
    <x v="40"/>
    <x v="40"/>
    <x v="87"/>
    <x v="87"/>
    <m/>
    <x v="615"/>
    <e v="#N/A"/>
    <x v="615"/>
  </r>
  <r>
    <x v="5170"/>
    <m/>
    <n v="2347"/>
    <x v="5192"/>
    <m/>
    <m/>
    <m/>
    <m/>
    <x v="5191"/>
    <s v="2023/5/31"/>
    <x v="40"/>
    <x v="40"/>
    <x v="87"/>
    <x v="87"/>
    <m/>
    <x v="615"/>
    <e v="#N/A"/>
    <x v="615"/>
  </r>
  <r>
    <x v="5170"/>
    <m/>
    <n v="2347"/>
    <x v="5195"/>
    <m/>
    <m/>
    <m/>
    <m/>
    <x v="5193"/>
    <s v="2023/6/30"/>
    <x v="40"/>
    <x v="40"/>
    <x v="87"/>
    <x v="87"/>
    <m/>
    <x v="615"/>
    <e v="#N/A"/>
    <x v="615"/>
  </r>
  <r>
    <x v="5170"/>
    <m/>
    <n v="2347"/>
    <x v="5196"/>
    <m/>
    <m/>
    <m/>
    <m/>
    <x v="5194"/>
    <s v="2023/7/31"/>
    <x v="40"/>
    <x v="40"/>
    <x v="87"/>
    <x v="87"/>
    <m/>
    <x v="615"/>
    <e v="#N/A"/>
    <x v="615"/>
  </r>
  <r>
    <x v="5170"/>
    <m/>
    <n v="2347"/>
    <x v="5199"/>
    <m/>
    <m/>
    <m/>
    <m/>
    <x v="5196"/>
    <s v="2023/8/31"/>
    <x v="40"/>
    <x v="40"/>
    <x v="87"/>
    <x v="87"/>
    <m/>
    <x v="615"/>
    <e v="#N/A"/>
    <x v="615"/>
  </r>
  <r>
    <x v="5170"/>
    <m/>
    <n v="2347"/>
    <x v="5201"/>
    <m/>
    <m/>
    <m/>
    <m/>
    <x v="5198"/>
    <s v="2023/9/30"/>
    <x v="40"/>
    <x v="40"/>
    <x v="87"/>
    <x v="87"/>
    <m/>
    <x v="615"/>
    <e v="#N/A"/>
    <x v="615"/>
  </r>
  <r>
    <x v="5170"/>
    <m/>
    <n v="2347"/>
    <x v="5202"/>
    <m/>
    <m/>
    <m/>
    <m/>
    <x v="5199"/>
    <s v="2023/10/31"/>
    <x v="40"/>
    <x v="40"/>
    <x v="87"/>
    <x v="87"/>
    <m/>
    <x v="615"/>
    <e v="#N/A"/>
    <x v="615"/>
  </r>
  <r>
    <x v="5170"/>
    <m/>
    <n v="2847"/>
    <x v="5204"/>
    <m/>
    <m/>
    <m/>
    <m/>
    <x v="5201"/>
    <s v="2023/11/30"/>
    <x v="40"/>
    <x v="40"/>
    <x v="87"/>
    <x v="87"/>
    <m/>
    <x v="615"/>
    <e v="#N/A"/>
    <x v="615"/>
  </r>
  <r>
    <x v="5170"/>
    <m/>
    <n v="1750"/>
    <x v="5404"/>
    <m/>
    <m/>
    <m/>
    <m/>
    <x v="5332"/>
    <s v="2023/12/25"/>
    <x v="40"/>
    <x v="40"/>
    <x v="87"/>
    <x v="87"/>
    <m/>
    <x v="615"/>
    <e v="#N/A"/>
    <x v="615"/>
  </r>
  <r>
    <x v="5170"/>
    <m/>
    <n v="2847"/>
    <x v="5205"/>
    <m/>
    <m/>
    <m/>
    <m/>
    <x v="5202"/>
    <s v="2023/12/31"/>
    <x v="40"/>
    <x v="40"/>
    <x v="87"/>
    <x v="87"/>
    <m/>
    <x v="615"/>
    <e v="#N/A"/>
    <x v="615"/>
  </r>
  <r>
    <x v="5170"/>
    <m/>
    <n v="1250"/>
    <x v="5189"/>
    <m/>
    <m/>
    <m/>
    <m/>
    <x v="5188"/>
    <s v="2023/4/30"/>
    <x v="40"/>
    <x v="40"/>
    <x v="88"/>
    <x v="88"/>
    <m/>
    <x v="615"/>
    <e v="#N/A"/>
    <x v="615"/>
  </r>
  <r>
    <x v="5170"/>
    <m/>
    <n v="1250"/>
    <x v="5192"/>
    <m/>
    <m/>
    <m/>
    <m/>
    <x v="5191"/>
    <s v="2023/5/31"/>
    <x v="40"/>
    <x v="40"/>
    <x v="88"/>
    <x v="88"/>
    <m/>
    <x v="615"/>
    <e v="#N/A"/>
    <x v="615"/>
  </r>
  <r>
    <x v="5170"/>
    <m/>
    <n v="1250"/>
    <x v="5195"/>
    <m/>
    <m/>
    <m/>
    <m/>
    <x v="5193"/>
    <s v="2023/6/30"/>
    <x v="40"/>
    <x v="40"/>
    <x v="88"/>
    <x v="88"/>
    <m/>
    <x v="615"/>
    <e v="#N/A"/>
    <x v="615"/>
  </r>
  <r>
    <x v="5170"/>
    <m/>
    <n v="600"/>
    <x v="5196"/>
    <m/>
    <m/>
    <m/>
    <m/>
    <x v="5194"/>
    <s v="2023/7/31"/>
    <x v="40"/>
    <x v="40"/>
    <x v="88"/>
    <x v="88"/>
    <m/>
    <x v="615"/>
    <e v="#N/A"/>
    <x v="615"/>
  </r>
  <r>
    <x v="5170"/>
    <m/>
    <n v="600"/>
    <x v="5199"/>
    <m/>
    <m/>
    <m/>
    <m/>
    <x v="5196"/>
    <s v="2023/8/31"/>
    <x v="40"/>
    <x v="40"/>
    <x v="88"/>
    <x v="88"/>
    <m/>
    <x v="615"/>
    <e v="#N/A"/>
    <x v="615"/>
  </r>
  <r>
    <x v="5170"/>
    <m/>
    <n v="1250"/>
    <x v="5201"/>
    <m/>
    <m/>
    <m/>
    <m/>
    <x v="5198"/>
    <s v="2023/9/30"/>
    <x v="40"/>
    <x v="40"/>
    <x v="88"/>
    <x v="88"/>
    <m/>
    <x v="615"/>
    <e v="#N/A"/>
    <x v="615"/>
  </r>
  <r>
    <x v="5170"/>
    <m/>
    <n v="1250"/>
    <x v="5202"/>
    <m/>
    <m/>
    <m/>
    <m/>
    <x v="5199"/>
    <s v="2023/10/31"/>
    <x v="40"/>
    <x v="40"/>
    <x v="88"/>
    <x v="88"/>
    <m/>
    <x v="615"/>
    <e v="#N/A"/>
    <x v="615"/>
  </r>
  <r>
    <x v="5170"/>
    <m/>
    <n v="1250"/>
    <x v="5204"/>
    <m/>
    <m/>
    <m/>
    <m/>
    <x v="5201"/>
    <s v="2023/11/30"/>
    <x v="40"/>
    <x v="40"/>
    <x v="88"/>
    <x v="88"/>
    <m/>
    <x v="615"/>
    <e v="#N/A"/>
    <x v="615"/>
  </r>
  <r>
    <x v="5170"/>
    <m/>
    <n v="1250"/>
    <x v="5205"/>
    <m/>
    <m/>
    <m/>
    <m/>
    <x v="5202"/>
    <s v="2023/12/31"/>
    <x v="40"/>
    <x v="40"/>
    <x v="88"/>
    <x v="88"/>
    <m/>
    <x v="615"/>
    <e v="#N/A"/>
    <x v="615"/>
  </r>
  <r>
    <x v="5170"/>
    <m/>
    <n v="40"/>
    <x v="5414"/>
    <m/>
    <m/>
    <m/>
    <m/>
    <x v="5334"/>
    <s v="2023/2/25"/>
    <x v="40"/>
    <x v="40"/>
    <x v="93"/>
    <x v="93"/>
    <m/>
    <x v="615"/>
    <e v="#N/A"/>
    <x v="615"/>
  </r>
  <r>
    <x v="5170"/>
    <m/>
    <n v="3"/>
    <x v="5415"/>
    <m/>
    <m/>
    <m/>
    <m/>
    <x v="5335"/>
    <s v="2023/3/29"/>
    <x v="40"/>
    <x v="40"/>
    <x v="94"/>
    <x v="94"/>
    <m/>
    <x v="615"/>
    <e v="#N/A"/>
    <x v="615"/>
  </r>
  <r>
    <x v="5170"/>
    <m/>
    <n v="10000"/>
    <x v="5205"/>
    <m/>
    <m/>
    <m/>
    <m/>
    <x v="5202"/>
    <s v="2023/12/31"/>
    <x v="41"/>
    <x v="41"/>
    <x v="83"/>
    <x v="83"/>
    <m/>
    <x v="615"/>
    <e v="#N/A"/>
    <x v="615"/>
  </r>
  <r>
    <x v="5170"/>
    <m/>
    <n v="1500"/>
    <x v="5182"/>
    <m/>
    <m/>
    <m/>
    <m/>
    <x v="5182"/>
    <s v="2023/1/31"/>
    <x v="42"/>
    <x v="42"/>
    <x v="83"/>
    <x v="83"/>
    <m/>
    <x v="615"/>
    <e v="#N/A"/>
    <x v="615"/>
  </r>
  <r>
    <x v="5170"/>
    <m/>
    <n v="1500"/>
    <x v="5184"/>
    <m/>
    <m/>
    <m/>
    <m/>
    <x v="5184"/>
    <s v="2023/2/28"/>
    <x v="42"/>
    <x v="42"/>
    <x v="83"/>
    <x v="83"/>
    <m/>
    <x v="615"/>
    <e v="#N/A"/>
    <x v="615"/>
  </r>
  <r>
    <x v="5170"/>
    <m/>
    <n v="1500"/>
    <x v="5187"/>
    <m/>
    <m/>
    <m/>
    <m/>
    <x v="5186"/>
    <s v="2023/3/31"/>
    <x v="42"/>
    <x v="42"/>
    <x v="83"/>
    <x v="83"/>
    <m/>
    <x v="615"/>
    <e v="#N/A"/>
    <x v="615"/>
  </r>
  <r>
    <x v="5170"/>
    <m/>
    <n v="1500"/>
    <x v="5189"/>
    <m/>
    <m/>
    <m/>
    <m/>
    <x v="5188"/>
    <s v="2023/4/30"/>
    <x v="42"/>
    <x v="42"/>
    <x v="83"/>
    <x v="83"/>
    <m/>
    <x v="615"/>
    <e v="#N/A"/>
    <x v="615"/>
  </r>
  <r>
    <x v="5170"/>
    <m/>
    <n v="1500"/>
    <x v="5192"/>
    <m/>
    <m/>
    <m/>
    <m/>
    <x v="5191"/>
    <s v="2023/5/31"/>
    <x v="42"/>
    <x v="42"/>
    <x v="83"/>
    <x v="83"/>
    <m/>
    <x v="615"/>
    <e v="#N/A"/>
    <x v="615"/>
  </r>
  <r>
    <x v="5170"/>
    <m/>
    <n v="1000"/>
    <x v="5195"/>
    <m/>
    <m/>
    <m/>
    <m/>
    <x v="5193"/>
    <s v="2023/6/30"/>
    <x v="42"/>
    <x v="42"/>
    <x v="83"/>
    <x v="83"/>
    <m/>
    <x v="615"/>
    <e v="#N/A"/>
    <x v="615"/>
  </r>
  <r>
    <x v="5170"/>
    <m/>
    <n v="500"/>
    <x v="5196"/>
    <m/>
    <m/>
    <m/>
    <m/>
    <x v="5194"/>
    <s v="2023/7/31"/>
    <x v="42"/>
    <x v="42"/>
    <x v="83"/>
    <x v="83"/>
    <m/>
    <x v="615"/>
    <e v="#N/A"/>
    <x v="615"/>
  </r>
  <r>
    <x v="5170"/>
    <m/>
    <n v="1500"/>
    <x v="5199"/>
    <m/>
    <m/>
    <m/>
    <m/>
    <x v="5196"/>
    <s v="2023/8/31"/>
    <x v="42"/>
    <x v="42"/>
    <x v="83"/>
    <x v="83"/>
    <m/>
    <x v="615"/>
    <e v="#N/A"/>
    <x v="615"/>
  </r>
  <r>
    <x v="5170"/>
    <m/>
    <n v="1500"/>
    <x v="5201"/>
    <m/>
    <m/>
    <m/>
    <m/>
    <x v="5198"/>
    <s v="2023/9/30"/>
    <x v="42"/>
    <x v="42"/>
    <x v="83"/>
    <x v="83"/>
    <m/>
    <x v="615"/>
    <e v="#N/A"/>
    <x v="615"/>
  </r>
  <r>
    <x v="5170"/>
    <m/>
    <n v="1500"/>
    <x v="5202"/>
    <m/>
    <m/>
    <m/>
    <m/>
    <x v="5199"/>
    <s v="2023/10/31"/>
    <x v="42"/>
    <x v="42"/>
    <x v="83"/>
    <x v="83"/>
    <m/>
    <x v="615"/>
    <e v="#N/A"/>
    <x v="615"/>
  </r>
  <r>
    <x v="5170"/>
    <m/>
    <n v="1500"/>
    <x v="5204"/>
    <m/>
    <m/>
    <m/>
    <m/>
    <x v="5201"/>
    <s v="2023/11/30"/>
    <x v="42"/>
    <x v="42"/>
    <x v="83"/>
    <x v="83"/>
    <m/>
    <x v="615"/>
    <e v="#N/A"/>
    <x v="615"/>
  </r>
  <r>
    <x v="5170"/>
    <m/>
    <n v="6500"/>
    <x v="5205"/>
    <m/>
    <m/>
    <m/>
    <m/>
    <x v="5202"/>
    <s v="2023/12/31"/>
    <x v="42"/>
    <x v="42"/>
    <x v="83"/>
    <x v="83"/>
    <m/>
    <x v="615"/>
    <e v="#N/A"/>
    <x v="615"/>
  </r>
  <r>
    <x v="5170"/>
    <m/>
    <n v="1942"/>
    <x v="5416"/>
    <s v="192"/>
    <n v="158"/>
    <n v="6"/>
    <m/>
    <x v="5336"/>
    <s v="2023/11/1"/>
    <x v="43"/>
    <x v="43"/>
    <x v="84"/>
    <x v="84"/>
    <m/>
    <x v="615"/>
    <e v="#N/A"/>
    <x v="615"/>
  </r>
  <r>
    <x v="5170"/>
    <m/>
    <n v="473"/>
    <x v="5417"/>
    <m/>
    <m/>
    <m/>
    <m/>
    <x v="5337"/>
    <s v="2023/12/31"/>
    <x v="43"/>
    <x v="43"/>
    <x v="85"/>
    <x v="85"/>
    <m/>
    <x v="615"/>
    <e v="#N/A"/>
    <x v="615"/>
  </r>
  <r>
    <x v="5170"/>
    <m/>
    <n v="907"/>
    <x v="5205"/>
    <m/>
    <m/>
    <m/>
    <m/>
    <x v="5202"/>
    <s v="2023/12/31"/>
    <x v="43"/>
    <x v="43"/>
    <x v="85"/>
    <x v="85"/>
    <m/>
    <x v="615"/>
    <e v="#N/A"/>
    <x v="615"/>
  </r>
  <r>
    <x v="5170"/>
    <m/>
    <n v="813"/>
    <x v="5418"/>
    <m/>
    <m/>
    <m/>
    <m/>
    <x v="5338"/>
    <s v="2023/6/6"/>
    <x v="43"/>
    <x v="43"/>
    <x v="91"/>
    <x v="91"/>
    <m/>
    <x v="615"/>
    <e v="#N/A"/>
    <x v="615"/>
  </r>
  <r>
    <x v="5170"/>
    <m/>
    <n v="531"/>
    <x v="5419"/>
    <m/>
    <m/>
    <m/>
    <m/>
    <x v="5339"/>
    <s v="2023/6/13"/>
    <x v="43"/>
    <x v="43"/>
    <x v="91"/>
    <x v="91"/>
    <m/>
    <x v="615"/>
    <e v="#N/A"/>
    <x v="615"/>
  </r>
  <r>
    <x v="5170"/>
    <m/>
    <n v="601"/>
    <x v="5420"/>
    <m/>
    <m/>
    <m/>
    <m/>
    <x v="5340"/>
    <s v="2023/10/4"/>
    <x v="43"/>
    <x v="43"/>
    <x v="91"/>
    <x v="91"/>
    <m/>
    <x v="615"/>
    <e v="#N/A"/>
    <x v="615"/>
  </r>
  <r>
    <x v="5170"/>
    <m/>
    <n v="1689"/>
    <x v="5421"/>
    <m/>
    <m/>
    <m/>
    <m/>
    <x v="5341"/>
    <s v="2023/10/25"/>
    <x v="43"/>
    <x v="43"/>
    <x v="92"/>
    <x v="92"/>
    <m/>
    <x v="615"/>
    <e v="#N/A"/>
    <x v="615"/>
  </r>
  <r>
    <x v="5170"/>
    <m/>
    <n v="200"/>
    <x v="5192"/>
    <m/>
    <m/>
    <m/>
    <m/>
    <x v="5191"/>
    <s v="2023/5/31"/>
    <x v="43"/>
    <x v="43"/>
    <x v="88"/>
    <x v="88"/>
    <m/>
    <x v="615"/>
    <e v="#N/A"/>
    <x v="615"/>
  </r>
  <r>
    <x v="5170"/>
    <m/>
    <n v="250"/>
    <x v="5422"/>
    <m/>
    <m/>
    <m/>
    <m/>
    <x v="5315"/>
    <s v="2023/8/29"/>
    <x v="44"/>
    <x v="44"/>
    <x v="85"/>
    <x v="85"/>
    <m/>
    <x v="615"/>
    <e v="#N/A"/>
    <x v="615"/>
  </r>
  <r>
    <x v="5170"/>
    <m/>
    <n v="108"/>
    <x v="5423"/>
    <m/>
    <m/>
    <m/>
    <m/>
    <x v="5315"/>
    <s v="2023/8/29"/>
    <x v="44"/>
    <x v="44"/>
    <x v="85"/>
    <x v="85"/>
    <m/>
    <x v="615"/>
    <e v="#N/A"/>
    <x v="615"/>
  </r>
  <r>
    <x v="5170"/>
    <m/>
    <n v="500"/>
    <x v="5182"/>
    <m/>
    <m/>
    <m/>
    <m/>
    <x v="5182"/>
    <s v="2023/1/31"/>
    <x v="45"/>
    <x v="45"/>
    <x v="83"/>
    <x v="83"/>
    <m/>
    <x v="615"/>
    <e v="#N/A"/>
    <x v="615"/>
  </r>
  <r>
    <x v="5170"/>
    <m/>
    <n v="500"/>
    <x v="5184"/>
    <m/>
    <m/>
    <m/>
    <m/>
    <x v="5184"/>
    <s v="2023/2/28"/>
    <x v="45"/>
    <x v="45"/>
    <x v="83"/>
    <x v="83"/>
    <m/>
    <x v="615"/>
    <e v="#N/A"/>
    <x v="615"/>
  </r>
  <r>
    <x v="5170"/>
    <m/>
    <n v="500"/>
    <x v="5187"/>
    <m/>
    <m/>
    <m/>
    <m/>
    <x v="5186"/>
    <s v="2023/3/31"/>
    <x v="45"/>
    <x v="45"/>
    <x v="83"/>
    <x v="83"/>
    <m/>
    <x v="615"/>
    <e v="#N/A"/>
    <x v="615"/>
  </r>
  <r>
    <x v="5170"/>
    <m/>
    <n v="500"/>
    <x v="5189"/>
    <m/>
    <m/>
    <m/>
    <m/>
    <x v="5188"/>
    <s v="2023/4/30"/>
    <x v="45"/>
    <x v="45"/>
    <x v="83"/>
    <x v="83"/>
    <m/>
    <x v="615"/>
    <e v="#N/A"/>
    <x v="615"/>
  </r>
  <r>
    <x v="5170"/>
    <m/>
    <n v="500"/>
    <x v="5192"/>
    <m/>
    <m/>
    <m/>
    <m/>
    <x v="5191"/>
    <s v="2023/5/31"/>
    <x v="45"/>
    <x v="45"/>
    <x v="83"/>
    <x v="83"/>
    <m/>
    <x v="615"/>
    <e v="#N/A"/>
    <x v="615"/>
  </r>
  <r>
    <x v="5170"/>
    <m/>
    <n v="18880"/>
    <x v="5424"/>
    <m/>
    <m/>
    <m/>
    <m/>
    <x v="5342"/>
    <s v="2023/6/17"/>
    <x v="45"/>
    <x v="45"/>
    <x v="83"/>
    <x v="83"/>
    <m/>
    <x v="615"/>
    <e v="#N/A"/>
    <x v="615"/>
  </r>
  <r>
    <x v="5170"/>
    <m/>
    <n v="14160"/>
    <x v="5425"/>
    <m/>
    <m/>
    <m/>
    <m/>
    <x v="5343"/>
    <s v="2023/6/24"/>
    <x v="45"/>
    <x v="45"/>
    <x v="83"/>
    <x v="83"/>
    <m/>
    <x v="615"/>
    <e v="#N/A"/>
    <x v="615"/>
  </r>
  <r>
    <x v="5170"/>
    <m/>
    <n v="500"/>
    <x v="5196"/>
    <m/>
    <m/>
    <m/>
    <m/>
    <x v="5194"/>
    <s v="2023/7/31"/>
    <x v="45"/>
    <x v="45"/>
    <x v="83"/>
    <x v="83"/>
    <m/>
    <x v="615"/>
    <e v="#N/A"/>
    <x v="615"/>
  </r>
  <r>
    <x v="5170"/>
    <m/>
    <n v="500"/>
    <x v="5199"/>
    <m/>
    <m/>
    <m/>
    <m/>
    <x v="5196"/>
    <s v="2023/8/31"/>
    <x v="45"/>
    <x v="45"/>
    <x v="83"/>
    <x v="83"/>
    <m/>
    <x v="615"/>
    <e v="#N/A"/>
    <x v="615"/>
  </r>
  <r>
    <x v="5170"/>
    <m/>
    <n v="500"/>
    <x v="5201"/>
    <m/>
    <m/>
    <m/>
    <m/>
    <x v="5198"/>
    <s v="2023/9/30"/>
    <x v="45"/>
    <x v="45"/>
    <x v="83"/>
    <x v="83"/>
    <m/>
    <x v="615"/>
    <e v="#N/A"/>
    <x v="615"/>
  </r>
  <r>
    <x v="5170"/>
    <m/>
    <n v="500"/>
    <x v="5202"/>
    <m/>
    <m/>
    <m/>
    <m/>
    <x v="5199"/>
    <s v="2023/10/31"/>
    <x v="45"/>
    <x v="45"/>
    <x v="83"/>
    <x v="83"/>
    <m/>
    <x v="615"/>
    <e v="#N/A"/>
    <x v="615"/>
  </r>
  <r>
    <x v="5170"/>
    <m/>
    <n v="500"/>
    <x v="5204"/>
    <m/>
    <m/>
    <m/>
    <m/>
    <x v="5201"/>
    <s v="2023/11/30"/>
    <x v="45"/>
    <x v="45"/>
    <x v="83"/>
    <x v="83"/>
    <m/>
    <x v="615"/>
    <e v="#N/A"/>
    <x v="615"/>
  </r>
  <r>
    <x v="5170"/>
    <m/>
    <n v="500"/>
    <x v="5205"/>
    <m/>
    <m/>
    <m/>
    <m/>
    <x v="5202"/>
    <s v="2023/12/31"/>
    <x v="45"/>
    <x v="45"/>
    <x v="83"/>
    <x v="83"/>
    <m/>
    <x v="615"/>
    <e v="#N/A"/>
    <x v="615"/>
  </r>
  <r>
    <x v="5170"/>
    <m/>
    <n v="2200"/>
    <x v="5182"/>
    <m/>
    <m/>
    <m/>
    <m/>
    <x v="5182"/>
    <s v="2023/1/31"/>
    <x v="45"/>
    <x v="45"/>
    <x v="84"/>
    <x v="84"/>
    <m/>
    <x v="615"/>
    <e v="#N/A"/>
    <x v="615"/>
  </r>
  <r>
    <x v="5170"/>
    <m/>
    <n v="2200"/>
    <x v="5184"/>
    <m/>
    <m/>
    <m/>
    <m/>
    <x v="5184"/>
    <s v="2023/2/28"/>
    <x v="45"/>
    <x v="45"/>
    <x v="84"/>
    <x v="84"/>
    <m/>
    <x v="615"/>
    <e v="#N/A"/>
    <x v="615"/>
  </r>
  <r>
    <x v="5170"/>
    <m/>
    <n v="2200"/>
    <x v="5187"/>
    <m/>
    <m/>
    <m/>
    <m/>
    <x v="5186"/>
    <s v="2023/3/31"/>
    <x v="45"/>
    <x v="45"/>
    <x v="84"/>
    <x v="84"/>
    <m/>
    <x v="615"/>
    <e v="#N/A"/>
    <x v="615"/>
  </r>
  <r>
    <x v="5170"/>
    <m/>
    <n v="2200"/>
    <x v="5189"/>
    <m/>
    <m/>
    <m/>
    <m/>
    <x v="5188"/>
    <s v="2023/4/30"/>
    <x v="45"/>
    <x v="45"/>
    <x v="84"/>
    <x v="84"/>
    <m/>
    <x v="615"/>
    <e v="#N/A"/>
    <x v="615"/>
  </r>
  <r>
    <x v="5170"/>
    <m/>
    <n v="400"/>
    <x v="5369"/>
    <m/>
    <m/>
    <m/>
    <m/>
    <x v="5305"/>
    <s v="2023/5/27"/>
    <x v="45"/>
    <x v="45"/>
    <x v="84"/>
    <x v="84"/>
    <m/>
    <x v="615"/>
    <e v="#N/A"/>
    <x v="615"/>
  </r>
  <r>
    <x v="5170"/>
    <m/>
    <n v="600"/>
    <x v="5368"/>
    <m/>
    <m/>
    <m/>
    <m/>
    <x v="5305"/>
    <s v="2023/5/27"/>
    <x v="45"/>
    <x v="45"/>
    <x v="84"/>
    <x v="84"/>
    <m/>
    <x v="615"/>
    <e v="#N/A"/>
    <x v="615"/>
  </r>
  <r>
    <x v="5170"/>
    <m/>
    <n v="400"/>
    <x v="5370"/>
    <m/>
    <m/>
    <m/>
    <m/>
    <x v="5305"/>
    <s v="2023/5/27"/>
    <x v="45"/>
    <x v="45"/>
    <x v="84"/>
    <x v="84"/>
    <m/>
    <x v="615"/>
    <e v="#N/A"/>
    <x v="615"/>
  </r>
  <r>
    <x v="5170"/>
    <m/>
    <n v="600"/>
    <x v="5371"/>
    <m/>
    <m/>
    <m/>
    <m/>
    <x v="5305"/>
    <s v="2023/5/27"/>
    <x v="45"/>
    <x v="45"/>
    <x v="84"/>
    <x v="84"/>
    <m/>
    <x v="615"/>
    <e v="#N/A"/>
    <x v="615"/>
  </r>
  <r>
    <x v="5170"/>
    <m/>
    <n v="2200"/>
    <x v="5192"/>
    <m/>
    <m/>
    <m/>
    <m/>
    <x v="5191"/>
    <s v="2023/5/31"/>
    <x v="45"/>
    <x v="45"/>
    <x v="84"/>
    <x v="84"/>
    <m/>
    <x v="615"/>
    <e v="#N/A"/>
    <x v="615"/>
  </r>
  <r>
    <x v="5170"/>
    <m/>
    <n v="600"/>
    <x v="5372"/>
    <m/>
    <m/>
    <m/>
    <m/>
    <x v="5306"/>
    <s v="2023/6/25"/>
    <x v="45"/>
    <x v="45"/>
    <x v="84"/>
    <x v="84"/>
    <m/>
    <x v="615"/>
    <e v="#N/A"/>
    <x v="615"/>
  </r>
  <r>
    <x v="5170"/>
    <m/>
    <n v="600"/>
    <x v="5373"/>
    <m/>
    <m/>
    <m/>
    <m/>
    <x v="5306"/>
    <s v="2023/6/25"/>
    <x v="45"/>
    <x v="45"/>
    <x v="84"/>
    <x v="84"/>
    <m/>
    <x v="615"/>
    <e v="#N/A"/>
    <x v="615"/>
  </r>
  <r>
    <x v="5170"/>
    <m/>
    <n v="1200"/>
    <x v="5195"/>
    <m/>
    <m/>
    <m/>
    <m/>
    <x v="5193"/>
    <s v="2023/6/30"/>
    <x v="45"/>
    <x v="45"/>
    <x v="84"/>
    <x v="84"/>
    <m/>
    <x v="615"/>
    <e v="#N/A"/>
    <x v="615"/>
  </r>
  <r>
    <x v="5170"/>
    <m/>
    <n v="1000"/>
    <x v="5196"/>
    <m/>
    <m/>
    <m/>
    <m/>
    <x v="5194"/>
    <s v="2023/7/31"/>
    <x v="45"/>
    <x v="45"/>
    <x v="84"/>
    <x v="84"/>
    <m/>
    <x v="615"/>
    <e v="#N/A"/>
    <x v="615"/>
  </r>
  <r>
    <x v="5170"/>
    <m/>
    <n v="1600"/>
    <x v="5199"/>
    <m/>
    <m/>
    <m/>
    <m/>
    <x v="5196"/>
    <s v="2023/8/31"/>
    <x v="45"/>
    <x v="45"/>
    <x v="84"/>
    <x v="84"/>
    <m/>
    <x v="615"/>
    <e v="#N/A"/>
    <x v="615"/>
  </r>
  <r>
    <x v="5170"/>
    <m/>
    <n v="2200"/>
    <x v="5201"/>
    <m/>
    <m/>
    <m/>
    <m/>
    <x v="5198"/>
    <s v="2023/9/30"/>
    <x v="45"/>
    <x v="45"/>
    <x v="84"/>
    <x v="84"/>
    <m/>
    <x v="615"/>
    <e v="#N/A"/>
    <x v="615"/>
  </r>
  <r>
    <x v="5170"/>
    <m/>
    <n v="2200"/>
    <x v="5202"/>
    <m/>
    <m/>
    <m/>
    <m/>
    <x v="5199"/>
    <s v="2023/10/31"/>
    <x v="45"/>
    <x v="45"/>
    <x v="84"/>
    <x v="84"/>
    <m/>
    <x v="615"/>
    <e v="#N/A"/>
    <x v="615"/>
  </r>
  <r>
    <x v="5170"/>
    <m/>
    <n v="2200"/>
    <x v="5204"/>
    <m/>
    <m/>
    <m/>
    <m/>
    <x v="5201"/>
    <s v="2023/11/30"/>
    <x v="45"/>
    <x v="45"/>
    <x v="84"/>
    <x v="84"/>
    <m/>
    <x v="615"/>
    <e v="#N/A"/>
    <x v="615"/>
  </r>
  <r>
    <x v="5170"/>
    <m/>
    <n v="2200"/>
    <x v="5205"/>
    <m/>
    <m/>
    <m/>
    <m/>
    <x v="5202"/>
    <s v="2023/12/31"/>
    <x v="45"/>
    <x v="45"/>
    <x v="84"/>
    <x v="84"/>
    <m/>
    <x v="615"/>
    <e v="#N/A"/>
    <x v="615"/>
  </r>
  <r>
    <x v="5170"/>
    <m/>
    <n v="600"/>
    <x v="5182"/>
    <m/>
    <m/>
    <m/>
    <m/>
    <x v="5182"/>
    <s v="2023/1/31"/>
    <x v="45"/>
    <x v="45"/>
    <x v="85"/>
    <x v="85"/>
    <m/>
    <x v="615"/>
    <e v="#N/A"/>
    <x v="615"/>
  </r>
  <r>
    <x v="5170"/>
    <m/>
    <n v="600"/>
    <x v="5379"/>
    <m/>
    <m/>
    <m/>
    <m/>
    <x v="5311"/>
    <s v="2023/2/26"/>
    <x v="45"/>
    <x v="45"/>
    <x v="85"/>
    <x v="85"/>
    <m/>
    <x v="615"/>
    <e v="#N/A"/>
    <x v="615"/>
  </r>
  <r>
    <x v="5170"/>
    <m/>
    <n v="600"/>
    <x v="5187"/>
    <m/>
    <m/>
    <m/>
    <m/>
    <x v="5186"/>
    <s v="2023/3/31"/>
    <x v="45"/>
    <x v="45"/>
    <x v="85"/>
    <x v="85"/>
    <m/>
    <x v="615"/>
    <e v="#N/A"/>
    <x v="615"/>
  </r>
  <r>
    <x v="5170"/>
    <m/>
    <n v="600"/>
    <x v="5189"/>
    <m/>
    <m/>
    <m/>
    <m/>
    <x v="5188"/>
    <s v="2023/4/30"/>
    <x v="45"/>
    <x v="45"/>
    <x v="85"/>
    <x v="85"/>
    <m/>
    <x v="615"/>
    <e v="#N/A"/>
    <x v="615"/>
  </r>
  <r>
    <x v="5170"/>
    <m/>
    <n v="600"/>
    <x v="5192"/>
    <m/>
    <m/>
    <m/>
    <m/>
    <x v="5191"/>
    <s v="2023/5/31"/>
    <x v="45"/>
    <x v="45"/>
    <x v="85"/>
    <x v="85"/>
    <m/>
    <x v="615"/>
    <e v="#N/A"/>
    <x v="615"/>
  </r>
  <r>
    <x v="5170"/>
    <m/>
    <n v="600"/>
    <x v="5195"/>
    <m/>
    <m/>
    <m/>
    <m/>
    <x v="5193"/>
    <s v="2023/6/30"/>
    <x v="45"/>
    <x v="45"/>
    <x v="85"/>
    <x v="85"/>
    <m/>
    <x v="615"/>
    <e v="#N/A"/>
    <x v="615"/>
  </r>
  <r>
    <x v="5170"/>
    <m/>
    <n v="600"/>
    <x v="5196"/>
    <m/>
    <m/>
    <m/>
    <m/>
    <x v="5194"/>
    <s v="2023/7/31"/>
    <x v="45"/>
    <x v="45"/>
    <x v="85"/>
    <x v="85"/>
    <m/>
    <x v="615"/>
    <e v="#N/A"/>
    <x v="615"/>
  </r>
  <r>
    <x v="5170"/>
    <m/>
    <n v="600"/>
    <x v="5199"/>
    <m/>
    <m/>
    <m/>
    <m/>
    <x v="5196"/>
    <s v="2023/8/31"/>
    <x v="45"/>
    <x v="45"/>
    <x v="85"/>
    <x v="85"/>
    <m/>
    <x v="615"/>
    <e v="#N/A"/>
    <x v="615"/>
  </r>
  <r>
    <x v="5170"/>
    <m/>
    <n v="600"/>
    <x v="5201"/>
    <m/>
    <m/>
    <m/>
    <m/>
    <x v="5198"/>
    <s v="2023/9/30"/>
    <x v="45"/>
    <x v="45"/>
    <x v="85"/>
    <x v="85"/>
    <m/>
    <x v="615"/>
    <e v="#N/A"/>
    <x v="615"/>
  </r>
  <r>
    <x v="5170"/>
    <m/>
    <n v="600"/>
    <x v="5202"/>
    <m/>
    <m/>
    <m/>
    <m/>
    <x v="5199"/>
    <s v="2023/10/31"/>
    <x v="45"/>
    <x v="45"/>
    <x v="85"/>
    <x v="85"/>
    <m/>
    <x v="615"/>
    <e v="#N/A"/>
    <x v="615"/>
  </r>
  <r>
    <x v="5170"/>
    <m/>
    <n v="600"/>
    <x v="5204"/>
    <m/>
    <m/>
    <m/>
    <m/>
    <x v="5201"/>
    <s v="2023/11/30"/>
    <x v="45"/>
    <x v="45"/>
    <x v="85"/>
    <x v="85"/>
    <m/>
    <x v="615"/>
    <e v="#N/A"/>
    <x v="615"/>
  </r>
  <r>
    <x v="5170"/>
    <m/>
    <n v="600"/>
    <x v="5205"/>
    <m/>
    <m/>
    <m/>
    <m/>
    <x v="5202"/>
    <s v="2023/12/31"/>
    <x v="45"/>
    <x v="45"/>
    <x v="85"/>
    <x v="85"/>
    <m/>
    <x v="615"/>
    <e v="#N/A"/>
    <x v="615"/>
  </r>
  <r>
    <x v="5170"/>
    <m/>
    <n v="100"/>
    <x v="5214"/>
    <m/>
    <m/>
    <m/>
    <m/>
    <x v="5208"/>
    <s v="2023/2/13"/>
    <x v="46"/>
    <x v="46"/>
    <x v="83"/>
    <x v="83"/>
    <m/>
    <x v="615"/>
    <e v="#N/A"/>
    <x v="615"/>
  </r>
  <r>
    <x v="5170"/>
    <m/>
    <n v="100"/>
    <x v="5214"/>
    <m/>
    <m/>
    <m/>
    <m/>
    <x v="5344"/>
    <s v="2023/2/27"/>
    <x v="46"/>
    <x v="46"/>
    <x v="83"/>
    <x v="83"/>
    <m/>
    <x v="615"/>
    <e v="#N/A"/>
    <x v="615"/>
  </r>
  <r>
    <x v="5170"/>
    <m/>
    <n v="650"/>
    <x v="5426"/>
    <m/>
    <m/>
    <m/>
    <m/>
    <x v="5342"/>
    <s v="2023/6/17"/>
    <x v="46"/>
    <x v="46"/>
    <x v="83"/>
    <x v="83"/>
    <m/>
    <x v="615"/>
    <e v="#N/A"/>
    <x v="615"/>
  </r>
  <r>
    <x v="5170"/>
    <m/>
    <n v="650"/>
    <x v="5427"/>
    <m/>
    <m/>
    <m/>
    <m/>
    <x v="5343"/>
    <s v="2023/6/24"/>
    <x v="46"/>
    <x v="46"/>
    <x v="83"/>
    <x v="83"/>
    <m/>
    <x v="615"/>
    <e v="#N/A"/>
    <x v="615"/>
  </r>
  <r>
    <x v="5170"/>
    <m/>
    <n v="200"/>
    <x v="5428"/>
    <m/>
    <m/>
    <m/>
    <m/>
    <x v="5345"/>
    <s v="2023/7/13"/>
    <x v="46"/>
    <x v="46"/>
    <x v="83"/>
    <x v="83"/>
    <m/>
    <x v="615"/>
    <e v="#N/A"/>
    <x v="615"/>
  </r>
  <r>
    <x v="5170"/>
    <m/>
    <n v="650"/>
    <x v="5223"/>
    <m/>
    <m/>
    <m/>
    <m/>
    <x v="5346"/>
    <s v="2023/9/27"/>
    <x v="46"/>
    <x v="46"/>
    <x v="83"/>
    <x v="83"/>
    <m/>
    <x v="615"/>
    <e v="#N/A"/>
    <x v="615"/>
  </r>
  <r>
    <x v="5170"/>
    <m/>
    <n v="100"/>
    <x v="5429"/>
    <m/>
    <m/>
    <m/>
    <m/>
    <x v="5347"/>
    <s v="2023/12/30"/>
    <x v="46"/>
    <x v="46"/>
    <x v="83"/>
    <x v="83"/>
    <m/>
    <x v="615"/>
    <e v="#N/A"/>
    <x v="615"/>
  </r>
  <r>
    <x v="5170"/>
    <m/>
    <n v="100"/>
    <x v="5430"/>
    <m/>
    <m/>
    <m/>
    <m/>
    <x v="5348"/>
    <s v="2023/1/8"/>
    <x v="46"/>
    <x v="46"/>
    <x v="84"/>
    <x v="84"/>
    <m/>
    <x v="615"/>
    <e v="#N/A"/>
    <x v="615"/>
  </r>
  <r>
    <x v="5170"/>
    <m/>
    <n v="100"/>
    <x v="5213"/>
    <m/>
    <m/>
    <m/>
    <m/>
    <x v="5207"/>
    <s v="2023/1/31"/>
    <x v="46"/>
    <x v="46"/>
    <x v="84"/>
    <x v="84"/>
    <m/>
    <x v="615"/>
    <e v="#N/A"/>
    <x v="615"/>
  </r>
  <r>
    <x v="5170"/>
    <m/>
    <n v="163"/>
    <x v="5431"/>
    <m/>
    <m/>
    <m/>
    <m/>
    <x v="5349"/>
    <s v="2023/2/9"/>
    <x v="46"/>
    <x v="46"/>
    <x v="84"/>
    <x v="84"/>
    <m/>
    <x v="615"/>
    <e v="#N/A"/>
    <x v="615"/>
  </r>
  <r>
    <x v="5170"/>
    <m/>
    <n v="650"/>
    <x v="5220"/>
    <m/>
    <m/>
    <m/>
    <m/>
    <x v="5350"/>
    <s v="2023/2/23"/>
    <x v="46"/>
    <x v="46"/>
    <x v="84"/>
    <x v="84"/>
    <m/>
    <x v="615"/>
    <e v="#N/A"/>
    <x v="615"/>
  </r>
  <r>
    <x v="5170"/>
    <m/>
    <n v="100"/>
    <x v="5215"/>
    <m/>
    <m/>
    <m/>
    <m/>
    <x v="5351"/>
    <s v="2023/3/26"/>
    <x v="46"/>
    <x v="46"/>
    <x v="84"/>
    <x v="84"/>
    <m/>
    <x v="615"/>
    <e v="#N/A"/>
    <x v="615"/>
  </r>
  <r>
    <x v="5170"/>
    <m/>
    <n v="100"/>
    <x v="5220"/>
    <m/>
    <m/>
    <m/>
    <m/>
    <x v="5352"/>
    <s v="2023/6/12"/>
    <x v="46"/>
    <x v="46"/>
    <x v="84"/>
    <x v="84"/>
    <m/>
    <x v="615"/>
    <e v="#N/A"/>
    <x v="615"/>
  </r>
  <r>
    <x v="5170"/>
    <m/>
    <n v="200"/>
    <x v="5219"/>
    <m/>
    <m/>
    <m/>
    <m/>
    <x v="5216"/>
    <s v="2023/6/13"/>
    <x v="46"/>
    <x v="46"/>
    <x v="84"/>
    <x v="84"/>
    <m/>
    <x v="615"/>
    <e v="#N/A"/>
    <x v="615"/>
  </r>
  <r>
    <x v="5170"/>
    <m/>
    <n v="200"/>
    <x v="5219"/>
    <m/>
    <m/>
    <m/>
    <m/>
    <x v="5216"/>
    <s v="2023/6/13"/>
    <x v="46"/>
    <x v="46"/>
    <x v="84"/>
    <x v="84"/>
    <m/>
    <x v="615"/>
    <e v="#N/A"/>
    <x v="615"/>
  </r>
  <r>
    <x v="5170"/>
    <m/>
    <n v="200"/>
    <x v="5219"/>
    <m/>
    <m/>
    <m/>
    <m/>
    <x v="5353"/>
    <s v="2023/6/13"/>
    <x v="46"/>
    <x v="46"/>
    <x v="84"/>
    <x v="84"/>
    <m/>
    <x v="615"/>
    <e v="#N/A"/>
    <x v="615"/>
  </r>
  <r>
    <x v="5170"/>
    <m/>
    <n v="100"/>
    <x v="5215"/>
    <m/>
    <m/>
    <m/>
    <m/>
    <x v="5218"/>
    <s v="2023/7/3"/>
    <x v="46"/>
    <x v="46"/>
    <x v="84"/>
    <x v="84"/>
    <m/>
    <x v="615"/>
    <e v="#N/A"/>
    <x v="615"/>
  </r>
  <r>
    <x v="5170"/>
    <m/>
    <n v="200"/>
    <x v="5332"/>
    <m/>
    <m/>
    <m/>
    <m/>
    <x v="5290"/>
    <s v="2023/7/23"/>
    <x v="46"/>
    <x v="46"/>
    <x v="84"/>
    <x v="84"/>
    <m/>
    <x v="615"/>
    <e v="#N/A"/>
    <x v="615"/>
  </r>
  <r>
    <x v="5170"/>
    <m/>
    <n v="200"/>
    <x v="5432"/>
    <m/>
    <m/>
    <m/>
    <m/>
    <x v="5354"/>
    <s v="2023/7/31"/>
    <x v="46"/>
    <x v="46"/>
    <x v="84"/>
    <x v="84"/>
    <m/>
    <x v="615"/>
    <e v="#N/A"/>
    <x v="615"/>
  </r>
  <r>
    <x v="5170"/>
    <m/>
    <n v="200"/>
    <x v="5333"/>
    <m/>
    <m/>
    <m/>
    <m/>
    <x v="5291"/>
    <s v="2023/8/2"/>
    <x v="46"/>
    <x v="46"/>
    <x v="84"/>
    <x v="84"/>
    <m/>
    <x v="615"/>
    <e v="#N/A"/>
    <x v="615"/>
  </r>
  <r>
    <x v="5170"/>
    <m/>
    <n v="200"/>
    <x v="5433"/>
    <m/>
    <m/>
    <m/>
    <m/>
    <x v="5355"/>
    <s v="2023/8/3"/>
    <x v="46"/>
    <x v="46"/>
    <x v="84"/>
    <x v="84"/>
    <m/>
    <x v="615"/>
    <e v="#N/A"/>
    <x v="615"/>
  </r>
  <r>
    <x v="5170"/>
    <m/>
    <n v="70"/>
    <x v="5221"/>
    <s v="128"/>
    <n v="3"/>
    <n v="6"/>
    <n v="128"/>
    <x v="5220"/>
    <s v="2023/9/2"/>
    <x v="46"/>
    <x v="46"/>
    <x v="84"/>
    <x v="84"/>
    <m/>
    <x v="615"/>
    <e v="#N/A"/>
    <x v="615"/>
  </r>
  <r>
    <x v="5170"/>
    <m/>
    <n v="650"/>
    <x v="5434"/>
    <m/>
    <m/>
    <m/>
    <m/>
    <x v="5356"/>
    <s v="2023/9/18"/>
    <x v="46"/>
    <x v="46"/>
    <x v="84"/>
    <x v="84"/>
    <m/>
    <x v="615"/>
    <e v="#N/A"/>
    <x v="615"/>
  </r>
  <r>
    <x v="5170"/>
    <m/>
    <n v="100"/>
    <x v="5225"/>
    <m/>
    <m/>
    <m/>
    <m/>
    <x v="5224"/>
    <s v="2023/10/14"/>
    <x v="46"/>
    <x v="46"/>
    <x v="84"/>
    <x v="84"/>
    <m/>
    <x v="615"/>
    <e v="#N/A"/>
    <x v="615"/>
  </r>
  <r>
    <x v="5170"/>
    <m/>
    <n v="100"/>
    <x v="5225"/>
    <m/>
    <m/>
    <m/>
    <m/>
    <x v="5224"/>
    <s v="2023/10/14"/>
    <x v="46"/>
    <x v="46"/>
    <x v="84"/>
    <x v="84"/>
    <m/>
    <x v="615"/>
    <e v="#N/A"/>
    <x v="615"/>
  </r>
  <r>
    <x v="5170"/>
    <m/>
    <n v="650"/>
    <x v="5226"/>
    <m/>
    <m/>
    <m/>
    <m/>
    <x v="5225"/>
    <s v="2023/10/18"/>
    <x v="46"/>
    <x v="46"/>
    <x v="84"/>
    <x v="84"/>
    <m/>
    <x v="615"/>
    <e v="#N/A"/>
    <x v="615"/>
  </r>
  <r>
    <x v="5170"/>
    <m/>
    <n v="650"/>
    <x v="5435"/>
    <m/>
    <m/>
    <m/>
    <m/>
    <x v="5357"/>
    <s v="2023/10/31"/>
    <x v="46"/>
    <x v="46"/>
    <x v="84"/>
    <x v="84"/>
    <m/>
    <x v="615"/>
    <e v="#N/A"/>
    <x v="615"/>
  </r>
  <r>
    <x v="5170"/>
    <m/>
    <n v="650"/>
    <x v="5215"/>
    <m/>
    <m/>
    <m/>
    <m/>
    <x v="5358"/>
    <s v="2023/12/13"/>
    <x v="46"/>
    <x v="46"/>
    <x v="84"/>
    <x v="84"/>
    <m/>
    <x v="615"/>
    <e v="#N/A"/>
    <x v="615"/>
  </r>
  <r>
    <x v="5170"/>
    <m/>
    <n v="9700"/>
    <x v="5436"/>
    <m/>
    <m/>
    <m/>
    <m/>
    <x v="5359"/>
    <s v="2023/12/13"/>
    <x v="46"/>
    <x v="46"/>
    <x v="84"/>
    <x v="84"/>
    <m/>
    <x v="615"/>
    <e v="#N/A"/>
    <x v="615"/>
  </r>
  <r>
    <x v="5170"/>
    <m/>
    <n v="650"/>
    <x v="5220"/>
    <m/>
    <m/>
    <m/>
    <m/>
    <x v="5360"/>
    <s v="2023/12/13"/>
    <x v="46"/>
    <x v="46"/>
    <x v="84"/>
    <x v="84"/>
    <m/>
    <x v="615"/>
    <e v="#N/A"/>
    <x v="615"/>
  </r>
  <r>
    <x v="5170"/>
    <m/>
    <n v="100"/>
    <x v="5220"/>
    <m/>
    <m/>
    <m/>
    <m/>
    <x v="5227"/>
    <s v="2023/12/27"/>
    <x v="46"/>
    <x v="46"/>
    <x v="84"/>
    <x v="84"/>
    <m/>
    <x v="615"/>
    <e v="#N/A"/>
    <x v="615"/>
  </r>
  <r>
    <x v="5170"/>
    <m/>
    <n v="100"/>
    <x v="5430"/>
    <m/>
    <m/>
    <m/>
    <m/>
    <x v="5348"/>
    <s v="2023/1/8"/>
    <x v="46"/>
    <x v="46"/>
    <x v="85"/>
    <x v="85"/>
    <m/>
    <x v="615"/>
    <e v="#N/A"/>
    <x v="615"/>
  </r>
  <r>
    <x v="5170"/>
    <m/>
    <n v="100"/>
    <x v="5430"/>
    <m/>
    <m/>
    <m/>
    <m/>
    <x v="5348"/>
    <s v="2023/1/8"/>
    <x v="46"/>
    <x v="46"/>
    <x v="85"/>
    <x v="85"/>
    <m/>
    <x v="615"/>
    <e v="#N/A"/>
    <x v="615"/>
  </r>
  <r>
    <x v="5170"/>
    <m/>
    <n v="650"/>
    <x v="5437"/>
    <m/>
    <m/>
    <m/>
    <m/>
    <x v="5361"/>
    <s v="2023/1/19"/>
    <x v="46"/>
    <x v="46"/>
    <x v="85"/>
    <x v="85"/>
    <m/>
    <x v="615"/>
    <e v="#N/A"/>
    <x v="615"/>
  </r>
  <r>
    <x v="5170"/>
    <m/>
    <n v="650"/>
    <x v="5214"/>
    <m/>
    <m/>
    <m/>
    <m/>
    <x v="5362"/>
    <s v="2023/2/13"/>
    <x v="46"/>
    <x v="46"/>
    <x v="85"/>
    <x v="85"/>
    <m/>
    <x v="615"/>
    <e v="#N/A"/>
    <x v="615"/>
  </r>
  <r>
    <x v="5170"/>
    <m/>
    <n v="100"/>
    <x v="5213"/>
    <m/>
    <m/>
    <m/>
    <m/>
    <x v="5363"/>
    <s v="2023/2/18"/>
    <x v="46"/>
    <x v="46"/>
    <x v="85"/>
    <x v="85"/>
    <m/>
    <x v="615"/>
    <e v="#N/A"/>
    <x v="615"/>
  </r>
  <r>
    <x v="5170"/>
    <m/>
    <n v="100"/>
    <x v="5215"/>
    <m/>
    <m/>
    <m/>
    <m/>
    <x v="5209"/>
    <s v="2023/3/20"/>
    <x v="46"/>
    <x v="46"/>
    <x v="85"/>
    <x v="85"/>
    <m/>
    <x v="615"/>
    <e v="#N/A"/>
    <x v="615"/>
  </r>
  <r>
    <x v="5170"/>
    <m/>
    <n v="650"/>
    <x v="5438"/>
    <m/>
    <m/>
    <m/>
    <m/>
    <x v="5364"/>
    <s v="2023/3/27"/>
    <x v="46"/>
    <x v="46"/>
    <x v="85"/>
    <x v="85"/>
    <m/>
    <x v="615"/>
    <e v="#N/A"/>
    <x v="615"/>
  </r>
  <r>
    <x v="5170"/>
    <m/>
    <n v="100"/>
    <x v="5214"/>
    <m/>
    <m/>
    <m/>
    <m/>
    <x v="5365"/>
    <s v="2023/3/30"/>
    <x v="46"/>
    <x v="46"/>
    <x v="85"/>
    <x v="85"/>
    <m/>
    <x v="615"/>
    <e v="#N/A"/>
    <x v="615"/>
  </r>
  <r>
    <x v="5170"/>
    <m/>
    <n v="650"/>
    <x v="5431"/>
    <m/>
    <m/>
    <m/>
    <m/>
    <x v="5366"/>
    <s v="2023/4/2"/>
    <x v="46"/>
    <x v="46"/>
    <x v="85"/>
    <x v="85"/>
    <m/>
    <x v="615"/>
    <e v="#N/A"/>
    <x v="615"/>
  </r>
  <r>
    <x v="5170"/>
    <m/>
    <n v="981.53"/>
    <x v="5439"/>
    <m/>
    <m/>
    <m/>
    <m/>
    <x v="5367"/>
    <s v="2023/4/12"/>
    <x v="46"/>
    <x v="46"/>
    <x v="85"/>
    <x v="85"/>
    <m/>
    <x v="615"/>
    <e v="#N/A"/>
    <x v="615"/>
  </r>
  <r>
    <x v="5170"/>
    <m/>
    <n v="200"/>
    <x v="5331"/>
    <m/>
    <m/>
    <m/>
    <m/>
    <x v="5368"/>
    <s v="2023/5/29"/>
    <x v="46"/>
    <x v="46"/>
    <x v="85"/>
    <x v="85"/>
    <m/>
    <x v="615"/>
    <e v="#N/A"/>
    <x v="615"/>
  </r>
  <r>
    <x v="5170"/>
    <m/>
    <n v="650"/>
    <x v="5214"/>
    <m/>
    <m/>
    <m/>
    <m/>
    <x v="5368"/>
    <s v="2023/5/29"/>
    <x v="46"/>
    <x v="46"/>
    <x v="85"/>
    <x v="85"/>
    <m/>
    <x v="615"/>
    <e v="#N/A"/>
    <x v="615"/>
  </r>
  <r>
    <x v="5170"/>
    <m/>
    <n v="650"/>
    <x v="5220"/>
    <m/>
    <m/>
    <m/>
    <m/>
    <x v="5369"/>
    <s v="2023/5/31"/>
    <x v="46"/>
    <x v="46"/>
    <x v="85"/>
    <x v="85"/>
    <m/>
    <x v="615"/>
    <e v="#N/A"/>
    <x v="615"/>
  </r>
  <r>
    <x v="5170"/>
    <m/>
    <n v="200"/>
    <x v="5332"/>
    <m/>
    <m/>
    <m/>
    <m/>
    <x v="5290"/>
    <s v="2023/7/23"/>
    <x v="46"/>
    <x v="46"/>
    <x v="85"/>
    <x v="85"/>
    <m/>
    <x v="615"/>
    <e v="#N/A"/>
    <x v="615"/>
  </r>
  <r>
    <x v="5170"/>
    <m/>
    <n v="650"/>
    <x v="5220"/>
    <m/>
    <m/>
    <m/>
    <m/>
    <x v="5370"/>
    <s v="2023/7/24"/>
    <x v="46"/>
    <x v="46"/>
    <x v="85"/>
    <x v="85"/>
    <m/>
    <x v="615"/>
    <e v="#N/A"/>
    <x v="615"/>
  </r>
  <r>
    <x v="5170"/>
    <m/>
    <n v="200"/>
    <x v="5333"/>
    <m/>
    <m/>
    <m/>
    <m/>
    <x v="5291"/>
    <s v="2023/8/2"/>
    <x v="46"/>
    <x v="46"/>
    <x v="85"/>
    <x v="85"/>
    <m/>
    <x v="615"/>
    <e v="#N/A"/>
    <x v="615"/>
  </r>
  <r>
    <x v="5170"/>
    <m/>
    <n v="200"/>
    <x v="5333"/>
    <m/>
    <m/>
    <m/>
    <m/>
    <x v="5291"/>
    <s v="2023/8/2"/>
    <x v="46"/>
    <x v="46"/>
    <x v="85"/>
    <x v="85"/>
    <m/>
    <x v="615"/>
    <e v="#N/A"/>
    <x v="615"/>
  </r>
  <r>
    <x v="5170"/>
    <m/>
    <n v="163"/>
    <x v="5440"/>
    <m/>
    <m/>
    <m/>
    <m/>
    <x v="5371"/>
    <s v="2023/8/10"/>
    <x v="46"/>
    <x v="46"/>
    <x v="85"/>
    <x v="85"/>
    <m/>
    <x v="615"/>
    <e v="#N/A"/>
    <x v="615"/>
  </r>
  <r>
    <x v="5170"/>
    <m/>
    <n v="2425"/>
    <x v="5441"/>
    <m/>
    <m/>
    <m/>
    <m/>
    <x v="5371"/>
    <s v="2023/8/10"/>
    <x v="46"/>
    <x v="46"/>
    <x v="85"/>
    <x v="85"/>
    <m/>
    <x v="615"/>
    <e v="#N/A"/>
    <x v="615"/>
  </r>
  <r>
    <x v="5170"/>
    <m/>
    <n v="200"/>
    <x v="5442"/>
    <m/>
    <m/>
    <m/>
    <m/>
    <x v="5372"/>
    <s v="2023/9/7"/>
    <x v="46"/>
    <x v="46"/>
    <x v="85"/>
    <x v="85"/>
    <m/>
    <x v="615"/>
    <e v="#N/A"/>
    <x v="615"/>
  </r>
  <r>
    <x v="5170"/>
    <m/>
    <n v="100"/>
    <x v="5225"/>
    <m/>
    <m/>
    <m/>
    <m/>
    <x v="5224"/>
    <s v="2023/10/14"/>
    <x v="46"/>
    <x v="46"/>
    <x v="85"/>
    <x v="85"/>
    <m/>
    <x v="615"/>
    <e v="#N/A"/>
    <x v="615"/>
  </r>
  <r>
    <x v="5170"/>
    <m/>
    <n v="100"/>
    <x v="5225"/>
    <m/>
    <m/>
    <m/>
    <m/>
    <x v="5224"/>
    <s v="2023/10/14"/>
    <x v="46"/>
    <x v="46"/>
    <x v="85"/>
    <x v="85"/>
    <m/>
    <x v="615"/>
    <e v="#N/A"/>
    <x v="615"/>
  </r>
  <r>
    <x v="5170"/>
    <m/>
    <n v="100"/>
    <x v="5225"/>
    <m/>
    <m/>
    <m/>
    <m/>
    <x v="5224"/>
    <s v="2023/10/14"/>
    <x v="46"/>
    <x v="46"/>
    <x v="85"/>
    <x v="85"/>
    <m/>
    <x v="615"/>
    <e v="#N/A"/>
    <x v="615"/>
  </r>
  <r>
    <x v="5170"/>
    <m/>
    <n v="650"/>
    <x v="5435"/>
    <m/>
    <m/>
    <m/>
    <m/>
    <x v="5357"/>
    <s v="2023/10/31"/>
    <x v="46"/>
    <x v="46"/>
    <x v="85"/>
    <x v="85"/>
    <m/>
    <x v="615"/>
    <e v="#N/A"/>
    <x v="615"/>
  </r>
  <r>
    <x v="5170"/>
    <m/>
    <n v="100"/>
    <x v="5443"/>
    <m/>
    <m/>
    <m/>
    <m/>
    <x v="5373"/>
    <s v="2023/12/4"/>
    <x v="46"/>
    <x v="46"/>
    <x v="85"/>
    <x v="85"/>
    <m/>
    <x v="615"/>
    <e v="#N/A"/>
    <x v="615"/>
  </r>
  <r>
    <x v="5170"/>
    <m/>
    <n v="650"/>
    <x v="5220"/>
    <m/>
    <m/>
    <m/>
    <m/>
    <x v="5374"/>
    <s v="2023/12/14"/>
    <x v="46"/>
    <x v="46"/>
    <x v="85"/>
    <x v="85"/>
    <m/>
    <x v="615"/>
    <e v="#N/A"/>
    <x v="615"/>
  </r>
  <r>
    <x v="5170"/>
    <m/>
    <n v="100"/>
    <x v="5220"/>
    <m/>
    <m/>
    <m/>
    <m/>
    <x v="5227"/>
    <s v="2023/12/27"/>
    <x v="46"/>
    <x v="46"/>
    <x v="85"/>
    <x v="85"/>
    <m/>
    <x v="615"/>
    <e v="#N/A"/>
    <x v="615"/>
  </r>
  <r>
    <x v="5170"/>
    <m/>
    <n v="100"/>
    <x v="5215"/>
    <m/>
    <m/>
    <m/>
    <m/>
    <x v="5209"/>
    <s v="2023/3/20"/>
    <x v="46"/>
    <x v="46"/>
    <x v="86"/>
    <x v="86"/>
    <m/>
    <x v="615"/>
    <e v="#N/A"/>
    <x v="615"/>
  </r>
  <r>
    <x v="5170"/>
    <m/>
    <n v="650"/>
    <x v="5444"/>
    <m/>
    <m/>
    <m/>
    <m/>
    <x v="5375"/>
    <s v="2023/5/10"/>
    <x v="46"/>
    <x v="46"/>
    <x v="86"/>
    <x v="86"/>
    <m/>
    <x v="615"/>
    <e v="#N/A"/>
    <x v="615"/>
  </r>
  <r>
    <x v="5170"/>
    <m/>
    <n v="650"/>
    <x v="5223"/>
    <m/>
    <m/>
    <m/>
    <m/>
    <x v="5376"/>
    <s v="2023/10/2"/>
    <x v="46"/>
    <x v="46"/>
    <x v="91"/>
    <x v="91"/>
    <m/>
    <x v="615"/>
    <e v="#N/A"/>
    <x v="615"/>
  </r>
  <r>
    <x v="5170"/>
    <m/>
    <n v="100"/>
    <x v="5225"/>
    <m/>
    <m/>
    <m/>
    <m/>
    <x v="5224"/>
    <s v="2023/10/14"/>
    <x v="46"/>
    <x v="46"/>
    <x v="91"/>
    <x v="91"/>
    <m/>
    <x v="615"/>
    <e v="#N/A"/>
    <x v="615"/>
  </r>
  <r>
    <x v="5170"/>
    <m/>
    <n v="650"/>
    <x v="5445"/>
    <m/>
    <m/>
    <m/>
    <m/>
    <x v="5377"/>
    <s v="2023/1/8"/>
    <x v="46"/>
    <x v="46"/>
    <x v="92"/>
    <x v="92"/>
    <m/>
    <x v="615"/>
    <e v="#N/A"/>
    <x v="615"/>
  </r>
  <r>
    <x v="5170"/>
    <m/>
    <n v="500"/>
    <x v="5446"/>
    <m/>
    <m/>
    <m/>
    <m/>
    <x v="5294"/>
    <s v="2023/2/12"/>
    <x v="46"/>
    <x v="46"/>
    <x v="92"/>
    <x v="92"/>
    <m/>
    <x v="615"/>
    <e v="#N/A"/>
    <x v="615"/>
  </r>
  <r>
    <x v="5170"/>
    <m/>
    <n v="100"/>
    <x v="5214"/>
    <m/>
    <m/>
    <m/>
    <m/>
    <x v="5208"/>
    <s v="2023/2/13"/>
    <x v="46"/>
    <x v="46"/>
    <x v="92"/>
    <x v="92"/>
    <m/>
    <x v="615"/>
    <e v="#N/A"/>
    <x v="615"/>
  </r>
  <r>
    <x v="5170"/>
    <m/>
    <n v="163"/>
    <x v="5447"/>
    <m/>
    <m/>
    <m/>
    <m/>
    <x v="5378"/>
    <s v="2023/8/13"/>
    <x v="46"/>
    <x v="46"/>
    <x v="92"/>
    <x v="92"/>
    <m/>
    <x v="615"/>
    <e v="#N/A"/>
    <x v="615"/>
  </r>
  <r>
    <x v="5170"/>
    <m/>
    <n v="2425"/>
    <x v="5448"/>
    <m/>
    <m/>
    <m/>
    <m/>
    <x v="5378"/>
    <s v="2023/8/13"/>
    <x v="46"/>
    <x v="46"/>
    <x v="92"/>
    <x v="92"/>
    <m/>
    <x v="615"/>
    <e v="#N/A"/>
    <x v="615"/>
  </r>
  <r>
    <x v="5170"/>
    <m/>
    <n v="200"/>
    <x v="5333"/>
    <m/>
    <m/>
    <m/>
    <m/>
    <x v="5378"/>
    <s v="2023/8/13"/>
    <x v="46"/>
    <x v="46"/>
    <x v="92"/>
    <x v="92"/>
    <m/>
    <x v="615"/>
    <e v="#N/A"/>
    <x v="615"/>
  </r>
  <r>
    <x v="5170"/>
    <m/>
    <n v="100"/>
    <x v="5449"/>
    <m/>
    <m/>
    <m/>
    <m/>
    <x v="5379"/>
    <s v="2023/9/28"/>
    <x v="46"/>
    <x v="46"/>
    <x v="92"/>
    <x v="92"/>
    <m/>
    <x v="615"/>
    <e v="#N/A"/>
    <x v="615"/>
  </r>
  <r>
    <x v="5170"/>
    <m/>
    <n v="500"/>
    <x v="5450"/>
    <m/>
    <m/>
    <m/>
    <m/>
    <x v="5380"/>
    <s v="2023/10/4"/>
    <x v="46"/>
    <x v="46"/>
    <x v="92"/>
    <x v="92"/>
    <m/>
    <x v="615"/>
    <e v="#N/A"/>
    <x v="615"/>
  </r>
  <r>
    <x v="5170"/>
    <m/>
    <n v="650"/>
    <x v="5451"/>
    <m/>
    <m/>
    <m/>
    <m/>
    <x v="5381"/>
    <s v="2023/10/14"/>
    <x v="46"/>
    <x v="46"/>
    <x v="92"/>
    <x v="92"/>
    <m/>
    <x v="615"/>
    <e v="#N/A"/>
    <x v="615"/>
  </r>
  <r>
    <x v="5170"/>
    <m/>
    <n v="100"/>
    <x v="5452"/>
    <m/>
    <m/>
    <m/>
    <m/>
    <x v="5382"/>
    <s v="2023/10/24"/>
    <x v="46"/>
    <x v="46"/>
    <x v="92"/>
    <x v="92"/>
    <m/>
    <x v="615"/>
    <e v="#N/A"/>
    <x v="615"/>
  </r>
  <r>
    <x v="5170"/>
    <m/>
    <n v="650"/>
    <x v="5435"/>
    <m/>
    <m/>
    <m/>
    <m/>
    <x v="5383"/>
    <s v="2023/10/31"/>
    <x v="46"/>
    <x v="46"/>
    <x v="92"/>
    <x v="92"/>
    <m/>
    <x v="615"/>
    <e v="#N/A"/>
    <x v="615"/>
  </r>
  <r>
    <x v="5170"/>
    <m/>
    <n v="200"/>
    <x v="5453"/>
    <m/>
    <m/>
    <m/>
    <m/>
    <x v="5384"/>
    <s v="2023/11/9"/>
    <x v="46"/>
    <x v="46"/>
    <x v="92"/>
    <x v="92"/>
    <m/>
    <x v="615"/>
    <e v="#N/A"/>
    <x v="615"/>
  </r>
  <r>
    <x v="5170"/>
    <m/>
    <n v="200"/>
    <x v="5454"/>
    <m/>
    <m/>
    <m/>
    <m/>
    <x v="5385"/>
    <s v="2023/11/29"/>
    <x v="46"/>
    <x v="46"/>
    <x v="92"/>
    <x v="92"/>
    <m/>
    <x v="615"/>
    <e v="#N/A"/>
    <x v="615"/>
  </r>
  <r>
    <x v="5170"/>
    <m/>
    <n v="1100"/>
    <x v="5455"/>
    <m/>
    <m/>
    <m/>
    <m/>
    <x v="5386"/>
    <s v="2023/12/4"/>
    <x v="46"/>
    <x v="46"/>
    <x v="92"/>
    <x v="92"/>
    <m/>
    <x v="615"/>
    <e v="#N/A"/>
    <x v="615"/>
  </r>
  <r>
    <x v="5170"/>
    <m/>
    <n v="200"/>
    <x v="5456"/>
    <m/>
    <m/>
    <m/>
    <m/>
    <x v="5374"/>
    <s v="2023/12/14"/>
    <x v="46"/>
    <x v="46"/>
    <x v="92"/>
    <x v="92"/>
    <m/>
    <x v="615"/>
    <e v="#N/A"/>
    <x v="615"/>
  </r>
  <r>
    <x v="5170"/>
    <m/>
    <n v="400"/>
    <x v="5457"/>
    <m/>
    <m/>
    <m/>
    <m/>
    <x v="5227"/>
    <s v="2023/12/27"/>
    <x v="46"/>
    <x v="46"/>
    <x v="92"/>
    <x v="92"/>
    <m/>
    <x v="615"/>
    <e v="#N/A"/>
    <x v="615"/>
  </r>
  <r>
    <x v="5170"/>
    <m/>
    <n v="100"/>
    <x v="5220"/>
    <m/>
    <m/>
    <m/>
    <m/>
    <x v="5352"/>
    <s v="2023/6/12"/>
    <x v="46"/>
    <x v="46"/>
    <x v="88"/>
    <x v="88"/>
    <m/>
    <x v="615"/>
    <e v="#N/A"/>
    <x v="615"/>
  </r>
  <r>
    <x v="5170"/>
    <m/>
    <n v="1500"/>
    <x v="5182"/>
    <m/>
    <m/>
    <m/>
    <m/>
    <x v="5182"/>
    <s v="2023/1/31"/>
    <x v="47"/>
    <x v="47"/>
    <x v="83"/>
    <x v="83"/>
    <m/>
    <x v="615"/>
    <e v="#N/A"/>
    <x v="615"/>
  </r>
  <r>
    <x v="5170"/>
    <m/>
    <n v="1500"/>
    <x v="5184"/>
    <m/>
    <m/>
    <m/>
    <m/>
    <x v="5184"/>
    <s v="2023/2/28"/>
    <x v="47"/>
    <x v="47"/>
    <x v="83"/>
    <x v="83"/>
    <m/>
    <x v="615"/>
    <e v="#N/A"/>
    <x v="615"/>
  </r>
  <r>
    <x v="5170"/>
    <m/>
    <n v="1500"/>
    <x v="5187"/>
    <m/>
    <m/>
    <m/>
    <m/>
    <x v="5186"/>
    <s v="2023/3/31"/>
    <x v="47"/>
    <x v="47"/>
    <x v="83"/>
    <x v="83"/>
    <m/>
    <x v="615"/>
    <e v="#N/A"/>
    <x v="615"/>
  </r>
  <r>
    <x v="5170"/>
    <m/>
    <n v="1500"/>
    <x v="5189"/>
    <m/>
    <m/>
    <m/>
    <m/>
    <x v="5188"/>
    <s v="2023/4/30"/>
    <x v="47"/>
    <x v="47"/>
    <x v="83"/>
    <x v="83"/>
    <m/>
    <x v="615"/>
    <e v="#N/A"/>
    <x v="615"/>
  </r>
  <r>
    <x v="5170"/>
    <m/>
    <n v="1500"/>
    <x v="5192"/>
    <m/>
    <m/>
    <m/>
    <m/>
    <x v="5191"/>
    <s v="2023/5/31"/>
    <x v="47"/>
    <x v="47"/>
    <x v="83"/>
    <x v="83"/>
    <m/>
    <x v="615"/>
    <e v="#N/A"/>
    <x v="615"/>
  </r>
  <r>
    <x v="5170"/>
    <m/>
    <n v="1500"/>
    <x v="5196"/>
    <m/>
    <m/>
    <m/>
    <m/>
    <x v="5194"/>
    <s v="2023/7/31"/>
    <x v="47"/>
    <x v="47"/>
    <x v="83"/>
    <x v="83"/>
    <m/>
    <x v="615"/>
    <e v="#N/A"/>
    <x v="615"/>
  </r>
  <r>
    <x v="5170"/>
    <m/>
    <n v="1500"/>
    <x v="5199"/>
    <m/>
    <m/>
    <m/>
    <m/>
    <x v="5196"/>
    <s v="2023/8/31"/>
    <x v="47"/>
    <x v="47"/>
    <x v="83"/>
    <x v="83"/>
    <m/>
    <x v="615"/>
    <e v="#N/A"/>
    <x v="615"/>
  </r>
  <r>
    <x v="5170"/>
    <m/>
    <n v="1500"/>
    <x v="5201"/>
    <m/>
    <m/>
    <m/>
    <m/>
    <x v="5198"/>
    <s v="2023/9/30"/>
    <x v="47"/>
    <x v="47"/>
    <x v="83"/>
    <x v="83"/>
    <m/>
    <x v="615"/>
    <e v="#N/A"/>
    <x v="615"/>
  </r>
  <r>
    <x v="5170"/>
    <m/>
    <n v="1500"/>
    <x v="5202"/>
    <m/>
    <m/>
    <m/>
    <m/>
    <x v="5199"/>
    <s v="2023/10/31"/>
    <x v="47"/>
    <x v="47"/>
    <x v="83"/>
    <x v="83"/>
    <m/>
    <x v="615"/>
    <e v="#N/A"/>
    <x v="615"/>
  </r>
  <r>
    <x v="5170"/>
    <m/>
    <n v="1500"/>
    <x v="5204"/>
    <m/>
    <m/>
    <m/>
    <m/>
    <x v="5201"/>
    <s v="2023/11/30"/>
    <x v="47"/>
    <x v="47"/>
    <x v="83"/>
    <x v="83"/>
    <m/>
    <x v="615"/>
    <e v="#N/A"/>
    <x v="615"/>
  </r>
  <r>
    <x v="5170"/>
    <m/>
    <n v="43500"/>
    <x v="5205"/>
    <m/>
    <m/>
    <m/>
    <m/>
    <x v="5202"/>
    <s v="2023/12/31"/>
    <x v="47"/>
    <x v="47"/>
    <x v="83"/>
    <x v="83"/>
    <m/>
    <x v="615"/>
    <e v="#N/A"/>
    <x v="615"/>
  </r>
  <r>
    <x v="5170"/>
    <m/>
    <n v="200"/>
    <x v="5182"/>
    <m/>
    <m/>
    <m/>
    <m/>
    <x v="5182"/>
    <s v="2023/1/31"/>
    <x v="47"/>
    <x v="47"/>
    <x v="84"/>
    <x v="84"/>
    <m/>
    <x v="615"/>
    <e v="#N/A"/>
    <x v="615"/>
  </r>
  <r>
    <x v="5170"/>
    <m/>
    <n v="200"/>
    <x v="5184"/>
    <m/>
    <m/>
    <m/>
    <m/>
    <x v="5184"/>
    <s v="2023/2/28"/>
    <x v="47"/>
    <x v="47"/>
    <x v="84"/>
    <x v="84"/>
    <m/>
    <x v="615"/>
    <e v="#N/A"/>
    <x v="615"/>
  </r>
  <r>
    <x v="5170"/>
    <m/>
    <n v="200"/>
    <x v="5187"/>
    <m/>
    <m/>
    <m/>
    <m/>
    <x v="5186"/>
    <s v="2023/3/31"/>
    <x v="47"/>
    <x v="47"/>
    <x v="84"/>
    <x v="84"/>
    <m/>
    <x v="615"/>
    <e v="#N/A"/>
    <x v="615"/>
  </r>
  <r>
    <x v="5170"/>
    <m/>
    <n v="200"/>
    <x v="5189"/>
    <m/>
    <m/>
    <m/>
    <m/>
    <x v="5188"/>
    <s v="2023/4/30"/>
    <x v="47"/>
    <x v="47"/>
    <x v="84"/>
    <x v="84"/>
    <m/>
    <x v="615"/>
    <e v="#N/A"/>
    <x v="615"/>
  </r>
  <r>
    <x v="5170"/>
    <m/>
    <n v="200"/>
    <x v="5192"/>
    <m/>
    <m/>
    <m/>
    <m/>
    <x v="5191"/>
    <s v="2023/5/31"/>
    <x v="47"/>
    <x v="47"/>
    <x v="84"/>
    <x v="84"/>
    <m/>
    <x v="615"/>
    <e v="#N/A"/>
    <x v="615"/>
  </r>
  <r>
    <x v="5170"/>
    <m/>
    <n v="200"/>
    <x v="5195"/>
    <m/>
    <m/>
    <m/>
    <m/>
    <x v="5193"/>
    <s v="2023/6/30"/>
    <x v="47"/>
    <x v="47"/>
    <x v="84"/>
    <x v="84"/>
    <m/>
    <x v="615"/>
    <e v="#N/A"/>
    <x v="615"/>
  </r>
  <r>
    <x v="5170"/>
    <m/>
    <n v="1800"/>
    <x v="5458"/>
    <m/>
    <m/>
    <m/>
    <m/>
    <x v="5387"/>
    <s v="2023/7/24"/>
    <x v="47"/>
    <x v="47"/>
    <x v="84"/>
    <x v="84"/>
    <m/>
    <x v="615"/>
    <e v="#N/A"/>
    <x v="615"/>
  </r>
  <r>
    <x v="5170"/>
    <m/>
    <n v="200"/>
    <x v="5196"/>
    <m/>
    <m/>
    <m/>
    <m/>
    <x v="5194"/>
    <s v="2023/7/31"/>
    <x v="47"/>
    <x v="47"/>
    <x v="84"/>
    <x v="84"/>
    <m/>
    <x v="615"/>
    <e v="#N/A"/>
    <x v="615"/>
  </r>
  <r>
    <x v="5170"/>
    <m/>
    <n v="1750"/>
    <x v="5459"/>
    <m/>
    <m/>
    <m/>
    <m/>
    <x v="5388"/>
    <s v="2023/8/7"/>
    <x v="47"/>
    <x v="47"/>
    <x v="84"/>
    <x v="84"/>
    <m/>
    <x v="615"/>
    <e v="#N/A"/>
    <x v="615"/>
  </r>
  <r>
    <x v="5170"/>
    <m/>
    <n v="200"/>
    <x v="5199"/>
    <m/>
    <m/>
    <m/>
    <m/>
    <x v="5196"/>
    <s v="2023/8/31"/>
    <x v="47"/>
    <x v="47"/>
    <x v="84"/>
    <x v="84"/>
    <m/>
    <x v="615"/>
    <e v="#N/A"/>
    <x v="615"/>
  </r>
  <r>
    <x v="5170"/>
    <m/>
    <n v="20000"/>
    <x v="5460"/>
    <m/>
    <m/>
    <m/>
    <m/>
    <x v="5309"/>
    <s v="2023/9/17"/>
    <x v="47"/>
    <x v="47"/>
    <x v="84"/>
    <x v="84"/>
    <m/>
    <x v="615"/>
    <e v="#N/A"/>
    <x v="615"/>
  </r>
  <r>
    <x v="5170"/>
    <m/>
    <n v="200"/>
    <x v="5201"/>
    <m/>
    <m/>
    <m/>
    <m/>
    <x v="5198"/>
    <s v="2023/9/30"/>
    <x v="47"/>
    <x v="47"/>
    <x v="84"/>
    <x v="84"/>
    <m/>
    <x v="615"/>
    <e v="#N/A"/>
    <x v="615"/>
  </r>
  <r>
    <x v="5170"/>
    <m/>
    <n v="200"/>
    <x v="5202"/>
    <m/>
    <m/>
    <m/>
    <m/>
    <x v="5199"/>
    <s v="2023/10/31"/>
    <x v="47"/>
    <x v="47"/>
    <x v="84"/>
    <x v="84"/>
    <m/>
    <x v="615"/>
    <e v="#N/A"/>
    <x v="615"/>
  </r>
  <r>
    <x v="5170"/>
    <m/>
    <n v="200"/>
    <x v="5204"/>
    <m/>
    <m/>
    <m/>
    <m/>
    <x v="5201"/>
    <s v="2023/11/30"/>
    <x v="47"/>
    <x v="47"/>
    <x v="84"/>
    <x v="84"/>
    <m/>
    <x v="615"/>
    <e v="#N/A"/>
    <x v="615"/>
  </r>
  <r>
    <x v="5170"/>
    <m/>
    <n v="200"/>
    <x v="5205"/>
    <m/>
    <m/>
    <m/>
    <m/>
    <x v="5202"/>
    <s v="2023/12/31"/>
    <x v="47"/>
    <x v="47"/>
    <x v="84"/>
    <x v="84"/>
    <m/>
    <x v="615"/>
    <e v="#N/A"/>
    <x v="615"/>
  </r>
  <r>
    <x v="5170"/>
    <m/>
    <n v="200"/>
    <x v="5187"/>
    <m/>
    <m/>
    <m/>
    <m/>
    <x v="5186"/>
    <s v="2023/3/31"/>
    <x v="47"/>
    <x v="47"/>
    <x v="85"/>
    <x v="85"/>
    <m/>
    <x v="615"/>
    <e v="#N/A"/>
    <x v="615"/>
  </r>
  <r>
    <x v="5170"/>
    <m/>
    <n v="450"/>
    <x v="5189"/>
    <m/>
    <m/>
    <m/>
    <m/>
    <x v="5188"/>
    <s v="2023/4/30"/>
    <x v="47"/>
    <x v="47"/>
    <x v="85"/>
    <x v="85"/>
    <m/>
    <x v="615"/>
    <e v="#N/A"/>
    <x v="615"/>
  </r>
  <r>
    <x v="5170"/>
    <m/>
    <n v="450"/>
    <x v="5192"/>
    <m/>
    <m/>
    <m/>
    <m/>
    <x v="5191"/>
    <s v="2023/5/31"/>
    <x v="47"/>
    <x v="47"/>
    <x v="85"/>
    <x v="85"/>
    <m/>
    <x v="615"/>
    <e v="#N/A"/>
    <x v="615"/>
  </r>
  <r>
    <x v="5170"/>
    <m/>
    <n v="450"/>
    <x v="5195"/>
    <m/>
    <m/>
    <m/>
    <m/>
    <x v="5193"/>
    <s v="2023/6/30"/>
    <x v="47"/>
    <x v="47"/>
    <x v="85"/>
    <x v="85"/>
    <m/>
    <x v="615"/>
    <e v="#N/A"/>
    <x v="615"/>
  </r>
  <r>
    <x v="5170"/>
    <m/>
    <n v="450"/>
    <x v="5196"/>
    <m/>
    <m/>
    <m/>
    <m/>
    <x v="5194"/>
    <s v="2023/7/31"/>
    <x v="47"/>
    <x v="47"/>
    <x v="85"/>
    <x v="85"/>
    <m/>
    <x v="615"/>
    <e v="#N/A"/>
    <x v="615"/>
  </r>
  <r>
    <x v="5170"/>
    <m/>
    <n v="450"/>
    <x v="5199"/>
    <m/>
    <m/>
    <m/>
    <m/>
    <x v="5196"/>
    <s v="2023/8/31"/>
    <x v="47"/>
    <x v="47"/>
    <x v="85"/>
    <x v="85"/>
    <m/>
    <x v="615"/>
    <e v="#N/A"/>
    <x v="615"/>
  </r>
  <r>
    <x v="5170"/>
    <m/>
    <n v="200"/>
    <x v="5201"/>
    <m/>
    <m/>
    <m/>
    <m/>
    <x v="5198"/>
    <s v="2023/9/30"/>
    <x v="47"/>
    <x v="47"/>
    <x v="85"/>
    <x v="85"/>
    <m/>
    <x v="615"/>
    <e v="#N/A"/>
    <x v="615"/>
  </r>
  <r>
    <x v="5170"/>
    <m/>
    <n v="200"/>
    <x v="5202"/>
    <m/>
    <m/>
    <m/>
    <m/>
    <x v="5199"/>
    <s v="2023/10/31"/>
    <x v="47"/>
    <x v="47"/>
    <x v="85"/>
    <x v="85"/>
    <m/>
    <x v="615"/>
    <e v="#N/A"/>
    <x v="615"/>
  </r>
  <r>
    <x v="5170"/>
    <m/>
    <n v="200"/>
    <x v="5204"/>
    <m/>
    <m/>
    <m/>
    <m/>
    <x v="5201"/>
    <s v="2023/11/30"/>
    <x v="47"/>
    <x v="47"/>
    <x v="85"/>
    <x v="85"/>
    <m/>
    <x v="615"/>
    <e v="#N/A"/>
    <x v="615"/>
  </r>
  <r>
    <x v="5170"/>
    <m/>
    <n v="450"/>
    <x v="5205"/>
    <m/>
    <m/>
    <m/>
    <m/>
    <x v="5202"/>
    <s v="2023/12/31"/>
    <x v="47"/>
    <x v="47"/>
    <x v="85"/>
    <x v="85"/>
    <m/>
    <x v="615"/>
    <e v="#N/A"/>
    <x v="615"/>
  </r>
  <r>
    <x v="5170"/>
    <m/>
    <n v="786364"/>
    <x v="5461"/>
    <m/>
    <m/>
    <m/>
    <m/>
    <x v="5389"/>
    <s v="2023/4/30"/>
    <x v="47"/>
    <x v="47"/>
    <x v="92"/>
    <x v="92"/>
    <m/>
    <x v="615"/>
    <e v="#N/A"/>
    <x v="615"/>
  </r>
  <r>
    <x v="5170"/>
    <m/>
    <n v="15000"/>
    <x v="5462"/>
    <m/>
    <m/>
    <m/>
    <m/>
    <x v="5390"/>
    <s v="2023/8/26"/>
    <x v="47"/>
    <x v="47"/>
    <x v="92"/>
    <x v="92"/>
    <m/>
    <x v="615"/>
    <e v="#N/A"/>
    <x v="615"/>
  </r>
  <r>
    <x v="5170"/>
    <m/>
    <n v="250"/>
    <x v="5463"/>
    <s v="136"/>
    <n v="113"/>
    <n v="6"/>
    <n v="136"/>
    <x v="5391"/>
    <s v="2023/9/16"/>
    <x v="47"/>
    <x v="47"/>
    <x v="92"/>
    <x v="92"/>
    <m/>
    <x v="615"/>
    <e v="#N/A"/>
    <x v="615"/>
  </r>
  <r>
    <x v="5170"/>
    <m/>
    <n v="500"/>
    <x v="5182"/>
    <m/>
    <m/>
    <m/>
    <m/>
    <x v="5182"/>
    <s v="2023/1/31"/>
    <x v="47"/>
    <x v="47"/>
    <x v="87"/>
    <x v="87"/>
    <m/>
    <x v="615"/>
    <e v="#N/A"/>
    <x v="615"/>
  </r>
  <r>
    <x v="5170"/>
    <m/>
    <n v="500"/>
    <x v="5184"/>
    <m/>
    <m/>
    <m/>
    <m/>
    <x v="5184"/>
    <s v="2023/2/28"/>
    <x v="47"/>
    <x v="47"/>
    <x v="87"/>
    <x v="87"/>
    <m/>
    <x v="615"/>
    <e v="#N/A"/>
    <x v="615"/>
  </r>
  <r>
    <x v="5170"/>
    <m/>
    <n v="500"/>
    <x v="5187"/>
    <m/>
    <m/>
    <m/>
    <m/>
    <x v="5186"/>
    <s v="2023/3/31"/>
    <x v="47"/>
    <x v="47"/>
    <x v="87"/>
    <x v="87"/>
    <m/>
    <x v="615"/>
    <e v="#N/A"/>
    <x v="615"/>
  </r>
  <r>
    <x v="5170"/>
    <m/>
    <n v="500"/>
    <x v="5189"/>
    <m/>
    <m/>
    <m/>
    <m/>
    <x v="5188"/>
    <s v="2023/4/30"/>
    <x v="47"/>
    <x v="47"/>
    <x v="87"/>
    <x v="87"/>
    <m/>
    <x v="615"/>
    <e v="#N/A"/>
    <x v="615"/>
  </r>
  <r>
    <x v="5170"/>
    <m/>
    <n v="500"/>
    <x v="5192"/>
    <m/>
    <m/>
    <m/>
    <m/>
    <x v="5191"/>
    <s v="2023/5/31"/>
    <x v="47"/>
    <x v="47"/>
    <x v="87"/>
    <x v="87"/>
    <m/>
    <x v="615"/>
    <e v="#N/A"/>
    <x v="615"/>
  </r>
  <r>
    <x v="5170"/>
    <m/>
    <n v="500"/>
    <x v="5195"/>
    <m/>
    <m/>
    <m/>
    <m/>
    <x v="5193"/>
    <s v="2023/6/30"/>
    <x v="47"/>
    <x v="47"/>
    <x v="87"/>
    <x v="87"/>
    <m/>
    <x v="615"/>
    <e v="#N/A"/>
    <x v="615"/>
  </r>
  <r>
    <x v="5170"/>
    <m/>
    <n v="500"/>
    <x v="5196"/>
    <m/>
    <m/>
    <m/>
    <m/>
    <x v="5194"/>
    <s v="2023/7/31"/>
    <x v="47"/>
    <x v="47"/>
    <x v="87"/>
    <x v="87"/>
    <m/>
    <x v="615"/>
    <e v="#N/A"/>
    <x v="615"/>
  </r>
  <r>
    <x v="5170"/>
    <m/>
    <n v="500"/>
    <x v="5199"/>
    <m/>
    <m/>
    <m/>
    <m/>
    <x v="5196"/>
    <s v="2023/8/31"/>
    <x v="47"/>
    <x v="47"/>
    <x v="87"/>
    <x v="87"/>
    <m/>
    <x v="615"/>
    <e v="#N/A"/>
    <x v="615"/>
  </r>
  <r>
    <x v="5170"/>
    <m/>
    <n v="500"/>
    <x v="5201"/>
    <m/>
    <m/>
    <m/>
    <m/>
    <x v="5198"/>
    <s v="2023/9/30"/>
    <x v="47"/>
    <x v="47"/>
    <x v="87"/>
    <x v="87"/>
    <m/>
    <x v="615"/>
    <e v="#N/A"/>
    <x v="615"/>
  </r>
  <r>
    <x v="5170"/>
    <m/>
    <n v="500"/>
    <x v="5202"/>
    <m/>
    <m/>
    <m/>
    <m/>
    <x v="5199"/>
    <s v="2023/10/31"/>
    <x v="47"/>
    <x v="47"/>
    <x v="87"/>
    <x v="87"/>
    <m/>
    <x v="615"/>
    <e v="#N/A"/>
    <x v="615"/>
  </r>
  <r>
    <x v="5170"/>
    <m/>
    <n v="500"/>
    <x v="5204"/>
    <m/>
    <m/>
    <m/>
    <m/>
    <x v="5201"/>
    <s v="2023/11/30"/>
    <x v="47"/>
    <x v="47"/>
    <x v="87"/>
    <x v="87"/>
    <m/>
    <x v="615"/>
    <e v="#N/A"/>
    <x v="615"/>
  </r>
  <r>
    <x v="5170"/>
    <m/>
    <n v="500"/>
    <x v="5205"/>
    <m/>
    <m/>
    <m/>
    <m/>
    <x v="5202"/>
    <s v="2023/12/31"/>
    <x v="47"/>
    <x v="47"/>
    <x v="87"/>
    <x v="87"/>
    <m/>
    <x v="615"/>
    <e v="#N/A"/>
    <x v="615"/>
  </r>
  <r>
    <x v="5170"/>
    <m/>
    <n v="46293.69"/>
    <x v="5464"/>
    <m/>
    <m/>
    <m/>
    <m/>
    <x v="5229"/>
    <s v="2023/1/2"/>
    <x v="48"/>
    <x v="48"/>
    <x v="83"/>
    <x v="83"/>
    <m/>
    <x v="615"/>
    <e v="#N/A"/>
    <x v="615"/>
  </r>
  <r>
    <x v="5170"/>
    <m/>
    <n v="3935.84"/>
    <x v="5465"/>
    <m/>
    <m/>
    <m/>
    <m/>
    <x v="5346"/>
    <s v="2023/9/27"/>
    <x v="48"/>
    <x v="48"/>
    <x v="83"/>
    <x v="83"/>
    <m/>
    <x v="615"/>
    <e v="#N/A"/>
    <x v="615"/>
  </r>
  <r>
    <x v="5170"/>
    <m/>
    <n v="10035.31"/>
    <x v="5240"/>
    <m/>
    <m/>
    <m/>
    <m/>
    <x v="5240"/>
    <s v="2023/10/22"/>
    <x v="48"/>
    <x v="48"/>
    <x v="83"/>
    <x v="83"/>
    <m/>
    <x v="615"/>
    <e v="#N/A"/>
    <x v="615"/>
  </r>
  <r>
    <x v="5170"/>
    <m/>
    <n v="7886.79"/>
    <x v="5229"/>
    <m/>
    <m/>
    <m/>
    <m/>
    <x v="5229"/>
    <s v="2023/1/2"/>
    <x v="48"/>
    <x v="48"/>
    <x v="84"/>
    <x v="84"/>
    <m/>
    <x v="615"/>
    <e v="#N/A"/>
    <x v="615"/>
  </r>
  <r>
    <x v="5170"/>
    <m/>
    <n v="7943.84"/>
    <x v="5230"/>
    <m/>
    <m/>
    <m/>
    <m/>
    <x v="5230"/>
    <s v="2023/1/2"/>
    <x v="48"/>
    <x v="48"/>
    <x v="84"/>
    <x v="84"/>
    <m/>
    <x v="615"/>
    <e v="#N/A"/>
    <x v="615"/>
  </r>
  <r>
    <x v="5170"/>
    <m/>
    <n v="1637.72"/>
    <x v="5232"/>
    <m/>
    <m/>
    <m/>
    <m/>
    <x v="5232"/>
    <s v="2023/1/2"/>
    <x v="48"/>
    <x v="48"/>
    <x v="84"/>
    <x v="84"/>
    <m/>
    <x v="615"/>
    <e v="#N/A"/>
    <x v="615"/>
  </r>
  <r>
    <x v="5170"/>
    <m/>
    <n v="309.35000000000002"/>
    <x v="5466"/>
    <m/>
    <m/>
    <m/>
    <m/>
    <x v="5294"/>
    <s v="2023/2/12"/>
    <x v="48"/>
    <x v="48"/>
    <x v="84"/>
    <x v="84"/>
    <m/>
    <x v="615"/>
    <e v="#N/A"/>
    <x v="615"/>
  </r>
  <r>
    <x v="5170"/>
    <m/>
    <n v="2425"/>
    <x v="5467"/>
    <m/>
    <m/>
    <m/>
    <m/>
    <x v="5294"/>
    <s v="2023/2/12"/>
    <x v="48"/>
    <x v="48"/>
    <x v="84"/>
    <x v="84"/>
    <m/>
    <x v="615"/>
    <e v="#N/A"/>
    <x v="615"/>
  </r>
  <r>
    <x v="5170"/>
    <m/>
    <n v="21018.52"/>
    <x v="5237"/>
    <m/>
    <m/>
    <m/>
    <m/>
    <x v="5237"/>
    <s v="2023/7/1"/>
    <x v="48"/>
    <x v="48"/>
    <x v="84"/>
    <x v="84"/>
    <m/>
    <x v="615"/>
    <e v="#N/A"/>
    <x v="615"/>
  </r>
  <r>
    <x v="5170"/>
    <m/>
    <n v="27689.040000000001"/>
    <x v="5238"/>
    <m/>
    <m/>
    <m/>
    <m/>
    <x v="5238"/>
    <s v="2023/8/1"/>
    <x v="48"/>
    <x v="48"/>
    <x v="84"/>
    <x v="84"/>
    <m/>
    <x v="615"/>
    <e v="#N/A"/>
    <x v="615"/>
  </r>
  <r>
    <x v="5170"/>
    <m/>
    <n v="1709.69"/>
    <x v="5240"/>
    <m/>
    <m/>
    <m/>
    <m/>
    <x v="5240"/>
    <s v="2023/10/22"/>
    <x v="48"/>
    <x v="48"/>
    <x v="84"/>
    <x v="84"/>
    <m/>
    <x v="615"/>
    <e v="#N/A"/>
    <x v="615"/>
  </r>
  <r>
    <x v="5170"/>
    <m/>
    <n v="18897.28"/>
    <x v="5229"/>
    <m/>
    <m/>
    <m/>
    <m/>
    <x v="5229"/>
    <s v="2023/1/2"/>
    <x v="48"/>
    <x v="48"/>
    <x v="85"/>
    <x v="85"/>
    <m/>
    <x v="615"/>
    <e v="#N/A"/>
    <x v="615"/>
  </r>
  <r>
    <x v="5170"/>
    <m/>
    <n v="3614.37"/>
    <x v="5229"/>
    <m/>
    <m/>
    <m/>
    <m/>
    <x v="5229"/>
    <s v="2023/1/2"/>
    <x v="48"/>
    <x v="48"/>
    <x v="85"/>
    <x v="85"/>
    <m/>
    <x v="615"/>
    <e v="#N/A"/>
    <x v="615"/>
  </r>
  <r>
    <x v="5170"/>
    <m/>
    <n v="2524.11"/>
    <x v="5230"/>
    <m/>
    <m/>
    <m/>
    <m/>
    <x v="5230"/>
    <s v="2023/1/2"/>
    <x v="48"/>
    <x v="48"/>
    <x v="85"/>
    <x v="85"/>
    <m/>
    <x v="615"/>
    <e v="#N/A"/>
    <x v="615"/>
  </r>
  <r>
    <x v="5170"/>
    <m/>
    <n v="65.88"/>
    <x v="5232"/>
    <m/>
    <m/>
    <m/>
    <m/>
    <x v="5232"/>
    <s v="2023/1/2"/>
    <x v="48"/>
    <x v="48"/>
    <x v="85"/>
    <x v="85"/>
    <m/>
    <x v="615"/>
    <e v="#N/A"/>
    <x v="615"/>
  </r>
  <r>
    <x v="5170"/>
    <m/>
    <n v="1562.14"/>
    <x v="5237"/>
    <m/>
    <m/>
    <m/>
    <m/>
    <x v="5237"/>
    <s v="2023/7/1"/>
    <x v="48"/>
    <x v="48"/>
    <x v="85"/>
    <x v="85"/>
    <m/>
    <x v="615"/>
    <e v="#N/A"/>
    <x v="615"/>
  </r>
  <r>
    <x v="5170"/>
    <m/>
    <n v="6280.68"/>
    <x v="5238"/>
    <m/>
    <m/>
    <m/>
    <m/>
    <x v="5238"/>
    <s v="2023/8/1"/>
    <x v="48"/>
    <x v="48"/>
    <x v="85"/>
    <x v="85"/>
    <m/>
    <x v="615"/>
    <e v="#N/A"/>
    <x v="615"/>
  </r>
  <r>
    <x v="5170"/>
    <m/>
    <n v="4880.16"/>
    <x v="5240"/>
    <m/>
    <m/>
    <m/>
    <m/>
    <x v="5240"/>
    <s v="2023/10/22"/>
    <x v="48"/>
    <x v="48"/>
    <x v="85"/>
    <x v="85"/>
    <m/>
    <x v="615"/>
    <e v="#N/A"/>
    <x v="615"/>
  </r>
  <r>
    <x v="5170"/>
    <m/>
    <n v="16419.39"/>
    <x v="5229"/>
    <m/>
    <m/>
    <m/>
    <m/>
    <x v="5229"/>
    <s v="2023/1/2"/>
    <x v="48"/>
    <x v="48"/>
    <x v="86"/>
    <x v="86"/>
    <m/>
    <x v="615"/>
    <e v="#N/A"/>
    <x v="615"/>
  </r>
  <r>
    <x v="5170"/>
    <m/>
    <n v="965.13"/>
    <x v="5232"/>
    <m/>
    <m/>
    <m/>
    <m/>
    <x v="5232"/>
    <s v="2023/1/2"/>
    <x v="48"/>
    <x v="48"/>
    <x v="86"/>
    <x v="86"/>
    <m/>
    <x v="615"/>
    <e v="#N/A"/>
    <x v="615"/>
  </r>
  <r>
    <x v="5170"/>
    <m/>
    <n v="15470.470000000001"/>
    <x v="5237"/>
    <m/>
    <m/>
    <m/>
    <m/>
    <x v="5237"/>
    <s v="2023/7/1"/>
    <x v="48"/>
    <x v="48"/>
    <x v="86"/>
    <x v="86"/>
    <m/>
    <x v="615"/>
    <e v="#N/A"/>
    <x v="615"/>
  </r>
  <r>
    <x v="5170"/>
    <m/>
    <n v="3737.39"/>
    <x v="5240"/>
    <m/>
    <m/>
    <m/>
    <m/>
    <x v="5240"/>
    <s v="2023/10/22"/>
    <x v="48"/>
    <x v="48"/>
    <x v="86"/>
    <x v="86"/>
    <m/>
    <x v="615"/>
    <e v="#N/A"/>
    <x v="615"/>
  </r>
  <r>
    <x v="5170"/>
    <m/>
    <n v="990.62"/>
    <x v="5230"/>
    <m/>
    <m/>
    <m/>
    <m/>
    <x v="5230"/>
    <s v="2023/1/2"/>
    <x v="48"/>
    <x v="48"/>
    <x v="91"/>
    <x v="91"/>
    <m/>
    <x v="615"/>
    <e v="#N/A"/>
    <x v="615"/>
  </r>
  <r>
    <x v="5170"/>
    <m/>
    <n v="8702.42"/>
    <x v="5229"/>
    <m/>
    <m/>
    <m/>
    <m/>
    <x v="5229"/>
    <s v="2023/1/2"/>
    <x v="48"/>
    <x v="48"/>
    <x v="87"/>
    <x v="87"/>
    <m/>
    <x v="615"/>
    <e v="#N/A"/>
    <x v="615"/>
  </r>
  <r>
    <x v="5170"/>
    <m/>
    <n v="30823.360000000001"/>
    <x v="5230"/>
    <m/>
    <m/>
    <m/>
    <m/>
    <x v="5230"/>
    <s v="2023/1/2"/>
    <x v="48"/>
    <x v="48"/>
    <x v="87"/>
    <x v="87"/>
    <m/>
    <x v="615"/>
    <e v="#N/A"/>
    <x v="615"/>
  </r>
  <r>
    <x v="5170"/>
    <m/>
    <n v="7279.6500000000005"/>
    <x v="5231"/>
    <m/>
    <m/>
    <m/>
    <m/>
    <x v="5231"/>
    <s v="2023/1/2"/>
    <x v="48"/>
    <x v="48"/>
    <x v="87"/>
    <x v="87"/>
    <m/>
    <x v="615"/>
    <e v="#N/A"/>
    <x v="615"/>
  </r>
  <r>
    <x v="5170"/>
    <m/>
    <n v="4850.9000000000005"/>
    <x v="5233"/>
    <m/>
    <m/>
    <m/>
    <m/>
    <x v="5233"/>
    <s v="2023/1/2"/>
    <x v="48"/>
    <x v="48"/>
    <x v="87"/>
    <x v="87"/>
    <m/>
    <x v="615"/>
    <e v="#N/A"/>
    <x v="615"/>
  </r>
  <r>
    <x v="5170"/>
    <m/>
    <n v="1112.93"/>
    <x v="5468"/>
    <m/>
    <m/>
    <m/>
    <m/>
    <x v="5392"/>
    <s v="2023/1/2"/>
    <x v="48"/>
    <x v="48"/>
    <x v="87"/>
    <x v="87"/>
    <m/>
    <x v="615"/>
    <e v="#N/A"/>
    <x v="615"/>
  </r>
  <r>
    <x v="5170"/>
    <m/>
    <n v="709.44"/>
    <x v="5234"/>
    <m/>
    <m/>
    <m/>
    <m/>
    <x v="5234"/>
    <s v="2023/3/26"/>
    <x v="48"/>
    <x v="48"/>
    <x v="87"/>
    <x v="87"/>
    <m/>
    <x v="615"/>
    <e v="#N/A"/>
    <x v="615"/>
  </r>
  <r>
    <x v="5170"/>
    <m/>
    <n v="4548.03"/>
    <x v="5239"/>
    <m/>
    <m/>
    <m/>
    <m/>
    <x v="5239"/>
    <s v="2023/10/1"/>
    <x v="48"/>
    <x v="48"/>
    <x v="87"/>
    <x v="87"/>
    <m/>
    <x v="615"/>
    <e v="#N/A"/>
    <x v="615"/>
  </r>
  <r>
    <x v="5170"/>
    <m/>
    <n v="4558.79"/>
    <x v="5240"/>
    <m/>
    <m/>
    <m/>
    <m/>
    <x v="5240"/>
    <s v="2023/10/22"/>
    <x v="48"/>
    <x v="48"/>
    <x v="87"/>
    <x v="87"/>
    <m/>
    <x v="615"/>
    <e v="#N/A"/>
    <x v="615"/>
  </r>
  <r>
    <x v="5170"/>
    <m/>
    <n v="213.69"/>
    <x v="5240"/>
    <m/>
    <m/>
    <m/>
    <m/>
    <x v="5240"/>
    <s v="2023/10/22"/>
    <x v="48"/>
    <x v="48"/>
    <x v="88"/>
    <x v="88"/>
    <m/>
    <x v="615"/>
    <e v="#N/A"/>
    <x v="615"/>
  </r>
  <r>
    <x v="5170"/>
    <m/>
    <n v="177829"/>
    <x v="5359"/>
    <m/>
    <m/>
    <m/>
    <m/>
    <x v="5297"/>
    <s v="2023/12/31"/>
    <x v="49"/>
    <x v="49"/>
    <x v="83"/>
    <x v="83"/>
    <m/>
    <x v="615"/>
    <e v="#N/A"/>
    <x v="615"/>
  </r>
  <r>
    <x v="5170"/>
    <m/>
    <n v="17103"/>
    <x v="5359"/>
    <m/>
    <m/>
    <m/>
    <m/>
    <x v="5297"/>
    <s v="2023/12/31"/>
    <x v="49"/>
    <x v="49"/>
    <x v="84"/>
    <x v="84"/>
    <m/>
    <x v="615"/>
    <e v="#N/A"/>
    <x v="615"/>
  </r>
  <r>
    <x v="5170"/>
    <m/>
    <n v="15402"/>
    <x v="5359"/>
    <m/>
    <m/>
    <m/>
    <m/>
    <x v="5297"/>
    <s v="2023/12/31"/>
    <x v="49"/>
    <x v="49"/>
    <x v="85"/>
    <x v="85"/>
    <m/>
    <x v="615"/>
    <e v="#N/A"/>
    <x v="615"/>
  </r>
  <r>
    <x v="5170"/>
    <m/>
    <n v="23193"/>
    <x v="5359"/>
    <m/>
    <m/>
    <m/>
    <m/>
    <x v="5297"/>
    <s v="2023/12/31"/>
    <x v="49"/>
    <x v="49"/>
    <x v="86"/>
    <x v="86"/>
    <m/>
    <x v="615"/>
    <e v="#N/A"/>
    <x v="615"/>
  </r>
  <r>
    <x v="5170"/>
    <m/>
    <n v="246736.18"/>
    <x v="5469"/>
    <m/>
    <m/>
    <m/>
    <m/>
    <x v="5393"/>
    <s v="2023/3/5"/>
    <x v="49"/>
    <x v="49"/>
    <x v="92"/>
    <x v="92"/>
    <m/>
    <x v="615"/>
    <e v="#N/A"/>
    <x v="615"/>
  </r>
  <r>
    <x v="5170"/>
    <m/>
    <n v="142138.89000000001"/>
    <x v="5470"/>
    <m/>
    <m/>
    <m/>
    <m/>
    <x v="5393"/>
    <s v="2023/3/5"/>
    <x v="49"/>
    <x v="49"/>
    <x v="92"/>
    <x v="92"/>
    <m/>
    <x v="615"/>
    <e v="#N/A"/>
    <x v="615"/>
  </r>
  <r>
    <x v="5170"/>
    <m/>
    <n v="94904.24"/>
    <x v="5471"/>
    <m/>
    <m/>
    <m/>
    <m/>
    <x v="5394"/>
    <s v="2023/6/1"/>
    <x v="49"/>
    <x v="49"/>
    <x v="92"/>
    <x v="92"/>
    <m/>
    <x v="615"/>
    <e v="#N/A"/>
    <x v="615"/>
  </r>
  <r>
    <x v="5170"/>
    <m/>
    <n v="78929.34"/>
    <x v="5472"/>
    <m/>
    <m/>
    <m/>
    <m/>
    <x v="5395"/>
    <s v="2023/8/26"/>
    <x v="49"/>
    <x v="49"/>
    <x v="92"/>
    <x v="92"/>
    <m/>
    <x v="615"/>
    <e v="#N/A"/>
    <x v="615"/>
  </r>
  <r>
    <x v="5170"/>
    <m/>
    <n v="3096.2400000000002"/>
    <x v="5472"/>
    <m/>
    <m/>
    <m/>
    <m/>
    <x v="5395"/>
    <s v="2023/8/26"/>
    <x v="49"/>
    <x v="49"/>
    <x v="92"/>
    <x v="92"/>
    <m/>
    <x v="615"/>
    <e v="#N/A"/>
    <x v="615"/>
  </r>
  <r>
    <x v="5170"/>
    <m/>
    <n v="341407.77"/>
    <x v="5473"/>
    <m/>
    <m/>
    <m/>
    <m/>
    <x v="5396"/>
    <s v="2023/10/14"/>
    <x v="49"/>
    <x v="49"/>
    <x v="92"/>
    <x v="92"/>
    <m/>
    <x v="615"/>
    <e v="#N/A"/>
    <x v="615"/>
  </r>
  <r>
    <x v="5170"/>
    <m/>
    <n v="219132.66"/>
    <x v="5474"/>
    <m/>
    <m/>
    <m/>
    <m/>
    <x v="5396"/>
    <s v="2023/10/14"/>
    <x v="49"/>
    <x v="49"/>
    <x v="92"/>
    <x v="92"/>
    <m/>
    <x v="615"/>
    <e v="#N/A"/>
    <x v="615"/>
  </r>
  <r>
    <x v="5170"/>
    <m/>
    <n v="30000"/>
    <x v="5475"/>
    <m/>
    <m/>
    <m/>
    <m/>
    <x v="5397"/>
    <s v="2023/12/16"/>
    <x v="49"/>
    <x v="49"/>
    <x v="92"/>
    <x v="92"/>
    <m/>
    <x v="615"/>
    <e v="#N/A"/>
    <x v="615"/>
  </r>
  <r>
    <x v="5170"/>
    <m/>
    <n v="40000"/>
    <x v="5476"/>
    <m/>
    <m/>
    <m/>
    <m/>
    <x v="5397"/>
    <s v="2023/12/16"/>
    <x v="49"/>
    <x v="49"/>
    <x v="92"/>
    <x v="92"/>
    <m/>
    <x v="615"/>
    <e v="#N/A"/>
    <x v="615"/>
  </r>
  <r>
    <x v="5170"/>
    <m/>
    <n v="100000"/>
    <x v="5476"/>
    <m/>
    <m/>
    <m/>
    <m/>
    <x v="5397"/>
    <s v="2023/12/16"/>
    <x v="49"/>
    <x v="49"/>
    <x v="92"/>
    <x v="92"/>
    <m/>
    <x v="615"/>
    <e v="#N/A"/>
    <x v="615"/>
  </r>
  <r>
    <x v="5170"/>
    <m/>
    <n v="30000"/>
    <x v="5476"/>
    <m/>
    <m/>
    <m/>
    <m/>
    <x v="5397"/>
    <s v="2023/12/16"/>
    <x v="49"/>
    <x v="49"/>
    <x v="92"/>
    <x v="92"/>
    <m/>
    <x v="615"/>
    <e v="#N/A"/>
    <x v="615"/>
  </r>
  <r>
    <x v="5170"/>
    <m/>
    <n v="2364516.58"/>
    <x v="5359"/>
    <m/>
    <m/>
    <m/>
    <m/>
    <x v="5297"/>
    <s v="2023/12/31"/>
    <x v="49"/>
    <x v="49"/>
    <x v="87"/>
    <x v="87"/>
    <m/>
    <x v="615"/>
    <e v="#N/A"/>
    <x v="615"/>
  </r>
  <r>
    <x v="5170"/>
    <m/>
    <n v="922.6"/>
    <x v="5477"/>
    <m/>
    <m/>
    <m/>
    <m/>
    <x v="5398"/>
    <s v="2023/3/19"/>
    <x v="50"/>
    <x v="50"/>
    <x v="84"/>
    <x v="84"/>
    <m/>
    <x v="615"/>
    <e v="#N/A"/>
    <x v="615"/>
  </r>
  <r>
    <x v="5170"/>
    <m/>
    <n v="183"/>
    <x v="5478"/>
    <m/>
    <m/>
    <m/>
    <m/>
    <x v="5399"/>
    <s v="2023/8/23"/>
    <x v="50"/>
    <x v="50"/>
    <x v="92"/>
    <x v="92"/>
    <m/>
    <x v="615"/>
    <e v="#N/A"/>
    <x v="615"/>
  </r>
  <r>
    <x v="5170"/>
    <m/>
    <n v="140.46"/>
    <x v="5479"/>
    <m/>
    <m/>
    <m/>
    <m/>
    <x v="5400"/>
    <s v="2023/12/21"/>
    <x v="51"/>
    <x v="51"/>
    <x v="27"/>
    <x v="27"/>
    <m/>
    <x v="615"/>
    <e v="#N/A"/>
    <x v="615"/>
  </r>
  <r>
    <x v="5170"/>
    <m/>
    <n v="132.80000000000001"/>
    <x v="5480"/>
    <m/>
    <m/>
    <m/>
    <m/>
    <x v="5400"/>
    <s v="2023/12/21"/>
    <x v="51"/>
    <x v="51"/>
    <x v="27"/>
    <x v="27"/>
    <m/>
    <x v="615"/>
    <e v="#N/A"/>
    <x v="615"/>
  </r>
  <r>
    <x v="5170"/>
    <m/>
    <n v="152.26"/>
    <x v="5481"/>
    <m/>
    <m/>
    <m/>
    <m/>
    <x v="5401"/>
    <s v="2023/2/7"/>
    <x v="51"/>
    <x v="51"/>
    <x v="84"/>
    <x v="84"/>
    <m/>
    <x v="615"/>
    <e v="#N/A"/>
    <x v="615"/>
  </r>
  <r>
    <x v="5170"/>
    <m/>
    <n v="50.14"/>
    <x v="5482"/>
    <m/>
    <m/>
    <m/>
    <m/>
    <x v="5402"/>
    <s v="2023/3/8"/>
    <x v="51"/>
    <x v="51"/>
    <x v="84"/>
    <x v="84"/>
    <m/>
    <x v="615"/>
    <e v="#N/A"/>
    <x v="615"/>
  </r>
  <r>
    <x v="5170"/>
    <m/>
    <n v="89.64"/>
    <x v="5483"/>
    <m/>
    <m/>
    <m/>
    <m/>
    <x v="5403"/>
    <s v="2023/4/8"/>
    <x v="51"/>
    <x v="51"/>
    <x v="84"/>
    <x v="84"/>
    <m/>
    <x v="615"/>
    <e v="#N/A"/>
    <x v="615"/>
  </r>
  <r>
    <x v="5170"/>
    <m/>
    <n v="152.26"/>
    <x v="5481"/>
    <m/>
    <m/>
    <m/>
    <m/>
    <x v="5401"/>
    <s v="2023/2/7"/>
    <x v="51"/>
    <x v="51"/>
    <x v="85"/>
    <x v="85"/>
    <m/>
    <x v="615"/>
    <e v="#N/A"/>
    <x v="615"/>
  </r>
  <r>
    <x v="5170"/>
    <m/>
    <n v="50.14"/>
    <x v="5482"/>
    <m/>
    <m/>
    <m/>
    <m/>
    <x v="5402"/>
    <s v="2023/3/8"/>
    <x v="51"/>
    <x v="51"/>
    <x v="85"/>
    <x v="85"/>
    <m/>
    <x v="615"/>
    <e v="#N/A"/>
    <x v="615"/>
  </r>
  <r>
    <x v="5170"/>
    <m/>
    <n v="89.63"/>
    <x v="5483"/>
    <m/>
    <m/>
    <m/>
    <m/>
    <x v="5403"/>
    <s v="2023/4/8"/>
    <x v="51"/>
    <x v="51"/>
    <x v="85"/>
    <x v="85"/>
    <m/>
    <x v="615"/>
    <e v="#N/A"/>
    <x v="615"/>
  </r>
  <r>
    <x v="5170"/>
    <m/>
    <n v="150"/>
    <x v="5484"/>
    <m/>
    <m/>
    <m/>
    <m/>
    <x v="5404"/>
    <s v="2023/4/20"/>
    <x v="51"/>
    <x v="51"/>
    <x v="85"/>
    <x v="85"/>
    <m/>
    <x v="615"/>
    <e v="#N/A"/>
    <x v="615"/>
  </r>
  <r>
    <x v="5170"/>
    <m/>
    <n v="4340.1000000000004"/>
    <x v="5485"/>
    <m/>
    <m/>
    <m/>
    <m/>
    <x v="5405"/>
    <s v="2023/1/21"/>
    <x v="51"/>
    <x v="51"/>
    <x v="92"/>
    <x v="92"/>
    <m/>
    <x v="615"/>
    <e v="#N/A"/>
    <x v="615"/>
  </r>
  <r>
    <x v="5170"/>
    <m/>
    <n v="479.55"/>
    <x v="5486"/>
    <m/>
    <m/>
    <m/>
    <m/>
    <x v="5405"/>
    <s v="2023/1/21"/>
    <x v="51"/>
    <x v="51"/>
    <x v="92"/>
    <x v="92"/>
    <m/>
    <x v="615"/>
    <e v="#N/A"/>
    <x v="615"/>
  </r>
  <r>
    <x v="5170"/>
    <m/>
    <n v="5280"/>
    <x v="5487"/>
    <m/>
    <m/>
    <m/>
    <m/>
    <x v="5406"/>
    <s v="2023/1/25"/>
    <x v="51"/>
    <x v="51"/>
    <x v="92"/>
    <x v="92"/>
    <m/>
    <x v="615"/>
    <e v="#N/A"/>
    <x v="615"/>
  </r>
  <r>
    <x v="5170"/>
    <m/>
    <n v="136"/>
    <x v="5488"/>
    <m/>
    <m/>
    <m/>
    <m/>
    <x v="5183"/>
    <s v="2023/2/20"/>
    <x v="51"/>
    <x v="51"/>
    <x v="92"/>
    <x v="92"/>
    <m/>
    <x v="615"/>
    <e v="#N/A"/>
    <x v="615"/>
  </r>
  <r>
    <x v="5170"/>
    <m/>
    <n v="2510.4500000000003"/>
    <x v="5485"/>
    <m/>
    <m/>
    <m/>
    <m/>
    <x v="5407"/>
    <s v="2023/3/20"/>
    <x v="51"/>
    <x v="51"/>
    <x v="92"/>
    <x v="92"/>
    <m/>
    <x v="615"/>
    <e v="#N/A"/>
    <x v="615"/>
  </r>
  <r>
    <x v="5170"/>
    <m/>
    <n v="576.15"/>
    <x v="5486"/>
    <m/>
    <m/>
    <m/>
    <m/>
    <x v="5407"/>
    <s v="2023/3/20"/>
    <x v="51"/>
    <x v="51"/>
    <x v="92"/>
    <x v="92"/>
    <m/>
    <x v="615"/>
    <e v="#N/A"/>
    <x v="615"/>
  </r>
  <r>
    <x v="5170"/>
    <m/>
    <n v="1069.5"/>
    <x v="5486"/>
    <m/>
    <m/>
    <m/>
    <m/>
    <x v="5408"/>
    <s v="2023/4/20"/>
    <x v="51"/>
    <x v="51"/>
    <x v="92"/>
    <x v="92"/>
    <m/>
    <x v="615"/>
    <e v="#N/A"/>
    <x v="615"/>
  </r>
  <r>
    <x v="5170"/>
    <m/>
    <n v="1921.65"/>
    <x v="5489"/>
    <m/>
    <m/>
    <m/>
    <m/>
    <x v="5409"/>
    <s v="2023/5/16"/>
    <x v="51"/>
    <x v="51"/>
    <x v="92"/>
    <x v="92"/>
    <m/>
    <x v="615"/>
    <e v="#N/A"/>
    <x v="615"/>
  </r>
  <r>
    <x v="5170"/>
    <m/>
    <n v="422.81"/>
    <x v="5479"/>
    <m/>
    <m/>
    <m/>
    <m/>
    <x v="5409"/>
    <s v="2023/5/16"/>
    <x v="51"/>
    <x v="51"/>
    <x v="92"/>
    <x v="92"/>
    <m/>
    <x v="615"/>
    <e v="#N/A"/>
    <x v="615"/>
  </r>
  <r>
    <x v="5170"/>
    <m/>
    <n v="356.36"/>
    <x v="5480"/>
    <m/>
    <m/>
    <m/>
    <m/>
    <x v="5409"/>
    <s v="2023/5/16"/>
    <x v="51"/>
    <x v="51"/>
    <x v="92"/>
    <x v="92"/>
    <m/>
    <x v="615"/>
    <e v="#N/A"/>
    <x v="615"/>
  </r>
  <r>
    <x v="5170"/>
    <m/>
    <n v="69"/>
    <x v="5490"/>
    <m/>
    <m/>
    <m/>
    <m/>
    <x v="5409"/>
    <s v="2023/5/16"/>
    <x v="51"/>
    <x v="51"/>
    <x v="92"/>
    <x v="92"/>
    <m/>
    <x v="615"/>
    <e v="#N/A"/>
    <x v="615"/>
  </r>
  <r>
    <x v="5170"/>
    <m/>
    <n v="395.49"/>
    <x v="5479"/>
    <m/>
    <m/>
    <m/>
    <m/>
    <x v="5410"/>
    <s v="2023/6/12"/>
    <x v="51"/>
    <x v="51"/>
    <x v="92"/>
    <x v="92"/>
    <m/>
    <x v="615"/>
    <e v="#N/A"/>
    <x v="615"/>
  </r>
  <r>
    <x v="5170"/>
    <m/>
    <n v="838.35"/>
    <x v="5490"/>
    <m/>
    <m/>
    <m/>
    <m/>
    <x v="5410"/>
    <s v="2023/6/12"/>
    <x v="51"/>
    <x v="51"/>
    <x v="92"/>
    <x v="92"/>
    <m/>
    <x v="615"/>
    <e v="#N/A"/>
    <x v="615"/>
  </r>
  <r>
    <x v="5170"/>
    <m/>
    <n v="2832.4500000000003"/>
    <x v="5489"/>
    <m/>
    <m/>
    <m/>
    <m/>
    <x v="5410"/>
    <s v="2023/6/12"/>
    <x v="51"/>
    <x v="51"/>
    <x v="92"/>
    <x v="92"/>
    <m/>
    <x v="615"/>
    <e v="#N/A"/>
    <x v="615"/>
  </r>
  <r>
    <x v="5170"/>
    <m/>
    <n v="525.27"/>
    <x v="5480"/>
    <m/>
    <m/>
    <m/>
    <m/>
    <x v="5410"/>
    <s v="2023/6/12"/>
    <x v="51"/>
    <x v="51"/>
    <x v="92"/>
    <x v="92"/>
    <m/>
    <x v="615"/>
    <e v="#N/A"/>
    <x v="615"/>
  </r>
  <r>
    <x v="5170"/>
    <m/>
    <n v="579.09"/>
    <x v="5491"/>
    <s v="97"/>
    <n v="1"/>
    <n v="6"/>
    <n v="97"/>
    <x v="5411"/>
    <s v="2023/7/29"/>
    <x v="51"/>
    <x v="51"/>
    <x v="92"/>
    <x v="92"/>
    <m/>
    <x v="615"/>
    <e v="#N/A"/>
    <x v="615"/>
  </r>
  <r>
    <x v="5170"/>
    <m/>
    <n v="728.13"/>
    <x v="5480"/>
    <m/>
    <m/>
    <m/>
    <m/>
    <x v="5412"/>
    <s v="2023/7/31"/>
    <x v="51"/>
    <x v="51"/>
    <x v="92"/>
    <x v="92"/>
    <m/>
    <x v="615"/>
    <e v="#N/A"/>
    <x v="615"/>
  </r>
  <r>
    <x v="5170"/>
    <m/>
    <n v="6472.2"/>
    <x v="5489"/>
    <m/>
    <m/>
    <m/>
    <m/>
    <x v="5412"/>
    <s v="2023/7/31"/>
    <x v="51"/>
    <x v="51"/>
    <x v="92"/>
    <x v="92"/>
    <m/>
    <x v="615"/>
    <e v="#N/A"/>
    <x v="615"/>
  </r>
  <r>
    <x v="5170"/>
    <m/>
    <n v="2049.3000000000002"/>
    <x v="5490"/>
    <m/>
    <m/>
    <m/>
    <m/>
    <x v="5412"/>
    <s v="2023/7/31"/>
    <x v="51"/>
    <x v="51"/>
    <x v="92"/>
    <x v="92"/>
    <m/>
    <x v="615"/>
    <e v="#N/A"/>
    <x v="615"/>
  </r>
  <r>
    <x v="5170"/>
    <m/>
    <n v="4095.15"/>
    <x v="5485"/>
    <m/>
    <m/>
    <m/>
    <m/>
    <x v="5413"/>
    <s v="2023/8/31"/>
    <x v="51"/>
    <x v="51"/>
    <x v="92"/>
    <x v="92"/>
    <m/>
    <x v="615"/>
    <e v="#N/A"/>
    <x v="615"/>
  </r>
  <r>
    <x v="5170"/>
    <m/>
    <n v="1114.3500000000001"/>
    <x v="5486"/>
    <m/>
    <m/>
    <m/>
    <m/>
    <x v="5414"/>
    <s v="2023/9/6"/>
    <x v="51"/>
    <x v="51"/>
    <x v="92"/>
    <x v="92"/>
    <m/>
    <x v="615"/>
    <e v="#N/A"/>
    <x v="615"/>
  </r>
  <r>
    <x v="5170"/>
    <m/>
    <n v="683.42"/>
    <x v="5492"/>
    <m/>
    <m/>
    <m/>
    <m/>
    <x v="5414"/>
    <s v="2023/9/6"/>
    <x v="51"/>
    <x v="51"/>
    <x v="92"/>
    <x v="92"/>
    <m/>
    <x v="615"/>
    <e v="#N/A"/>
    <x v="615"/>
  </r>
  <r>
    <x v="5170"/>
    <m/>
    <n v="499.19"/>
    <x v="5492"/>
    <m/>
    <m/>
    <m/>
    <m/>
    <x v="5414"/>
    <s v="2023/9/6"/>
    <x v="51"/>
    <x v="51"/>
    <x v="92"/>
    <x v="92"/>
    <m/>
    <x v="615"/>
    <e v="#N/A"/>
    <x v="615"/>
  </r>
  <r>
    <x v="5170"/>
    <m/>
    <n v="11150.4"/>
    <x v="5489"/>
    <m/>
    <m/>
    <m/>
    <m/>
    <x v="5415"/>
    <s v="2023/10/24"/>
    <x v="51"/>
    <x v="51"/>
    <x v="92"/>
    <x v="92"/>
    <m/>
    <x v="615"/>
    <e v="#N/A"/>
    <x v="615"/>
  </r>
  <r>
    <x v="5170"/>
    <m/>
    <n v="2725.5"/>
    <x v="5486"/>
    <m/>
    <m/>
    <m/>
    <m/>
    <x v="5416"/>
    <s v="2023/11/1"/>
    <x v="51"/>
    <x v="51"/>
    <x v="92"/>
    <x v="92"/>
    <m/>
    <x v="615"/>
    <e v="#N/A"/>
    <x v="615"/>
  </r>
  <r>
    <x v="5170"/>
    <m/>
    <n v="1094.02"/>
    <x v="5493"/>
    <s v="194"/>
    <n v="160"/>
    <n v="6"/>
    <n v="194"/>
    <x v="5417"/>
    <s v="2023/11/4"/>
    <x v="51"/>
    <x v="51"/>
    <x v="92"/>
    <x v="92"/>
    <m/>
    <x v="615"/>
    <e v="#N/A"/>
    <x v="615"/>
  </r>
  <r>
    <x v="5170"/>
    <m/>
    <n v="185"/>
    <x v="5494"/>
    <s v="196"/>
    <n v="162"/>
    <n v="6"/>
    <n v="196"/>
    <x v="5418"/>
    <s v="2023/11/7"/>
    <x v="51"/>
    <x v="51"/>
    <x v="92"/>
    <x v="92"/>
    <m/>
    <x v="615"/>
    <e v="#N/A"/>
    <x v="615"/>
  </r>
  <r>
    <x v="5170"/>
    <m/>
    <n v="794.28"/>
    <x v="5479"/>
    <m/>
    <m/>
    <m/>
    <m/>
    <x v="5419"/>
    <s v="2023/11/14"/>
    <x v="51"/>
    <x v="51"/>
    <x v="92"/>
    <x v="92"/>
    <m/>
    <x v="615"/>
    <e v="#N/A"/>
    <x v="615"/>
  </r>
  <r>
    <x v="5170"/>
    <m/>
    <n v="5606.25"/>
    <x v="5485"/>
    <m/>
    <m/>
    <m/>
    <m/>
    <x v="5420"/>
    <s v="2023/12/17"/>
    <x v="51"/>
    <x v="51"/>
    <x v="92"/>
    <x v="92"/>
    <m/>
    <x v="615"/>
    <e v="#N/A"/>
    <x v="615"/>
  </r>
  <r>
    <x v="5170"/>
    <m/>
    <n v="1735.3500000000001"/>
    <x v="5486"/>
    <m/>
    <m/>
    <m/>
    <m/>
    <x v="5420"/>
    <s v="2023/12/17"/>
    <x v="51"/>
    <x v="51"/>
    <x v="92"/>
    <x v="92"/>
    <m/>
    <x v="615"/>
    <e v="#N/A"/>
    <x v="615"/>
  </r>
  <r>
    <x v="5170"/>
    <m/>
    <n v="492.49"/>
    <x v="5495"/>
    <m/>
    <m/>
    <m/>
    <m/>
    <x v="5421"/>
    <s v="2023/2/4"/>
    <x v="52"/>
    <x v="52"/>
    <x v="84"/>
    <x v="84"/>
    <m/>
    <x v="615"/>
    <e v="#N/A"/>
    <x v="615"/>
  </r>
  <r>
    <x v="5170"/>
    <m/>
    <n v="630"/>
    <x v="5496"/>
    <m/>
    <m/>
    <m/>
    <m/>
    <x v="5422"/>
    <s v="2023/2/7"/>
    <x v="52"/>
    <x v="52"/>
    <x v="84"/>
    <x v="84"/>
    <m/>
    <x v="615"/>
    <e v="#N/A"/>
    <x v="615"/>
  </r>
  <r>
    <x v="5170"/>
    <m/>
    <n v="480"/>
    <x v="5497"/>
    <m/>
    <m/>
    <m/>
    <m/>
    <x v="5423"/>
    <s v="2023/2/25"/>
    <x v="52"/>
    <x v="52"/>
    <x v="84"/>
    <x v="84"/>
    <m/>
    <x v="615"/>
    <e v="#N/A"/>
    <x v="615"/>
  </r>
  <r>
    <x v="5170"/>
    <m/>
    <n v="450"/>
    <x v="5498"/>
    <m/>
    <m/>
    <m/>
    <m/>
    <x v="5424"/>
    <s v="2023/3/21"/>
    <x v="52"/>
    <x v="52"/>
    <x v="84"/>
    <x v="84"/>
    <m/>
    <x v="615"/>
    <e v="#N/A"/>
    <x v="615"/>
  </r>
  <r>
    <x v="5170"/>
    <m/>
    <n v="270"/>
    <x v="5496"/>
    <m/>
    <m/>
    <m/>
    <m/>
    <x v="5425"/>
    <s v="2023/4/27"/>
    <x v="52"/>
    <x v="52"/>
    <x v="84"/>
    <x v="84"/>
    <m/>
    <x v="615"/>
    <e v="#N/A"/>
    <x v="615"/>
  </r>
  <r>
    <x v="5170"/>
    <m/>
    <n v="450"/>
    <x v="5499"/>
    <m/>
    <m/>
    <m/>
    <m/>
    <x v="5426"/>
    <s v="2023/5/11"/>
    <x v="52"/>
    <x v="52"/>
    <x v="84"/>
    <x v="84"/>
    <m/>
    <x v="615"/>
    <e v="#N/A"/>
    <x v="615"/>
  </r>
  <r>
    <x v="5170"/>
    <m/>
    <n v="867"/>
    <x v="5500"/>
    <m/>
    <m/>
    <m/>
    <m/>
    <x v="5427"/>
    <s v="2023/5/18"/>
    <x v="52"/>
    <x v="52"/>
    <x v="84"/>
    <x v="84"/>
    <m/>
    <x v="615"/>
    <e v="#N/A"/>
    <x v="615"/>
  </r>
  <r>
    <x v="5170"/>
    <m/>
    <n v="480"/>
    <x v="5501"/>
    <s v="28"/>
    <n v="28"/>
    <n v="6"/>
    <n v="28"/>
    <x v="5428"/>
    <s v="2023/6/10"/>
    <x v="52"/>
    <x v="52"/>
    <x v="84"/>
    <x v="84"/>
    <m/>
    <x v="615"/>
    <e v="#N/A"/>
    <x v="615"/>
  </r>
  <r>
    <x v="5170"/>
    <m/>
    <n v="17.940000000000001"/>
    <x v="5502"/>
    <s v="28"/>
    <n v="28"/>
    <n v="6"/>
    <n v="28"/>
    <x v="5428"/>
    <s v="2023/6/10"/>
    <x v="52"/>
    <x v="52"/>
    <x v="84"/>
    <x v="84"/>
    <m/>
    <x v="615"/>
    <e v="#N/A"/>
    <x v="615"/>
  </r>
  <r>
    <x v="5170"/>
    <m/>
    <n v="1034.78"/>
    <x v="5503"/>
    <m/>
    <m/>
    <m/>
    <m/>
    <x v="5429"/>
    <s v="2023/7/25"/>
    <x v="52"/>
    <x v="52"/>
    <x v="84"/>
    <x v="84"/>
    <m/>
    <x v="615"/>
    <e v="#N/A"/>
    <x v="615"/>
  </r>
  <r>
    <x v="5170"/>
    <m/>
    <n v="135"/>
    <x v="5504"/>
    <m/>
    <m/>
    <m/>
    <m/>
    <x v="5429"/>
    <s v="2023/7/25"/>
    <x v="52"/>
    <x v="52"/>
    <x v="84"/>
    <x v="84"/>
    <m/>
    <x v="615"/>
    <e v="#N/A"/>
    <x v="615"/>
  </r>
  <r>
    <x v="5170"/>
    <m/>
    <n v="630"/>
    <x v="5496"/>
    <s v="95"/>
    <n v="6"/>
    <n v="6"/>
    <n v="95"/>
    <x v="5430"/>
    <s v="2023/7/26"/>
    <x v="52"/>
    <x v="52"/>
    <x v="84"/>
    <x v="84"/>
    <m/>
    <x v="615"/>
    <e v="#N/A"/>
    <x v="615"/>
  </r>
  <r>
    <x v="5170"/>
    <m/>
    <n v="180"/>
    <x v="5496"/>
    <s v="104"/>
    <n v="88"/>
    <n v="6"/>
    <m/>
    <x v="5431"/>
    <s v="2023/8/5"/>
    <x v="52"/>
    <x v="52"/>
    <x v="84"/>
    <x v="84"/>
    <m/>
    <x v="615"/>
    <e v="#N/A"/>
    <x v="615"/>
  </r>
  <r>
    <x v="5170"/>
    <m/>
    <n v="225"/>
    <x v="5496"/>
    <s v="104"/>
    <n v="88"/>
    <n v="6"/>
    <m/>
    <x v="5431"/>
    <s v="2023/8/5"/>
    <x v="52"/>
    <x v="52"/>
    <x v="84"/>
    <x v="84"/>
    <m/>
    <x v="615"/>
    <e v="#N/A"/>
    <x v="615"/>
  </r>
  <r>
    <x v="5170"/>
    <m/>
    <n v="280"/>
    <x v="5496"/>
    <s v="104"/>
    <n v="88"/>
    <n v="6"/>
    <m/>
    <x v="5431"/>
    <s v="2023/8/5"/>
    <x v="52"/>
    <x v="52"/>
    <x v="84"/>
    <x v="84"/>
    <m/>
    <x v="615"/>
    <e v="#N/A"/>
    <x v="615"/>
  </r>
  <r>
    <x v="5170"/>
    <m/>
    <n v="900"/>
    <x v="5505"/>
    <s v="126"/>
    <n v="104"/>
    <n v="6"/>
    <n v="126"/>
    <x v="5432"/>
    <s v="2023/8/30"/>
    <x v="52"/>
    <x v="52"/>
    <x v="84"/>
    <x v="84"/>
    <m/>
    <x v="615"/>
    <e v="#N/A"/>
    <x v="615"/>
  </r>
  <r>
    <x v="5170"/>
    <m/>
    <n v="7.95"/>
    <x v="5506"/>
    <m/>
    <m/>
    <m/>
    <m/>
    <x v="5433"/>
    <s v="2023/9/21"/>
    <x v="52"/>
    <x v="52"/>
    <x v="84"/>
    <x v="84"/>
    <m/>
    <x v="615"/>
    <e v="#N/A"/>
    <x v="615"/>
  </r>
  <r>
    <x v="5170"/>
    <m/>
    <n v="310"/>
    <x v="5507"/>
    <m/>
    <m/>
    <m/>
    <m/>
    <x v="5434"/>
    <s v="2023/9/30"/>
    <x v="52"/>
    <x v="52"/>
    <x v="84"/>
    <x v="84"/>
    <m/>
    <x v="615"/>
    <e v="#N/A"/>
    <x v="615"/>
  </r>
  <r>
    <x v="5170"/>
    <m/>
    <n v="861.93000000000006"/>
    <x v="5508"/>
    <m/>
    <m/>
    <m/>
    <m/>
    <x v="5435"/>
    <s v="2023/10/19"/>
    <x v="52"/>
    <x v="52"/>
    <x v="84"/>
    <x v="84"/>
    <m/>
    <x v="615"/>
    <e v="#N/A"/>
    <x v="615"/>
  </r>
  <r>
    <x v="5170"/>
    <m/>
    <n v="427"/>
    <x v="5509"/>
    <m/>
    <m/>
    <m/>
    <m/>
    <x v="5435"/>
    <s v="2023/10/19"/>
    <x v="52"/>
    <x v="52"/>
    <x v="84"/>
    <x v="84"/>
    <m/>
    <x v="615"/>
    <e v="#N/A"/>
    <x v="615"/>
  </r>
  <r>
    <x v="5170"/>
    <m/>
    <n v="450"/>
    <x v="5496"/>
    <s v="229"/>
    <n v="192"/>
    <n v="6"/>
    <m/>
    <x v="5436"/>
    <s v="2023/12/19"/>
    <x v="52"/>
    <x v="52"/>
    <x v="84"/>
    <x v="84"/>
    <m/>
    <x v="615"/>
    <e v="#N/A"/>
    <x v="615"/>
  </r>
  <r>
    <x v="5170"/>
    <m/>
    <n v="844.61"/>
    <x v="5510"/>
    <m/>
    <m/>
    <m/>
    <m/>
    <x v="5437"/>
    <s v="2023/12/23"/>
    <x v="52"/>
    <x v="52"/>
    <x v="84"/>
    <x v="84"/>
    <m/>
    <x v="615"/>
    <e v="#N/A"/>
    <x v="615"/>
  </r>
  <r>
    <x v="5170"/>
    <m/>
    <n v="427"/>
    <x v="5496"/>
    <s v="234"/>
    <n v="196"/>
    <n v="6"/>
    <m/>
    <x v="5438"/>
    <s v="2023/12/25"/>
    <x v="52"/>
    <x v="52"/>
    <x v="84"/>
    <x v="84"/>
    <m/>
    <x v="615"/>
    <e v="#N/A"/>
    <x v="615"/>
  </r>
  <r>
    <x v="5170"/>
    <m/>
    <n v="348"/>
    <x v="5496"/>
    <s v="234"/>
    <n v="196"/>
    <n v="6"/>
    <m/>
    <x v="5438"/>
    <s v="2023/12/25"/>
    <x v="52"/>
    <x v="52"/>
    <x v="84"/>
    <x v="84"/>
    <m/>
    <x v="615"/>
    <e v="#N/A"/>
    <x v="615"/>
  </r>
  <r>
    <x v="5170"/>
    <m/>
    <n v="320"/>
    <x v="5511"/>
    <m/>
    <m/>
    <m/>
    <m/>
    <x v="5439"/>
    <s v="2023/1/14"/>
    <x v="52"/>
    <x v="52"/>
    <x v="85"/>
    <x v="85"/>
    <m/>
    <x v="615"/>
    <e v="#N/A"/>
    <x v="615"/>
  </r>
  <r>
    <x v="5170"/>
    <m/>
    <n v="136.53"/>
    <x v="5512"/>
    <m/>
    <m/>
    <m/>
    <m/>
    <x v="5301"/>
    <s v="2023/1/19"/>
    <x v="52"/>
    <x v="52"/>
    <x v="85"/>
    <x v="85"/>
    <m/>
    <x v="615"/>
    <e v="#N/A"/>
    <x v="615"/>
  </r>
  <r>
    <x v="5170"/>
    <m/>
    <n v="2250"/>
    <x v="5513"/>
    <m/>
    <m/>
    <m/>
    <m/>
    <x v="5301"/>
    <s v="2023/1/19"/>
    <x v="52"/>
    <x v="52"/>
    <x v="85"/>
    <x v="85"/>
    <m/>
    <x v="615"/>
    <e v="#N/A"/>
    <x v="615"/>
  </r>
  <r>
    <x v="5170"/>
    <m/>
    <n v="330"/>
    <x v="5514"/>
    <m/>
    <m/>
    <m/>
    <m/>
    <x v="5440"/>
    <s v="2023/1/28"/>
    <x v="52"/>
    <x v="52"/>
    <x v="85"/>
    <x v="85"/>
    <m/>
    <x v="615"/>
    <e v="#N/A"/>
    <x v="615"/>
  </r>
  <r>
    <x v="5170"/>
    <m/>
    <n v="284"/>
    <x v="5515"/>
    <m/>
    <m/>
    <m/>
    <m/>
    <x v="5440"/>
    <s v="2023/1/28"/>
    <x v="52"/>
    <x v="52"/>
    <x v="85"/>
    <x v="85"/>
    <m/>
    <x v="615"/>
    <e v="#N/A"/>
    <x v="615"/>
  </r>
  <r>
    <x v="5170"/>
    <m/>
    <n v="200"/>
    <x v="5516"/>
    <m/>
    <m/>
    <m/>
    <m/>
    <x v="5421"/>
    <s v="2023/2/4"/>
    <x v="52"/>
    <x v="52"/>
    <x v="85"/>
    <x v="85"/>
    <m/>
    <x v="615"/>
    <e v="#N/A"/>
    <x v="615"/>
  </r>
  <r>
    <x v="5170"/>
    <m/>
    <n v="298"/>
    <x v="5517"/>
    <m/>
    <m/>
    <m/>
    <m/>
    <x v="5441"/>
    <s v="2023/2/7"/>
    <x v="52"/>
    <x v="52"/>
    <x v="85"/>
    <x v="85"/>
    <m/>
    <x v="615"/>
    <e v="#N/A"/>
    <x v="615"/>
  </r>
  <r>
    <x v="5170"/>
    <m/>
    <n v="63.5"/>
    <x v="5518"/>
    <m/>
    <m/>
    <m/>
    <m/>
    <x v="5441"/>
    <s v="2023/2/7"/>
    <x v="52"/>
    <x v="52"/>
    <x v="85"/>
    <x v="85"/>
    <m/>
    <x v="615"/>
    <e v="#N/A"/>
    <x v="615"/>
  </r>
  <r>
    <x v="5170"/>
    <m/>
    <n v="330"/>
    <x v="5519"/>
    <m/>
    <m/>
    <m/>
    <m/>
    <x v="5442"/>
    <s v="2023/2/18"/>
    <x v="52"/>
    <x v="52"/>
    <x v="85"/>
    <x v="85"/>
    <m/>
    <x v="615"/>
    <e v="#N/A"/>
    <x v="615"/>
  </r>
  <r>
    <x v="5170"/>
    <m/>
    <n v="285"/>
    <x v="5520"/>
    <m/>
    <m/>
    <m/>
    <m/>
    <x v="5443"/>
    <s v="2023/2/28"/>
    <x v="52"/>
    <x v="52"/>
    <x v="85"/>
    <x v="85"/>
    <m/>
    <x v="615"/>
    <e v="#N/A"/>
    <x v="615"/>
  </r>
  <r>
    <x v="5170"/>
    <m/>
    <n v="320"/>
    <x v="5521"/>
    <m/>
    <m/>
    <m/>
    <m/>
    <x v="5444"/>
    <s v="2023/3/11"/>
    <x v="52"/>
    <x v="52"/>
    <x v="85"/>
    <x v="85"/>
    <m/>
    <x v="615"/>
    <e v="#N/A"/>
    <x v="615"/>
  </r>
  <r>
    <x v="5170"/>
    <m/>
    <n v="320"/>
    <x v="5522"/>
    <m/>
    <m/>
    <m/>
    <m/>
    <x v="5445"/>
    <s v="2023/3/19"/>
    <x v="52"/>
    <x v="52"/>
    <x v="85"/>
    <x v="85"/>
    <m/>
    <x v="615"/>
    <e v="#N/A"/>
    <x v="615"/>
  </r>
  <r>
    <x v="5170"/>
    <m/>
    <n v="540"/>
    <x v="5523"/>
    <m/>
    <m/>
    <m/>
    <m/>
    <x v="5446"/>
    <s v="2023/4/19"/>
    <x v="52"/>
    <x v="52"/>
    <x v="85"/>
    <x v="85"/>
    <m/>
    <x v="615"/>
    <e v="#N/A"/>
    <x v="615"/>
  </r>
  <r>
    <x v="5170"/>
    <m/>
    <n v="316"/>
    <x v="5524"/>
    <m/>
    <m/>
    <m/>
    <m/>
    <x v="5447"/>
    <s v="2023/4/29"/>
    <x v="52"/>
    <x v="52"/>
    <x v="85"/>
    <x v="85"/>
    <m/>
    <x v="615"/>
    <e v="#N/A"/>
    <x v="615"/>
  </r>
  <r>
    <x v="5170"/>
    <m/>
    <n v="316"/>
    <x v="5525"/>
    <m/>
    <m/>
    <m/>
    <m/>
    <x v="5254"/>
    <s v="2023/5/11"/>
    <x v="52"/>
    <x v="52"/>
    <x v="85"/>
    <x v="85"/>
    <m/>
    <x v="615"/>
    <e v="#N/A"/>
    <x v="615"/>
  </r>
  <r>
    <x v="5170"/>
    <m/>
    <n v="316"/>
    <x v="5526"/>
    <m/>
    <m/>
    <m/>
    <m/>
    <x v="5448"/>
    <s v="2023/5/25"/>
    <x v="52"/>
    <x v="52"/>
    <x v="85"/>
    <x v="85"/>
    <m/>
    <x v="615"/>
    <e v="#N/A"/>
    <x v="615"/>
  </r>
  <r>
    <x v="5170"/>
    <m/>
    <n v="314"/>
    <x v="5527"/>
    <m/>
    <m/>
    <m/>
    <m/>
    <x v="5449"/>
    <s v="2023/6/10"/>
    <x v="52"/>
    <x v="52"/>
    <x v="85"/>
    <x v="85"/>
    <m/>
    <x v="615"/>
    <e v="#N/A"/>
    <x v="615"/>
  </r>
  <r>
    <x v="5170"/>
    <m/>
    <n v="750"/>
    <x v="5528"/>
    <s v="36"/>
    <n v="36"/>
    <n v="6"/>
    <n v="36"/>
    <x v="5450"/>
    <s v="2023/6/14"/>
    <x v="52"/>
    <x v="52"/>
    <x v="85"/>
    <x v="85"/>
    <m/>
    <x v="615"/>
    <e v="#N/A"/>
    <x v="615"/>
  </r>
  <r>
    <x v="5170"/>
    <m/>
    <n v="312"/>
    <x v="5529"/>
    <m/>
    <m/>
    <m/>
    <m/>
    <x v="5451"/>
    <s v="2023/6/30"/>
    <x v="52"/>
    <x v="52"/>
    <x v="85"/>
    <x v="85"/>
    <m/>
    <x v="615"/>
    <e v="#N/A"/>
    <x v="615"/>
  </r>
  <r>
    <x v="5170"/>
    <m/>
    <n v="236"/>
    <x v="5530"/>
    <m/>
    <m/>
    <m/>
    <m/>
    <x v="5452"/>
    <s v="2023/7/13"/>
    <x v="52"/>
    <x v="52"/>
    <x v="85"/>
    <x v="85"/>
    <m/>
    <x v="615"/>
    <e v="#N/A"/>
    <x v="615"/>
  </r>
  <r>
    <x v="5170"/>
    <m/>
    <n v="117"/>
    <x v="5531"/>
    <m/>
    <m/>
    <m/>
    <m/>
    <x v="5453"/>
    <s v="2023/7/15"/>
    <x v="52"/>
    <x v="52"/>
    <x v="85"/>
    <x v="85"/>
    <m/>
    <x v="615"/>
    <e v="#N/A"/>
    <x v="615"/>
  </r>
  <r>
    <x v="5170"/>
    <m/>
    <n v="310"/>
    <x v="5532"/>
    <m/>
    <m/>
    <m/>
    <m/>
    <x v="5453"/>
    <s v="2023/7/15"/>
    <x v="52"/>
    <x v="52"/>
    <x v="85"/>
    <x v="85"/>
    <m/>
    <x v="615"/>
    <e v="#N/A"/>
    <x v="615"/>
  </r>
  <r>
    <x v="5170"/>
    <m/>
    <n v="310"/>
    <x v="5533"/>
    <m/>
    <m/>
    <m/>
    <m/>
    <x v="5429"/>
    <s v="2023/7/25"/>
    <x v="52"/>
    <x v="52"/>
    <x v="85"/>
    <x v="85"/>
    <m/>
    <x v="615"/>
    <e v="#N/A"/>
    <x v="615"/>
  </r>
  <r>
    <x v="5170"/>
    <m/>
    <n v="305"/>
    <x v="5534"/>
    <m/>
    <m/>
    <m/>
    <m/>
    <x v="5454"/>
    <s v="2023/8/13"/>
    <x v="52"/>
    <x v="52"/>
    <x v="85"/>
    <x v="85"/>
    <m/>
    <x v="615"/>
    <e v="#N/A"/>
    <x v="615"/>
  </r>
  <r>
    <x v="5170"/>
    <m/>
    <n v="131.22"/>
    <x v="5535"/>
    <m/>
    <m/>
    <m/>
    <m/>
    <x v="5454"/>
    <s v="2023/8/13"/>
    <x v="52"/>
    <x v="52"/>
    <x v="85"/>
    <x v="85"/>
    <m/>
    <x v="615"/>
    <e v="#N/A"/>
    <x v="615"/>
  </r>
  <r>
    <x v="5170"/>
    <m/>
    <n v="700"/>
    <x v="5536"/>
    <m/>
    <m/>
    <m/>
    <m/>
    <x v="5258"/>
    <s v="2023/9/11"/>
    <x v="52"/>
    <x v="52"/>
    <x v="85"/>
    <x v="85"/>
    <m/>
    <x v="615"/>
    <e v="#N/A"/>
    <x v="615"/>
  </r>
  <r>
    <x v="5170"/>
    <m/>
    <n v="85"/>
    <x v="5537"/>
    <m/>
    <m/>
    <m/>
    <m/>
    <x v="5259"/>
    <s v="2023/9/18"/>
    <x v="52"/>
    <x v="52"/>
    <x v="85"/>
    <x v="85"/>
    <m/>
    <x v="615"/>
    <e v="#N/A"/>
    <x v="615"/>
  </r>
  <r>
    <x v="5170"/>
    <m/>
    <n v="27"/>
    <x v="5538"/>
    <m/>
    <m/>
    <m/>
    <m/>
    <x v="5455"/>
    <s v="2023/9/25"/>
    <x v="52"/>
    <x v="52"/>
    <x v="85"/>
    <x v="85"/>
    <m/>
    <x v="615"/>
    <e v="#N/A"/>
    <x v="615"/>
  </r>
  <r>
    <x v="5170"/>
    <m/>
    <n v="125.23"/>
    <x v="5539"/>
    <m/>
    <m/>
    <m/>
    <m/>
    <x v="5456"/>
    <s v="2023/9/25"/>
    <x v="52"/>
    <x v="52"/>
    <x v="85"/>
    <x v="85"/>
    <m/>
    <x v="615"/>
    <e v="#N/A"/>
    <x v="615"/>
  </r>
  <r>
    <x v="5170"/>
    <m/>
    <n v="480"/>
    <x v="5540"/>
    <m/>
    <m/>
    <m/>
    <m/>
    <x v="5434"/>
    <s v="2023/9/30"/>
    <x v="52"/>
    <x v="52"/>
    <x v="85"/>
    <x v="85"/>
    <m/>
    <x v="615"/>
    <e v="#N/A"/>
    <x v="615"/>
  </r>
  <r>
    <x v="5170"/>
    <m/>
    <n v="310"/>
    <x v="5541"/>
    <m/>
    <m/>
    <m/>
    <m/>
    <x v="5457"/>
    <s v="2023/10/12"/>
    <x v="52"/>
    <x v="52"/>
    <x v="85"/>
    <x v="85"/>
    <m/>
    <x v="615"/>
    <e v="#N/A"/>
    <x v="615"/>
  </r>
  <r>
    <x v="5170"/>
    <m/>
    <n v="2050"/>
    <x v="5542"/>
    <s v="197"/>
    <n v="163"/>
    <n v="6"/>
    <n v="197"/>
    <x v="5458"/>
    <s v="2023/11/9"/>
    <x v="52"/>
    <x v="52"/>
    <x v="85"/>
    <x v="85"/>
    <m/>
    <x v="615"/>
    <e v="#N/A"/>
    <x v="615"/>
  </r>
  <r>
    <x v="5170"/>
    <m/>
    <n v="275"/>
    <x v="5543"/>
    <m/>
    <m/>
    <m/>
    <m/>
    <x v="5459"/>
    <s v="2023/11/9"/>
    <x v="52"/>
    <x v="52"/>
    <x v="85"/>
    <x v="85"/>
    <m/>
    <x v="615"/>
    <e v="#N/A"/>
    <x v="615"/>
  </r>
  <r>
    <x v="5170"/>
    <m/>
    <n v="209.66"/>
    <x v="5544"/>
    <m/>
    <m/>
    <m/>
    <m/>
    <x v="5460"/>
    <s v="2023/11/26"/>
    <x v="52"/>
    <x v="52"/>
    <x v="85"/>
    <x v="85"/>
    <m/>
    <x v="615"/>
    <e v="#N/A"/>
    <x v="615"/>
  </r>
  <r>
    <x v="5170"/>
    <m/>
    <n v="310"/>
    <x v="5545"/>
    <m/>
    <m/>
    <m/>
    <m/>
    <x v="5263"/>
    <s v="2023/11/30"/>
    <x v="52"/>
    <x v="52"/>
    <x v="85"/>
    <x v="85"/>
    <m/>
    <x v="615"/>
    <e v="#N/A"/>
    <x v="615"/>
  </r>
  <r>
    <x v="5170"/>
    <m/>
    <n v="400"/>
    <x v="5546"/>
    <s v="220"/>
    <n v="184"/>
    <n v="6"/>
    <m/>
    <x v="5461"/>
    <s v="2023/12/6"/>
    <x v="52"/>
    <x v="52"/>
    <x v="85"/>
    <x v="85"/>
    <m/>
    <x v="615"/>
    <e v="#N/A"/>
    <x v="615"/>
  </r>
  <r>
    <x v="5170"/>
    <m/>
    <n v="304"/>
    <x v="5547"/>
    <m/>
    <m/>
    <m/>
    <m/>
    <x v="5462"/>
    <s v="2023/12/14"/>
    <x v="52"/>
    <x v="52"/>
    <x v="85"/>
    <x v="85"/>
    <m/>
    <x v="615"/>
    <e v="#N/A"/>
    <x v="615"/>
  </r>
  <r>
    <x v="5170"/>
    <m/>
    <n v="320"/>
    <x v="5548"/>
    <m/>
    <m/>
    <m/>
    <m/>
    <x v="5463"/>
    <s v="2023/12/31"/>
    <x v="52"/>
    <x v="52"/>
    <x v="85"/>
    <x v="85"/>
    <m/>
    <x v="615"/>
    <e v="#N/A"/>
    <x v="615"/>
  </r>
  <r>
    <x v="5170"/>
    <m/>
    <n v="280"/>
    <x v="5516"/>
    <m/>
    <m/>
    <m/>
    <m/>
    <x v="5421"/>
    <s v="2023/2/4"/>
    <x v="52"/>
    <x v="52"/>
    <x v="86"/>
    <x v="86"/>
    <m/>
    <x v="615"/>
    <e v="#N/A"/>
    <x v="615"/>
  </r>
  <r>
    <x v="5170"/>
    <m/>
    <n v="514"/>
    <x v="5549"/>
    <m/>
    <m/>
    <m/>
    <m/>
    <x v="5441"/>
    <s v="2023/2/7"/>
    <x v="52"/>
    <x v="52"/>
    <x v="86"/>
    <x v="86"/>
    <m/>
    <x v="615"/>
    <e v="#N/A"/>
    <x v="615"/>
  </r>
  <r>
    <x v="5170"/>
    <m/>
    <n v="178.92000000000002"/>
    <x v="5550"/>
    <m/>
    <m/>
    <m/>
    <m/>
    <x v="5441"/>
    <s v="2023/2/7"/>
    <x v="52"/>
    <x v="52"/>
    <x v="86"/>
    <x v="86"/>
    <m/>
    <x v="615"/>
    <e v="#N/A"/>
    <x v="615"/>
  </r>
  <r>
    <x v="5170"/>
    <m/>
    <n v="180"/>
    <x v="5551"/>
    <s v="28"/>
    <n v="28"/>
    <n v="6"/>
    <n v="28"/>
    <x v="5428"/>
    <s v="2023/6/10"/>
    <x v="52"/>
    <x v="52"/>
    <x v="86"/>
    <x v="86"/>
    <m/>
    <x v="615"/>
    <e v="#N/A"/>
    <x v="615"/>
  </r>
  <r>
    <x v="5170"/>
    <m/>
    <n v="225"/>
    <x v="5552"/>
    <s v="104"/>
    <n v="88"/>
    <n v="6"/>
    <m/>
    <x v="5431"/>
    <s v="2023/8/5"/>
    <x v="52"/>
    <x v="52"/>
    <x v="86"/>
    <x v="86"/>
    <m/>
    <x v="615"/>
    <e v="#N/A"/>
    <x v="615"/>
  </r>
  <r>
    <x v="5170"/>
    <m/>
    <n v="1208"/>
    <x v="5553"/>
    <m/>
    <m/>
    <m/>
    <m/>
    <x v="5464"/>
    <s v="2023/8/5"/>
    <x v="52"/>
    <x v="52"/>
    <x v="86"/>
    <x v="86"/>
    <m/>
    <x v="615"/>
    <e v="#N/A"/>
    <x v="615"/>
  </r>
  <r>
    <x v="5170"/>
    <m/>
    <n v="700"/>
    <x v="5554"/>
    <m/>
    <m/>
    <m/>
    <m/>
    <x v="5435"/>
    <s v="2023/10/19"/>
    <x v="52"/>
    <x v="52"/>
    <x v="86"/>
    <x v="86"/>
    <m/>
    <x v="615"/>
    <e v="#N/A"/>
    <x v="615"/>
  </r>
  <r>
    <x v="5170"/>
    <m/>
    <n v="145.21"/>
    <x v="5555"/>
    <m/>
    <m/>
    <m/>
    <m/>
    <x v="5435"/>
    <s v="2023/10/19"/>
    <x v="52"/>
    <x v="52"/>
    <x v="86"/>
    <x v="86"/>
    <m/>
    <x v="615"/>
    <e v="#N/A"/>
    <x v="615"/>
  </r>
  <r>
    <x v="5170"/>
    <m/>
    <n v="484.35"/>
    <x v="5556"/>
    <s v="235"/>
    <n v="197"/>
    <n v="6"/>
    <m/>
    <x v="5465"/>
    <s v="2023/12/25"/>
    <x v="52"/>
    <x v="52"/>
    <x v="86"/>
    <x v="86"/>
    <m/>
    <x v="615"/>
    <e v="#N/A"/>
    <x v="615"/>
  </r>
  <r>
    <x v="5170"/>
    <m/>
    <n v="703.65"/>
    <x v="5557"/>
    <m/>
    <m/>
    <m/>
    <m/>
    <x v="5254"/>
    <s v="2023/5/11"/>
    <x v="52"/>
    <x v="52"/>
    <x v="91"/>
    <x v="91"/>
    <m/>
    <x v="615"/>
    <e v="#N/A"/>
    <x v="615"/>
  </r>
  <r>
    <x v="5170"/>
    <m/>
    <n v="300"/>
    <x v="5558"/>
    <m/>
    <m/>
    <m/>
    <m/>
    <x v="5466"/>
    <s v="2023/3/5"/>
    <x v="52"/>
    <x v="52"/>
    <x v="92"/>
    <x v="92"/>
    <m/>
    <x v="615"/>
    <e v="#N/A"/>
    <x v="615"/>
  </r>
  <r>
    <x v="5170"/>
    <m/>
    <n v="514"/>
    <x v="5559"/>
    <m/>
    <m/>
    <m/>
    <m/>
    <x v="5446"/>
    <s v="2023/4/19"/>
    <x v="52"/>
    <x v="52"/>
    <x v="92"/>
    <x v="92"/>
    <m/>
    <x v="615"/>
    <e v="#N/A"/>
    <x v="615"/>
  </r>
  <r>
    <x v="5170"/>
    <m/>
    <n v="2000"/>
    <x v="5560"/>
    <s v="1"/>
    <n v="1"/>
    <n v="6"/>
    <n v="1"/>
    <x v="5467"/>
    <s v="2023/5/15"/>
    <x v="52"/>
    <x v="52"/>
    <x v="92"/>
    <x v="92"/>
    <m/>
    <x v="615"/>
    <e v="#N/A"/>
    <x v="615"/>
  </r>
  <r>
    <x v="5170"/>
    <m/>
    <n v="150"/>
    <x v="5561"/>
    <s v="197"/>
    <n v="163"/>
    <n v="6"/>
    <n v="197"/>
    <x v="5458"/>
    <s v="2023/11/9"/>
    <x v="52"/>
    <x v="52"/>
    <x v="92"/>
    <x v="92"/>
    <m/>
    <x v="615"/>
    <e v="#N/A"/>
    <x v="615"/>
  </r>
  <r>
    <x v="5170"/>
    <m/>
    <n v="1800"/>
    <x v="5562"/>
    <s v="205"/>
    <n v="1"/>
    <n v="6"/>
    <m/>
    <x v="5468"/>
    <s v="2023/11/19"/>
    <x v="52"/>
    <x v="52"/>
    <x v="92"/>
    <x v="92"/>
    <m/>
    <x v="615"/>
    <e v="#N/A"/>
    <x v="615"/>
  </r>
  <r>
    <x v="5170"/>
    <m/>
    <n v="434.78000000000003"/>
    <x v="5563"/>
    <m/>
    <m/>
    <m/>
    <m/>
    <x v="5469"/>
    <s v="2023/11/27"/>
    <x v="52"/>
    <x v="52"/>
    <x v="92"/>
    <x v="92"/>
    <m/>
    <x v="615"/>
    <e v="#N/A"/>
    <x v="615"/>
  </r>
  <r>
    <x v="5170"/>
    <m/>
    <n v="250"/>
    <x v="5564"/>
    <s v="229"/>
    <n v="192"/>
    <n v="6"/>
    <m/>
    <x v="5436"/>
    <s v="2023/12/19"/>
    <x v="52"/>
    <x v="52"/>
    <x v="92"/>
    <x v="92"/>
    <m/>
    <x v="615"/>
    <e v="#N/A"/>
    <x v="615"/>
  </r>
  <r>
    <x v="5170"/>
    <m/>
    <n v="6500"/>
    <x v="5565"/>
    <m/>
    <m/>
    <m/>
    <m/>
    <x v="5470"/>
    <s v="2023/1/3"/>
    <x v="53"/>
    <x v="53"/>
    <x v="84"/>
    <x v="84"/>
    <m/>
    <x v="615"/>
    <e v="#N/A"/>
    <x v="615"/>
  </r>
  <r>
    <x v="5170"/>
    <m/>
    <n v="6500"/>
    <x v="5565"/>
    <m/>
    <m/>
    <m/>
    <m/>
    <x v="5470"/>
    <s v="2023/1/3"/>
    <x v="53"/>
    <x v="53"/>
    <x v="85"/>
    <x v="85"/>
    <m/>
    <x v="615"/>
    <e v="#N/A"/>
    <x v="615"/>
  </r>
  <r>
    <x v="5170"/>
    <m/>
    <n v="169.95000000000002"/>
    <x v="5566"/>
    <m/>
    <m/>
    <m/>
    <m/>
    <x v="5471"/>
    <s v="2023/8/19"/>
    <x v="53"/>
    <x v="53"/>
    <x v="85"/>
    <x v="85"/>
    <m/>
    <x v="615"/>
    <e v="#N/A"/>
    <x v="615"/>
  </r>
  <r>
    <x v="5170"/>
    <m/>
    <n v="437.75"/>
    <x v="5567"/>
    <m/>
    <m/>
    <m/>
    <m/>
    <x v="5471"/>
    <s v="2023/8/19"/>
    <x v="53"/>
    <x v="53"/>
    <x v="85"/>
    <x v="85"/>
    <m/>
    <x v="615"/>
    <e v="#N/A"/>
    <x v="615"/>
  </r>
  <r>
    <x v="5170"/>
    <m/>
    <n v="433.33"/>
    <x v="5568"/>
    <m/>
    <m/>
    <m/>
    <m/>
    <x v="5472"/>
    <s v="2023/1/2"/>
    <x v="53"/>
    <x v="53"/>
    <x v="92"/>
    <x v="92"/>
    <m/>
    <x v="615"/>
    <e v="#N/A"/>
    <x v="615"/>
  </r>
  <r>
    <x v="5170"/>
    <m/>
    <n v="11250"/>
    <x v="5569"/>
    <m/>
    <m/>
    <m/>
    <m/>
    <x v="5473"/>
    <s v="2023/6/22"/>
    <x v="53"/>
    <x v="53"/>
    <x v="92"/>
    <x v="92"/>
    <m/>
    <x v="615"/>
    <e v="#N/A"/>
    <x v="615"/>
  </r>
  <r>
    <x v="5170"/>
    <m/>
    <n v="3900"/>
    <x v="5570"/>
    <m/>
    <m/>
    <m/>
    <m/>
    <x v="5474"/>
    <s v="2023/11/9"/>
    <x v="53"/>
    <x v="53"/>
    <x v="92"/>
    <x v="92"/>
    <m/>
    <x v="615"/>
    <e v="#N/A"/>
    <x v="615"/>
  </r>
  <r>
    <x v="5170"/>
    <m/>
    <n v="1080"/>
    <x v="5571"/>
    <m/>
    <m/>
    <m/>
    <m/>
    <x v="5474"/>
    <s v="2023/11/9"/>
    <x v="53"/>
    <x v="53"/>
    <x v="92"/>
    <x v="92"/>
    <m/>
    <x v="615"/>
    <e v="#N/A"/>
    <x v="615"/>
  </r>
  <r>
    <x v="5170"/>
    <m/>
    <n v="2961.11"/>
    <x v="5572"/>
    <m/>
    <m/>
    <m/>
    <m/>
    <x v="5475"/>
    <s v="2023/11/29"/>
    <x v="53"/>
    <x v="53"/>
    <x v="92"/>
    <x v="92"/>
    <m/>
    <x v="615"/>
    <e v="#N/A"/>
    <x v="615"/>
  </r>
  <r>
    <x v="5170"/>
    <m/>
    <n v="12566.67"/>
    <x v="5573"/>
    <m/>
    <m/>
    <m/>
    <m/>
    <x v="5475"/>
    <s v="2023/11/29"/>
    <x v="53"/>
    <x v="53"/>
    <x v="92"/>
    <x v="92"/>
    <m/>
    <x v="615"/>
    <e v="#N/A"/>
    <x v="615"/>
  </r>
  <r>
    <x v="5170"/>
    <m/>
    <n v="410"/>
    <x v="5505"/>
    <s v="197"/>
    <n v="163"/>
    <n v="6"/>
    <n v="197"/>
    <x v="5458"/>
    <s v="2023/11/9"/>
    <x v="54"/>
    <x v="54"/>
    <x v="84"/>
    <x v="84"/>
    <m/>
    <x v="615"/>
    <e v="#N/A"/>
    <x v="615"/>
  </r>
  <r>
    <x v="5170"/>
    <m/>
    <n v="133"/>
    <x v="5574"/>
    <m/>
    <m/>
    <m/>
    <m/>
    <x v="5273"/>
    <s v="2023/10/8"/>
    <x v="54"/>
    <x v="54"/>
    <x v="85"/>
    <x v="85"/>
    <m/>
    <x v="615"/>
    <e v="#N/A"/>
    <x v="615"/>
  </r>
  <r>
    <x v="5170"/>
    <m/>
    <n v="132"/>
    <x v="5575"/>
    <s v="107"/>
    <n v="90"/>
    <n v="6"/>
    <n v="107"/>
    <x v="5476"/>
    <s v="2023/8/8"/>
    <x v="54"/>
    <x v="54"/>
    <x v="86"/>
    <x v="86"/>
    <m/>
    <x v="615"/>
    <e v="#N/A"/>
    <x v="615"/>
  </r>
  <r>
    <x v="5170"/>
    <m/>
    <n v="572"/>
    <x v="5576"/>
    <m/>
    <m/>
    <m/>
    <m/>
    <x v="5477"/>
    <s v="2023/4/1"/>
    <x v="54"/>
    <x v="54"/>
    <x v="92"/>
    <x v="92"/>
    <m/>
    <x v="615"/>
    <e v="#N/A"/>
    <x v="615"/>
  </r>
  <r>
    <x v="5170"/>
    <m/>
    <n v="50"/>
    <x v="5577"/>
    <s v="13"/>
    <n v="13"/>
    <n v="6"/>
    <n v="13"/>
    <x v="5478"/>
    <s v="2023/5/27"/>
    <x v="54"/>
    <x v="54"/>
    <x v="92"/>
    <x v="92"/>
    <m/>
    <x v="615"/>
    <e v="#N/A"/>
    <x v="615"/>
  </r>
  <r>
    <x v="5170"/>
    <m/>
    <n v="90"/>
    <x v="5578"/>
    <s v="50"/>
    <n v="49"/>
    <n v="6"/>
    <n v="50"/>
    <x v="5479"/>
    <s v="2023/6/21"/>
    <x v="54"/>
    <x v="54"/>
    <x v="92"/>
    <x v="92"/>
    <m/>
    <x v="615"/>
    <e v="#N/A"/>
    <x v="615"/>
  </r>
  <r>
    <x v="5170"/>
    <m/>
    <n v="783"/>
    <x v="5579"/>
    <m/>
    <m/>
    <m/>
    <m/>
    <x v="5480"/>
    <s v="2023/6/25"/>
    <x v="54"/>
    <x v="54"/>
    <x v="92"/>
    <x v="92"/>
    <m/>
    <x v="615"/>
    <e v="#N/A"/>
    <x v="615"/>
  </r>
  <r>
    <x v="5170"/>
    <m/>
    <n v="100"/>
    <x v="5580"/>
    <m/>
    <m/>
    <m/>
    <m/>
    <x v="5481"/>
    <s v="2023/11/16"/>
    <x v="54"/>
    <x v="54"/>
    <x v="92"/>
    <x v="92"/>
    <m/>
    <x v="615"/>
    <e v="#N/A"/>
    <x v="615"/>
  </r>
  <r>
    <x v="5170"/>
    <m/>
    <n v="70"/>
    <x v="5581"/>
    <m/>
    <m/>
    <m/>
    <m/>
    <x v="5482"/>
    <s v="2023/2/16"/>
    <x v="54"/>
    <x v="54"/>
    <x v="95"/>
    <x v="95"/>
    <m/>
    <x v="615"/>
    <e v="#N/A"/>
    <x v="615"/>
  </r>
  <r>
    <x v="5170"/>
    <m/>
    <n v="108"/>
    <x v="5581"/>
    <m/>
    <m/>
    <m/>
    <m/>
    <x v="5482"/>
    <s v="2023/2/16"/>
    <x v="54"/>
    <x v="54"/>
    <x v="95"/>
    <x v="95"/>
    <m/>
    <x v="615"/>
    <e v="#N/A"/>
    <x v="615"/>
  </r>
  <r>
    <x v="5170"/>
    <m/>
    <n v="50"/>
    <x v="5582"/>
    <m/>
    <m/>
    <m/>
    <m/>
    <x v="5483"/>
    <s v="2023/2/18"/>
    <x v="54"/>
    <x v="54"/>
    <x v="95"/>
    <x v="95"/>
    <m/>
    <x v="615"/>
    <e v="#N/A"/>
    <x v="615"/>
  </r>
  <r>
    <x v="5170"/>
    <m/>
    <n v="110"/>
    <x v="5583"/>
    <m/>
    <m/>
    <m/>
    <m/>
    <x v="5484"/>
    <s v="2023/2/25"/>
    <x v="54"/>
    <x v="54"/>
    <x v="95"/>
    <x v="95"/>
    <m/>
    <x v="615"/>
    <e v="#N/A"/>
    <x v="615"/>
  </r>
  <r>
    <x v="5170"/>
    <m/>
    <n v="100"/>
    <x v="5583"/>
    <m/>
    <m/>
    <m/>
    <m/>
    <x v="5484"/>
    <s v="2023/2/25"/>
    <x v="54"/>
    <x v="54"/>
    <x v="95"/>
    <x v="95"/>
    <m/>
    <x v="615"/>
    <e v="#N/A"/>
    <x v="615"/>
  </r>
  <r>
    <x v="5170"/>
    <m/>
    <n v="77.02"/>
    <x v="5584"/>
    <m/>
    <m/>
    <m/>
    <m/>
    <x v="5334"/>
    <s v="2023/2/25"/>
    <x v="54"/>
    <x v="54"/>
    <x v="95"/>
    <x v="95"/>
    <m/>
    <x v="615"/>
    <e v="#N/A"/>
    <x v="615"/>
  </r>
  <r>
    <x v="5170"/>
    <m/>
    <n v="75"/>
    <x v="5585"/>
    <m/>
    <m/>
    <m/>
    <m/>
    <x v="5485"/>
    <s v="2023/3/2"/>
    <x v="54"/>
    <x v="54"/>
    <x v="95"/>
    <x v="95"/>
    <m/>
    <x v="615"/>
    <e v="#N/A"/>
    <x v="615"/>
  </r>
  <r>
    <x v="5170"/>
    <m/>
    <n v="79"/>
    <x v="5586"/>
    <m/>
    <m/>
    <m/>
    <m/>
    <x v="5485"/>
    <s v="2023/3/2"/>
    <x v="54"/>
    <x v="54"/>
    <x v="95"/>
    <x v="95"/>
    <m/>
    <x v="615"/>
    <e v="#N/A"/>
    <x v="615"/>
  </r>
  <r>
    <x v="5170"/>
    <m/>
    <n v="74"/>
    <x v="5587"/>
    <m/>
    <m/>
    <m/>
    <m/>
    <x v="5486"/>
    <s v="2023/3/6"/>
    <x v="54"/>
    <x v="54"/>
    <x v="95"/>
    <x v="95"/>
    <m/>
    <x v="615"/>
    <e v="#N/A"/>
    <x v="615"/>
  </r>
  <r>
    <x v="5170"/>
    <m/>
    <n v="77"/>
    <x v="5588"/>
    <m/>
    <m/>
    <m/>
    <m/>
    <x v="5486"/>
    <s v="2023/3/6"/>
    <x v="54"/>
    <x v="54"/>
    <x v="95"/>
    <x v="95"/>
    <m/>
    <x v="615"/>
    <e v="#N/A"/>
    <x v="615"/>
  </r>
  <r>
    <x v="5170"/>
    <m/>
    <n v="76"/>
    <x v="5589"/>
    <m/>
    <m/>
    <m/>
    <m/>
    <x v="5487"/>
    <s v="2023/3/14"/>
    <x v="54"/>
    <x v="54"/>
    <x v="95"/>
    <x v="95"/>
    <m/>
    <x v="615"/>
    <e v="#N/A"/>
    <x v="615"/>
  </r>
  <r>
    <x v="5170"/>
    <m/>
    <n v="77"/>
    <x v="5590"/>
    <m/>
    <m/>
    <m/>
    <m/>
    <x v="5487"/>
    <s v="2023/3/14"/>
    <x v="54"/>
    <x v="54"/>
    <x v="95"/>
    <x v="95"/>
    <m/>
    <x v="615"/>
    <e v="#N/A"/>
    <x v="615"/>
  </r>
  <r>
    <x v="5170"/>
    <m/>
    <n v="75"/>
    <x v="5591"/>
    <m/>
    <m/>
    <m/>
    <m/>
    <x v="5488"/>
    <s v="2023/3/19"/>
    <x v="54"/>
    <x v="54"/>
    <x v="95"/>
    <x v="95"/>
    <m/>
    <x v="615"/>
    <e v="#N/A"/>
    <x v="615"/>
  </r>
  <r>
    <x v="5170"/>
    <m/>
    <n v="50"/>
    <x v="5592"/>
    <m/>
    <m/>
    <m/>
    <m/>
    <x v="5489"/>
    <s v="2023/4/3"/>
    <x v="54"/>
    <x v="54"/>
    <x v="95"/>
    <x v="95"/>
    <m/>
    <x v="615"/>
    <e v="#N/A"/>
    <x v="615"/>
  </r>
  <r>
    <x v="5170"/>
    <m/>
    <n v="50"/>
    <x v="5593"/>
    <m/>
    <m/>
    <m/>
    <m/>
    <x v="5490"/>
    <s v="2023/1/25"/>
    <x v="54"/>
    <x v="54"/>
    <x v="96"/>
    <x v="93"/>
    <m/>
    <x v="615"/>
    <e v="#N/A"/>
    <x v="615"/>
  </r>
  <r>
    <x v="5170"/>
    <m/>
    <n v="100"/>
    <x v="5594"/>
    <m/>
    <m/>
    <m/>
    <m/>
    <x v="5490"/>
    <s v="2023/1/25"/>
    <x v="54"/>
    <x v="54"/>
    <x v="96"/>
    <x v="93"/>
    <m/>
    <x v="615"/>
    <e v="#N/A"/>
    <x v="615"/>
  </r>
  <r>
    <x v="5170"/>
    <m/>
    <n v="112"/>
    <x v="5595"/>
    <m/>
    <m/>
    <m/>
    <m/>
    <x v="5491"/>
    <s v="2023/1/29"/>
    <x v="54"/>
    <x v="54"/>
    <x v="96"/>
    <x v="93"/>
    <m/>
    <x v="615"/>
    <e v="#N/A"/>
    <x v="615"/>
  </r>
  <r>
    <x v="5170"/>
    <m/>
    <n v="130"/>
    <x v="5596"/>
    <m/>
    <m/>
    <m/>
    <m/>
    <x v="5492"/>
    <s v="2023/2/16"/>
    <x v="54"/>
    <x v="54"/>
    <x v="96"/>
    <x v="93"/>
    <m/>
    <x v="615"/>
    <e v="#N/A"/>
    <x v="615"/>
  </r>
  <r>
    <x v="5170"/>
    <m/>
    <n v="2137.13"/>
    <x v="5597"/>
    <m/>
    <m/>
    <m/>
    <m/>
    <x v="5292"/>
    <s v="2023/5/7"/>
    <x v="54"/>
    <x v="54"/>
    <x v="96"/>
    <x v="93"/>
    <m/>
    <x v="615"/>
    <e v="#N/A"/>
    <x v="615"/>
  </r>
  <r>
    <x v="5170"/>
    <m/>
    <n v="130"/>
    <x v="5598"/>
    <m/>
    <m/>
    <m/>
    <m/>
    <x v="5493"/>
    <s v="2023/1/4"/>
    <x v="54"/>
    <x v="54"/>
    <x v="93"/>
    <x v="93"/>
    <m/>
    <x v="615"/>
    <e v="#N/A"/>
    <x v="615"/>
  </r>
  <r>
    <x v="5170"/>
    <m/>
    <n v="80"/>
    <x v="5599"/>
    <m/>
    <m/>
    <m/>
    <m/>
    <x v="5494"/>
    <s v="2023/1/9"/>
    <x v="54"/>
    <x v="54"/>
    <x v="93"/>
    <x v="93"/>
    <m/>
    <x v="615"/>
    <e v="#N/A"/>
    <x v="615"/>
  </r>
  <r>
    <x v="5170"/>
    <m/>
    <n v="260"/>
    <x v="5594"/>
    <m/>
    <m/>
    <m/>
    <m/>
    <x v="5490"/>
    <s v="2023/1/25"/>
    <x v="54"/>
    <x v="54"/>
    <x v="93"/>
    <x v="93"/>
    <m/>
    <x v="615"/>
    <e v="#N/A"/>
    <x v="615"/>
  </r>
  <r>
    <x v="5170"/>
    <m/>
    <n v="142"/>
    <x v="5600"/>
    <m/>
    <m/>
    <m/>
    <m/>
    <x v="5495"/>
    <s v="2023/1/25"/>
    <x v="54"/>
    <x v="54"/>
    <x v="93"/>
    <x v="93"/>
    <m/>
    <x v="615"/>
    <e v="#N/A"/>
    <x v="615"/>
  </r>
  <r>
    <x v="5170"/>
    <m/>
    <n v="100"/>
    <x v="5601"/>
    <m/>
    <m/>
    <m/>
    <m/>
    <x v="5496"/>
    <s v="2023/1/28"/>
    <x v="54"/>
    <x v="54"/>
    <x v="93"/>
    <x v="93"/>
    <m/>
    <x v="615"/>
    <e v="#N/A"/>
    <x v="615"/>
  </r>
  <r>
    <x v="5170"/>
    <m/>
    <n v="149"/>
    <x v="5601"/>
    <m/>
    <m/>
    <m/>
    <m/>
    <x v="5496"/>
    <s v="2023/1/28"/>
    <x v="54"/>
    <x v="54"/>
    <x v="93"/>
    <x v="93"/>
    <m/>
    <x v="615"/>
    <e v="#N/A"/>
    <x v="615"/>
  </r>
  <r>
    <x v="5170"/>
    <m/>
    <n v="232"/>
    <x v="5602"/>
    <m/>
    <m/>
    <m/>
    <m/>
    <x v="5497"/>
    <s v="2023/1/28"/>
    <x v="54"/>
    <x v="54"/>
    <x v="93"/>
    <x v="93"/>
    <m/>
    <x v="615"/>
    <e v="#N/A"/>
    <x v="615"/>
  </r>
  <r>
    <x v="5170"/>
    <m/>
    <n v="100"/>
    <x v="5603"/>
    <m/>
    <m/>
    <m/>
    <m/>
    <x v="5491"/>
    <s v="2023/1/29"/>
    <x v="54"/>
    <x v="54"/>
    <x v="93"/>
    <x v="93"/>
    <m/>
    <x v="615"/>
    <e v="#N/A"/>
    <x v="615"/>
  </r>
  <r>
    <x v="5170"/>
    <m/>
    <n v="145"/>
    <x v="5604"/>
    <m/>
    <m/>
    <m/>
    <m/>
    <x v="5498"/>
    <s v="2023/2/7"/>
    <x v="54"/>
    <x v="54"/>
    <x v="93"/>
    <x v="93"/>
    <m/>
    <x v="615"/>
    <e v="#N/A"/>
    <x v="615"/>
  </r>
  <r>
    <x v="5170"/>
    <m/>
    <n v="125"/>
    <x v="5605"/>
    <m/>
    <m/>
    <m/>
    <m/>
    <x v="5499"/>
    <s v="2023/2/7"/>
    <x v="54"/>
    <x v="54"/>
    <x v="93"/>
    <x v="93"/>
    <m/>
    <x v="615"/>
    <e v="#N/A"/>
    <x v="615"/>
  </r>
  <r>
    <x v="5170"/>
    <m/>
    <n v="141"/>
    <x v="5596"/>
    <m/>
    <m/>
    <m/>
    <m/>
    <x v="5492"/>
    <s v="2023/2/16"/>
    <x v="54"/>
    <x v="54"/>
    <x v="93"/>
    <x v="93"/>
    <m/>
    <x v="615"/>
    <e v="#N/A"/>
    <x v="615"/>
  </r>
  <r>
    <x v="5170"/>
    <m/>
    <n v="75"/>
    <x v="5592"/>
    <m/>
    <m/>
    <m/>
    <m/>
    <x v="5286"/>
    <s v="2023/2/19"/>
    <x v="54"/>
    <x v="54"/>
    <x v="93"/>
    <x v="93"/>
    <m/>
    <x v="615"/>
    <e v="#N/A"/>
    <x v="615"/>
  </r>
  <r>
    <x v="5170"/>
    <m/>
    <n v="50"/>
    <x v="5598"/>
    <m/>
    <m/>
    <m/>
    <m/>
    <x v="5183"/>
    <s v="2023/2/20"/>
    <x v="54"/>
    <x v="54"/>
    <x v="93"/>
    <x v="93"/>
    <m/>
    <x v="615"/>
    <e v="#N/A"/>
    <x v="615"/>
  </r>
  <r>
    <x v="5170"/>
    <m/>
    <n v="40"/>
    <x v="5584"/>
    <m/>
    <m/>
    <m/>
    <m/>
    <x v="5334"/>
    <s v="2023/2/25"/>
    <x v="54"/>
    <x v="54"/>
    <x v="93"/>
    <x v="93"/>
    <m/>
    <x v="615"/>
    <e v="#N/A"/>
    <x v="615"/>
  </r>
  <r>
    <x v="5170"/>
    <m/>
    <n v="100"/>
    <x v="5606"/>
    <m/>
    <m/>
    <m/>
    <m/>
    <x v="5500"/>
    <s v="2023/3/6"/>
    <x v="54"/>
    <x v="54"/>
    <x v="93"/>
    <x v="93"/>
    <m/>
    <x v="615"/>
    <e v="#N/A"/>
    <x v="615"/>
  </r>
  <r>
    <x v="5170"/>
    <m/>
    <n v="111"/>
    <x v="5598"/>
    <m/>
    <m/>
    <m/>
    <m/>
    <x v="5501"/>
    <s v="2023/3/11"/>
    <x v="54"/>
    <x v="54"/>
    <x v="93"/>
    <x v="93"/>
    <m/>
    <x v="615"/>
    <e v="#N/A"/>
    <x v="615"/>
  </r>
  <r>
    <x v="5170"/>
    <m/>
    <n v="50"/>
    <x v="5607"/>
    <m/>
    <m/>
    <m/>
    <m/>
    <x v="5487"/>
    <s v="2023/3/14"/>
    <x v="54"/>
    <x v="54"/>
    <x v="93"/>
    <x v="93"/>
    <m/>
    <x v="615"/>
    <e v="#N/A"/>
    <x v="615"/>
  </r>
  <r>
    <x v="5170"/>
    <m/>
    <n v="100"/>
    <x v="5607"/>
    <m/>
    <m/>
    <m/>
    <m/>
    <x v="5487"/>
    <s v="2023/3/14"/>
    <x v="54"/>
    <x v="54"/>
    <x v="93"/>
    <x v="93"/>
    <m/>
    <x v="615"/>
    <e v="#N/A"/>
    <x v="615"/>
  </r>
  <r>
    <x v="5170"/>
    <m/>
    <n v="110"/>
    <x v="5608"/>
    <m/>
    <m/>
    <m/>
    <m/>
    <x v="5487"/>
    <s v="2023/3/14"/>
    <x v="54"/>
    <x v="54"/>
    <x v="93"/>
    <x v="93"/>
    <m/>
    <x v="615"/>
    <e v="#N/A"/>
    <x v="615"/>
  </r>
  <r>
    <x v="5170"/>
    <m/>
    <n v="130"/>
    <x v="5609"/>
    <m/>
    <m/>
    <m/>
    <m/>
    <x v="5488"/>
    <s v="2023/3/19"/>
    <x v="54"/>
    <x v="54"/>
    <x v="93"/>
    <x v="93"/>
    <m/>
    <x v="615"/>
    <e v="#N/A"/>
    <x v="615"/>
  </r>
  <r>
    <x v="5170"/>
    <m/>
    <n v="108"/>
    <x v="5609"/>
    <m/>
    <m/>
    <m/>
    <m/>
    <x v="5488"/>
    <s v="2023/3/19"/>
    <x v="54"/>
    <x v="54"/>
    <x v="93"/>
    <x v="93"/>
    <m/>
    <x v="615"/>
    <e v="#N/A"/>
    <x v="615"/>
  </r>
  <r>
    <x v="5170"/>
    <m/>
    <n v="124"/>
    <x v="5598"/>
    <m/>
    <m/>
    <m/>
    <m/>
    <x v="5424"/>
    <s v="2023/3/21"/>
    <x v="54"/>
    <x v="54"/>
    <x v="93"/>
    <x v="93"/>
    <m/>
    <x v="615"/>
    <e v="#N/A"/>
    <x v="615"/>
  </r>
  <r>
    <x v="5170"/>
    <m/>
    <n v="124"/>
    <x v="5610"/>
    <m/>
    <m/>
    <m/>
    <m/>
    <x v="5502"/>
    <s v="2023/3/28"/>
    <x v="54"/>
    <x v="54"/>
    <x v="93"/>
    <x v="93"/>
    <m/>
    <x v="615"/>
    <e v="#N/A"/>
    <x v="615"/>
  </r>
  <r>
    <x v="5170"/>
    <m/>
    <n v="128"/>
    <x v="5611"/>
    <m/>
    <m/>
    <m/>
    <m/>
    <x v="5335"/>
    <s v="2023/3/29"/>
    <x v="54"/>
    <x v="54"/>
    <x v="93"/>
    <x v="93"/>
    <m/>
    <x v="615"/>
    <e v="#N/A"/>
    <x v="615"/>
  </r>
  <r>
    <x v="5170"/>
    <m/>
    <n v="93"/>
    <x v="5598"/>
    <m/>
    <m/>
    <m/>
    <m/>
    <x v="5493"/>
    <s v="2023/1/4"/>
    <x v="54"/>
    <x v="54"/>
    <x v="97"/>
    <x v="96"/>
    <m/>
    <x v="615"/>
    <e v="#N/A"/>
    <x v="615"/>
  </r>
  <r>
    <x v="5170"/>
    <m/>
    <n v="50"/>
    <x v="5600"/>
    <m/>
    <m/>
    <m/>
    <m/>
    <x v="5503"/>
    <s v="2023/1/5"/>
    <x v="54"/>
    <x v="54"/>
    <x v="97"/>
    <x v="96"/>
    <m/>
    <x v="615"/>
    <e v="#N/A"/>
    <x v="615"/>
  </r>
  <r>
    <x v="5170"/>
    <m/>
    <n v="72"/>
    <x v="5612"/>
    <m/>
    <m/>
    <m/>
    <m/>
    <x v="5504"/>
    <s v="2023/1/11"/>
    <x v="54"/>
    <x v="54"/>
    <x v="97"/>
    <x v="96"/>
    <m/>
    <x v="615"/>
    <e v="#N/A"/>
    <x v="615"/>
  </r>
  <r>
    <x v="5170"/>
    <m/>
    <n v="82"/>
    <x v="5613"/>
    <m/>
    <m/>
    <m/>
    <m/>
    <x v="5505"/>
    <s v="2023/1/14"/>
    <x v="54"/>
    <x v="54"/>
    <x v="97"/>
    <x v="96"/>
    <m/>
    <x v="615"/>
    <e v="#N/A"/>
    <x v="615"/>
  </r>
  <r>
    <x v="5170"/>
    <m/>
    <n v="80"/>
    <x v="5592"/>
    <m/>
    <m/>
    <m/>
    <m/>
    <x v="5506"/>
    <s v="2023/1/17"/>
    <x v="54"/>
    <x v="54"/>
    <x v="97"/>
    <x v="96"/>
    <m/>
    <x v="615"/>
    <e v="#N/A"/>
    <x v="615"/>
  </r>
  <r>
    <x v="5170"/>
    <m/>
    <n v="77"/>
    <x v="5598"/>
    <m/>
    <m/>
    <m/>
    <m/>
    <x v="5507"/>
    <s v="2023/1/19"/>
    <x v="54"/>
    <x v="54"/>
    <x v="97"/>
    <x v="96"/>
    <m/>
    <x v="615"/>
    <e v="#N/A"/>
    <x v="615"/>
  </r>
  <r>
    <x v="5170"/>
    <m/>
    <n v="30"/>
    <x v="5614"/>
    <m/>
    <m/>
    <m/>
    <m/>
    <x v="5508"/>
    <s v="2023/1/26"/>
    <x v="54"/>
    <x v="54"/>
    <x v="97"/>
    <x v="96"/>
    <m/>
    <x v="615"/>
    <e v="#N/A"/>
    <x v="615"/>
  </r>
  <r>
    <x v="5170"/>
    <m/>
    <n v="83"/>
    <x v="5592"/>
    <m/>
    <m/>
    <m/>
    <m/>
    <x v="5509"/>
    <s v="2023/1/29"/>
    <x v="54"/>
    <x v="54"/>
    <x v="97"/>
    <x v="96"/>
    <m/>
    <x v="615"/>
    <e v="#N/A"/>
    <x v="615"/>
  </r>
  <r>
    <x v="5170"/>
    <m/>
    <n v="88"/>
    <x v="5592"/>
    <m/>
    <m/>
    <m/>
    <m/>
    <x v="5510"/>
    <s v="2023/1/31"/>
    <x v="54"/>
    <x v="54"/>
    <x v="97"/>
    <x v="96"/>
    <m/>
    <x v="615"/>
    <e v="#N/A"/>
    <x v="615"/>
  </r>
  <r>
    <x v="5170"/>
    <m/>
    <n v="87"/>
    <x v="5615"/>
    <m/>
    <m/>
    <m/>
    <m/>
    <x v="5422"/>
    <s v="2023/2/7"/>
    <x v="54"/>
    <x v="54"/>
    <x v="97"/>
    <x v="96"/>
    <m/>
    <x v="615"/>
    <e v="#N/A"/>
    <x v="615"/>
  </r>
  <r>
    <x v="5170"/>
    <m/>
    <n v="169"/>
    <x v="5592"/>
    <m/>
    <m/>
    <m/>
    <m/>
    <x v="5286"/>
    <s v="2023/2/19"/>
    <x v="54"/>
    <x v="54"/>
    <x v="97"/>
    <x v="96"/>
    <m/>
    <x v="615"/>
    <e v="#N/A"/>
    <x v="615"/>
  </r>
  <r>
    <x v="5170"/>
    <m/>
    <n v="91"/>
    <x v="5612"/>
    <m/>
    <m/>
    <m/>
    <m/>
    <x v="5310"/>
    <s v="2023/2/23"/>
    <x v="54"/>
    <x v="54"/>
    <x v="97"/>
    <x v="96"/>
    <m/>
    <x v="615"/>
    <e v="#N/A"/>
    <x v="615"/>
  </r>
  <r>
    <x v="5170"/>
    <m/>
    <n v="80"/>
    <x v="5592"/>
    <m/>
    <m/>
    <m/>
    <m/>
    <x v="5511"/>
    <s v="2023/2/26"/>
    <x v="54"/>
    <x v="54"/>
    <x v="97"/>
    <x v="96"/>
    <m/>
    <x v="615"/>
    <e v="#N/A"/>
    <x v="615"/>
  </r>
  <r>
    <x v="5170"/>
    <m/>
    <n v="80"/>
    <x v="5592"/>
    <m/>
    <m/>
    <m/>
    <m/>
    <x v="5512"/>
    <s v="2023/3/5"/>
    <x v="54"/>
    <x v="54"/>
    <x v="97"/>
    <x v="96"/>
    <m/>
    <x v="615"/>
    <e v="#N/A"/>
    <x v="615"/>
  </r>
  <r>
    <x v="5170"/>
    <m/>
    <n v="90"/>
    <x v="5598"/>
    <m/>
    <m/>
    <m/>
    <m/>
    <x v="5513"/>
    <s v="2023/3/8"/>
    <x v="54"/>
    <x v="54"/>
    <x v="97"/>
    <x v="96"/>
    <m/>
    <x v="615"/>
    <e v="#N/A"/>
    <x v="615"/>
  </r>
  <r>
    <x v="5170"/>
    <m/>
    <n v="80"/>
    <x v="5592"/>
    <m/>
    <m/>
    <m/>
    <m/>
    <x v="5287"/>
    <s v="2023/3/15"/>
    <x v="54"/>
    <x v="54"/>
    <x v="97"/>
    <x v="96"/>
    <m/>
    <x v="615"/>
    <e v="#N/A"/>
    <x v="615"/>
  </r>
  <r>
    <x v="5170"/>
    <m/>
    <n v="80"/>
    <x v="5598"/>
    <m/>
    <m/>
    <m/>
    <m/>
    <x v="5424"/>
    <s v="2023/3/21"/>
    <x v="54"/>
    <x v="54"/>
    <x v="97"/>
    <x v="96"/>
    <m/>
    <x v="615"/>
    <e v="#N/A"/>
    <x v="615"/>
  </r>
  <r>
    <x v="5170"/>
    <m/>
    <n v="89"/>
    <x v="5598"/>
    <m/>
    <m/>
    <m/>
    <m/>
    <x v="5514"/>
    <s v="2023/3/23"/>
    <x v="54"/>
    <x v="54"/>
    <x v="97"/>
    <x v="96"/>
    <m/>
    <x v="615"/>
    <e v="#N/A"/>
    <x v="615"/>
  </r>
  <r>
    <x v="5170"/>
    <m/>
    <n v="167"/>
    <x v="5592"/>
    <m/>
    <m/>
    <m/>
    <m/>
    <x v="5489"/>
    <s v="2023/4/3"/>
    <x v="54"/>
    <x v="54"/>
    <x v="97"/>
    <x v="96"/>
    <m/>
    <x v="615"/>
    <e v="#N/A"/>
    <x v="615"/>
  </r>
  <r>
    <x v="5170"/>
    <m/>
    <n v="165"/>
    <x v="5598"/>
    <m/>
    <m/>
    <m/>
    <m/>
    <x v="5515"/>
    <s v="2023/4/9"/>
    <x v="54"/>
    <x v="54"/>
    <x v="97"/>
    <x v="96"/>
    <m/>
    <x v="615"/>
    <e v="#N/A"/>
    <x v="615"/>
  </r>
  <r>
    <x v="5170"/>
    <m/>
    <n v="169"/>
    <x v="5592"/>
    <m/>
    <m/>
    <m/>
    <m/>
    <x v="5516"/>
    <s v="2023/4/17"/>
    <x v="54"/>
    <x v="54"/>
    <x v="97"/>
    <x v="96"/>
    <m/>
    <x v="615"/>
    <e v="#N/A"/>
    <x v="615"/>
  </r>
  <r>
    <x v="5170"/>
    <m/>
    <n v="154"/>
    <x v="5598"/>
    <m/>
    <m/>
    <m/>
    <m/>
    <x v="5425"/>
    <s v="2023/4/27"/>
    <x v="54"/>
    <x v="54"/>
    <x v="97"/>
    <x v="96"/>
    <m/>
    <x v="615"/>
    <e v="#N/A"/>
    <x v="615"/>
  </r>
  <r>
    <x v="5170"/>
    <m/>
    <n v="88"/>
    <x v="5592"/>
    <m/>
    <m/>
    <m/>
    <m/>
    <x v="5517"/>
    <s v="2023/4/30"/>
    <x v="54"/>
    <x v="54"/>
    <x v="97"/>
    <x v="96"/>
    <m/>
    <x v="615"/>
    <e v="#N/A"/>
    <x v="615"/>
  </r>
  <r>
    <x v="5170"/>
    <m/>
    <n v="78"/>
    <x v="5592"/>
    <m/>
    <m/>
    <m/>
    <m/>
    <x v="5518"/>
    <s v="2023/5/4"/>
    <x v="54"/>
    <x v="54"/>
    <x v="97"/>
    <x v="96"/>
    <m/>
    <x v="615"/>
    <e v="#N/A"/>
    <x v="615"/>
  </r>
  <r>
    <x v="5170"/>
    <m/>
    <n v="87"/>
    <x v="5592"/>
    <m/>
    <m/>
    <m/>
    <m/>
    <x v="5519"/>
    <s v="2023/5/7"/>
    <x v="54"/>
    <x v="54"/>
    <x v="97"/>
    <x v="96"/>
    <m/>
    <x v="615"/>
    <e v="#N/A"/>
    <x v="615"/>
  </r>
  <r>
    <x v="5170"/>
    <m/>
    <n v="50"/>
    <x v="5598"/>
    <m/>
    <m/>
    <m/>
    <m/>
    <x v="5375"/>
    <s v="2023/5/10"/>
    <x v="54"/>
    <x v="54"/>
    <x v="97"/>
    <x v="96"/>
    <m/>
    <x v="615"/>
    <e v="#N/A"/>
    <x v="615"/>
  </r>
  <r>
    <x v="5170"/>
    <m/>
    <n v="87"/>
    <x v="5616"/>
    <m/>
    <m/>
    <m/>
    <m/>
    <x v="5520"/>
    <s v="2023/5/13"/>
    <x v="54"/>
    <x v="54"/>
    <x v="97"/>
    <x v="96"/>
    <m/>
    <x v="615"/>
    <e v="#N/A"/>
    <x v="615"/>
  </r>
  <r>
    <x v="5170"/>
    <m/>
    <n v="87"/>
    <x v="5617"/>
    <s v="2"/>
    <n v="2"/>
    <n v="6"/>
    <n v="2"/>
    <x v="5521"/>
    <s v="2023/5/16"/>
    <x v="54"/>
    <x v="54"/>
    <x v="97"/>
    <x v="96"/>
    <m/>
    <x v="615"/>
    <e v="#N/A"/>
    <x v="615"/>
  </r>
  <r>
    <x v="5170"/>
    <m/>
    <n v="90"/>
    <x v="5578"/>
    <s v="7"/>
    <n v="7"/>
    <n v="6"/>
    <n v="7"/>
    <x v="5522"/>
    <s v="2023/5/22"/>
    <x v="54"/>
    <x v="54"/>
    <x v="97"/>
    <x v="96"/>
    <m/>
    <x v="615"/>
    <e v="#N/A"/>
    <x v="615"/>
  </r>
  <r>
    <x v="5170"/>
    <m/>
    <n v="50"/>
    <x v="5618"/>
    <m/>
    <m/>
    <m/>
    <m/>
    <x v="5523"/>
    <s v="2023/6/1"/>
    <x v="54"/>
    <x v="54"/>
    <x v="97"/>
    <x v="96"/>
    <m/>
    <x v="615"/>
    <e v="#N/A"/>
    <x v="615"/>
  </r>
  <r>
    <x v="5170"/>
    <m/>
    <n v="50"/>
    <x v="5578"/>
    <s v="20"/>
    <n v="20"/>
    <n v="6"/>
    <n v="20"/>
    <x v="5524"/>
    <s v="2023/6/4"/>
    <x v="54"/>
    <x v="54"/>
    <x v="97"/>
    <x v="96"/>
    <m/>
    <x v="615"/>
    <e v="#N/A"/>
    <x v="615"/>
  </r>
  <r>
    <x v="5170"/>
    <m/>
    <n v="50"/>
    <x v="5619"/>
    <s v="22"/>
    <n v="22"/>
    <n v="6"/>
    <n v="22"/>
    <x v="5525"/>
    <s v="2023/6/6"/>
    <x v="54"/>
    <x v="54"/>
    <x v="97"/>
    <x v="96"/>
    <m/>
    <x v="615"/>
    <e v="#N/A"/>
    <x v="615"/>
  </r>
  <r>
    <x v="5170"/>
    <m/>
    <n v="50"/>
    <x v="5578"/>
    <s v="28"/>
    <n v="28"/>
    <n v="6"/>
    <n v="28"/>
    <x v="5428"/>
    <s v="2023/6/10"/>
    <x v="54"/>
    <x v="54"/>
    <x v="97"/>
    <x v="96"/>
    <m/>
    <x v="615"/>
    <e v="#N/A"/>
    <x v="615"/>
  </r>
  <r>
    <x v="5170"/>
    <m/>
    <n v="80"/>
    <x v="5578"/>
    <s v="31"/>
    <n v="31"/>
    <n v="6"/>
    <n v="31"/>
    <x v="5526"/>
    <s v="2023/6/13"/>
    <x v="54"/>
    <x v="54"/>
    <x v="97"/>
    <x v="96"/>
    <m/>
    <x v="615"/>
    <e v="#N/A"/>
    <x v="615"/>
  </r>
  <r>
    <x v="5170"/>
    <m/>
    <n v="80"/>
    <x v="5578"/>
    <s v="42"/>
    <n v="42"/>
    <n v="6"/>
    <n v="42"/>
    <x v="5527"/>
    <s v="2023/6/19"/>
    <x v="54"/>
    <x v="54"/>
    <x v="97"/>
    <x v="96"/>
    <m/>
    <x v="615"/>
    <e v="#N/A"/>
    <x v="615"/>
  </r>
  <r>
    <x v="5170"/>
    <m/>
    <n v="50"/>
    <x v="5620"/>
    <s v="55"/>
    <n v="53"/>
    <n v="6"/>
    <n v="55"/>
    <x v="5528"/>
    <s v="2023/6/24"/>
    <x v="54"/>
    <x v="54"/>
    <x v="97"/>
    <x v="96"/>
    <m/>
    <x v="615"/>
    <e v="#N/A"/>
    <x v="615"/>
  </r>
  <r>
    <x v="5170"/>
    <m/>
    <n v="50"/>
    <x v="5621"/>
    <s v="63"/>
    <n v="61"/>
    <n v="6"/>
    <n v="63"/>
    <x v="5529"/>
    <s v="2023/7/3"/>
    <x v="54"/>
    <x v="54"/>
    <x v="97"/>
    <x v="96"/>
    <m/>
    <x v="615"/>
    <e v="#N/A"/>
    <x v="615"/>
  </r>
  <r>
    <x v="5170"/>
    <m/>
    <n v="30"/>
    <x v="5578"/>
    <s v="69"/>
    <n v="67"/>
    <n v="6"/>
    <n v="69"/>
    <x v="5530"/>
    <s v="2023/7/8"/>
    <x v="54"/>
    <x v="54"/>
    <x v="97"/>
    <x v="96"/>
    <m/>
    <x v="615"/>
    <e v="#N/A"/>
    <x v="615"/>
  </r>
  <r>
    <x v="5170"/>
    <m/>
    <n v="80"/>
    <x v="5578"/>
    <s v="71"/>
    <n v="68"/>
    <n v="6"/>
    <n v="71"/>
    <x v="5531"/>
    <s v="2023/7/9"/>
    <x v="54"/>
    <x v="54"/>
    <x v="97"/>
    <x v="96"/>
    <m/>
    <x v="615"/>
    <e v="#N/A"/>
    <x v="615"/>
  </r>
  <r>
    <x v="5170"/>
    <m/>
    <n v="50"/>
    <x v="5578"/>
    <s v="85"/>
    <n v="82"/>
    <n v="6"/>
    <n v="85"/>
    <x v="5532"/>
    <s v="2023/7/15"/>
    <x v="54"/>
    <x v="54"/>
    <x v="97"/>
    <x v="96"/>
    <m/>
    <x v="615"/>
    <e v="#N/A"/>
    <x v="615"/>
  </r>
  <r>
    <x v="5170"/>
    <m/>
    <n v="85"/>
    <x v="5615"/>
    <s v="86"/>
    <n v="1"/>
    <n v="6"/>
    <n v="86"/>
    <x v="5533"/>
    <s v="2023/7/17"/>
    <x v="54"/>
    <x v="54"/>
    <x v="97"/>
    <x v="96"/>
    <m/>
    <x v="615"/>
    <e v="#N/A"/>
    <x v="615"/>
  </r>
  <r>
    <x v="5170"/>
    <m/>
    <n v="175"/>
    <x v="5612"/>
    <s v="94"/>
    <n v="5"/>
    <n v="6"/>
    <m/>
    <x v="5534"/>
    <s v="2023/7/26"/>
    <x v="54"/>
    <x v="54"/>
    <x v="97"/>
    <x v="96"/>
    <m/>
    <x v="615"/>
    <e v="#N/A"/>
    <x v="615"/>
  </r>
  <r>
    <x v="5170"/>
    <m/>
    <n v="91"/>
    <x v="5622"/>
    <s v="98"/>
    <n v="1"/>
    <n v="6"/>
    <n v="98"/>
    <x v="5535"/>
    <s v="2023/7/30"/>
    <x v="54"/>
    <x v="54"/>
    <x v="97"/>
    <x v="96"/>
    <m/>
    <x v="615"/>
    <e v="#N/A"/>
    <x v="615"/>
  </r>
  <r>
    <x v="5170"/>
    <m/>
    <n v="87"/>
    <x v="5592"/>
    <s v="101"/>
    <n v="85"/>
    <n v="6"/>
    <m/>
    <x v="5536"/>
    <s v="2023/8/3"/>
    <x v="54"/>
    <x v="54"/>
    <x v="97"/>
    <x v="96"/>
    <m/>
    <x v="615"/>
    <e v="#N/A"/>
    <x v="615"/>
  </r>
  <r>
    <x v="5170"/>
    <m/>
    <n v="91"/>
    <x v="5592"/>
    <s v="104"/>
    <n v="88"/>
    <n v="6"/>
    <m/>
    <x v="5431"/>
    <s v="2023/8/5"/>
    <x v="54"/>
    <x v="54"/>
    <x v="97"/>
    <x v="96"/>
    <m/>
    <x v="615"/>
    <e v="#N/A"/>
    <x v="615"/>
  </r>
  <r>
    <x v="5170"/>
    <m/>
    <n v="50"/>
    <x v="5623"/>
    <m/>
    <m/>
    <m/>
    <m/>
    <x v="5537"/>
    <s v="2023/8/6"/>
    <x v="54"/>
    <x v="54"/>
    <x v="97"/>
    <x v="96"/>
    <m/>
    <x v="615"/>
    <e v="#N/A"/>
    <x v="615"/>
  </r>
  <r>
    <x v="5170"/>
    <m/>
    <n v="90"/>
    <x v="5624"/>
    <s v="108"/>
    <n v="91"/>
    <n v="6"/>
    <n v="108"/>
    <x v="5538"/>
    <s v="2023/8/8"/>
    <x v="54"/>
    <x v="54"/>
    <x v="97"/>
    <x v="96"/>
    <m/>
    <x v="615"/>
    <e v="#N/A"/>
    <x v="615"/>
  </r>
  <r>
    <x v="5170"/>
    <m/>
    <n v="90"/>
    <x v="5612"/>
    <s v="113"/>
    <n v="94"/>
    <n v="6"/>
    <n v="113"/>
    <x v="5539"/>
    <s v="2023/8/15"/>
    <x v="54"/>
    <x v="54"/>
    <x v="97"/>
    <x v="96"/>
    <m/>
    <x v="615"/>
    <e v="#N/A"/>
    <x v="615"/>
  </r>
  <r>
    <x v="5170"/>
    <m/>
    <n v="88"/>
    <x v="5592"/>
    <s v="120"/>
    <n v="2"/>
    <n v="6"/>
    <n v="120"/>
    <x v="5540"/>
    <s v="2023/8/21"/>
    <x v="54"/>
    <x v="54"/>
    <x v="97"/>
    <x v="96"/>
    <m/>
    <x v="615"/>
    <e v="#N/A"/>
    <x v="615"/>
  </r>
  <r>
    <x v="5170"/>
    <m/>
    <n v="92"/>
    <x v="5612"/>
    <s v="126"/>
    <n v="104"/>
    <n v="6"/>
    <n v="126"/>
    <x v="5432"/>
    <s v="2023/8/30"/>
    <x v="54"/>
    <x v="54"/>
    <x v="97"/>
    <x v="96"/>
    <m/>
    <x v="615"/>
    <e v="#N/A"/>
    <x v="615"/>
  </r>
  <r>
    <x v="5170"/>
    <m/>
    <n v="98"/>
    <x v="5612"/>
    <s v="126"/>
    <n v="104"/>
    <n v="6"/>
    <n v="126"/>
    <x v="5432"/>
    <s v="2023/8/30"/>
    <x v="54"/>
    <x v="54"/>
    <x v="97"/>
    <x v="96"/>
    <m/>
    <x v="615"/>
    <e v="#N/A"/>
    <x v="615"/>
  </r>
  <r>
    <x v="5170"/>
    <m/>
    <n v="93.01"/>
    <x v="5625"/>
    <s v="127"/>
    <n v="105"/>
    <n v="6"/>
    <n v="127"/>
    <x v="5541"/>
    <s v="2023/9/2"/>
    <x v="54"/>
    <x v="54"/>
    <x v="97"/>
    <x v="96"/>
    <m/>
    <x v="615"/>
    <e v="#N/A"/>
    <x v="615"/>
  </r>
  <r>
    <x v="5170"/>
    <m/>
    <n v="81"/>
    <x v="5626"/>
    <s v="130"/>
    <n v="107"/>
    <n v="6"/>
    <n v="130"/>
    <x v="5542"/>
    <s v="2023/9/9"/>
    <x v="54"/>
    <x v="54"/>
    <x v="97"/>
    <x v="96"/>
    <m/>
    <x v="615"/>
    <e v="#N/A"/>
    <x v="615"/>
  </r>
  <r>
    <x v="5170"/>
    <m/>
    <n v="94"/>
    <x v="5626"/>
    <s v="130"/>
    <n v="107"/>
    <n v="6"/>
    <n v="130"/>
    <x v="5542"/>
    <s v="2023/9/9"/>
    <x v="54"/>
    <x v="54"/>
    <x v="97"/>
    <x v="96"/>
    <m/>
    <x v="615"/>
    <e v="#N/A"/>
    <x v="615"/>
  </r>
  <r>
    <x v="5170"/>
    <m/>
    <n v="92"/>
    <x v="5592"/>
    <s v="135"/>
    <n v="112"/>
    <n v="6"/>
    <n v="135"/>
    <x v="5543"/>
    <s v="2023/9/14"/>
    <x v="54"/>
    <x v="54"/>
    <x v="97"/>
    <x v="96"/>
    <m/>
    <x v="615"/>
    <e v="#N/A"/>
    <x v="615"/>
  </r>
  <r>
    <x v="5170"/>
    <m/>
    <n v="50"/>
    <x v="5627"/>
    <s v="139"/>
    <n v="116"/>
    <n v="6"/>
    <n v="139"/>
    <x v="5544"/>
    <s v="2023/9/18"/>
    <x v="54"/>
    <x v="54"/>
    <x v="97"/>
    <x v="96"/>
    <m/>
    <x v="615"/>
    <e v="#N/A"/>
    <x v="615"/>
  </r>
  <r>
    <x v="5170"/>
    <m/>
    <n v="90"/>
    <x v="5578"/>
    <s v="142"/>
    <n v="119"/>
    <n v="6"/>
    <n v="142"/>
    <x v="5545"/>
    <s v="2023/9/20"/>
    <x v="54"/>
    <x v="54"/>
    <x v="97"/>
    <x v="96"/>
    <m/>
    <x v="615"/>
    <e v="#N/A"/>
    <x v="615"/>
  </r>
  <r>
    <x v="5170"/>
    <m/>
    <n v="84"/>
    <x v="5612"/>
    <s v="158"/>
    <n v="4"/>
    <n v="6"/>
    <m/>
    <x v="5546"/>
    <s v="2023/9/27"/>
    <x v="54"/>
    <x v="54"/>
    <x v="97"/>
    <x v="96"/>
    <m/>
    <x v="615"/>
    <e v="#N/A"/>
    <x v="615"/>
  </r>
  <r>
    <x v="5170"/>
    <m/>
    <n v="84"/>
    <x v="5612"/>
    <s v="163"/>
    <n v="4"/>
    <n v="6"/>
    <m/>
    <x v="5547"/>
    <s v="2023/10/2"/>
    <x v="54"/>
    <x v="54"/>
    <x v="97"/>
    <x v="96"/>
    <m/>
    <x v="615"/>
    <e v="#N/A"/>
    <x v="615"/>
  </r>
  <r>
    <x v="5170"/>
    <m/>
    <n v="181"/>
    <x v="5612"/>
    <s v="168"/>
    <n v="1"/>
    <n v="6"/>
    <m/>
    <x v="5548"/>
    <s v="2023/10/9"/>
    <x v="54"/>
    <x v="54"/>
    <x v="97"/>
    <x v="96"/>
    <m/>
    <x v="615"/>
    <e v="#N/A"/>
    <x v="615"/>
  </r>
  <r>
    <x v="5170"/>
    <m/>
    <n v="87"/>
    <x v="5592"/>
    <s v="171"/>
    <n v="142"/>
    <n v="6"/>
    <n v="171"/>
    <x v="5549"/>
    <s v="2023/10/14"/>
    <x v="54"/>
    <x v="54"/>
    <x v="97"/>
    <x v="96"/>
    <m/>
    <x v="615"/>
    <e v="#N/A"/>
    <x v="615"/>
  </r>
  <r>
    <x v="5170"/>
    <m/>
    <n v="83"/>
    <x v="5592"/>
    <s v="171"/>
    <n v="142"/>
    <n v="6"/>
    <n v="171"/>
    <x v="5549"/>
    <s v="2023/10/14"/>
    <x v="54"/>
    <x v="54"/>
    <x v="97"/>
    <x v="96"/>
    <m/>
    <x v="615"/>
    <e v="#N/A"/>
    <x v="615"/>
  </r>
  <r>
    <x v="5170"/>
    <m/>
    <n v="82"/>
    <x v="5592"/>
    <s v="174"/>
    <n v="144"/>
    <n v="6"/>
    <n v="174"/>
    <x v="5550"/>
    <s v="2023/10/16"/>
    <x v="54"/>
    <x v="54"/>
    <x v="97"/>
    <x v="96"/>
    <m/>
    <x v="615"/>
    <e v="#N/A"/>
    <x v="615"/>
  </r>
  <r>
    <x v="5170"/>
    <m/>
    <n v="93"/>
    <x v="5612"/>
    <s v="179"/>
    <n v="149"/>
    <n v="6"/>
    <m/>
    <x v="5551"/>
    <s v="2023/10/21"/>
    <x v="54"/>
    <x v="54"/>
    <x v="97"/>
    <x v="96"/>
    <m/>
    <x v="615"/>
    <e v="#N/A"/>
    <x v="615"/>
  </r>
  <r>
    <x v="5170"/>
    <m/>
    <n v="97"/>
    <x v="5612"/>
    <s v="181"/>
    <n v="1"/>
    <n v="6"/>
    <m/>
    <x v="5552"/>
    <s v="2023/10/23"/>
    <x v="54"/>
    <x v="54"/>
    <x v="97"/>
    <x v="96"/>
    <m/>
    <x v="615"/>
    <e v="#N/A"/>
    <x v="615"/>
  </r>
  <r>
    <x v="5170"/>
    <m/>
    <n v="91"/>
    <x v="5592"/>
    <s v="189"/>
    <n v="1"/>
    <n v="6"/>
    <n v="189"/>
    <x v="5553"/>
    <s v="2023/10/28"/>
    <x v="54"/>
    <x v="54"/>
    <x v="97"/>
    <x v="96"/>
    <m/>
    <x v="615"/>
    <e v="#N/A"/>
    <x v="615"/>
  </r>
  <r>
    <x v="5170"/>
    <m/>
    <n v="80"/>
    <x v="5628"/>
    <s v="192"/>
    <n v="158"/>
    <n v="6"/>
    <m/>
    <x v="5336"/>
    <s v="2023/11/1"/>
    <x v="54"/>
    <x v="54"/>
    <x v="97"/>
    <x v="96"/>
    <m/>
    <x v="615"/>
    <e v="#N/A"/>
    <x v="615"/>
  </r>
  <r>
    <x v="5170"/>
    <m/>
    <n v="77"/>
    <x v="5592"/>
    <s v="196"/>
    <n v="162"/>
    <n v="6"/>
    <n v="196"/>
    <x v="5418"/>
    <s v="2023/11/7"/>
    <x v="54"/>
    <x v="54"/>
    <x v="97"/>
    <x v="96"/>
    <m/>
    <x v="615"/>
    <e v="#N/A"/>
    <x v="615"/>
  </r>
  <r>
    <x v="5170"/>
    <m/>
    <n v="76"/>
    <x v="5612"/>
    <s v="197"/>
    <n v="163"/>
    <n v="6"/>
    <n v="197"/>
    <x v="5458"/>
    <s v="2023/11/9"/>
    <x v="54"/>
    <x v="54"/>
    <x v="97"/>
    <x v="96"/>
    <m/>
    <x v="615"/>
    <e v="#N/A"/>
    <x v="615"/>
  </r>
  <r>
    <x v="5170"/>
    <m/>
    <n v="81"/>
    <x v="5592"/>
    <s v="199"/>
    <n v="1"/>
    <n v="6"/>
    <m/>
    <x v="5554"/>
    <s v="2023/11/11"/>
    <x v="54"/>
    <x v="54"/>
    <x v="97"/>
    <x v="96"/>
    <m/>
    <x v="615"/>
    <e v="#N/A"/>
    <x v="615"/>
  </r>
  <r>
    <x v="5170"/>
    <m/>
    <n v="90"/>
    <x v="5612"/>
    <s v="203"/>
    <n v="168"/>
    <n v="6"/>
    <m/>
    <x v="5555"/>
    <s v="2023/11/16"/>
    <x v="54"/>
    <x v="54"/>
    <x v="97"/>
    <x v="96"/>
    <m/>
    <x v="615"/>
    <e v="#N/A"/>
    <x v="615"/>
  </r>
  <r>
    <x v="5170"/>
    <m/>
    <n v="20"/>
    <x v="5629"/>
    <s v="205"/>
    <n v="1"/>
    <n v="6"/>
    <m/>
    <x v="5468"/>
    <s v="2023/11/19"/>
    <x v="54"/>
    <x v="54"/>
    <x v="97"/>
    <x v="96"/>
    <m/>
    <x v="615"/>
    <e v="#N/A"/>
    <x v="615"/>
  </r>
  <r>
    <x v="5170"/>
    <m/>
    <n v="86"/>
    <x v="5630"/>
    <s v="206"/>
    <n v="170"/>
    <n v="6"/>
    <m/>
    <x v="5556"/>
    <s v="2023/11/21"/>
    <x v="54"/>
    <x v="54"/>
    <x v="97"/>
    <x v="96"/>
    <m/>
    <x v="615"/>
    <e v="#N/A"/>
    <x v="615"/>
  </r>
  <r>
    <x v="5170"/>
    <m/>
    <n v="72"/>
    <x v="5612"/>
    <s v="213"/>
    <n v="177"/>
    <n v="6"/>
    <m/>
    <x v="5557"/>
    <s v="2023/11/28"/>
    <x v="54"/>
    <x v="54"/>
    <x v="97"/>
    <x v="96"/>
    <m/>
    <x v="615"/>
    <e v="#N/A"/>
    <x v="615"/>
  </r>
  <r>
    <x v="5170"/>
    <m/>
    <n v="86"/>
    <x v="5612"/>
    <s v="214"/>
    <n v="178"/>
    <n v="6"/>
    <m/>
    <x v="5558"/>
    <s v="2023/11/30"/>
    <x v="54"/>
    <x v="54"/>
    <x v="97"/>
    <x v="96"/>
    <m/>
    <x v="615"/>
    <e v="#N/A"/>
    <x v="615"/>
  </r>
  <r>
    <x v="5170"/>
    <m/>
    <n v="92"/>
    <x v="5592"/>
    <s v="216"/>
    <n v="180"/>
    <n v="6"/>
    <m/>
    <x v="5559"/>
    <s v="2023/12/3"/>
    <x v="54"/>
    <x v="54"/>
    <x v="97"/>
    <x v="96"/>
    <m/>
    <x v="615"/>
    <e v="#N/A"/>
    <x v="615"/>
  </r>
  <r>
    <x v="5170"/>
    <m/>
    <n v="95"/>
    <x v="5592"/>
    <s v="222"/>
    <n v="186"/>
    <n v="6"/>
    <m/>
    <x v="5560"/>
    <s v="2023/12/9"/>
    <x v="54"/>
    <x v="54"/>
    <x v="97"/>
    <x v="96"/>
    <m/>
    <x v="615"/>
    <e v="#N/A"/>
    <x v="615"/>
  </r>
  <r>
    <x v="5170"/>
    <m/>
    <n v="81"/>
    <x v="5592"/>
    <s v="229"/>
    <n v="192"/>
    <n v="6"/>
    <m/>
    <x v="5436"/>
    <s v="2023/12/19"/>
    <x v="54"/>
    <x v="54"/>
    <x v="97"/>
    <x v="96"/>
    <m/>
    <x v="615"/>
    <e v="#N/A"/>
    <x v="615"/>
  </r>
  <r>
    <x v="5170"/>
    <m/>
    <n v="90"/>
    <x v="5592"/>
    <s v="229"/>
    <n v="192"/>
    <n v="6"/>
    <m/>
    <x v="5436"/>
    <s v="2023/12/19"/>
    <x v="54"/>
    <x v="54"/>
    <x v="97"/>
    <x v="96"/>
    <m/>
    <x v="615"/>
    <e v="#N/A"/>
    <x v="615"/>
  </r>
  <r>
    <x v="5170"/>
    <m/>
    <n v="100"/>
    <x v="5612"/>
    <s v="232"/>
    <n v="195"/>
    <n v="6"/>
    <m/>
    <x v="5561"/>
    <s v="2023/12/21"/>
    <x v="54"/>
    <x v="54"/>
    <x v="97"/>
    <x v="96"/>
    <m/>
    <x v="615"/>
    <e v="#N/A"/>
    <x v="615"/>
  </r>
  <r>
    <x v="5170"/>
    <m/>
    <n v="83.019989999999993"/>
    <x v="5612"/>
    <s v="234"/>
    <n v="196"/>
    <n v="6"/>
    <m/>
    <x v="5438"/>
    <s v="2023/12/25"/>
    <x v="54"/>
    <x v="54"/>
    <x v="97"/>
    <x v="96"/>
    <m/>
    <x v="615"/>
    <e v="#N/A"/>
    <x v="615"/>
  </r>
  <r>
    <x v="5170"/>
    <m/>
    <n v="93"/>
    <x v="5631"/>
    <s v="238"/>
    <n v="2"/>
    <n v="6"/>
    <m/>
    <x v="5562"/>
    <s v="2023/12/31"/>
    <x v="54"/>
    <x v="54"/>
    <x v="97"/>
    <x v="96"/>
    <m/>
    <x v="615"/>
    <e v="#N/A"/>
    <x v="615"/>
  </r>
  <r>
    <x v="5170"/>
    <m/>
    <n v="250"/>
    <x v="5632"/>
    <m/>
    <m/>
    <m/>
    <m/>
    <x v="5493"/>
    <s v="2023/1/4"/>
    <x v="54"/>
    <x v="54"/>
    <x v="94"/>
    <x v="94"/>
    <m/>
    <x v="615"/>
    <e v="#N/A"/>
    <x v="615"/>
  </r>
  <r>
    <x v="5170"/>
    <m/>
    <n v="250"/>
    <x v="5614"/>
    <m/>
    <m/>
    <m/>
    <m/>
    <x v="5506"/>
    <s v="2023/1/17"/>
    <x v="54"/>
    <x v="54"/>
    <x v="94"/>
    <x v="94"/>
    <m/>
    <x v="615"/>
    <e v="#N/A"/>
    <x v="615"/>
  </r>
  <r>
    <x v="5170"/>
    <m/>
    <n v="250"/>
    <x v="5598"/>
    <m/>
    <m/>
    <m/>
    <m/>
    <x v="5509"/>
    <s v="2023/1/29"/>
    <x v="54"/>
    <x v="54"/>
    <x v="94"/>
    <x v="94"/>
    <m/>
    <x v="615"/>
    <e v="#N/A"/>
    <x v="615"/>
  </r>
  <r>
    <x v="5170"/>
    <m/>
    <n v="250"/>
    <x v="5633"/>
    <m/>
    <m/>
    <m/>
    <m/>
    <x v="5422"/>
    <s v="2023/2/7"/>
    <x v="54"/>
    <x v="54"/>
    <x v="94"/>
    <x v="94"/>
    <m/>
    <x v="615"/>
    <e v="#N/A"/>
    <x v="615"/>
  </r>
  <r>
    <x v="5170"/>
    <m/>
    <n v="270"/>
    <x v="5592"/>
    <m/>
    <m/>
    <m/>
    <m/>
    <x v="5512"/>
    <s v="2023/3/5"/>
    <x v="54"/>
    <x v="54"/>
    <x v="94"/>
    <x v="94"/>
    <m/>
    <x v="615"/>
    <e v="#N/A"/>
    <x v="615"/>
  </r>
  <r>
    <x v="5170"/>
    <m/>
    <n v="200"/>
    <x v="5598"/>
    <m/>
    <m/>
    <m/>
    <m/>
    <x v="5501"/>
    <s v="2023/3/11"/>
    <x v="54"/>
    <x v="54"/>
    <x v="94"/>
    <x v="94"/>
    <m/>
    <x v="615"/>
    <e v="#N/A"/>
    <x v="615"/>
  </r>
  <r>
    <x v="5170"/>
    <m/>
    <n v="100"/>
    <x v="5598"/>
    <m/>
    <m/>
    <m/>
    <m/>
    <x v="5563"/>
    <s v="2023/3/25"/>
    <x v="54"/>
    <x v="54"/>
    <x v="94"/>
    <x v="94"/>
    <m/>
    <x v="615"/>
    <e v="#N/A"/>
    <x v="615"/>
  </r>
  <r>
    <x v="5170"/>
    <m/>
    <n v="250"/>
    <x v="5592"/>
    <m/>
    <m/>
    <m/>
    <m/>
    <x v="5489"/>
    <s v="2023/4/3"/>
    <x v="54"/>
    <x v="54"/>
    <x v="94"/>
    <x v="94"/>
    <m/>
    <x v="615"/>
    <e v="#N/A"/>
    <x v="615"/>
  </r>
  <r>
    <x v="5170"/>
    <m/>
    <n v="200"/>
    <x v="5598"/>
    <m/>
    <m/>
    <m/>
    <m/>
    <x v="5515"/>
    <s v="2023/4/9"/>
    <x v="54"/>
    <x v="54"/>
    <x v="94"/>
    <x v="94"/>
    <m/>
    <x v="615"/>
    <e v="#N/A"/>
    <x v="615"/>
  </r>
  <r>
    <x v="5170"/>
    <m/>
    <n v="250"/>
    <x v="5592"/>
    <m/>
    <m/>
    <m/>
    <m/>
    <x v="5516"/>
    <s v="2023/4/17"/>
    <x v="54"/>
    <x v="54"/>
    <x v="94"/>
    <x v="94"/>
    <m/>
    <x v="615"/>
    <e v="#N/A"/>
    <x v="615"/>
  </r>
  <r>
    <x v="5170"/>
    <m/>
    <n v="206"/>
    <x v="5592"/>
    <m/>
    <m/>
    <m/>
    <m/>
    <x v="5517"/>
    <s v="2023/4/30"/>
    <x v="54"/>
    <x v="54"/>
    <x v="94"/>
    <x v="94"/>
    <m/>
    <x v="615"/>
    <e v="#N/A"/>
    <x v="615"/>
  </r>
  <r>
    <x v="5170"/>
    <m/>
    <n v="250"/>
    <x v="5598"/>
    <m/>
    <m/>
    <m/>
    <m/>
    <x v="5375"/>
    <s v="2023/5/10"/>
    <x v="54"/>
    <x v="54"/>
    <x v="94"/>
    <x v="94"/>
    <m/>
    <x v="615"/>
    <e v="#N/A"/>
    <x v="615"/>
  </r>
  <r>
    <x v="5170"/>
    <m/>
    <n v="250"/>
    <x v="5634"/>
    <s v="5"/>
    <n v="5"/>
    <n v="6"/>
    <n v="5"/>
    <x v="5564"/>
    <s v="2023/5/21"/>
    <x v="54"/>
    <x v="54"/>
    <x v="94"/>
    <x v="94"/>
    <m/>
    <x v="615"/>
    <e v="#N/A"/>
    <x v="615"/>
  </r>
  <r>
    <x v="5170"/>
    <m/>
    <n v="247"/>
    <x v="5635"/>
    <s v="20"/>
    <n v="20"/>
    <n v="6"/>
    <n v="20"/>
    <x v="5524"/>
    <s v="2023/6/4"/>
    <x v="54"/>
    <x v="54"/>
    <x v="94"/>
    <x v="94"/>
    <m/>
    <x v="615"/>
    <e v="#N/A"/>
    <x v="615"/>
  </r>
  <r>
    <x v="5170"/>
    <m/>
    <n v="200"/>
    <x v="5636"/>
    <s v="41"/>
    <n v="41"/>
    <n v="6"/>
    <n v="41"/>
    <x v="5565"/>
    <s v="2023/6/19"/>
    <x v="54"/>
    <x v="54"/>
    <x v="94"/>
    <x v="94"/>
    <m/>
    <x v="615"/>
    <e v="#N/A"/>
    <x v="615"/>
  </r>
  <r>
    <x v="5170"/>
    <m/>
    <n v="200"/>
    <x v="5635"/>
    <s v="61"/>
    <n v="59"/>
    <n v="6"/>
    <n v="61"/>
    <x v="5566"/>
    <s v="2023/7/2"/>
    <x v="54"/>
    <x v="54"/>
    <x v="94"/>
    <x v="94"/>
    <m/>
    <x v="615"/>
    <e v="#N/A"/>
    <x v="615"/>
  </r>
  <r>
    <x v="5170"/>
    <m/>
    <n v="250"/>
    <x v="5632"/>
    <s v="107"/>
    <n v="90"/>
    <n v="6"/>
    <n v="107"/>
    <x v="5476"/>
    <s v="2023/8/8"/>
    <x v="54"/>
    <x v="54"/>
    <x v="94"/>
    <x v="94"/>
    <m/>
    <x v="615"/>
    <e v="#N/A"/>
    <x v="615"/>
  </r>
  <r>
    <x v="5170"/>
    <m/>
    <n v="220"/>
    <x v="5592"/>
    <s v="120"/>
    <n v="2"/>
    <n v="6"/>
    <n v="120"/>
    <x v="5540"/>
    <s v="2023/8/21"/>
    <x v="54"/>
    <x v="54"/>
    <x v="94"/>
    <x v="94"/>
    <m/>
    <x v="615"/>
    <e v="#N/A"/>
    <x v="615"/>
  </r>
  <r>
    <x v="5170"/>
    <m/>
    <n v="250"/>
    <x v="5637"/>
    <s v="130"/>
    <n v="107"/>
    <n v="6"/>
    <n v="130"/>
    <x v="5542"/>
    <s v="2023/9/9"/>
    <x v="54"/>
    <x v="54"/>
    <x v="94"/>
    <x v="94"/>
    <m/>
    <x v="615"/>
    <e v="#N/A"/>
    <x v="615"/>
  </r>
  <r>
    <x v="5170"/>
    <m/>
    <n v="220"/>
    <x v="5621"/>
    <s v="154"/>
    <n v="130"/>
    <n v="6"/>
    <n v="154"/>
    <x v="5567"/>
    <s v="2023/9/24"/>
    <x v="54"/>
    <x v="54"/>
    <x v="94"/>
    <x v="94"/>
    <m/>
    <x v="615"/>
    <e v="#N/A"/>
    <x v="615"/>
  </r>
  <r>
    <x v="5170"/>
    <m/>
    <n v="250"/>
    <x v="5592"/>
    <s v="174"/>
    <n v="144"/>
    <n v="6"/>
    <n v="174"/>
    <x v="5550"/>
    <s v="2023/10/16"/>
    <x v="54"/>
    <x v="54"/>
    <x v="94"/>
    <x v="94"/>
    <m/>
    <x v="615"/>
    <e v="#N/A"/>
    <x v="615"/>
  </r>
  <r>
    <x v="5170"/>
    <m/>
    <n v="220"/>
    <x v="5592"/>
    <s v="189"/>
    <n v="1"/>
    <n v="6"/>
    <n v="189"/>
    <x v="5553"/>
    <s v="2023/10/28"/>
    <x v="54"/>
    <x v="54"/>
    <x v="94"/>
    <x v="94"/>
    <m/>
    <x v="615"/>
    <e v="#N/A"/>
    <x v="615"/>
  </r>
  <r>
    <x v="5170"/>
    <m/>
    <n v="250"/>
    <x v="5637"/>
    <s v="197"/>
    <n v="163"/>
    <n v="6"/>
    <n v="197"/>
    <x v="5458"/>
    <s v="2023/11/9"/>
    <x v="54"/>
    <x v="54"/>
    <x v="94"/>
    <x v="94"/>
    <m/>
    <x v="615"/>
    <e v="#N/A"/>
    <x v="615"/>
  </r>
  <r>
    <x v="5170"/>
    <m/>
    <n v="250"/>
    <x v="5638"/>
    <s v="206"/>
    <n v="170"/>
    <n v="6"/>
    <m/>
    <x v="5556"/>
    <s v="2023/11/21"/>
    <x v="54"/>
    <x v="54"/>
    <x v="94"/>
    <x v="94"/>
    <m/>
    <x v="615"/>
    <e v="#N/A"/>
    <x v="615"/>
  </r>
  <r>
    <x v="5170"/>
    <m/>
    <n v="250"/>
    <x v="5592"/>
    <s v="216"/>
    <n v="180"/>
    <n v="6"/>
    <m/>
    <x v="5559"/>
    <s v="2023/12/3"/>
    <x v="54"/>
    <x v="54"/>
    <x v="94"/>
    <x v="94"/>
    <m/>
    <x v="615"/>
    <e v="#N/A"/>
    <x v="615"/>
  </r>
  <r>
    <x v="5170"/>
    <m/>
    <n v="250"/>
    <x v="5639"/>
    <s v="229"/>
    <n v="192"/>
    <n v="6"/>
    <m/>
    <x v="5436"/>
    <s v="2023/12/19"/>
    <x v="54"/>
    <x v="54"/>
    <x v="94"/>
    <x v="94"/>
    <m/>
    <x v="615"/>
    <e v="#N/A"/>
    <x v="615"/>
  </r>
  <r>
    <x v="5170"/>
    <m/>
    <n v="230"/>
    <x v="5640"/>
    <s v="238"/>
    <n v="2"/>
    <n v="6"/>
    <m/>
    <x v="5562"/>
    <s v="2023/12/31"/>
    <x v="54"/>
    <x v="54"/>
    <x v="94"/>
    <x v="94"/>
    <m/>
    <x v="615"/>
    <e v="#N/A"/>
    <x v="615"/>
  </r>
  <r>
    <x v="5170"/>
    <m/>
    <n v="35"/>
    <x v="5641"/>
    <m/>
    <m/>
    <m/>
    <m/>
    <x v="5480"/>
    <s v="2023/6/25"/>
    <x v="55"/>
    <x v="55"/>
    <x v="92"/>
    <x v="92"/>
    <m/>
    <x v="615"/>
    <e v="#N/A"/>
    <x v="615"/>
  </r>
  <r>
    <x v="5170"/>
    <m/>
    <n v="45"/>
    <x v="5642"/>
    <m/>
    <m/>
    <m/>
    <m/>
    <x v="5481"/>
    <s v="2023/11/16"/>
    <x v="55"/>
    <x v="55"/>
    <x v="92"/>
    <x v="92"/>
    <m/>
    <x v="615"/>
    <e v="#N/A"/>
    <x v="615"/>
  </r>
  <r>
    <x v="5170"/>
    <m/>
    <n v="25"/>
    <x v="5643"/>
    <m/>
    <m/>
    <m/>
    <m/>
    <x v="5490"/>
    <s v="2023/1/25"/>
    <x v="55"/>
    <x v="55"/>
    <x v="96"/>
    <x v="93"/>
    <m/>
    <x v="615"/>
    <e v="#N/A"/>
    <x v="615"/>
  </r>
  <r>
    <x v="5170"/>
    <m/>
    <n v="21.740000000000002"/>
    <x v="5644"/>
    <m/>
    <m/>
    <m/>
    <m/>
    <x v="5490"/>
    <s v="2023/1/25"/>
    <x v="55"/>
    <x v="55"/>
    <x v="96"/>
    <x v="93"/>
    <m/>
    <x v="615"/>
    <e v="#N/A"/>
    <x v="615"/>
  </r>
  <r>
    <x v="5170"/>
    <m/>
    <n v="200"/>
    <x v="5645"/>
    <m/>
    <m/>
    <m/>
    <m/>
    <x v="5490"/>
    <s v="2023/1/25"/>
    <x v="55"/>
    <x v="55"/>
    <x v="96"/>
    <x v="93"/>
    <m/>
    <x v="615"/>
    <e v="#N/A"/>
    <x v="615"/>
  </r>
  <r>
    <x v="5170"/>
    <m/>
    <n v="250"/>
    <x v="5643"/>
    <m/>
    <m/>
    <m/>
    <m/>
    <x v="5490"/>
    <s v="2023/1/25"/>
    <x v="55"/>
    <x v="55"/>
    <x v="96"/>
    <x v="93"/>
    <m/>
    <x v="615"/>
    <e v="#N/A"/>
    <x v="615"/>
  </r>
  <r>
    <x v="5170"/>
    <m/>
    <n v="115"/>
    <x v="5646"/>
    <m/>
    <m/>
    <m/>
    <m/>
    <x v="5490"/>
    <s v="2023/1/25"/>
    <x v="55"/>
    <x v="55"/>
    <x v="96"/>
    <x v="93"/>
    <m/>
    <x v="615"/>
    <e v="#N/A"/>
    <x v="615"/>
  </r>
  <r>
    <x v="5170"/>
    <m/>
    <n v="11.5"/>
    <x v="5647"/>
    <m/>
    <m/>
    <m/>
    <m/>
    <x v="5490"/>
    <s v="2023/1/25"/>
    <x v="55"/>
    <x v="55"/>
    <x v="96"/>
    <x v="93"/>
    <m/>
    <x v="615"/>
    <e v="#N/A"/>
    <x v="615"/>
  </r>
  <r>
    <x v="5170"/>
    <m/>
    <n v="20"/>
    <x v="5645"/>
    <m/>
    <m/>
    <m/>
    <m/>
    <x v="5490"/>
    <s v="2023/1/25"/>
    <x v="55"/>
    <x v="55"/>
    <x v="96"/>
    <x v="93"/>
    <m/>
    <x v="615"/>
    <e v="#N/A"/>
    <x v="615"/>
  </r>
  <r>
    <x v="5170"/>
    <m/>
    <n v="728.69"/>
    <x v="5648"/>
    <m/>
    <m/>
    <m/>
    <m/>
    <x v="5491"/>
    <s v="2023/1/29"/>
    <x v="55"/>
    <x v="55"/>
    <x v="96"/>
    <x v="93"/>
    <m/>
    <x v="615"/>
    <e v="#N/A"/>
    <x v="615"/>
  </r>
  <r>
    <x v="5170"/>
    <m/>
    <n v="45"/>
    <x v="5649"/>
    <m/>
    <m/>
    <m/>
    <m/>
    <x v="5292"/>
    <s v="2023/5/7"/>
    <x v="55"/>
    <x v="55"/>
    <x v="96"/>
    <x v="93"/>
    <m/>
    <x v="615"/>
    <e v="#N/A"/>
    <x v="615"/>
  </r>
  <r>
    <x v="5170"/>
    <m/>
    <n v="300"/>
    <x v="5650"/>
    <m/>
    <m/>
    <m/>
    <m/>
    <x v="5493"/>
    <s v="2023/1/4"/>
    <x v="55"/>
    <x v="55"/>
    <x v="93"/>
    <x v="93"/>
    <m/>
    <x v="615"/>
    <e v="#N/A"/>
    <x v="615"/>
  </r>
  <r>
    <x v="5170"/>
    <m/>
    <n v="387.83"/>
    <x v="5651"/>
    <m/>
    <m/>
    <m/>
    <m/>
    <x v="5568"/>
    <s v="2023/1/5"/>
    <x v="55"/>
    <x v="55"/>
    <x v="93"/>
    <x v="93"/>
    <m/>
    <x v="615"/>
    <e v="#N/A"/>
    <x v="615"/>
  </r>
  <r>
    <x v="5170"/>
    <m/>
    <n v="115"/>
    <x v="5652"/>
    <m/>
    <m/>
    <m/>
    <m/>
    <x v="5569"/>
    <s v="2023/1/17"/>
    <x v="55"/>
    <x v="55"/>
    <x v="93"/>
    <x v="93"/>
    <m/>
    <x v="615"/>
    <e v="#N/A"/>
    <x v="615"/>
  </r>
  <r>
    <x v="5170"/>
    <m/>
    <n v="50"/>
    <x v="5653"/>
    <m/>
    <m/>
    <m/>
    <m/>
    <x v="5495"/>
    <s v="2023/1/25"/>
    <x v="55"/>
    <x v="55"/>
    <x v="93"/>
    <x v="93"/>
    <m/>
    <x v="615"/>
    <e v="#N/A"/>
    <x v="615"/>
  </r>
  <r>
    <x v="5170"/>
    <m/>
    <n v="1565.22"/>
    <x v="5654"/>
    <m/>
    <m/>
    <m/>
    <m/>
    <x v="5495"/>
    <s v="2023/1/25"/>
    <x v="55"/>
    <x v="55"/>
    <x v="93"/>
    <x v="93"/>
    <m/>
    <x v="615"/>
    <e v="#N/A"/>
    <x v="615"/>
  </r>
  <r>
    <x v="5170"/>
    <m/>
    <n v="35"/>
    <x v="5655"/>
    <m/>
    <m/>
    <m/>
    <m/>
    <x v="5495"/>
    <s v="2023/1/25"/>
    <x v="55"/>
    <x v="55"/>
    <x v="93"/>
    <x v="93"/>
    <m/>
    <x v="615"/>
    <e v="#N/A"/>
    <x v="615"/>
  </r>
  <r>
    <x v="5170"/>
    <m/>
    <n v="20"/>
    <x v="5656"/>
    <m/>
    <m/>
    <m/>
    <m/>
    <x v="5496"/>
    <s v="2023/1/28"/>
    <x v="55"/>
    <x v="55"/>
    <x v="93"/>
    <x v="93"/>
    <m/>
    <x v="615"/>
    <e v="#N/A"/>
    <x v="615"/>
  </r>
  <r>
    <x v="5170"/>
    <m/>
    <n v="600"/>
    <x v="5657"/>
    <m/>
    <m/>
    <m/>
    <m/>
    <x v="5496"/>
    <s v="2023/1/28"/>
    <x v="55"/>
    <x v="55"/>
    <x v="93"/>
    <x v="93"/>
    <m/>
    <x v="615"/>
    <e v="#N/A"/>
    <x v="615"/>
  </r>
  <r>
    <x v="5170"/>
    <m/>
    <n v="827.48"/>
    <x v="5657"/>
    <m/>
    <m/>
    <m/>
    <m/>
    <x v="5496"/>
    <s v="2023/1/28"/>
    <x v="55"/>
    <x v="55"/>
    <x v="93"/>
    <x v="93"/>
    <m/>
    <x v="615"/>
    <e v="#N/A"/>
    <x v="615"/>
  </r>
  <r>
    <x v="5170"/>
    <m/>
    <n v="268"/>
    <x v="5648"/>
    <m/>
    <m/>
    <m/>
    <m/>
    <x v="5491"/>
    <s v="2023/1/29"/>
    <x v="55"/>
    <x v="55"/>
    <x v="93"/>
    <x v="93"/>
    <m/>
    <x v="615"/>
    <e v="#N/A"/>
    <x v="615"/>
  </r>
  <r>
    <x v="5170"/>
    <m/>
    <n v="20"/>
    <x v="5658"/>
    <m/>
    <m/>
    <m/>
    <m/>
    <x v="5485"/>
    <s v="2023/3/2"/>
    <x v="55"/>
    <x v="55"/>
    <x v="93"/>
    <x v="93"/>
    <m/>
    <x v="615"/>
    <e v="#N/A"/>
    <x v="615"/>
  </r>
  <r>
    <x v="5170"/>
    <m/>
    <n v="172"/>
    <x v="5659"/>
    <m/>
    <m/>
    <m/>
    <m/>
    <x v="5335"/>
    <s v="2023/3/29"/>
    <x v="55"/>
    <x v="55"/>
    <x v="93"/>
    <x v="93"/>
    <m/>
    <x v="615"/>
    <e v="#N/A"/>
    <x v="615"/>
  </r>
  <r>
    <x v="5170"/>
    <m/>
    <n v="78"/>
    <x v="5660"/>
    <m/>
    <m/>
    <m/>
    <m/>
    <x v="5494"/>
    <s v="2023/1/9"/>
    <x v="55"/>
    <x v="55"/>
    <x v="97"/>
    <x v="96"/>
    <m/>
    <x v="615"/>
    <e v="#N/A"/>
    <x v="615"/>
  </r>
  <r>
    <x v="5170"/>
    <m/>
    <n v="20"/>
    <x v="5661"/>
    <m/>
    <m/>
    <m/>
    <m/>
    <x v="5507"/>
    <s v="2023/1/19"/>
    <x v="55"/>
    <x v="55"/>
    <x v="97"/>
    <x v="96"/>
    <m/>
    <x v="615"/>
    <e v="#N/A"/>
    <x v="615"/>
  </r>
  <r>
    <x v="5170"/>
    <m/>
    <n v="433.92"/>
    <x v="5662"/>
    <m/>
    <m/>
    <m/>
    <m/>
    <x v="5498"/>
    <s v="2023/2/7"/>
    <x v="55"/>
    <x v="55"/>
    <x v="97"/>
    <x v="96"/>
    <m/>
    <x v="615"/>
    <e v="#N/A"/>
    <x v="615"/>
  </r>
  <r>
    <x v="5170"/>
    <m/>
    <n v="10"/>
    <x v="5663"/>
    <m/>
    <m/>
    <m/>
    <m/>
    <x v="5570"/>
    <s v="2023/3/6"/>
    <x v="55"/>
    <x v="55"/>
    <x v="97"/>
    <x v="96"/>
    <m/>
    <x v="615"/>
    <e v="#N/A"/>
    <x v="615"/>
  </r>
  <r>
    <x v="5170"/>
    <m/>
    <n v="25"/>
    <x v="5664"/>
    <m/>
    <m/>
    <m/>
    <m/>
    <x v="5424"/>
    <s v="2023/3/21"/>
    <x v="55"/>
    <x v="55"/>
    <x v="97"/>
    <x v="96"/>
    <m/>
    <x v="615"/>
    <e v="#N/A"/>
    <x v="615"/>
  </r>
  <r>
    <x v="5170"/>
    <m/>
    <n v="782.61"/>
    <x v="5665"/>
    <m/>
    <m/>
    <m/>
    <m/>
    <x v="5571"/>
    <s v="2023/3/22"/>
    <x v="55"/>
    <x v="55"/>
    <x v="97"/>
    <x v="96"/>
    <m/>
    <x v="615"/>
    <e v="#N/A"/>
    <x v="615"/>
  </r>
  <r>
    <x v="5170"/>
    <m/>
    <n v="35"/>
    <x v="5666"/>
    <m/>
    <m/>
    <m/>
    <m/>
    <x v="5563"/>
    <s v="2023/3/25"/>
    <x v="55"/>
    <x v="55"/>
    <x v="97"/>
    <x v="96"/>
    <m/>
    <x v="615"/>
    <e v="#N/A"/>
    <x v="615"/>
  </r>
  <r>
    <x v="5170"/>
    <m/>
    <n v="687"/>
    <x v="5667"/>
    <m/>
    <m/>
    <m/>
    <m/>
    <x v="5572"/>
    <s v="2023/4/2"/>
    <x v="55"/>
    <x v="55"/>
    <x v="97"/>
    <x v="96"/>
    <m/>
    <x v="615"/>
    <e v="#N/A"/>
    <x v="615"/>
  </r>
  <r>
    <x v="5170"/>
    <m/>
    <n v="35"/>
    <x v="5668"/>
    <m/>
    <m/>
    <m/>
    <m/>
    <x v="5489"/>
    <s v="2023/4/3"/>
    <x v="55"/>
    <x v="55"/>
    <x v="97"/>
    <x v="96"/>
    <m/>
    <x v="615"/>
    <e v="#N/A"/>
    <x v="615"/>
  </r>
  <r>
    <x v="5170"/>
    <m/>
    <n v="35"/>
    <x v="5666"/>
    <m/>
    <m/>
    <m/>
    <m/>
    <x v="5515"/>
    <s v="2023/4/9"/>
    <x v="55"/>
    <x v="55"/>
    <x v="97"/>
    <x v="96"/>
    <m/>
    <x v="615"/>
    <e v="#N/A"/>
    <x v="615"/>
  </r>
  <r>
    <x v="5170"/>
    <m/>
    <n v="260.88"/>
    <x v="5669"/>
    <m/>
    <m/>
    <m/>
    <m/>
    <x v="5573"/>
    <s v="2023/4/10"/>
    <x v="55"/>
    <x v="55"/>
    <x v="97"/>
    <x v="96"/>
    <m/>
    <x v="615"/>
    <e v="#N/A"/>
    <x v="615"/>
  </r>
  <r>
    <x v="5170"/>
    <m/>
    <n v="390"/>
    <x v="5670"/>
    <m/>
    <m/>
    <m/>
    <m/>
    <x v="5573"/>
    <s v="2023/4/10"/>
    <x v="55"/>
    <x v="55"/>
    <x v="97"/>
    <x v="96"/>
    <m/>
    <x v="615"/>
    <e v="#N/A"/>
    <x v="615"/>
  </r>
  <r>
    <x v="5170"/>
    <m/>
    <n v="1391.32"/>
    <x v="5671"/>
    <m/>
    <m/>
    <m/>
    <m/>
    <x v="5573"/>
    <s v="2023/4/10"/>
    <x v="55"/>
    <x v="55"/>
    <x v="97"/>
    <x v="96"/>
    <m/>
    <x v="615"/>
    <e v="#N/A"/>
    <x v="615"/>
  </r>
  <r>
    <x v="5170"/>
    <m/>
    <n v="35"/>
    <x v="5672"/>
    <m/>
    <m/>
    <m/>
    <m/>
    <x v="5425"/>
    <s v="2023/4/27"/>
    <x v="55"/>
    <x v="55"/>
    <x v="97"/>
    <x v="96"/>
    <m/>
    <x v="615"/>
    <e v="#N/A"/>
    <x v="615"/>
  </r>
  <r>
    <x v="5170"/>
    <m/>
    <n v="35"/>
    <x v="5629"/>
    <m/>
    <m/>
    <m/>
    <m/>
    <x v="5518"/>
    <s v="2023/5/4"/>
    <x v="55"/>
    <x v="55"/>
    <x v="97"/>
    <x v="96"/>
    <m/>
    <x v="615"/>
    <e v="#N/A"/>
    <x v="615"/>
  </r>
  <r>
    <x v="5170"/>
    <m/>
    <n v="921.56000000000006"/>
    <x v="5673"/>
    <m/>
    <m/>
    <m/>
    <m/>
    <x v="5574"/>
    <s v="2023/6/17"/>
    <x v="55"/>
    <x v="55"/>
    <x v="97"/>
    <x v="96"/>
    <m/>
    <x v="615"/>
    <e v="#N/A"/>
    <x v="615"/>
  </r>
  <r>
    <x v="5170"/>
    <m/>
    <n v="10"/>
    <x v="5674"/>
    <s v="64"/>
    <n v="62"/>
    <n v="6"/>
    <n v="64"/>
    <x v="5575"/>
    <s v="2023/7/4"/>
    <x v="55"/>
    <x v="55"/>
    <x v="97"/>
    <x v="96"/>
    <m/>
    <x v="615"/>
    <e v="#N/A"/>
    <x v="615"/>
  </r>
  <r>
    <x v="5170"/>
    <m/>
    <n v="156.52000000000001"/>
    <x v="5675"/>
    <m/>
    <m/>
    <m/>
    <m/>
    <x v="5576"/>
    <s v="2023/7/8"/>
    <x v="55"/>
    <x v="55"/>
    <x v="97"/>
    <x v="96"/>
    <m/>
    <x v="615"/>
    <e v="#N/A"/>
    <x v="615"/>
  </r>
  <r>
    <x v="5170"/>
    <m/>
    <n v="35"/>
    <x v="5676"/>
    <s v="94"/>
    <n v="5"/>
    <n v="6"/>
    <m/>
    <x v="5534"/>
    <s v="2023/7/26"/>
    <x v="55"/>
    <x v="55"/>
    <x v="97"/>
    <x v="96"/>
    <m/>
    <x v="615"/>
    <e v="#N/A"/>
    <x v="615"/>
  </r>
  <r>
    <x v="5170"/>
    <m/>
    <n v="120"/>
    <x v="5677"/>
    <m/>
    <m/>
    <m/>
    <m/>
    <x v="5537"/>
    <s v="2023/8/6"/>
    <x v="55"/>
    <x v="55"/>
    <x v="97"/>
    <x v="96"/>
    <m/>
    <x v="615"/>
    <e v="#N/A"/>
    <x v="615"/>
  </r>
  <r>
    <x v="5170"/>
    <m/>
    <n v="20"/>
    <x v="5678"/>
    <m/>
    <m/>
    <m/>
    <m/>
    <x v="5537"/>
    <s v="2023/8/6"/>
    <x v="55"/>
    <x v="55"/>
    <x v="97"/>
    <x v="96"/>
    <m/>
    <x v="615"/>
    <e v="#N/A"/>
    <x v="615"/>
  </r>
  <r>
    <x v="5170"/>
    <m/>
    <n v="95"/>
    <x v="5679"/>
    <s v="111"/>
    <n v="1"/>
    <n v="6"/>
    <n v="111"/>
    <x v="5577"/>
    <s v="2023/8/13"/>
    <x v="55"/>
    <x v="55"/>
    <x v="97"/>
    <x v="96"/>
    <m/>
    <x v="615"/>
    <e v="#N/A"/>
    <x v="615"/>
  </r>
  <r>
    <x v="5170"/>
    <m/>
    <n v="94"/>
    <x v="5592"/>
    <s v="119"/>
    <n v="1"/>
    <n v="6"/>
    <n v="119"/>
    <x v="5578"/>
    <s v="2023/8/19"/>
    <x v="55"/>
    <x v="55"/>
    <x v="97"/>
    <x v="96"/>
    <m/>
    <x v="615"/>
    <e v="#N/A"/>
    <x v="615"/>
  </r>
  <r>
    <x v="5170"/>
    <m/>
    <n v="20"/>
    <x v="5680"/>
    <m/>
    <m/>
    <m/>
    <m/>
    <x v="5579"/>
    <s v="2023/8/23"/>
    <x v="55"/>
    <x v="55"/>
    <x v="97"/>
    <x v="96"/>
    <m/>
    <x v="615"/>
    <e v="#N/A"/>
    <x v="615"/>
  </r>
  <r>
    <x v="5170"/>
    <m/>
    <n v="25"/>
    <x v="5664"/>
    <s v="130"/>
    <n v="107"/>
    <n v="6"/>
    <n v="130"/>
    <x v="5542"/>
    <s v="2023/9/9"/>
    <x v="55"/>
    <x v="55"/>
    <x v="97"/>
    <x v="96"/>
    <m/>
    <x v="615"/>
    <e v="#N/A"/>
    <x v="615"/>
  </r>
  <r>
    <x v="5170"/>
    <m/>
    <n v="25"/>
    <x v="5663"/>
    <s v="135"/>
    <n v="112"/>
    <n v="6"/>
    <n v="135"/>
    <x v="5543"/>
    <s v="2023/9/14"/>
    <x v="55"/>
    <x v="55"/>
    <x v="97"/>
    <x v="96"/>
    <m/>
    <x v="615"/>
    <e v="#N/A"/>
    <x v="615"/>
  </r>
  <r>
    <x v="5170"/>
    <m/>
    <n v="35"/>
    <x v="5681"/>
    <s v="158"/>
    <n v="4"/>
    <n v="6"/>
    <m/>
    <x v="5546"/>
    <s v="2023/9/27"/>
    <x v="55"/>
    <x v="55"/>
    <x v="97"/>
    <x v="96"/>
    <m/>
    <x v="615"/>
    <e v="#N/A"/>
    <x v="615"/>
  </r>
  <r>
    <x v="5170"/>
    <m/>
    <n v="80"/>
    <x v="5682"/>
    <s v="163"/>
    <n v="4"/>
    <n v="6"/>
    <m/>
    <x v="5547"/>
    <s v="2023/10/2"/>
    <x v="55"/>
    <x v="55"/>
    <x v="97"/>
    <x v="96"/>
    <m/>
    <x v="615"/>
    <e v="#N/A"/>
    <x v="615"/>
  </r>
  <r>
    <x v="5170"/>
    <m/>
    <n v="104.34999000000001"/>
    <x v="5683"/>
    <s v="166"/>
    <n v="138"/>
    <n v="6"/>
    <n v="166"/>
    <x v="5580"/>
    <s v="2023/10/4"/>
    <x v="55"/>
    <x v="55"/>
    <x v="97"/>
    <x v="96"/>
    <m/>
    <x v="615"/>
    <e v="#N/A"/>
    <x v="615"/>
  </r>
  <r>
    <x v="5170"/>
    <m/>
    <n v="250.97"/>
    <x v="5684"/>
    <s v="168"/>
    <n v="1"/>
    <n v="6"/>
    <m/>
    <x v="5548"/>
    <s v="2023/10/9"/>
    <x v="55"/>
    <x v="55"/>
    <x v="97"/>
    <x v="96"/>
    <m/>
    <x v="615"/>
    <e v="#N/A"/>
    <x v="615"/>
  </r>
  <r>
    <x v="5170"/>
    <m/>
    <n v="50"/>
    <x v="5676"/>
    <s v="171"/>
    <n v="142"/>
    <n v="6"/>
    <n v="171"/>
    <x v="5549"/>
    <s v="2023/10/14"/>
    <x v="55"/>
    <x v="55"/>
    <x v="97"/>
    <x v="96"/>
    <m/>
    <x v="615"/>
    <e v="#N/A"/>
    <x v="615"/>
  </r>
  <r>
    <x v="5170"/>
    <m/>
    <n v="35"/>
    <x v="5629"/>
    <s v="186"/>
    <n v="154"/>
    <n v="6"/>
    <m/>
    <x v="5581"/>
    <s v="2023/10/25"/>
    <x v="55"/>
    <x v="55"/>
    <x v="97"/>
    <x v="96"/>
    <m/>
    <x v="615"/>
    <e v="#N/A"/>
    <x v="615"/>
  </r>
  <r>
    <x v="5170"/>
    <m/>
    <n v="10"/>
    <x v="5685"/>
    <s v="189"/>
    <n v="1"/>
    <n v="6"/>
    <n v="189"/>
    <x v="5553"/>
    <s v="2023/10/28"/>
    <x v="55"/>
    <x v="55"/>
    <x v="97"/>
    <x v="96"/>
    <m/>
    <x v="615"/>
    <e v="#N/A"/>
    <x v="615"/>
  </r>
  <r>
    <x v="5170"/>
    <m/>
    <n v="100"/>
    <x v="5686"/>
    <s v="192"/>
    <n v="158"/>
    <n v="6"/>
    <m/>
    <x v="5336"/>
    <s v="2023/11/1"/>
    <x v="55"/>
    <x v="55"/>
    <x v="97"/>
    <x v="96"/>
    <m/>
    <x v="615"/>
    <e v="#N/A"/>
    <x v="615"/>
  </r>
  <r>
    <x v="5170"/>
    <m/>
    <n v="25"/>
    <x v="5678"/>
    <m/>
    <m/>
    <m/>
    <m/>
    <x v="5582"/>
    <s v="2023/11/5"/>
    <x v="55"/>
    <x v="55"/>
    <x v="97"/>
    <x v="96"/>
    <m/>
    <x v="615"/>
    <e v="#N/A"/>
    <x v="615"/>
  </r>
  <r>
    <x v="5170"/>
    <m/>
    <n v="543.9199900000001"/>
    <x v="5687"/>
    <s v="197"/>
    <n v="163"/>
    <n v="6"/>
    <n v="197"/>
    <x v="5458"/>
    <s v="2023/11/9"/>
    <x v="55"/>
    <x v="55"/>
    <x v="97"/>
    <x v="96"/>
    <m/>
    <x v="615"/>
    <e v="#N/A"/>
    <x v="615"/>
  </r>
  <r>
    <x v="5170"/>
    <m/>
    <n v="20"/>
    <x v="5678"/>
    <m/>
    <m/>
    <m/>
    <m/>
    <x v="5583"/>
    <s v="2023/11/23"/>
    <x v="55"/>
    <x v="55"/>
    <x v="97"/>
    <x v="96"/>
    <m/>
    <x v="615"/>
    <e v="#N/A"/>
    <x v="615"/>
  </r>
  <r>
    <x v="5170"/>
    <m/>
    <n v="25"/>
    <x v="5629"/>
    <s v="214"/>
    <n v="178"/>
    <n v="6"/>
    <m/>
    <x v="5558"/>
    <s v="2023/11/30"/>
    <x v="55"/>
    <x v="55"/>
    <x v="97"/>
    <x v="96"/>
    <m/>
    <x v="615"/>
    <e v="#N/A"/>
    <x v="615"/>
  </r>
  <r>
    <x v="5170"/>
    <m/>
    <n v="913.03998999999999"/>
    <x v="5688"/>
    <s v="214"/>
    <n v="178"/>
    <n v="6"/>
    <m/>
    <x v="5558"/>
    <s v="2023/11/30"/>
    <x v="55"/>
    <x v="55"/>
    <x v="97"/>
    <x v="96"/>
    <m/>
    <x v="615"/>
    <e v="#N/A"/>
    <x v="615"/>
  </r>
  <r>
    <x v="5170"/>
    <m/>
    <n v="260.87"/>
    <x v="5689"/>
    <s v="214"/>
    <n v="178"/>
    <n v="6"/>
    <m/>
    <x v="5558"/>
    <s v="2023/11/30"/>
    <x v="55"/>
    <x v="55"/>
    <x v="97"/>
    <x v="96"/>
    <m/>
    <x v="615"/>
    <e v="#N/A"/>
    <x v="615"/>
  </r>
  <r>
    <x v="5170"/>
    <m/>
    <n v="25"/>
    <x v="5663"/>
    <s v="214"/>
    <n v="178"/>
    <n v="6"/>
    <m/>
    <x v="5558"/>
    <s v="2023/11/30"/>
    <x v="55"/>
    <x v="55"/>
    <x v="97"/>
    <x v="96"/>
    <m/>
    <x v="615"/>
    <e v="#N/A"/>
    <x v="615"/>
  </r>
  <r>
    <x v="5170"/>
    <m/>
    <n v="607.83000000000004"/>
    <x v="5690"/>
    <s v="229"/>
    <n v="192"/>
    <n v="6"/>
    <m/>
    <x v="5436"/>
    <s v="2023/12/19"/>
    <x v="55"/>
    <x v="55"/>
    <x v="97"/>
    <x v="96"/>
    <m/>
    <x v="615"/>
    <e v="#N/A"/>
    <x v="615"/>
  </r>
  <r>
    <x v="5170"/>
    <m/>
    <n v="35"/>
    <x v="5681"/>
    <s v="229"/>
    <n v="192"/>
    <n v="6"/>
    <m/>
    <x v="5436"/>
    <s v="2023/12/19"/>
    <x v="55"/>
    <x v="55"/>
    <x v="97"/>
    <x v="96"/>
    <m/>
    <x v="615"/>
    <e v="#N/A"/>
    <x v="615"/>
  </r>
  <r>
    <x v="5170"/>
    <m/>
    <n v="525.35"/>
    <x v="5691"/>
    <s v="229"/>
    <n v="192"/>
    <n v="6"/>
    <m/>
    <x v="5436"/>
    <s v="2023/12/19"/>
    <x v="55"/>
    <x v="55"/>
    <x v="97"/>
    <x v="96"/>
    <m/>
    <x v="615"/>
    <e v="#N/A"/>
    <x v="615"/>
  </r>
  <r>
    <x v="5170"/>
    <m/>
    <n v="25"/>
    <x v="5666"/>
    <s v="238"/>
    <n v="2"/>
    <n v="6"/>
    <m/>
    <x v="5562"/>
    <s v="2023/12/31"/>
    <x v="55"/>
    <x v="55"/>
    <x v="97"/>
    <x v="96"/>
    <m/>
    <x v="615"/>
    <e v="#N/A"/>
    <x v="615"/>
  </r>
  <r>
    <x v="5170"/>
    <m/>
    <n v="40"/>
    <x v="5692"/>
    <m/>
    <m/>
    <m/>
    <m/>
    <x v="5495"/>
    <s v="2023/1/25"/>
    <x v="55"/>
    <x v="55"/>
    <x v="94"/>
    <x v="94"/>
    <m/>
    <x v="615"/>
    <e v="#N/A"/>
    <x v="615"/>
  </r>
  <r>
    <x v="5170"/>
    <m/>
    <n v="802.31000000000006"/>
    <x v="5693"/>
    <m/>
    <m/>
    <m/>
    <m/>
    <x v="5584"/>
    <s v="2023/4/19"/>
    <x v="55"/>
    <x v="55"/>
    <x v="94"/>
    <x v="94"/>
    <m/>
    <x v="615"/>
    <e v="#N/A"/>
    <x v="615"/>
  </r>
  <r>
    <x v="5170"/>
    <m/>
    <n v="3314.16"/>
    <x v="5693"/>
    <m/>
    <m/>
    <m/>
    <m/>
    <x v="5584"/>
    <s v="2023/4/19"/>
    <x v="55"/>
    <x v="55"/>
    <x v="94"/>
    <x v="94"/>
    <m/>
    <x v="615"/>
    <e v="#N/A"/>
    <x v="615"/>
  </r>
  <r>
    <x v="5170"/>
    <m/>
    <n v="1912.17"/>
    <x v="5693"/>
    <m/>
    <m/>
    <m/>
    <m/>
    <x v="5584"/>
    <s v="2023/4/19"/>
    <x v="55"/>
    <x v="55"/>
    <x v="94"/>
    <x v="94"/>
    <m/>
    <x v="615"/>
    <e v="#N/A"/>
    <x v="615"/>
  </r>
  <r>
    <x v="5170"/>
    <m/>
    <n v="400"/>
    <x v="5693"/>
    <m/>
    <m/>
    <m/>
    <m/>
    <x v="5584"/>
    <s v="2023/4/19"/>
    <x v="55"/>
    <x v="55"/>
    <x v="94"/>
    <x v="94"/>
    <m/>
    <x v="615"/>
    <e v="#N/A"/>
    <x v="615"/>
  </r>
  <r>
    <x v="5170"/>
    <m/>
    <n v="40"/>
    <x v="5678"/>
    <m/>
    <m/>
    <m/>
    <m/>
    <x v="5537"/>
    <s v="2023/8/6"/>
    <x v="55"/>
    <x v="55"/>
    <x v="94"/>
    <x v="94"/>
    <m/>
    <x v="615"/>
    <e v="#N/A"/>
    <x v="615"/>
  </r>
  <r>
    <x v="5170"/>
    <m/>
    <n v="60"/>
    <x v="5694"/>
    <s v="154"/>
    <n v="130"/>
    <n v="6"/>
    <n v="154"/>
    <x v="5567"/>
    <s v="2023/9/24"/>
    <x v="55"/>
    <x v="55"/>
    <x v="94"/>
    <x v="94"/>
    <m/>
    <x v="615"/>
    <e v="#N/A"/>
    <x v="615"/>
  </r>
  <r>
    <x v="5170"/>
    <m/>
    <n v="45"/>
    <x v="5695"/>
    <m/>
    <m/>
    <m/>
    <m/>
    <x v="5585"/>
    <s v="2023/10/12"/>
    <x v="55"/>
    <x v="55"/>
    <x v="94"/>
    <x v="94"/>
    <m/>
    <x v="615"/>
    <e v="#N/A"/>
    <x v="615"/>
  </r>
  <r>
    <x v="5170"/>
    <m/>
    <n v="56"/>
    <x v="5696"/>
    <m/>
    <m/>
    <m/>
    <m/>
    <x v="5509"/>
    <s v="2023/1/29"/>
    <x v="56"/>
    <x v="56"/>
    <x v="84"/>
    <x v="84"/>
    <m/>
    <x v="615"/>
    <e v="#N/A"/>
    <x v="615"/>
  </r>
  <r>
    <x v="5170"/>
    <m/>
    <n v="47"/>
    <x v="5697"/>
    <m/>
    <m/>
    <m/>
    <m/>
    <x v="5424"/>
    <s v="2023/3/21"/>
    <x v="56"/>
    <x v="56"/>
    <x v="84"/>
    <x v="84"/>
    <m/>
    <x v="615"/>
    <e v="#N/A"/>
    <x v="615"/>
  </r>
  <r>
    <x v="5170"/>
    <m/>
    <n v="100"/>
    <x v="5698"/>
    <m/>
    <m/>
    <m/>
    <m/>
    <x v="5427"/>
    <s v="2023/5/18"/>
    <x v="56"/>
    <x v="56"/>
    <x v="84"/>
    <x v="84"/>
    <m/>
    <x v="615"/>
    <e v="#N/A"/>
    <x v="615"/>
  </r>
  <r>
    <x v="5170"/>
    <m/>
    <n v="6.5600000000000005"/>
    <x v="5699"/>
    <m/>
    <m/>
    <m/>
    <m/>
    <x v="5427"/>
    <s v="2023/5/18"/>
    <x v="56"/>
    <x v="56"/>
    <x v="84"/>
    <x v="84"/>
    <m/>
    <x v="615"/>
    <e v="#N/A"/>
    <x v="615"/>
  </r>
  <r>
    <x v="5170"/>
    <m/>
    <n v="5"/>
    <x v="5700"/>
    <s v="85"/>
    <n v="82"/>
    <n v="6"/>
    <n v="85"/>
    <x v="5532"/>
    <s v="2023/7/15"/>
    <x v="56"/>
    <x v="56"/>
    <x v="84"/>
    <x v="84"/>
    <m/>
    <x v="615"/>
    <e v="#N/A"/>
    <x v="615"/>
  </r>
  <r>
    <x v="5170"/>
    <m/>
    <n v="71.5"/>
    <x v="5701"/>
    <s v="104"/>
    <n v="88"/>
    <n v="6"/>
    <m/>
    <x v="5431"/>
    <s v="2023/8/5"/>
    <x v="56"/>
    <x v="56"/>
    <x v="84"/>
    <x v="84"/>
    <m/>
    <x v="615"/>
    <e v="#N/A"/>
    <x v="615"/>
  </r>
  <r>
    <x v="5170"/>
    <m/>
    <n v="150"/>
    <x v="5702"/>
    <m/>
    <m/>
    <m/>
    <m/>
    <x v="5586"/>
    <s v="2023/8/19"/>
    <x v="56"/>
    <x v="56"/>
    <x v="84"/>
    <x v="84"/>
    <m/>
    <x v="615"/>
    <e v="#N/A"/>
    <x v="615"/>
  </r>
  <r>
    <x v="5170"/>
    <m/>
    <n v="68.849990000000005"/>
    <x v="5701"/>
    <s v="238"/>
    <n v="2"/>
    <n v="6"/>
    <m/>
    <x v="5562"/>
    <s v="2023/12/31"/>
    <x v="56"/>
    <x v="56"/>
    <x v="84"/>
    <x v="84"/>
    <m/>
    <x v="615"/>
    <e v="#N/A"/>
    <x v="615"/>
  </r>
  <r>
    <x v="5170"/>
    <m/>
    <n v="113.04"/>
    <x v="5703"/>
    <m/>
    <m/>
    <m/>
    <m/>
    <x v="5441"/>
    <s v="2023/2/7"/>
    <x v="56"/>
    <x v="56"/>
    <x v="85"/>
    <x v="85"/>
    <m/>
    <x v="615"/>
    <e v="#N/A"/>
    <x v="615"/>
  </r>
  <r>
    <x v="5170"/>
    <m/>
    <n v="387"/>
    <x v="5704"/>
    <m/>
    <m/>
    <m/>
    <m/>
    <x v="5587"/>
    <s v="2023/3/31"/>
    <x v="56"/>
    <x v="56"/>
    <x v="85"/>
    <x v="85"/>
    <m/>
    <x v="615"/>
    <e v="#N/A"/>
    <x v="615"/>
  </r>
  <r>
    <x v="5170"/>
    <m/>
    <n v="320"/>
    <x v="5705"/>
    <m/>
    <m/>
    <m/>
    <m/>
    <x v="5254"/>
    <s v="2023/5/11"/>
    <x v="56"/>
    <x v="56"/>
    <x v="85"/>
    <x v="85"/>
    <m/>
    <x v="615"/>
    <e v="#N/A"/>
    <x v="615"/>
  </r>
  <r>
    <x v="5170"/>
    <m/>
    <n v="35"/>
    <x v="5706"/>
    <m/>
    <m/>
    <m/>
    <m/>
    <x v="5452"/>
    <s v="2023/7/13"/>
    <x v="56"/>
    <x v="56"/>
    <x v="85"/>
    <x v="85"/>
    <m/>
    <x v="615"/>
    <e v="#N/A"/>
    <x v="615"/>
  </r>
  <r>
    <x v="5170"/>
    <m/>
    <n v="4.3500000000000005"/>
    <x v="5707"/>
    <m/>
    <m/>
    <m/>
    <m/>
    <x v="5588"/>
    <s v="2023/12/16"/>
    <x v="56"/>
    <x v="56"/>
    <x v="85"/>
    <x v="85"/>
    <m/>
    <x v="615"/>
    <e v="#N/A"/>
    <x v="615"/>
  </r>
  <r>
    <x v="5170"/>
    <m/>
    <n v="46"/>
    <x v="5708"/>
    <m/>
    <m/>
    <m/>
    <m/>
    <x v="5443"/>
    <s v="2023/2/28"/>
    <x v="56"/>
    <x v="56"/>
    <x v="91"/>
    <x v="91"/>
    <m/>
    <x v="615"/>
    <e v="#N/A"/>
    <x v="615"/>
  </r>
  <r>
    <x v="5170"/>
    <m/>
    <n v="69"/>
    <x v="5696"/>
    <s v="176"/>
    <n v="146"/>
    <n v="6"/>
    <n v="176"/>
    <x v="5589"/>
    <s v="2023/10/18"/>
    <x v="56"/>
    <x v="56"/>
    <x v="91"/>
    <x v="91"/>
    <m/>
    <x v="615"/>
    <e v="#N/A"/>
    <x v="615"/>
  </r>
  <r>
    <x v="5170"/>
    <m/>
    <n v="10.43"/>
    <x v="5709"/>
    <m/>
    <m/>
    <m/>
    <m/>
    <x v="5440"/>
    <s v="2023/1/28"/>
    <x v="56"/>
    <x v="56"/>
    <x v="92"/>
    <x v="92"/>
    <m/>
    <x v="615"/>
    <e v="#N/A"/>
    <x v="615"/>
  </r>
  <r>
    <x v="5170"/>
    <m/>
    <n v="100"/>
    <x v="5710"/>
    <m/>
    <m/>
    <m/>
    <m/>
    <x v="5440"/>
    <s v="2023/1/28"/>
    <x v="56"/>
    <x v="56"/>
    <x v="92"/>
    <x v="92"/>
    <m/>
    <x v="615"/>
    <e v="#N/A"/>
    <x v="615"/>
  </r>
  <r>
    <x v="5170"/>
    <m/>
    <n v="25"/>
    <x v="5711"/>
    <m/>
    <m/>
    <m/>
    <m/>
    <x v="5590"/>
    <s v="2023/3/13"/>
    <x v="56"/>
    <x v="56"/>
    <x v="92"/>
    <x v="92"/>
    <m/>
    <x v="615"/>
    <e v="#N/A"/>
    <x v="615"/>
  </r>
  <r>
    <x v="5170"/>
    <m/>
    <n v="15"/>
    <x v="5712"/>
    <m/>
    <m/>
    <m/>
    <m/>
    <x v="5591"/>
    <s v="2023/3/28"/>
    <x v="56"/>
    <x v="56"/>
    <x v="92"/>
    <x v="92"/>
    <m/>
    <x v="615"/>
    <e v="#N/A"/>
    <x v="615"/>
  </r>
  <r>
    <x v="5170"/>
    <m/>
    <n v="931.30000000000007"/>
    <x v="5713"/>
    <m/>
    <m/>
    <m/>
    <m/>
    <x v="5274"/>
    <s v="2023/4/13"/>
    <x v="56"/>
    <x v="56"/>
    <x v="92"/>
    <x v="92"/>
    <m/>
    <x v="615"/>
    <e v="#N/A"/>
    <x v="615"/>
  </r>
  <r>
    <x v="5170"/>
    <m/>
    <n v="140.9"/>
    <x v="5714"/>
    <m/>
    <m/>
    <m/>
    <m/>
    <x v="5446"/>
    <s v="2023/4/19"/>
    <x v="56"/>
    <x v="56"/>
    <x v="92"/>
    <x v="92"/>
    <m/>
    <x v="615"/>
    <e v="#N/A"/>
    <x v="615"/>
  </r>
  <r>
    <x v="5170"/>
    <m/>
    <n v="25"/>
    <x v="5715"/>
    <m/>
    <m/>
    <m/>
    <m/>
    <x v="5592"/>
    <s v="2023/6/24"/>
    <x v="56"/>
    <x v="56"/>
    <x v="92"/>
    <x v="92"/>
    <m/>
    <x v="615"/>
    <e v="#N/A"/>
    <x v="615"/>
  </r>
  <r>
    <x v="5170"/>
    <m/>
    <n v="75"/>
    <x v="5716"/>
    <s v="113"/>
    <n v="94"/>
    <n v="6"/>
    <n v="113"/>
    <x v="5539"/>
    <s v="2023/8/15"/>
    <x v="56"/>
    <x v="56"/>
    <x v="92"/>
    <x v="92"/>
    <m/>
    <x v="615"/>
    <e v="#N/A"/>
    <x v="615"/>
  </r>
  <r>
    <x v="5170"/>
    <m/>
    <n v="35"/>
    <x v="5717"/>
    <s v="121"/>
    <n v="99"/>
    <n v="6"/>
    <n v="121"/>
    <x v="5593"/>
    <s v="2023/8/23"/>
    <x v="56"/>
    <x v="56"/>
    <x v="92"/>
    <x v="92"/>
    <m/>
    <x v="615"/>
    <e v="#N/A"/>
    <x v="615"/>
  </r>
  <r>
    <x v="5170"/>
    <m/>
    <n v="46"/>
    <x v="5718"/>
    <s v="196"/>
    <n v="162"/>
    <n v="6"/>
    <n v="196"/>
    <x v="5418"/>
    <s v="2023/11/7"/>
    <x v="56"/>
    <x v="56"/>
    <x v="92"/>
    <x v="92"/>
    <m/>
    <x v="615"/>
    <e v="#N/A"/>
    <x v="615"/>
  </r>
  <r>
    <x v="5170"/>
    <m/>
    <n v="1400"/>
    <x v="5719"/>
    <s v="220"/>
    <n v="184"/>
    <n v="6"/>
    <m/>
    <x v="5461"/>
    <s v="2023/12/6"/>
    <x v="56"/>
    <x v="56"/>
    <x v="92"/>
    <x v="92"/>
    <m/>
    <x v="615"/>
    <e v="#N/A"/>
    <x v="615"/>
  </r>
  <r>
    <x v="5170"/>
    <m/>
    <n v="160"/>
    <x v="5720"/>
    <m/>
    <m/>
    <m/>
    <m/>
    <x v="5594"/>
    <s v="2023/5/7"/>
    <x v="56"/>
    <x v="56"/>
    <x v="88"/>
    <x v="88"/>
    <m/>
    <x v="615"/>
    <e v="#N/A"/>
    <x v="615"/>
  </r>
  <r>
    <x v="5170"/>
    <m/>
    <n v="16"/>
    <x v="5721"/>
    <m/>
    <m/>
    <m/>
    <m/>
    <x v="5427"/>
    <s v="2023/5/18"/>
    <x v="56"/>
    <x v="56"/>
    <x v="88"/>
    <x v="88"/>
    <m/>
    <x v="615"/>
    <e v="#N/A"/>
    <x v="615"/>
  </r>
  <r>
    <x v="5170"/>
    <m/>
    <n v="260"/>
    <x v="5722"/>
    <m/>
    <m/>
    <m/>
    <m/>
    <x v="5427"/>
    <s v="2023/5/18"/>
    <x v="56"/>
    <x v="56"/>
    <x v="88"/>
    <x v="88"/>
    <m/>
    <x v="615"/>
    <e v="#N/A"/>
    <x v="615"/>
  </r>
  <r>
    <x v="5170"/>
    <m/>
    <n v="549"/>
    <x v="5723"/>
    <m/>
    <m/>
    <m/>
    <m/>
    <x v="5448"/>
    <s v="2023/5/25"/>
    <x v="56"/>
    <x v="56"/>
    <x v="88"/>
    <x v="88"/>
    <m/>
    <x v="615"/>
    <e v="#N/A"/>
    <x v="615"/>
  </r>
  <r>
    <x v="5170"/>
    <m/>
    <n v="300"/>
    <x v="5724"/>
    <m/>
    <m/>
    <m/>
    <m/>
    <x v="5595"/>
    <s v="2023/6/17"/>
    <x v="56"/>
    <x v="56"/>
    <x v="88"/>
    <x v="88"/>
    <m/>
    <x v="615"/>
    <e v="#N/A"/>
    <x v="615"/>
  </r>
  <r>
    <x v="5170"/>
    <m/>
    <n v="261"/>
    <x v="5725"/>
    <m/>
    <m/>
    <m/>
    <m/>
    <x v="5592"/>
    <s v="2023/6/24"/>
    <x v="56"/>
    <x v="56"/>
    <x v="88"/>
    <x v="88"/>
    <m/>
    <x v="615"/>
    <e v="#N/A"/>
    <x v="615"/>
  </r>
  <r>
    <x v="5170"/>
    <m/>
    <n v="141.13"/>
    <x v="5726"/>
    <m/>
    <m/>
    <m/>
    <m/>
    <x v="5596"/>
    <s v="2023/7/6"/>
    <x v="56"/>
    <x v="56"/>
    <x v="88"/>
    <x v="88"/>
    <m/>
    <x v="615"/>
    <e v="#N/A"/>
    <x v="615"/>
  </r>
  <r>
    <x v="5170"/>
    <m/>
    <n v="258.87"/>
    <x v="5727"/>
    <m/>
    <m/>
    <m/>
    <m/>
    <x v="5429"/>
    <s v="2023/7/25"/>
    <x v="56"/>
    <x v="56"/>
    <x v="88"/>
    <x v="88"/>
    <m/>
    <x v="615"/>
    <e v="#N/A"/>
    <x v="615"/>
  </r>
  <r>
    <x v="5170"/>
    <m/>
    <n v="412.42"/>
    <x v="5728"/>
    <m/>
    <m/>
    <m/>
    <m/>
    <x v="5334"/>
    <s v="2023/2/25"/>
    <x v="56"/>
    <x v="56"/>
    <x v="93"/>
    <x v="93"/>
    <m/>
    <x v="615"/>
    <e v="#N/A"/>
    <x v="615"/>
  </r>
  <r>
    <x v="5170"/>
    <m/>
    <n v="349"/>
    <x v="5729"/>
    <m/>
    <m/>
    <m/>
    <m/>
    <x v="5514"/>
    <s v="2023/3/23"/>
    <x v="57"/>
    <x v="57"/>
    <x v="92"/>
    <x v="92"/>
    <m/>
    <x v="615"/>
    <e v="#N/A"/>
    <x v="615"/>
  </r>
  <r>
    <x v="5170"/>
    <m/>
    <n v="438.51"/>
    <x v="5730"/>
    <m/>
    <m/>
    <m/>
    <m/>
    <x v="5597"/>
    <s v="2023/1/2"/>
    <x v="58"/>
    <x v="58"/>
    <x v="92"/>
    <x v="92"/>
    <m/>
    <x v="615"/>
    <e v="#N/A"/>
    <x v="615"/>
  </r>
  <r>
    <x v="5170"/>
    <m/>
    <n v="4862.4400000000005"/>
    <x v="5731"/>
    <m/>
    <m/>
    <m/>
    <m/>
    <x v="5597"/>
    <s v="2023/1/2"/>
    <x v="58"/>
    <x v="58"/>
    <x v="92"/>
    <x v="92"/>
    <m/>
    <x v="615"/>
    <e v="#N/A"/>
    <x v="615"/>
  </r>
  <r>
    <x v="5170"/>
    <m/>
    <n v="645.15"/>
    <x v="5732"/>
    <m/>
    <m/>
    <m/>
    <m/>
    <x v="5598"/>
    <s v="2023/10/19"/>
    <x v="58"/>
    <x v="58"/>
    <x v="95"/>
    <x v="95"/>
    <m/>
    <x v="615"/>
    <e v="#N/A"/>
    <x v="615"/>
  </r>
  <r>
    <x v="5170"/>
    <m/>
    <n v="0.02"/>
    <x v="5733"/>
    <m/>
    <m/>
    <m/>
    <m/>
    <x v="5599"/>
    <s v="2023/5/24"/>
    <x v="59"/>
    <x v="59"/>
    <x v="92"/>
    <x v="92"/>
    <m/>
    <x v="615"/>
    <e v="#N/A"/>
    <x v="615"/>
  </r>
  <r>
    <x v="5170"/>
    <m/>
    <n v="0.02"/>
    <x v="5734"/>
    <m/>
    <m/>
    <m/>
    <m/>
    <x v="5600"/>
    <s v="2023/6/19"/>
    <x v="59"/>
    <x v="59"/>
    <x v="92"/>
    <x v="92"/>
    <m/>
    <x v="615"/>
    <e v="#N/A"/>
    <x v="615"/>
  </r>
  <r>
    <x v="5170"/>
    <m/>
    <n v="0.93"/>
    <x v="5735"/>
    <m/>
    <m/>
    <m/>
    <m/>
    <x v="5601"/>
    <s v="2023/6/22"/>
    <x v="59"/>
    <x v="59"/>
    <x v="92"/>
    <x v="92"/>
    <m/>
    <x v="615"/>
    <e v="#N/A"/>
    <x v="615"/>
  </r>
  <r>
    <x v="5170"/>
    <m/>
    <n v="0.01"/>
    <x v="5736"/>
    <m/>
    <m/>
    <m/>
    <m/>
    <x v="5602"/>
    <s v="2023/6/22"/>
    <x v="59"/>
    <x v="59"/>
    <x v="92"/>
    <x v="92"/>
    <m/>
    <x v="615"/>
    <e v="#N/A"/>
    <x v="615"/>
  </r>
  <r>
    <x v="5170"/>
    <m/>
    <n v="50.2"/>
    <x v="5737"/>
    <m/>
    <m/>
    <m/>
    <m/>
    <x v="5603"/>
    <s v="2023/7/26"/>
    <x v="59"/>
    <x v="59"/>
    <x v="92"/>
    <x v="92"/>
    <m/>
    <x v="615"/>
    <e v="#N/A"/>
    <x v="615"/>
  </r>
  <r>
    <x v="5170"/>
    <m/>
    <n v="118.02"/>
    <x v="5737"/>
    <m/>
    <m/>
    <m/>
    <m/>
    <x v="5603"/>
    <s v="2023/7/26"/>
    <x v="59"/>
    <x v="59"/>
    <x v="92"/>
    <x v="92"/>
    <m/>
    <x v="615"/>
    <e v="#N/A"/>
    <x v="615"/>
  </r>
  <r>
    <x v="5170"/>
    <m/>
    <n v="86.070000000000007"/>
    <x v="5737"/>
    <m/>
    <m/>
    <m/>
    <m/>
    <x v="5603"/>
    <s v="2023/7/26"/>
    <x v="59"/>
    <x v="59"/>
    <x v="92"/>
    <x v="92"/>
    <m/>
    <x v="615"/>
    <e v="#N/A"/>
    <x v="615"/>
  </r>
  <r>
    <x v="5170"/>
    <m/>
    <n v="73.260000000000005"/>
    <x v="5737"/>
    <m/>
    <m/>
    <m/>
    <m/>
    <x v="5603"/>
    <s v="2023/7/26"/>
    <x v="59"/>
    <x v="59"/>
    <x v="92"/>
    <x v="92"/>
    <m/>
    <x v="615"/>
    <e v="#N/A"/>
    <x v="615"/>
  </r>
  <r>
    <x v="5170"/>
    <m/>
    <n v="100.77"/>
    <x v="5737"/>
    <m/>
    <m/>
    <m/>
    <m/>
    <x v="5603"/>
    <s v="2023/7/26"/>
    <x v="59"/>
    <x v="59"/>
    <x v="92"/>
    <x v="92"/>
    <m/>
    <x v="615"/>
    <e v="#N/A"/>
    <x v="615"/>
  </r>
  <r>
    <x v="5170"/>
    <m/>
    <n v="37.86"/>
    <x v="5737"/>
    <m/>
    <m/>
    <m/>
    <m/>
    <x v="5603"/>
    <s v="2023/7/26"/>
    <x v="59"/>
    <x v="59"/>
    <x v="92"/>
    <x v="92"/>
    <m/>
    <x v="615"/>
    <e v="#N/A"/>
    <x v="615"/>
  </r>
  <r>
    <x v="5170"/>
    <m/>
    <n v="130.69999999999999"/>
    <x v="5737"/>
    <m/>
    <m/>
    <m/>
    <m/>
    <x v="5603"/>
    <s v="2023/7/26"/>
    <x v="59"/>
    <x v="59"/>
    <x v="92"/>
    <x v="92"/>
    <m/>
    <x v="615"/>
    <e v="#N/A"/>
    <x v="615"/>
  </r>
  <r>
    <x v="5170"/>
    <m/>
    <n v="63.82"/>
    <x v="5737"/>
    <m/>
    <m/>
    <m/>
    <m/>
    <x v="5603"/>
    <s v="2023/7/26"/>
    <x v="59"/>
    <x v="59"/>
    <x v="92"/>
    <x v="92"/>
    <m/>
    <x v="615"/>
    <e v="#N/A"/>
    <x v="615"/>
  </r>
  <r>
    <x v="5170"/>
    <m/>
    <n v="65.260000000000005"/>
    <x v="5737"/>
    <m/>
    <m/>
    <m/>
    <m/>
    <x v="5603"/>
    <s v="2023/7/26"/>
    <x v="59"/>
    <x v="59"/>
    <x v="92"/>
    <x v="92"/>
    <m/>
    <x v="615"/>
    <e v="#N/A"/>
    <x v="615"/>
  </r>
  <r>
    <x v="5170"/>
    <m/>
    <n v="113.05"/>
    <x v="5738"/>
    <m/>
    <m/>
    <m/>
    <m/>
    <x v="5604"/>
    <s v="2023/2/2"/>
    <x v="60"/>
    <x v="60"/>
    <x v="84"/>
    <x v="84"/>
    <m/>
    <x v="615"/>
    <e v="#N/A"/>
    <x v="615"/>
  </r>
  <r>
    <x v="5170"/>
    <m/>
    <n v="322"/>
    <x v="5739"/>
    <m/>
    <m/>
    <m/>
    <m/>
    <x v="5604"/>
    <s v="2023/2/2"/>
    <x v="60"/>
    <x v="60"/>
    <x v="84"/>
    <x v="84"/>
    <m/>
    <x v="615"/>
    <e v="#N/A"/>
    <x v="615"/>
  </r>
  <r>
    <x v="5170"/>
    <m/>
    <n v="243.48000000000002"/>
    <x v="5740"/>
    <m/>
    <m/>
    <m/>
    <m/>
    <x v="5605"/>
    <s v="2023/8/7"/>
    <x v="60"/>
    <x v="60"/>
    <x v="84"/>
    <x v="84"/>
    <m/>
    <x v="615"/>
    <e v="#N/A"/>
    <x v="615"/>
  </r>
  <r>
    <x v="5170"/>
    <m/>
    <n v="240"/>
    <x v="5741"/>
    <m/>
    <m/>
    <m/>
    <m/>
    <x v="5606"/>
    <s v="2023/10/31"/>
    <x v="60"/>
    <x v="60"/>
    <x v="84"/>
    <x v="84"/>
    <m/>
    <x v="615"/>
    <e v="#N/A"/>
    <x v="615"/>
  </r>
  <r>
    <x v="5170"/>
    <m/>
    <n v="2000"/>
    <x v="5742"/>
    <m/>
    <m/>
    <m/>
    <m/>
    <x v="5607"/>
    <s v="2023/11/8"/>
    <x v="60"/>
    <x v="60"/>
    <x v="84"/>
    <x v="84"/>
    <m/>
    <x v="615"/>
    <e v="#N/A"/>
    <x v="615"/>
  </r>
  <r>
    <x v="5170"/>
    <m/>
    <n v="1000"/>
    <x v="5743"/>
    <m/>
    <m/>
    <m/>
    <m/>
    <x v="5608"/>
    <s v="2023/8/8"/>
    <x v="60"/>
    <x v="60"/>
    <x v="86"/>
    <x v="86"/>
    <m/>
    <x v="615"/>
    <e v="#N/A"/>
    <x v="615"/>
  </r>
  <r>
    <x v="5170"/>
    <m/>
    <n v="284"/>
    <x v="5744"/>
    <m/>
    <m/>
    <m/>
    <m/>
    <x v="5609"/>
    <s v="2023/1/17"/>
    <x v="60"/>
    <x v="60"/>
    <x v="92"/>
    <x v="92"/>
    <m/>
    <x v="615"/>
    <e v="#N/A"/>
    <x v="615"/>
  </r>
  <r>
    <x v="5170"/>
    <m/>
    <n v="27.43"/>
    <x v="5745"/>
    <m/>
    <m/>
    <m/>
    <m/>
    <x v="5440"/>
    <s v="2023/1/28"/>
    <x v="60"/>
    <x v="60"/>
    <x v="92"/>
    <x v="92"/>
    <m/>
    <x v="615"/>
    <e v="#N/A"/>
    <x v="615"/>
  </r>
  <r>
    <x v="5170"/>
    <m/>
    <n v="4423.5"/>
    <x v="5746"/>
    <m/>
    <m/>
    <m/>
    <m/>
    <x v="5604"/>
    <s v="2023/2/2"/>
    <x v="60"/>
    <x v="60"/>
    <x v="92"/>
    <x v="92"/>
    <m/>
    <x v="615"/>
    <e v="#N/A"/>
    <x v="615"/>
  </r>
  <r>
    <x v="5170"/>
    <m/>
    <n v="247.83"/>
    <x v="5747"/>
    <s v="127"/>
    <n v="105"/>
    <n v="6"/>
    <n v="127"/>
    <x v="5541"/>
    <s v="2023/9/2"/>
    <x v="60"/>
    <x v="60"/>
    <x v="92"/>
    <x v="92"/>
    <m/>
    <x v="615"/>
    <e v="#N/A"/>
    <x v="615"/>
  </r>
  <r>
    <x v="5170"/>
    <m/>
    <n v="230.3"/>
    <x v="5748"/>
    <m/>
    <m/>
    <m/>
    <m/>
    <x v="5610"/>
    <s v="2023/10/26"/>
    <x v="60"/>
    <x v="60"/>
    <x v="92"/>
    <x v="92"/>
    <m/>
    <x v="615"/>
    <e v="#N/A"/>
    <x v="615"/>
  </r>
  <r>
    <x v="5170"/>
    <m/>
    <n v="695"/>
    <x v="5749"/>
    <m/>
    <m/>
    <m/>
    <m/>
    <x v="5611"/>
    <s v="2023/12/10"/>
    <x v="60"/>
    <x v="60"/>
    <x v="92"/>
    <x v="92"/>
    <m/>
    <x v="615"/>
    <e v="#N/A"/>
    <x v="615"/>
  </r>
  <r>
    <x v="5170"/>
    <m/>
    <n v="373.91"/>
    <x v="5750"/>
    <m/>
    <m/>
    <m/>
    <m/>
    <x v="5611"/>
    <s v="2023/12/10"/>
    <x v="60"/>
    <x v="60"/>
    <x v="92"/>
    <x v="92"/>
    <m/>
    <x v="615"/>
    <e v="#N/A"/>
    <x v="615"/>
  </r>
  <r>
    <x v="5170"/>
    <m/>
    <n v="329"/>
    <x v="5751"/>
    <m/>
    <m/>
    <m/>
    <m/>
    <x v="5612"/>
    <s v="2023/5/7"/>
    <x v="60"/>
    <x v="60"/>
    <x v="88"/>
    <x v="88"/>
    <m/>
    <x v="615"/>
    <e v="#N/A"/>
    <x v="615"/>
  </r>
  <r>
    <x v="5170"/>
    <m/>
    <n v="173"/>
    <x v="5752"/>
    <m/>
    <m/>
    <m/>
    <m/>
    <x v="5594"/>
    <s v="2023/5/7"/>
    <x v="60"/>
    <x v="60"/>
    <x v="88"/>
    <x v="88"/>
    <m/>
    <x v="615"/>
    <e v="#N/A"/>
    <x v="615"/>
  </r>
  <r>
    <x v="5170"/>
    <m/>
    <n v="150.17000000000002"/>
    <x v="5753"/>
    <m/>
    <m/>
    <m/>
    <m/>
    <x v="5594"/>
    <s v="2023/5/7"/>
    <x v="60"/>
    <x v="60"/>
    <x v="88"/>
    <x v="88"/>
    <m/>
    <x v="615"/>
    <e v="#N/A"/>
    <x v="615"/>
  </r>
  <r>
    <x v="5170"/>
    <m/>
    <n v="400"/>
    <x v="5754"/>
    <m/>
    <m/>
    <m/>
    <m/>
    <x v="5594"/>
    <s v="2023/5/7"/>
    <x v="60"/>
    <x v="60"/>
    <x v="88"/>
    <x v="88"/>
    <m/>
    <x v="615"/>
    <e v="#N/A"/>
    <x v="615"/>
  </r>
  <r>
    <x v="5170"/>
    <m/>
    <n v="750"/>
    <x v="5755"/>
    <s v="74"/>
    <n v="71"/>
    <n v="6"/>
    <n v="74"/>
    <x v="5613"/>
    <s v="2023/7/10"/>
    <x v="60"/>
    <x v="60"/>
    <x v="88"/>
    <x v="88"/>
    <m/>
    <x v="615"/>
    <e v="#N/A"/>
    <x v="615"/>
  </r>
  <r>
    <x v="5170"/>
    <m/>
    <n v="270"/>
    <x v="5756"/>
    <m/>
    <m/>
    <m/>
    <m/>
    <x v="5614"/>
    <s v="2023/7/10"/>
    <x v="60"/>
    <x v="60"/>
    <x v="88"/>
    <x v="88"/>
    <m/>
    <x v="615"/>
    <e v="#N/A"/>
    <x v="615"/>
  </r>
  <r>
    <x v="5170"/>
    <m/>
    <n v="641.30000000000007"/>
    <x v="5757"/>
    <m/>
    <m/>
    <m/>
    <m/>
    <x v="5614"/>
    <s v="2023/7/10"/>
    <x v="60"/>
    <x v="60"/>
    <x v="88"/>
    <x v="88"/>
    <m/>
    <x v="615"/>
    <e v="#N/A"/>
    <x v="615"/>
  </r>
  <r>
    <x v="5170"/>
    <m/>
    <n v="64"/>
    <x v="5758"/>
    <m/>
    <m/>
    <m/>
    <m/>
    <x v="5605"/>
    <s v="2023/8/7"/>
    <x v="60"/>
    <x v="60"/>
    <x v="88"/>
    <x v="88"/>
    <m/>
    <x v="615"/>
    <e v="#N/A"/>
    <x v="615"/>
  </r>
  <r>
    <x v="5170"/>
    <m/>
    <n v="900"/>
    <x v="5759"/>
    <m/>
    <m/>
    <m/>
    <m/>
    <x v="5615"/>
    <s v="2023/9/16"/>
    <x v="60"/>
    <x v="60"/>
    <x v="88"/>
    <x v="88"/>
    <m/>
    <x v="615"/>
    <e v="#N/A"/>
    <x v="615"/>
  </r>
  <r>
    <x v="5170"/>
    <m/>
    <n v="140.15"/>
    <x v="5760"/>
    <m/>
    <m/>
    <m/>
    <m/>
    <x v="5616"/>
    <s v="2023/10/31"/>
    <x v="60"/>
    <x v="60"/>
    <x v="88"/>
    <x v="88"/>
    <m/>
    <x v="615"/>
    <e v="#N/A"/>
    <x v="615"/>
  </r>
  <r>
    <x v="5170"/>
    <m/>
    <n v="518"/>
    <x v="5761"/>
    <m/>
    <m/>
    <m/>
    <m/>
    <x v="5617"/>
    <s v="2023/11/5"/>
    <x v="60"/>
    <x v="60"/>
    <x v="88"/>
    <x v="88"/>
    <m/>
    <x v="615"/>
    <e v="#N/A"/>
    <x v="615"/>
  </r>
  <r>
    <x v="5170"/>
    <m/>
    <n v="8670.380000000001"/>
    <x v="5762"/>
    <m/>
    <m/>
    <m/>
    <m/>
    <x v="5618"/>
    <s v="2023/11/8"/>
    <x v="60"/>
    <x v="60"/>
    <x v="88"/>
    <x v="88"/>
    <m/>
    <x v="615"/>
    <e v="#N/A"/>
    <x v="615"/>
  </r>
  <r>
    <x v="5170"/>
    <m/>
    <n v="890.22"/>
    <x v="5763"/>
    <m/>
    <m/>
    <m/>
    <m/>
    <x v="5276"/>
    <s v="2023/2/21"/>
    <x v="61"/>
    <x v="61"/>
    <x v="83"/>
    <x v="83"/>
    <m/>
    <x v="615"/>
    <e v="#N/A"/>
    <x v="615"/>
  </r>
  <r>
    <x v="5170"/>
    <m/>
    <n v="1410"/>
    <x v="5764"/>
    <m/>
    <m/>
    <m/>
    <m/>
    <x v="5276"/>
    <s v="2023/2/21"/>
    <x v="61"/>
    <x v="61"/>
    <x v="83"/>
    <x v="83"/>
    <m/>
    <x v="615"/>
    <e v="#N/A"/>
    <x v="615"/>
  </r>
  <r>
    <x v="5170"/>
    <m/>
    <n v="1410"/>
    <x v="5765"/>
    <m/>
    <m/>
    <m/>
    <m/>
    <x v="5276"/>
    <s v="2023/2/21"/>
    <x v="61"/>
    <x v="61"/>
    <x v="83"/>
    <x v="83"/>
    <m/>
    <x v="615"/>
    <e v="#N/A"/>
    <x v="615"/>
  </r>
  <r>
    <x v="5170"/>
    <m/>
    <n v="9313"/>
    <x v="5766"/>
    <m/>
    <m/>
    <m/>
    <m/>
    <x v="5619"/>
    <s v="2023/3/26"/>
    <x v="61"/>
    <x v="61"/>
    <x v="83"/>
    <x v="83"/>
    <m/>
    <x v="615"/>
    <e v="#N/A"/>
    <x v="615"/>
  </r>
  <r>
    <x v="5170"/>
    <m/>
    <n v="11287.59"/>
    <x v="5767"/>
    <m/>
    <m/>
    <m/>
    <m/>
    <x v="5620"/>
    <s v="2023/4/26"/>
    <x v="61"/>
    <x v="61"/>
    <x v="83"/>
    <x v="83"/>
    <m/>
    <x v="615"/>
    <e v="#N/A"/>
    <x v="615"/>
  </r>
  <r>
    <x v="5170"/>
    <m/>
    <n v="11878.49"/>
    <x v="5768"/>
    <m/>
    <m/>
    <m/>
    <m/>
    <x v="5620"/>
    <s v="2023/4/26"/>
    <x v="61"/>
    <x v="61"/>
    <x v="83"/>
    <x v="83"/>
    <m/>
    <x v="615"/>
    <e v="#N/A"/>
    <x v="615"/>
  </r>
  <r>
    <x v="5170"/>
    <m/>
    <n v="296.90000000000003"/>
    <x v="5769"/>
    <m/>
    <m/>
    <m/>
    <m/>
    <x v="5203"/>
    <s v="2023/6/1"/>
    <x v="61"/>
    <x v="61"/>
    <x v="83"/>
    <x v="83"/>
    <m/>
    <x v="615"/>
    <e v="#N/A"/>
    <x v="615"/>
  </r>
  <r>
    <x v="5170"/>
    <m/>
    <n v="1226.0899999999999"/>
    <x v="5207"/>
    <m/>
    <m/>
    <m/>
    <m/>
    <x v="5203"/>
    <s v="2023/6/1"/>
    <x v="61"/>
    <x v="61"/>
    <x v="83"/>
    <x v="83"/>
    <m/>
    <x v="615"/>
    <e v="#N/A"/>
    <x v="615"/>
  </r>
  <r>
    <x v="5170"/>
    <m/>
    <n v="3278.7000000000003"/>
    <x v="5770"/>
    <m/>
    <m/>
    <m/>
    <m/>
    <x v="5281"/>
    <s v="2023/10/1"/>
    <x v="61"/>
    <x v="61"/>
    <x v="83"/>
    <x v="83"/>
    <m/>
    <x v="615"/>
    <e v="#N/A"/>
    <x v="615"/>
  </r>
  <r>
    <x v="5170"/>
    <m/>
    <n v="16444.740000000002"/>
    <x v="5771"/>
    <m/>
    <m/>
    <m/>
    <m/>
    <x v="5621"/>
    <s v="2023/12/3"/>
    <x v="61"/>
    <x v="61"/>
    <x v="83"/>
    <x v="83"/>
    <m/>
    <x v="615"/>
    <e v="#N/A"/>
    <x v="615"/>
  </r>
  <r>
    <x v="5170"/>
    <m/>
    <n v="873"/>
    <x v="5772"/>
    <m/>
    <m/>
    <m/>
    <m/>
    <x v="5276"/>
    <s v="2023/2/21"/>
    <x v="61"/>
    <x v="61"/>
    <x v="84"/>
    <x v="84"/>
    <m/>
    <x v="615"/>
    <e v="#N/A"/>
    <x v="615"/>
  </r>
  <r>
    <x v="5170"/>
    <m/>
    <n v="777"/>
    <x v="5773"/>
    <m/>
    <m/>
    <m/>
    <m/>
    <x v="5279"/>
    <s v="2023/4/2"/>
    <x v="61"/>
    <x v="61"/>
    <x v="85"/>
    <x v="85"/>
    <m/>
    <x v="615"/>
    <e v="#N/A"/>
    <x v="615"/>
  </r>
  <r>
    <x v="5170"/>
    <m/>
    <n v="955"/>
    <x v="5773"/>
    <m/>
    <m/>
    <m/>
    <m/>
    <x v="5279"/>
    <s v="2023/4/2"/>
    <x v="61"/>
    <x v="61"/>
    <x v="85"/>
    <x v="85"/>
    <m/>
    <x v="615"/>
    <e v="#N/A"/>
    <x v="615"/>
  </r>
  <r>
    <x v="5170"/>
    <m/>
    <n v="847.49"/>
    <x v="5774"/>
    <m/>
    <m/>
    <m/>
    <m/>
    <x v="5471"/>
    <s v="2023/8/19"/>
    <x v="61"/>
    <x v="61"/>
    <x v="85"/>
    <x v="85"/>
    <m/>
    <x v="615"/>
    <e v="#N/A"/>
    <x v="615"/>
  </r>
  <r>
    <x v="5170"/>
    <m/>
    <n v="1145"/>
    <x v="5775"/>
    <m/>
    <m/>
    <m/>
    <m/>
    <x v="5471"/>
    <s v="2023/8/19"/>
    <x v="61"/>
    <x v="61"/>
    <x v="85"/>
    <x v="85"/>
    <m/>
    <x v="615"/>
    <e v="#N/A"/>
    <x v="615"/>
  </r>
  <r>
    <x v="5170"/>
    <m/>
    <n v="25"/>
    <x v="5776"/>
    <m/>
    <m/>
    <m/>
    <m/>
    <x v="5622"/>
    <s v="2023/8/30"/>
    <x v="61"/>
    <x v="61"/>
    <x v="85"/>
    <x v="85"/>
    <m/>
    <x v="615"/>
    <e v="#N/A"/>
    <x v="615"/>
  </r>
  <r>
    <x v="5170"/>
    <m/>
    <n v="30"/>
    <x v="5777"/>
    <s v="186"/>
    <n v="154"/>
    <n v="6"/>
    <m/>
    <x v="5581"/>
    <s v="2023/10/25"/>
    <x v="61"/>
    <x v="61"/>
    <x v="85"/>
    <x v="85"/>
    <m/>
    <x v="615"/>
    <e v="#N/A"/>
    <x v="615"/>
  </r>
  <r>
    <x v="5170"/>
    <m/>
    <n v="30"/>
    <x v="5777"/>
    <m/>
    <m/>
    <m/>
    <m/>
    <x v="5623"/>
    <s v="2023/2/15"/>
    <x v="61"/>
    <x v="61"/>
    <x v="92"/>
    <x v="92"/>
    <m/>
    <x v="615"/>
    <e v="#N/A"/>
    <x v="615"/>
  </r>
  <r>
    <x v="5170"/>
    <m/>
    <n v="333"/>
    <x v="5778"/>
    <m/>
    <m/>
    <m/>
    <m/>
    <x v="5590"/>
    <s v="2023/3/13"/>
    <x v="61"/>
    <x v="61"/>
    <x v="92"/>
    <x v="92"/>
    <m/>
    <x v="615"/>
    <e v="#N/A"/>
    <x v="615"/>
  </r>
  <r>
    <x v="5170"/>
    <m/>
    <n v="11"/>
    <x v="5779"/>
    <m/>
    <m/>
    <m/>
    <m/>
    <x v="5488"/>
    <s v="2023/3/19"/>
    <x v="61"/>
    <x v="61"/>
    <x v="92"/>
    <x v="92"/>
    <m/>
    <x v="615"/>
    <e v="#N/A"/>
    <x v="615"/>
  </r>
  <r>
    <x v="5170"/>
    <m/>
    <n v="2414.1799999999998"/>
    <x v="5780"/>
    <m/>
    <m/>
    <m/>
    <m/>
    <x v="5279"/>
    <s v="2023/4/2"/>
    <x v="61"/>
    <x v="61"/>
    <x v="92"/>
    <x v="92"/>
    <m/>
    <x v="615"/>
    <e v="#N/A"/>
    <x v="615"/>
  </r>
  <r>
    <x v="5170"/>
    <m/>
    <n v="142"/>
    <x v="5781"/>
    <m/>
    <m/>
    <m/>
    <m/>
    <x v="5279"/>
    <s v="2023/4/2"/>
    <x v="61"/>
    <x v="61"/>
    <x v="92"/>
    <x v="92"/>
    <m/>
    <x v="615"/>
    <e v="#N/A"/>
    <x v="615"/>
  </r>
  <r>
    <x v="5170"/>
    <m/>
    <n v="788.69"/>
    <x v="5782"/>
    <m/>
    <m/>
    <m/>
    <m/>
    <x v="5279"/>
    <s v="2023/4/2"/>
    <x v="61"/>
    <x v="61"/>
    <x v="92"/>
    <x v="92"/>
    <m/>
    <x v="615"/>
    <e v="#N/A"/>
    <x v="615"/>
  </r>
  <r>
    <x v="5170"/>
    <m/>
    <n v="8477.2999999999993"/>
    <x v="5783"/>
    <m/>
    <m/>
    <m/>
    <m/>
    <x v="5280"/>
    <s v="2023/4/30"/>
    <x v="61"/>
    <x v="61"/>
    <x v="92"/>
    <x v="92"/>
    <m/>
    <x v="615"/>
    <e v="#N/A"/>
    <x v="615"/>
  </r>
  <r>
    <x v="5170"/>
    <m/>
    <n v="5.5"/>
    <x v="5784"/>
    <m/>
    <m/>
    <m/>
    <m/>
    <x v="5519"/>
    <s v="2023/5/7"/>
    <x v="61"/>
    <x v="61"/>
    <x v="92"/>
    <x v="92"/>
    <m/>
    <x v="615"/>
    <e v="#N/A"/>
    <x v="615"/>
  </r>
  <r>
    <x v="5170"/>
    <m/>
    <n v="80"/>
    <x v="5785"/>
    <m/>
    <m/>
    <m/>
    <m/>
    <x v="5614"/>
    <s v="2023/7/10"/>
    <x v="61"/>
    <x v="61"/>
    <x v="92"/>
    <x v="92"/>
    <m/>
    <x v="615"/>
    <e v="#N/A"/>
    <x v="615"/>
  </r>
  <r>
    <x v="5170"/>
    <m/>
    <n v="2300"/>
    <x v="5786"/>
    <m/>
    <m/>
    <m/>
    <m/>
    <x v="5624"/>
    <s v="2023/9/5"/>
    <x v="61"/>
    <x v="61"/>
    <x v="92"/>
    <x v="92"/>
    <m/>
    <x v="615"/>
    <e v="#N/A"/>
    <x v="615"/>
  </r>
  <r>
    <x v="5170"/>
    <m/>
    <n v="10"/>
    <x v="5787"/>
    <m/>
    <m/>
    <m/>
    <m/>
    <x v="5625"/>
    <s v="2023/11/21"/>
    <x v="61"/>
    <x v="61"/>
    <x v="92"/>
    <x v="92"/>
    <m/>
    <x v="615"/>
    <e v="#N/A"/>
    <x v="615"/>
  </r>
  <r>
    <x v="5170"/>
    <m/>
    <n v="205.5"/>
    <x v="5788"/>
    <m/>
    <m/>
    <m/>
    <m/>
    <x v="5594"/>
    <s v="2023/5/7"/>
    <x v="61"/>
    <x v="61"/>
    <x v="88"/>
    <x v="88"/>
    <m/>
    <x v="615"/>
    <e v="#N/A"/>
    <x v="615"/>
  </r>
  <r>
    <x v="5170"/>
    <m/>
    <n v="70"/>
    <x v="5789"/>
    <m/>
    <m/>
    <m/>
    <m/>
    <x v="5605"/>
    <s v="2023/8/7"/>
    <x v="61"/>
    <x v="61"/>
    <x v="88"/>
    <x v="88"/>
    <m/>
    <x v="615"/>
    <e v="#N/A"/>
    <x v="615"/>
  </r>
  <r>
    <x v="5170"/>
    <m/>
    <n v="250"/>
    <x v="5790"/>
    <m/>
    <m/>
    <m/>
    <m/>
    <x v="5626"/>
    <s v="2023/12/14"/>
    <x v="62"/>
    <x v="62"/>
    <x v="78"/>
    <x v="78"/>
    <m/>
    <x v="615"/>
    <e v="#N/A"/>
    <x v="615"/>
  </r>
  <r>
    <x v="5170"/>
    <m/>
    <n v="300"/>
    <x v="5791"/>
    <m/>
    <m/>
    <m/>
    <m/>
    <x v="5207"/>
    <s v="2023/1/31"/>
    <x v="62"/>
    <x v="62"/>
    <x v="84"/>
    <x v="84"/>
    <m/>
    <x v="615"/>
    <e v="#N/A"/>
    <x v="615"/>
  </r>
  <r>
    <x v="5170"/>
    <m/>
    <n v="417.25"/>
    <x v="5792"/>
    <m/>
    <m/>
    <m/>
    <m/>
    <x v="5627"/>
    <s v="2023/2/7"/>
    <x v="62"/>
    <x v="62"/>
    <x v="84"/>
    <x v="84"/>
    <m/>
    <x v="615"/>
    <e v="#N/A"/>
    <x v="615"/>
  </r>
  <r>
    <x v="5170"/>
    <m/>
    <n v="300"/>
    <x v="5793"/>
    <m/>
    <m/>
    <m/>
    <m/>
    <x v="5517"/>
    <s v="2023/4/30"/>
    <x v="62"/>
    <x v="62"/>
    <x v="84"/>
    <x v="84"/>
    <m/>
    <x v="615"/>
    <e v="#N/A"/>
    <x v="615"/>
  </r>
  <r>
    <x v="5170"/>
    <m/>
    <n v="200"/>
    <x v="5794"/>
    <m/>
    <m/>
    <m/>
    <m/>
    <x v="5628"/>
    <s v="2023/5/7"/>
    <x v="62"/>
    <x v="62"/>
    <x v="84"/>
    <x v="84"/>
    <m/>
    <x v="615"/>
    <e v="#N/A"/>
    <x v="615"/>
  </r>
  <r>
    <x v="5170"/>
    <m/>
    <n v="300"/>
    <x v="5795"/>
    <s v="98"/>
    <n v="1"/>
    <n v="6"/>
    <n v="98"/>
    <x v="5535"/>
    <s v="2023/7/30"/>
    <x v="62"/>
    <x v="62"/>
    <x v="84"/>
    <x v="84"/>
    <m/>
    <x v="615"/>
    <e v="#N/A"/>
    <x v="615"/>
  </r>
  <r>
    <x v="5170"/>
    <n v="35"/>
    <m/>
    <x v="5796"/>
    <s v="69"/>
    <n v="69"/>
    <n v="1"/>
    <m/>
    <x v="5629"/>
    <s v="2023/10/9"/>
    <x v="62"/>
    <x v="62"/>
    <x v="84"/>
    <x v="84"/>
    <m/>
    <x v="615"/>
    <e v="#N/A"/>
    <x v="615"/>
  </r>
  <r>
    <x v="5170"/>
    <m/>
    <n v="300"/>
    <x v="5797"/>
    <m/>
    <m/>
    <m/>
    <m/>
    <x v="5630"/>
    <s v="2023/10/15"/>
    <x v="62"/>
    <x v="62"/>
    <x v="84"/>
    <x v="84"/>
    <m/>
    <x v="615"/>
    <e v="#N/A"/>
    <x v="615"/>
  </r>
  <r>
    <x v="5170"/>
    <m/>
    <n v="300"/>
    <x v="5798"/>
    <m/>
    <m/>
    <m/>
    <m/>
    <x v="5471"/>
    <s v="2023/8/19"/>
    <x v="62"/>
    <x v="62"/>
    <x v="85"/>
    <x v="85"/>
    <m/>
    <x v="615"/>
    <e v="#N/A"/>
    <x v="615"/>
  </r>
  <r>
    <x v="5170"/>
    <m/>
    <n v="200"/>
    <x v="5799"/>
    <m/>
    <m/>
    <m/>
    <m/>
    <x v="5471"/>
    <s v="2023/8/19"/>
    <x v="62"/>
    <x v="62"/>
    <x v="85"/>
    <x v="85"/>
    <m/>
    <x v="615"/>
    <e v="#N/A"/>
    <x v="615"/>
  </r>
  <r>
    <x v="5170"/>
    <m/>
    <n v="12.36"/>
    <x v="5800"/>
    <m/>
    <m/>
    <m/>
    <m/>
    <x v="5471"/>
    <s v="2023/8/19"/>
    <x v="62"/>
    <x v="62"/>
    <x v="85"/>
    <x v="85"/>
    <m/>
    <x v="615"/>
    <e v="#N/A"/>
    <x v="615"/>
  </r>
  <r>
    <x v="5170"/>
    <m/>
    <n v="300"/>
    <x v="5801"/>
    <m/>
    <m/>
    <m/>
    <m/>
    <x v="5631"/>
    <s v="2023/10/25"/>
    <x v="62"/>
    <x v="62"/>
    <x v="85"/>
    <x v="85"/>
    <m/>
    <x v="615"/>
    <e v="#N/A"/>
    <x v="615"/>
  </r>
  <r>
    <x v="5170"/>
    <m/>
    <n v="350"/>
    <x v="5802"/>
    <s v="95"/>
    <n v="6"/>
    <n v="6"/>
    <n v="95"/>
    <x v="5430"/>
    <s v="2023/7/26"/>
    <x v="62"/>
    <x v="62"/>
    <x v="86"/>
    <x v="86"/>
    <m/>
    <x v="615"/>
    <e v="#N/A"/>
    <x v="615"/>
  </r>
  <r>
    <x v="5170"/>
    <m/>
    <n v="575"/>
    <x v="5803"/>
    <m/>
    <m/>
    <m/>
    <m/>
    <x v="5608"/>
    <s v="2023/8/8"/>
    <x v="62"/>
    <x v="62"/>
    <x v="86"/>
    <x v="86"/>
    <m/>
    <x v="615"/>
    <e v="#N/A"/>
    <x v="615"/>
  </r>
  <r>
    <x v="5170"/>
    <m/>
    <n v="575"/>
    <x v="5804"/>
    <m/>
    <m/>
    <m/>
    <m/>
    <x v="5632"/>
    <s v="2023/8/14"/>
    <x v="62"/>
    <x v="62"/>
    <x v="86"/>
    <x v="86"/>
    <m/>
    <x v="615"/>
    <e v="#N/A"/>
    <x v="615"/>
  </r>
  <r>
    <x v="5170"/>
    <m/>
    <n v="350"/>
    <x v="5805"/>
    <m/>
    <m/>
    <m/>
    <m/>
    <x v="5633"/>
    <s v="2023/8/19"/>
    <x v="62"/>
    <x v="62"/>
    <x v="86"/>
    <x v="86"/>
    <m/>
    <x v="615"/>
    <e v="#N/A"/>
    <x v="615"/>
  </r>
  <r>
    <x v="5170"/>
    <m/>
    <n v="350"/>
    <x v="5806"/>
    <m/>
    <m/>
    <m/>
    <m/>
    <x v="5634"/>
    <s v="2023/9/4"/>
    <x v="62"/>
    <x v="62"/>
    <x v="86"/>
    <x v="86"/>
    <m/>
    <x v="615"/>
    <e v="#N/A"/>
    <x v="615"/>
  </r>
  <r>
    <x v="5170"/>
    <m/>
    <n v="350"/>
    <x v="5806"/>
    <m/>
    <m/>
    <m/>
    <m/>
    <x v="5634"/>
    <s v="2023/9/4"/>
    <x v="62"/>
    <x v="62"/>
    <x v="86"/>
    <x v="86"/>
    <m/>
    <x v="615"/>
    <e v="#N/A"/>
    <x v="615"/>
  </r>
  <r>
    <x v="5170"/>
    <m/>
    <n v="1150"/>
    <x v="5806"/>
    <m/>
    <m/>
    <m/>
    <m/>
    <x v="5634"/>
    <s v="2023/9/4"/>
    <x v="62"/>
    <x v="62"/>
    <x v="86"/>
    <x v="86"/>
    <m/>
    <x v="615"/>
    <e v="#N/A"/>
    <x v="615"/>
  </r>
  <r>
    <x v="5170"/>
    <m/>
    <n v="350"/>
    <x v="5806"/>
    <m/>
    <m/>
    <m/>
    <m/>
    <x v="5634"/>
    <s v="2023/9/4"/>
    <x v="62"/>
    <x v="62"/>
    <x v="86"/>
    <x v="86"/>
    <m/>
    <x v="615"/>
    <e v="#N/A"/>
    <x v="615"/>
  </r>
  <r>
    <x v="5170"/>
    <m/>
    <n v="30"/>
    <x v="5807"/>
    <m/>
    <m/>
    <m/>
    <m/>
    <x v="5635"/>
    <s v="2023/10/15"/>
    <x v="62"/>
    <x v="62"/>
    <x v="86"/>
    <x v="86"/>
    <m/>
    <x v="615"/>
    <e v="#N/A"/>
    <x v="615"/>
  </r>
  <r>
    <x v="5170"/>
    <m/>
    <n v="100"/>
    <x v="5808"/>
    <m/>
    <m/>
    <m/>
    <m/>
    <x v="5636"/>
    <s v="2023/1/2"/>
    <x v="62"/>
    <x v="62"/>
    <x v="92"/>
    <x v="92"/>
    <m/>
    <x v="615"/>
    <e v="#N/A"/>
    <x v="615"/>
  </r>
  <r>
    <x v="5170"/>
    <m/>
    <n v="1030.03"/>
    <x v="5809"/>
    <m/>
    <m/>
    <m/>
    <m/>
    <x v="5637"/>
    <s v="2023/1/11"/>
    <x v="62"/>
    <x v="62"/>
    <x v="92"/>
    <x v="92"/>
    <m/>
    <x v="615"/>
    <e v="#N/A"/>
    <x v="615"/>
  </r>
  <r>
    <x v="5170"/>
    <m/>
    <n v="8050"/>
    <x v="5810"/>
    <m/>
    <m/>
    <m/>
    <m/>
    <x v="5637"/>
    <s v="2023/1/11"/>
    <x v="62"/>
    <x v="62"/>
    <x v="92"/>
    <x v="92"/>
    <m/>
    <x v="615"/>
    <e v="#N/A"/>
    <x v="615"/>
  </r>
  <r>
    <x v="5170"/>
    <m/>
    <n v="575"/>
    <x v="5811"/>
    <m/>
    <m/>
    <m/>
    <m/>
    <x v="5638"/>
    <s v="2023/1/22"/>
    <x v="62"/>
    <x v="62"/>
    <x v="92"/>
    <x v="92"/>
    <m/>
    <x v="615"/>
    <e v="#N/A"/>
    <x v="615"/>
  </r>
  <r>
    <x v="5170"/>
    <m/>
    <n v="2300"/>
    <x v="5812"/>
    <m/>
    <m/>
    <m/>
    <m/>
    <x v="5639"/>
    <s v="2023/1/25"/>
    <x v="62"/>
    <x v="62"/>
    <x v="92"/>
    <x v="92"/>
    <m/>
    <x v="615"/>
    <e v="#N/A"/>
    <x v="615"/>
  </r>
  <r>
    <x v="5170"/>
    <m/>
    <n v="1150"/>
    <x v="5813"/>
    <m/>
    <m/>
    <m/>
    <m/>
    <x v="5640"/>
    <s v="2023/1/26"/>
    <x v="62"/>
    <x v="62"/>
    <x v="92"/>
    <x v="92"/>
    <m/>
    <x v="615"/>
    <e v="#N/A"/>
    <x v="615"/>
  </r>
  <r>
    <x v="5170"/>
    <m/>
    <n v="1050"/>
    <x v="5814"/>
    <m/>
    <m/>
    <m/>
    <m/>
    <x v="5641"/>
    <s v="2023/2/2"/>
    <x v="62"/>
    <x v="62"/>
    <x v="92"/>
    <x v="92"/>
    <m/>
    <x v="615"/>
    <e v="#N/A"/>
    <x v="615"/>
  </r>
  <r>
    <x v="5170"/>
    <m/>
    <n v="10695"/>
    <x v="5815"/>
    <m/>
    <m/>
    <m/>
    <m/>
    <x v="5642"/>
    <s v="2023/2/14"/>
    <x v="62"/>
    <x v="62"/>
    <x v="92"/>
    <x v="92"/>
    <m/>
    <x v="615"/>
    <e v="#N/A"/>
    <x v="615"/>
  </r>
  <r>
    <x v="5170"/>
    <m/>
    <n v="345"/>
    <x v="5816"/>
    <m/>
    <m/>
    <m/>
    <m/>
    <x v="5642"/>
    <s v="2023/2/14"/>
    <x v="62"/>
    <x v="62"/>
    <x v="92"/>
    <x v="92"/>
    <m/>
    <x v="615"/>
    <e v="#N/A"/>
    <x v="615"/>
  </r>
  <r>
    <x v="5170"/>
    <m/>
    <n v="1050"/>
    <x v="5817"/>
    <m/>
    <m/>
    <m/>
    <m/>
    <x v="5643"/>
    <s v="2023/2/27"/>
    <x v="62"/>
    <x v="62"/>
    <x v="92"/>
    <x v="92"/>
    <m/>
    <x v="615"/>
    <e v="#N/A"/>
    <x v="615"/>
  </r>
  <r>
    <x v="5170"/>
    <m/>
    <n v="700"/>
    <x v="5818"/>
    <m/>
    <m/>
    <m/>
    <m/>
    <x v="5402"/>
    <s v="2023/3/8"/>
    <x v="62"/>
    <x v="62"/>
    <x v="92"/>
    <x v="92"/>
    <m/>
    <x v="615"/>
    <e v="#N/A"/>
    <x v="615"/>
  </r>
  <r>
    <x v="5170"/>
    <m/>
    <n v="1150"/>
    <x v="5819"/>
    <m/>
    <m/>
    <m/>
    <m/>
    <x v="5644"/>
    <s v="2023/3/14"/>
    <x v="62"/>
    <x v="62"/>
    <x v="92"/>
    <x v="92"/>
    <m/>
    <x v="615"/>
    <e v="#N/A"/>
    <x v="615"/>
  </r>
  <r>
    <x v="5170"/>
    <m/>
    <n v="18220"/>
    <x v="5820"/>
    <m/>
    <m/>
    <m/>
    <m/>
    <x v="5645"/>
    <s v="2023/3/16"/>
    <x v="62"/>
    <x v="62"/>
    <x v="92"/>
    <x v="92"/>
    <m/>
    <x v="615"/>
    <e v="#N/A"/>
    <x v="615"/>
  </r>
  <r>
    <x v="5170"/>
    <m/>
    <n v="2127.5"/>
    <x v="5821"/>
    <m/>
    <m/>
    <m/>
    <m/>
    <x v="5645"/>
    <s v="2023/3/16"/>
    <x v="62"/>
    <x v="62"/>
    <x v="92"/>
    <x v="92"/>
    <m/>
    <x v="615"/>
    <e v="#N/A"/>
    <x v="615"/>
  </r>
  <r>
    <x v="5170"/>
    <m/>
    <n v="350"/>
    <x v="5822"/>
    <m/>
    <m/>
    <m/>
    <m/>
    <x v="5646"/>
    <s v="2023/3/29"/>
    <x v="62"/>
    <x v="62"/>
    <x v="92"/>
    <x v="92"/>
    <m/>
    <x v="615"/>
    <e v="#N/A"/>
    <x v="615"/>
  </r>
  <r>
    <x v="5170"/>
    <m/>
    <n v="425"/>
    <x v="5823"/>
    <m/>
    <m/>
    <m/>
    <m/>
    <x v="5647"/>
    <s v="2023/4/9"/>
    <x v="62"/>
    <x v="62"/>
    <x v="92"/>
    <x v="92"/>
    <m/>
    <x v="615"/>
    <e v="#N/A"/>
    <x v="615"/>
  </r>
  <r>
    <x v="5170"/>
    <m/>
    <n v="350"/>
    <x v="5824"/>
    <m/>
    <m/>
    <m/>
    <m/>
    <x v="5647"/>
    <s v="2023/4/9"/>
    <x v="62"/>
    <x v="62"/>
    <x v="92"/>
    <x v="92"/>
    <m/>
    <x v="615"/>
    <e v="#N/A"/>
    <x v="615"/>
  </r>
  <r>
    <x v="5170"/>
    <m/>
    <n v="575"/>
    <x v="5819"/>
    <m/>
    <m/>
    <m/>
    <m/>
    <x v="5647"/>
    <s v="2023/4/9"/>
    <x v="62"/>
    <x v="62"/>
    <x v="92"/>
    <x v="92"/>
    <m/>
    <x v="615"/>
    <e v="#N/A"/>
    <x v="615"/>
  </r>
  <r>
    <x v="5170"/>
    <m/>
    <n v="4226.24"/>
    <x v="5825"/>
    <m/>
    <m/>
    <m/>
    <m/>
    <x v="5648"/>
    <s v="2023/4/12"/>
    <x v="62"/>
    <x v="62"/>
    <x v="92"/>
    <x v="92"/>
    <m/>
    <x v="615"/>
    <e v="#N/A"/>
    <x v="615"/>
  </r>
  <r>
    <x v="5170"/>
    <m/>
    <n v="5000"/>
    <x v="5826"/>
    <m/>
    <m/>
    <m/>
    <m/>
    <x v="5649"/>
    <s v="2023/4/26"/>
    <x v="62"/>
    <x v="62"/>
    <x v="92"/>
    <x v="92"/>
    <m/>
    <x v="615"/>
    <e v="#N/A"/>
    <x v="615"/>
  </r>
  <r>
    <x v="5170"/>
    <m/>
    <n v="1400"/>
    <x v="5827"/>
    <m/>
    <m/>
    <m/>
    <m/>
    <x v="5650"/>
    <s v="2023/4/30"/>
    <x v="62"/>
    <x v="62"/>
    <x v="92"/>
    <x v="92"/>
    <m/>
    <x v="615"/>
    <e v="#N/A"/>
    <x v="615"/>
  </r>
  <r>
    <x v="5170"/>
    <m/>
    <n v="40.28"/>
    <x v="5828"/>
    <m/>
    <m/>
    <m/>
    <m/>
    <x v="5651"/>
    <s v="2023/5/8"/>
    <x v="62"/>
    <x v="62"/>
    <x v="92"/>
    <x v="92"/>
    <m/>
    <x v="615"/>
    <e v="#N/A"/>
    <x v="615"/>
  </r>
  <r>
    <x v="5170"/>
    <m/>
    <n v="575"/>
    <x v="5829"/>
    <m/>
    <m/>
    <m/>
    <m/>
    <x v="5303"/>
    <s v="2023/5/10"/>
    <x v="62"/>
    <x v="62"/>
    <x v="92"/>
    <x v="92"/>
    <m/>
    <x v="615"/>
    <e v="#N/A"/>
    <x v="615"/>
  </r>
  <r>
    <x v="5170"/>
    <m/>
    <n v="100"/>
    <x v="5830"/>
    <m/>
    <m/>
    <m/>
    <m/>
    <x v="5652"/>
    <s v="2023/5/11"/>
    <x v="62"/>
    <x v="62"/>
    <x v="92"/>
    <x v="92"/>
    <m/>
    <x v="615"/>
    <e v="#N/A"/>
    <x v="615"/>
  </r>
  <r>
    <x v="5170"/>
    <m/>
    <n v="40"/>
    <x v="5831"/>
    <s v="1"/>
    <n v="1"/>
    <n v="6"/>
    <n v="1"/>
    <x v="5467"/>
    <s v="2023/5/15"/>
    <x v="62"/>
    <x v="62"/>
    <x v="92"/>
    <x v="92"/>
    <m/>
    <x v="615"/>
    <e v="#N/A"/>
    <x v="615"/>
  </r>
  <r>
    <x v="5170"/>
    <m/>
    <n v="575"/>
    <x v="5819"/>
    <m/>
    <m/>
    <m/>
    <m/>
    <x v="5214"/>
    <s v="2023/5/16"/>
    <x v="62"/>
    <x v="62"/>
    <x v="92"/>
    <x v="92"/>
    <m/>
    <x v="615"/>
    <e v="#N/A"/>
    <x v="615"/>
  </r>
  <r>
    <x v="5170"/>
    <m/>
    <n v="62000"/>
    <x v="5832"/>
    <m/>
    <m/>
    <m/>
    <m/>
    <x v="5653"/>
    <s v="2023/5/21"/>
    <x v="62"/>
    <x v="62"/>
    <x v="92"/>
    <x v="92"/>
    <m/>
    <x v="615"/>
    <e v="#N/A"/>
    <x v="615"/>
  </r>
  <r>
    <x v="5170"/>
    <m/>
    <n v="1983.75"/>
    <x v="5833"/>
    <s v="10"/>
    <n v="10"/>
    <n v="6"/>
    <n v="10"/>
    <x v="5654"/>
    <s v="2023/5/24"/>
    <x v="62"/>
    <x v="62"/>
    <x v="92"/>
    <x v="92"/>
    <m/>
    <x v="615"/>
    <e v="#N/A"/>
    <x v="615"/>
  </r>
  <r>
    <x v="5170"/>
    <m/>
    <n v="2070"/>
    <x v="5834"/>
    <s v="10"/>
    <n v="10"/>
    <n v="6"/>
    <n v="10"/>
    <x v="5654"/>
    <s v="2023/5/24"/>
    <x v="62"/>
    <x v="62"/>
    <x v="92"/>
    <x v="92"/>
    <m/>
    <x v="615"/>
    <e v="#N/A"/>
    <x v="615"/>
  </r>
  <r>
    <x v="5170"/>
    <m/>
    <n v="1983.75"/>
    <x v="5835"/>
    <s v="10"/>
    <n v="10"/>
    <n v="6"/>
    <n v="10"/>
    <x v="5654"/>
    <s v="2023/5/24"/>
    <x v="62"/>
    <x v="62"/>
    <x v="92"/>
    <x v="92"/>
    <m/>
    <x v="615"/>
    <e v="#N/A"/>
    <x v="615"/>
  </r>
  <r>
    <x v="5170"/>
    <m/>
    <n v="575"/>
    <x v="5819"/>
    <m/>
    <m/>
    <m/>
    <m/>
    <x v="5215"/>
    <s v="2023/5/24"/>
    <x v="62"/>
    <x v="62"/>
    <x v="92"/>
    <x v="92"/>
    <m/>
    <x v="615"/>
    <e v="#N/A"/>
    <x v="615"/>
  </r>
  <r>
    <x v="5170"/>
    <m/>
    <n v="1600"/>
    <x v="5836"/>
    <m/>
    <m/>
    <m/>
    <m/>
    <x v="5655"/>
    <s v="2023/5/29"/>
    <x v="62"/>
    <x v="62"/>
    <x v="92"/>
    <x v="92"/>
    <m/>
    <x v="615"/>
    <e v="#N/A"/>
    <x v="615"/>
  </r>
  <r>
    <x v="5170"/>
    <m/>
    <n v="100"/>
    <x v="5837"/>
    <m/>
    <m/>
    <m/>
    <m/>
    <x v="5655"/>
    <s v="2023/5/29"/>
    <x v="62"/>
    <x v="62"/>
    <x v="92"/>
    <x v="92"/>
    <m/>
    <x v="615"/>
    <e v="#N/A"/>
    <x v="615"/>
  </r>
  <r>
    <x v="5170"/>
    <m/>
    <n v="800"/>
    <x v="5838"/>
    <m/>
    <m/>
    <m/>
    <m/>
    <x v="5655"/>
    <s v="2023/5/29"/>
    <x v="62"/>
    <x v="62"/>
    <x v="92"/>
    <x v="92"/>
    <m/>
    <x v="615"/>
    <e v="#N/A"/>
    <x v="615"/>
  </r>
  <r>
    <x v="5170"/>
    <m/>
    <n v="575"/>
    <x v="5839"/>
    <m/>
    <m/>
    <m/>
    <m/>
    <x v="5369"/>
    <s v="2023/5/31"/>
    <x v="62"/>
    <x v="62"/>
    <x v="92"/>
    <x v="92"/>
    <m/>
    <x v="615"/>
    <e v="#N/A"/>
    <x v="615"/>
  </r>
  <r>
    <x v="5170"/>
    <m/>
    <n v="350"/>
    <x v="5840"/>
    <m/>
    <m/>
    <m/>
    <m/>
    <x v="5656"/>
    <s v="2023/6/6"/>
    <x v="62"/>
    <x v="62"/>
    <x v="92"/>
    <x v="92"/>
    <m/>
    <x v="615"/>
    <e v="#N/A"/>
    <x v="615"/>
  </r>
  <r>
    <x v="5170"/>
    <n v="35"/>
    <m/>
    <x v="5841"/>
    <s v="15"/>
    <n v="15"/>
    <n v="1"/>
    <n v="15"/>
    <x v="5657"/>
    <s v="2023/6/7"/>
    <x v="62"/>
    <x v="62"/>
    <x v="92"/>
    <x v="92"/>
    <m/>
    <x v="615"/>
    <e v="#N/A"/>
    <x v="615"/>
  </r>
  <r>
    <x v="5170"/>
    <m/>
    <n v="700"/>
    <x v="5842"/>
    <m/>
    <m/>
    <m/>
    <m/>
    <x v="5410"/>
    <s v="2023/6/12"/>
    <x v="62"/>
    <x v="62"/>
    <x v="92"/>
    <x v="92"/>
    <m/>
    <x v="615"/>
    <e v="#N/A"/>
    <x v="615"/>
  </r>
  <r>
    <x v="5170"/>
    <m/>
    <n v="500"/>
    <x v="5843"/>
    <m/>
    <m/>
    <m/>
    <m/>
    <x v="5217"/>
    <s v="2023/6/13"/>
    <x v="62"/>
    <x v="62"/>
    <x v="92"/>
    <x v="92"/>
    <m/>
    <x v="615"/>
    <e v="#N/A"/>
    <x v="615"/>
  </r>
  <r>
    <x v="5170"/>
    <m/>
    <n v="350"/>
    <x v="5844"/>
    <m/>
    <m/>
    <m/>
    <m/>
    <x v="5658"/>
    <s v="2023/6/14"/>
    <x v="62"/>
    <x v="62"/>
    <x v="92"/>
    <x v="92"/>
    <m/>
    <x v="615"/>
    <e v="#N/A"/>
    <x v="615"/>
  </r>
  <r>
    <x v="5170"/>
    <m/>
    <n v="40"/>
    <x v="5845"/>
    <s v="40"/>
    <n v="40"/>
    <n v="6"/>
    <n v="40"/>
    <x v="5659"/>
    <s v="2023/6/18"/>
    <x v="62"/>
    <x v="62"/>
    <x v="92"/>
    <x v="92"/>
    <m/>
    <x v="615"/>
    <e v="#N/A"/>
    <x v="615"/>
  </r>
  <r>
    <x v="5170"/>
    <m/>
    <n v="40"/>
    <x v="5846"/>
    <s v="42"/>
    <n v="42"/>
    <n v="6"/>
    <n v="42"/>
    <x v="5527"/>
    <s v="2023/6/19"/>
    <x v="62"/>
    <x v="62"/>
    <x v="92"/>
    <x v="92"/>
    <m/>
    <x v="615"/>
    <e v="#N/A"/>
    <x v="615"/>
  </r>
  <r>
    <x v="5170"/>
    <m/>
    <n v="1000"/>
    <x v="5843"/>
    <m/>
    <m/>
    <m/>
    <m/>
    <x v="5660"/>
    <s v="2023/6/19"/>
    <x v="62"/>
    <x v="62"/>
    <x v="92"/>
    <x v="92"/>
    <m/>
    <x v="615"/>
    <e v="#N/A"/>
    <x v="615"/>
  </r>
  <r>
    <x v="5170"/>
    <m/>
    <n v="625"/>
    <x v="5847"/>
    <s v="48"/>
    <n v="1"/>
    <n v="6"/>
    <n v="48"/>
    <x v="5661"/>
    <s v="2023/6/21"/>
    <x v="62"/>
    <x v="62"/>
    <x v="92"/>
    <x v="92"/>
    <m/>
    <x v="615"/>
    <e v="#N/A"/>
    <x v="615"/>
  </r>
  <r>
    <x v="5170"/>
    <m/>
    <n v="350"/>
    <x v="5848"/>
    <m/>
    <m/>
    <m/>
    <m/>
    <x v="5662"/>
    <s v="2023/6/25"/>
    <x v="62"/>
    <x v="62"/>
    <x v="92"/>
    <x v="92"/>
    <m/>
    <x v="615"/>
    <e v="#N/A"/>
    <x v="615"/>
  </r>
  <r>
    <x v="5170"/>
    <n v="35"/>
    <m/>
    <x v="5849"/>
    <s v="32"/>
    <n v="32"/>
    <n v="1"/>
    <n v="32"/>
    <x v="5663"/>
    <s v="2023/7/3"/>
    <x v="62"/>
    <x v="62"/>
    <x v="92"/>
    <x v="92"/>
    <m/>
    <x v="615"/>
    <e v="#N/A"/>
    <x v="615"/>
  </r>
  <r>
    <x v="5170"/>
    <m/>
    <n v="8682.5"/>
    <x v="5850"/>
    <m/>
    <m/>
    <m/>
    <m/>
    <x v="5664"/>
    <s v="2023/7/10"/>
    <x v="62"/>
    <x v="62"/>
    <x v="92"/>
    <x v="92"/>
    <m/>
    <x v="615"/>
    <e v="#N/A"/>
    <x v="615"/>
  </r>
  <r>
    <x v="5170"/>
    <m/>
    <n v="1150"/>
    <x v="5851"/>
    <m/>
    <m/>
    <m/>
    <m/>
    <x v="5665"/>
    <s v="2023/7/19"/>
    <x v="62"/>
    <x v="62"/>
    <x v="92"/>
    <x v="92"/>
    <m/>
    <x v="615"/>
    <e v="#N/A"/>
    <x v="615"/>
  </r>
  <r>
    <x v="5170"/>
    <m/>
    <n v="5843.4800000000005"/>
    <x v="5852"/>
    <m/>
    <m/>
    <m/>
    <m/>
    <x v="5666"/>
    <s v="2023/7/25"/>
    <x v="62"/>
    <x v="62"/>
    <x v="92"/>
    <x v="92"/>
    <m/>
    <x v="615"/>
    <e v="#N/A"/>
    <x v="615"/>
  </r>
  <r>
    <x v="5170"/>
    <m/>
    <n v="575"/>
    <x v="5853"/>
    <m/>
    <m/>
    <m/>
    <m/>
    <x v="5667"/>
    <s v="2023/7/25"/>
    <x v="62"/>
    <x v="62"/>
    <x v="92"/>
    <x v="92"/>
    <m/>
    <x v="615"/>
    <e v="#N/A"/>
    <x v="615"/>
  </r>
  <r>
    <x v="5170"/>
    <m/>
    <n v="1500"/>
    <x v="5854"/>
    <m/>
    <m/>
    <m/>
    <m/>
    <x v="5668"/>
    <s v="2023/7/29"/>
    <x v="62"/>
    <x v="62"/>
    <x v="92"/>
    <x v="92"/>
    <m/>
    <x v="615"/>
    <e v="#N/A"/>
    <x v="615"/>
  </r>
  <r>
    <x v="5170"/>
    <m/>
    <n v="2500"/>
    <x v="5855"/>
    <m/>
    <m/>
    <m/>
    <m/>
    <x v="5668"/>
    <s v="2023/7/29"/>
    <x v="62"/>
    <x v="62"/>
    <x v="92"/>
    <x v="92"/>
    <m/>
    <x v="615"/>
    <e v="#N/A"/>
    <x v="615"/>
  </r>
  <r>
    <x v="5170"/>
    <m/>
    <n v="762"/>
    <x v="5856"/>
    <m/>
    <m/>
    <m/>
    <m/>
    <x v="5669"/>
    <s v="2023/7/29"/>
    <x v="62"/>
    <x v="62"/>
    <x v="92"/>
    <x v="92"/>
    <m/>
    <x v="615"/>
    <e v="#N/A"/>
    <x v="615"/>
  </r>
  <r>
    <x v="5170"/>
    <m/>
    <n v="350"/>
    <x v="5857"/>
    <m/>
    <m/>
    <m/>
    <m/>
    <x v="5670"/>
    <s v="2023/8/26"/>
    <x v="62"/>
    <x v="62"/>
    <x v="92"/>
    <x v="92"/>
    <m/>
    <x v="615"/>
    <e v="#N/A"/>
    <x v="615"/>
  </r>
  <r>
    <x v="5170"/>
    <m/>
    <n v="8000"/>
    <x v="5858"/>
    <m/>
    <m/>
    <m/>
    <m/>
    <x v="5671"/>
    <s v="2023/9/6"/>
    <x v="62"/>
    <x v="62"/>
    <x v="92"/>
    <x v="92"/>
    <m/>
    <x v="615"/>
    <e v="#N/A"/>
    <x v="615"/>
  </r>
  <r>
    <x v="5170"/>
    <m/>
    <n v="120"/>
    <x v="5308"/>
    <s v="130"/>
    <n v="107"/>
    <n v="6"/>
    <n v="130"/>
    <x v="5542"/>
    <s v="2023/9/9"/>
    <x v="62"/>
    <x v="62"/>
    <x v="92"/>
    <x v="92"/>
    <m/>
    <x v="615"/>
    <e v="#N/A"/>
    <x v="615"/>
  </r>
  <r>
    <x v="5170"/>
    <m/>
    <n v="30"/>
    <x v="5859"/>
    <m/>
    <m/>
    <m/>
    <m/>
    <x v="5328"/>
    <s v="2023/9/11"/>
    <x v="62"/>
    <x v="62"/>
    <x v="92"/>
    <x v="92"/>
    <m/>
    <x v="615"/>
    <e v="#N/A"/>
    <x v="615"/>
  </r>
  <r>
    <x v="5170"/>
    <m/>
    <n v="63.25"/>
    <x v="5860"/>
    <m/>
    <m/>
    <m/>
    <m/>
    <x v="5672"/>
    <s v="2023/9/11"/>
    <x v="62"/>
    <x v="62"/>
    <x v="92"/>
    <x v="92"/>
    <m/>
    <x v="615"/>
    <e v="#N/A"/>
    <x v="615"/>
  </r>
  <r>
    <x v="5170"/>
    <m/>
    <n v="100"/>
    <x v="5861"/>
    <m/>
    <m/>
    <m/>
    <m/>
    <x v="5673"/>
    <s v="2023/9/12"/>
    <x v="62"/>
    <x v="62"/>
    <x v="92"/>
    <x v="92"/>
    <m/>
    <x v="615"/>
    <e v="#N/A"/>
    <x v="615"/>
  </r>
  <r>
    <x v="5170"/>
    <m/>
    <n v="345"/>
    <x v="5862"/>
    <m/>
    <m/>
    <m/>
    <m/>
    <x v="5433"/>
    <s v="2023/9/21"/>
    <x v="62"/>
    <x v="62"/>
    <x v="92"/>
    <x v="92"/>
    <m/>
    <x v="615"/>
    <e v="#N/A"/>
    <x v="615"/>
  </r>
  <r>
    <x v="5170"/>
    <m/>
    <n v="187.5"/>
    <x v="5863"/>
    <m/>
    <m/>
    <m/>
    <m/>
    <x v="5674"/>
    <s v="2023/9/25"/>
    <x v="62"/>
    <x v="62"/>
    <x v="92"/>
    <x v="92"/>
    <m/>
    <x v="615"/>
    <e v="#N/A"/>
    <x v="615"/>
  </r>
  <r>
    <x v="5170"/>
    <m/>
    <n v="400"/>
    <x v="5864"/>
    <m/>
    <m/>
    <m/>
    <m/>
    <x v="5675"/>
    <s v="2023/9/26"/>
    <x v="62"/>
    <x v="62"/>
    <x v="92"/>
    <x v="92"/>
    <m/>
    <x v="615"/>
    <e v="#N/A"/>
    <x v="615"/>
  </r>
  <r>
    <x v="5170"/>
    <m/>
    <n v="100"/>
    <x v="5865"/>
    <m/>
    <m/>
    <m/>
    <m/>
    <x v="5379"/>
    <s v="2023/9/28"/>
    <x v="62"/>
    <x v="62"/>
    <x v="92"/>
    <x v="92"/>
    <m/>
    <x v="615"/>
    <e v="#N/A"/>
    <x v="615"/>
  </r>
  <r>
    <x v="5170"/>
    <m/>
    <n v="500"/>
    <x v="5866"/>
    <m/>
    <m/>
    <m/>
    <m/>
    <x v="5380"/>
    <s v="2023/10/4"/>
    <x v="62"/>
    <x v="62"/>
    <x v="92"/>
    <x v="92"/>
    <m/>
    <x v="615"/>
    <e v="#N/A"/>
    <x v="615"/>
  </r>
  <r>
    <x v="5170"/>
    <m/>
    <n v="800"/>
    <x v="5867"/>
    <m/>
    <m/>
    <m/>
    <m/>
    <x v="5598"/>
    <s v="2023/10/19"/>
    <x v="62"/>
    <x v="62"/>
    <x v="92"/>
    <x v="92"/>
    <m/>
    <x v="615"/>
    <e v="#N/A"/>
    <x v="615"/>
  </r>
  <r>
    <x v="5170"/>
    <m/>
    <n v="350"/>
    <x v="5868"/>
    <m/>
    <m/>
    <m/>
    <m/>
    <x v="5676"/>
    <s v="2023/10/30"/>
    <x v="62"/>
    <x v="62"/>
    <x v="92"/>
    <x v="92"/>
    <m/>
    <x v="615"/>
    <e v="#N/A"/>
    <x v="615"/>
  </r>
  <r>
    <x v="5170"/>
    <m/>
    <n v="5356.52"/>
    <x v="5852"/>
    <m/>
    <m/>
    <m/>
    <m/>
    <x v="5677"/>
    <s v="2023/10/30"/>
    <x v="62"/>
    <x v="62"/>
    <x v="92"/>
    <x v="92"/>
    <m/>
    <x v="615"/>
    <e v="#N/A"/>
    <x v="615"/>
  </r>
  <r>
    <x v="5170"/>
    <m/>
    <n v="575"/>
    <x v="5866"/>
    <m/>
    <m/>
    <m/>
    <m/>
    <x v="5383"/>
    <s v="2023/10/31"/>
    <x v="62"/>
    <x v="62"/>
    <x v="92"/>
    <x v="92"/>
    <m/>
    <x v="615"/>
    <e v="#N/A"/>
    <x v="615"/>
  </r>
  <r>
    <x v="5170"/>
    <m/>
    <n v="1800"/>
    <x v="5869"/>
    <m/>
    <m/>
    <m/>
    <m/>
    <x v="5678"/>
    <s v="2023/11/13"/>
    <x v="62"/>
    <x v="62"/>
    <x v="92"/>
    <x v="92"/>
    <m/>
    <x v="615"/>
    <e v="#N/A"/>
    <x v="615"/>
  </r>
  <r>
    <x v="5170"/>
    <m/>
    <n v="16.100000000000001"/>
    <x v="5870"/>
    <m/>
    <m/>
    <m/>
    <m/>
    <x v="5679"/>
    <s v="2023/11/16"/>
    <x v="62"/>
    <x v="62"/>
    <x v="92"/>
    <x v="92"/>
    <m/>
    <x v="615"/>
    <e v="#N/A"/>
    <x v="615"/>
  </r>
  <r>
    <x v="5170"/>
    <m/>
    <n v="575"/>
    <x v="5871"/>
    <m/>
    <m/>
    <m/>
    <m/>
    <x v="5680"/>
    <s v="2023/11/19"/>
    <x v="62"/>
    <x v="62"/>
    <x v="92"/>
    <x v="92"/>
    <m/>
    <x v="615"/>
    <e v="#N/A"/>
    <x v="615"/>
  </r>
  <r>
    <x v="5170"/>
    <m/>
    <n v="1735.71"/>
    <x v="5872"/>
    <m/>
    <m/>
    <m/>
    <m/>
    <x v="5680"/>
    <s v="2023/11/19"/>
    <x v="62"/>
    <x v="62"/>
    <x v="92"/>
    <x v="92"/>
    <m/>
    <x v="615"/>
    <e v="#N/A"/>
    <x v="615"/>
  </r>
  <r>
    <x v="5170"/>
    <m/>
    <n v="38.53"/>
    <x v="5873"/>
    <m/>
    <m/>
    <m/>
    <m/>
    <x v="5681"/>
    <s v="2023/11/25"/>
    <x v="62"/>
    <x v="62"/>
    <x v="92"/>
    <x v="92"/>
    <m/>
    <x v="615"/>
    <e v="#N/A"/>
    <x v="615"/>
  </r>
  <r>
    <x v="5170"/>
    <m/>
    <n v="558.05000000000007"/>
    <x v="5874"/>
    <m/>
    <m/>
    <m/>
    <m/>
    <x v="5682"/>
    <s v="2023/11/26"/>
    <x v="62"/>
    <x v="62"/>
    <x v="92"/>
    <x v="92"/>
    <m/>
    <x v="615"/>
    <e v="#N/A"/>
    <x v="615"/>
  </r>
  <r>
    <x v="5170"/>
    <m/>
    <n v="6286.49"/>
    <x v="5875"/>
    <m/>
    <m/>
    <m/>
    <m/>
    <x v="5683"/>
    <s v="2023/11/26"/>
    <x v="62"/>
    <x v="62"/>
    <x v="92"/>
    <x v="92"/>
    <m/>
    <x v="615"/>
    <e v="#N/A"/>
    <x v="615"/>
  </r>
  <r>
    <x v="5170"/>
    <m/>
    <n v="1000"/>
    <x v="5572"/>
    <m/>
    <m/>
    <m/>
    <m/>
    <x v="5475"/>
    <s v="2023/11/29"/>
    <x v="62"/>
    <x v="62"/>
    <x v="92"/>
    <x v="92"/>
    <m/>
    <x v="615"/>
    <e v="#N/A"/>
    <x v="615"/>
  </r>
  <r>
    <x v="5170"/>
    <m/>
    <n v="1150"/>
    <x v="5876"/>
    <m/>
    <m/>
    <m/>
    <m/>
    <x v="5475"/>
    <s v="2023/11/29"/>
    <x v="62"/>
    <x v="62"/>
    <x v="92"/>
    <x v="92"/>
    <m/>
    <x v="615"/>
    <e v="#N/A"/>
    <x v="615"/>
  </r>
  <r>
    <x v="5170"/>
    <m/>
    <n v="500"/>
    <x v="5877"/>
    <m/>
    <m/>
    <m/>
    <m/>
    <x v="5386"/>
    <s v="2023/12/4"/>
    <x v="62"/>
    <x v="62"/>
    <x v="92"/>
    <x v="92"/>
    <m/>
    <x v="615"/>
    <e v="#N/A"/>
    <x v="615"/>
  </r>
  <r>
    <x v="5170"/>
    <m/>
    <n v="30"/>
    <x v="5878"/>
    <m/>
    <m/>
    <m/>
    <m/>
    <x v="5684"/>
    <s v="2023/12/12"/>
    <x v="62"/>
    <x v="62"/>
    <x v="92"/>
    <x v="92"/>
    <m/>
    <x v="615"/>
    <e v="#N/A"/>
    <x v="615"/>
  </r>
  <r>
    <x v="5170"/>
    <m/>
    <n v="5950"/>
    <x v="5879"/>
    <m/>
    <m/>
    <m/>
    <m/>
    <x v="5359"/>
    <s v="2023/12/13"/>
    <x v="62"/>
    <x v="62"/>
    <x v="92"/>
    <x v="92"/>
    <m/>
    <x v="615"/>
    <e v="#N/A"/>
    <x v="615"/>
  </r>
  <r>
    <x v="5170"/>
    <m/>
    <n v="350"/>
    <x v="5880"/>
    <m/>
    <m/>
    <m/>
    <m/>
    <x v="5359"/>
    <s v="2023/12/13"/>
    <x v="62"/>
    <x v="62"/>
    <x v="92"/>
    <x v="92"/>
    <m/>
    <x v="615"/>
    <e v="#N/A"/>
    <x v="615"/>
  </r>
  <r>
    <x v="5170"/>
    <m/>
    <n v="1150"/>
    <x v="5881"/>
    <m/>
    <m/>
    <m/>
    <m/>
    <x v="5360"/>
    <s v="2023/12/13"/>
    <x v="62"/>
    <x v="62"/>
    <x v="92"/>
    <x v="92"/>
    <m/>
    <x v="615"/>
    <e v="#N/A"/>
    <x v="615"/>
  </r>
  <r>
    <x v="5170"/>
    <m/>
    <n v="350"/>
    <x v="5882"/>
    <m/>
    <m/>
    <m/>
    <m/>
    <x v="5685"/>
    <s v="2023/12/21"/>
    <x v="62"/>
    <x v="62"/>
    <x v="92"/>
    <x v="92"/>
    <m/>
    <x v="615"/>
    <e v="#N/A"/>
    <x v="615"/>
  </r>
  <r>
    <x v="5170"/>
    <m/>
    <n v="350"/>
    <x v="5882"/>
    <m/>
    <m/>
    <m/>
    <m/>
    <x v="5685"/>
    <s v="2023/12/21"/>
    <x v="62"/>
    <x v="62"/>
    <x v="92"/>
    <x v="92"/>
    <m/>
    <x v="615"/>
    <e v="#N/A"/>
    <x v="615"/>
  </r>
  <r>
    <x v="5170"/>
    <m/>
    <n v="558.04999000000009"/>
    <x v="5883"/>
    <m/>
    <m/>
    <m/>
    <m/>
    <x v="5686"/>
    <s v="2023/12/26"/>
    <x v="62"/>
    <x v="62"/>
    <x v="92"/>
    <x v="92"/>
    <m/>
    <x v="615"/>
    <e v="#N/A"/>
    <x v="615"/>
  </r>
  <r>
    <x v="5170"/>
    <m/>
    <n v="400"/>
    <x v="5884"/>
    <m/>
    <m/>
    <m/>
    <m/>
    <x v="5687"/>
    <s v="2023/1/14"/>
    <x v="62"/>
    <x v="62"/>
    <x v="96"/>
    <x v="93"/>
    <m/>
    <x v="615"/>
    <e v="#N/A"/>
    <x v="615"/>
  </r>
  <r>
    <x v="5170"/>
    <m/>
    <n v="1056.18"/>
    <x v="5885"/>
    <m/>
    <m/>
    <m/>
    <m/>
    <x v="5688"/>
    <s v="2023/9/3"/>
    <x v="63"/>
    <x v="63"/>
    <x v="83"/>
    <x v="83"/>
    <m/>
    <x v="615"/>
    <e v="#N/A"/>
    <x v="615"/>
  </r>
  <r>
    <x v="5170"/>
    <m/>
    <n v="763.45"/>
    <x v="5886"/>
    <m/>
    <m/>
    <m/>
    <m/>
    <x v="5405"/>
    <s v="2023/1/21"/>
    <x v="63"/>
    <x v="63"/>
    <x v="85"/>
    <x v="85"/>
    <m/>
    <x v="615"/>
    <e v="#N/A"/>
    <x v="615"/>
  </r>
  <r>
    <x v="5170"/>
    <m/>
    <n v="1042.81"/>
    <x v="5887"/>
    <m/>
    <m/>
    <m/>
    <m/>
    <x v="5405"/>
    <s v="2023/1/21"/>
    <x v="63"/>
    <x v="63"/>
    <x v="85"/>
    <x v="85"/>
    <m/>
    <x v="615"/>
    <e v="#N/A"/>
    <x v="615"/>
  </r>
  <r>
    <x v="5170"/>
    <m/>
    <n v="1877.33"/>
    <x v="5888"/>
    <m/>
    <m/>
    <m/>
    <m/>
    <x v="5645"/>
    <s v="2023/3/16"/>
    <x v="63"/>
    <x v="63"/>
    <x v="85"/>
    <x v="85"/>
    <m/>
    <x v="615"/>
    <e v="#N/A"/>
    <x v="615"/>
  </r>
  <r>
    <x v="5170"/>
    <m/>
    <n v="1067.68"/>
    <x v="5889"/>
    <m/>
    <m/>
    <m/>
    <m/>
    <x v="5445"/>
    <s v="2023/3/19"/>
    <x v="63"/>
    <x v="63"/>
    <x v="85"/>
    <x v="85"/>
    <m/>
    <x v="615"/>
    <e v="#N/A"/>
    <x v="615"/>
  </r>
  <r>
    <x v="5170"/>
    <m/>
    <n v="1249.44"/>
    <x v="5890"/>
    <m/>
    <m/>
    <m/>
    <m/>
    <x v="5689"/>
    <s v="2023/4/20"/>
    <x v="63"/>
    <x v="63"/>
    <x v="85"/>
    <x v="85"/>
    <m/>
    <x v="615"/>
    <e v="#N/A"/>
    <x v="615"/>
  </r>
  <r>
    <x v="5170"/>
    <m/>
    <n v="80.5"/>
    <x v="5891"/>
    <m/>
    <m/>
    <m/>
    <m/>
    <x v="5517"/>
    <s v="2023/4/30"/>
    <x v="63"/>
    <x v="63"/>
    <x v="85"/>
    <x v="85"/>
    <m/>
    <x v="615"/>
    <e v="#N/A"/>
    <x v="615"/>
  </r>
  <r>
    <x v="5170"/>
    <m/>
    <n v="1852.65"/>
    <x v="5892"/>
    <m/>
    <m/>
    <m/>
    <m/>
    <x v="5690"/>
    <s v="2023/5/4"/>
    <x v="63"/>
    <x v="63"/>
    <x v="85"/>
    <x v="85"/>
    <m/>
    <x v="615"/>
    <e v="#N/A"/>
    <x v="615"/>
  </r>
  <r>
    <x v="5170"/>
    <m/>
    <n v="821.14"/>
    <x v="5893"/>
    <m/>
    <m/>
    <m/>
    <m/>
    <x v="5690"/>
    <s v="2023/5/4"/>
    <x v="63"/>
    <x v="63"/>
    <x v="85"/>
    <x v="85"/>
    <m/>
    <x v="615"/>
    <e v="#N/A"/>
    <x v="615"/>
  </r>
  <r>
    <x v="5170"/>
    <m/>
    <n v="101.2"/>
    <x v="5894"/>
    <m/>
    <m/>
    <m/>
    <m/>
    <x v="5519"/>
    <s v="2023/5/7"/>
    <x v="63"/>
    <x v="63"/>
    <x v="85"/>
    <x v="85"/>
    <m/>
    <x v="615"/>
    <e v="#N/A"/>
    <x v="615"/>
  </r>
  <r>
    <x v="5170"/>
    <m/>
    <n v="101"/>
    <x v="5895"/>
    <s v="28"/>
    <n v="28"/>
    <n v="6"/>
    <n v="28"/>
    <x v="5428"/>
    <s v="2023/6/10"/>
    <x v="63"/>
    <x v="63"/>
    <x v="85"/>
    <x v="85"/>
    <m/>
    <x v="615"/>
    <e v="#N/A"/>
    <x v="615"/>
  </r>
  <r>
    <x v="5170"/>
    <m/>
    <n v="98"/>
    <x v="5896"/>
    <s v="94"/>
    <n v="5"/>
    <n v="6"/>
    <m/>
    <x v="5534"/>
    <s v="2023/7/26"/>
    <x v="63"/>
    <x v="63"/>
    <x v="85"/>
    <x v="85"/>
    <m/>
    <x v="615"/>
    <e v="#N/A"/>
    <x v="615"/>
  </r>
  <r>
    <x v="5170"/>
    <m/>
    <n v="1375.16"/>
    <x v="5897"/>
    <m/>
    <m/>
    <m/>
    <m/>
    <x v="5691"/>
    <s v="2023/8/5"/>
    <x v="63"/>
    <x v="63"/>
    <x v="85"/>
    <x v="85"/>
    <m/>
    <x v="615"/>
    <e v="#N/A"/>
    <x v="615"/>
  </r>
  <r>
    <x v="5170"/>
    <m/>
    <n v="1056.18"/>
    <x v="5897"/>
    <m/>
    <m/>
    <m/>
    <m/>
    <x v="5691"/>
    <s v="2023/8/5"/>
    <x v="63"/>
    <x v="63"/>
    <x v="85"/>
    <x v="85"/>
    <m/>
    <x v="615"/>
    <e v="#N/A"/>
    <x v="615"/>
  </r>
  <r>
    <x v="5170"/>
    <m/>
    <n v="97.75"/>
    <x v="5898"/>
    <m/>
    <m/>
    <m/>
    <m/>
    <x v="5692"/>
    <s v="2023/8/9"/>
    <x v="63"/>
    <x v="63"/>
    <x v="85"/>
    <x v="85"/>
    <m/>
    <x v="615"/>
    <e v="#N/A"/>
    <x v="615"/>
  </r>
  <r>
    <x v="5170"/>
    <m/>
    <n v="928"/>
    <x v="5899"/>
    <m/>
    <m/>
    <m/>
    <m/>
    <x v="5688"/>
    <s v="2023/9/3"/>
    <x v="63"/>
    <x v="63"/>
    <x v="85"/>
    <x v="85"/>
    <m/>
    <x v="615"/>
    <e v="#N/A"/>
    <x v="615"/>
  </r>
  <r>
    <x v="5170"/>
    <m/>
    <n v="102.35000000000001"/>
    <x v="5900"/>
    <m/>
    <m/>
    <m/>
    <m/>
    <x v="5693"/>
    <s v="2023/10/1"/>
    <x v="63"/>
    <x v="63"/>
    <x v="85"/>
    <x v="85"/>
    <m/>
    <x v="615"/>
    <e v="#N/A"/>
    <x v="615"/>
  </r>
  <r>
    <x v="5170"/>
    <m/>
    <n v="928.46"/>
    <x v="5901"/>
    <m/>
    <m/>
    <m/>
    <m/>
    <x v="5693"/>
    <s v="2023/10/1"/>
    <x v="63"/>
    <x v="63"/>
    <x v="85"/>
    <x v="85"/>
    <m/>
    <x v="615"/>
    <e v="#N/A"/>
    <x v="615"/>
  </r>
  <r>
    <x v="5170"/>
    <m/>
    <n v="978.03"/>
    <x v="5902"/>
    <m/>
    <m/>
    <m/>
    <m/>
    <x v="5694"/>
    <s v="2023/11/5"/>
    <x v="63"/>
    <x v="63"/>
    <x v="85"/>
    <x v="85"/>
    <m/>
    <x v="615"/>
    <e v="#N/A"/>
    <x v="615"/>
  </r>
  <r>
    <x v="5170"/>
    <m/>
    <n v="926.9"/>
    <x v="5903"/>
    <m/>
    <m/>
    <m/>
    <m/>
    <x v="5288"/>
    <s v="2023/12/3"/>
    <x v="63"/>
    <x v="63"/>
    <x v="85"/>
    <x v="85"/>
    <m/>
    <x v="615"/>
    <e v="#N/A"/>
    <x v="615"/>
  </r>
  <r>
    <x v="5170"/>
    <m/>
    <n v="250.66"/>
    <x v="5904"/>
    <m/>
    <m/>
    <m/>
    <m/>
    <x v="5695"/>
    <s v="2023/1/15"/>
    <x v="63"/>
    <x v="63"/>
    <x v="86"/>
    <x v="86"/>
    <m/>
    <x v="615"/>
    <e v="#N/A"/>
    <x v="615"/>
  </r>
  <r>
    <x v="5170"/>
    <m/>
    <n v="235.66"/>
    <x v="5904"/>
    <m/>
    <m/>
    <m/>
    <m/>
    <x v="5695"/>
    <s v="2023/1/15"/>
    <x v="63"/>
    <x v="63"/>
    <x v="86"/>
    <x v="86"/>
    <m/>
    <x v="615"/>
    <e v="#N/A"/>
    <x v="615"/>
  </r>
  <r>
    <x v="5170"/>
    <m/>
    <n v="2127.5"/>
    <x v="5905"/>
    <m/>
    <m/>
    <m/>
    <m/>
    <x v="5405"/>
    <s v="2023/1/21"/>
    <x v="63"/>
    <x v="63"/>
    <x v="92"/>
    <x v="92"/>
    <m/>
    <x v="615"/>
    <e v="#N/A"/>
    <x v="615"/>
  </r>
  <r>
    <x v="5170"/>
    <m/>
    <n v="7573.63"/>
    <x v="5906"/>
    <m/>
    <m/>
    <m/>
    <m/>
    <x v="5696"/>
    <s v="2023/1/22"/>
    <x v="63"/>
    <x v="63"/>
    <x v="92"/>
    <x v="92"/>
    <m/>
    <x v="615"/>
    <e v="#N/A"/>
    <x v="615"/>
  </r>
  <r>
    <x v="5170"/>
    <m/>
    <n v="24000"/>
    <x v="5907"/>
    <m/>
    <m/>
    <m/>
    <m/>
    <x v="5697"/>
    <s v="2023/2/9"/>
    <x v="63"/>
    <x v="63"/>
    <x v="92"/>
    <x v="92"/>
    <m/>
    <x v="615"/>
    <e v="#N/A"/>
    <x v="615"/>
  </r>
  <r>
    <x v="5170"/>
    <m/>
    <n v="1006.13"/>
    <x v="5908"/>
    <m/>
    <m/>
    <m/>
    <m/>
    <x v="5698"/>
    <s v="2023/2/12"/>
    <x v="63"/>
    <x v="63"/>
    <x v="92"/>
    <x v="92"/>
    <m/>
    <x v="615"/>
    <e v="#N/A"/>
    <x v="615"/>
  </r>
  <r>
    <x v="5170"/>
    <m/>
    <n v="103.5"/>
    <x v="5909"/>
    <m/>
    <m/>
    <m/>
    <m/>
    <x v="5642"/>
    <s v="2023/2/14"/>
    <x v="63"/>
    <x v="63"/>
    <x v="92"/>
    <x v="92"/>
    <m/>
    <x v="615"/>
    <e v="#N/A"/>
    <x v="615"/>
  </r>
  <r>
    <x v="5170"/>
    <m/>
    <n v="2127.5100000000002"/>
    <x v="5910"/>
    <m/>
    <m/>
    <m/>
    <m/>
    <x v="5643"/>
    <s v="2023/2/27"/>
    <x v="63"/>
    <x v="63"/>
    <x v="92"/>
    <x v="92"/>
    <m/>
    <x v="615"/>
    <e v="#N/A"/>
    <x v="615"/>
  </r>
  <r>
    <x v="5170"/>
    <m/>
    <n v="1064.8600000000001"/>
    <x v="5911"/>
    <m/>
    <m/>
    <m/>
    <m/>
    <x v="5699"/>
    <s v="2023/3/11"/>
    <x v="63"/>
    <x v="63"/>
    <x v="92"/>
    <x v="92"/>
    <m/>
    <x v="615"/>
    <e v="#N/A"/>
    <x v="615"/>
  </r>
  <r>
    <x v="5170"/>
    <m/>
    <n v="386"/>
    <x v="5912"/>
    <m/>
    <m/>
    <m/>
    <m/>
    <x v="5590"/>
    <s v="2023/3/13"/>
    <x v="63"/>
    <x v="63"/>
    <x v="92"/>
    <x v="92"/>
    <m/>
    <x v="615"/>
    <e v="#N/A"/>
    <x v="615"/>
  </r>
  <r>
    <x v="5170"/>
    <m/>
    <n v="386"/>
    <x v="5912"/>
    <m/>
    <m/>
    <m/>
    <m/>
    <x v="5590"/>
    <s v="2023/3/13"/>
    <x v="63"/>
    <x v="63"/>
    <x v="92"/>
    <x v="92"/>
    <m/>
    <x v="615"/>
    <e v="#N/A"/>
    <x v="615"/>
  </r>
  <r>
    <x v="5170"/>
    <m/>
    <n v="14307"/>
    <x v="5913"/>
    <m/>
    <m/>
    <m/>
    <m/>
    <x v="5645"/>
    <s v="2023/3/16"/>
    <x v="63"/>
    <x v="63"/>
    <x v="92"/>
    <x v="92"/>
    <m/>
    <x v="615"/>
    <e v="#N/A"/>
    <x v="615"/>
  </r>
  <r>
    <x v="5170"/>
    <m/>
    <n v="2127.5"/>
    <x v="5914"/>
    <m/>
    <m/>
    <m/>
    <m/>
    <x v="5700"/>
    <s v="2023/4/13"/>
    <x v="63"/>
    <x v="63"/>
    <x v="92"/>
    <x v="92"/>
    <m/>
    <x v="615"/>
    <e v="#N/A"/>
    <x v="615"/>
  </r>
  <r>
    <x v="5170"/>
    <m/>
    <n v="7293.05"/>
    <x v="5915"/>
    <m/>
    <m/>
    <m/>
    <m/>
    <x v="5701"/>
    <s v="2023/4/19"/>
    <x v="63"/>
    <x v="63"/>
    <x v="92"/>
    <x v="92"/>
    <m/>
    <x v="615"/>
    <e v="#N/A"/>
    <x v="615"/>
  </r>
  <r>
    <x v="5170"/>
    <m/>
    <n v="2127.5"/>
    <x v="5916"/>
    <s v="10"/>
    <n v="10"/>
    <n v="6"/>
    <n v="10"/>
    <x v="5654"/>
    <s v="2023/5/24"/>
    <x v="63"/>
    <x v="63"/>
    <x v="92"/>
    <x v="92"/>
    <m/>
    <x v="615"/>
    <e v="#N/A"/>
    <x v="615"/>
  </r>
  <r>
    <x v="5170"/>
    <m/>
    <n v="5000"/>
    <x v="5917"/>
    <s v="10"/>
    <n v="10"/>
    <n v="6"/>
    <n v="10"/>
    <x v="5654"/>
    <s v="2023/5/24"/>
    <x v="63"/>
    <x v="63"/>
    <x v="92"/>
    <x v="92"/>
    <m/>
    <x v="615"/>
    <e v="#N/A"/>
    <x v="615"/>
  </r>
  <r>
    <x v="5170"/>
    <m/>
    <n v="1056.19"/>
    <x v="5918"/>
    <m/>
    <m/>
    <m/>
    <m/>
    <x v="5702"/>
    <s v="2023/6/7"/>
    <x v="63"/>
    <x v="63"/>
    <x v="92"/>
    <x v="92"/>
    <m/>
    <x v="615"/>
    <e v="#N/A"/>
    <x v="615"/>
  </r>
  <r>
    <x v="5170"/>
    <m/>
    <n v="926.33"/>
    <x v="5919"/>
    <m/>
    <m/>
    <m/>
    <m/>
    <x v="5702"/>
    <s v="2023/6/7"/>
    <x v="63"/>
    <x v="63"/>
    <x v="92"/>
    <x v="92"/>
    <m/>
    <x v="615"/>
    <e v="#N/A"/>
    <x v="615"/>
  </r>
  <r>
    <x v="5170"/>
    <m/>
    <n v="2127.5"/>
    <x v="5920"/>
    <m/>
    <m/>
    <m/>
    <m/>
    <x v="5658"/>
    <s v="2023/6/14"/>
    <x v="63"/>
    <x v="63"/>
    <x v="92"/>
    <x v="92"/>
    <m/>
    <x v="615"/>
    <e v="#N/A"/>
    <x v="615"/>
  </r>
  <r>
    <x v="5170"/>
    <m/>
    <n v="1051.79"/>
    <x v="5921"/>
    <m/>
    <m/>
    <m/>
    <m/>
    <x v="5703"/>
    <s v="2023/6/25"/>
    <x v="63"/>
    <x v="63"/>
    <x v="92"/>
    <x v="92"/>
    <m/>
    <x v="615"/>
    <e v="#N/A"/>
    <x v="615"/>
  </r>
  <r>
    <x v="5170"/>
    <m/>
    <n v="925.75"/>
    <x v="5922"/>
    <m/>
    <m/>
    <m/>
    <m/>
    <x v="5703"/>
    <s v="2023/6/25"/>
    <x v="63"/>
    <x v="63"/>
    <x v="92"/>
    <x v="92"/>
    <m/>
    <x v="615"/>
    <e v="#N/A"/>
    <x v="615"/>
  </r>
  <r>
    <x v="5170"/>
    <m/>
    <n v="17021.04"/>
    <x v="5923"/>
    <m/>
    <m/>
    <m/>
    <m/>
    <x v="5704"/>
    <s v="2023/7/9"/>
    <x v="63"/>
    <x v="63"/>
    <x v="92"/>
    <x v="92"/>
    <m/>
    <x v="615"/>
    <e v="#N/A"/>
    <x v="615"/>
  </r>
  <r>
    <x v="5170"/>
    <m/>
    <n v="24000"/>
    <x v="5924"/>
    <m/>
    <m/>
    <m/>
    <m/>
    <x v="5705"/>
    <s v="2023/7/9"/>
    <x v="63"/>
    <x v="63"/>
    <x v="92"/>
    <x v="92"/>
    <m/>
    <x v="615"/>
    <e v="#N/A"/>
    <x v="615"/>
  </r>
  <r>
    <x v="5170"/>
    <m/>
    <n v="2127.5"/>
    <x v="5925"/>
    <m/>
    <m/>
    <m/>
    <m/>
    <x v="5412"/>
    <s v="2023/7/31"/>
    <x v="63"/>
    <x v="63"/>
    <x v="92"/>
    <x v="92"/>
    <m/>
    <x v="615"/>
    <e v="#N/A"/>
    <x v="615"/>
  </r>
  <r>
    <x v="5170"/>
    <m/>
    <n v="7431.6900000000005"/>
    <x v="5926"/>
    <m/>
    <m/>
    <m/>
    <m/>
    <x v="5706"/>
    <s v="2023/8/27"/>
    <x v="63"/>
    <x v="63"/>
    <x v="92"/>
    <x v="92"/>
    <m/>
    <x v="615"/>
    <e v="#N/A"/>
    <x v="615"/>
  </r>
  <r>
    <x v="5170"/>
    <m/>
    <n v="1944.23"/>
    <x v="5927"/>
    <m/>
    <m/>
    <m/>
    <m/>
    <x v="5413"/>
    <s v="2023/8/31"/>
    <x v="63"/>
    <x v="63"/>
    <x v="92"/>
    <x v="92"/>
    <m/>
    <x v="615"/>
    <e v="#N/A"/>
    <x v="615"/>
  </r>
  <r>
    <x v="5170"/>
    <m/>
    <n v="275.48"/>
    <x v="5928"/>
    <m/>
    <m/>
    <m/>
    <m/>
    <x v="5634"/>
    <s v="2023/9/4"/>
    <x v="63"/>
    <x v="63"/>
    <x v="92"/>
    <x v="92"/>
    <m/>
    <x v="615"/>
    <e v="#N/A"/>
    <x v="615"/>
  </r>
  <r>
    <x v="5170"/>
    <m/>
    <n v="72.45"/>
    <x v="5928"/>
    <m/>
    <m/>
    <m/>
    <m/>
    <x v="5634"/>
    <s v="2023/9/4"/>
    <x v="63"/>
    <x v="63"/>
    <x v="92"/>
    <x v="92"/>
    <m/>
    <x v="615"/>
    <e v="#N/A"/>
    <x v="615"/>
  </r>
  <r>
    <x v="5170"/>
    <m/>
    <n v="264.5"/>
    <x v="5928"/>
    <m/>
    <m/>
    <m/>
    <m/>
    <x v="5634"/>
    <s v="2023/9/4"/>
    <x v="63"/>
    <x v="63"/>
    <x v="92"/>
    <x v="92"/>
    <m/>
    <x v="615"/>
    <e v="#N/A"/>
    <x v="615"/>
  </r>
  <r>
    <x v="5170"/>
    <m/>
    <n v="198.38"/>
    <x v="5928"/>
    <m/>
    <m/>
    <m/>
    <m/>
    <x v="5634"/>
    <s v="2023/9/4"/>
    <x v="63"/>
    <x v="63"/>
    <x v="92"/>
    <x v="92"/>
    <m/>
    <x v="615"/>
    <e v="#N/A"/>
    <x v="615"/>
  </r>
  <r>
    <x v="5170"/>
    <m/>
    <n v="198.38"/>
    <x v="5928"/>
    <m/>
    <m/>
    <m/>
    <m/>
    <x v="5634"/>
    <s v="2023/9/4"/>
    <x v="63"/>
    <x v="63"/>
    <x v="92"/>
    <x v="92"/>
    <m/>
    <x v="615"/>
    <e v="#N/A"/>
    <x v="615"/>
  </r>
  <r>
    <x v="5170"/>
    <m/>
    <n v="8112.4000000000005"/>
    <x v="5929"/>
    <m/>
    <m/>
    <m/>
    <m/>
    <x v="5707"/>
    <s v="2023/9/9"/>
    <x v="63"/>
    <x v="63"/>
    <x v="92"/>
    <x v="92"/>
    <m/>
    <x v="615"/>
    <e v="#N/A"/>
    <x v="615"/>
  </r>
  <r>
    <x v="5170"/>
    <m/>
    <n v="1909"/>
    <x v="5930"/>
    <m/>
    <m/>
    <m/>
    <m/>
    <x v="5708"/>
    <s v="2023/9/26"/>
    <x v="63"/>
    <x v="63"/>
    <x v="92"/>
    <x v="92"/>
    <m/>
    <x v="615"/>
    <e v="#N/A"/>
    <x v="615"/>
  </r>
  <r>
    <x v="5170"/>
    <m/>
    <n v="1051.79"/>
    <x v="5931"/>
    <m/>
    <m/>
    <m/>
    <m/>
    <x v="5693"/>
    <s v="2023/10/1"/>
    <x v="63"/>
    <x v="63"/>
    <x v="92"/>
    <x v="92"/>
    <m/>
    <x v="615"/>
    <e v="#N/A"/>
    <x v="615"/>
  </r>
  <r>
    <x v="5170"/>
    <m/>
    <n v="1051"/>
    <x v="5932"/>
    <s v="164"/>
    <n v="136"/>
    <n v="6"/>
    <n v="164"/>
    <x v="5709"/>
    <s v="2023/10/2"/>
    <x v="63"/>
    <x v="63"/>
    <x v="92"/>
    <x v="92"/>
    <m/>
    <x v="615"/>
    <e v="#N/A"/>
    <x v="615"/>
  </r>
  <r>
    <x v="5170"/>
    <m/>
    <n v="69"/>
    <x v="5933"/>
    <m/>
    <m/>
    <m/>
    <m/>
    <x v="5710"/>
    <s v="2023/10/10"/>
    <x v="63"/>
    <x v="63"/>
    <x v="92"/>
    <x v="92"/>
    <m/>
    <x v="615"/>
    <e v="#N/A"/>
    <x v="615"/>
  </r>
  <r>
    <x v="5170"/>
    <m/>
    <n v="69"/>
    <x v="5933"/>
    <m/>
    <m/>
    <m/>
    <m/>
    <x v="5710"/>
    <s v="2023/10/10"/>
    <x v="63"/>
    <x v="63"/>
    <x v="92"/>
    <x v="92"/>
    <m/>
    <x v="615"/>
    <e v="#N/A"/>
    <x v="615"/>
  </r>
  <r>
    <x v="5170"/>
    <m/>
    <n v="80"/>
    <x v="5934"/>
    <m/>
    <m/>
    <m/>
    <m/>
    <x v="5630"/>
    <s v="2023/10/15"/>
    <x v="63"/>
    <x v="63"/>
    <x v="92"/>
    <x v="92"/>
    <m/>
    <x v="615"/>
    <e v="#N/A"/>
    <x v="615"/>
  </r>
  <r>
    <x v="5170"/>
    <m/>
    <n v="265"/>
    <x v="5934"/>
    <m/>
    <m/>
    <m/>
    <m/>
    <x v="5630"/>
    <s v="2023/10/15"/>
    <x v="63"/>
    <x v="63"/>
    <x v="92"/>
    <x v="92"/>
    <m/>
    <x v="615"/>
    <e v="#N/A"/>
    <x v="615"/>
  </r>
  <r>
    <x v="5170"/>
    <m/>
    <n v="103.5"/>
    <x v="5934"/>
    <m/>
    <m/>
    <m/>
    <m/>
    <x v="5630"/>
    <s v="2023/10/15"/>
    <x v="63"/>
    <x v="63"/>
    <x v="92"/>
    <x v="92"/>
    <m/>
    <x v="615"/>
    <e v="#N/A"/>
    <x v="615"/>
  </r>
  <r>
    <x v="5170"/>
    <m/>
    <n v="3533.61"/>
    <x v="5934"/>
    <m/>
    <m/>
    <m/>
    <m/>
    <x v="5630"/>
    <s v="2023/10/15"/>
    <x v="63"/>
    <x v="63"/>
    <x v="92"/>
    <x v="92"/>
    <m/>
    <x v="615"/>
    <e v="#N/A"/>
    <x v="615"/>
  </r>
  <r>
    <x v="5170"/>
    <m/>
    <n v="103.5"/>
    <x v="5934"/>
    <m/>
    <m/>
    <m/>
    <m/>
    <x v="5630"/>
    <s v="2023/10/15"/>
    <x v="63"/>
    <x v="63"/>
    <x v="92"/>
    <x v="92"/>
    <m/>
    <x v="615"/>
    <e v="#N/A"/>
    <x v="615"/>
  </r>
  <r>
    <x v="5170"/>
    <m/>
    <n v="4861.84"/>
    <x v="5934"/>
    <m/>
    <m/>
    <m/>
    <m/>
    <x v="5630"/>
    <s v="2023/10/15"/>
    <x v="63"/>
    <x v="63"/>
    <x v="92"/>
    <x v="92"/>
    <m/>
    <x v="615"/>
    <e v="#N/A"/>
    <x v="615"/>
  </r>
  <r>
    <x v="5170"/>
    <m/>
    <n v="103.5"/>
    <x v="5934"/>
    <m/>
    <m/>
    <m/>
    <m/>
    <x v="5630"/>
    <s v="2023/10/15"/>
    <x v="63"/>
    <x v="63"/>
    <x v="92"/>
    <x v="92"/>
    <m/>
    <x v="615"/>
    <e v="#N/A"/>
    <x v="615"/>
  </r>
  <r>
    <x v="5170"/>
    <m/>
    <n v="50"/>
    <x v="5934"/>
    <m/>
    <m/>
    <m/>
    <m/>
    <x v="5630"/>
    <s v="2023/10/15"/>
    <x v="63"/>
    <x v="63"/>
    <x v="92"/>
    <x v="92"/>
    <m/>
    <x v="615"/>
    <e v="#N/A"/>
    <x v="615"/>
  </r>
  <r>
    <x v="5170"/>
    <m/>
    <n v="43.13"/>
    <x v="5934"/>
    <m/>
    <m/>
    <m/>
    <m/>
    <x v="5630"/>
    <s v="2023/10/15"/>
    <x v="63"/>
    <x v="63"/>
    <x v="92"/>
    <x v="92"/>
    <m/>
    <x v="615"/>
    <e v="#N/A"/>
    <x v="615"/>
  </r>
  <r>
    <x v="5170"/>
    <m/>
    <n v="1909"/>
    <x v="5935"/>
    <m/>
    <m/>
    <m/>
    <m/>
    <x v="5711"/>
    <s v="2023/10/19"/>
    <x v="63"/>
    <x v="63"/>
    <x v="92"/>
    <x v="92"/>
    <m/>
    <x v="615"/>
    <e v="#N/A"/>
    <x v="615"/>
  </r>
  <r>
    <x v="5170"/>
    <m/>
    <n v="369.59000000000003"/>
    <x v="5936"/>
    <m/>
    <m/>
    <m/>
    <m/>
    <x v="5712"/>
    <s v="2023/11/15"/>
    <x v="63"/>
    <x v="63"/>
    <x v="92"/>
    <x v="92"/>
    <m/>
    <x v="615"/>
    <e v="#N/A"/>
    <x v="615"/>
  </r>
  <r>
    <x v="5170"/>
    <m/>
    <n v="998.24"/>
    <x v="5937"/>
    <m/>
    <m/>
    <m/>
    <m/>
    <x v="5682"/>
    <s v="2023/11/26"/>
    <x v="63"/>
    <x v="63"/>
    <x v="92"/>
    <x v="92"/>
    <m/>
    <x v="615"/>
    <e v="#N/A"/>
    <x v="615"/>
  </r>
  <r>
    <x v="5170"/>
    <m/>
    <n v="932.49"/>
    <x v="5938"/>
    <m/>
    <m/>
    <m/>
    <m/>
    <x v="5713"/>
    <s v="2023/12/6"/>
    <x v="63"/>
    <x v="63"/>
    <x v="92"/>
    <x v="92"/>
    <m/>
    <x v="615"/>
    <e v="#N/A"/>
    <x v="615"/>
  </r>
  <r>
    <x v="5170"/>
    <m/>
    <n v="69"/>
    <x v="5939"/>
    <m/>
    <m/>
    <m/>
    <m/>
    <x v="5713"/>
    <s v="2023/12/6"/>
    <x v="63"/>
    <x v="63"/>
    <x v="92"/>
    <x v="92"/>
    <m/>
    <x v="615"/>
    <e v="#N/A"/>
    <x v="615"/>
  </r>
  <r>
    <x v="5170"/>
    <m/>
    <n v="1544"/>
    <x v="5940"/>
    <m/>
    <m/>
    <m/>
    <m/>
    <x v="5611"/>
    <s v="2023/12/10"/>
    <x v="63"/>
    <x v="63"/>
    <x v="92"/>
    <x v="92"/>
    <m/>
    <x v="615"/>
    <e v="#N/A"/>
    <x v="615"/>
  </r>
  <r>
    <x v="5170"/>
    <m/>
    <n v="1909"/>
    <x v="5941"/>
    <m/>
    <m/>
    <m/>
    <m/>
    <x v="5359"/>
    <s v="2023/12/13"/>
    <x v="63"/>
    <x v="63"/>
    <x v="92"/>
    <x v="92"/>
    <m/>
    <x v="615"/>
    <e v="#N/A"/>
    <x v="615"/>
  </r>
  <r>
    <x v="5170"/>
    <m/>
    <n v="1056.98"/>
    <x v="5942"/>
    <m/>
    <m/>
    <m/>
    <m/>
    <x v="5714"/>
    <s v="2023/12/14"/>
    <x v="63"/>
    <x v="63"/>
    <x v="92"/>
    <x v="92"/>
    <m/>
    <x v="615"/>
    <e v="#N/A"/>
    <x v="615"/>
  </r>
  <r>
    <x v="5170"/>
    <m/>
    <n v="8846.36"/>
    <x v="5943"/>
    <m/>
    <m/>
    <m/>
    <m/>
    <x v="5420"/>
    <s v="2023/12/17"/>
    <x v="63"/>
    <x v="63"/>
    <x v="92"/>
    <x v="92"/>
    <m/>
    <x v="615"/>
    <e v="#N/A"/>
    <x v="615"/>
  </r>
  <r>
    <x v="5170"/>
    <m/>
    <n v="8846.36"/>
    <x v="5944"/>
    <m/>
    <m/>
    <m/>
    <m/>
    <x v="5400"/>
    <s v="2023/12/21"/>
    <x v="63"/>
    <x v="63"/>
    <x v="92"/>
    <x v="92"/>
    <m/>
    <x v="615"/>
    <e v="#N/A"/>
    <x v="615"/>
  </r>
  <r>
    <x v="5170"/>
    <m/>
    <n v="1128.04"/>
    <x v="5945"/>
    <m/>
    <m/>
    <m/>
    <m/>
    <x v="5686"/>
    <s v="2023/12/26"/>
    <x v="63"/>
    <x v="63"/>
    <x v="92"/>
    <x v="92"/>
    <m/>
    <x v="615"/>
    <e v="#N/A"/>
    <x v="615"/>
  </r>
  <r>
    <x v="5170"/>
    <m/>
    <n v="1909"/>
    <x v="5946"/>
    <m/>
    <m/>
    <m/>
    <m/>
    <x v="5715"/>
    <s v="2023/12/31"/>
    <x v="63"/>
    <x v="63"/>
    <x v="92"/>
    <x v="92"/>
    <m/>
    <x v="615"/>
    <e v="#N/A"/>
    <x v="615"/>
  </r>
  <r>
    <x v="5170"/>
    <m/>
    <n v="385.85"/>
    <x v="5947"/>
    <m/>
    <m/>
    <m/>
    <m/>
    <x v="5594"/>
    <s v="2023/5/7"/>
    <x v="63"/>
    <x v="63"/>
    <x v="88"/>
    <x v="88"/>
    <m/>
    <x v="615"/>
    <e v="#N/A"/>
    <x v="615"/>
  </r>
  <r>
    <x v="5170"/>
    <m/>
    <n v="772"/>
    <x v="5948"/>
    <m/>
    <m/>
    <m/>
    <m/>
    <x v="5614"/>
    <s v="2023/7/10"/>
    <x v="63"/>
    <x v="63"/>
    <x v="88"/>
    <x v="88"/>
    <m/>
    <x v="615"/>
    <e v="#N/A"/>
    <x v="615"/>
  </r>
  <r>
    <x v="5170"/>
    <m/>
    <n v="772"/>
    <x v="5949"/>
    <m/>
    <m/>
    <m/>
    <m/>
    <x v="5605"/>
    <s v="2023/8/7"/>
    <x v="63"/>
    <x v="63"/>
    <x v="88"/>
    <x v="88"/>
    <m/>
    <x v="615"/>
    <e v="#N/A"/>
    <x v="615"/>
  </r>
  <r>
    <x v="5170"/>
    <m/>
    <n v="375"/>
    <x v="5950"/>
    <m/>
    <m/>
    <m/>
    <m/>
    <x v="5716"/>
    <s v="2023/3/1"/>
    <x v="64"/>
    <x v="64"/>
    <x v="83"/>
    <x v="83"/>
    <m/>
    <x v="615"/>
    <e v="#N/A"/>
    <x v="615"/>
  </r>
  <r>
    <x v="5170"/>
    <m/>
    <n v="24916.82"/>
    <x v="5951"/>
    <m/>
    <m/>
    <m/>
    <m/>
    <x v="5717"/>
    <s v="2023/8/28"/>
    <x v="64"/>
    <x v="64"/>
    <x v="83"/>
    <x v="83"/>
    <m/>
    <x v="615"/>
    <e v="#N/A"/>
    <x v="615"/>
  </r>
  <r>
    <x v="5170"/>
    <m/>
    <n v="157406.01"/>
    <x v="5952"/>
    <m/>
    <m/>
    <m/>
    <m/>
    <x v="5718"/>
    <s v="2023/1/2"/>
    <x v="64"/>
    <x v="64"/>
    <x v="92"/>
    <x v="92"/>
    <m/>
    <x v="615"/>
    <e v="#N/A"/>
    <x v="615"/>
  </r>
  <r>
    <x v="5170"/>
    <m/>
    <n v="50"/>
    <x v="5953"/>
    <m/>
    <m/>
    <m/>
    <m/>
    <x v="5719"/>
    <s v="2023/1/4"/>
    <x v="64"/>
    <x v="64"/>
    <x v="92"/>
    <x v="92"/>
    <m/>
    <x v="615"/>
    <e v="#N/A"/>
    <x v="615"/>
  </r>
  <r>
    <x v="5170"/>
    <m/>
    <n v="17258"/>
    <x v="5953"/>
    <m/>
    <m/>
    <m/>
    <m/>
    <x v="5719"/>
    <s v="2023/1/4"/>
    <x v="64"/>
    <x v="64"/>
    <x v="92"/>
    <x v="92"/>
    <m/>
    <x v="615"/>
    <e v="#N/A"/>
    <x v="615"/>
  </r>
  <r>
    <x v="5170"/>
    <m/>
    <n v="17453.150000000001"/>
    <x v="5954"/>
    <m/>
    <m/>
    <m/>
    <m/>
    <x v="5720"/>
    <s v="2023/1/9"/>
    <x v="64"/>
    <x v="64"/>
    <x v="92"/>
    <x v="92"/>
    <m/>
    <x v="615"/>
    <e v="#N/A"/>
    <x v="615"/>
  </r>
  <r>
    <x v="5170"/>
    <m/>
    <n v="400"/>
    <x v="5955"/>
    <m/>
    <m/>
    <m/>
    <m/>
    <x v="5721"/>
    <s v="2023/1/9"/>
    <x v="64"/>
    <x v="64"/>
    <x v="92"/>
    <x v="92"/>
    <m/>
    <x v="615"/>
    <e v="#N/A"/>
    <x v="615"/>
  </r>
  <r>
    <x v="5170"/>
    <m/>
    <n v="50"/>
    <x v="5953"/>
    <m/>
    <m/>
    <m/>
    <m/>
    <x v="5721"/>
    <s v="2023/1/9"/>
    <x v="64"/>
    <x v="64"/>
    <x v="92"/>
    <x v="92"/>
    <m/>
    <x v="615"/>
    <e v="#N/A"/>
    <x v="615"/>
  </r>
  <r>
    <x v="5170"/>
    <m/>
    <n v="6097.91"/>
    <x v="5956"/>
    <m/>
    <m/>
    <m/>
    <m/>
    <x v="5722"/>
    <s v="2023/1/12"/>
    <x v="64"/>
    <x v="64"/>
    <x v="92"/>
    <x v="92"/>
    <m/>
    <x v="615"/>
    <e v="#N/A"/>
    <x v="615"/>
  </r>
  <r>
    <x v="5170"/>
    <m/>
    <n v="9619.56"/>
    <x v="5957"/>
    <m/>
    <m/>
    <m/>
    <m/>
    <x v="5723"/>
    <s v="2023/1/19"/>
    <x v="64"/>
    <x v="64"/>
    <x v="92"/>
    <x v="92"/>
    <m/>
    <x v="615"/>
    <e v="#N/A"/>
    <x v="615"/>
  </r>
  <r>
    <x v="5170"/>
    <m/>
    <n v="6000"/>
    <x v="5958"/>
    <m/>
    <m/>
    <m/>
    <m/>
    <x v="5724"/>
    <s v="2023/1/19"/>
    <x v="64"/>
    <x v="64"/>
    <x v="92"/>
    <x v="92"/>
    <m/>
    <x v="615"/>
    <e v="#N/A"/>
    <x v="615"/>
  </r>
  <r>
    <x v="5170"/>
    <m/>
    <n v="500"/>
    <x v="5958"/>
    <m/>
    <m/>
    <m/>
    <m/>
    <x v="5724"/>
    <s v="2023/1/19"/>
    <x v="64"/>
    <x v="64"/>
    <x v="92"/>
    <x v="92"/>
    <m/>
    <x v="615"/>
    <e v="#N/A"/>
    <x v="615"/>
  </r>
  <r>
    <x v="5170"/>
    <m/>
    <n v="6000"/>
    <x v="5959"/>
    <m/>
    <m/>
    <m/>
    <m/>
    <x v="5725"/>
    <s v="2023/1/19"/>
    <x v="64"/>
    <x v="64"/>
    <x v="92"/>
    <x v="92"/>
    <m/>
    <x v="615"/>
    <e v="#N/A"/>
    <x v="615"/>
  </r>
  <r>
    <x v="5170"/>
    <m/>
    <n v="500"/>
    <x v="5959"/>
    <m/>
    <m/>
    <m/>
    <m/>
    <x v="5725"/>
    <s v="2023/1/19"/>
    <x v="64"/>
    <x v="64"/>
    <x v="92"/>
    <x v="92"/>
    <m/>
    <x v="615"/>
    <e v="#N/A"/>
    <x v="615"/>
  </r>
  <r>
    <x v="5170"/>
    <m/>
    <n v="2250"/>
    <x v="5960"/>
    <m/>
    <m/>
    <m/>
    <m/>
    <x v="5726"/>
    <s v="2023/1/23"/>
    <x v="64"/>
    <x v="64"/>
    <x v="92"/>
    <x v="92"/>
    <m/>
    <x v="615"/>
    <e v="#N/A"/>
    <x v="615"/>
  </r>
  <r>
    <x v="5170"/>
    <m/>
    <n v="265"/>
    <x v="5960"/>
    <m/>
    <m/>
    <m/>
    <m/>
    <x v="5726"/>
    <s v="2023/1/23"/>
    <x v="64"/>
    <x v="64"/>
    <x v="92"/>
    <x v="92"/>
    <m/>
    <x v="615"/>
    <e v="#N/A"/>
    <x v="615"/>
  </r>
  <r>
    <x v="5170"/>
    <m/>
    <n v="500"/>
    <x v="5960"/>
    <m/>
    <m/>
    <m/>
    <m/>
    <x v="5726"/>
    <s v="2023/1/23"/>
    <x v="64"/>
    <x v="64"/>
    <x v="92"/>
    <x v="92"/>
    <m/>
    <x v="615"/>
    <e v="#N/A"/>
    <x v="615"/>
  </r>
  <r>
    <x v="5170"/>
    <m/>
    <n v="798.18000000000006"/>
    <x v="5961"/>
    <m/>
    <m/>
    <m/>
    <m/>
    <x v="5727"/>
    <s v="2023/1/29"/>
    <x v="64"/>
    <x v="64"/>
    <x v="92"/>
    <x v="92"/>
    <m/>
    <x v="615"/>
    <e v="#N/A"/>
    <x v="615"/>
  </r>
  <r>
    <x v="5170"/>
    <m/>
    <n v="375"/>
    <x v="5962"/>
    <m/>
    <m/>
    <m/>
    <m/>
    <x v="5727"/>
    <s v="2023/1/29"/>
    <x v="64"/>
    <x v="64"/>
    <x v="92"/>
    <x v="92"/>
    <m/>
    <x v="615"/>
    <e v="#N/A"/>
    <x v="615"/>
  </r>
  <r>
    <x v="5170"/>
    <m/>
    <n v="300"/>
    <x v="5961"/>
    <m/>
    <m/>
    <m/>
    <m/>
    <x v="5727"/>
    <s v="2023/1/29"/>
    <x v="64"/>
    <x v="64"/>
    <x v="92"/>
    <x v="92"/>
    <m/>
    <x v="615"/>
    <e v="#N/A"/>
    <x v="615"/>
  </r>
  <r>
    <x v="5170"/>
    <m/>
    <n v="100"/>
    <x v="5963"/>
    <m/>
    <m/>
    <m/>
    <m/>
    <x v="5728"/>
    <s v="2023/2/6"/>
    <x v="64"/>
    <x v="64"/>
    <x v="92"/>
    <x v="92"/>
    <m/>
    <x v="615"/>
    <e v="#N/A"/>
    <x v="615"/>
  </r>
  <r>
    <x v="5170"/>
    <m/>
    <n v="375"/>
    <x v="5964"/>
    <m/>
    <m/>
    <m/>
    <m/>
    <x v="5728"/>
    <s v="2023/2/6"/>
    <x v="64"/>
    <x v="64"/>
    <x v="92"/>
    <x v="92"/>
    <m/>
    <x v="615"/>
    <e v="#N/A"/>
    <x v="615"/>
  </r>
  <r>
    <x v="5170"/>
    <m/>
    <n v="375"/>
    <x v="5965"/>
    <m/>
    <m/>
    <m/>
    <m/>
    <x v="5729"/>
    <s v="2023/2/12"/>
    <x v="64"/>
    <x v="64"/>
    <x v="92"/>
    <x v="92"/>
    <m/>
    <x v="615"/>
    <e v="#N/A"/>
    <x v="615"/>
  </r>
  <r>
    <x v="5170"/>
    <m/>
    <n v="100"/>
    <x v="5966"/>
    <m/>
    <m/>
    <m/>
    <m/>
    <x v="5729"/>
    <s v="2023/2/12"/>
    <x v="64"/>
    <x v="64"/>
    <x v="92"/>
    <x v="92"/>
    <m/>
    <x v="615"/>
    <e v="#N/A"/>
    <x v="615"/>
  </r>
  <r>
    <x v="5170"/>
    <m/>
    <n v="375"/>
    <x v="5967"/>
    <m/>
    <m/>
    <m/>
    <m/>
    <x v="5730"/>
    <s v="2023/2/12"/>
    <x v="64"/>
    <x v="64"/>
    <x v="92"/>
    <x v="92"/>
    <m/>
    <x v="615"/>
    <e v="#N/A"/>
    <x v="615"/>
  </r>
  <r>
    <x v="5170"/>
    <m/>
    <n v="794.63"/>
    <x v="5968"/>
    <m/>
    <m/>
    <m/>
    <m/>
    <x v="5730"/>
    <s v="2023/2/12"/>
    <x v="64"/>
    <x v="64"/>
    <x v="92"/>
    <x v="92"/>
    <m/>
    <x v="615"/>
    <e v="#N/A"/>
    <x v="615"/>
  </r>
  <r>
    <x v="5170"/>
    <m/>
    <n v="757.82"/>
    <x v="5969"/>
    <m/>
    <m/>
    <m/>
    <m/>
    <x v="5731"/>
    <s v="2023/2/13"/>
    <x v="64"/>
    <x v="64"/>
    <x v="92"/>
    <x v="92"/>
    <m/>
    <x v="615"/>
    <e v="#N/A"/>
    <x v="615"/>
  </r>
  <r>
    <x v="5170"/>
    <m/>
    <n v="375"/>
    <x v="5969"/>
    <m/>
    <m/>
    <m/>
    <m/>
    <x v="5731"/>
    <s v="2023/2/13"/>
    <x v="64"/>
    <x v="64"/>
    <x v="92"/>
    <x v="92"/>
    <m/>
    <x v="615"/>
    <e v="#N/A"/>
    <x v="615"/>
  </r>
  <r>
    <x v="5170"/>
    <m/>
    <n v="400"/>
    <x v="5970"/>
    <m/>
    <m/>
    <m/>
    <m/>
    <x v="5732"/>
    <s v="2023/2/19"/>
    <x v="64"/>
    <x v="64"/>
    <x v="92"/>
    <x v="92"/>
    <m/>
    <x v="615"/>
    <e v="#N/A"/>
    <x v="615"/>
  </r>
  <r>
    <x v="5170"/>
    <m/>
    <n v="50"/>
    <x v="5970"/>
    <m/>
    <m/>
    <m/>
    <m/>
    <x v="5732"/>
    <s v="2023/2/19"/>
    <x v="64"/>
    <x v="64"/>
    <x v="92"/>
    <x v="92"/>
    <m/>
    <x v="615"/>
    <e v="#N/A"/>
    <x v="615"/>
  </r>
  <r>
    <x v="5170"/>
    <m/>
    <n v="375"/>
    <x v="5971"/>
    <m/>
    <m/>
    <m/>
    <m/>
    <x v="5733"/>
    <s v="2023/2/20"/>
    <x v="64"/>
    <x v="64"/>
    <x v="92"/>
    <x v="92"/>
    <m/>
    <x v="615"/>
    <e v="#N/A"/>
    <x v="615"/>
  </r>
  <r>
    <x v="5170"/>
    <m/>
    <n v="100"/>
    <x v="5972"/>
    <m/>
    <m/>
    <m/>
    <m/>
    <x v="5733"/>
    <s v="2023/2/20"/>
    <x v="64"/>
    <x v="64"/>
    <x v="92"/>
    <x v="92"/>
    <m/>
    <x v="615"/>
    <e v="#N/A"/>
    <x v="615"/>
  </r>
  <r>
    <x v="5170"/>
    <m/>
    <n v="100"/>
    <x v="5973"/>
    <m/>
    <m/>
    <m/>
    <m/>
    <x v="5734"/>
    <s v="2023/2/28"/>
    <x v="64"/>
    <x v="64"/>
    <x v="92"/>
    <x v="92"/>
    <m/>
    <x v="615"/>
    <e v="#N/A"/>
    <x v="615"/>
  </r>
  <r>
    <x v="5170"/>
    <m/>
    <n v="100"/>
    <x v="5974"/>
    <m/>
    <m/>
    <m/>
    <m/>
    <x v="5735"/>
    <s v="2023/3/7"/>
    <x v="64"/>
    <x v="64"/>
    <x v="92"/>
    <x v="92"/>
    <m/>
    <x v="615"/>
    <e v="#N/A"/>
    <x v="615"/>
  </r>
  <r>
    <x v="5170"/>
    <m/>
    <n v="1500"/>
    <x v="5974"/>
    <m/>
    <m/>
    <m/>
    <m/>
    <x v="5735"/>
    <s v="2023/3/7"/>
    <x v="64"/>
    <x v="64"/>
    <x v="92"/>
    <x v="92"/>
    <m/>
    <x v="615"/>
    <e v="#N/A"/>
    <x v="615"/>
  </r>
  <r>
    <x v="5170"/>
    <m/>
    <n v="375"/>
    <x v="5975"/>
    <m/>
    <m/>
    <m/>
    <m/>
    <x v="5736"/>
    <s v="2023/3/8"/>
    <x v="64"/>
    <x v="64"/>
    <x v="92"/>
    <x v="92"/>
    <m/>
    <x v="615"/>
    <e v="#N/A"/>
    <x v="615"/>
  </r>
  <r>
    <x v="5170"/>
    <m/>
    <n v="100"/>
    <x v="5976"/>
    <m/>
    <m/>
    <m/>
    <m/>
    <x v="5736"/>
    <s v="2023/3/8"/>
    <x v="64"/>
    <x v="64"/>
    <x v="92"/>
    <x v="92"/>
    <m/>
    <x v="615"/>
    <e v="#N/A"/>
    <x v="615"/>
  </r>
  <r>
    <x v="5170"/>
    <m/>
    <n v="375"/>
    <x v="5977"/>
    <m/>
    <m/>
    <m/>
    <m/>
    <x v="5737"/>
    <s v="2023/3/8"/>
    <x v="64"/>
    <x v="64"/>
    <x v="92"/>
    <x v="92"/>
    <m/>
    <x v="615"/>
    <e v="#N/A"/>
    <x v="615"/>
  </r>
  <r>
    <x v="5170"/>
    <m/>
    <n v="100"/>
    <x v="5978"/>
    <m/>
    <m/>
    <m/>
    <m/>
    <x v="5738"/>
    <s v="2023/3/13"/>
    <x v="64"/>
    <x v="64"/>
    <x v="92"/>
    <x v="92"/>
    <m/>
    <x v="615"/>
    <e v="#N/A"/>
    <x v="615"/>
  </r>
  <r>
    <x v="5170"/>
    <m/>
    <n v="375"/>
    <x v="5979"/>
    <m/>
    <m/>
    <m/>
    <m/>
    <x v="5738"/>
    <s v="2023/3/13"/>
    <x v="64"/>
    <x v="64"/>
    <x v="92"/>
    <x v="92"/>
    <m/>
    <x v="615"/>
    <e v="#N/A"/>
    <x v="615"/>
  </r>
  <r>
    <x v="5170"/>
    <m/>
    <n v="4600"/>
    <x v="5980"/>
    <m/>
    <m/>
    <m/>
    <m/>
    <x v="5739"/>
    <s v="2023/3/16"/>
    <x v="64"/>
    <x v="64"/>
    <x v="92"/>
    <x v="92"/>
    <m/>
    <x v="615"/>
    <e v="#N/A"/>
    <x v="615"/>
  </r>
  <r>
    <x v="5170"/>
    <m/>
    <n v="100"/>
    <x v="5981"/>
    <m/>
    <m/>
    <m/>
    <m/>
    <x v="5740"/>
    <s v="2023/3/20"/>
    <x v="64"/>
    <x v="64"/>
    <x v="92"/>
    <x v="92"/>
    <m/>
    <x v="615"/>
    <e v="#N/A"/>
    <x v="615"/>
  </r>
  <r>
    <x v="5170"/>
    <m/>
    <n v="375"/>
    <x v="5981"/>
    <m/>
    <m/>
    <m/>
    <m/>
    <x v="5740"/>
    <s v="2023/3/20"/>
    <x v="64"/>
    <x v="64"/>
    <x v="92"/>
    <x v="92"/>
    <m/>
    <x v="615"/>
    <e v="#N/A"/>
    <x v="615"/>
  </r>
  <r>
    <x v="5170"/>
    <m/>
    <n v="1973.42"/>
    <x v="5982"/>
    <m/>
    <m/>
    <m/>
    <m/>
    <x v="5741"/>
    <s v="2023/3/20"/>
    <x v="64"/>
    <x v="64"/>
    <x v="92"/>
    <x v="92"/>
    <m/>
    <x v="615"/>
    <e v="#N/A"/>
    <x v="615"/>
  </r>
  <r>
    <x v="5170"/>
    <m/>
    <n v="375"/>
    <x v="5983"/>
    <m/>
    <m/>
    <m/>
    <m/>
    <x v="5741"/>
    <s v="2023/3/20"/>
    <x v="64"/>
    <x v="64"/>
    <x v="92"/>
    <x v="92"/>
    <m/>
    <x v="615"/>
    <e v="#N/A"/>
    <x v="615"/>
  </r>
  <r>
    <x v="5170"/>
    <m/>
    <n v="60224.15"/>
    <x v="5984"/>
    <m/>
    <m/>
    <m/>
    <m/>
    <x v="5742"/>
    <s v="2023/3/23"/>
    <x v="64"/>
    <x v="64"/>
    <x v="92"/>
    <x v="92"/>
    <m/>
    <x v="615"/>
    <e v="#N/A"/>
    <x v="615"/>
  </r>
  <r>
    <x v="5170"/>
    <m/>
    <n v="375"/>
    <x v="5985"/>
    <m/>
    <m/>
    <m/>
    <m/>
    <x v="5742"/>
    <s v="2023/3/23"/>
    <x v="64"/>
    <x v="64"/>
    <x v="92"/>
    <x v="92"/>
    <m/>
    <x v="615"/>
    <e v="#N/A"/>
    <x v="615"/>
  </r>
  <r>
    <x v="5170"/>
    <m/>
    <n v="100"/>
    <x v="5986"/>
    <m/>
    <m/>
    <m/>
    <m/>
    <x v="5743"/>
    <s v="2023/4/6"/>
    <x v="64"/>
    <x v="64"/>
    <x v="92"/>
    <x v="92"/>
    <m/>
    <x v="615"/>
    <e v="#N/A"/>
    <x v="615"/>
  </r>
  <r>
    <x v="5170"/>
    <m/>
    <n v="375"/>
    <x v="5986"/>
    <m/>
    <m/>
    <m/>
    <m/>
    <x v="5743"/>
    <s v="2023/4/6"/>
    <x v="64"/>
    <x v="64"/>
    <x v="92"/>
    <x v="92"/>
    <m/>
    <x v="615"/>
    <e v="#N/A"/>
    <x v="615"/>
  </r>
  <r>
    <x v="5170"/>
    <m/>
    <n v="375"/>
    <x v="5987"/>
    <m/>
    <m/>
    <m/>
    <m/>
    <x v="5744"/>
    <s v="2023/4/6"/>
    <x v="64"/>
    <x v="64"/>
    <x v="92"/>
    <x v="92"/>
    <m/>
    <x v="615"/>
    <e v="#N/A"/>
    <x v="615"/>
  </r>
  <r>
    <x v="5170"/>
    <m/>
    <n v="1729.64"/>
    <x v="5987"/>
    <m/>
    <m/>
    <m/>
    <m/>
    <x v="5744"/>
    <s v="2023/4/6"/>
    <x v="64"/>
    <x v="64"/>
    <x v="92"/>
    <x v="92"/>
    <m/>
    <x v="615"/>
    <e v="#N/A"/>
    <x v="615"/>
  </r>
  <r>
    <x v="5170"/>
    <m/>
    <n v="324.49"/>
    <x v="5988"/>
    <m/>
    <m/>
    <m/>
    <m/>
    <x v="5745"/>
    <s v="2023/4/17"/>
    <x v="64"/>
    <x v="64"/>
    <x v="92"/>
    <x v="92"/>
    <m/>
    <x v="615"/>
    <e v="#N/A"/>
    <x v="615"/>
  </r>
  <r>
    <x v="5170"/>
    <m/>
    <n v="375"/>
    <x v="5989"/>
    <m/>
    <m/>
    <m/>
    <m/>
    <x v="5746"/>
    <s v="2023/5/2"/>
    <x v="64"/>
    <x v="64"/>
    <x v="92"/>
    <x v="92"/>
    <m/>
    <x v="615"/>
    <e v="#N/A"/>
    <x v="615"/>
  </r>
  <r>
    <x v="5170"/>
    <m/>
    <n v="375"/>
    <x v="5990"/>
    <m/>
    <m/>
    <m/>
    <m/>
    <x v="5747"/>
    <s v="2023/5/2"/>
    <x v="64"/>
    <x v="64"/>
    <x v="92"/>
    <x v="92"/>
    <m/>
    <x v="615"/>
    <e v="#N/A"/>
    <x v="615"/>
  </r>
  <r>
    <x v="5170"/>
    <m/>
    <n v="100"/>
    <x v="5991"/>
    <m/>
    <m/>
    <m/>
    <m/>
    <x v="5748"/>
    <s v="2023/5/9"/>
    <x v="64"/>
    <x v="64"/>
    <x v="92"/>
    <x v="92"/>
    <m/>
    <x v="615"/>
    <e v="#N/A"/>
    <x v="615"/>
  </r>
  <r>
    <x v="5170"/>
    <m/>
    <n v="375"/>
    <x v="5992"/>
    <m/>
    <m/>
    <m/>
    <m/>
    <x v="5748"/>
    <s v="2023/5/9"/>
    <x v="64"/>
    <x v="64"/>
    <x v="92"/>
    <x v="92"/>
    <m/>
    <x v="615"/>
    <e v="#N/A"/>
    <x v="615"/>
  </r>
  <r>
    <x v="5170"/>
    <m/>
    <n v="500"/>
    <x v="5993"/>
    <m/>
    <m/>
    <m/>
    <m/>
    <x v="5749"/>
    <s v="2023/5/9"/>
    <x v="64"/>
    <x v="64"/>
    <x v="92"/>
    <x v="92"/>
    <m/>
    <x v="615"/>
    <e v="#N/A"/>
    <x v="615"/>
  </r>
  <r>
    <x v="5170"/>
    <m/>
    <n v="4490"/>
    <x v="5993"/>
    <m/>
    <m/>
    <m/>
    <m/>
    <x v="5749"/>
    <s v="2023/5/9"/>
    <x v="64"/>
    <x v="64"/>
    <x v="92"/>
    <x v="92"/>
    <m/>
    <x v="615"/>
    <e v="#N/A"/>
    <x v="615"/>
  </r>
  <r>
    <x v="5170"/>
    <m/>
    <n v="375"/>
    <x v="5994"/>
    <m/>
    <m/>
    <m/>
    <m/>
    <x v="5750"/>
    <s v="2023/5/25"/>
    <x v="64"/>
    <x v="64"/>
    <x v="92"/>
    <x v="92"/>
    <m/>
    <x v="615"/>
    <e v="#N/A"/>
    <x v="615"/>
  </r>
  <r>
    <x v="5170"/>
    <m/>
    <n v="500"/>
    <x v="5995"/>
    <m/>
    <m/>
    <m/>
    <m/>
    <x v="5751"/>
    <s v="2023/6/4"/>
    <x v="64"/>
    <x v="64"/>
    <x v="92"/>
    <x v="92"/>
    <m/>
    <x v="615"/>
    <e v="#N/A"/>
    <x v="615"/>
  </r>
  <r>
    <x v="5170"/>
    <m/>
    <n v="1938"/>
    <x v="5995"/>
    <m/>
    <m/>
    <m/>
    <m/>
    <x v="5751"/>
    <s v="2023/6/4"/>
    <x v="64"/>
    <x v="64"/>
    <x v="92"/>
    <x v="92"/>
    <m/>
    <x v="615"/>
    <e v="#N/A"/>
    <x v="615"/>
  </r>
  <r>
    <x v="5170"/>
    <m/>
    <n v="265"/>
    <x v="5995"/>
    <m/>
    <m/>
    <m/>
    <m/>
    <x v="5751"/>
    <s v="2023/6/4"/>
    <x v="64"/>
    <x v="64"/>
    <x v="92"/>
    <x v="92"/>
    <m/>
    <x v="615"/>
    <e v="#N/A"/>
    <x v="615"/>
  </r>
  <r>
    <x v="5170"/>
    <m/>
    <n v="115"/>
    <x v="5996"/>
    <m/>
    <m/>
    <m/>
    <m/>
    <x v="5752"/>
    <s v="2023/6/4"/>
    <x v="64"/>
    <x v="64"/>
    <x v="92"/>
    <x v="92"/>
    <m/>
    <x v="615"/>
    <e v="#N/A"/>
    <x v="615"/>
  </r>
  <r>
    <x v="5170"/>
    <m/>
    <n v="1473"/>
    <x v="5996"/>
    <m/>
    <m/>
    <m/>
    <m/>
    <x v="5752"/>
    <s v="2023/6/4"/>
    <x v="64"/>
    <x v="64"/>
    <x v="92"/>
    <x v="92"/>
    <m/>
    <x v="615"/>
    <e v="#N/A"/>
    <x v="615"/>
  </r>
  <r>
    <x v="5170"/>
    <m/>
    <n v="500"/>
    <x v="5996"/>
    <m/>
    <m/>
    <m/>
    <m/>
    <x v="5752"/>
    <s v="2023/6/4"/>
    <x v="64"/>
    <x v="64"/>
    <x v="92"/>
    <x v="92"/>
    <m/>
    <x v="615"/>
    <e v="#N/A"/>
    <x v="615"/>
  </r>
  <r>
    <x v="5170"/>
    <m/>
    <n v="8085.39"/>
    <x v="5997"/>
    <m/>
    <m/>
    <m/>
    <m/>
    <x v="5753"/>
    <s v="2023/6/5"/>
    <x v="64"/>
    <x v="64"/>
    <x v="92"/>
    <x v="92"/>
    <m/>
    <x v="615"/>
    <e v="#N/A"/>
    <x v="615"/>
  </r>
  <r>
    <x v="5170"/>
    <m/>
    <n v="50"/>
    <x v="5998"/>
    <m/>
    <m/>
    <m/>
    <m/>
    <x v="5754"/>
    <s v="2023/6/6"/>
    <x v="64"/>
    <x v="64"/>
    <x v="92"/>
    <x v="92"/>
    <m/>
    <x v="615"/>
    <e v="#N/A"/>
    <x v="615"/>
  </r>
  <r>
    <x v="5170"/>
    <m/>
    <n v="50"/>
    <x v="5999"/>
    <m/>
    <m/>
    <m/>
    <m/>
    <x v="5754"/>
    <s v="2023/6/6"/>
    <x v="64"/>
    <x v="64"/>
    <x v="92"/>
    <x v="92"/>
    <m/>
    <x v="615"/>
    <e v="#N/A"/>
    <x v="615"/>
  </r>
  <r>
    <x v="5170"/>
    <m/>
    <n v="400"/>
    <x v="5999"/>
    <m/>
    <m/>
    <m/>
    <m/>
    <x v="5754"/>
    <s v="2023/6/6"/>
    <x v="64"/>
    <x v="64"/>
    <x v="92"/>
    <x v="92"/>
    <m/>
    <x v="615"/>
    <e v="#N/A"/>
    <x v="615"/>
  </r>
  <r>
    <x v="5170"/>
    <m/>
    <n v="17166"/>
    <x v="5998"/>
    <m/>
    <m/>
    <m/>
    <m/>
    <x v="5754"/>
    <s v="2023/6/6"/>
    <x v="64"/>
    <x v="64"/>
    <x v="92"/>
    <x v="92"/>
    <m/>
    <x v="615"/>
    <e v="#N/A"/>
    <x v="615"/>
  </r>
  <r>
    <x v="5170"/>
    <m/>
    <n v="711"/>
    <x v="6000"/>
    <m/>
    <m/>
    <m/>
    <m/>
    <x v="5755"/>
    <s v="2023/6/12"/>
    <x v="64"/>
    <x v="64"/>
    <x v="92"/>
    <x v="92"/>
    <m/>
    <x v="615"/>
    <e v="#N/A"/>
    <x v="615"/>
  </r>
  <r>
    <x v="5170"/>
    <m/>
    <n v="50"/>
    <x v="6000"/>
    <m/>
    <m/>
    <m/>
    <m/>
    <x v="5755"/>
    <s v="2023/6/12"/>
    <x v="64"/>
    <x v="64"/>
    <x v="92"/>
    <x v="92"/>
    <m/>
    <x v="615"/>
    <e v="#N/A"/>
    <x v="615"/>
  </r>
  <r>
    <x v="5170"/>
    <m/>
    <n v="375"/>
    <x v="6001"/>
    <m/>
    <m/>
    <m/>
    <m/>
    <x v="5756"/>
    <s v="2023/6/15"/>
    <x v="64"/>
    <x v="64"/>
    <x v="92"/>
    <x v="92"/>
    <m/>
    <x v="615"/>
    <e v="#N/A"/>
    <x v="615"/>
  </r>
  <r>
    <x v="5170"/>
    <m/>
    <n v="30218.190000000002"/>
    <x v="6002"/>
    <m/>
    <m/>
    <m/>
    <m/>
    <x v="5756"/>
    <s v="2023/6/15"/>
    <x v="64"/>
    <x v="64"/>
    <x v="92"/>
    <x v="92"/>
    <m/>
    <x v="615"/>
    <e v="#N/A"/>
    <x v="615"/>
  </r>
  <r>
    <x v="5170"/>
    <m/>
    <n v="51667.05"/>
    <x v="6003"/>
    <m/>
    <m/>
    <m/>
    <m/>
    <x v="5757"/>
    <s v="2023/6/18"/>
    <x v="64"/>
    <x v="64"/>
    <x v="92"/>
    <x v="92"/>
    <m/>
    <x v="615"/>
    <e v="#N/A"/>
    <x v="615"/>
  </r>
  <r>
    <x v="5170"/>
    <m/>
    <n v="375"/>
    <x v="6004"/>
    <m/>
    <m/>
    <m/>
    <m/>
    <x v="5757"/>
    <s v="2023/6/18"/>
    <x v="64"/>
    <x v="64"/>
    <x v="92"/>
    <x v="92"/>
    <m/>
    <x v="615"/>
    <e v="#N/A"/>
    <x v="615"/>
  </r>
  <r>
    <x v="5170"/>
    <m/>
    <n v="5958"/>
    <x v="6005"/>
    <m/>
    <m/>
    <m/>
    <m/>
    <x v="5758"/>
    <s v="2023/6/19"/>
    <x v="64"/>
    <x v="64"/>
    <x v="92"/>
    <x v="92"/>
    <m/>
    <x v="615"/>
    <e v="#N/A"/>
    <x v="615"/>
  </r>
  <r>
    <x v="5170"/>
    <m/>
    <n v="16082.5"/>
    <x v="6006"/>
    <m/>
    <m/>
    <m/>
    <m/>
    <x v="5759"/>
    <s v="2023/6/21"/>
    <x v="64"/>
    <x v="64"/>
    <x v="92"/>
    <x v="92"/>
    <m/>
    <x v="615"/>
    <e v="#N/A"/>
    <x v="615"/>
  </r>
  <r>
    <x v="5170"/>
    <m/>
    <n v="375"/>
    <x v="6007"/>
    <m/>
    <m/>
    <m/>
    <m/>
    <x v="5759"/>
    <s v="2023/6/21"/>
    <x v="64"/>
    <x v="64"/>
    <x v="92"/>
    <x v="92"/>
    <m/>
    <x v="615"/>
    <e v="#N/A"/>
    <x v="615"/>
  </r>
  <r>
    <x v="5170"/>
    <m/>
    <n v="2966"/>
    <x v="6008"/>
    <m/>
    <m/>
    <m/>
    <m/>
    <x v="5760"/>
    <s v="2023/6/22"/>
    <x v="64"/>
    <x v="64"/>
    <x v="92"/>
    <x v="92"/>
    <m/>
    <x v="615"/>
    <e v="#N/A"/>
    <x v="615"/>
  </r>
  <r>
    <x v="5170"/>
    <m/>
    <n v="2480.42"/>
    <x v="6009"/>
    <m/>
    <m/>
    <m/>
    <m/>
    <x v="5761"/>
    <s v="2023/6/22"/>
    <x v="64"/>
    <x v="64"/>
    <x v="92"/>
    <x v="92"/>
    <m/>
    <x v="615"/>
    <e v="#N/A"/>
    <x v="615"/>
  </r>
  <r>
    <x v="5170"/>
    <m/>
    <n v="500"/>
    <x v="6010"/>
    <m/>
    <m/>
    <m/>
    <m/>
    <x v="5762"/>
    <s v="2023/7/3"/>
    <x v="64"/>
    <x v="64"/>
    <x v="92"/>
    <x v="92"/>
    <m/>
    <x v="615"/>
    <e v="#N/A"/>
    <x v="615"/>
  </r>
  <r>
    <x v="5170"/>
    <m/>
    <n v="1824"/>
    <x v="6010"/>
    <m/>
    <m/>
    <m/>
    <m/>
    <x v="5762"/>
    <s v="2023/7/3"/>
    <x v="64"/>
    <x v="64"/>
    <x v="92"/>
    <x v="92"/>
    <m/>
    <x v="615"/>
    <e v="#N/A"/>
    <x v="615"/>
  </r>
  <r>
    <x v="5170"/>
    <m/>
    <n v="115"/>
    <x v="6010"/>
    <m/>
    <m/>
    <m/>
    <m/>
    <x v="5762"/>
    <s v="2023/7/3"/>
    <x v="64"/>
    <x v="64"/>
    <x v="92"/>
    <x v="92"/>
    <m/>
    <x v="615"/>
    <e v="#N/A"/>
    <x v="615"/>
  </r>
  <r>
    <x v="5170"/>
    <m/>
    <n v="375"/>
    <x v="6011"/>
    <m/>
    <m/>
    <m/>
    <m/>
    <x v="5763"/>
    <s v="2023/7/13"/>
    <x v="64"/>
    <x v="64"/>
    <x v="92"/>
    <x v="92"/>
    <m/>
    <x v="615"/>
    <e v="#N/A"/>
    <x v="615"/>
  </r>
  <r>
    <x v="5170"/>
    <m/>
    <n v="4769.12"/>
    <x v="6012"/>
    <m/>
    <m/>
    <m/>
    <m/>
    <x v="5763"/>
    <s v="2023/7/13"/>
    <x v="64"/>
    <x v="64"/>
    <x v="92"/>
    <x v="92"/>
    <m/>
    <x v="615"/>
    <e v="#N/A"/>
    <x v="615"/>
  </r>
  <r>
    <x v="5170"/>
    <m/>
    <n v="3956.64"/>
    <x v="6013"/>
    <m/>
    <m/>
    <m/>
    <m/>
    <x v="5764"/>
    <s v="2023/7/20"/>
    <x v="64"/>
    <x v="64"/>
    <x v="92"/>
    <x v="92"/>
    <m/>
    <x v="615"/>
    <e v="#N/A"/>
    <x v="615"/>
  </r>
  <r>
    <x v="5170"/>
    <m/>
    <n v="75"/>
    <x v="6014"/>
    <m/>
    <m/>
    <m/>
    <m/>
    <x v="5765"/>
    <s v="2023/7/31"/>
    <x v="64"/>
    <x v="64"/>
    <x v="92"/>
    <x v="92"/>
    <m/>
    <x v="615"/>
    <e v="#N/A"/>
    <x v="615"/>
  </r>
  <r>
    <x v="5170"/>
    <m/>
    <n v="5.75"/>
    <x v="6015"/>
    <m/>
    <m/>
    <m/>
    <m/>
    <x v="5765"/>
    <s v="2023/7/31"/>
    <x v="64"/>
    <x v="64"/>
    <x v="92"/>
    <x v="92"/>
    <m/>
    <x v="615"/>
    <e v="#N/A"/>
    <x v="615"/>
  </r>
  <r>
    <x v="5170"/>
    <m/>
    <n v="15"/>
    <x v="6016"/>
    <m/>
    <m/>
    <m/>
    <m/>
    <x v="5765"/>
    <s v="2023/7/31"/>
    <x v="64"/>
    <x v="64"/>
    <x v="92"/>
    <x v="92"/>
    <m/>
    <x v="615"/>
    <e v="#N/A"/>
    <x v="615"/>
  </r>
  <r>
    <x v="5170"/>
    <m/>
    <n v="100"/>
    <x v="6017"/>
    <m/>
    <m/>
    <m/>
    <m/>
    <x v="5765"/>
    <s v="2023/7/31"/>
    <x v="64"/>
    <x v="64"/>
    <x v="92"/>
    <x v="92"/>
    <m/>
    <x v="615"/>
    <e v="#N/A"/>
    <x v="615"/>
  </r>
  <r>
    <x v="5170"/>
    <m/>
    <n v="500"/>
    <x v="6018"/>
    <m/>
    <m/>
    <m/>
    <m/>
    <x v="5765"/>
    <s v="2023/7/31"/>
    <x v="64"/>
    <x v="64"/>
    <x v="92"/>
    <x v="92"/>
    <m/>
    <x v="615"/>
    <e v="#N/A"/>
    <x v="615"/>
  </r>
  <r>
    <x v="5170"/>
    <m/>
    <n v="75"/>
    <x v="6018"/>
    <m/>
    <m/>
    <m/>
    <m/>
    <x v="5765"/>
    <s v="2023/7/31"/>
    <x v="64"/>
    <x v="64"/>
    <x v="92"/>
    <x v="92"/>
    <m/>
    <x v="615"/>
    <e v="#N/A"/>
    <x v="615"/>
  </r>
  <r>
    <x v="5170"/>
    <m/>
    <n v="15"/>
    <x v="6017"/>
    <m/>
    <m/>
    <m/>
    <m/>
    <x v="5765"/>
    <s v="2023/7/31"/>
    <x v="64"/>
    <x v="64"/>
    <x v="92"/>
    <x v="92"/>
    <m/>
    <x v="615"/>
    <e v="#N/A"/>
    <x v="615"/>
  </r>
  <r>
    <x v="5170"/>
    <m/>
    <n v="100"/>
    <x v="6018"/>
    <m/>
    <m/>
    <m/>
    <m/>
    <x v="5765"/>
    <s v="2023/7/31"/>
    <x v="64"/>
    <x v="64"/>
    <x v="92"/>
    <x v="92"/>
    <m/>
    <x v="615"/>
    <e v="#N/A"/>
    <x v="615"/>
  </r>
  <r>
    <x v="5170"/>
    <m/>
    <n v="500"/>
    <x v="6019"/>
    <m/>
    <m/>
    <m/>
    <m/>
    <x v="5765"/>
    <s v="2023/7/31"/>
    <x v="64"/>
    <x v="64"/>
    <x v="92"/>
    <x v="92"/>
    <m/>
    <x v="615"/>
    <e v="#N/A"/>
    <x v="615"/>
  </r>
  <r>
    <x v="5170"/>
    <m/>
    <n v="75"/>
    <x v="6020"/>
    <m/>
    <m/>
    <m/>
    <m/>
    <x v="5765"/>
    <s v="2023/7/31"/>
    <x v="64"/>
    <x v="64"/>
    <x v="92"/>
    <x v="92"/>
    <m/>
    <x v="615"/>
    <e v="#N/A"/>
    <x v="615"/>
  </r>
  <r>
    <x v="5170"/>
    <m/>
    <n v="1652"/>
    <x v="6017"/>
    <m/>
    <m/>
    <m/>
    <m/>
    <x v="5765"/>
    <s v="2023/7/31"/>
    <x v="64"/>
    <x v="64"/>
    <x v="92"/>
    <x v="92"/>
    <m/>
    <x v="615"/>
    <e v="#N/A"/>
    <x v="615"/>
  </r>
  <r>
    <x v="5170"/>
    <m/>
    <n v="247.8"/>
    <x v="6017"/>
    <m/>
    <m/>
    <m/>
    <m/>
    <x v="5765"/>
    <s v="2023/7/31"/>
    <x v="64"/>
    <x v="64"/>
    <x v="92"/>
    <x v="92"/>
    <m/>
    <x v="615"/>
    <e v="#N/A"/>
    <x v="615"/>
  </r>
  <r>
    <x v="5170"/>
    <m/>
    <n v="15"/>
    <x v="6021"/>
    <m/>
    <m/>
    <m/>
    <m/>
    <x v="5765"/>
    <s v="2023/7/31"/>
    <x v="64"/>
    <x v="64"/>
    <x v="92"/>
    <x v="92"/>
    <m/>
    <x v="615"/>
    <e v="#N/A"/>
    <x v="615"/>
  </r>
  <r>
    <x v="5170"/>
    <m/>
    <n v="100"/>
    <x v="6021"/>
    <m/>
    <m/>
    <m/>
    <m/>
    <x v="5765"/>
    <s v="2023/7/31"/>
    <x v="64"/>
    <x v="64"/>
    <x v="92"/>
    <x v="92"/>
    <m/>
    <x v="615"/>
    <e v="#N/A"/>
    <x v="615"/>
  </r>
  <r>
    <x v="5170"/>
    <m/>
    <n v="15"/>
    <x v="6019"/>
    <m/>
    <m/>
    <m/>
    <m/>
    <x v="5765"/>
    <s v="2023/7/31"/>
    <x v="64"/>
    <x v="64"/>
    <x v="92"/>
    <x v="92"/>
    <m/>
    <x v="615"/>
    <e v="#N/A"/>
    <x v="615"/>
  </r>
  <r>
    <x v="5170"/>
    <m/>
    <n v="100"/>
    <x v="6014"/>
    <m/>
    <m/>
    <m/>
    <m/>
    <x v="5765"/>
    <s v="2023/7/31"/>
    <x v="64"/>
    <x v="64"/>
    <x v="92"/>
    <x v="92"/>
    <m/>
    <x v="615"/>
    <e v="#N/A"/>
    <x v="615"/>
  </r>
  <r>
    <x v="5170"/>
    <m/>
    <n v="500"/>
    <x v="6020"/>
    <m/>
    <m/>
    <m/>
    <m/>
    <x v="5765"/>
    <s v="2023/7/31"/>
    <x v="64"/>
    <x v="64"/>
    <x v="92"/>
    <x v="92"/>
    <m/>
    <x v="615"/>
    <e v="#N/A"/>
    <x v="615"/>
  </r>
  <r>
    <x v="5170"/>
    <m/>
    <n v="15"/>
    <x v="6018"/>
    <m/>
    <m/>
    <m/>
    <m/>
    <x v="5765"/>
    <s v="2023/7/31"/>
    <x v="64"/>
    <x v="64"/>
    <x v="92"/>
    <x v="92"/>
    <m/>
    <x v="615"/>
    <e v="#N/A"/>
    <x v="615"/>
  </r>
  <r>
    <x v="5170"/>
    <m/>
    <n v="100"/>
    <x v="6019"/>
    <m/>
    <m/>
    <m/>
    <m/>
    <x v="5765"/>
    <s v="2023/7/31"/>
    <x v="64"/>
    <x v="64"/>
    <x v="92"/>
    <x v="92"/>
    <m/>
    <x v="615"/>
    <e v="#N/A"/>
    <x v="615"/>
  </r>
  <r>
    <x v="5170"/>
    <m/>
    <n v="500"/>
    <x v="6014"/>
    <m/>
    <m/>
    <m/>
    <m/>
    <x v="5765"/>
    <s v="2023/7/31"/>
    <x v="64"/>
    <x v="64"/>
    <x v="92"/>
    <x v="92"/>
    <m/>
    <x v="615"/>
    <e v="#N/A"/>
    <x v="615"/>
  </r>
  <r>
    <x v="5170"/>
    <m/>
    <n v="100"/>
    <x v="6022"/>
    <m/>
    <m/>
    <m/>
    <m/>
    <x v="5765"/>
    <s v="2023/7/31"/>
    <x v="64"/>
    <x v="64"/>
    <x v="92"/>
    <x v="92"/>
    <m/>
    <x v="615"/>
    <e v="#N/A"/>
    <x v="615"/>
  </r>
  <r>
    <x v="5170"/>
    <m/>
    <n v="100"/>
    <x v="6016"/>
    <m/>
    <m/>
    <m/>
    <m/>
    <x v="5765"/>
    <s v="2023/7/31"/>
    <x v="64"/>
    <x v="64"/>
    <x v="92"/>
    <x v="92"/>
    <m/>
    <x v="615"/>
    <e v="#N/A"/>
    <x v="615"/>
  </r>
  <r>
    <x v="5170"/>
    <m/>
    <n v="75"/>
    <x v="6019"/>
    <m/>
    <m/>
    <m/>
    <m/>
    <x v="5765"/>
    <s v="2023/7/31"/>
    <x v="64"/>
    <x v="64"/>
    <x v="92"/>
    <x v="92"/>
    <m/>
    <x v="615"/>
    <e v="#N/A"/>
    <x v="615"/>
  </r>
  <r>
    <x v="5170"/>
    <m/>
    <n v="15"/>
    <x v="6014"/>
    <m/>
    <m/>
    <m/>
    <m/>
    <x v="5765"/>
    <s v="2023/7/31"/>
    <x v="64"/>
    <x v="64"/>
    <x v="92"/>
    <x v="92"/>
    <m/>
    <x v="615"/>
    <e v="#N/A"/>
    <x v="615"/>
  </r>
  <r>
    <x v="5170"/>
    <m/>
    <n v="75"/>
    <x v="6022"/>
    <m/>
    <m/>
    <m/>
    <m/>
    <x v="5765"/>
    <s v="2023/7/31"/>
    <x v="64"/>
    <x v="64"/>
    <x v="92"/>
    <x v="92"/>
    <m/>
    <x v="615"/>
    <e v="#N/A"/>
    <x v="615"/>
  </r>
  <r>
    <x v="5170"/>
    <m/>
    <n v="15"/>
    <x v="6022"/>
    <m/>
    <m/>
    <m/>
    <m/>
    <x v="5765"/>
    <s v="2023/7/31"/>
    <x v="64"/>
    <x v="64"/>
    <x v="92"/>
    <x v="92"/>
    <m/>
    <x v="615"/>
    <e v="#N/A"/>
    <x v="615"/>
  </r>
  <r>
    <x v="5170"/>
    <m/>
    <n v="1494"/>
    <x v="6016"/>
    <m/>
    <m/>
    <m/>
    <m/>
    <x v="5765"/>
    <s v="2023/7/31"/>
    <x v="64"/>
    <x v="64"/>
    <x v="92"/>
    <x v="92"/>
    <m/>
    <x v="615"/>
    <e v="#N/A"/>
    <x v="615"/>
  </r>
  <r>
    <x v="5170"/>
    <m/>
    <n v="956"/>
    <x v="6021"/>
    <m/>
    <m/>
    <m/>
    <m/>
    <x v="5765"/>
    <s v="2023/7/31"/>
    <x v="64"/>
    <x v="64"/>
    <x v="92"/>
    <x v="92"/>
    <m/>
    <x v="615"/>
    <e v="#N/A"/>
    <x v="615"/>
  </r>
  <r>
    <x v="5170"/>
    <m/>
    <n v="143.4"/>
    <x v="6021"/>
    <m/>
    <m/>
    <m/>
    <m/>
    <x v="5765"/>
    <s v="2023/7/31"/>
    <x v="64"/>
    <x v="64"/>
    <x v="92"/>
    <x v="92"/>
    <m/>
    <x v="615"/>
    <e v="#N/A"/>
    <x v="615"/>
  </r>
  <r>
    <x v="5170"/>
    <m/>
    <n v="224.1"/>
    <x v="6016"/>
    <m/>
    <m/>
    <m/>
    <m/>
    <x v="5765"/>
    <s v="2023/7/31"/>
    <x v="64"/>
    <x v="64"/>
    <x v="92"/>
    <x v="92"/>
    <m/>
    <x v="615"/>
    <e v="#N/A"/>
    <x v="615"/>
  </r>
  <r>
    <x v="5170"/>
    <m/>
    <n v="500"/>
    <x v="6022"/>
    <m/>
    <m/>
    <m/>
    <m/>
    <x v="5765"/>
    <s v="2023/7/31"/>
    <x v="64"/>
    <x v="64"/>
    <x v="92"/>
    <x v="92"/>
    <m/>
    <x v="615"/>
    <e v="#N/A"/>
    <x v="615"/>
  </r>
  <r>
    <x v="5170"/>
    <m/>
    <n v="397"/>
    <x v="6023"/>
    <m/>
    <m/>
    <m/>
    <m/>
    <x v="5766"/>
    <s v="2023/8/1"/>
    <x v="64"/>
    <x v="64"/>
    <x v="92"/>
    <x v="92"/>
    <m/>
    <x v="615"/>
    <e v="#N/A"/>
    <x v="615"/>
  </r>
  <r>
    <x v="5170"/>
    <m/>
    <n v="20477.82"/>
    <x v="6024"/>
    <m/>
    <m/>
    <m/>
    <m/>
    <x v="5767"/>
    <s v="2023/8/3"/>
    <x v="64"/>
    <x v="64"/>
    <x v="92"/>
    <x v="92"/>
    <m/>
    <x v="615"/>
    <e v="#N/A"/>
    <x v="615"/>
  </r>
  <r>
    <x v="5170"/>
    <m/>
    <n v="9172.42"/>
    <x v="6025"/>
    <m/>
    <m/>
    <m/>
    <m/>
    <x v="5768"/>
    <s v="2023/8/6"/>
    <x v="64"/>
    <x v="64"/>
    <x v="92"/>
    <x v="92"/>
    <m/>
    <x v="615"/>
    <e v="#N/A"/>
    <x v="615"/>
  </r>
  <r>
    <x v="5170"/>
    <m/>
    <n v="375"/>
    <x v="6026"/>
    <m/>
    <m/>
    <m/>
    <m/>
    <x v="5768"/>
    <s v="2023/8/6"/>
    <x v="64"/>
    <x v="64"/>
    <x v="92"/>
    <x v="92"/>
    <m/>
    <x v="615"/>
    <e v="#N/A"/>
    <x v="615"/>
  </r>
  <r>
    <x v="5170"/>
    <m/>
    <n v="484897.81"/>
    <x v="6027"/>
    <m/>
    <m/>
    <m/>
    <m/>
    <x v="5769"/>
    <s v="2023/8/9"/>
    <x v="64"/>
    <x v="64"/>
    <x v="92"/>
    <x v="92"/>
    <m/>
    <x v="615"/>
    <e v="#N/A"/>
    <x v="615"/>
  </r>
  <r>
    <x v="5170"/>
    <m/>
    <n v="375"/>
    <x v="6028"/>
    <m/>
    <m/>
    <m/>
    <m/>
    <x v="5770"/>
    <s v="2023/8/10"/>
    <x v="64"/>
    <x v="64"/>
    <x v="92"/>
    <x v="92"/>
    <m/>
    <x v="615"/>
    <e v="#N/A"/>
    <x v="615"/>
  </r>
  <r>
    <x v="5170"/>
    <m/>
    <n v="6105.59"/>
    <x v="6029"/>
    <m/>
    <m/>
    <m/>
    <m/>
    <x v="5770"/>
    <s v="2023/8/10"/>
    <x v="64"/>
    <x v="64"/>
    <x v="92"/>
    <x v="92"/>
    <m/>
    <x v="615"/>
    <e v="#N/A"/>
    <x v="615"/>
  </r>
  <r>
    <x v="5170"/>
    <m/>
    <n v="8599.27"/>
    <x v="6030"/>
    <m/>
    <m/>
    <m/>
    <m/>
    <x v="5771"/>
    <s v="2023/8/10"/>
    <x v="64"/>
    <x v="64"/>
    <x v="92"/>
    <x v="92"/>
    <m/>
    <x v="615"/>
    <e v="#N/A"/>
    <x v="615"/>
  </r>
  <r>
    <x v="5170"/>
    <m/>
    <n v="375"/>
    <x v="6031"/>
    <m/>
    <m/>
    <m/>
    <m/>
    <x v="5771"/>
    <s v="2023/8/10"/>
    <x v="64"/>
    <x v="64"/>
    <x v="92"/>
    <x v="92"/>
    <m/>
    <x v="615"/>
    <e v="#N/A"/>
    <x v="615"/>
  </r>
  <r>
    <x v="5170"/>
    <m/>
    <n v="20383.47"/>
    <x v="6032"/>
    <m/>
    <m/>
    <m/>
    <m/>
    <x v="5772"/>
    <s v="2023/8/17"/>
    <x v="64"/>
    <x v="64"/>
    <x v="92"/>
    <x v="92"/>
    <m/>
    <x v="615"/>
    <e v="#N/A"/>
    <x v="615"/>
  </r>
  <r>
    <x v="5170"/>
    <m/>
    <n v="500"/>
    <x v="6033"/>
    <m/>
    <m/>
    <m/>
    <m/>
    <x v="5773"/>
    <s v="2023/8/20"/>
    <x v="64"/>
    <x v="64"/>
    <x v="92"/>
    <x v="92"/>
    <m/>
    <x v="615"/>
    <e v="#N/A"/>
    <x v="615"/>
  </r>
  <r>
    <x v="5170"/>
    <m/>
    <n v="1660"/>
    <x v="6033"/>
    <m/>
    <m/>
    <m/>
    <m/>
    <x v="5773"/>
    <s v="2023/8/20"/>
    <x v="64"/>
    <x v="64"/>
    <x v="92"/>
    <x v="92"/>
    <m/>
    <x v="615"/>
    <e v="#N/A"/>
    <x v="615"/>
  </r>
  <r>
    <x v="5170"/>
    <m/>
    <n v="6438.54"/>
    <x v="6034"/>
    <m/>
    <m/>
    <m/>
    <m/>
    <x v="5774"/>
    <s v="2023/8/20"/>
    <x v="64"/>
    <x v="64"/>
    <x v="92"/>
    <x v="92"/>
    <m/>
    <x v="615"/>
    <e v="#N/A"/>
    <x v="615"/>
  </r>
  <r>
    <x v="5170"/>
    <m/>
    <n v="375"/>
    <x v="6035"/>
    <m/>
    <m/>
    <m/>
    <m/>
    <x v="5775"/>
    <s v="2023/8/24"/>
    <x v="64"/>
    <x v="64"/>
    <x v="92"/>
    <x v="92"/>
    <m/>
    <x v="615"/>
    <e v="#N/A"/>
    <x v="615"/>
  </r>
  <r>
    <x v="5170"/>
    <m/>
    <n v="375"/>
    <x v="6036"/>
    <m/>
    <m/>
    <m/>
    <m/>
    <x v="5776"/>
    <s v="2023/8/25"/>
    <x v="64"/>
    <x v="64"/>
    <x v="92"/>
    <x v="92"/>
    <m/>
    <x v="615"/>
    <e v="#N/A"/>
    <x v="615"/>
  </r>
  <r>
    <x v="5170"/>
    <m/>
    <n v="100"/>
    <x v="6037"/>
    <m/>
    <m/>
    <m/>
    <m/>
    <x v="5777"/>
    <s v="2023/8/27"/>
    <x v="64"/>
    <x v="64"/>
    <x v="92"/>
    <x v="92"/>
    <m/>
    <x v="615"/>
    <e v="#N/A"/>
    <x v="615"/>
  </r>
  <r>
    <x v="5170"/>
    <m/>
    <n v="3307"/>
    <x v="6037"/>
    <m/>
    <m/>
    <m/>
    <m/>
    <x v="5777"/>
    <s v="2023/8/27"/>
    <x v="64"/>
    <x v="64"/>
    <x v="92"/>
    <x v="92"/>
    <m/>
    <x v="615"/>
    <e v="#N/A"/>
    <x v="615"/>
  </r>
  <r>
    <x v="5170"/>
    <m/>
    <n v="500"/>
    <x v="6038"/>
    <m/>
    <m/>
    <m/>
    <m/>
    <x v="5778"/>
    <s v="2023/8/28"/>
    <x v="64"/>
    <x v="64"/>
    <x v="92"/>
    <x v="92"/>
    <m/>
    <x v="615"/>
    <e v="#N/A"/>
    <x v="615"/>
  </r>
  <r>
    <x v="5170"/>
    <m/>
    <n v="100"/>
    <x v="6038"/>
    <m/>
    <m/>
    <m/>
    <m/>
    <x v="5778"/>
    <s v="2023/8/28"/>
    <x v="64"/>
    <x v="64"/>
    <x v="92"/>
    <x v="92"/>
    <m/>
    <x v="615"/>
    <e v="#N/A"/>
    <x v="615"/>
  </r>
  <r>
    <x v="5170"/>
    <m/>
    <n v="375"/>
    <x v="6039"/>
    <m/>
    <m/>
    <m/>
    <m/>
    <x v="5779"/>
    <s v="2023/8/29"/>
    <x v="64"/>
    <x v="64"/>
    <x v="92"/>
    <x v="92"/>
    <m/>
    <x v="615"/>
    <e v="#N/A"/>
    <x v="615"/>
  </r>
  <r>
    <x v="5170"/>
    <m/>
    <n v="100"/>
    <x v="6040"/>
    <m/>
    <m/>
    <m/>
    <m/>
    <x v="5780"/>
    <s v="2023/8/30"/>
    <x v="64"/>
    <x v="64"/>
    <x v="92"/>
    <x v="92"/>
    <m/>
    <x v="615"/>
    <e v="#N/A"/>
    <x v="615"/>
  </r>
  <r>
    <x v="5170"/>
    <m/>
    <n v="300"/>
    <x v="6040"/>
    <m/>
    <m/>
    <m/>
    <m/>
    <x v="5780"/>
    <s v="2023/8/30"/>
    <x v="64"/>
    <x v="64"/>
    <x v="92"/>
    <x v="92"/>
    <m/>
    <x v="615"/>
    <e v="#N/A"/>
    <x v="615"/>
  </r>
  <r>
    <x v="5170"/>
    <m/>
    <n v="500"/>
    <x v="6040"/>
    <m/>
    <m/>
    <m/>
    <m/>
    <x v="5780"/>
    <s v="2023/8/30"/>
    <x v="64"/>
    <x v="64"/>
    <x v="92"/>
    <x v="92"/>
    <m/>
    <x v="615"/>
    <e v="#N/A"/>
    <x v="615"/>
  </r>
  <r>
    <x v="5170"/>
    <m/>
    <n v="20629.080000000002"/>
    <x v="6041"/>
    <m/>
    <m/>
    <m/>
    <m/>
    <x v="5781"/>
    <s v="2023/9/3"/>
    <x v="64"/>
    <x v="64"/>
    <x v="92"/>
    <x v="92"/>
    <m/>
    <x v="615"/>
    <e v="#N/A"/>
    <x v="615"/>
  </r>
  <r>
    <x v="5170"/>
    <m/>
    <n v="375"/>
    <x v="6042"/>
    <m/>
    <m/>
    <m/>
    <m/>
    <x v="5782"/>
    <s v="2023/9/4"/>
    <x v="64"/>
    <x v="64"/>
    <x v="92"/>
    <x v="92"/>
    <m/>
    <x v="615"/>
    <e v="#N/A"/>
    <x v="615"/>
  </r>
  <r>
    <x v="5170"/>
    <m/>
    <n v="20653.73"/>
    <x v="6043"/>
    <m/>
    <m/>
    <m/>
    <m/>
    <x v="5782"/>
    <s v="2023/9/4"/>
    <x v="64"/>
    <x v="64"/>
    <x v="92"/>
    <x v="92"/>
    <m/>
    <x v="615"/>
    <e v="#N/A"/>
    <x v="615"/>
  </r>
  <r>
    <x v="5170"/>
    <m/>
    <n v="375"/>
    <x v="6044"/>
    <m/>
    <m/>
    <m/>
    <m/>
    <x v="5783"/>
    <s v="2023/9/4"/>
    <x v="64"/>
    <x v="64"/>
    <x v="92"/>
    <x v="92"/>
    <m/>
    <x v="615"/>
    <e v="#N/A"/>
    <x v="615"/>
  </r>
  <r>
    <x v="5170"/>
    <m/>
    <n v="375"/>
    <x v="6045"/>
    <m/>
    <m/>
    <m/>
    <m/>
    <x v="5784"/>
    <s v="2023/9/5"/>
    <x v="64"/>
    <x v="64"/>
    <x v="92"/>
    <x v="92"/>
    <m/>
    <x v="615"/>
    <e v="#N/A"/>
    <x v="615"/>
  </r>
  <r>
    <x v="5170"/>
    <m/>
    <n v="1068.8"/>
    <x v="6046"/>
    <m/>
    <m/>
    <m/>
    <m/>
    <x v="5785"/>
    <s v="2023/9/10"/>
    <x v="64"/>
    <x v="64"/>
    <x v="92"/>
    <x v="92"/>
    <m/>
    <x v="615"/>
    <e v="#N/A"/>
    <x v="615"/>
  </r>
  <r>
    <x v="5170"/>
    <m/>
    <n v="1505.33"/>
    <x v="6047"/>
    <m/>
    <m/>
    <m/>
    <m/>
    <x v="5785"/>
    <s v="2023/9/10"/>
    <x v="64"/>
    <x v="64"/>
    <x v="92"/>
    <x v="92"/>
    <m/>
    <x v="615"/>
    <e v="#N/A"/>
    <x v="615"/>
  </r>
  <r>
    <x v="5170"/>
    <m/>
    <n v="1781.26"/>
    <x v="6048"/>
    <m/>
    <m/>
    <m/>
    <m/>
    <x v="5785"/>
    <s v="2023/9/10"/>
    <x v="64"/>
    <x v="64"/>
    <x v="92"/>
    <x v="92"/>
    <m/>
    <x v="615"/>
    <e v="#N/A"/>
    <x v="615"/>
  </r>
  <r>
    <x v="5170"/>
    <m/>
    <n v="375"/>
    <x v="6049"/>
    <m/>
    <m/>
    <m/>
    <m/>
    <x v="5786"/>
    <s v="2023/9/11"/>
    <x v="64"/>
    <x v="64"/>
    <x v="92"/>
    <x v="92"/>
    <m/>
    <x v="615"/>
    <e v="#N/A"/>
    <x v="615"/>
  </r>
  <r>
    <x v="5170"/>
    <m/>
    <n v="15567.03"/>
    <x v="6050"/>
    <m/>
    <m/>
    <m/>
    <m/>
    <x v="5787"/>
    <s v="2023/9/12"/>
    <x v="64"/>
    <x v="64"/>
    <x v="92"/>
    <x v="92"/>
    <m/>
    <x v="615"/>
    <e v="#N/A"/>
    <x v="615"/>
  </r>
  <r>
    <x v="5170"/>
    <m/>
    <n v="20583.810000000001"/>
    <x v="6051"/>
    <m/>
    <m/>
    <m/>
    <m/>
    <x v="5787"/>
    <s v="2023/9/12"/>
    <x v="64"/>
    <x v="64"/>
    <x v="92"/>
    <x v="92"/>
    <m/>
    <x v="615"/>
    <e v="#N/A"/>
    <x v="615"/>
  </r>
  <r>
    <x v="5170"/>
    <m/>
    <n v="375"/>
    <x v="6052"/>
    <m/>
    <m/>
    <m/>
    <m/>
    <x v="5787"/>
    <s v="2023/9/12"/>
    <x v="64"/>
    <x v="64"/>
    <x v="92"/>
    <x v="92"/>
    <m/>
    <x v="615"/>
    <e v="#N/A"/>
    <x v="615"/>
  </r>
  <r>
    <x v="5170"/>
    <m/>
    <n v="14793"/>
    <x v="6053"/>
    <m/>
    <m/>
    <m/>
    <m/>
    <x v="5788"/>
    <s v="2023/9/18"/>
    <x v="64"/>
    <x v="64"/>
    <x v="92"/>
    <x v="92"/>
    <m/>
    <x v="615"/>
    <e v="#N/A"/>
    <x v="615"/>
  </r>
  <r>
    <x v="5170"/>
    <m/>
    <n v="2250"/>
    <x v="6054"/>
    <m/>
    <m/>
    <m/>
    <m/>
    <x v="5789"/>
    <s v="2023/9/20"/>
    <x v="64"/>
    <x v="64"/>
    <x v="92"/>
    <x v="92"/>
    <m/>
    <x v="615"/>
    <e v="#N/A"/>
    <x v="615"/>
  </r>
  <r>
    <x v="5170"/>
    <m/>
    <n v="115"/>
    <x v="6054"/>
    <m/>
    <m/>
    <m/>
    <m/>
    <x v="5789"/>
    <s v="2023/9/20"/>
    <x v="64"/>
    <x v="64"/>
    <x v="92"/>
    <x v="92"/>
    <m/>
    <x v="615"/>
    <e v="#N/A"/>
    <x v="615"/>
  </r>
  <r>
    <x v="5170"/>
    <m/>
    <n v="500"/>
    <x v="6054"/>
    <m/>
    <m/>
    <m/>
    <m/>
    <x v="5789"/>
    <s v="2023/9/20"/>
    <x v="64"/>
    <x v="64"/>
    <x v="92"/>
    <x v="92"/>
    <m/>
    <x v="615"/>
    <e v="#N/A"/>
    <x v="615"/>
  </r>
  <r>
    <x v="5170"/>
    <m/>
    <n v="375"/>
    <x v="6055"/>
    <m/>
    <m/>
    <m/>
    <m/>
    <x v="5790"/>
    <s v="2023/9/28"/>
    <x v="64"/>
    <x v="64"/>
    <x v="92"/>
    <x v="92"/>
    <m/>
    <x v="615"/>
    <e v="#N/A"/>
    <x v="615"/>
  </r>
  <r>
    <x v="5170"/>
    <m/>
    <n v="375"/>
    <x v="6056"/>
    <m/>
    <m/>
    <m/>
    <m/>
    <x v="5791"/>
    <s v="2023/9/28"/>
    <x v="64"/>
    <x v="64"/>
    <x v="92"/>
    <x v="92"/>
    <m/>
    <x v="615"/>
    <e v="#N/A"/>
    <x v="615"/>
  </r>
  <r>
    <x v="5170"/>
    <m/>
    <n v="20462.900000000001"/>
    <x v="6057"/>
    <m/>
    <m/>
    <m/>
    <m/>
    <x v="5792"/>
    <s v="2023/10/2"/>
    <x v="64"/>
    <x v="64"/>
    <x v="92"/>
    <x v="92"/>
    <m/>
    <x v="615"/>
    <e v="#N/A"/>
    <x v="615"/>
  </r>
  <r>
    <x v="5170"/>
    <m/>
    <n v="10459.800000000001"/>
    <x v="6058"/>
    <m/>
    <m/>
    <m/>
    <m/>
    <x v="5793"/>
    <s v="2023/10/3"/>
    <x v="64"/>
    <x v="64"/>
    <x v="92"/>
    <x v="92"/>
    <m/>
    <x v="615"/>
    <e v="#N/A"/>
    <x v="615"/>
  </r>
  <r>
    <x v="5170"/>
    <m/>
    <n v="375"/>
    <x v="6059"/>
    <m/>
    <m/>
    <m/>
    <m/>
    <x v="5793"/>
    <s v="2023/10/3"/>
    <x v="64"/>
    <x v="64"/>
    <x v="92"/>
    <x v="92"/>
    <m/>
    <x v="615"/>
    <e v="#N/A"/>
    <x v="615"/>
  </r>
  <r>
    <x v="5170"/>
    <m/>
    <n v="62784"/>
    <x v="6060"/>
    <m/>
    <m/>
    <m/>
    <m/>
    <x v="5794"/>
    <s v="2023/10/16"/>
    <x v="64"/>
    <x v="64"/>
    <x v="92"/>
    <x v="92"/>
    <m/>
    <x v="615"/>
    <e v="#N/A"/>
    <x v="615"/>
  </r>
  <r>
    <x v="5170"/>
    <m/>
    <n v="375"/>
    <x v="6061"/>
    <m/>
    <m/>
    <m/>
    <m/>
    <x v="5794"/>
    <s v="2023/10/16"/>
    <x v="64"/>
    <x v="64"/>
    <x v="92"/>
    <x v="92"/>
    <m/>
    <x v="615"/>
    <e v="#N/A"/>
    <x v="615"/>
  </r>
  <r>
    <x v="5170"/>
    <m/>
    <n v="375"/>
    <x v="6062"/>
    <m/>
    <m/>
    <m/>
    <m/>
    <x v="5795"/>
    <s v="2023/10/17"/>
    <x v="64"/>
    <x v="64"/>
    <x v="92"/>
    <x v="92"/>
    <m/>
    <x v="615"/>
    <e v="#N/A"/>
    <x v="615"/>
  </r>
  <r>
    <x v="5170"/>
    <m/>
    <n v="1933.99"/>
    <x v="6063"/>
    <m/>
    <m/>
    <m/>
    <m/>
    <x v="5796"/>
    <s v="2023/10/29"/>
    <x v="64"/>
    <x v="64"/>
    <x v="92"/>
    <x v="92"/>
    <m/>
    <x v="615"/>
    <e v="#N/A"/>
    <x v="615"/>
  </r>
  <r>
    <x v="5170"/>
    <m/>
    <n v="1907.53"/>
    <x v="6064"/>
    <m/>
    <m/>
    <m/>
    <m/>
    <x v="5797"/>
    <s v="2023/10/29"/>
    <x v="64"/>
    <x v="64"/>
    <x v="92"/>
    <x v="92"/>
    <m/>
    <x v="615"/>
    <e v="#N/A"/>
    <x v="615"/>
  </r>
  <r>
    <x v="5170"/>
    <m/>
    <n v="15550.28"/>
    <x v="6065"/>
    <m/>
    <m/>
    <m/>
    <m/>
    <x v="5798"/>
    <s v="2023/11/2"/>
    <x v="64"/>
    <x v="64"/>
    <x v="92"/>
    <x v="92"/>
    <m/>
    <x v="615"/>
    <e v="#N/A"/>
    <x v="615"/>
  </r>
  <r>
    <x v="5170"/>
    <m/>
    <n v="28219.8"/>
    <x v="6066"/>
    <m/>
    <m/>
    <m/>
    <m/>
    <x v="5799"/>
    <s v="2023/11/20"/>
    <x v="64"/>
    <x v="64"/>
    <x v="92"/>
    <x v="92"/>
    <m/>
    <x v="615"/>
    <e v="#N/A"/>
    <x v="615"/>
  </r>
  <r>
    <x v="5170"/>
    <m/>
    <n v="375"/>
    <x v="6067"/>
    <m/>
    <m/>
    <m/>
    <m/>
    <x v="5800"/>
    <s v="2023/11/20"/>
    <x v="64"/>
    <x v="64"/>
    <x v="92"/>
    <x v="92"/>
    <m/>
    <x v="615"/>
    <e v="#N/A"/>
    <x v="615"/>
  </r>
  <r>
    <x v="5170"/>
    <m/>
    <n v="13840.44"/>
    <x v="6068"/>
    <m/>
    <m/>
    <m/>
    <m/>
    <x v="5800"/>
    <s v="2023/11/20"/>
    <x v="64"/>
    <x v="64"/>
    <x v="92"/>
    <x v="92"/>
    <m/>
    <x v="615"/>
    <e v="#N/A"/>
    <x v="615"/>
  </r>
  <r>
    <x v="5170"/>
    <m/>
    <n v="375"/>
    <x v="6069"/>
    <m/>
    <m/>
    <m/>
    <m/>
    <x v="5801"/>
    <s v="2023/11/22"/>
    <x v="64"/>
    <x v="64"/>
    <x v="92"/>
    <x v="92"/>
    <m/>
    <x v="615"/>
    <e v="#N/A"/>
    <x v="615"/>
  </r>
  <r>
    <x v="5170"/>
    <m/>
    <n v="400"/>
    <x v="6070"/>
    <m/>
    <m/>
    <m/>
    <m/>
    <x v="5802"/>
    <s v="2023/11/27"/>
    <x v="64"/>
    <x v="64"/>
    <x v="92"/>
    <x v="92"/>
    <m/>
    <x v="615"/>
    <e v="#N/A"/>
    <x v="615"/>
  </r>
  <r>
    <x v="5170"/>
    <m/>
    <n v="23170"/>
    <x v="6071"/>
    <m/>
    <m/>
    <m/>
    <m/>
    <x v="5803"/>
    <s v="2023/11/29"/>
    <x v="64"/>
    <x v="64"/>
    <x v="92"/>
    <x v="92"/>
    <m/>
    <x v="615"/>
    <e v="#N/A"/>
    <x v="615"/>
  </r>
  <r>
    <x v="5170"/>
    <m/>
    <n v="3503.37"/>
    <x v="6072"/>
    <m/>
    <m/>
    <m/>
    <m/>
    <x v="5804"/>
    <s v="2023/11/30"/>
    <x v="64"/>
    <x v="64"/>
    <x v="92"/>
    <x v="92"/>
    <m/>
    <x v="615"/>
    <e v="#N/A"/>
    <x v="615"/>
  </r>
  <r>
    <x v="5170"/>
    <m/>
    <n v="375"/>
    <x v="6073"/>
    <m/>
    <m/>
    <m/>
    <m/>
    <x v="5805"/>
    <s v="2023/11/30"/>
    <x v="64"/>
    <x v="64"/>
    <x v="92"/>
    <x v="92"/>
    <m/>
    <x v="615"/>
    <e v="#N/A"/>
    <x v="615"/>
  </r>
  <r>
    <x v="5170"/>
    <m/>
    <n v="10785.12"/>
    <x v="6074"/>
    <m/>
    <m/>
    <m/>
    <m/>
    <x v="5806"/>
    <s v="2023/12/3"/>
    <x v="64"/>
    <x v="64"/>
    <x v="92"/>
    <x v="92"/>
    <m/>
    <x v="615"/>
    <e v="#N/A"/>
    <x v="615"/>
  </r>
  <r>
    <x v="5170"/>
    <m/>
    <n v="375"/>
    <x v="6075"/>
    <m/>
    <m/>
    <m/>
    <m/>
    <x v="5807"/>
    <s v="2023/12/3"/>
    <x v="64"/>
    <x v="64"/>
    <x v="92"/>
    <x v="92"/>
    <m/>
    <x v="615"/>
    <e v="#N/A"/>
    <x v="615"/>
  </r>
  <r>
    <x v="5170"/>
    <m/>
    <n v="1371"/>
    <x v="6076"/>
    <m/>
    <m/>
    <m/>
    <m/>
    <x v="5808"/>
    <s v="2023/12/3"/>
    <x v="64"/>
    <x v="64"/>
    <x v="92"/>
    <x v="92"/>
    <m/>
    <x v="615"/>
    <e v="#N/A"/>
    <x v="615"/>
  </r>
  <r>
    <x v="5170"/>
    <m/>
    <n v="375"/>
    <x v="6077"/>
    <m/>
    <m/>
    <m/>
    <m/>
    <x v="5809"/>
    <s v="2023/12/18"/>
    <x v="64"/>
    <x v="64"/>
    <x v="92"/>
    <x v="92"/>
    <m/>
    <x v="615"/>
    <e v="#N/A"/>
    <x v="615"/>
  </r>
  <r>
    <x v="5170"/>
    <m/>
    <n v="375"/>
    <x v="6078"/>
    <m/>
    <m/>
    <m/>
    <m/>
    <x v="5810"/>
    <s v="2023/12/31"/>
    <x v="64"/>
    <x v="64"/>
    <x v="92"/>
    <x v="92"/>
    <m/>
    <x v="615"/>
    <e v="#N/A"/>
    <x v="615"/>
  </r>
  <r>
    <x v="5170"/>
    <m/>
    <n v="1.1500000000000001"/>
    <x v="6079"/>
    <m/>
    <m/>
    <m/>
    <m/>
    <x v="5811"/>
    <s v="2023/10/10"/>
    <x v="65"/>
    <x v="65"/>
    <x v="53"/>
    <x v="53"/>
    <m/>
    <x v="615"/>
    <e v="#N/A"/>
    <x v="615"/>
  </r>
  <r>
    <x v="5170"/>
    <m/>
    <n v="300"/>
    <x v="6080"/>
    <m/>
    <m/>
    <m/>
    <m/>
    <x v="5812"/>
    <s v="2023/1/2"/>
    <x v="65"/>
    <x v="65"/>
    <x v="92"/>
    <x v="92"/>
    <m/>
    <x v="615"/>
    <e v="#N/A"/>
    <x v="615"/>
  </r>
  <r>
    <x v="5170"/>
    <m/>
    <n v="1"/>
    <x v="6081"/>
    <m/>
    <m/>
    <m/>
    <m/>
    <x v="5813"/>
    <s v="2023/1/2"/>
    <x v="65"/>
    <x v="65"/>
    <x v="92"/>
    <x v="92"/>
    <m/>
    <x v="615"/>
    <e v="#N/A"/>
    <x v="615"/>
  </r>
  <r>
    <x v="5170"/>
    <m/>
    <n v="1"/>
    <x v="6082"/>
    <m/>
    <m/>
    <m/>
    <m/>
    <x v="5814"/>
    <s v="2023/1/2"/>
    <x v="65"/>
    <x v="65"/>
    <x v="92"/>
    <x v="92"/>
    <m/>
    <x v="615"/>
    <e v="#N/A"/>
    <x v="615"/>
  </r>
  <r>
    <x v="5170"/>
    <m/>
    <n v="7"/>
    <x v="6083"/>
    <m/>
    <m/>
    <m/>
    <m/>
    <x v="5815"/>
    <s v="2023/1/2"/>
    <x v="65"/>
    <x v="65"/>
    <x v="92"/>
    <x v="92"/>
    <m/>
    <x v="615"/>
    <e v="#N/A"/>
    <x v="615"/>
  </r>
  <r>
    <x v="5170"/>
    <m/>
    <n v="1"/>
    <x v="6084"/>
    <m/>
    <m/>
    <m/>
    <m/>
    <x v="5815"/>
    <s v="2023/1/2"/>
    <x v="65"/>
    <x v="65"/>
    <x v="92"/>
    <x v="92"/>
    <m/>
    <x v="615"/>
    <e v="#N/A"/>
    <x v="615"/>
  </r>
  <r>
    <x v="5170"/>
    <m/>
    <n v="1"/>
    <x v="6085"/>
    <m/>
    <m/>
    <m/>
    <m/>
    <x v="5815"/>
    <s v="2023/1/2"/>
    <x v="65"/>
    <x v="65"/>
    <x v="92"/>
    <x v="92"/>
    <m/>
    <x v="615"/>
    <e v="#N/A"/>
    <x v="615"/>
  </r>
  <r>
    <x v="5170"/>
    <m/>
    <n v="7"/>
    <x v="6086"/>
    <m/>
    <m/>
    <m/>
    <m/>
    <x v="5815"/>
    <s v="2023/1/2"/>
    <x v="65"/>
    <x v="65"/>
    <x v="92"/>
    <x v="92"/>
    <m/>
    <x v="615"/>
    <e v="#N/A"/>
    <x v="615"/>
  </r>
  <r>
    <x v="5170"/>
    <m/>
    <n v="7"/>
    <x v="6087"/>
    <m/>
    <m/>
    <m/>
    <m/>
    <x v="5816"/>
    <s v="2023/1/2"/>
    <x v="65"/>
    <x v="65"/>
    <x v="92"/>
    <x v="92"/>
    <m/>
    <x v="615"/>
    <e v="#N/A"/>
    <x v="615"/>
  </r>
  <r>
    <x v="5170"/>
    <m/>
    <n v="50"/>
    <x v="6088"/>
    <m/>
    <m/>
    <m/>
    <m/>
    <x v="5817"/>
    <s v="2023/1/2"/>
    <x v="65"/>
    <x v="65"/>
    <x v="92"/>
    <x v="92"/>
    <m/>
    <x v="615"/>
    <e v="#N/A"/>
    <x v="615"/>
  </r>
  <r>
    <x v="5170"/>
    <m/>
    <n v="50"/>
    <x v="6089"/>
    <m/>
    <m/>
    <m/>
    <m/>
    <x v="5817"/>
    <s v="2023/1/2"/>
    <x v="65"/>
    <x v="65"/>
    <x v="92"/>
    <x v="92"/>
    <m/>
    <x v="615"/>
    <e v="#N/A"/>
    <x v="615"/>
  </r>
  <r>
    <x v="5170"/>
    <m/>
    <n v="1"/>
    <x v="6090"/>
    <m/>
    <m/>
    <m/>
    <m/>
    <x v="5817"/>
    <s v="2023/1/2"/>
    <x v="65"/>
    <x v="65"/>
    <x v="92"/>
    <x v="92"/>
    <m/>
    <x v="615"/>
    <e v="#N/A"/>
    <x v="615"/>
  </r>
  <r>
    <x v="5170"/>
    <m/>
    <n v="1"/>
    <x v="6091"/>
    <m/>
    <m/>
    <m/>
    <m/>
    <x v="5228"/>
    <s v="2023/1/2"/>
    <x v="65"/>
    <x v="65"/>
    <x v="92"/>
    <x v="92"/>
    <m/>
    <x v="615"/>
    <e v="#N/A"/>
    <x v="615"/>
  </r>
  <r>
    <x v="5170"/>
    <m/>
    <n v="50"/>
    <x v="6092"/>
    <m/>
    <m/>
    <m/>
    <m/>
    <x v="5636"/>
    <s v="2023/1/2"/>
    <x v="65"/>
    <x v="65"/>
    <x v="92"/>
    <x v="92"/>
    <m/>
    <x v="615"/>
    <e v="#N/A"/>
    <x v="615"/>
  </r>
  <r>
    <x v="5170"/>
    <m/>
    <n v="110"/>
    <x v="6093"/>
    <m/>
    <m/>
    <m/>
    <m/>
    <x v="5636"/>
    <s v="2023/1/2"/>
    <x v="65"/>
    <x v="65"/>
    <x v="92"/>
    <x v="92"/>
    <m/>
    <x v="615"/>
    <e v="#N/A"/>
    <x v="615"/>
  </r>
  <r>
    <x v="5170"/>
    <m/>
    <n v="50"/>
    <x v="6094"/>
    <m/>
    <m/>
    <m/>
    <m/>
    <x v="5818"/>
    <s v="2023/1/2"/>
    <x v="65"/>
    <x v="65"/>
    <x v="92"/>
    <x v="92"/>
    <m/>
    <x v="615"/>
    <e v="#N/A"/>
    <x v="615"/>
  </r>
  <r>
    <x v="5170"/>
    <m/>
    <n v="0.34"/>
    <x v="6094"/>
    <m/>
    <m/>
    <m/>
    <m/>
    <x v="5818"/>
    <s v="2023/1/2"/>
    <x v="65"/>
    <x v="65"/>
    <x v="92"/>
    <x v="92"/>
    <m/>
    <x v="615"/>
    <e v="#N/A"/>
    <x v="615"/>
  </r>
  <r>
    <x v="5170"/>
    <m/>
    <n v="300"/>
    <x v="6095"/>
    <m/>
    <m/>
    <m/>
    <m/>
    <x v="5470"/>
    <s v="2023/1/3"/>
    <x v="65"/>
    <x v="65"/>
    <x v="92"/>
    <x v="92"/>
    <m/>
    <x v="615"/>
    <e v="#N/A"/>
    <x v="615"/>
  </r>
  <r>
    <x v="5170"/>
    <m/>
    <n v="1"/>
    <x v="6096"/>
    <m/>
    <m/>
    <m/>
    <m/>
    <x v="5470"/>
    <s v="2023/1/3"/>
    <x v="65"/>
    <x v="65"/>
    <x v="92"/>
    <x v="92"/>
    <m/>
    <x v="615"/>
    <e v="#N/A"/>
    <x v="615"/>
  </r>
  <r>
    <x v="5170"/>
    <m/>
    <n v="7"/>
    <x v="6097"/>
    <m/>
    <m/>
    <m/>
    <m/>
    <x v="5819"/>
    <s v="2023/1/3"/>
    <x v="65"/>
    <x v="65"/>
    <x v="92"/>
    <x v="92"/>
    <m/>
    <x v="615"/>
    <e v="#N/A"/>
    <x v="615"/>
  </r>
  <r>
    <x v="5170"/>
    <m/>
    <n v="1"/>
    <x v="6098"/>
    <m/>
    <m/>
    <m/>
    <m/>
    <x v="5819"/>
    <s v="2023/1/3"/>
    <x v="65"/>
    <x v="65"/>
    <x v="92"/>
    <x v="92"/>
    <m/>
    <x v="615"/>
    <e v="#N/A"/>
    <x v="615"/>
  </r>
  <r>
    <x v="5170"/>
    <m/>
    <n v="7"/>
    <x v="6083"/>
    <m/>
    <m/>
    <m/>
    <m/>
    <x v="5820"/>
    <s v="2023/1/3"/>
    <x v="65"/>
    <x v="65"/>
    <x v="92"/>
    <x v="92"/>
    <m/>
    <x v="615"/>
    <e v="#N/A"/>
    <x v="615"/>
  </r>
  <r>
    <x v="5170"/>
    <m/>
    <n v="1"/>
    <x v="6099"/>
    <m/>
    <m/>
    <m/>
    <m/>
    <x v="5821"/>
    <s v="2023/1/3"/>
    <x v="65"/>
    <x v="65"/>
    <x v="92"/>
    <x v="92"/>
    <m/>
    <x v="615"/>
    <e v="#N/A"/>
    <x v="615"/>
  </r>
  <r>
    <x v="5170"/>
    <m/>
    <n v="50"/>
    <x v="6100"/>
    <m/>
    <m/>
    <m/>
    <m/>
    <x v="5821"/>
    <s v="2023/1/3"/>
    <x v="65"/>
    <x v="65"/>
    <x v="92"/>
    <x v="92"/>
    <m/>
    <x v="615"/>
    <e v="#N/A"/>
    <x v="615"/>
  </r>
  <r>
    <x v="5170"/>
    <m/>
    <n v="7"/>
    <x v="6101"/>
    <m/>
    <m/>
    <m/>
    <m/>
    <x v="5822"/>
    <s v="2023/1/4"/>
    <x v="65"/>
    <x v="65"/>
    <x v="92"/>
    <x v="92"/>
    <m/>
    <x v="615"/>
    <e v="#N/A"/>
    <x v="615"/>
  </r>
  <r>
    <x v="5170"/>
    <m/>
    <n v="7"/>
    <x v="6102"/>
    <m/>
    <m/>
    <m/>
    <m/>
    <x v="5822"/>
    <s v="2023/1/4"/>
    <x v="65"/>
    <x v="65"/>
    <x v="92"/>
    <x v="92"/>
    <m/>
    <x v="615"/>
    <e v="#N/A"/>
    <x v="615"/>
  </r>
  <r>
    <x v="5170"/>
    <m/>
    <n v="1"/>
    <x v="6103"/>
    <m/>
    <m/>
    <m/>
    <m/>
    <x v="5822"/>
    <s v="2023/1/4"/>
    <x v="65"/>
    <x v="65"/>
    <x v="92"/>
    <x v="92"/>
    <m/>
    <x v="615"/>
    <e v="#N/A"/>
    <x v="615"/>
  </r>
  <r>
    <x v="5170"/>
    <m/>
    <n v="7"/>
    <x v="6104"/>
    <m/>
    <m/>
    <m/>
    <m/>
    <x v="5823"/>
    <s v="2023/1/4"/>
    <x v="65"/>
    <x v="65"/>
    <x v="92"/>
    <x v="92"/>
    <m/>
    <x v="615"/>
    <e v="#N/A"/>
    <x v="615"/>
  </r>
  <r>
    <x v="5170"/>
    <m/>
    <n v="7"/>
    <x v="6105"/>
    <m/>
    <m/>
    <m/>
    <m/>
    <x v="5823"/>
    <s v="2023/1/4"/>
    <x v="65"/>
    <x v="65"/>
    <x v="92"/>
    <x v="92"/>
    <m/>
    <x v="615"/>
    <e v="#N/A"/>
    <x v="615"/>
  </r>
  <r>
    <x v="5170"/>
    <m/>
    <n v="7"/>
    <x v="6106"/>
    <m/>
    <m/>
    <m/>
    <m/>
    <x v="5823"/>
    <s v="2023/1/4"/>
    <x v="65"/>
    <x v="65"/>
    <x v="92"/>
    <x v="92"/>
    <m/>
    <x v="615"/>
    <e v="#N/A"/>
    <x v="615"/>
  </r>
  <r>
    <x v="5170"/>
    <m/>
    <n v="16.100000000000001"/>
    <x v="6107"/>
    <m/>
    <m/>
    <m/>
    <m/>
    <x v="5824"/>
    <s v="2023/1/4"/>
    <x v="65"/>
    <x v="65"/>
    <x v="92"/>
    <x v="92"/>
    <m/>
    <x v="615"/>
    <e v="#N/A"/>
    <x v="615"/>
  </r>
  <r>
    <x v="5170"/>
    <m/>
    <n v="1"/>
    <x v="6108"/>
    <m/>
    <m/>
    <m/>
    <m/>
    <x v="5825"/>
    <s v="2023/1/5"/>
    <x v="65"/>
    <x v="65"/>
    <x v="92"/>
    <x v="92"/>
    <m/>
    <x v="615"/>
    <e v="#N/A"/>
    <x v="615"/>
  </r>
  <r>
    <x v="5170"/>
    <m/>
    <n v="1"/>
    <x v="6109"/>
    <m/>
    <m/>
    <m/>
    <m/>
    <x v="5825"/>
    <s v="2023/1/5"/>
    <x v="65"/>
    <x v="65"/>
    <x v="92"/>
    <x v="92"/>
    <m/>
    <x v="615"/>
    <e v="#N/A"/>
    <x v="615"/>
  </r>
  <r>
    <x v="5170"/>
    <m/>
    <n v="1"/>
    <x v="6110"/>
    <m/>
    <m/>
    <m/>
    <m/>
    <x v="5826"/>
    <s v="2023/1/5"/>
    <x v="65"/>
    <x v="65"/>
    <x v="92"/>
    <x v="92"/>
    <m/>
    <x v="615"/>
    <e v="#N/A"/>
    <x v="615"/>
  </r>
  <r>
    <x v="5170"/>
    <m/>
    <n v="1"/>
    <x v="6110"/>
    <m/>
    <m/>
    <m/>
    <m/>
    <x v="5826"/>
    <s v="2023/1/5"/>
    <x v="65"/>
    <x v="65"/>
    <x v="92"/>
    <x v="92"/>
    <m/>
    <x v="615"/>
    <e v="#N/A"/>
    <x v="615"/>
  </r>
  <r>
    <x v="5170"/>
    <m/>
    <n v="1"/>
    <x v="6110"/>
    <m/>
    <m/>
    <m/>
    <m/>
    <x v="5826"/>
    <s v="2023/1/5"/>
    <x v="65"/>
    <x v="65"/>
    <x v="92"/>
    <x v="92"/>
    <m/>
    <x v="615"/>
    <e v="#N/A"/>
    <x v="615"/>
  </r>
  <r>
    <x v="5170"/>
    <m/>
    <n v="1"/>
    <x v="6110"/>
    <m/>
    <m/>
    <m/>
    <m/>
    <x v="5826"/>
    <s v="2023/1/5"/>
    <x v="65"/>
    <x v="65"/>
    <x v="92"/>
    <x v="92"/>
    <m/>
    <x v="615"/>
    <e v="#N/A"/>
    <x v="615"/>
  </r>
  <r>
    <x v="5170"/>
    <m/>
    <n v="1"/>
    <x v="6110"/>
    <m/>
    <m/>
    <m/>
    <m/>
    <x v="5826"/>
    <s v="2023/1/5"/>
    <x v="65"/>
    <x v="65"/>
    <x v="92"/>
    <x v="92"/>
    <m/>
    <x v="615"/>
    <e v="#N/A"/>
    <x v="615"/>
  </r>
  <r>
    <x v="5170"/>
    <m/>
    <n v="7"/>
    <x v="6110"/>
    <m/>
    <m/>
    <m/>
    <m/>
    <x v="5826"/>
    <s v="2023/1/5"/>
    <x v="65"/>
    <x v="65"/>
    <x v="92"/>
    <x v="92"/>
    <m/>
    <x v="615"/>
    <e v="#N/A"/>
    <x v="615"/>
  </r>
  <r>
    <x v="5170"/>
    <m/>
    <n v="5"/>
    <x v="6110"/>
    <m/>
    <m/>
    <m/>
    <m/>
    <x v="5826"/>
    <s v="2023/1/5"/>
    <x v="65"/>
    <x v="65"/>
    <x v="92"/>
    <x v="92"/>
    <m/>
    <x v="615"/>
    <e v="#N/A"/>
    <x v="615"/>
  </r>
  <r>
    <x v="5170"/>
    <m/>
    <n v="1"/>
    <x v="6110"/>
    <m/>
    <m/>
    <m/>
    <m/>
    <x v="5826"/>
    <s v="2023/1/5"/>
    <x v="65"/>
    <x v="65"/>
    <x v="92"/>
    <x v="92"/>
    <m/>
    <x v="615"/>
    <e v="#N/A"/>
    <x v="615"/>
  </r>
  <r>
    <x v="5170"/>
    <m/>
    <n v="1"/>
    <x v="6110"/>
    <m/>
    <m/>
    <m/>
    <m/>
    <x v="5826"/>
    <s v="2023/1/5"/>
    <x v="65"/>
    <x v="65"/>
    <x v="92"/>
    <x v="92"/>
    <m/>
    <x v="615"/>
    <e v="#N/A"/>
    <x v="615"/>
  </r>
  <r>
    <x v="5170"/>
    <m/>
    <n v="1"/>
    <x v="6110"/>
    <m/>
    <m/>
    <m/>
    <m/>
    <x v="5826"/>
    <s v="2023/1/5"/>
    <x v="65"/>
    <x v="65"/>
    <x v="92"/>
    <x v="92"/>
    <m/>
    <x v="615"/>
    <e v="#N/A"/>
    <x v="615"/>
  </r>
  <r>
    <x v="5170"/>
    <m/>
    <n v="1"/>
    <x v="6110"/>
    <m/>
    <m/>
    <m/>
    <m/>
    <x v="5826"/>
    <s v="2023/1/5"/>
    <x v="65"/>
    <x v="65"/>
    <x v="92"/>
    <x v="92"/>
    <m/>
    <x v="615"/>
    <e v="#N/A"/>
    <x v="615"/>
  </r>
  <r>
    <x v="5170"/>
    <m/>
    <n v="402.5"/>
    <x v="6111"/>
    <m/>
    <m/>
    <m/>
    <m/>
    <x v="5827"/>
    <s v="2023/1/5"/>
    <x v="65"/>
    <x v="65"/>
    <x v="92"/>
    <x v="92"/>
    <m/>
    <x v="615"/>
    <e v="#N/A"/>
    <x v="615"/>
  </r>
  <r>
    <x v="5170"/>
    <m/>
    <n v="650"/>
    <x v="6111"/>
    <m/>
    <m/>
    <m/>
    <m/>
    <x v="5827"/>
    <s v="2023/1/5"/>
    <x v="65"/>
    <x v="65"/>
    <x v="92"/>
    <x v="92"/>
    <m/>
    <x v="615"/>
    <e v="#N/A"/>
    <x v="615"/>
  </r>
  <r>
    <x v="5170"/>
    <m/>
    <n v="115"/>
    <x v="6111"/>
    <m/>
    <m/>
    <m/>
    <m/>
    <x v="5827"/>
    <s v="2023/1/5"/>
    <x v="65"/>
    <x v="65"/>
    <x v="92"/>
    <x v="92"/>
    <m/>
    <x v="615"/>
    <e v="#N/A"/>
    <x v="615"/>
  </r>
  <r>
    <x v="5170"/>
    <m/>
    <n v="150"/>
    <x v="6111"/>
    <m/>
    <m/>
    <m/>
    <m/>
    <x v="5827"/>
    <s v="2023/1/5"/>
    <x v="65"/>
    <x v="65"/>
    <x v="92"/>
    <x v="92"/>
    <m/>
    <x v="615"/>
    <e v="#N/A"/>
    <x v="615"/>
  </r>
  <r>
    <x v="5170"/>
    <m/>
    <n v="1"/>
    <x v="6112"/>
    <m/>
    <m/>
    <m/>
    <m/>
    <x v="5828"/>
    <s v="2023/1/5"/>
    <x v="65"/>
    <x v="65"/>
    <x v="92"/>
    <x v="92"/>
    <m/>
    <x v="615"/>
    <e v="#N/A"/>
    <x v="615"/>
  </r>
  <r>
    <x v="5170"/>
    <m/>
    <n v="7"/>
    <x v="6113"/>
    <m/>
    <m/>
    <m/>
    <m/>
    <x v="5828"/>
    <s v="2023/1/5"/>
    <x v="65"/>
    <x v="65"/>
    <x v="92"/>
    <x v="92"/>
    <m/>
    <x v="615"/>
    <e v="#N/A"/>
    <x v="615"/>
  </r>
  <r>
    <x v="5170"/>
    <m/>
    <n v="7"/>
    <x v="6114"/>
    <m/>
    <m/>
    <m/>
    <m/>
    <x v="5828"/>
    <s v="2023/1/5"/>
    <x v="65"/>
    <x v="65"/>
    <x v="92"/>
    <x v="92"/>
    <m/>
    <x v="615"/>
    <e v="#N/A"/>
    <x v="615"/>
  </r>
  <r>
    <x v="5170"/>
    <m/>
    <n v="1"/>
    <x v="6115"/>
    <m/>
    <m/>
    <m/>
    <m/>
    <x v="5828"/>
    <s v="2023/1/5"/>
    <x v="65"/>
    <x v="65"/>
    <x v="92"/>
    <x v="92"/>
    <m/>
    <x v="615"/>
    <e v="#N/A"/>
    <x v="615"/>
  </r>
  <r>
    <x v="5170"/>
    <m/>
    <n v="1"/>
    <x v="6116"/>
    <m/>
    <m/>
    <m/>
    <m/>
    <x v="5828"/>
    <s v="2023/1/5"/>
    <x v="65"/>
    <x v="65"/>
    <x v="92"/>
    <x v="92"/>
    <m/>
    <x v="615"/>
    <e v="#N/A"/>
    <x v="615"/>
  </r>
  <r>
    <x v="5170"/>
    <m/>
    <n v="7"/>
    <x v="6117"/>
    <m/>
    <m/>
    <m/>
    <m/>
    <x v="5828"/>
    <s v="2023/1/5"/>
    <x v="65"/>
    <x v="65"/>
    <x v="92"/>
    <x v="92"/>
    <m/>
    <x v="615"/>
    <e v="#N/A"/>
    <x v="615"/>
  </r>
  <r>
    <x v="5170"/>
    <m/>
    <n v="1"/>
    <x v="6118"/>
    <m/>
    <m/>
    <m/>
    <m/>
    <x v="5828"/>
    <s v="2023/1/5"/>
    <x v="65"/>
    <x v="65"/>
    <x v="92"/>
    <x v="92"/>
    <m/>
    <x v="615"/>
    <e v="#N/A"/>
    <x v="615"/>
  </r>
  <r>
    <x v="5170"/>
    <m/>
    <n v="7"/>
    <x v="6119"/>
    <m/>
    <m/>
    <m/>
    <m/>
    <x v="5829"/>
    <s v="2023/1/5"/>
    <x v="65"/>
    <x v="65"/>
    <x v="92"/>
    <x v="92"/>
    <m/>
    <x v="615"/>
    <e v="#N/A"/>
    <x v="615"/>
  </r>
  <r>
    <x v="5170"/>
    <m/>
    <n v="7"/>
    <x v="6120"/>
    <m/>
    <m/>
    <m/>
    <m/>
    <x v="5829"/>
    <s v="2023/1/5"/>
    <x v="65"/>
    <x v="65"/>
    <x v="92"/>
    <x v="92"/>
    <m/>
    <x v="615"/>
    <e v="#N/A"/>
    <x v="615"/>
  </r>
  <r>
    <x v="5170"/>
    <m/>
    <n v="7"/>
    <x v="6121"/>
    <m/>
    <m/>
    <m/>
    <m/>
    <x v="5829"/>
    <s v="2023/1/5"/>
    <x v="65"/>
    <x v="65"/>
    <x v="92"/>
    <x v="92"/>
    <m/>
    <x v="615"/>
    <e v="#N/A"/>
    <x v="615"/>
  </r>
  <r>
    <x v="5170"/>
    <m/>
    <n v="7"/>
    <x v="6122"/>
    <m/>
    <m/>
    <m/>
    <m/>
    <x v="5829"/>
    <s v="2023/1/5"/>
    <x v="65"/>
    <x v="65"/>
    <x v="92"/>
    <x v="92"/>
    <m/>
    <x v="615"/>
    <e v="#N/A"/>
    <x v="615"/>
  </r>
  <r>
    <x v="5170"/>
    <m/>
    <n v="1"/>
    <x v="6123"/>
    <m/>
    <m/>
    <m/>
    <m/>
    <x v="5829"/>
    <s v="2023/1/5"/>
    <x v="65"/>
    <x v="65"/>
    <x v="92"/>
    <x v="92"/>
    <m/>
    <x v="615"/>
    <e v="#N/A"/>
    <x v="615"/>
  </r>
  <r>
    <x v="5170"/>
    <m/>
    <n v="1"/>
    <x v="6124"/>
    <m/>
    <m/>
    <m/>
    <m/>
    <x v="5829"/>
    <s v="2023/1/5"/>
    <x v="65"/>
    <x v="65"/>
    <x v="92"/>
    <x v="92"/>
    <m/>
    <x v="615"/>
    <e v="#N/A"/>
    <x v="615"/>
  </r>
  <r>
    <x v="5170"/>
    <m/>
    <n v="7"/>
    <x v="6125"/>
    <m/>
    <m/>
    <m/>
    <m/>
    <x v="5830"/>
    <s v="2023/1/5"/>
    <x v="65"/>
    <x v="65"/>
    <x v="92"/>
    <x v="92"/>
    <m/>
    <x v="615"/>
    <e v="#N/A"/>
    <x v="615"/>
  </r>
  <r>
    <x v="5170"/>
    <m/>
    <n v="7"/>
    <x v="6126"/>
    <m/>
    <m/>
    <m/>
    <m/>
    <x v="5830"/>
    <s v="2023/1/5"/>
    <x v="65"/>
    <x v="65"/>
    <x v="92"/>
    <x v="92"/>
    <m/>
    <x v="615"/>
    <e v="#N/A"/>
    <x v="615"/>
  </r>
  <r>
    <x v="5170"/>
    <m/>
    <n v="7"/>
    <x v="6127"/>
    <m/>
    <m/>
    <m/>
    <m/>
    <x v="5830"/>
    <s v="2023/1/5"/>
    <x v="65"/>
    <x v="65"/>
    <x v="92"/>
    <x v="92"/>
    <m/>
    <x v="615"/>
    <e v="#N/A"/>
    <x v="615"/>
  </r>
  <r>
    <x v="5170"/>
    <m/>
    <n v="7"/>
    <x v="6128"/>
    <m/>
    <m/>
    <m/>
    <m/>
    <x v="5830"/>
    <s v="2023/1/5"/>
    <x v="65"/>
    <x v="65"/>
    <x v="92"/>
    <x v="92"/>
    <m/>
    <x v="615"/>
    <e v="#N/A"/>
    <x v="615"/>
  </r>
  <r>
    <x v="5170"/>
    <m/>
    <n v="7"/>
    <x v="6129"/>
    <m/>
    <m/>
    <m/>
    <m/>
    <x v="5830"/>
    <s v="2023/1/5"/>
    <x v="65"/>
    <x v="65"/>
    <x v="92"/>
    <x v="92"/>
    <m/>
    <x v="615"/>
    <e v="#N/A"/>
    <x v="615"/>
  </r>
  <r>
    <x v="5170"/>
    <m/>
    <n v="7"/>
    <x v="6130"/>
    <m/>
    <m/>
    <m/>
    <m/>
    <x v="5830"/>
    <s v="2023/1/5"/>
    <x v="65"/>
    <x v="65"/>
    <x v="92"/>
    <x v="92"/>
    <m/>
    <x v="615"/>
    <e v="#N/A"/>
    <x v="615"/>
  </r>
  <r>
    <x v="5170"/>
    <m/>
    <n v="7"/>
    <x v="6131"/>
    <m/>
    <m/>
    <m/>
    <m/>
    <x v="5830"/>
    <s v="2023/1/5"/>
    <x v="65"/>
    <x v="65"/>
    <x v="92"/>
    <x v="92"/>
    <m/>
    <x v="615"/>
    <e v="#N/A"/>
    <x v="615"/>
  </r>
  <r>
    <x v="5170"/>
    <m/>
    <n v="7"/>
    <x v="6132"/>
    <m/>
    <m/>
    <m/>
    <m/>
    <x v="5830"/>
    <s v="2023/1/5"/>
    <x v="65"/>
    <x v="65"/>
    <x v="92"/>
    <x v="92"/>
    <m/>
    <x v="615"/>
    <e v="#N/A"/>
    <x v="615"/>
  </r>
  <r>
    <x v="5170"/>
    <m/>
    <n v="7"/>
    <x v="6133"/>
    <m/>
    <m/>
    <m/>
    <m/>
    <x v="5830"/>
    <s v="2023/1/5"/>
    <x v="65"/>
    <x v="65"/>
    <x v="92"/>
    <x v="92"/>
    <m/>
    <x v="615"/>
    <e v="#N/A"/>
    <x v="615"/>
  </r>
  <r>
    <x v="5170"/>
    <m/>
    <n v="5"/>
    <x v="6134"/>
    <m/>
    <m/>
    <m/>
    <m/>
    <x v="5831"/>
    <s v="2023/1/5"/>
    <x v="65"/>
    <x v="65"/>
    <x v="92"/>
    <x v="92"/>
    <m/>
    <x v="615"/>
    <e v="#N/A"/>
    <x v="615"/>
  </r>
  <r>
    <x v="5170"/>
    <m/>
    <n v="5"/>
    <x v="6135"/>
    <m/>
    <m/>
    <m/>
    <m/>
    <x v="5832"/>
    <s v="2023/1/5"/>
    <x v="65"/>
    <x v="65"/>
    <x v="92"/>
    <x v="92"/>
    <m/>
    <x v="615"/>
    <e v="#N/A"/>
    <x v="615"/>
  </r>
  <r>
    <x v="5170"/>
    <m/>
    <n v="7"/>
    <x v="6136"/>
    <m/>
    <m/>
    <m/>
    <m/>
    <x v="5833"/>
    <s v="2023/1/5"/>
    <x v="65"/>
    <x v="65"/>
    <x v="92"/>
    <x v="92"/>
    <m/>
    <x v="615"/>
    <e v="#N/A"/>
    <x v="615"/>
  </r>
  <r>
    <x v="5170"/>
    <m/>
    <n v="1"/>
    <x v="6137"/>
    <m/>
    <m/>
    <m/>
    <m/>
    <x v="5833"/>
    <s v="2023/1/5"/>
    <x v="65"/>
    <x v="65"/>
    <x v="92"/>
    <x v="92"/>
    <m/>
    <x v="615"/>
    <e v="#N/A"/>
    <x v="615"/>
  </r>
  <r>
    <x v="5170"/>
    <m/>
    <n v="0.5"/>
    <x v="6138"/>
    <m/>
    <m/>
    <m/>
    <m/>
    <x v="5833"/>
    <s v="2023/1/5"/>
    <x v="65"/>
    <x v="65"/>
    <x v="92"/>
    <x v="92"/>
    <m/>
    <x v="615"/>
    <e v="#N/A"/>
    <x v="615"/>
  </r>
  <r>
    <x v="5170"/>
    <m/>
    <n v="7"/>
    <x v="6139"/>
    <m/>
    <m/>
    <m/>
    <m/>
    <x v="5834"/>
    <s v="2023/1/5"/>
    <x v="65"/>
    <x v="65"/>
    <x v="92"/>
    <x v="92"/>
    <m/>
    <x v="615"/>
    <e v="#N/A"/>
    <x v="615"/>
  </r>
  <r>
    <x v="5170"/>
    <m/>
    <n v="50"/>
    <x v="6140"/>
    <m/>
    <m/>
    <m/>
    <m/>
    <x v="5834"/>
    <s v="2023/1/5"/>
    <x v="65"/>
    <x v="65"/>
    <x v="92"/>
    <x v="92"/>
    <m/>
    <x v="615"/>
    <e v="#N/A"/>
    <x v="615"/>
  </r>
  <r>
    <x v="5170"/>
    <m/>
    <n v="1"/>
    <x v="6141"/>
    <m/>
    <m/>
    <m/>
    <m/>
    <x v="5834"/>
    <s v="2023/1/5"/>
    <x v="65"/>
    <x v="65"/>
    <x v="92"/>
    <x v="92"/>
    <m/>
    <x v="615"/>
    <e v="#N/A"/>
    <x v="615"/>
  </r>
  <r>
    <x v="5170"/>
    <m/>
    <n v="50"/>
    <x v="6142"/>
    <m/>
    <m/>
    <m/>
    <m/>
    <x v="5835"/>
    <s v="2023/1/5"/>
    <x v="65"/>
    <x v="65"/>
    <x v="92"/>
    <x v="92"/>
    <m/>
    <x v="615"/>
    <e v="#N/A"/>
    <x v="615"/>
  </r>
  <r>
    <x v="5170"/>
    <m/>
    <n v="11.5"/>
    <x v="6143"/>
    <m/>
    <m/>
    <m/>
    <m/>
    <x v="5836"/>
    <s v="2023/1/5"/>
    <x v="65"/>
    <x v="65"/>
    <x v="92"/>
    <x v="92"/>
    <m/>
    <x v="615"/>
    <e v="#N/A"/>
    <x v="615"/>
  </r>
  <r>
    <x v="5170"/>
    <m/>
    <n v="28.75"/>
    <x v="6143"/>
    <m/>
    <m/>
    <m/>
    <m/>
    <x v="5836"/>
    <s v="2023/1/5"/>
    <x v="65"/>
    <x v="65"/>
    <x v="92"/>
    <x v="92"/>
    <m/>
    <x v="615"/>
    <e v="#N/A"/>
    <x v="615"/>
  </r>
  <r>
    <x v="5170"/>
    <m/>
    <n v="51.75"/>
    <x v="6143"/>
    <m/>
    <m/>
    <m/>
    <m/>
    <x v="5836"/>
    <s v="2023/1/5"/>
    <x v="65"/>
    <x v="65"/>
    <x v="92"/>
    <x v="92"/>
    <m/>
    <x v="615"/>
    <e v="#N/A"/>
    <x v="615"/>
  </r>
  <r>
    <x v="5170"/>
    <m/>
    <n v="195.5"/>
    <x v="6143"/>
    <m/>
    <m/>
    <m/>
    <m/>
    <x v="5836"/>
    <s v="2023/1/5"/>
    <x v="65"/>
    <x v="65"/>
    <x v="92"/>
    <x v="92"/>
    <m/>
    <x v="615"/>
    <e v="#N/A"/>
    <x v="615"/>
  </r>
  <r>
    <x v="5170"/>
    <m/>
    <n v="69"/>
    <x v="6143"/>
    <m/>
    <m/>
    <m/>
    <m/>
    <x v="5836"/>
    <s v="2023/1/5"/>
    <x v="65"/>
    <x v="65"/>
    <x v="92"/>
    <x v="92"/>
    <m/>
    <x v="615"/>
    <e v="#N/A"/>
    <x v="615"/>
  </r>
  <r>
    <x v="5170"/>
    <m/>
    <n v="124.2"/>
    <x v="6144"/>
    <m/>
    <m/>
    <m/>
    <m/>
    <x v="5837"/>
    <s v="2023/1/5"/>
    <x v="65"/>
    <x v="65"/>
    <x v="92"/>
    <x v="92"/>
    <m/>
    <x v="615"/>
    <e v="#N/A"/>
    <x v="615"/>
  </r>
  <r>
    <x v="5170"/>
    <m/>
    <n v="845.25"/>
    <x v="6143"/>
    <m/>
    <m/>
    <m/>
    <m/>
    <x v="5838"/>
    <s v="2023/1/5"/>
    <x v="65"/>
    <x v="65"/>
    <x v="92"/>
    <x v="92"/>
    <m/>
    <x v="615"/>
    <e v="#N/A"/>
    <x v="615"/>
  </r>
  <r>
    <x v="5170"/>
    <m/>
    <n v="11.5"/>
    <x v="6143"/>
    <m/>
    <m/>
    <m/>
    <m/>
    <x v="5838"/>
    <s v="2023/1/5"/>
    <x v="65"/>
    <x v="65"/>
    <x v="92"/>
    <x v="92"/>
    <m/>
    <x v="615"/>
    <e v="#N/A"/>
    <x v="615"/>
  </r>
  <r>
    <x v="5170"/>
    <m/>
    <n v="1"/>
    <x v="6145"/>
    <m/>
    <m/>
    <m/>
    <m/>
    <x v="5839"/>
    <s v="2023/1/5"/>
    <x v="65"/>
    <x v="65"/>
    <x v="92"/>
    <x v="92"/>
    <m/>
    <x v="615"/>
    <e v="#N/A"/>
    <x v="615"/>
  </r>
  <r>
    <x v="5170"/>
    <m/>
    <n v="25"/>
    <x v="6146"/>
    <m/>
    <m/>
    <m/>
    <m/>
    <x v="5840"/>
    <s v="2023/1/5"/>
    <x v="65"/>
    <x v="65"/>
    <x v="92"/>
    <x v="92"/>
    <m/>
    <x v="615"/>
    <e v="#N/A"/>
    <x v="615"/>
  </r>
  <r>
    <x v="5170"/>
    <m/>
    <n v="1"/>
    <x v="6147"/>
    <m/>
    <m/>
    <m/>
    <m/>
    <x v="5841"/>
    <s v="2023/1/7"/>
    <x v="65"/>
    <x v="65"/>
    <x v="92"/>
    <x v="92"/>
    <m/>
    <x v="615"/>
    <e v="#N/A"/>
    <x v="615"/>
  </r>
  <r>
    <x v="5170"/>
    <m/>
    <n v="50"/>
    <x v="6148"/>
    <m/>
    <m/>
    <m/>
    <m/>
    <x v="5841"/>
    <s v="2023/1/7"/>
    <x v="65"/>
    <x v="65"/>
    <x v="92"/>
    <x v="92"/>
    <m/>
    <x v="615"/>
    <e v="#N/A"/>
    <x v="615"/>
  </r>
  <r>
    <x v="5170"/>
    <m/>
    <n v="1"/>
    <x v="6149"/>
    <m/>
    <m/>
    <m/>
    <m/>
    <x v="5841"/>
    <s v="2023/1/7"/>
    <x v="65"/>
    <x v="65"/>
    <x v="92"/>
    <x v="92"/>
    <m/>
    <x v="615"/>
    <e v="#N/A"/>
    <x v="615"/>
  </r>
  <r>
    <x v="5170"/>
    <m/>
    <n v="1"/>
    <x v="6150"/>
    <m/>
    <m/>
    <m/>
    <m/>
    <x v="5842"/>
    <s v="2023/1/7"/>
    <x v="65"/>
    <x v="65"/>
    <x v="92"/>
    <x v="92"/>
    <m/>
    <x v="615"/>
    <e v="#N/A"/>
    <x v="615"/>
  </r>
  <r>
    <x v="5170"/>
    <m/>
    <n v="1"/>
    <x v="6150"/>
    <m/>
    <m/>
    <m/>
    <m/>
    <x v="5842"/>
    <s v="2023/1/7"/>
    <x v="65"/>
    <x v="65"/>
    <x v="92"/>
    <x v="92"/>
    <m/>
    <x v="615"/>
    <e v="#N/A"/>
    <x v="615"/>
  </r>
  <r>
    <x v="5170"/>
    <m/>
    <n v="1"/>
    <x v="6151"/>
    <m/>
    <m/>
    <m/>
    <m/>
    <x v="5843"/>
    <s v="2023/1/7"/>
    <x v="65"/>
    <x v="65"/>
    <x v="92"/>
    <x v="92"/>
    <m/>
    <x v="615"/>
    <e v="#N/A"/>
    <x v="615"/>
  </r>
  <r>
    <x v="5170"/>
    <m/>
    <n v="1"/>
    <x v="6152"/>
    <m/>
    <m/>
    <m/>
    <m/>
    <x v="5843"/>
    <s v="2023/1/7"/>
    <x v="65"/>
    <x v="65"/>
    <x v="92"/>
    <x v="92"/>
    <m/>
    <x v="615"/>
    <e v="#N/A"/>
    <x v="615"/>
  </r>
  <r>
    <x v="5170"/>
    <m/>
    <n v="1"/>
    <x v="6153"/>
    <m/>
    <m/>
    <m/>
    <m/>
    <x v="5843"/>
    <s v="2023/1/7"/>
    <x v="65"/>
    <x v="65"/>
    <x v="92"/>
    <x v="92"/>
    <m/>
    <x v="615"/>
    <e v="#N/A"/>
    <x v="615"/>
  </r>
  <r>
    <x v="5170"/>
    <m/>
    <n v="1"/>
    <x v="6154"/>
    <m/>
    <m/>
    <m/>
    <m/>
    <x v="5843"/>
    <s v="2023/1/7"/>
    <x v="65"/>
    <x v="65"/>
    <x v="92"/>
    <x v="92"/>
    <m/>
    <x v="615"/>
    <e v="#N/A"/>
    <x v="615"/>
  </r>
  <r>
    <x v="5170"/>
    <m/>
    <n v="1"/>
    <x v="6155"/>
    <m/>
    <m/>
    <m/>
    <m/>
    <x v="5843"/>
    <s v="2023/1/7"/>
    <x v="65"/>
    <x v="65"/>
    <x v="92"/>
    <x v="92"/>
    <m/>
    <x v="615"/>
    <e v="#N/A"/>
    <x v="615"/>
  </r>
  <r>
    <x v="5170"/>
    <m/>
    <n v="1"/>
    <x v="6156"/>
    <m/>
    <m/>
    <m/>
    <m/>
    <x v="5844"/>
    <s v="2023/1/7"/>
    <x v="65"/>
    <x v="65"/>
    <x v="92"/>
    <x v="92"/>
    <m/>
    <x v="615"/>
    <e v="#N/A"/>
    <x v="615"/>
  </r>
  <r>
    <x v="5170"/>
    <m/>
    <n v="1"/>
    <x v="6157"/>
    <m/>
    <m/>
    <m/>
    <m/>
    <x v="5845"/>
    <s v="2023/1/7"/>
    <x v="65"/>
    <x v="65"/>
    <x v="92"/>
    <x v="92"/>
    <m/>
    <x v="615"/>
    <e v="#N/A"/>
    <x v="615"/>
  </r>
  <r>
    <x v="5170"/>
    <m/>
    <n v="7"/>
    <x v="6158"/>
    <m/>
    <m/>
    <m/>
    <m/>
    <x v="5846"/>
    <s v="2023/1/8"/>
    <x v="65"/>
    <x v="65"/>
    <x v="92"/>
    <x v="92"/>
    <m/>
    <x v="615"/>
    <e v="#N/A"/>
    <x v="615"/>
  </r>
  <r>
    <x v="5170"/>
    <m/>
    <n v="7"/>
    <x v="6159"/>
    <m/>
    <m/>
    <m/>
    <m/>
    <x v="5847"/>
    <s v="2023/1/8"/>
    <x v="65"/>
    <x v="65"/>
    <x v="92"/>
    <x v="92"/>
    <m/>
    <x v="615"/>
    <e v="#N/A"/>
    <x v="615"/>
  </r>
  <r>
    <x v="5170"/>
    <m/>
    <n v="46"/>
    <x v="6160"/>
    <m/>
    <m/>
    <m/>
    <m/>
    <x v="5848"/>
    <s v="2023/1/8"/>
    <x v="65"/>
    <x v="65"/>
    <x v="92"/>
    <x v="92"/>
    <m/>
    <x v="615"/>
    <e v="#N/A"/>
    <x v="615"/>
  </r>
  <r>
    <x v="5170"/>
    <m/>
    <n v="7"/>
    <x v="6161"/>
    <m/>
    <m/>
    <m/>
    <m/>
    <x v="5848"/>
    <s v="2023/1/8"/>
    <x v="65"/>
    <x v="65"/>
    <x v="92"/>
    <x v="92"/>
    <m/>
    <x v="615"/>
    <e v="#N/A"/>
    <x v="615"/>
  </r>
  <r>
    <x v="5170"/>
    <m/>
    <n v="5"/>
    <x v="6162"/>
    <m/>
    <m/>
    <m/>
    <m/>
    <x v="5848"/>
    <s v="2023/1/8"/>
    <x v="65"/>
    <x v="65"/>
    <x v="92"/>
    <x v="92"/>
    <m/>
    <x v="615"/>
    <e v="#N/A"/>
    <x v="615"/>
  </r>
  <r>
    <x v="5170"/>
    <m/>
    <n v="5"/>
    <x v="6163"/>
    <m/>
    <m/>
    <m/>
    <m/>
    <x v="5848"/>
    <s v="2023/1/8"/>
    <x v="65"/>
    <x v="65"/>
    <x v="92"/>
    <x v="92"/>
    <m/>
    <x v="615"/>
    <e v="#N/A"/>
    <x v="615"/>
  </r>
  <r>
    <x v="5170"/>
    <m/>
    <n v="5"/>
    <x v="6164"/>
    <m/>
    <m/>
    <m/>
    <m/>
    <x v="5849"/>
    <s v="2023/1/8"/>
    <x v="65"/>
    <x v="65"/>
    <x v="92"/>
    <x v="92"/>
    <m/>
    <x v="615"/>
    <e v="#N/A"/>
    <x v="615"/>
  </r>
  <r>
    <x v="5170"/>
    <m/>
    <n v="5"/>
    <x v="6165"/>
    <m/>
    <m/>
    <m/>
    <m/>
    <x v="5850"/>
    <s v="2023/1/8"/>
    <x v="65"/>
    <x v="65"/>
    <x v="92"/>
    <x v="92"/>
    <m/>
    <x v="615"/>
    <e v="#N/A"/>
    <x v="615"/>
  </r>
  <r>
    <x v="5170"/>
    <m/>
    <n v="5"/>
    <x v="6166"/>
    <m/>
    <m/>
    <m/>
    <m/>
    <x v="5850"/>
    <s v="2023/1/8"/>
    <x v="65"/>
    <x v="65"/>
    <x v="92"/>
    <x v="92"/>
    <m/>
    <x v="615"/>
    <e v="#N/A"/>
    <x v="615"/>
  </r>
  <r>
    <x v="5170"/>
    <m/>
    <n v="5"/>
    <x v="6167"/>
    <m/>
    <m/>
    <m/>
    <m/>
    <x v="5850"/>
    <s v="2023/1/8"/>
    <x v="65"/>
    <x v="65"/>
    <x v="92"/>
    <x v="92"/>
    <m/>
    <x v="615"/>
    <e v="#N/A"/>
    <x v="615"/>
  </r>
  <r>
    <x v="5170"/>
    <m/>
    <n v="1"/>
    <x v="6081"/>
    <m/>
    <m/>
    <m/>
    <m/>
    <x v="5851"/>
    <s v="2023/1/9"/>
    <x v="65"/>
    <x v="65"/>
    <x v="92"/>
    <x v="92"/>
    <m/>
    <x v="615"/>
    <e v="#N/A"/>
    <x v="615"/>
  </r>
  <r>
    <x v="5170"/>
    <m/>
    <n v="1"/>
    <x v="6168"/>
    <m/>
    <m/>
    <m/>
    <m/>
    <x v="5852"/>
    <s v="2023/1/9"/>
    <x v="65"/>
    <x v="65"/>
    <x v="92"/>
    <x v="92"/>
    <m/>
    <x v="615"/>
    <e v="#N/A"/>
    <x v="615"/>
  </r>
  <r>
    <x v="5170"/>
    <m/>
    <n v="1"/>
    <x v="6168"/>
    <m/>
    <m/>
    <m/>
    <m/>
    <x v="5852"/>
    <s v="2023/1/9"/>
    <x v="65"/>
    <x v="65"/>
    <x v="92"/>
    <x v="92"/>
    <m/>
    <x v="615"/>
    <e v="#N/A"/>
    <x v="615"/>
  </r>
  <r>
    <x v="5170"/>
    <m/>
    <n v="1"/>
    <x v="6169"/>
    <m/>
    <m/>
    <m/>
    <m/>
    <x v="5853"/>
    <s v="2023/1/9"/>
    <x v="65"/>
    <x v="65"/>
    <x v="92"/>
    <x v="92"/>
    <m/>
    <x v="615"/>
    <e v="#N/A"/>
    <x v="615"/>
  </r>
  <r>
    <x v="5170"/>
    <m/>
    <n v="1"/>
    <x v="6149"/>
    <m/>
    <m/>
    <m/>
    <m/>
    <x v="5853"/>
    <s v="2023/1/9"/>
    <x v="65"/>
    <x v="65"/>
    <x v="92"/>
    <x v="92"/>
    <m/>
    <x v="615"/>
    <e v="#N/A"/>
    <x v="615"/>
  </r>
  <r>
    <x v="5170"/>
    <m/>
    <n v="1"/>
    <x v="6170"/>
    <m/>
    <m/>
    <m/>
    <m/>
    <x v="5853"/>
    <s v="2023/1/9"/>
    <x v="65"/>
    <x v="65"/>
    <x v="92"/>
    <x v="92"/>
    <m/>
    <x v="615"/>
    <e v="#N/A"/>
    <x v="615"/>
  </r>
  <r>
    <x v="5170"/>
    <m/>
    <n v="1"/>
    <x v="6159"/>
    <m/>
    <m/>
    <m/>
    <m/>
    <x v="5854"/>
    <s v="2023/1/9"/>
    <x v="65"/>
    <x v="65"/>
    <x v="92"/>
    <x v="92"/>
    <m/>
    <x v="615"/>
    <e v="#N/A"/>
    <x v="615"/>
  </r>
  <r>
    <x v="5170"/>
    <m/>
    <n v="1"/>
    <x v="6159"/>
    <m/>
    <m/>
    <m/>
    <m/>
    <x v="5854"/>
    <s v="2023/1/9"/>
    <x v="65"/>
    <x v="65"/>
    <x v="92"/>
    <x v="92"/>
    <m/>
    <x v="615"/>
    <e v="#N/A"/>
    <x v="615"/>
  </r>
  <r>
    <x v="5170"/>
    <m/>
    <n v="1"/>
    <x v="6159"/>
    <m/>
    <m/>
    <m/>
    <m/>
    <x v="5854"/>
    <s v="2023/1/9"/>
    <x v="65"/>
    <x v="65"/>
    <x v="92"/>
    <x v="92"/>
    <m/>
    <x v="615"/>
    <e v="#N/A"/>
    <x v="615"/>
  </r>
  <r>
    <x v="5170"/>
    <m/>
    <n v="1"/>
    <x v="6171"/>
    <m/>
    <m/>
    <m/>
    <m/>
    <x v="5855"/>
    <s v="2023/1/9"/>
    <x v="65"/>
    <x v="65"/>
    <x v="92"/>
    <x v="92"/>
    <m/>
    <x v="615"/>
    <e v="#N/A"/>
    <x v="615"/>
  </r>
  <r>
    <x v="5170"/>
    <m/>
    <n v="7"/>
    <x v="6172"/>
    <m/>
    <m/>
    <m/>
    <m/>
    <x v="5855"/>
    <s v="2023/1/9"/>
    <x v="65"/>
    <x v="65"/>
    <x v="92"/>
    <x v="92"/>
    <m/>
    <x v="615"/>
    <e v="#N/A"/>
    <x v="615"/>
  </r>
  <r>
    <x v="5170"/>
    <m/>
    <n v="1"/>
    <x v="6173"/>
    <m/>
    <m/>
    <m/>
    <m/>
    <x v="5856"/>
    <s v="2023/1/9"/>
    <x v="65"/>
    <x v="65"/>
    <x v="92"/>
    <x v="92"/>
    <m/>
    <x v="615"/>
    <e v="#N/A"/>
    <x v="615"/>
  </r>
  <r>
    <x v="5170"/>
    <m/>
    <n v="1"/>
    <x v="6174"/>
    <m/>
    <m/>
    <m/>
    <m/>
    <x v="5856"/>
    <s v="2023/1/9"/>
    <x v="65"/>
    <x v="65"/>
    <x v="92"/>
    <x v="92"/>
    <m/>
    <x v="615"/>
    <e v="#N/A"/>
    <x v="615"/>
  </r>
  <r>
    <x v="5170"/>
    <m/>
    <n v="7"/>
    <x v="6175"/>
    <m/>
    <m/>
    <m/>
    <m/>
    <x v="5856"/>
    <s v="2023/1/9"/>
    <x v="65"/>
    <x v="65"/>
    <x v="92"/>
    <x v="92"/>
    <m/>
    <x v="615"/>
    <e v="#N/A"/>
    <x v="615"/>
  </r>
  <r>
    <x v="5170"/>
    <m/>
    <n v="1"/>
    <x v="6176"/>
    <m/>
    <m/>
    <m/>
    <m/>
    <x v="5857"/>
    <s v="2023/1/10"/>
    <x v="65"/>
    <x v="65"/>
    <x v="92"/>
    <x v="92"/>
    <m/>
    <x v="615"/>
    <e v="#N/A"/>
    <x v="615"/>
  </r>
  <r>
    <x v="5170"/>
    <m/>
    <n v="1"/>
    <x v="6177"/>
    <m/>
    <m/>
    <m/>
    <m/>
    <x v="5857"/>
    <s v="2023/1/10"/>
    <x v="65"/>
    <x v="65"/>
    <x v="92"/>
    <x v="92"/>
    <m/>
    <x v="615"/>
    <e v="#N/A"/>
    <x v="615"/>
  </r>
  <r>
    <x v="5170"/>
    <m/>
    <n v="1"/>
    <x v="6178"/>
    <m/>
    <m/>
    <m/>
    <m/>
    <x v="5857"/>
    <s v="2023/1/10"/>
    <x v="65"/>
    <x v="65"/>
    <x v="92"/>
    <x v="92"/>
    <m/>
    <x v="615"/>
    <e v="#N/A"/>
    <x v="615"/>
  </r>
  <r>
    <x v="5170"/>
    <m/>
    <n v="1"/>
    <x v="6179"/>
    <m/>
    <m/>
    <m/>
    <m/>
    <x v="5857"/>
    <s v="2023/1/10"/>
    <x v="65"/>
    <x v="65"/>
    <x v="92"/>
    <x v="92"/>
    <m/>
    <x v="615"/>
    <e v="#N/A"/>
    <x v="615"/>
  </r>
  <r>
    <x v="5170"/>
    <m/>
    <n v="1"/>
    <x v="6180"/>
    <m/>
    <m/>
    <m/>
    <m/>
    <x v="5857"/>
    <s v="2023/1/10"/>
    <x v="65"/>
    <x v="65"/>
    <x v="92"/>
    <x v="92"/>
    <m/>
    <x v="615"/>
    <e v="#N/A"/>
    <x v="615"/>
  </r>
  <r>
    <x v="5170"/>
    <m/>
    <n v="1"/>
    <x v="6181"/>
    <m/>
    <m/>
    <m/>
    <m/>
    <x v="5858"/>
    <s v="2023/1/10"/>
    <x v="65"/>
    <x v="65"/>
    <x v="92"/>
    <x v="92"/>
    <m/>
    <x v="615"/>
    <e v="#N/A"/>
    <x v="615"/>
  </r>
  <r>
    <x v="5170"/>
    <m/>
    <n v="1"/>
    <x v="6182"/>
    <m/>
    <m/>
    <m/>
    <m/>
    <x v="5859"/>
    <s v="2023/1/10"/>
    <x v="65"/>
    <x v="65"/>
    <x v="92"/>
    <x v="92"/>
    <m/>
    <x v="615"/>
    <e v="#N/A"/>
    <x v="615"/>
  </r>
  <r>
    <x v="5170"/>
    <m/>
    <n v="5"/>
    <x v="6183"/>
    <m/>
    <m/>
    <m/>
    <m/>
    <x v="5859"/>
    <s v="2023/1/10"/>
    <x v="65"/>
    <x v="65"/>
    <x v="92"/>
    <x v="92"/>
    <m/>
    <x v="615"/>
    <e v="#N/A"/>
    <x v="615"/>
  </r>
  <r>
    <x v="5170"/>
    <m/>
    <n v="1"/>
    <x v="6184"/>
    <m/>
    <m/>
    <m/>
    <m/>
    <x v="5860"/>
    <s v="2023/1/10"/>
    <x v="65"/>
    <x v="65"/>
    <x v="92"/>
    <x v="92"/>
    <m/>
    <x v="615"/>
    <e v="#N/A"/>
    <x v="615"/>
  </r>
  <r>
    <x v="5170"/>
    <m/>
    <n v="1"/>
    <x v="6185"/>
    <m/>
    <m/>
    <m/>
    <m/>
    <x v="5861"/>
    <s v="2023/1/10"/>
    <x v="65"/>
    <x v="65"/>
    <x v="92"/>
    <x v="92"/>
    <m/>
    <x v="615"/>
    <e v="#N/A"/>
    <x v="615"/>
  </r>
  <r>
    <x v="5170"/>
    <m/>
    <n v="1"/>
    <x v="6186"/>
    <m/>
    <m/>
    <m/>
    <m/>
    <x v="5861"/>
    <s v="2023/1/10"/>
    <x v="65"/>
    <x v="65"/>
    <x v="92"/>
    <x v="92"/>
    <m/>
    <x v="615"/>
    <e v="#N/A"/>
    <x v="615"/>
  </r>
  <r>
    <x v="5170"/>
    <m/>
    <n v="1"/>
    <x v="6187"/>
    <m/>
    <m/>
    <m/>
    <m/>
    <x v="5862"/>
    <s v="2023/1/10"/>
    <x v="65"/>
    <x v="65"/>
    <x v="92"/>
    <x v="92"/>
    <m/>
    <x v="615"/>
    <e v="#N/A"/>
    <x v="615"/>
  </r>
  <r>
    <x v="5170"/>
    <m/>
    <n v="1"/>
    <x v="6081"/>
    <m/>
    <m/>
    <m/>
    <m/>
    <x v="5862"/>
    <s v="2023/1/10"/>
    <x v="65"/>
    <x v="65"/>
    <x v="92"/>
    <x v="92"/>
    <m/>
    <x v="615"/>
    <e v="#N/A"/>
    <x v="615"/>
  </r>
  <r>
    <x v="5170"/>
    <m/>
    <n v="1"/>
    <x v="6188"/>
    <m/>
    <m/>
    <m/>
    <m/>
    <x v="5863"/>
    <s v="2023/1/11"/>
    <x v="65"/>
    <x v="65"/>
    <x v="92"/>
    <x v="92"/>
    <m/>
    <x v="615"/>
    <e v="#N/A"/>
    <x v="615"/>
  </r>
  <r>
    <x v="5170"/>
    <m/>
    <n v="1"/>
    <x v="6189"/>
    <m/>
    <m/>
    <m/>
    <m/>
    <x v="5864"/>
    <s v="2023/1/11"/>
    <x v="65"/>
    <x v="65"/>
    <x v="92"/>
    <x v="92"/>
    <m/>
    <x v="615"/>
    <e v="#N/A"/>
    <x v="615"/>
  </r>
  <r>
    <x v="5170"/>
    <m/>
    <n v="46"/>
    <x v="6190"/>
    <m/>
    <m/>
    <m/>
    <m/>
    <x v="5865"/>
    <s v="2023/1/11"/>
    <x v="65"/>
    <x v="65"/>
    <x v="92"/>
    <x v="92"/>
    <m/>
    <x v="615"/>
    <e v="#N/A"/>
    <x v="615"/>
  </r>
  <r>
    <x v="5170"/>
    <m/>
    <n v="50"/>
    <x v="6191"/>
    <m/>
    <m/>
    <m/>
    <m/>
    <x v="5637"/>
    <s v="2023/1/11"/>
    <x v="65"/>
    <x v="65"/>
    <x v="92"/>
    <x v="92"/>
    <m/>
    <x v="615"/>
    <e v="#N/A"/>
    <x v="615"/>
  </r>
  <r>
    <x v="5170"/>
    <m/>
    <n v="1"/>
    <x v="5809"/>
    <m/>
    <m/>
    <m/>
    <m/>
    <x v="5637"/>
    <s v="2023/1/11"/>
    <x v="65"/>
    <x v="65"/>
    <x v="92"/>
    <x v="92"/>
    <m/>
    <x v="615"/>
    <e v="#N/A"/>
    <x v="615"/>
  </r>
  <r>
    <x v="5170"/>
    <m/>
    <n v="7"/>
    <x v="6192"/>
    <m/>
    <m/>
    <m/>
    <m/>
    <x v="5637"/>
    <s v="2023/1/11"/>
    <x v="65"/>
    <x v="65"/>
    <x v="92"/>
    <x v="92"/>
    <m/>
    <x v="615"/>
    <e v="#N/A"/>
    <x v="615"/>
  </r>
  <r>
    <x v="5170"/>
    <m/>
    <n v="7"/>
    <x v="5810"/>
    <m/>
    <m/>
    <m/>
    <m/>
    <x v="5637"/>
    <s v="2023/1/11"/>
    <x v="65"/>
    <x v="65"/>
    <x v="92"/>
    <x v="92"/>
    <m/>
    <x v="615"/>
    <e v="#N/A"/>
    <x v="615"/>
  </r>
  <r>
    <x v="5170"/>
    <m/>
    <n v="1"/>
    <x v="6193"/>
    <m/>
    <m/>
    <m/>
    <m/>
    <x v="5866"/>
    <s v="2023/1/11"/>
    <x v="65"/>
    <x v="65"/>
    <x v="92"/>
    <x v="92"/>
    <m/>
    <x v="615"/>
    <e v="#N/A"/>
    <x v="615"/>
  </r>
  <r>
    <x v="5170"/>
    <m/>
    <n v="1"/>
    <x v="6194"/>
    <m/>
    <m/>
    <m/>
    <m/>
    <x v="5866"/>
    <s v="2023/1/11"/>
    <x v="65"/>
    <x v="65"/>
    <x v="92"/>
    <x v="92"/>
    <m/>
    <x v="615"/>
    <e v="#N/A"/>
    <x v="615"/>
  </r>
  <r>
    <x v="5170"/>
    <m/>
    <n v="1"/>
    <x v="6195"/>
    <m/>
    <m/>
    <m/>
    <m/>
    <x v="5866"/>
    <s v="2023/1/11"/>
    <x v="65"/>
    <x v="65"/>
    <x v="92"/>
    <x v="92"/>
    <m/>
    <x v="615"/>
    <e v="#N/A"/>
    <x v="615"/>
  </r>
  <r>
    <x v="5170"/>
    <m/>
    <n v="3838.13"/>
    <x v="6196"/>
    <m/>
    <m/>
    <m/>
    <m/>
    <x v="5867"/>
    <s v="2023/1/11"/>
    <x v="65"/>
    <x v="65"/>
    <x v="92"/>
    <x v="92"/>
    <m/>
    <x v="615"/>
    <e v="#N/A"/>
    <x v="615"/>
  </r>
  <r>
    <x v="5170"/>
    <m/>
    <n v="1174.31"/>
    <x v="6196"/>
    <m/>
    <m/>
    <m/>
    <m/>
    <x v="5867"/>
    <s v="2023/1/11"/>
    <x v="65"/>
    <x v="65"/>
    <x v="92"/>
    <x v="92"/>
    <m/>
    <x v="615"/>
    <e v="#N/A"/>
    <x v="615"/>
  </r>
  <r>
    <x v="5170"/>
    <m/>
    <n v="1"/>
    <x v="6197"/>
    <m/>
    <m/>
    <m/>
    <m/>
    <x v="5868"/>
    <s v="2023/1/12"/>
    <x v="65"/>
    <x v="65"/>
    <x v="92"/>
    <x v="92"/>
    <m/>
    <x v="615"/>
    <e v="#N/A"/>
    <x v="615"/>
  </r>
  <r>
    <x v="5170"/>
    <m/>
    <n v="1"/>
    <x v="6198"/>
    <m/>
    <m/>
    <m/>
    <m/>
    <x v="5868"/>
    <s v="2023/1/12"/>
    <x v="65"/>
    <x v="65"/>
    <x v="92"/>
    <x v="92"/>
    <m/>
    <x v="615"/>
    <e v="#N/A"/>
    <x v="615"/>
  </r>
  <r>
    <x v="5170"/>
    <m/>
    <n v="5"/>
    <x v="6192"/>
    <m/>
    <m/>
    <m/>
    <m/>
    <x v="5869"/>
    <s v="2023/1/12"/>
    <x v="65"/>
    <x v="65"/>
    <x v="92"/>
    <x v="92"/>
    <m/>
    <x v="615"/>
    <e v="#N/A"/>
    <x v="615"/>
  </r>
  <r>
    <x v="5170"/>
    <m/>
    <n v="7"/>
    <x v="6199"/>
    <m/>
    <m/>
    <m/>
    <m/>
    <x v="5869"/>
    <s v="2023/1/12"/>
    <x v="65"/>
    <x v="65"/>
    <x v="92"/>
    <x v="92"/>
    <m/>
    <x v="615"/>
    <e v="#N/A"/>
    <x v="615"/>
  </r>
  <r>
    <x v="5170"/>
    <m/>
    <n v="1"/>
    <x v="6200"/>
    <m/>
    <m/>
    <m/>
    <m/>
    <x v="5870"/>
    <s v="2023/1/12"/>
    <x v="65"/>
    <x v="65"/>
    <x v="92"/>
    <x v="92"/>
    <m/>
    <x v="615"/>
    <e v="#N/A"/>
    <x v="615"/>
  </r>
  <r>
    <x v="5170"/>
    <m/>
    <n v="1"/>
    <x v="6201"/>
    <m/>
    <m/>
    <m/>
    <m/>
    <x v="5870"/>
    <s v="2023/1/12"/>
    <x v="65"/>
    <x v="65"/>
    <x v="92"/>
    <x v="92"/>
    <m/>
    <x v="615"/>
    <e v="#N/A"/>
    <x v="615"/>
  </r>
  <r>
    <x v="5170"/>
    <m/>
    <n v="115"/>
    <x v="6202"/>
    <m/>
    <m/>
    <m/>
    <m/>
    <x v="5871"/>
    <s v="2023/1/12"/>
    <x v="65"/>
    <x v="65"/>
    <x v="92"/>
    <x v="92"/>
    <m/>
    <x v="615"/>
    <e v="#N/A"/>
    <x v="615"/>
  </r>
  <r>
    <x v="5170"/>
    <m/>
    <n v="650"/>
    <x v="6202"/>
    <m/>
    <m/>
    <m/>
    <m/>
    <x v="5871"/>
    <s v="2023/1/12"/>
    <x v="65"/>
    <x v="65"/>
    <x v="92"/>
    <x v="92"/>
    <m/>
    <x v="615"/>
    <e v="#N/A"/>
    <x v="615"/>
  </r>
  <r>
    <x v="5170"/>
    <m/>
    <n v="230"/>
    <x v="6202"/>
    <m/>
    <m/>
    <m/>
    <m/>
    <x v="5871"/>
    <s v="2023/1/12"/>
    <x v="65"/>
    <x v="65"/>
    <x v="92"/>
    <x v="92"/>
    <m/>
    <x v="615"/>
    <e v="#N/A"/>
    <x v="615"/>
  </r>
  <r>
    <x v="5170"/>
    <m/>
    <n v="80.5"/>
    <x v="6203"/>
    <m/>
    <m/>
    <m/>
    <m/>
    <x v="5872"/>
    <s v="2023/1/12"/>
    <x v="65"/>
    <x v="65"/>
    <x v="92"/>
    <x v="92"/>
    <m/>
    <x v="615"/>
    <e v="#N/A"/>
    <x v="615"/>
  </r>
  <r>
    <x v="5170"/>
    <m/>
    <n v="1.1500000000000001"/>
    <x v="6203"/>
    <m/>
    <m/>
    <m/>
    <m/>
    <x v="5872"/>
    <s v="2023/1/12"/>
    <x v="65"/>
    <x v="65"/>
    <x v="92"/>
    <x v="92"/>
    <m/>
    <x v="615"/>
    <e v="#N/A"/>
    <x v="615"/>
  </r>
  <r>
    <x v="5170"/>
    <m/>
    <n v="0.57000000000000006"/>
    <x v="6204"/>
    <m/>
    <m/>
    <m/>
    <m/>
    <x v="5505"/>
    <s v="2023/1/14"/>
    <x v="65"/>
    <x v="65"/>
    <x v="92"/>
    <x v="92"/>
    <m/>
    <x v="615"/>
    <e v="#N/A"/>
    <x v="615"/>
  </r>
  <r>
    <x v="5170"/>
    <m/>
    <n v="0.57000000000000006"/>
    <x v="6205"/>
    <m/>
    <m/>
    <m/>
    <m/>
    <x v="5873"/>
    <s v="2023/1/14"/>
    <x v="65"/>
    <x v="65"/>
    <x v="92"/>
    <x v="92"/>
    <m/>
    <x v="615"/>
    <e v="#N/A"/>
    <x v="615"/>
  </r>
  <r>
    <x v="5170"/>
    <m/>
    <n v="1"/>
    <x v="6206"/>
    <m/>
    <m/>
    <m/>
    <m/>
    <x v="5687"/>
    <s v="2023/1/14"/>
    <x v="65"/>
    <x v="65"/>
    <x v="92"/>
    <x v="92"/>
    <m/>
    <x v="615"/>
    <e v="#N/A"/>
    <x v="615"/>
  </r>
  <r>
    <x v="5170"/>
    <m/>
    <n v="1"/>
    <x v="6207"/>
    <m/>
    <m/>
    <m/>
    <m/>
    <x v="5687"/>
    <s v="2023/1/14"/>
    <x v="65"/>
    <x v="65"/>
    <x v="92"/>
    <x v="92"/>
    <m/>
    <x v="615"/>
    <e v="#N/A"/>
    <x v="615"/>
  </r>
  <r>
    <x v="5170"/>
    <m/>
    <n v="7"/>
    <x v="6208"/>
    <m/>
    <m/>
    <m/>
    <m/>
    <x v="5687"/>
    <s v="2023/1/14"/>
    <x v="65"/>
    <x v="65"/>
    <x v="92"/>
    <x v="92"/>
    <m/>
    <x v="615"/>
    <e v="#N/A"/>
    <x v="615"/>
  </r>
  <r>
    <x v="5170"/>
    <m/>
    <n v="1"/>
    <x v="6206"/>
    <m/>
    <m/>
    <m/>
    <m/>
    <x v="5687"/>
    <s v="2023/1/14"/>
    <x v="65"/>
    <x v="65"/>
    <x v="92"/>
    <x v="92"/>
    <m/>
    <x v="615"/>
    <e v="#N/A"/>
    <x v="615"/>
  </r>
  <r>
    <x v="5170"/>
    <m/>
    <n v="110"/>
    <x v="6209"/>
    <m/>
    <m/>
    <m/>
    <m/>
    <x v="5874"/>
    <s v="2023/1/14"/>
    <x v="65"/>
    <x v="65"/>
    <x v="92"/>
    <x v="92"/>
    <m/>
    <x v="615"/>
    <e v="#N/A"/>
    <x v="615"/>
  </r>
  <r>
    <x v="5170"/>
    <m/>
    <n v="1"/>
    <x v="6210"/>
    <m/>
    <m/>
    <m/>
    <m/>
    <x v="5874"/>
    <s v="2023/1/14"/>
    <x v="65"/>
    <x v="65"/>
    <x v="92"/>
    <x v="92"/>
    <m/>
    <x v="615"/>
    <e v="#N/A"/>
    <x v="615"/>
  </r>
  <r>
    <x v="5170"/>
    <m/>
    <n v="1"/>
    <x v="6211"/>
    <m/>
    <m/>
    <m/>
    <m/>
    <x v="5874"/>
    <s v="2023/1/14"/>
    <x v="65"/>
    <x v="65"/>
    <x v="92"/>
    <x v="92"/>
    <m/>
    <x v="615"/>
    <e v="#N/A"/>
    <x v="615"/>
  </r>
  <r>
    <x v="5170"/>
    <m/>
    <n v="1"/>
    <x v="6201"/>
    <m/>
    <m/>
    <m/>
    <m/>
    <x v="5875"/>
    <s v="2023/1/14"/>
    <x v="65"/>
    <x v="65"/>
    <x v="92"/>
    <x v="92"/>
    <m/>
    <x v="615"/>
    <e v="#N/A"/>
    <x v="615"/>
  </r>
  <r>
    <x v="5170"/>
    <m/>
    <n v="1"/>
    <x v="6212"/>
    <m/>
    <m/>
    <m/>
    <m/>
    <x v="5876"/>
    <s v="2023/1/14"/>
    <x v="65"/>
    <x v="65"/>
    <x v="92"/>
    <x v="92"/>
    <m/>
    <x v="615"/>
    <e v="#N/A"/>
    <x v="615"/>
  </r>
  <r>
    <x v="5170"/>
    <m/>
    <n v="1"/>
    <x v="6187"/>
    <m/>
    <m/>
    <m/>
    <m/>
    <x v="5877"/>
    <s v="2023/1/14"/>
    <x v="65"/>
    <x v="65"/>
    <x v="92"/>
    <x v="92"/>
    <m/>
    <x v="615"/>
    <e v="#N/A"/>
    <x v="615"/>
  </r>
  <r>
    <x v="5170"/>
    <m/>
    <n v="1"/>
    <x v="6213"/>
    <m/>
    <m/>
    <m/>
    <m/>
    <x v="5877"/>
    <s v="2023/1/14"/>
    <x v="65"/>
    <x v="65"/>
    <x v="92"/>
    <x v="92"/>
    <m/>
    <x v="615"/>
    <e v="#N/A"/>
    <x v="615"/>
  </r>
  <r>
    <x v="5170"/>
    <m/>
    <n v="46"/>
    <x v="6214"/>
    <m/>
    <m/>
    <m/>
    <m/>
    <x v="5878"/>
    <s v="2023/1/15"/>
    <x v="65"/>
    <x v="65"/>
    <x v="92"/>
    <x v="92"/>
    <m/>
    <x v="615"/>
    <e v="#N/A"/>
    <x v="615"/>
  </r>
  <r>
    <x v="5170"/>
    <m/>
    <n v="1"/>
    <x v="6081"/>
    <m/>
    <m/>
    <m/>
    <m/>
    <x v="5879"/>
    <s v="2023/1/15"/>
    <x v="65"/>
    <x v="65"/>
    <x v="92"/>
    <x v="92"/>
    <m/>
    <x v="615"/>
    <e v="#N/A"/>
    <x v="615"/>
  </r>
  <r>
    <x v="5170"/>
    <m/>
    <n v="1"/>
    <x v="6215"/>
    <m/>
    <m/>
    <m/>
    <m/>
    <x v="5879"/>
    <s v="2023/1/15"/>
    <x v="65"/>
    <x v="65"/>
    <x v="92"/>
    <x v="92"/>
    <m/>
    <x v="615"/>
    <e v="#N/A"/>
    <x v="615"/>
  </r>
  <r>
    <x v="5170"/>
    <m/>
    <n v="1"/>
    <x v="6216"/>
    <m/>
    <m/>
    <m/>
    <m/>
    <x v="5879"/>
    <s v="2023/1/15"/>
    <x v="65"/>
    <x v="65"/>
    <x v="92"/>
    <x v="92"/>
    <m/>
    <x v="615"/>
    <e v="#N/A"/>
    <x v="615"/>
  </r>
  <r>
    <x v="5170"/>
    <m/>
    <n v="1"/>
    <x v="6217"/>
    <m/>
    <m/>
    <m/>
    <m/>
    <x v="5879"/>
    <s v="2023/1/15"/>
    <x v="65"/>
    <x v="65"/>
    <x v="92"/>
    <x v="92"/>
    <m/>
    <x v="615"/>
    <e v="#N/A"/>
    <x v="615"/>
  </r>
  <r>
    <x v="5170"/>
    <m/>
    <n v="1"/>
    <x v="6195"/>
    <m/>
    <m/>
    <m/>
    <m/>
    <x v="5879"/>
    <s v="2023/1/15"/>
    <x v="65"/>
    <x v="65"/>
    <x v="92"/>
    <x v="92"/>
    <m/>
    <x v="615"/>
    <e v="#N/A"/>
    <x v="615"/>
  </r>
  <r>
    <x v="5170"/>
    <m/>
    <n v="1"/>
    <x v="6218"/>
    <m/>
    <m/>
    <m/>
    <m/>
    <x v="5880"/>
    <s v="2023/1/15"/>
    <x v="65"/>
    <x v="65"/>
    <x v="92"/>
    <x v="92"/>
    <m/>
    <x v="615"/>
    <e v="#N/A"/>
    <x v="615"/>
  </r>
  <r>
    <x v="5170"/>
    <m/>
    <n v="1"/>
    <x v="6219"/>
    <m/>
    <m/>
    <m/>
    <m/>
    <x v="5880"/>
    <s v="2023/1/15"/>
    <x v="65"/>
    <x v="65"/>
    <x v="92"/>
    <x v="92"/>
    <m/>
    <x v="615"/>
    <e v="#N/A"/>
    <x v="615"/>
  </r>
  <r>
    <x v="5170"/>
    <m/>
    <n v="1"/>
    <x v="6220"/>
    <m/>
    <m/>
    <m/>
    <m/>
    <x v="5881"/>
    <s v="2023/1/16"/>
    <x v="65"/>
    <x v="65"/>
    <x v="92"/>
    <x v="92"/>
    <m/>
    <x v="615"/>
    <e v="#N/A"/>
    <x v="615"/>
  </r>
  <r>
    <x v="5170"/>
    <m/>
    <n v="8.0500000000000007"/>
    <x v="6221"/>
    <m/>
    <m/>
    <m/>
    <m/>
    <x v="5881"/>
    <s v="2023/1/16"/>
    <x v="65"/>
    <x v="65"/>
    <x v="92"/>
    <x v="92"/>
    <m/>
    <x v="615"/>
    <e v="#N/A"/>
    <x v="615"/>
  </r>
  <r>
    <x v="5170"/>
    <m/>
    <n v="1"/>
    <x v="6195"/>
    <m/>
    <m/>
    <m/>
    <m/>
    <x v="5882"/>
    <s v="2023/1/16"/>
    <x v="65"/>
    <x v="65"/>
    <x v="92"/>
    <x v="92"/>
    <m/>
    <x v="615"/>
    <e v="#N/A"/>
    <x v="615"/>
  </r>
  <r>
    <x v="5170"/>
    <m/>
    <n v="46"/>
    <x v="6222"/>
    <m/>
    <m/>
    <m/>
    <m/>
    <x v="5883"/>
    <s v="2023/1/16"/>
    <x v="65"/>
    <x v="65"/>
    <x v="92"/>
    <x v="92"/>
    <m/>
    <x v="615"/>
    <e v="#N/A"/>
    <x v="615"/>
  </r>
  <r>
    <x v="5170"/>
    <m/>
    <n v="7"/>
    <x v="6223"/>
    <m/>
    <m/>
    <m/>
    <m/>
    <x v="5884"/>
    <s v="2023/1/16"/>
    <x v="65"/>
    <x v="65"/>
    <x v="92"/>
    <x v="92"/>
    <m/>
    <x v="615"/>
    <e v="#N/A"/>
    <x v="615"/>
  </r>
  <r>
    <x v="5170"/>
    <m/>
    <n v="5"/>
    <x v="6224"/>
    <m/>
    <m/>
    <m/>
    <m/>
    <x v="5885"/>
    <s v="2023/1/16"/>
    <x v="65"/>
    <x v="65"/>
    <x v="92"/>
    <x v="92"/>
    <m/>
    <x v="615"/>
    <e v="#N/A"/>
    <x v="615"/>
  </r>
  <r>
    <x v="5170"/>
    <m/>
    <n v="1"/>
    <x v="6225"/>
    <m/>
    <m/>
    <m/>
    <m/>
    <x v="5886"/>
    <s v="2023/1/17"/>
    <x v="65"/>
    <x v="65"/>
    <x v="92"/>
    <x v="92"/>
    <m/>
    <x v="615"/>
    <e v="#N/A"/>
    <x v="615"/>
  </r>
  <r>
    <x v="5170"/>
    <m/>
    <n v="1"/>
    <x v="6226"/>
    <m/>
    <m/>
    <m/>
    <m/>
    <x v="5886"/>
    <s v="2023/1/17"/>
    <x v="65"/>
    <x v="65"/>
    <x v="92"/>
    <x v="92"/>
    <m/>
    <x v="615"/>
    <e v="#N/A"/>
    <x v="615"/>
  </r>
  <r>
    <x v="5170"/>
    <m/>
    <n v="1"/>
    <x v="6227"/>
    <m/>
    <m/>
    <m/>
    <m/>
    <x v="5887"/>
    <s v="2023/1/17"/>
    <x v="65"/>
    <x v="65"/>
    <x v="92"/>
    <x v="92"/>
    <m/>
    <x v="615"/>
    <e v="#N/A"/>
    <x v="615"/>
  </r>
  <r>
    <x v="5170"/>
    <m/>
    <n v="1"/>
    <x v="6228"/>
    <m/>
    <m/>
    <m/>
    <m/>
    <x v="5888"/>
    <s v="2023/1/17"/>
    <x v="65"/>
    <x v="65"/>
    <x v="92"/>
    <x v="92"/>
    <m/>
    <x v="615"/>
    <e v="#N/A"/>
    <x v="615"/>
  </r>
  <r>
    <x v="5170"/>
    <m/>
    <n v="1"/>
    <x v="6229"/>
    <m/>
    <m/>
    <m/>
    <m/>
    <x v="5889"/>
    <s v="2023/1/17"/>
    <x v="65"/>
    <x v="65"/>
    <x v="92"/>
    <x v="92"/>
    <m/>
    <x v="615"/>
    <e v="#N/A"/>
    <x v="615"/>
  </r>
  <r>
    <x v="5170"/>
    <m/>
    <n v="1"/>
    <x v="6230"/>
    <m/>
    <m/>
    <m/>
    <m/>
    <x v="5889"/>
    <s v="2023/1/17"/>
    <x v="65"/>
    <x v="65"/>
    <x v="92"/>
    <x v="92"/>
    <m/>
    <x v="615"/>
    <e v="#N/A"/>
    <x v="615"/>
  </r>
  <r>
    <x v="5170"/>
    <m/>
    <n v="1"/>
    <x v="6231"/>
    <m/>
    <m/>
    <m/>
    <m/>
    <x v="5889"/>
    <s v="2023/1/17"/>
    <x v="65"/>
    <x v="65"/>
    <x v="92"/>
    <x v="92"/>
    <m/>
    <x v="615"/>
    <e v="#N/A"/>
    <x v="615"/>
  </r>
  <r>
    <x v="5170"/>
    <m/>
    <n v="1"/>
    <x v="6232"/>
    <m/>
    <m/>
    <m/>
    <m/>
    <x v="5889"/>
    <s v="2023/1/17"/>
    <x v="65"/>
    <x v="65"/>
    <x v="92"/>
    <x v="92"/>
    <m/>
    <x v="615"/>
    <e v="#N/A"/>
    <x v="615"/>
  </r>
  <r>
    <x v="5170"/>
    <m/>
    <n v="1"/>
    <x v="6233"/>
    <m/>
    <m/>
    <m/>
    <m/>
    <x v="5890"/>
    <s v="2023/1/18"/>
    <x v="65"/>
    <x v="65"/>
    <x v="92"/>
    <x v="92"/>
    <m/>
    <x v="615"/>
    <e v="#N/A"/>
    <x v="615"/>
  </r>
  <r>
    <x v="5170"/>
    <m/>
    <n v="7"/>
    <x v="6233"/>
    <m/>
    <m/>
    <m/>
    <m/>
    <x v="5890"/>
    <s v="2023/1/18"/>
    <x v="65"/>
    <x v="65"/>
    <x v="92"/>
    <x v="92"/>
    <m/>
    <x v="615"/>
    <e v="#N/A"/>
    <x v="615"/>
  </r>
  <r>
    <x v="5170"/>
    <m/>
    <n v="7"/>
    <x v="6234"/>
    <m/>
    <m/>
    <m/>
    <m/>
    <x v="5891"/>
    <s v="2023/1/18"/>
    <x v="65"/>
    <x v="65"/>
    <x v="92"/>
    <x v="92"/>
    <m/>
    <x v="615"/>
    <e v="#N/A"/>
    <x v="615"/>
  </r>
  <r>
    <x v="5170"/>
    <m/>
    <n v="8.0500000000000007"/>
    <x v="6235"/>
    <m/>
    <m/>
    <m/>
    <m/>
    <x v="5891"/>
    <s v="2023/1/18"/>
    <x v="65"/>
    <x v="65"/>
    <x v="92"/>
    <x v="92"/>
    <m/>
    <x v="615"/>
    <e v="#N/A"/>
    <x v="615"/>
  </r>
  <r>
    <x v="5170"/>
    <m/>
    <n v="1"/>
    <x v="6235"/>
    <m/>
    <m/>
    <m/>
    <m/>
    <x v="5891"/>
    <s v="2023/1/18"/>
    <x v="65"/>
    <x v="65"/>
    <x v="92"/>
    <x v="92"/>
    <m/>
    <x v="615"/>
    <e v="#N/A"/>
    <x v="615"/>
  </r>
  <r>
    <x v="5170"/>
    <m/>
    <n v="7"/>
    <x v="6236"/>
    <m/>
    <m/>
    <m/>
    <m/>
    <x v="5892"/>
    <s v="2023/1/18"/>
    <x v="65"/>
    <x v="65"/>
    <x v="92"/>
    <x v="92"/>
    <m/>
    <x v="615"/>
    <e v="#N/A"/>
    <x v="615"/>
  </r>
  <r>
    <x v="5170"/>
    <m/>
    <n v="1"/>
    <x v="6237"/>
    <m/>
    <m/>
    <m/>
    <m/>
    <x v="5893"/>
    <s v="2023/1/18"/>
    <x v="65"/>
    <x v="65"/>
    <x v="92"/>
    <x v="92"/>
    <m/>
    <x v="615"/>
    <e v="#N/A"/>
    <x v="615"/>
  </r>
  <r>
    <x v="5170"/>
    <m/>
    <n v="1"/>
    <x v="6231"/>
    <m/>
    <m/>
    <m/>
    <m/>
    <x v="5893"/>
    <s v="2023/1/18"/>
    <x v="65"/>
    <x v="65"/>
    <x v="92"/>
    <x v="92"/>
    <m/>
    <x v="615"/>
    <e v="#N/A"/>
    <x v="615"/>
  </r>
  <r>
    <x v="5170"/>
    <m/>
    <n v="264.5"/>
    <x v="6238"/>
    <m/>
    <m/>
    <m/>
    <m/>
    <x v="5894"/>
    <s v="2023/1/18"/>
    <x v="65"/>
    <x v="65"/>
    <x v="92"/>
    <x v="92"/>
    <m/>
    <x v="615"/>
    <e v="#N/A"/>
    <x v="615"/>
  </r>
  <r>
    <x v="5170"/>
    <m/>
    <n v="2"/>
    <x v="6238"/>
    <m/>
    <m/>
    <m/>
    <m/>
    <x v="5894"/>
    <s v="2023/1/18"/>
    <x v="65"/>
    <x v="65"/>
    <x v="92"/>
    <x v="92"/>
    <m/>
    <x v="615"/>
    <e v="#N/A"/>
    <x v="615"/>
  </r>
  <r>
    <x v="5170"/>
    <m/>
    <n v="1"/>
    <x v="6238"/>
    <m/>
    <m/>
    <m/>
    <m/>
    <x v="5894"/>
    <s v="2023/1/18"/>
    <x v="65"/>
    <x v="65"/>
    <x v="92"/>
    <x v="92"/>
    <m/>
    <x v="615"/>
    <e v="#N/A"/>
    <x v="615"/>
  </r>
  <r>
    <x v="5170"/>
    <m/>
    <n v="1"/>
    <x v="6238"/>
    <m/>
    <m/>
    <m/>
    <m/>
    <x v="5894"/>
    <s v="2023/1/18"/>
    <x v="65"/>
    <x v="65"/>
    <x v="92"/>
    <x v="92"/>
    <m/>
    <x v="615"/>
    <e v="#N/A"/>
    <x v="615"/>
  </r>
  <r>
    <x v="5170"/>
    <m/>
    <n v="46"/>
    <x v="6239"/>
    <m/>
    <m/>
    <m/>
    <m/>
    <x v="5895"/>
    <s v="2023/1/19"/>
    <x v="65"/>
    <x v="65"/>
    <x v="92"/>
    <x v="92"/>
    <m/>
    <x v="615"/>
    <e v="#N/A"/>
    <x v="615"/>
  </r>
  <r>
    <x v="5170"/>
    <m/>
    <n v="7"/>
    <x v="6240"/>
    <m/>
    <m/>
    <m/>
    <m/>
    <x v="5896"/>
    <s v="2023/1/19"/>
    <x v="65"/>
    <x v="65"/>
    <x v="92"/>
    <x v="92"/>
    <m/>
    <x v="615"/>
    <e v="#N/A"/>
    <x v="615"/>
  </r>
  <r>
    <x v="5170"/>
    <m/>
    <n v="7"/>
    <x v="6199"/>
    <m/>
    <m/>
    <m/>
    <m/>
    <x v="5896"/>
    <s v="2023/1/19"/>
    <x v="65"/>
    <x v="65"/>
    <x v="92"/>
    <x v="92"/>
    <m/>
    <x v="615"/>
    <e v="#N/A"/>
    <x v="615"/>
  </r>
  <r>
    <x v="5170"/>
    <m/>
    <n v="1"/>
    <x v="6241"/>
    <m/>
    <m/>
    <m/>
    <m/>
    <x v="5897"/>
    <s v="2023/1/21"/>
    <x v="65"/>
    <x v="65"/>
    <x v="92"/>
    <x v="92"/>
    <m/>
    <x v="615"/>
    <e v="#N/A"/>
    <x v="615"/>
  </r>
  <r>
    <x v="5170"/>
    <m/>
    <n v="5"/>
    <x v="6242"/>
    <m/>
    <m/>
    <m/>
    <m/>
    <x v="5696"/>
    <s v="2023/1/22"/>
    <x v="65"/>
    <x v="65"/>
    <x v="92"/>
    <x v="92"/>
    <m/>
    <x v="615"/>
    <e v="#N/A"/>
    <x v="615"/>
  </r>
  <r>
    <x v="5170"/>
    <m/>
    <n v="1"/>
    <x v="6243"/>
    <m/>
    <m/>
    <m/>
    <m/>
    <x v="5898"/>
    <s v="2023/1/22"/>
    <x v="65"/>
    <x v="65"/>
    <x v="92"/>
    <x v="92"/>
    <m/>
    <x v="615"/>
    <e v="#N/A"/>
    <x v="615"/>
  </r>
  <r>
    <x v="5170"/>
    <m/>
    <n v="1"/>
    <x v="6244"/>
    <m/>
    <m/>
    <m/>
    <m/>
    <x v="5899"/>
    <s v="2023/1/22"/>
    <x v="65"/>
    <x v="65"/>
    <x v="92"/>
    <x v="92"/>
    <m/>
    <x v="615"/>
    <e v="#N/A"/>
    <x v="615"/>
  </r>
  <r>
    <x v="5170"/>
    <m/>
    <n v="1"/>
    <x v="6245"/>
    <m/>
    <m/>
    <m/>
    <m/>
    <x v="5899"/>
    <s v="2023/1/22"/>
    <x v="65"/>
    <x v="65"/>
    <x v="92"/>
    <x v="92"/>
    <m/>
    <x v="615"/>
    <e v="#N/A"/>
    <x v="615"/>
  </r>
  <r>
    <x v="5170"/>
    <m/>
    <n v="1"/>
    <x v="6246"/>
    <m/>
    <m/>
    <m/>
    <m/>
    <x v="5899"/>
    <s v="2023/1/22"/>
    <x v="65"/>
    <x v="65"/>
    <x v="92"/>
    <x v="92"/>
    <m/>
    <x v="615"/>
    <e v="#N/A"/>
    <x v="615"/>
  </r>
  <r>
    <x v="5170"/>
    <m/>
    <n v="1"/>
    <x v="6247"/>
    <m/>
    <m/>
    <m/>
    <m/>
    <x v="5638"/>
    <s v="2023/1/22"/>
    <x v="65"/>
    <x v="65"/>
    <x v="92"/>
    <x v="92"/>
    <m/>
    <x v="615"/>
    <e v="#N/A"/>
    <x v="615"/>
  </r>
  <r>
    <x v="5170"/>
    <m/>
    <n v="1"/>
    <x v="6248"/>
    <m/>
    <m/>
    <m/>
    <m/>
    <x v="5638"/>
    <s v="2023/1/22"/>
    <x v="65"/>
    <x v="65"/>
    <x v="92"/>
    <x v="92"/>
    <m/>
    <x v="615"/>
    <e v="#N/A"/>
    <x v="615"/>
  </r>
  <r>
    <x v="5170"/>
    <m/>
    <n v="1"/>
    <x v="6249"/>
    <m/>
    <m/>
    <m/>
    <m/>
    <x v="5638"/>
    <s v="2023/1/22"/>
    <x v="65"/>
    <x v="65"/>
    <x v="92"/>
    <x v="92"/>
    <m/>
    <x v="615"/>
    <e v="#N/A"/>
    <x v="615"/>
  </r>
  <r>
    <x v="5170"/>
    <m/>
    <n v="1"/>
    <x v="5811"/>
    <m/>
    <m/>
    <m/>
    <m/>
    <x v="5638"/>
    <s v="2023/1/22"/>
    <x v="65"/>
    <x v="65"/>
    <x v="92"/>
    <x v="92"/>
    <m/>
    <x v="615"/>
    <e v="#N/A"/>
    <x v="615"/>
  </r>
  <r>
    <x v="5170"/>
    <m/>
    <n v="1"/>
    <x v="6250"/>
    <m/>
    <m/>
    <m/>
    <m/>
    <x v="5638"/>
    <s v="2023/1/22"/>
    <x v="65"/>
    <x v="65"/>
    <x v="92"/>
    <x v="92"/>
    <m/>
    <x v="615"/>
    <e v="#N/A"/>
    <x v="615"/>
  </r>
  <r>
    <x v="5170"/>
    <m/>
    <n v="1"/>
    <x v="6251"/>
    <m/>
    <m/>
    <m/>
    <m/>
    <x v="5900"/>
    <s v="2023/1/22"/>
    <x v="65"/>
    <x v="65"/>
    <x v="92"/>
    <x v="92"/>
    <m/>
    <x v="615"/>
    <e v="#N/A"/>
    <x v="615"/>
  </r>
  <r>
    <x v="5170"/>
    <m/>
    <n v="1"/>
    <x v="6251"/>
    <m/>
    <m/>
    <m/>
    <m/>
    <x v="5900"/>
    <s v="2023/1/22"/>
    <x v="65"/>
    <x v="65"/>
    <x v="92"/>
    <x v="92"/>
    <m/>
    <x v="615"/>
    <e v="#N/A"/>
    <x v="615"/>
  </r>
  <r>
    <x v="5170"/>
    <m/>
    <n v="8.0500000000000007"/>
    <x v="6223"/>
    <m/>
    <m/>
    <m/>
    <m/>
    <x v="5900"/>
    <s v="2023/1/22"/>
    <x v="65"/>
    <x v="65"/>
    <x v="92"/>
    <x v="92"/>
    <m/>
    <x v="615"/>
    <e v="#N/A"/>
    <x v="615"/>
  </r>
  <r>
    <x v="5170"/>
    <m/>
    <n v="50"/>
    <x v="6252"/>
    <m/>
    <m/>
    <m/>
    <m/>
    <x v="5901"/>
    <s v="2023/1/22"/>
    <x v="65"/>
    <x v="65"/>
    <x v="92"/>
    <x v="92"/>
    <m/>
    <x v="615"/>
    <e v="#N/A"/>
    <x v="615"/>
  </r>
  <r>
    <x v="5170"/>
    <m/>
    <n v="3281.6"/>
    <x v="6196"/>
    <m/>
    <m/>
    <m/>
    <m/>
    <x v="5902"/>
    <s v="2023/1/22"/>
    <x v="65"/>
    <x v="65"/>
    <x v="92"/>
    <x v="92"/>
    <m/>
    <x v="615"/>
    <e v="#N/A"/>
    <x v="615"/>
  </r>
  <r>
    <x v="5170"/>
    <m/>
    <n v="1"/>
    <x v="6187"/>
    <m/>
    <m/>
    <m/>
    <m/>
    <x v="5903"/>
    <s v="2023/1/22"/>
    <x v="65"/>
    <x v="65"/>
    <x v="92"/>
    <x v="92"/>
    <m/>
    <x v="615"/>
    <e v="#N/A"/>
    <x v="615"/>
  </r>
  <r>
    <x v="5170"/>
    <m/>
    <n v="1"/>
    <x v="6253"/>
    <m/>
    <m/>
    <m/>
    <m/>
    <x v="5903"/>
    <s v="2023/1/22"/>
    <x v="65"/>
    <x v="65"/>
    <x v="92"/>
    <x v="92"/>
    <m/>
    <x v="615"/>
    <e v="#N/A"/>
    <x v="615"/>
  </r>
  <r>
    <x v="5170"/>
    <m/>
    <n v="1"/>
    <x v="6254"/>
    <m/>
    <m/>
    <m/>
    <m/>
    <x v="5904"/>
    <s v="2023/1/23"/>
    <x v="65"/>
    <x v="65"/>
    <x v="92"/>
    <x v="92"/>
    <m/>
    <x v="615"/>
    <e v="#N/A"/>
    <x v="615"/>
  </r>
  <r>
    <x v="5170"/>
    <m/>
    <n v="110"/>
    <x v="6255"/>
    <m/>
    <m/>
    <m/>
    <m/>
    <x v="5905"/>
    <s v="2023/1/23"/>
    <x v="65"/>
    <x v="65"/>
    <x v="92"/>
    <x v="92"/>
    <m/>
    <x v="615"/>
    <e v="#N/A"/>
    <x v="615"/>
  </r>
  <r>
    <x v="5170"/>
    <m/>
    <n v="1"/>
    <x v="6256"/>
    <m/>
    <m/>
    <m/>
    <m/>
    <x v="5905"/>
    <s v="2023/1/23"/>
    <x v="65"/>
    <x v="65"/>
    <x v="92"/>
    <x v="92"/>
    <m/>
    <x v="615"/>
    <e v="#N/A"/>
    <x v="615"/>
  </r>
  <r>
    <x v="5170"/>
    <m/>
    <n v="5"/>
    <x v="6257"/>
    <m/>
    <m/>
    <m/>
    <m/>
    <x v="5906"/>
    <s v="2023/1/23"/>
    <x v="65"/>
    <x v="65"/>
    <x v="92"/>
    <x v="92"/>
    <m/>
    <x v="615"/>
    <e v="#N/A"/>
    <x v="615"/>
  </r>
  <r>
    <x v="5170"/>
    <m/>
    <n v="1"/>
    <x v="6258"/>
    <m/>
    <m/>
    <m/>
    <m/>
    <x v="5907"/>
    <s v="2023/1/23"/>
    <x v="65"/>
    <x v="65"/>
    <x v="92"/>
    <x v="92"/>
    <m/>
    <x v="615"/>
    <e v="#N/A"/>
    <x v="615"/>
  </r>
  <r>
    <x v="5170"/>
    <m/>
    <n v="1"/>
    <x v="6259"/>
    <m/>
    <m/>
    <m/>
    <m/>
    <x v="5907"/>
    <s v="2023/1/23"/>
    <x v="65"/>
    <x v="65"/>
    <x v="92"/>
    <x v="92"/>
    <m/>
    <x v="615"/>
    <e v="#N/A"/>
    <x v="615"/>
  </r>
  <r>
    <x v="5170"/>
    <m/>
    <n v="1"/>
    <x v="6260"/>
    <m/>
    <m/>
    <m/>
    <m/>
    <x v="5908"/>
    <s v="2023/1/24"/>
    <x v="65"/>
    <x v="65"/>
    <x v="92"/>
    <x v="92"/>
    <m/>
    <x v="615"/>
    <e v="#N/A"/>
    <x v="615"/>
  </r>
  <r>
    <x v="5170"/>
    <m/>
    <n v="1"/>
    <x v="6260"/>
    <m/>
    <m/>
    <m/>
    <m/>
    <x v="5908"/>
    <s v="2023/1/24"/>
    <x v="65"/>
    <x v="65"/>
    <x v="92"/>
    <x v="92"/>
    <m/>
    <x v="615"/>
    <e v="#N/A"/>
    <x v="615"/>
  </r>
  <r>
    <x v="5170"/>
    <m/>
    <n v="1"/>
    <x v="6260"/>
    <m/>
    <m/>
    <m/>
    <m/>
    <x v="5908"/>
    <s v="2023/1/24"/>
    <x v="65"/>
    <x v="65"/>
    <x v="92"/>
    <x v="92"/>
    <m/>
    <x v="615"/>
    <e v="#N/A"/>
    <x v="615"/>
  </r>
  <r>
    <x v="5170"/>
    <m/>
    <n v="1"/>
    <x v="6261"/>
    <m/>
    <m/>
    <m/>
    <m/>
    <x v="5639"/>
    <s v="2023/1/25"/>
    <x v="65"/>
    <x v="65"/>
    <x v="92"/>
    <x v="92"/>
    <m/>
    <x v="615"/>
    <e v="#N/A"/>
    <x v="615"/>
  </r>
  <r>
    <x v="5170"/>
    <m/>
    <n v="1"/>
    <x v="6261"/>
    <m/>
    <m/>
    <m/>
    <m/>
    <x v="5639"/>
    <s v="2023/1/25"/>
    <x v="65"/>
    <x v="65"/>
    <x v="92"/>
    <x v="92"/>
    <m/>
    <x v="615"/>
    <e v="#N/A"/>
    <x v="615"/>
  </r>
  <r>
    <x v="5170"/>
    <m/>
    <n v="1"/>
    <x v="5487"/>
    <m/>
    <m/>
    <m/>
    <m/>
    <x v="5406"/>
    <s v="2023/1/25"/>
    <x v="65"/>
    <x v="65"/>
    <x v="92"/>
    <x v="92"/>
    <m/>
    <x v="615"/>
    <e v="#N/A"/>
    <x v="615"/>
  </r>
  <r>
    <x v="5170"/>
    <m/>
    <n v="1"/>
    <x v="6262"/>
    <m/>
    <m/>
    <m/>
    <m/>
    <x v="5406"/>
    <s v="2023/1/25"/>
    <x v="65"/>
    <x v="65"/>
    <x v="92"/>
    <x v="92"/>
    <m/>
    <x v="615"/>
    <e v="#N/A"/>
    <x v="615"/>
  </r>
  <r>
    <x v="5170"/>
    <m/>
    <n v="1"/>
    <x v="6263"/>
    <m/>
    <m/>
    <m/>
    <m/>
    <x v="5406"/>
    <s v="2023/1/25"/>
    <x v="65"/>
    <x v="65"/>
    <x v="92"/>
    <x v="92"/>
    <m/>
    <x v="615"/>
    <e v="#N/A"/>
    <x v="615"/>
  </r>
  <r>
    <x v="5170"/>
    <m/>
    <n v="1"/>
    <x v="6264"/>
    <m/>
    <m/>
    <m/>
    <m/>
    <x v="5909"/>
    <s v="2023/1/25"/>
    <x v="65"/>
    <x v="65"/>
    <x v="92"/>
    <x v="92"/>
    <m/>
    <x v="615"/>
    <e v="#N/A"/>
    <x v="615"/>
  </r>
  <r>
    <x v="5170"/>
    <m/>
    <n v="7"/>
    <x v="6265"/>
    <m/>
    <m/>
    <m/>
    <m/>
    <x v="5910"/>
    <s v="2023/1/25"/>
    <x v="65"/>
    <x v="65"/>
    <x v="92"/>
    <x v="92"/>
    <m/>
    <x v="615"/>
    <e v="#N/A"/>
    <x v="615"/>
  </r>
  <r>
    <x v="5170"/>
    <m/>
    <n v="1"/>
    <x v="6266"/>
    <m/>
    <m/>
    <m/>
    <m/>
    <x v="5911"/>
    <s v="2023/1/26"/>
    <x v="65"/>
    <x v="65"/>
    <x v="92"/>
    <x v="92"/>
    <m/>
    <x v="615"/>
    <e v="#N/A"/>
    <x v="615"/>
  </r>
  <r>
    <x v="5170"/>
    <m/>
    <n v="1"/>
    <x v="6267"/>
    <m/>
    <m/>
    <m/>
    <m/>
    <x v="5911"/>
    <s v="2023/1/26"/>
    <x v="65"/>
    <x v="65"/>
    <x v="92"/>
    <x v="92"/>
    <m/>
    <x v="615"/>
    <e v="#N/A"/>
    <x v="615"/>
  </r>
  <r>
    <x v="5170"/>
    <m/>
    <n v="1"/>
    <x v="6116"/>
    <m/>
    <m/>
    <m/>
    <m/>
    <x v="5911"/>
    <s v="2023/1/26"/>
    <x v="65"/>
    <x v="65"/>
    <x v="92"/>
    <x v="92"/>
    <m/>
    <x v="615"/>
    <e v="#N/A"/>
    <x v="615"/>
  </r>
  <r>
    <x v="5170"/>
    <m/>
    <n v="1"/>
    <x v="6268"/>
    <m/>
    <m/>
    <m/>
    <m/>
    <x v="5911"/>
    <s v="2023/1/26"/>
    <x v="65"/>
    <x v="65"/>
    <x v="92"/>
    <x v="92"/>
    <m/>
    <x v="615"/>
    <e v="#N/A"/>
    <x v="615"/>
  </r>
  <r>
    <x v="5170"/>
    <m/>
    <n v="1"/>
    <x v="6269"/>
    <m/>
    <m/>
    <m/>
    <m/>
    <x v="5911"/>
    <s v="2023/1/26"/>
    <x v="65"/>
    <x v="65"/>
    <x v="92"/>
    <x v="92"/>
    <m/>
    <x v="615"/>
    <e v="#N/A"/>
    <x v="615"/>
  </r>
  <r>
    <x v="5170"/>
    <m/>
    <n v="1"/>
    <x v="6270"/>
    <m/>
    <m/>
    <m/>
    <m/>
    <x v="5911"/>
    <s v="2023/1/26"/>
    <x v="65"/>
    <x v="65"/>
    <x v="92"/>
    <x v="92"/>
    <m/>
    <x v="615"/>
    <e v="#N/A"/>
    <x v="615"/>
  </r>
  <r>
    <x v="5170"/>
    <m/>
    <n v="1"/>
    <x v="6271"/>
    <m/>
    <m/>
    <m/>
    <m/>
    <x v="5911"/>
    <s v="2023/1/26"/>
    <x v="65"/>
    <x v="65"/>
    <x v="92"/>
    <x v="92"/>
    <m/>
    <x v="615"/>
    <e v="#N/A"/>
    <x v="615"/>
  </r>
  <r>
    <x v="5170"/>
    <m/>
    <n v="7"/>
    <x v="6272"/>
    <m/>
    <m/>
    <m/>
    <m/>
    <x v="5911"/>
    <s v="2023/1/26"/>
    <x v="65"/>
    <x v="65"/>
    <x v="92"/>
    <x v="92"/>
    <m/>
    <x v="615"/>
    <e v="#N/A"/>
    <x v="615"/>
  </r>
  <r>
    <x v="5170"/>
    <m/>
    <n v="7"/>
    <x v="6273"/>
    <m/>
    <m/>
    <m/>
    <m/>
    <x v="5911"/>
    <s v="2023/1/26"/>
    <x v="65"/>
    <x v="65"/>
    <x v="92"/>
    <x v="92"/>
    <m/>
    <x v="615"/>
    <e v="#N/A"/>
    <x v="615"/>
  </r>
  <r>
    <x v="5170"/>
    <m/>
    <n v="1"/>
    <x v="6274"/>
    <m/>
    <m/>
    <m/>
    <m/>
    <x v="5911"/>
    <s v="2023/1/26"/>
    <x v="65"/>
    <x v="65"/>
    <x v="92"/>
    <x v="92"/>
    <m/>
    <x v="615"/>
    <e v="#N/A"/>
    <x v="615"/>
  </r>
  <r>
    <x v="5170"/>
    <m/>
    <n v="1"/>
    <x v="6124"/>
    <m/>
    <m/>
    <m/>
    <m/>
    <x v="5911"/>
    <s v="2023/1/26"/>
    <x v="65"/>
    <x v="65"/>
    <x v="92"/>
    <x v="92"/>
    <m/>
    <x v="615"/>
    <e v="#N/A"/>
    <x v="615"/>
  </r>
  <r>
    <x v="5170"/>
    <m/>
    <n v="7"/>
    <x v="6275"/>
    <m/>
    <m/>
    <m/>
    <m/>
    <x v="5912"/>
    <s v="2023/1/26"/>
    <x v="65"/>
    <x v="65"/>
    <x v="92"/>
    <x v="92"/>
    <m/>
    <x v="615"/>
    <e v="#N/A"/>
    <x v="615"/>
  </r>
  <r>
    <x v="5170"/>
    <m/>
    <n v="7"/>
    <x v="6126"/>
    <m/>
    <m/>
    <m/>
    <m/>
    <x v="5912"/>
    <s v="2023/1/26"/>
    <x v="65"/>
    <x v="65"/>
    <x v="92"/>
    <x v="92"/>
    <m/>
    <x v="615"/>
    <e v="#N/A"/>
    <x v="615"/>
  </r>
  <r>
    <x v="5170"/>
    <m/>
    <n v="7"/>
    <x v="6276"/>
    <m/>
    <m/>
    <m/>
    <m/>
    <x v="5912"/>
    <s v="2023/1/26"/>
    <x v="65"/>
    <x v="65"/>
    <x v="92"/>
    <x v="92"/>
    <m/>
    <x v="615"/>
    <e v="#N/A"/>
    <x v="615"/>
  </r>
  <r>
    <x v="5170"/>
    <m/>
    <n v="1"/>
    <x v="6277"/>
    <m/>
    <m/>
    <m/>
    <m/>
    <x v="5912"/>
    <s v="2023/1/26"/>
    <x v="65"/>
    <x v="65"/>
    <x v="92"/>
    <x v="92"/>
    <m/>
    <x v="615"/>
    <e v="#N/A"/>
    <x v="615"/>
  </r>
  <r>
    <x v="5170"/>
    <m/>
    <n v="7"/>
    <x v="6278"/>
    <m/>
    <m/>
    <m/>
    <m/>
    <x v="5912"/>
    <s v="2023/1/26"/>
    <x v="65"/>
    <x v="65"/>
    <x v="92"/>
    <x v="92"/>
    <m/>
    <x v="615"/>
    <e v="#N/A"/>
    <x v="615"/>
  </r>
  <r>
    <x v="5170"/>
    <m/>
    <n v="7"/>
    <x v="6133"/>
    <m/>
    <m/>
    <m/>
    <m/>
    <x v="5912"/>
    <s v="2023/1/26"/>
    <x v="65"/>
    <x v="65"/>
    <x v="92"/>
    <x v="92"/>
    <m/>
    <x v="615"/>
    <e v="#N/A"/>
    <x v="615"/>
  </r>
  <r>
    <x v="5170"/>
    <m/>
    <n v="7"/>
    <x v="6279"/>
    <m/>
    <m/>
    <m/>
    <m/>
    <x v="5912"/>
    <s v="2023/1/26"/>
    <x v="65"/>
    <x v="65"/>
    <x v="92"/>
    <x v="92"/>
    <m/>
    <x v="615"/>
    <e v="#N/A"/>
    <x v="615"/>
  </r>
  <r>
    <x v="5170"/>
    <m/>
    <n v="7"/>
    <x v="6132"/>
    <m/>
    <m/>
    <m/>
    <m/>
    <x v="5912"/>
    <s v="2023/1/26"/>
    <x v="65"/>
    <x v="65"/>
    <x v="92"/>
    <x v="92"/>
    <m/>
    <x v="615"/>
    <e v="#N/A"/>
    <x v="615"/>
  </r>
  <r>
    <x v="5170"/>
    <m/>
    <n v="7"/>
    <x v="6280"/>
    <m/>
    <m/>
    <m/>
    <m/>
    <x v="5912"/>
    <s v="2023/1/26"/>
    <x v="65"/>
    <x v="65"/>
    <x v="92"/>
    <x v="92"/>
    <m/>
    <x v="615"/>
    <e v="#N/A"/>
    <x v="615"/>
  </r>
  <r>
    <x v="5170"/>
    <m/>
    <n v="7"/>
    <x v="6281"/>
    <m/>
    <m/>
    <m/>
    <m/>
    <x v="5912"/>
    <s v="2023/1/26"/>
    <x v="65"/>
    <x v="65"/>
    <x v="92"/>
    <x v="92"/>
    <m/>
    <x v="615"/>
    <e v="#N/A"/>
    <x v="615"/>
  </r>
  <r>
    <x v="5170"/>
    <m/>
    <n v="7"/>
    <x v="6128"/>
    <m/>
    <m/>
    <m/>
    <m/>
    <x v="5912"/>
    <s v="2023/1/26"/>
    <x v="65"/>
    <x v="65"/>
    <x v="92"/>
    <x v="92"/>
    <m/>
    <x v="615"/>
    <e v="#N/A"/>
    <x v="615"/>
  </r>
  <r>
    <x v="5170"/>
    <m/>
    <n v="1"/>
    <x v="6282"/>
    <m/>
    <m/>
    <m/>
    <m/>
    <x v="5640"/>
    <s v="2023/1/26"/>
    <x v="65"/>
    <x v="65"/>
    <x v="92"/>
    <x v="92"/>
    <m/>
    <x v="615"/>
    <e v="#N/A"/>
    <x v="615"/>
  </r>
  <r>
    <x v="5170"/>
    <m/>
    <n v="1"/>
    <x v="6283"/>
    <m/>
    <m/>
    <m/>
    <m/>
    <x v="5640"/>
    <s v="2023/1/26"/>
    <x v="65"/>
    <x v="65"/>
    <x v="92"/>
    <x v="92"/>
    <m/>
    <x v="615"/>
    <e v="#N/A"/>
    <x v="615"/>
  </r>
  <r>
    <x v="5170"/>
    <m/>
    <n v="1"/>
    <x v="6284"/>
    <m/>
    <m/>
    <m/>
    <m/>
    <x v="5640"/>
    <s v="2023/1/26"/>
    <x v="65"/>
    <x v="65"/>
    <x v="92"/>
    <x v="92"/>
    <m/>
    <x v="615"/>
    <e v="#N/A"/>
    <x v="615"/>
  </r>
  <r>
    <x v="5170"/>
    <m/>
    <n v="1"/>
    <x v="6285"/>
    <m/>
    <m/>
    <m/>
    <m/>
    <x v="5640"/>
    <s v="2023/1/26"/>
    <x v="65"/>
    <x v="65"/>
    <x v="92"/>
    <x v="92"/>
    <m/>
    <x v="615"/>
    <e v="#N/A"/>
    <x v="615"/>
  </r>
  <r>
    <x v="5170"/>
    <m/>
    <n v="1"/>
    <x v="6286"/>
    <m/>
    <m/>
    <m/>
    <m/>
    <x v="5913"/>
    <s v="2023/1/26"/>
    <x v="65"/>
    <x v="65"/>
    <x v="92"/>
    <x v="92"/>
    <m/>
    <x v="615"/>
    <e v="#N/A"/>
    <x v="615"/>
  </r>
  <r>
    <x v="5170"/>
    <m/>
    <n v="50"/>
    <x v="6287"/>
    <m/>
    <m/>
    <m/>
    <m/>
    <x v="5914"/>
    <s v="2023/1/26"/>
    <x v="65"/>
    <x v="65"/>
    <x v="92"/>
    <x v="92"/>
    <m/>
    <x v="615"/>
    <e v="#N/A"/>
    <x v="615"/>
  </r>
  <r>
    <x v="5170"/>
    <m/>
    <n v="50"/>
    <x v="6288"/>
    <m/>
    <m/>
    <m/>
    <m/>
    <x v="5914"/>
    <s v="2023/1/26"/>
    <x v="65"/>
    <x v="65"/>
    <x v="92"/>
    <x v="92"/>
    <m/>
    <x v="615"/>
    <e v="#N/A"/>
    <x v="615"/>
  </r>
  <r>
    <x v="5170"/>
    <m/>
    <n v="1"/>
    <x v="6289"/>
    <m/>
    <m/>
    <m/>
    <m/>
    <x v="5915"/>
    <s v="2023/1/26"/>
    <x v="65"/>
    <x v="65"/>
    <x v="92"/>
    <x v="92"/>
    <m/>
    <x v="615"/>
    <e v="#N/A"/>
    <x v="615"/>
  </r>
  <r>
    <x v="5170"/>
    <m/>
    <n v="1"/>
    <x v="6246"/>
    <m/>
    <m/>
    <m/>
    <m/>
    <x v="5915"/>
    <s v="2023/1/26"/>
    <x v="65"/>
    <x v="65"/>
    <x v="92"/>
    <x v="92"/>
    <m/>
    <x v="615"/>
    <e v="#N/A"/>
    <x v="615"/>
  </r>
  <r>
    <x v="5170"/>
    <m/>
    <n v="1"/>
    <x v="6187"/>
    <m/>
    <m/>
    <m/>
    <m/>
    <x v="5915"/>
    <s v="2023/1/26"/>
    <x v="65"/>
    <x v="65"/>
    <x v="92"/>
    <x v="92"/>
    <m/>
    <x v="615"/>
    <e v="#N/A"/>
    <x v="615"/>
  </r>
  <r>
    <x v="5170"/>
    <m/>
    <n v="1"/>
    <x v="6290"/>
    <m/>
    <m/>
    <m/>
    <m/>
    <x v="5915"/>
    <s v="2023/1/26"/>
    <x v="65"/>
    <x v="65"/>
    <x v="92"/>
    <x v="92"/>
    <m/>
    <x v="615"/>
    <e v="#N/A"/>
    <x v="615"/>
  </r>
  <r>
    <x v="5170"/>
    <m/>
    <n v="0.5"/>
    <x v="6291"/>
    <m/>
    <m/>
    <m/>
    <m/>
    <x v="5915"/>
    <s v="2023/1/26"/>
    <x v="65"/>
    <x v="65"/>
    <x v="92"/>
    <x v="92"/>
    <m/>
    <x v="615"/>
    <e v="#N/A"/>
    <x v="615"/>
  </r>
  <r>
    <x v="5170"/>
    <m/>
    <n v="1"/>
    <x v="6238"/>
    <m/>
    <m/>
    <m/>
    <m/>
    <x v="5916"/>
    <s v="2023/1/26"/>
    <x v="65"/>
    <x v="65"/>
    <x v="92"/>
    <x v="92"/>
    <m/>
    <x v="615"/>
    <e v="#N/A"/>
    <x v="615"/>
  </r>
  <r>
    <x v="5170"/>
    <m/>
    <n v="230"/>
    <x v="6292"/>
    <m/>
    <m/>
    <m/>
    <m/>
    <x v="5917"/>
    <s v="2023/1/27"/>
    <x v="65"/>
    <x v="65"/>
    <x v="92"/>
    <x v="92"/>
    <m/>
    <x v="615"/>
    <e v="#N/A"/>
    <x v="615"/>
  </r>
  <r>
    <x v="5170"/>
    <m/>
    <n v="1"/>
    <x v="6195"/>
    <m/>
    <m/>
    <m/>
    <m/>
    <x v="5918"/>
    <s v="2023/1/28"/>
    <x v="65"/>
    <x v="65"/>
    <x v="92"/>
    <x v="92"/>
    <m/>
    <x v="615"/>
    <e v="#N/A"/>
    <x v="615"/>
  </r>
  <r>
    <x v="5170"/>
    <m/>
    <n v="1"/>
    <x v="6293"/>
    <m/>
    <m/>
    <m/>
    <m/>
    <x v="5919"/>
    <s v="2023/1/28"/>
    <x v="65"/>
    <x v="65"/>
    <x v="92"/>
    <x v="92"/>
    <m/>
    <x v="615"/>
    <e v="#N/A"/>
    <x v="615"/>
  </r>
  <r>
    <x v="5170"/>
    <m/>
    <n v="5"/>
    <x v="6294"/>
    <m/>
    <m/>
    <m/>
    <m/>
    <x v="5920"/>
    <s v="2023/1/29"/>
    <x v="65"/>
    <x v="65"/>
    <x v="92"/>
    <x v="92"/>
    <m/>
    <x v="615"/>
    <e v="#N/A"/>
    <x v="615"/>
  </r>
  <r>
    <x v="5170"/>
    <m/>
    <n v="1"/>
    <x v="6295"/>
    <m/>
    <m/>
    <m/>
    <m/>
    <x v="5921"/>
    <s v="2023/1/29"/>
    <x v="65"/>
    <x v="65"/>
    <x v="92"/>
    <x v="92"/>
    <m/>
    <x v="615"/>
    <e v="#N/A"/>
    <x v="615"/>
  </r>
  <r>
    <x v="5170"/>
    <m/>
    <n v="1"/>
    <x v="6195"/>
    <m/>
    <m/>
    <m/>
    <m/>
    <x v="5922"/>
    <s v="2023/1/30"/>
    <x v="65"/>
    <x v="65"/>
    <x v="92"/>
    <x v="92"/>
    <m/>
    <x v="615"/>
    <e v="#N/A"/>
    <x v="615"/>
  </r>
  <r>
    <x v="5170"/>
    <m/>
    <n v="1"/>
    <x v="6243"/>
    <m/>
    <m/>
    <m/>
    <m/>
    <x v="5922"/>
    <s v="2023/1/30"/>
    <x v="65"/>
    <x v="65"/>
    <x v="92"/>
    <x v="92"/>
    <m/>
    <x v="615"/>
    <e v="#N/A"/>
    <x v="615"/>
  </r>
  <r>
    <x v="5170"/>
    <m/>
    <n v="1"/>
    <x v="6245"/>
    <m/>
    <m/>
    <m/>
    <m/>
    <x v="5922"/>
    <s v="2023/1/30"/>
    <x v="65"/>
    <x v="65"/>
    <x v="92"/>
    <x v="92"/>
    <m/>
    <x v="615"/>
    <e v="#N/A"/>
    <x v="615"/>
  </r>
  <r>
    <x v="5170"/>
    <m/>
    <n v="1"/>
    <x v="6296"/>
    <m/>
    <m/>
    <m/>
    <m/>
    <x v="5923"/>
    <s v="2023/1/30"/>
    <x v="65"/>
    <x v="65"/>
    <x v="92"/>
    <x v="92"/>
    <m/>
    <x v="615"/>
    <e v="#N/A"/>
    <x v="615"/>
  </r>
  <r>
    <x v="5170"/>
    <m/>
    <n v="1"/>
    <x v="6296"/>
    <m/>
    <m/>
    <m/>
    <m/>
    <x v="5923"/>
    <s v="2023/1/30"/>
    <x v="65"/>
    <x v="65"/>
    <x v="92"/>
    <x v="92"/>
    <m/>
    <x v="615"/>
    <e v="#N/A"/>
    <x v="615"/>
  </r>
  <r>
    <x v="5170"/>
    <m/>
    <n v="1"/>
    <x v="6296"/>
    <m/>
    <m/>
    <m/>
    <m/>
    <x v="5923"/>
    <s v="2023/1/30"/>
    <x v="65"/>
    <x v="65"/>
    <x v="92"/>
    <x v="92"/>
    <m/>
    <x v="615"/>
    <e v="#N/A"/>
    <x v="615"/>
  </r>
  <r>
    <x v="5170"/>
    <m/>
    <n v="1"/>
    <x v="6296"/>
    <m/>
    <m/>
    <m/>
    <m/>
    <x v="5923"/>
    <s v="2023/1/30"/>
    <x v="65"/>
    <x v="65"/>
    <x v="92"/>
    <x v="92"/>
    <m/>
    <x v="615"/>
    <e v="#N/A"/>
    <x v="615"/>
  </r>
  <r>
    <x v="5170"/>
    <m/>
    <n v="5"/>
    <x v="6297"/>
    <m/>
    <m/>
    <m/>
    <m/>
    <x v="5923"/>
    <s v="2023/1/30"/>
    <x v="65"/>
    <x v="65"/>
    <x v="92"/>
    <x v="92"/>
    <m/>
    <x v="615"/>
    <e v="#N/A"/>
    <x v="615"/>
  </r>
  <r>
    <x v="5170"/>
    <m/>
    <n v="1"/>
    <x v="6296"/>
    <m/>
    <m/>
    <m/>
    <m/>
    <x v="5923"/>
    <s v="2023/1/30"/>
    <x v="65"/>
    <x v="65"/>
    <x v="92"/>
    <x v="92"/>
    <m/>
    <x v="615"/>
    <e v="#N/A"/>
    <x v="615"/>
  </r>
  <r>
    <x v="5170"/>
    <m/>
    <n v="7"/>
    <x v="6298"/>
    <m/>
    <m/>
    <m/>
    <m/>
    <x v="5924"/>
    <s v="2023/1/31"/>
    <x v="65"/>
    <x v="65"/>
    <x v="92"/>
    <x v="92"/>
    <m/>
    <x v="615"/>
    <e v="#N/A"/>
    <x v="615"/>
  </r>
  <r>
    <x v="5170"/>
    <m/>
    <n v="1"/>
    <x v="6299"/>
    <m/>
    <m/>
    <m/>
    <m/>
    <x v="5924"/>
    <s v="2023/1/31"/>
    <x v="65"/>
    <x v="65"/>
    <x v="92"/>
    <x v="92"/>
    <m/>
    <x v="615"/>
    <e v="#N/A"/>
    <x v="615"/>
  </r>
  <r>
    <x v="5170"/>
    <m/>
    <n v="1"/>
    <x v="6300"/>
    <m/>
    <m/>
    <m/>
    <m/>
    <x v="5925"/>
    <s v="2023/1/31"/>
    <x v="65"/>
    <x v="65"/>
    <x v="92"/>
    <x v="92"/>
    <m/>
    <x v="615"/>
    <e v="#N/A"/>
    <x v="615"/>
  </r>
  <r>
    <x v="5170"/>
    <m/>
    <n v="1"/>
    <x v="6301"/>
    <m/>
    <m/>
    <m/>
    <m/>
    <x v="5925"/>
    <s v="2023/1/31"/>
    <x v="65"/>
    <x v="65"/>
    <x v="92"/>
    <x v="92"/>
    <m/>
    <x v="615"/>
    <e v="#N/A"/>
    <x v="615"/>
  </r>
  <r>
    <x v="5170"/>
    <m/>
    <n v="1"/>
    <x v="6302"/>
    <m/>
    <m/>
    <m/>
    <m/>
    <x v="5925"/>
    <s v="2023/1/31"/>
    <x v="65"/>
    <x v="65"/>
    <x v="92"/>
    <x v="92"/>
    <m/>
    <x v="615"/>
    <e v="#N/A"/>
    <x v="615"/>
  </r>
  <r>
    <x v="5170"/>
    <m/>
    <n v="1"/>
    <x v="6303"/>
    <m/>
    <m/>
    <m/>
    <m/>
    <x v="5925"/>
    <s v="2023/1/31"/>
    <x v="65"/>
    <x v="65"/>
    <x v="92"/>
    <x v="92"/>
    <m/>
    <x v="615"/>
    <e v="#N/A"/>
    <x v="615"/>
  </r>
  <r>
    <x v="5170"/>
    <m/>
    <n v="50"/>
    <x v="6304"/>
    <m/>
    <m/>
    <m/>
    <m/>
    <x v="5926"/>
    <s v="2023/1/31"/>
    <x v="65"/>
    <x v="65"/>
    <x v="92"/>
    <x v="92"/>
    <m/>
    <x v="615"/>
    <e v="#N/A"/>
    <x v="615"/>
  </r>
  <r>
    <x v="5170"/>
    <m/>
    <n v="50"/>
    <x v="6305"/>
    <m/>
    <m/>
    <m/>
    <m/>
    <x v="5926"/>
    <s v="2023/1/31"/>
    <x v="65"/>
    <x v="65"/>
    <x v="92"/>
    <x v="92"/>
    <m/>
    <x v="615"/>
    <e v="#N/A"/>
    <x v="615"/>
  </r>
  <r>
    <x v="5170"/>
    <m/>
    <n v="50"/>
    <x v="6306"/>
    <m/>
    <m/>
    <m/>
    <m/>
    <x v="5926"/>
    <s v="2023/1/31"/>
    <x v="65"/>
    <x v="65"/>
    <x v="92"/>
    <x v="92"/>
    <m/>
    <x v="615"/>
    <e v="#N/A"/>
    <x v="615"/>
  </r>
  <r>
    <x v="5170"/>
    <m/>
    <n v="1"/>
    <x v="6195"/>
    <m/>
    <m/>
    <m/>
    <m/>
    <x v="5927"/>
    <s v="2023/1/31"/>
    <x v="65"/>
    <x v="65"/>
    <x v="92"/>
    <x v="92"/>
    <m/>
    <x v="615"/>
    <e v="#N/A"/>
    <x v="615"/>
  </r>
  <r>
    <x v="5170"/>
    <m/>
    <n v="1"/>
    <x v="6307"/>
    <m/>
    <m/>
    <m/>
    <m/>
    <x v="5927"/>
    <s v="2023/1/31"/>
    <x v="65"/>
    <x v="65"/>
    <x v="92"/>
    <x v="92"/>
    <m/>
    <x v="615"/>
    <e v="#N/A"/>
    <x v="615"/>
  </r>
  <r>
    <x v="5170"/>
    <m/>
    <n v="1"/>
    <x v="6308"/>
    <m/>
    <m/>
    <m/>
    <m/>
    <x v="5927"/>
    <s v="2023/1/31"/>
    <x v="65"/>
    <x v="65"/>
    <x v="92"/>
    <x v="92"/>
    <m/>
    <x v="615"/>
    <e v="#N/A"/>
    <x v="615"/>
  </r>
  <r>
    <x v="5170"/>
    <m/>
    <n v="0.5"/>
    <x v="6309"/>
    <m/>
    <m/>
    <m/>
    <m/>
    <x v="5207"/>
    <s v="2023/1/31"/>
    <x v="65"/>
    <x v="65"/>
    <x v="92"/>
    <x v="92"/>
    <m/>
    <x v="615"/>
    <e v="#N/A"/>
    <x v="615"/>
  </r>
  <r>
    <x v="5170"/>
    <m/>
    <n v="1"/>
    <x v="5213"/>
    <m/>
    <m/>
    <m/>
    <m/>
    <x v="5207"/>
    <s v="2023/1/31"/>
    <x v="65"/>
    <x v="65"/>
    <x v="92"/>
    <x v="92"/>
    <m/>
    <x v="615"/>
    <e v="#N/A"/>
    <x v="615"/>
  </r>
  <r>
    <x v="5170"/>
    <m/>
    <n v="0.5"/>
    <x v="5791"/>
    <m/>
    <m/>
    <m/>
    <m/>
    <x v="5207"/>
    <s v="2023/1/31"/>
    <x v="65"/>
    <x v="65"/>
    <x v="92"/>
    <x v="92"/>
    <m/>
    <x v="615"/>
    <e v="#N/A"/>
    <x v="615"/>
  </r>
  <r>
    <x v="5170"/>
    <m/>
    <n v="23"/>
    <x v="6310"/>
    <m/>
    <m/>
    <m/>
    <m/>
    <x v="5928"/>
    <s v="2023/1/31"/>
    <x v="65"/>
    <x v="65"/>
    <x v="92"/>
    <x v="92"/>
    <m/>
    <x v="615"/>
    <e v="#N/A"/>
    <x v="615"/>
  </r>
  <r>
    <x v="5170"/>
    <m/>
    <n v="32.200000000000003"/>
    <x v="6311"/>
    <m/>
    <m/>
    <m/>
    <m/>
    <x v="5928"/>
    <s v="2023/1/31"/>
    <x v="65"/>
    <x v="65"/>
    <x v="92"/>
    <x v="92"/>
    <m/>
    <x v="615"/>
    <e v="#N/A"/>
    <x v="615"/>
  </r>
  <r>
    <x v="5170"/>
    <m/>
    <n v="32.200000000000003"/>
    <x v="6311"/>
    <m/>
    <m/>
    <m/>
    <m/>
    <x v="5928"/>
    <s v="2023/1/31"/>
    <x v="65"/>
    <x v="65"/>
    <x v="92"/>
    <x v="92"/>
    <m/>
    <x v="615"/>
    <e v="#N/A"/>
    <x v="615"/>
  </r>
  <r>
    <x v="5170"/>
    <m/>
    <n v="9.2000000000000011"/>
    <x v="6312"/>
    <m/>
    <m/>
    <m/>
    <m/>
    <x v="5928"/>
    <s v="2023/1/31"/>
    <x v="65"/>
    <x v="65"/>
    <x v="92"/>
    <x v="92"/>
    <m/>
    <x v="615"/>
    <e v="#N/A"/>
    <x v="615"/>
  </r>
  <r>
    <x v="5170"/>
    <m/>
    <n v="32.200000000000003"/>
    <x v="6311"/>
    <m/>
    <m/>
    <m/>
    <m/>
    <x v="5928"/>
    <s v="2023/1/31"/>
    <x v="65"/>
    <x v="65"/>
    <x v="92"/>
    <x v="92"/>
    <m/>
    <x v="615"/>
    <e v="#N/A"/>
    <x v="615"/>
  </r>
  <r>
    <x v="5170"/>
    <m/>
    <n v="9.2000000000000011"/>
    <x v="6312"/>
    <m/>
    <m/>
    <m/>
    <m/>
    <x v="5928"/>
    <s v="2023/1/31"/>
    <x v="65"/>
    <x v="65"/>
    <x v="92"/>
    <x v="92"/>
    <m/>
    <x v="615"/>
    <e v="#N/A"/>
    <x v="615"/>
  </r>
  <r>
    <x v="5170"/>
    <m/>
    <n v="23"/>
    <x v="6310"/>
    <m/>
    <m/>
    <m/>
    <m/>
    <x v="5928"/>
    <s v="2023/1/31"/>
    <x v="65"/>
    <x v="65"/>
    <x v="92"/>
    <x v="92"/>
    <m/>
    <x v="615"/>
    <e v="#N/A"/>
    <x v="615"/>
  </r>
  <r>
    <x v="5170"/>
    <m/>
    <n v="48.300000000000004"/>
    <x v="6313"/>
    <m/>
    <m/>
    <m/>
    <m/>
    <x v="5928"/>
    <s v="2023/1/31"/>
    <x v="65"/>
    <x v="65"/>
    <x v="92"/>
    <x v="92"/>
    <m/>
    <x v="615"/>
    <e v="#N/A"/>
    <x v="615"/>
  </r>
  <r>
    <x v="5170"/>
    <m/>
    <n v="9.2000000000000011"/>
    <x v="6312"/>
    <m/>
    <m/>
    <m/>
    <m/>
    <x v="5928"/>
    <s v="2023/1/31"/>
    <x v="65"/>
    <x v="65"/>
    <x v="92"/>
    <x v="92"/>
    <m/>
    <x v="615"/>
    <e v="#N/A"/>
    <x v="615"/>
  </r>
  <r>
    <x v="5170"/>
    <m/>
    <n v="280.60000000000002"/>
    <x v="6314"/>
    <m/>
    <m/>
    <m/>
    <m/>
    <x v="5928"/>
    <s v="2023/1/31"/>
    <x v="65"/>
    <x v="65"/>
    <x v="92"/>
    <x v="92"/>
    <m/>
    <x v="615"/>
    <e v="#N/A"/>
    <x v="615"/>
  </r>
  <r>
    <x v="5170"/>
    <m/>
    <n v="4.6000000000000005"/>
    <x v="6315"/>
    <m/>
    <m/>
    <m/>
    <m/>
    <x v="5928"/>
    <s v="2023/1/31"/>
    <x v="65"/>
    <x v="65"/>
    <x v="92"/>
    <x v="92"/>
    <m/>
    <x v="615"/>
    <e v="#N/A"/>
    <x v="615"/>
  </r>
  <r>
    <x v="5170"/>
    <m/>
    <n v="96.600000000000009"/>
    <x v="6316"/>
    <m/>
    <m/>
    <m/>
    <m/>
    <x v="5928"/>
    <s v="2023/1/31"/>
    <x v="65"/>
    <x v="65"/>
    <x v="92"/>
    <x v="92"/>
    <m/>
    <x v="615"/>
    <e v="#N/A"/>
    <x v="615"/>
  </r>
  <r>
    <x v="5170"/>
    <m/>
    <n v="23"/>
    <x v="6310"/>
    <m/>
    <m/>
    <m/>
    <m/>
    <x v="5928"/>
    <s v="2023/1/31"/>
    <x v="65"/>
    <x v="65"/>
    <x v="92"/>
    <x v="92"/>
    <m/>
    <x v="615"/>
    <e v="#N/A"/>
    <x v="615"/>
  </r>
  <r>
    <x v="5170"/>
    <m/>
    <n v="55.2"/>
    <x v="6317"/>
    <m/>
    <m/>
    <m/>
    <m/>
    <x v="5928"/>
    <s v="2023/1/31"/>
    <x v="65"/>
    <x v="65"/>
    <x v="92"/>
    <x v="92"/>
    <m/>
    <x v="615"/>
    <e v="#N/A"/>
    <x v="615"/>
  </r>
  <r>
    <x v="5170"/>
    <m/>
    <n v="36.800000000000004"/>
    <x v="6318"/>
    <m/>
    <m/>
    <m/>
    <m/>
    <x v="5928"/>
    <s v="2023/1/31"/>
    <x v="65"/>
    <x v="65"/>
    <x v="92"/>
    <x v="92"/>
    <m/>
    <x v="615"/>
    <e v="#N/A"/>
    <x v="615"/>
  </r>
  <r>
    <x v="5170"/>
    <m/>
    <n v="23"/>
    <x v="6310"/>
    <m/>
    <m/>
    <m/>
    <m/>
    <x v="5928"/>
    <s v="2023/1/31"/>
    <x v="65"/>
    <x v="65"/>
    <x v="92"/>
    <x v="92"/>
    <m/>
    <x v="615"/>
    <e v="#N/A"/>
    <x v="615"/>
  </r>
  <r>
    <x v="5170"/>
    <m/>
    <n v="4.6000000000000005"/>
    <x v="6315"/>
    <m/>
    <m/>
    <m/>
    <m/>
    <x v="5928"/>
    <s v="2023/1/31"/>
    <x v="65"/>
    <x v="65"/>
    <x v="92"/>
    <x v="92"/>
    <m/>
    <x v="615"/>
    <e v="#N/A"/>
    <x v="615"/>
  </r>
  <r>
    <x v="5170"/>
    <m/>
    <n v="36.800000000000004"/>
    <x v="6318"/>
    <m/>
    <m/>
    <m/>
    <m/>
    <x v="5928"/>
    <s v="2023/1/31"/>
    <x v="65"/>
    <x v="65"/>
    <x v="92"/>
    <x v="92"/>
    <m/>
    <x v="615"/>
    <e v="#N/A"/>
    <x v="615"/>
  </r>
  <r>
    <x v="5170"/>
    <m/>
    <n v="13.8"/>
    <x v="6319"/>
    <m/>
    <m/>
    <m/>
    <m/>
    <x v="5928"/>
    <s v="2023/1/31"/>
    <x v="65"/>
    <x v="65"/>
    <x v="92"/>
    <x v="92"/>
    <m/>
    <x v="615"/>
    <e v="#N/A"/>
    <x v="615"/>
  </r>
  <r>
    <x v="5170"/>
    <m/>
    <n v="7"/>
    <x v="6117"/>
    <m/>
    <m/>
    <m/>
    <m/>
    <x v="5929"/>
    <s v="2023/1/31"/>
    <x v="65"/>
    <x v="65"/>
    <x v="92"/>
    <x v="92"/>
    <m/>
    <x v="615"/>
    <e v="#N/A"/>
    <x v="615"/>
  </r>
  <r>
    <x v="5170"/>
    <m/>
    <n v="1"/>
    <x v="6320"/>
    <m/>
    <m/>
    <m/>
    <m/>
    <x v="5929"/>
    <s v="2023/1/31"/>
    <x v="65"/>
    <x v="65"/>
    <x v="92"/>
    <x v="92"/>
    <m/>
    <x v="615"/>
    <e v="#N/A"/>
    <x v="615"/>
  </r>
  <r>
    <x v="5170"/>
    <m/>
    <n v="1"/>
    <x v="6321"/>
    <m/>
    <m/>
    <m/>
    <m/>
    <x v="5930"/>
    <s v="2023/2/1"/>
    <x v="65"/>
    <x v="65"/>
    <x v="92"/>
    <x v="92"/>
    <m/>
    <x v="615"/>
    <e v="#N/A"/>
    <x v="615"/>
  </r>
  <r>
    <x v="5170"/>
    <m/>
    <n v="7"/>
    <x v="6199"/>
    <m/>
    <m/>
    <m/>
    <m/>
    <x v="5931"/>
    <s v="2023/2/1"/>
    <x v="65"/>
    <x v="65"/>
    <x v="92"/>
    <x v="92"/>
    <m/>
    <x v="615"/>
    <e v="#N/A"/>
    <x v="615"/>
  </r>
  <r>
    <x v="5170"/>
    <m/>
    <n v="1"/>
    <x v="6322"/>
    <m/>
    <m/>
    <m/>
    <m/>
    <x v="5931"/>
    <s v="2023/2/1"/>
    <x v="65"/>
    <x v="65"/>
    <x v="92"/>
    <x v="92"/>
    <m/>
    <x v="615"/>
    <e v="#N/A"/>
    <x v="615"/>
  </r>
  <r>
    <x v="5170"/>
    <m/>
    <n v="1"/>
    <x v="6323"/>
    <m/>
    <m/>
    <m/>
    <m/>
    <x v="5932"/>
    <s v="2023/2/1"/>
    <x v="65"/>
    <x v="65"/>
    <x v="92"/>
    <x v="92"/>
    <m/>
    <x v="615"/>
    <e v="#N/A"/>
    <x v="615"/>
  </r>
  <r>
    <x v="5170"/>
    <m/>
    <n v="1"/>
    <x v="6324"/>
    <m/>
    <m/>
    <m/>
    <m/>
    <x v="5932"/>
    <s v="2023/2/1"/>
    <x v="65"/>
    <x v="65"/>
    <x v="92"/>
    <x v="92"/>
    <m/>
    <x v="615"/>
    <e v="#N/A"/>
    <x v="615"/>
  </r>
  <r>
    <x v="5170"/>
    <m/>
    <n v="1"/>
    <x v="6201"/>
    <m/>
    <m/>
    <m/>
    <m/>
    <x v="5932"/>
    <s v="2023/2/1"/>
    <x v="65"/>
    <x v="65"/>
    <x v="92"/>
    <x v="92"/>
    <m/>
    <x v="615"/>
    <e v="#N/A"/>
    <x v="615"/>
  </r>
  <r>
    <x v="5170"/>
    <m/>
    <n v="1"/>
    <x v="6081"/>
    <m/>
    <m/>
    <m/>
    <m/>
    <x v="5932"/>
    <s v="2023/2/1"/>
    <x v="65"/>
    <x v="65"/>
    <x v="92"/>
    <x v="92"/>
    <m/>
    <x v="615"/>
    <e v="#N/A"/>
    <x v="615"/>
  </r>
  <r>
    <x v="5170"/>
    <m/>
    <n v="1"/>
    <x v="6325"/>
    <m/>
    <m/>
    <m/>
    <m/>
    <x v="5932"/>
    <s v="2023/2/1"/>
    <x v="65"/>
    <x v="65"/>
    <x v="92"/>
    <x v="92"/>
    <m/>
    <x v="615"/>
    <e v="#N/A"/>
    <x v="615"/>
  </r>
  <r>
    <x v="5170"/>
    <m/>
    <n v="50"/>
    <x v="6326"/>
    <m/>
    <m/>
    <m/>
    <m/>
    <x v="5933"/>
    <s v="2023/2/1"/>
    <x v="65"/>
    <x v="65"/>
    <x v="92"/>
    <x v="92"/>
    <m/>
    <x v="615"/>
    <e v="#N/A"/>
    <x v="615"/>
  </r>
  <r>
    <x v="5170"/>
    <m/>
    <n v="5"/>
    <x v="6327"/>
    <m/>
    <m/>
    <m/>
    <m/>
    <x v="5934"/>
    <s v="2023/2/1"/>
    <x v="65"/>
    <x v="65"/>
    <x v="92"/>
    <x v="92"/>
    <m/>
    <x v="615"/>
    <e v="#N/A"/>
    <x v="615"/>
  </r>
  <r>
    <x v="5170"/>
    <m/>
    <n v="5"/>
    <x v="6328"/>
    <m/>
    <m/>
    <m/>
    <m/>
    <x v="5935"/>
    <s v="2023/2/2"/>
    <x v="65"/>
    <x v="65"/>
    <x v="92"/>
    <x v="92"/>
    <m/>
    <x v="615"/>
    <e v="#N/A"/>
    <x v="615"/>
  </r>
  <r>
    <x v="5170"/>
    <m/>
    <n v="50"/>
    <x v="6329"/>
    <m/>
    <m/>
    <m/>
    <m/>
    <x v="5935"/>
    <s v="2023/2/2"/>
    <x v="65"/>
    <x v="65"/>
    <x v="92"/>
    <x v="92"/>
    <m/>
    <x v="615"/>
    <e v="#N/A"/>
    <x v="615"/>
  </r>
  <r>
    <x v="5170"/>
    <m/>
    <n v="1"/>
    <x v="6330"/>
    <m/>
    <m/>
    <m/>
    <m/>
    <x v="5936"/>
    <s v="2023/2/2"/>
    <x v="65"/>
    <x v="65"/>
    <x v="92"/>
    <x v="92"/>
    <m/>
    <x v="615"/>
    <e v="#N/A"/>
    <x v="615"/>
  </r>
  <r>
    <x v="5170"/>
    <m/>
    <n v="1"/>
    <x v="6331"/>
    <m/>
    <m/>
    <m/>
    <m/>
    <x v="5936"/>
    <s v="2023/2/2"/>
    <x v="65"/>
    <x v="65"/>
    <x v="92"/>
    <x v="92"/>
    <m/>
    <x v="615"/>
    <e v="#N/A"/>
    <x v="615"/>
  </r>
  <r>
    <x v="5170"/>
    <m/>
    <n v="1"/>
    <x v="6332"/>
    <m/>
    <m/>
    <m/>
    <m/>
    <x v="5936"/>
    <s v="2023/2/2"/>
    <x v="65"/>
    <x v="65"/>
    <x v="92"/>
    <x v="92"/>
    <m/>
    <x v="615"/>
    <e v="#N/A"/>
    <x v="615"/>
  </r>
  <r>
    <x v="5170"/>
    <m/>
    <n v="1"/>
    <x v="6333"/>
    <m/>
    <m/>
    <m/>
    <m/>
    <x v="5937"/>
    <s v="2023/2/2"/>
    <x v="65"/>
    <x v="65"/>
    <x v="92"/>
    <x v="92"/>
    <m/>
    <x v="615"/>
    <e v="#N/A"/>
    <x v="615"/>
  </r>
  <r>
    <x v="5170"/>
    <m/>
    <n v="1"/>
    <x v="6334"/>
    <m/>
    <m/>
    <m/>
    <m/>
    <x v="5937"/>
    <s v="2023/2/2"/>
    <x v="65"/>
    <x v="65"/>
    <x v="92"/>
    <x v="92"/>
    <m/>
    <x v="615"/>
    <e v="#N/A"/>
    <x v="615"/>
  </r>
  <r>
    <x v="5170"/>
    <m/>
    <n v="1"/>
    <x v="6335"/>
    <m/>
    <m/>
    <m/>
    <m/>
    <x v="5937"/>
    <s v="2023/2/2"/>
    <x v="65"/>
    <x v="65"/>
    <x v="92"/>
    <x v="92"/>
    <m/>
    <x v="615"/>
    <e v="#N/A"/>
    <x v="615"/>
  </r>
  <r>
    <x v="5170"/>
    <m/>
    <n v="1"/>
    <x v="6336"/>
    <m/>
    <m/>
    <m/>
    <m/>
    <x v="5641"/>
    <s v="2023/2/2"/>
    <x v="65"/>
    <x v="65"/>
    <x v="92"/>
    <x v="92"/>
    <m/>
    <x v="615"/>
    <e v="#N/A"/>
    <x v="615"/>
  </r>
  <r>
    <x v="5170"/>
    <m/>
    <n v="1"/>
    <x v="5814"/>
    <m/>
    <m/>
    <m/>
    <m/>
    <x v="5641"/>
    <s v="2023/2/2"/>
    <x v="65"/>
    <x v="65"/>
    <x v="92"/>
    <x v="92"/>
    <m/>
    <x v="615"/>
    <e v="#N/A"/>
    <x v="615"/>
  </r>
  <r>
    <x v="5170"/>
    <m/>
    <n v="5"/>
    <x v="6233"/>
    <m/>
    <m/>
    <m/>
    <m/>
    <x v="5938"/>
    <s v="2023/2/2"/>
    <x v="65"/>
    <x v="65"/>
    <x v="92"/>
    <x v="92"/>
    <m/>
    <x v="615"/>
    <e v="#N/A"/>
    <x v="615"/>
  </r>
  <r>
    <x v="5170"/>
    <m/>
    <n v="1"/>
    <x v="6337"/>
    <m/>
    <m/>
    <m/>
    <m/>
    <x v="5939"/>
    <s v="2023/2/2"/>
    <x v="65"/>
    <x v="65"/>
    <x v="92"/>
    <x v="92"/>
    <m/>
    <x v="615"/>
    <e v="#N/A"/>
    <x v="615"/>
  </r>
  <r>
    <x v="5170"/>
    <m/>
    <n v="110"/>
    <x v="6338"/>
    <m/>
    <m/>
    <m/>
    <m/>
    <x v="5940"/>
    <s v="2023/2/4"/>
    <x v="65"/>
    <x v="65"/>
    <x v="92"/>
    <x v="92"/>
    <m/>
    <x v="615"/>
    <e v="#N/A"/>
    <x v="615"/>
  </r>
  <r>
    <x v="5170"/>
    <m/>
    <n v="1"/>
    <x v="6339"/>
    <m/>
    <m/>
    <m/>
    <m/>
    <x v="5940"/>
    <s v="2023/2/4"/>
    <x v="65"/>
    <x v="65"/>
    <x v="92"/>
    <x v="92"/>
    <m/>
    <x v="615"/>
    <e v="#N/A"/>
    <x v="615"/>
  </r>
  <r>
    <x v="5170"/>
    <m/>
    <n v="1"/>
    <x v="6340"/>
    <m/>
    <m/>
    <m/>
    <m/>
    <x v="5940"/>
    <s v="2023/2/4"/>
    <x v="65"/>
    <x v="65"/>
    <x v="92"/>
    <x v="92"/>
    <m/>
    <x v="615"/>
    <e v="#N/A"/>
    <x v="615"/>
  </r>
  <r>
    <x v="5170"/>
    <m/>
    <n v="1"/>
    <x v="6195"/>
    <m/>
    <m/>
    <m/>
    <m/>
    <x v="5941"/>
    <s v="2023/2/4"/>
    <x v="65"/>
    <x v="65"/>
    <x v="92"/>
    <x v="92"/>
    <m/>
    <x v="615"/>
    <e v="#N/A"/>
    <x v="615"/>
  </r>
  <r>
    <x v="5170"/>
    <m/>
    <n v="1"/>
    <x v="6341"/>
    <m/>
    <m/>
    <m/>
    <m/>
    <x v="5942"/>
    <s v="2023/2/5"/>
    <x v="65"/>
    <x v="65"/>
    <x v="92"/>
    <x v="92"/>
    <m/>
    <x v="615"/>
    <e v="#N/A"/>
    <x v="615"/>
  </r>
  <r>
    <x v="5170"/>
    <m/>
    <n v="57.5"/>
    <x v="6342"/>
    <m/>
    <m/>
    <m/>
    <m/>
    <x v="5943"/>
    <s v="2023/2/5"/>
    <x v="65"/>
    <x v="65"/>
    <x v="92"/>
    <x v="92"/>
    <m/>
    <x v="615"/>
    <e v="#N/A"/>
    <x v="615"/>
  </r>
  <r>
    <x v="5170"/>
    <m/>
    <n v="1"/>
    <x v="6343"/>
    <m/>
    <m/>
    <m/>
    <m/>
    <x v="5944"/>
    <s v="2023/2/5"/>
    <x v="65"/>
    <x v="65"/>
    <x v="92"/>
    <x v="92"/>
    <m/>
    <x v="615"/>
    <e v="#N/A"/>
    <x v="615"/>
  </r>
  <r>
    <x v="5170"/>
    <m/>
    <n v="1"/>
    <x v="6344"/>
    <m/>
    <m/>
    <m/>
    <m/>
    <x v="5944"/>
    <s v="2023/2/5"/>
    <x v="65"/>
    <x v="65"/>
    <x v="92"/>
    <x v="92"/>
    <m/>
    <x v="615"/>
    <e v="#N/A"/>
    <x v="615"/>
  </r>
  <r>
    <x v="5170"/>
    <m/>
    <n v="1"/>
    <x v="6345"/>
    <m/>
    <m/>
    <m/>
    <m/>
    <x v="5945"/>
    <s v="2023/2/5"/>
    <x v="65"/>
    <x v="65"/>
    <x v="92"/>
    <x v="92"/>
    <m/>
    <x v="615"/>
    <e v="#N/A"/>
    <x v="615"/>
  </r>
  <r>
    <x v="5170"/>
    <m/>
    <n v="1"/>
    <x v="6195"/>
    <m/>
    <m/>
    <m/>
    <m/>
    <x v="5945"/>
    <s v="2023/2/5"/>
    <x v="65"/>
    <x v="65"/>
    <x v="92"/>
    <x v="92"/>
    <m/>
    <x v="615"/>
    <e v="#N/A"/>
    <x v="615"/>
  </r>
  <r>
    <x v="5170"/>
    <m/>
    <n v="1"/>
    <x v="6081"/>
    <m/>
    <m/>
    <m/>
    <m/>
    <x v="5945"/>
    <s v="2023/2/5"/>
    <x v="65"/>
    <x v="65"/>
    <x v="92"/>
    <x v="92"/>
    <m/>
    <x v="615"/>
    <e v="#N/A"/>
    <x v="615"/>
  </r>
  <r>
    <x v="5170"/>
    <m/>
    <n v="1"/>
    <x v="6346"/>
    <m/>
    <m/>
    <m/>
    <m/>
    <x v="5946"/>
    <s v="2023/2/5"/>
    <x v="65"/>
    <x v="65"/>
    <x v="92"/>
    <x v="92"/>
    <m/>
    <x v="615"/>
    <e v="#N/A"/>
    <x v="615"/>
  </r>
  <r>
    <x v="5170"/>
    <m/>
    <n v="1"/>
    <x v="6346"/>
    <m/>
    <m/>
    <m/>
    <m/>
    <x v="5946"/>
    <s v="2023/2/5"/>
    <x v="65"/>
    <x v="65"/>
    <x v="92"/>
    <x v="92"/>
    <m/>
    <x v="615"/>
    <e v="#N/A"/>
    <x v="615"/>
  </r>
  <r>
    <x v="5170"/>
    <m/>
    <n v="1"/>
    <x v="6347"/>
    <m/>
    <m/>
    <m/>
    <m/>
    <x v="5946"/>
    <s v="2023/2/5"/>
    <x v="65"/>
    <x v="65"/>
    <x v="92"/>
    <x v="92"/>
    <m/>
    <x v="615"/>
    <e v="#N/A"/>
    <x v="615"/>
  </r>
  <r>
    <x v="5170"/>
    <m/>
    <n v="1"/>
    <x v="6346"/>
    <m/>
    <m/>
    <m/>
    <m/>
    <x v="5946"/>
    <s v="2023/2/5"/>
    <x v="65"/>
    <x v="65"/>
    <x v="92"/>
    <x v="92"/>
    <m/>
    <x v="615"/>
    <e v="#N/A"/>
    <x v="615"/>
  </r>
  <r>
    <x v="5170"/>
    <m/>
    <n v="1"/>
    <x v="6346"/>
    <m/>
    <m/>
    <m/>
    <m/>
    <x v="5946"/>
    <s v="2023/2/5"/>
    <x v="65"/>
    <x v="65"/>
    <x v="92"/>
    <x v="92"/>
    <m/>
    <x v="615"/>
    <e v="#N/A"/>
    <x v="615"/>
  </r>
  <r>
    <x v="5170"/>
    <m/>
    <n v="5"/>
    <x v="6348"/>
    <m/>
    <m/>
    <m/>
    <m/>
    <x v="5947"/>
    <s v="2023/2/6"/>
    <x v="65"/>
    <x v="65"/>
    <x v="92"/>
    <x v="92"/>
    <m/>
    <x v="615"/>
    <e v="#N/A"/>
    <x v="615"/>
  </r>
  <r>
    <x v="5170"/>
    <m/>
    <n v="1"/>
    <x v="6349"/>
    <m/>
    <m/>
    <m/>
    <m/>
    <x v="5948"/>
    <s v="2023/2/6"/>
    <x v="65"/>
    <x v="65"/>
    <x v="92"/>
    <x v="92"/>
    <m/>
    <x v="615"/>
    <e v="#N/A"/>
    <x v="615"/>
  </r>
  <r>
    <x v="5170"/>
    <m/>
    <n v="1"/>
    <x v="6350"/>
    <m/>
    <m/>
    <m/>
    <m/>
    <x v="5948"/>
    <s v="2023/2/6"/>
    <x v="65"/>
    <x v="65"/>
    <x v="92"/>
    <x v="92"/>
    <m/>
    <x v="615"/>
    <e v="#N/A"/>
    <x v="615"/>
  </r>
  <r>
    <x v="5170"/>
    <m/>
    <n v="0.5"/>
    <x v="6351"/>
    <m/>
    <m/>
    <m/>
    <m/>
    <x v="5948"/>
    <s v="2023/2/6"/>
    <x v="65"/>
    <x v="65"/>
    <x v="92"/>
    <x v="92"/>
    <m/>
    <x v="615"/>
    <e v="#N/A"/>
    <x v="615"/>
  </r>
  <r>
    <x v="5170"/>
    <m/>
    <n v="1"/>
    <x v="6352"/>
    <m/>
    <m/>
    <m/>
    <m/>
    <x v="5948"/>
    <s v="2023/2/6"/>
    <x v="65"/>
    <x v="65"/>
    <x v="92"/>
    <x v="92"/>
    <m/>
    <x v="615"/>
    <e v="#N/A"/>
    <x v="615"/>
  </r>
  <r>
    <x v="5170"/>
    <m/>
    <n v="1"/>
    <x v="6353"/>
    <m/>
    <m/>
    <m/>
    <m/>
    <x v="5948"/>
    <s v="2023/2/6"/>
    <x v="65"/>
    <x v="65"/>
    <x v="92"/>
    <x v="92"/>
    <m/>
    <x v="615"/>
    <e v="#N/A"/>
    <x v="615"/>
  </r>
  <r>
    <x v="5170"/>
    <m/>
    <n v="1"/>
    <x v="6195"/>
    <m/>
    <m/>
    <m/>
    <m/>
    <x v="5949"/>
    <s v="2023/2/6"/>
    <x v="65"/>
    <x v="65"/>
    <x v="92"/>
    <x v="92"/>
    <m/>
    <x v="615"/>
    <e v="#N/A"/>
    <x v="615"/>
  </r>
  <r>
    <x v="5170"/>
    <m/>
    <n v="2296"/>
    <x v="6354"/>
    <m/>
    <m/>
    <m/>
    <m/>
    <x v="5950"/>
    <s v="2023/2/6"/>
    <x v="65"/>
    <x v="65"/>
    <x v="92"/>
    <x v="92"/>
    <m/>
    <x v="615"/>
    <e v="#N/A"/>
    <x v="615"/>
  </r>
  <r>
    <x v="5170"/>
    <m/>
    <n v="1200"/>
    <x v="6355"/>
    <m/>
    <m/>
    <m/>
    <m/>
    <x v="5951"/>
    <s v="2023/2/6"/>
    <x v="65"/>
    <x v="65"/>
    <x v="92"/>
    <x v="92"/>
    <m/>
    <x v="615"/>
    <e v="#N/A"/>
    <x v="615"/>
  </r>
  <r>
    <x v="5170"/>
    <m/>
    <n v="265"/>
    <x v="6355"/>
    <m/>
    <m/>
    <m/>
    <m/>
    <x v="5951"/>
    <s v="2023/2/6"/>
    <x v="65"/>
    <x v="65"/>
    <x v="92"/>
    <x v="92"/>
    <m/>
    <x v="615"/>
    <e v="#N/A"/>
    <x v="615"/>
  </r>
  <r>
    <x v="5170"/>
    <m/>
    <n v="1200"/>
    <x v="6355"/>
    <m/>
    <m/>
    <m/>
    <m/>
    <x v="5952"/>
    <s v="2023/2/6"/>
    <x v="65"/>
    <x v="65"/>
    <x v="92"/>
    <x v="92"/>
    <m/>
    <x v="615"/>
    <e v="#N/A"/>
    <x v="615"/>
  </r>
  <r>
    <x v="5170"/>
    <m/>
    <n v="265"/>
    <x v="6355"/>
    <m/>
    <m/>
    <m/>
    <m/>
    <x v="5952"/>
    <s v="2023/2/6"/>
    <x v="65"/>
    <x v="65"/>
    <x v="92"/>
    <x v="92"/>
    <m/>
    <x v="615"/>
    <e v="#N/A"/>
    <x v="615"/>
  </r>
  <r>
    <x v="5170"/>
    <m/>
    <n v="1"/>
    <x v="6195"/>
    <m/>
    <m/>
    <m/>
    <m/>
    <x v="5953"/>
    <s v="2023/2/7"/>
    <x v="65"/>
    <x v="65"/>
    <x v="92"/>
    <x v="92"/>
    <m/>
    <x v="615"/>
    <e v="#N/A"/>
    <x v="615"/>
  </r>
  <r>
    <x v="5170"/>
    <m/>
    <n v="1"/>
    <x v="6356"/>
    <m/>
    <m/>
    <m/>
    <m/>
    <x v="5401"/>
    <s v="2023/2/7"/>
    <x v="65"/>
    <x v="65"/>
    <x v="92"/>
    <x v="92"/>
    <m/>
    <x v="615"/>
    <e v="#N/A"/>
    <x v="615"/>
  </r>
  <r>
    <x v="5170"/>
    <m/>
    <n v="1"/>
    <x v="6356"/>
    <m/>
    <m/>
    <m/>
    <m/>
    <x v="5401"/>
    <s v="2023/2/7"/>
    <x v="65"/>
    <x v="65"/>
    <x v="92"/>
    <x v="92"/>
    <m/>
    <x v="615"/>
    <e v="#N/A"/>
    <x v="615"/>
  </r>
  <r>
    <x v="5170"/>
    <m/>
    <n v="5"/>
    <x v="6165"/>
    <m/>
    <m/>
    <m/>
    <m/>
    <x v="5954"/>
    <s v="2023/2/7"/>
    <x v="65"/>
    <x v="65"/>
    <x v="92"/>
    <x v="92"/>
    <m/>
    <x v="615"/>
    <e v="#N/A"/>
    <x v="615"/>
  </r>
  <r>
    <x v="5170"/>
    <m/>
    <n v="5"/>
    <x v="6167"/>
    <m/>
    <m/>
    <m/>
    <m/>
    <x v="5954"/>
    <s v="2023/2/7"/>
    <x v="65"/>
    <x v="65"/>
    <x v="92"/>
    <x v="92"/>
    <m/>
    <x v="615"/>
    <e v="#N/A"/>
    <x v="615"/>
  </r>
  <r>
    <x v="5170"/>
    <m/>
    <n v="5"/>
    <x v="6166"/>
    <m/>
    <m/>
    <m/>
    <m/>
    <x v="5954"/>
    <s v="2023/2/7"/>
    <x v="65"/>
    <x v="65"/>
    <x v="92"/>
    <x v="92"/>
    <m/>
    <x v="615"/>
    <e v="#N/A"/>
    <x v="615"/>
  </r>
  <r>
    <x v="5170"/>
    <m/>
    <n v="1"/>
    <x v="6357"/>
    <m/>
    <m/>
    <m/>
    <m/>
    <x v="5955"/>
    <s v="2023/2/7"/>
    <x v="65"/>
    <x v="65"/>
    <x v="92"/>
    <x v="92"/>
    <m/>
    <x v="615"/>
    <e v="#N/A"/>
    <x v="615"/>
  </r>
  <r>
    <x v="5170"/>
    <m/>
    <n v="50"/>
    <x v="6358"/>
    <m/>
    <m/>
    <m/>
    <m/>
    <x v="5956"/>
    <s v="2023/2/7"/>
    <x v="65"/>
    <x v="65"/>
    <x v="92"/>
    <x v="92"/>
    <m/>
    <x v="615"/>
    <e v="#N/A"/>
    <x v="615"/>
  </r>
  <r>
    <x v="5170"/>
    <m/>
    <n v="5"/>
    <x v="6359"/>
    <m/>
    <m/>
    <m/>
    <m/>
    <x v="5957"/>
    <s v="2023/2/7"/>
    <x v="65"/>
    <x v="65"/>
    <x v="92"/>
    <x v="92"/>
    <m/>
    <x v="615"/>
    <e v="#N/A"/>
    <x v="615"/>
  </r>
  <r>
    <x v="5170"/>
    <m/>
    <n v="1"/>
    <x v="6360"/>
    <m/>
    <m/>
    <m/>
    <m/>
    <x v="5958"/>
    <s v="2023/2/8"/>
    <x v="65"/>
    <x v="65"/>
    <x v="92"/>
    <x v="92"/>
    <m/>
    <x v="615"/>
    <e v="#N/A"/>
    <x v="615"/>
  </r>
  <r>
    <x v="5170"/>
    <m/>
    <n v="1"/>
    <x v="6361"/>
    <m/>
    <m/>
    <m/>
    <m/>
    <x v="5958"/>
    <s v="2023/2/8"/>
    <x v="65"/>
    <x v="65"/>
    <x v="92"/>
    <x v="92"/>
    <m/>
    <x v="615"/>
    <e v="#N/A"/>
    <x v="615"/>
  </r>
  <r>
    <x v="5170"/>
    <m/>
    <n v="1"/>
    <x v="6362"/>
    <m/>
    <m/>
    <m/>
    <m/>
    <x v="5958"/>
    <s v="2023/2/8"/>
    <x v="65"/>
    <x v="65"/>
    <x v="92"/>
    <x v="92"/>
    <m/>
    <x v="615"/>
    <e v="#N/A"/>
    <x v="615"/>
  </r>
  <r>
    <x v="5170"/>
    <m/>
    <n v="1"/>
    <x v="6363"/>
    <m/>
    <m/>
    <m/>
    <m/>
    <x v="5958"/>
    <s v="2023/2/8"/>
    <x v="65"/>
    <x v="65"/>
    <x v="92"/>
    <x v="92"/>
    <m/>
    <x v="615"/>
    <e v="#N/A"/>
    <x v="615"/>
  </r>
  <r>
    <x v="5170"/>
    <m/>
    <n v="1"/>
    <x v="6364"/>
    <m/>
    <m/>
    <m/>
    <m/>
    <x v="5958"/>
    <s v="2023/2/8"/>
    <x v="65"/>
    <x v="65"/>
    <x v="92"/>
    <x v="92"/>
    <m/>
    <x v="615"/>
    <e v="#N/A"/>
    <x v="615"/>
  </r>
  <r>
    <x v="5170"/>
    <m/>
    <n v="1"/>
    <x v="6259"/>
    <m/>
    <m/>
    <m/>
    <m/>
    <x v="5958"/>
    <s v="2023/2/8"/>
    <x v="65"/>
    <x v="65"/>
    <x v="92"/>
    <x v="92"/>
    <m/>
    <x v="615"/>
    <e v="#N/A"/>
    <x v="615"/>
  </r>
  <r>
    <x v="5170"/>
    <m/>
    <n v="1"/>
    <x v="6365"/>
    <m/>
    <m/>
    <m/>
    <m/>
    <x v="5959"/>
    <s v="2023/2/8"/>
    <x v="65"/>
    <x v="65"/>
    <x v="92"/>
    <x v="92"/>
    <m/>
    <x v="615"/>
    <e v="#N/A"/>
    <x v="615"/>
  </r>
  <r>
    <x v="5170"/>
    <m/>
    <n v="1"/>
    <x v="6366"/>
    <m/>
    <m/>
    <m/>
    <m/>
    <x v="5959"/>
    <s v="2023/2/8"/>
    <x v="65"/>
    <x v="65"/>
    <x v="92"/>
    <x v="92"/>
    <m/>
    <x v="615"/>
    <e v="#N/A"/>
    <x v="615"/>
  </r>
  <r>
    <x v="5170"/>
    <m/>
    <n v="1"/>
    <x v="6367"/>
    <m/>
    <m/>
    <m/>
    <m/>
    <x v="5959"/>
    <s v="2023/2/8"/>
    <x v="65"/>
    <x v="65"/>
    <x v="92"/>
    <x v="92"/>
    <m/>
    <x v="615"/>
    <e v="#N/A"/>
    <x v="615"/>
  </r>
  <r>
    <x v="5170"/>
    <m/>
    <n v="1"/>
    <x v="6368"/>
    <m/>
    <m/>
    <m/>
    <m/>
    <x v="5959"/>
    <s v="2023/2/8"/>
    <x v="65"/>
    <x v="65"/>
    <x v="92"/>
    <x v="92"/>
    <m/>
    <x v="615"/>
    <e v="#N/A"/>
    <x v="615"/>
  </r>
  <r>
    <x v="5170"/>
    <m/>
    <n v="50"/>
    <x v="6369"/>
    <m/>
    <m/>
    <m/>
    <m/>
    <x v="5960"/>
    <s v="2023/2/8"/>
    <x v="65"/>
    <x v="65"/>
    <x v="92"/>
    <x v="92"/>
    <m/>
    <x v="615"/>
    <e v="#N/A"/>
    <x v="615"/>
  </r>
  <r>
    <x v="5170"/>
    <m/>
    <n v="1"/>
    <x v="6370"/>
    <m/>
    <m/>
    <m/>
    <m/>
    <x v="5961"/>
    <s v="2023/2/8"/>
    <x v="65"/>
    <x v="65"/>
    <x v="92"/>
    <x v="92"/>
    <m/>
    <x v="615"/>
    <e v="#N/A"/>
    <x v="615"/>
  </r>
  <r>
    <x v="5170"/>
    <m/>
    <n v="931.5"/>
    <x v="6371"/>
    <m/>
    <m/>
    <m/>
    <m/>
    <x v="5962"/>
    <s v="2023/2/8"/>
    <x v="65"/>
    <x v="65"/>
    <x v="92"/>
    <x v="92"/>
    <m/>
    <x v="615"/>
    <e v="#N/A"/>
    <x v="615"/>
  </r>
  <r>
    <x v="5170"/>
    <m/>
    <n v="11.5"/>
    <x v="6371"/>
    <m/>
    <m/>
    <m/>
    <m/>
    <x v="5962"/>
    <s v="2023/2/8"/>
    <x v="65"/>
    <x v="65"/>
    <x v="92"/>
    <x v="92"/>
    <m/>
    <x v="615"/>
    <e v="#N/A"/>
    <x v="615"/>
  </r>
  <r>
    <x v="5170"/>
    <m/>
    <n v="1"/>
    <x v="6372"/>
    <m/>
    <m/>
    <m/>
    <m/>
    <x v="5963"/>
    <s v="2023/2/9"/>
    <x v="65"/>
    <x v="65"/>
    <x v="92"/>
    <x v="92"/>
    <m/>
    <x v="615"/>
    <e v="#N/A"/>
    <x v="615"/>
  </r>
  <r>
    <x v="5170"/>
    <m/>
    <n v="1"/>
    <x v="6199"/>
    <m/>
    <m/>
    <m/>
    <m/>
    <x v="5963"/>
    <s v="2023/2/9"/>
    <x v="65"/>
    <x v="65"/>
    <x v="92"/>
    <x v="92"/>
    <m/>
    <x v="615"/>
    <e v="#N/A"/>
    <x v="615"/>
  </r>
  <r>
    <x v="5170"/>
    <m/>
    <n v="1"/>
    <x v="6372"/>
    <m/>
    <m/>
    <m/>
    <m/>
    <x v="5963"/>
    <s v="2023/2/9"/>
    <x v="65"/>
    <x v="65"/>
    <x v="92"/>
    <x v="92"/>
    <m/>
    <x v="615"/>
    <e v="#N/A"/>
    <x v="615"/>
  </r>
  <r>
    <x v="5170"/>
    <m/>
    <n v="1"/>
    <x v="6199"/>
    <m/>
    <m/>
    <m/>
    <m/>
    <x v="5963"/>
    <s v="2023/2/9"/>
    <x v="65"/>
    <x v="65"/>
    <x v="92"/>
    <x v="92"/>
    <m/>
    <x v="615"/>
    <e v="#N/A"/>
    <x v="615"/>
  </r>
  <r>
    <x v="5170"/>
    <m/>
    <n v="1"/>
    <x v="6199"/>
    <m/>
    <m/>
    <m/>
    <m/>
    <x v="5963"/>
    <s v="2023/2/9"/>
    <x v="65"/>
    <x v="65"/>
    <x v="92"/>
    <x v="92"/>
    <m/>
    <x v="615"/>
    <e v="#N/A"/>
    <x v="615"/>
  </r>
  <r>
    <x v="5170"/>
    <m/>
    <n v="7"/>
    <x v="6373"/>
    <m/>
    <m/>
    <m/>
    <m/>
    <x v="5964"/>
    <s v="2023/2/9"/>
    <x v="65"/>
    <x v="65"/>
    <x v="92"/>
    <x v="92"/>
    <m/>
    <x v="615"/>
    <e v="#N/A"/>
    <x v="615"/>
  </r>
  <r>
    <x v="5170"/>
    <m/>
    <n v="1"/>
    <x v="6374"/>
    <m/>
    <m/>
    <m/>
    <m/>
    <x v="5965"/>
    <s v="2023/2/9"/>
    <x v="65"/>
    <x v="65"/>
    <x v="92"/>
    <x v="92"/>
    <m/>
    <x v="615"/>
    <e v="#N/A"/>
    <x v="615"/>
  </r>
  <r>
    <x v="5170"/>
    <m/>
    <n v="1"/>
    <x v="6375"/>
    <m/>
    <m/>
    <m/>
    <m/>
    <x v="5965"/>
    <s v="2023/2/9"/>
    <x v="65"/>
    <x v="65"/>
    <x v="92"/>
    <x v="92"/>
    <m/>
    <x v="615"/>
    <e v="#N/A"/>
    <x v="615"/>
  </r>
  <r>
    <x v="5170"/>
    <m/>
    <n v="1"/>
    <x v="6376"/>
    <m/>
    <m/>
    <m/>
    <m/>
    <x v="5965"/>
    <s v="2023/2/9"/>
    <x v="65"/>
    <x v="65"/>
    <x v="92"/>
    <x v="92"/>
    <m/>
    <x v="615"/>
    <e v="#N/A"/>
    <x v="615"/>
  </r>
  <r>
    <x v="5170"/>
    <m/>
    <n v="7"/>
    <x v="6377"/>
    <m/>
    <m/>
    <m/>
    <m/>
    <x v="5966"/>
    <s v="2023/2/9"/>
    <x v="65"/>
    <x v="65"/>
    <x v="92"/>
    <x v="92"/>
    <m/>
    <x v="615"/>
    <e v="#N/A"/>
    <x v="615"/>
  </r>
  <r>
    <x v="5170"/>
    <m/>
    <n v="1"/>
    <x v="6377"/>
    <m/>
    <m/>
    <m/>
    <m/>
    <x v="5966"/>
    <s v="2023/2/9"/>
    <x v="65"/>
    <x v="65"/>
    <x v="92"/>
    <x v="92"/>
    <m/>
    <x v="615"/>
    <e v="#N/A"/>
    <x v="615"/>
  </r>
  <r>
    <x v="5170"/>
    <m/>
    <n v="1"/>
    <x v="6112"/>
    <m/>
    <m/>
    <m/>
    <m/>
    <x v="5967"/>
    <s v="2023/2/9"/>
    <x v="65"/>
    <x v="65"/>
    <x v="92"/>
    <x v="92"/>
    <m/>
    <x v="615"/>
    <e v="#N/A"/>
    <x v="615"/>
  </r>
  <r>
    <x v="5170"/>
    <m/>
    <n v="1"/>
    <x v="6378"/>
    <m/>
    <m/>
    <m/>
    <m/>
    <x v="5967"/>
    <s v="2023/2/9"/>
    <x v="65"/>
    <x v="65"/>
    <x v="92"/>
    <x v="92"/>
    <m/>
    <x v="615"/>
    <e v="#N/A"/>
    <x v="615"/>
  </r>
  <r>
    <x v="5170"/>
    <m/>
    <n v="1"/>
    <x v="6379"/>
    <m/>
    <m/>
    <m/>
    <m/>
    <x v="5968"/>
    <s v="2023/2/9"/>
    <x v="65"/>
    <x v="65"/>
    <x v="92"/>
    <x v="92"/>
    <m/>
    <x v="615"/>
    <e v="#N/A"/>
    <x v="615"/>
  </r>
  <r>
    <x v="5170"/>
    <m/>
    <n v="1"/>
    <x v="6380"/>
    <m/>
    <m/>
    <m/>
    <m/>
    <x v="5969"/>
    <s v="2023/2/11"/>
    <x v="65"/>
    <x v="65"/>
    <x v="92"/>
    <x v="92"/>
    <m/>
    <x v="615"/>
    <e v="#N/A"/>
    <x v="615"/>
  </r>
  <r>
    <x v="5170"/>
    <m/>
    <n v="1"/>
    <x v="6381"/>
    <m/>
    <m/>
    <m/>
    <m/>
    <x v="5969"/>
    <s v="2023/2/11"/>
    <x v="65"/>
    <x v="65"/>
    <x v="92"/>
    <x v="92"/>
    <m/>
    <x v="615"/>
    <e v="#N/A"/>
    <x v="615"/>
  </r>
  <r>
    <x v="5170"/>
    <m/>
    <n v="1"/>
    <x v="6382"/>
    <m/>
    <m/>
    <m/>
    <m/>
    <x v="5969"/>
    <s v="2023/2/11"/>
    <x v="65"/>
    <x v="65"/>
    <x v="92"/>
    <x v="92"/>
    <m/>
    <x v="615"/>
    <e v="#N/A"/>
    <x v="615"/>
  </r>
  <r>
    <x v="5170"/>
    <m/>
    <n v="5"/>
    <x v="6383"/>
    <m/>
    <m/>
    <m/>
    <m/>
    <x v="5970"/>
    <s v="2023/2/12"/>
    <x v="65"/>
    <x v="65"/>
    <x v="92"/>
    <x v="92"/>
    <m/>
    <x v="615"/>
    <e v="#N/A"/>
    <x v="615"/>
  </r>
  <r>
    <x v="5170"/>
    <m/>
    <n v="7"/>
    <x v="6384"/>
    <m/>
    <m/>
    <m/>
    <m/>
    <x v="5970"/>
    <s v="2023/2/12"/>
    <x v="65"/>
    <x v="65"/>
    <x v="92"/>
    <x v="92"/>
    <m/>
    <x v="615"/>
    <e v="#N/A"/>
    <x v="615"/>
  </r>
  <r>
    <x v="5170"/>
    <m/>
    <n v="7"/>
    <x v="6385"/>
    <m/>
    <m/>
    <m/>
    <m/>
    <x v="5970"/>
    <s v="2023/2/12"/>
    <x v="65"/>
    <x v="65"/>
    <x v="92"/>
    <x v="92"/>
    <m/>
    <x v="615"/>
    <e v="#N/A"/>
    <x v="615"/>
  </r>
  <r>
    <x v="5170"/>
    <m/>
    <n v="5"/>
    <x v="6386"/>
    <m/>
    <m/>
    <m/>
    <m/>
    <x v="5970"/>
    <s v="2023/2/12"/>
    <x v="65"/>
    <x v="65"/>
    <x v="92"/>
    <x v="92"/>
    <m/>
    <x v="615"/>
    <e v="#N/A"/>
    <x v="615"/>
  </r>
  <r>
    <x v="5170"/>
    <m/>
    <n v="7"/>
    <x v="6387"/>
    <m/>
    <m/>
    <m/>
    <m/>
    <x v="5970"/>
    <s v="2023/2/12"/>
    <x v="65"/>
    <x v="65"/>
    <x v="92"/>
    <x v="92"/>
    <m/>
    <x v="615"/>
    <e v="#N/A"/>
    <x v="615"/>
  </r>
  <r>
    <x v="5170"/>
    <m/>
    <n v="1"/>
    <x v="5466"/>
    <m/>
    <m/>
    <m/>
    <m/>
    <x v="5294"/>
    <s v="2023/2/12"/>
    <x v="65"/>
    <x v="65"/>
    <x v="92"/>
    <x v="92"/>
    <m/>
    <x v="615"/>
    <e v="#N/A"/>
    <x v="615"/>
  </r>
  <r>
    <x v="5170"/>
    <m/>
    <n v="5"/>
    <x v="6388"/>
    <m/>
    <m/>
    <m/>
    <m/>
    <x v="5294"/>
    <s v="2023/2/12"/>
    <x v="65"/>
    <x v="65"/>
    <x v="92"/>
    <x v="92"/>
    <m/>
    <x v="615"/>
    <e v="#N/A"/>
    <x v="615"/>
  </r>
  <r>
    <x v="5170"/>
    <m/>
    <n v="5"/>
    <x v="6388"/>
    <m/>
    <m/>
    <m/>
    <m/>
    <x v="5294"/>
    <s v="2023/2/12"/>
    <x v="65"/>
    <x v="65"/>
    <x v="92"/>
    <x v="92"/>
    <m/>
    <x v="615"/>
    <e v="#N/A"/>
    <x v="615"/>
  </r>
  <r>
    <x v="5170"/>
    <m/>
    <n v="1"/>
    <x v="6207"/>
    <m/>
    <m/>
    <m/>
    <m/>
    <x v="5971"/>
    <s v="2023/2/12"/>
    <x v="65"/>
    <x v="65"/>
    <x v="92"/>
    <x v="92"/>
    <m/>
    <x v="615"/>
    <e v="#N/A"/>
    <x v="615"/>
  </r>
  <r>
    <x v="5170"/>
    <m/>
    <n v="1"/>
    <x v="6389"/>
    <m/>
    <m/>
    <m/>
    <m/>
    <x v="5971"/>
    <s v="2023/2/12"/>
    <x v="65"/>
    <x v="65"/>
    <x v="92"/>
    <x v="92"/>
    <m/>
    <x v="615"/>
    <e v="#N/A"/>
    <x v="615"/>
  </r>
  <r>
    <x v="5170"/>
    <m/>
    <n v="5"/>
    <x v="6390"/>
    <m/>
    <m/>
    <m/>
    <m/>
    <x v="5971"/>
    <s v="2023/2/12"/>
    <x v="65"/>
    <x v="65"/>
    <x v="92"/>
    <x v="92"/>
    <m/>
    <x v="615"/>
    <e v="#N/A"/>
    <x v="615"/>
  </r>
  <r>
    <x v="5170"/>
    <m/>
    <n v="5"/>
    <x v="6391"/>
    <m/>
    <m/>
    <m/>
    <m/>
    <x v="5972"/>
    <s v="2023/2/12"/>
    <x v="65"/>
    <x v="65"/>
    <x v="92"/>
    <x v="92"/>
    <m/>
    <x v="615"/>
    <e v="#N/A"/>
    <x v="615"/>
  </r>
  <r>
    <x v="5170"/>
    <m/>
    <n v="5"/>
    <x v="6392"/>
    <m/>
    <m/>
    <m/>
    <m/>
    <x v="5972"/>
    <s v="2023/2/12"/>
    <x v="65"/>
    <x v="65"/>
    <x v="92"/>
    <x v="92"/>
    <m/>
    <x v="615"/>
    <e v="#N/A"/>
    <x v="615"/>
  </r>
  <r>
    <x v="5170"/>
    <m/>
    <n v="1"/>
    <x v="6393"/>
    <m/>
    <m/>
    <m/>
    <m/>
    <x v="5972"/>
    <s v="2023/2/12"/>
    <x v="65"/>
    <x v="65"/>
    <x v="92"/>
    <x v="92"/>
    <m/>
    <x v="615"/>
    <e v="#N/A"/>
    <x v="615"/>
  </r>
  <r>
    <x v="5170"/>
    <m/>
    <n v="1"/>
    <x v="6394"/>
    <m/>
    <m/>
    <m/>
    <m/>
    <x v="5973"/>
    <s v="2023/2/12"/>
    <x v="65"/>
    <x v="65"/>
    <x v="92"/>
    <x v="92"/>
    <m/>
    <x v="615"/>
    <e v="#N/A"/>
    <x v="615"/>
  </r>
  <r>
    <x v="5170"/>
    <m/>
    <n v="1"/>
    <x v="6332"/>
    <m/>
    <m/>
    <m/>
    <m/>
    <x v="5974"/>
    <s v="2023/2/12"/>
    <x v="65"/>
    <x v="65"/>
    <x v="92"/>
    <x v="92"/>
    <m/>
    <x v="615"/>
    <e v="#N/A"/>
    <x v="615"/>
  </r>
  <r>
    <x v="5170"/>
    <m/>
    <n v="1"/>
    <x v="6395"/>
    <m/>
    <m/>
    <m/>
    <m/>
    <x v="5975"/>
    <s v="2023/2/13"/>
    <x v="65"/>
    <x v="65"/>
    <x v="92"/>
    <x v="92"/>
    <m/>
    <x v="615"/>
    <e v="#N/A"/>
    <x v="615"/>
  </r>
  <r>
    <x v="5170"/>
    <m/>
    <n v="1"/>
    <x v="6396"/>
    <m/>
    <m/>
    <m/>
    <m/>
    <x v="5975"/>
    <s v="2023/2/13"/>
    <x v="65"/>
    <x v="65"/>
    <x v="92"/>
    <x v="92"/>
    <m/>
    <x v="615"/>
    <e v="#N/A"/>
    <x v="615"/>
  </r>
  <r>
    <x v="5170"/>
    <m/>
    <n v="1"/>
    <x v="6262"/>
    <m/>
    <m/>
    <m/>
    <m/>
    <x v="5975"/>
    <s v="2023/2/13"/>
    <x v="65"/>
    <x v="65"/>
    <x v="92"/>
    <x v="92"/>
    <m/>
    <x v="615"/>
    <e v="#N/A"/>
    <x v="615"/>
  </r>
  <r>
    <x v="5170"/>
    <m/>
    <n v="1"/>
    <x v="6397"/>
    <m/>
    <m/>
    <m/>
    <m/>
    <x v="5975"/>
    <s v="2023/2/13"/>
    <x v="65"/>
    <x v="65"/>
    <x v="92"/>
    <x v="92"/>
    <m/>
    <x v="615"/>
    <e v="#N/A"/>
    <x v="615"/>
  </r>
  <r>
    <x v="5170"/>
    <m/>
    <n v="1"/>
    <x v="6262"/>
    <m/>
    <m/>
    <m/>
    <m/>
    <x v="5975"/>
    <s v="2023/2/13"/>
    <x v="65"/>
    <x v="65"/>
    <x v="92"/>
    <x v="92"/>
    <m/>
    <x v="615"/>
    <e v="#N/A"/>
    <x v="615"/>
  </r>
  <r>
    <x v="5170"/>
    <m/>
    <n v="7"/>
    <x v="6240"/>
    <m/>
    <m/>
    <m/>
    <m/>
    <x v="5976"/>
    <s v="2023/2/13"/>
    <x v="65"/>
    <x v="65"/>
    <x v="92"/>
    <x v="92"/>
    <m/>
    <x v="615"/>
    <e v="#N/A"/>
    <x v="615"/>
  </r>
  <r>
    <x v="5170"/>
    <m/>
    <n v="1"/>
    <x v="6386"/>
    <m/>
    <m/>
    <m/>
    <m/>
    <x v="5976"/>
    <s v="2023/2/13"/>
    <x v="65"/>
    <x v="65"/>
    <x v="92"/>
    <x v="92"/>
    <m/>
    <x v="615"/>
    <e v="#N/A"/>
    <x v="615"/>
  </r>
  <r>
    <x v="5170"/>
    <m/>
    <n v="7"/>
    <x v="6398"/>
    <m/>
    <m/>
    <m/>
    <m/>
    <x v="5976"/>
    <s v="2023/2/13"/>
    <x v="65"/>
    <x v="65"/>
    <x v="92"/>
    <x v="92"/>
    <m/>
    <x v="615"/>
    <e v="#N/A"/>
    <x v="615"/>
  </r>
  <r>
    <x v="5170"/>
    <m/>
    <n v="1"/>
    <x v="6332"/>
    <m/>
    <m/>
    <m/>
    <m/>
    <x v="5977"/>
    <s v="2023/2/13"/>
    <x v="65"/>
    <x v="65"/>
    <x v="92"/>
    <x v="92"/>
    <m/>
    <x v="615"/>
    <e v="#N/A"/>
    <x v="615"/>
  </r>
  <r>
    <x v="5170"/>
    <m/>
    <n v="1"/>
    <x v="6399"/>
    <m/>
    <m/>
    <m/>
    <m/>
    <x v="5977"/>
    <s v="2023/2/13"/>
    <x v="65"/>
    <x v="65"/>
    <x v="92"/>
    <x v="92"/>
    <m/>
    <x v="615"/>
    <e v="#N/A"/>
    <x v="615"/>
  </r>
  <r>
    <x v="5170"/>
    <m/>
    <n v="419.75"/>
    <x v="6400"/>
    <m/>
    <m/>
    <m/>
    <m/>
    <x v="5978"/>
    <s v="2023/2/13"/>
    <x v="65"/>
    <x v="65"/>
    <x v="92"/>
    <x v="92"/>
    <m/>
    <x v="615"/>
    <e v="#N/A"/>
    <x v="615"/>
  </r>
  <r>
    <x v="5170"/>
    <m/>
    <n v="11.5"/>
    <x v="6400"/>
    <m/>
    <m/>
    <m/>
    <m/>
    <x v="5978"/>
    <s v="2023/2/13"/>
    <x v="65"/>
    <x v="65"/>
    <x v="92"/>
    <x v="92"/>
    <m/>
    <x v="615"/>
    <e v="#N/A"/>
    <x v="615"/>
  </r>
  <r>
    <x v="5170"/>
    <m/>
    <n v="86.25"/>
    <x v="6400"/>
    <m/>
    <m/>
    <m/>
    <m/>
    <x v="5978"/>
    <s v="2023/2/13"/>
    <x v="65"/>
    <x v="65"/>
    <x v="92"/>
    <x v="92"/>
    <m/>
    <x v="615"/>
    <e v="#N/A"/>
    <x v="615"/>
  </r>
  <r>
    <x v="5170"/>
    <m/>
    <n v="40.25"/>
    <x v="6400"/>
    <m/>
    <m/>
    <m/>
    <m/>
    <x v="5978"/>
    <s v="2023/2/13"/>
    <x v="65"/>
    <x v="65"/>
    <x v="92"/>
    <x v="92"/>
    <m/>
    <x v="615"/>
    <e v="#N/A"/>
    <x v="615"/>
  </r>
  <r>
    <x v="5170"/>
    <m/>
    <n v="63.25"/>
    <x v="6400"/>
    <m/>
    <m/>
    <m/>
    <m/>
    <x v="5978"/>
    <s v="2023/2/13"/>
    <x v="65"/>
    <x v="65"/>
    <x v="92"/>
    <x v="92"/>
    <m/>
    <x v="615"/>
    <e v="#N/A"/>
    <x v="615"/>
  </r>
  <r>
    <x v="5170"/>
    <m/>
    <n v="170.20000000000002"/>
    <x v="6401"/>
    <m/>
    <m/>
    <m/>
    <m/>
    <x v="5979"/>
    <s v="2023/2/13"/>
    <x v="65"/>
    <x v="65"/>
    <x v="92"/>
    <x v="92"/>
    <m/>
    <x v="615"/>
    <e v="#N/A"/>
    <x v="615"/>
  </r>
  <r>
    <x v="5170"/>
    <m/>
    <n v="550"/>
    <x v="6355"/>
    <m/>
    <m/>
    <m/>
    <m/>
    <x v="5980"/>
    <s v="2023/2/13"/>
    <x v="65"/>
    <x v="65"/>
    <x v="92"/>
    <x v="92"/>
    <m/>
    <x v="615"/>
    <e v="#N/A"/>
    <x v="615"/>
  </r>
  <r>
    <x v="5170"/>
    <m/>
    <n v="19251.060000000001"/>
    <x v="6355"/>
    <m/>
    <m/>
    <m/>
    <m/>
    <x v="5980"/>
    <s v="2023/2/13"/>
    <x v="65"/>
    <x v="65"/>
    <x v="92"/>
    <x v="92"/>
    <m/>
    <x v="615"/>
    <e v="#N/A"/>
    <x v="615"/>
  </r>
  <r>
    <x v="5170"/>
    <m/>
    <n v="265"/>
    <x v="6355"/>
    <m/>
    <m/>
    <m/>
    <m/>
    <x v="5980"/>
    <s v="2023/2/13"/>
    <x v="65"/>
    <x v="65"/>
    <x v="92"/>
    <x v="92"/>
    <m/>
    <x v="615"/>
    <e v="#N/A"/>
    <x v="615"/>
  </r>
  <r>
    <x v="5170"/>
    <m/>
    <n v="2272"/>
    <x v="6355"/>
    <m/>
    <m/>
    <m/>
    <m/>
    <x v="5980"/>
    <s v="2023/2/13"/>
    <x v="65"/>
    <x v="65"/>
    <x v="92"/>
    <x v="92"/>
    <m/>
    <x v="615"/>
    <e v="#N/A"/>
    <x v="615"/>
  </r>
  <r>
    <x v="5170"/>
    <m/>
    <n v="1"/>
    <x v="6402"/>
    <m/>
    <m/>
    <m/>
    <m/>
    <x v="5981"/>
    <s v="2023/2/14"/>
    <x v="65"/>
    <x v="65"/>
    <x v="92"/>
    <x v="92"/>
    <m/>
    <x v="615"/>
    <e v="#N/A"/>
    <x v="615"/>
  </r>
  <r>
    <x v="5170"/>
    <m/>
    <n v="1"/>
    <x v="6403"/>
    <m/>
    <m/>
    <m/>
    <m/>
    <x v="5981"/>
    <s v="2023/2/14"/>
    <x v="65"/>
    <x v="65"/>
    <x v="92"/>
    <x v="92"/>
    <m/>
    <x v="615"/>
    <e v="#N/A"/>
    <x v="615"/>
  </r>
  <r>
    <x v="5170"/>
    <m/>
    <n v="1"/>
    <x v="6404"/>
    <m/>
    <m/>
    <m/>
    <m/>
    <x v="5981"/>
    <s v="2023/2/14"/>
    <x v="65"/>
    <x v="65"/>
    <x v="92"/>
    <x v="92"/>
    <m/>
    <x v="615"/>
    <e v="#N/A"/>
    <x v="615"/>
  </r>
  <r>
    <x v="5170"/>
    <m/>
    <n v="5"/>
    <x v="6405"/>
    <m/>
    <m/>
    <m/>
    <m/>
    <x v="5981"/>
    <s v="2023/2/14"/>
    <x v="65"/>
    <x v="65"/>
    <x v="92"/>
    <x v="92"/>
    <m/>
    <x v="615"/>
    <e v="#N/A"/>
    <x v="615"/>
  </r>
  <r>
    <x v="5170"/>
    <m/>
    <n v="1"/>
    <x v="6406"/>
    <m/>
    <m/>
    <m/>
    <m/>
    <x v="5642"/>
    <s v="2023/2/14"/>
    <x v="65"/>
    <x v="65"/>
    <x v="92"/>
    <x v="92"/>
    <m/>
    <x v="615"/>
    <e v="#N/A"/>
    <x v="615"/>
  </r>
  <r>
    <x v="5170"/>
    <m/>
    <n v="7"/>
    <x v="6407"/>
    <m/>
    <m/>
    <m/>
    <m/>
    <x v="5982"/>
    <s v="2023/2/14"/>
    <x v="65"/>
    <x v="65"/>
    <x v="92"/>
    <x v="92"/>
    <m/>
    <x v="615"/>
    <e v="#N/A"/>
    <x v="615"/>
  </r>
  <r>
    <x v="5170"/>
    <m/>
    <n v="7"/>
    <x v="6408"/>
    <m/>
    <m/>
    <m/>
    <m/>
    <x v="5983"/>
    <s v="2023/2/14"/>
    <x v="65"/>
    <x v="65"/>
    <x v="92"/>
    <x v="92"/>
    <m/>
    <x v="615"/>
    <e v="#N/A"/>
    <x v="615"/>
  </r>
  <r>
    <x v="5170"/>
    <m/>
    <n v="1.1500000000000001"/>
    <x v="6409"/>
    <m/>
    <m/>
    <m/>
    <m/>
    <x v="5983"/>
    <s v="2023/2/14"/>
    <x v="65"/>
    <x v="65"/>
    <x v="92"/>
    <x v="92"/>
    <m/>
    <x v="615"/>
    <e v="#N/A"/>
    <x v="615"/>
  </r>
  <r>
    <x v="5170"/>
    <m/>
    <n v="1.1500000000000001"/>
    <x v="6410"/>
    <m/>
    <m/>
    <m/>
    <m/>
    <x v="5983"/>
    <s v="2023/2/14"/>
    <x v="65"/>
    <x v="65"/>
    <x v="92"/>
    <x v="92"/>
    <m/>
    <x v="615"/>
    <e v="#N/A"/>
    <x v="615"/>
  </r>
  <r>
    <x v="5170"/>
    <m/>
    <n v="1.1500000000000001"/>
    <x v="6411"/>
    <m/>
    <m/>
    <m/>
    <m/>
    <x v="5984"/>
    <s v="2023/2/14"/>
    <x v="65"/>
    <x v="65"/>
    <x v="92"/>
    <x v="92"/>
    <m/>
    <x v="615"/>
    <e v="#N/A"/>
    <x v="615"/>
  </r>
  <r>
    <x v="5170"/>
    <m/>
    <n v="1"/>
    <x v="6253"/>
    <m/>
    <m/>
    <m/>
    <m/>
    <x v="5985"/>
    <s v="2023/2/15"/>
    <x v="65"/>
    <x v="65"/>
    <x v="92"/>
    <x v="92"/>
    <m/>
    <x v="615"/>
    <e v="#N/A"/>
    <x v="615"/>
  </r>
  <r>
    <x v="5170"/>
    <m/>
    <n v="1"/>
    <x v="6412"/>
    <m/>
    <m/>
    <m/>
    <m/>
    <x v="5985"/>
    <s v="2023/2/15"/>
    <x v="65"/>
    <x v="65"/>
    <x v="92"/>
    <x v="92"/>
    <m/>
    <x v="615"/>
    <e v="#N/A"/>
    <x v="615"/>
  </r>
  <r>
    <x v="5170"/>
    <m/>
    <n v="1"/>
    <x v="6413"/>
    <m/>
    <m/>
    <m/>
    <m/>
    <x v="5986"/>
    <s v="2023/2/16"/>
    <x v="65"/>
    <x v="65"/>
    <x v="92"/>
    <x v="92"/>
    <m/>
    <x v="615"/>
    <e v="#N/A"/>
    <x v="615"/>
  </r>
  <r>
    <x v="5170"/>
    <m/>
    <n v="4"/>
    <x v="6233"/>
    <m/>
    <m/>
    <m/>
    <m/>
    <x v="5986"/>
    <s v="2023/2/16"/>
    <x v="65"/>
    <x v="65"/>
    <x v="92"/>
    <x v="92"/>
    <m/>
    <x v="615"/>
    <e v="#N/A"/>
    <x v="615"/>
  </r>
  <r>
    <x v="5170"/>
    <m/>
    <n v="1"/>
    <x v="6259"/>
    <m/>
    <m/>
    <m/>
    <m/>
    <x v="5987"/>
    <s v="2023/2/16"/>
    <x v="65"/>
    <x v="65"/>
    <x v="92"/>
    <x v="92"/>
    <m/>
    <x v="615"/>
    <e v="#N/A"/>
    <x v="615"/>
  </r>
  <r>
    <x v="5170"/>
    <m/>
    <n v="1"/>
    <x v="6351"/>
    <m/>
    <m/>
    <m/>
    <m/>
    <x v="5987"/>
    <s v="2023/2/16"/>
    <x v="65"/>
    <x v="65"/>
    <x v="92"/>
    <x v="92"/>
    <m/>
    <x v="615"/>
    <e v="#N/A"/>
    <x v="615"/>
  </r>
  <r>
    <x v="5170"/>
    <m/>
    <n v="1"/>
    <x v="6245"/>
    <m/>
    <m/>
    <m/>
    <m/>
    <x v="5987"/>
    <s v="2023/2/16"/>
    <x v="65"/>
    <x v="65"/>
    <x v="92"/>
    <x v="92"/>
    <m/>
    <x v="615"/>
    <e v="#N/A"/>
    <x v="615"/>
  </r>
  <r>
    <x v="5170"/>
    <m/>
    <n v="1"/>
    <x v="6253"/>
    <m/>
    <m/>
    <m/>
    <m/>
    <x v="5987"/>
    <s v="2023/2/16"/>
    <x v="65"/>
    <x v="65"/>
    <x v="92"/>
    <x v="92"/>
    <m/>
    <x v="615"/>
    <e v="#N/A"/>
    <x v="615"/>
  </r>
  <r>
    <x v="5170"/>
    <m/>
    <n v="1"/>
    <x v="6414"/>
    <m/>
    <m/>
    <m/>
    <m/>
    <x v="5988"/>
    <s v="2023/2/16"/>
    <x v="65"/>
    <x v="65"/>
    <x v="92"/>
    <x v="92"/>
    <m/>
    <x v="615"/>
    <e v="#N/A"/>
    <x v="615"/>
  </r>
  <r>
    <x v="5170"/>
    <m/>
    <n v="1"/>
    <x v="6415"/>
    <m/>
    <m/>
    <m/>
    <m/>
    <x v="5988"/>
    <s v="2023/2/16"/>
    <x v="65"/>
    <x v="65"/>
    <x v="92"/>
    <x v="92"/>
    <m/>
    <x v="615"/>
    <e v="#N/A"/>
    <x v="615"/>
  </r>
  <r>
    <x v="5170"/>
    <m/>
    <n v="1"/>
    <x v="6416"/>
    <m/>
    <m/>
    <m/>
    <m/>
    <x v="5989"/>
    <s v="2023/2/16"/>
    <x v="65"/>
    <x v="65"/>
    <x v="92"/>
    <x v="92"/>
    <m/>
    <x v="615"/>
    <e v="#N/A"/>
    <x v="615"/>
  </r>
  <r>
    <x v="5170"/>
    <m/>
    <n v="7"/>
    <x v="6417"/>
    <m/>
    <m/>
    <m/>
    <m/>
    <x v="5989"/>
    <s v="2023/2/16"/>
    <x v="65"/>
    <x v="65"/>
    <x v="92"/>
    <x v="92"/>
    <m/>
    <x v="615"/>
    <e v="#N/A"/>
    <x v="615"/>
  </r>
  <r>
    <x v="5170"/>
    <m/>
    <n v="1"/>
    <x v="6195"/>
    <m/>
    <m/>
    <m/>
    <m/>
    <x v="5990"/>
    <s v="2023/2/18"/>
    <x v="65"/>
    <x v="65"/>
    <x v="92"/>
    <x v="92"/>
    <m/>
    <x v="615"/>
    <e v="#N/A"/>
    <x v="615"/>
  </r>
  <r>
    <x v="5170"/>
    <m/>
    <n v="1"/>
    <x v="6418"/>
    <m/>
    <m/>
    <m/>
    <m/>
    <x v="5991"/>
    <s v="2023/2/18"/>
    <x v="65"/>
    <x v="65"/>
    <x v="92"/>
    <x v="92"/>
    <m/>
    <x v="615"/>
    <e v="#N/A"/>
    <x v="615"/>
  </r>
  <r>
    <x v="5170"/>
    <m/>
    <n v="1"/>
    <x v="6199"/>
    <m/>
    <m/>
    <m/>
    <m/>
    <x v="5991"/>
    <s v="2023/2/18"/>
    <x v="65"/>
    <x v="65"/>
    <x v="92"/>
    <x v="92"/>
    <m/>
    <x v="615"/>
    <e v="#N/A"/>
    <x v="615"/>
  </r>
  <r>
    <x v="5170"/>
    <m/>
    <n v="1"/>
    <x v="6199"/>
    <m/>
    <m/>
    <m/>
    <m/>
    <x v="5991"/>
    <s v="2023/2/18"/>
    <x v="65"/>
    <x v="65"/>
    <x v="92"/>
    <x v="92"/>
    <m/>
    <x v="615"/>
    <e v="#N/A"/>
    <x v="615"/>
  </r>
  <r>
    <x v="5170"/>
    <m/>
    <n v="1"/>
    <x v="6419"/>
    <m/>
    <m/>
    <m/>
    <m/>
    <x v="5991"/>
    <s v="2023/2/18"/>
    <x v="65"/>
    <x v="65"/>
    <x v="92"/>
    <x v="92"/>
    <m/>
    <x v="615"/>
    <e v="#N/A"/>
    <x v="615"/>
  </r>
  <r>
    <x v="5170"/>
    <m/>
    <n v="1"/>
    <x v="6420"/>
    <m/>
    <m/>
    <m/>
    <m/>
    <x v="5363"/>
    <s v="2023/2/18"/>
    <x v="65"/>
    <x v="65"/>
    <x v="92"/>
    <x v="92"/>
    <m/>
    <x v="615"/>
    <e v="#N/A"/>
    <x v="615"/>
  </r>
  <r>
    <x v="5170"/>
    <m/>
    <n v="1"/>
    <x v="6420"/>
    <m/>
    <m/>
    <m/>
    <m/>
    <x v="5363"/>
    <s v="2023/2/18"/>
    <x v="65"/>
    <x v="65"/>
    <x v="92"/>
    <x v="92"/>
    <m/>
    <x v="615"/>
    <e v="#N/A"/>
    <x v="615"/>
  </r>
  <r>
    <x v="5170"/>
    <m/>
    <n v="1"/>
    <x v="6421"/>
    <m/>
    <m/>
    <m/>
    <m/>
    <x v="5992"/>
    <s v="2023/2/18"/>
    <x v="65"/>
    <x v="65"/>
    <x v="92"/>
    <x v="92"/>
    <m/>
    <x v="615"/>
    <e v="#N/A"/>
    <x v="615"/>
  </r>
  <r>
    <x v="5170"/>
    <m/>
    <n v="5"/>
    <x v="6422"/>
    <m/>
    <m/>
    <m/>
    <m/>
    <x v="5993"/>
    <s v="2023/2/18"/>
    <x v="65"/>
    <x v="65"/>
    <x v="92"/>
    <x v="92"/>
    <m/>
    <x v="615"/>
    <e v="#N/A"/>
    <x v="615"/>
  </r>
  <r>
    <x v="5170"/>
    <m/>
    <n v="1"/>
    <x v="6423"/>
    <m/>
    <m/>
    <m/>
    <m/>
    <x v="5994"/>
    <s v="2023/2/19"/>
    <x v="65"/>
    <x v="65"/>
    <x v="92"/>
    <x v="92"/>
    <m/>
    <x v="615"/>
    <e v="#N/A"/>
    <x v="615"/>
  </r>
  <r>
    <x v="5170"/>
    <m/>
    <n v="1"/>
    <x v="6423"/>
    <m/>
    <m/>
    <m/>
    <m/>
    <x v="5994"/>
    <s v="2023/2/19"/>
    <x v="65"/>
    <x v="65"/>
    <x v="92"/>
    <x v="92"/>
    <m/>
    <x v="615"/>
    <e v="#N/A"/>
    <x v="615"/>
  </r>
  <r>
    <x v="5170"/>
    <m/>
    <n v="1"/>
    <x v="6423"/>
    <m/>
    <m/>
    <m/>
    <m/>
    <x v="5994"/>
    <s v="2023/2/19"/>
    <x v="65"/>
    <x v="65"/>
    <x v="92"/>
    <x v="92"/>
    <m/>
    <x v="615"/>
    <e v="#N/A"/>
    <x v="615"/>
  </r>
  <r>
    <x v="5170"/>
    <m/>
    <n v="1"/>
    <x v="6423"/>
    <m/>
    <m/>
    <m/>
    <m/>
    <x v="5994"/>
    <s v="2023/2/19"/>
    <x v="65"/>
    <x v="65"/>
    <x v="92"/>
    <x v="92"/>
    <m/>
    <x v="615"/>
    <e v="#N/A"/>
    <x v="615"/>
  </r>
  <r>
    <x v="5170"/>
    <m/>
    <n v="1"/>
    <x v="6081"/>
    <m/>
    <m/>
    <m/>
    <m/>
    <x v="5994"/>
    <s v="2023/2/19"/>
    <x v="65"/>
    <x v="65"/>
    <x v="92"/>
    <x v="92"/>
    <m/>
    <x v="615"/>
    <e v="#N/A"/>
    <x v="615"/>
  </r>
  <r>
    <x v="5170"/>
    <m/>
    <n v="1"/>
    <x v="6195"/>
    <m/>
    <m/>
    <m/>
    <m/>
    <x v="5994"/>
    <s v="2023/2/19"/>
    <x v="65"/>
    <x v="65"/>
    <x v="92"/>
    <x v="92"/>
    <m/>
    <x v="615"/>
    <e v="#N/A"/>
    <x v="615"/>
  </r>
  <r>
    <x v="5170"/>
    <m/>
    <n v="1"/>
    <x v="6423"/>
    <m/>
    <m/>
    <m/>
    <m/>
    <x v="5995"/>
    <s v="2023/2/19"/>
    <x v="65"/>
    <x v="65"/>
    <x v="92"/>
    <x v="92"/>
    <m/>
    <x v="615"/>
    <e v="#N/A"/>
    <x v="615"/>
  </r>
  <r>
    <x v="5170"/>
    <m/>
    <n v="1"/>
    <x v="6423"/>
    <m/>
    <m/>
    <m/>
    <m/>
    <x v="5995"/>
    <s v="2023/2/19"/>
    <x v="65"/>
    <x v="65"/>
    <x v="92"/>
    <x v="92"/>
    <m/>
    <x v="615"/>
    <e v="#N/A"/>
    <x v="615"/>
  </r>
  <r>
    <x v="5170"/>
    <m/>
    <n v="1"/>
    <x v="6423"/>
    <m/>
    <m/>
    <m/>
    <m/>
    <x v="5995"/>
    <s v="2023/2/19"/>
    <x v="65"/>
    <x v="65"/>
    <x v="92"/>
    <x v="92"/>
    <m/>
    <x v="615"/>
    <e v="#N/A"/>
    <x v="615"/>
  </r>
  <r>
    <x v="5170"/>
    <m/>
    <n v="1"/>
    <x v="6423"/>
    <m/>
    <m/>
    <m/>
    <m/>
    <x v="5995"/>
    <s v="2023/2/19"/>
    <x v="65"/>
    <x v="65"/>
    <x v="92"/>
    <x v="92"/>
    <m/>
    <x v="615"/>
    <e v="#N/A"/>
    <x v="615"/>
  </r>
  <r>
    <x v="5170"/>
    <m/>
    <n v="1"/>
    <x v="6332"/>
    <m/>
    <m/>
    <m/>
    <m/>
    <x v="5995"/>
    <s v="2023/2/19"/>
    <x v="65"/>
    <x v="65"/>
    <x v="92"/>
    <x v="92"/>
    <m/>
    <x v="615"/>
    <e v="#N/A"/>
    <x v="615"/>
  </r>
  <r>
    <x v="5170"/>
    <m/>
    <n v="1"/>
    <x v="6423"/>
    <m/>
    <m/>
    <m/>
    <m/>
    <x v="5995"/>
    <s v="2023/2/19"/>
    <x v="65"/>
    <x v="65"/>
    <x v="92"/>
    <x v="92"/>
    <m/>
    <x v="615"/>
    <e v="#N/A"/>
    <x v="615"/>
  </r>
  <r>
    <x v="5170"/>
    <m/>
    <n v="1"/>
    <x v="6423"/>
    <m/>
    <m/>
    <m/>
    <m/>
    <x v="5995"/>
    <s v="2023/2/19"/>
    <x v="65"/>
    <x v="65"/>
    <x v="92"/>
    <x v="92"/>
    <m/>
    <x v="615"/>
    <e v="#N/A"/>
    <x v="615"/>
  </r>
  <r>
    <x v="5170"/>
    <m/>
    <n v="1"/>
    <x v="6424"/>
    <m/>
    <m/>
    <m/>
    <m/>
    <x v="5996"/>
    <s v="2023/2/20"/>
    <x v="65"/>
    <x v="65"/>
    <x v="92"/>
    <x v="92"/>
    <m/>
    <x v="615"/>
    <e v="#N/A"/>
    <x v="615"/>
  </r>
  <r>
    <x v="5170"/>
    <m/>
    <n v="1"/>
    <x v="6258"/>
    <m/>
    <m/>
    <m/>
    <m/>
    <x v="5996"/>
    <s v="2023/2/20"/>
    <x v="65"/>
    <x v="65"/>
    <x v="92"/>
    <x v="92"/>
    <m/>
    <x v="615"/>
    <e v="#N/A"/>
    <x v="615"/>
  </r>
  <r>
    <x v="5170"/>
    <m/>
    <n v="1"/>
    <x v="6195"/>
    <m/>
    <m/>
    <m/>
    <m/>
    <x v="5996"/>
    <s v="2023/2/20"/>
    <x v="65"/>
    <x v="65"/>
    <x v="92"/>
    <x v="92"/>
    <m/>
    <x v="615"/>
    <e v="#N/A"/>
    <x v="615"/>
  </r>
  <r>
    <x v="5170"/>
    <m/>
    <n v="1"/>
    <x v="6425"/>
    <m/>
    <m/>
    <m/>
    <m/>
    <x v="5996"/>
    <s v="2023/2/20"/>
    <x v="65"/>
    <x v="65"/>
    <x v="92"/>
    <x v="92"/>
    <m/>
    <x v="615"/>
    <e v="#N/A"/>
    <x v="615"/>
  </r>
  <r>
    <x v="5170"/>
    <m/>
    <n v="11.5"/>
    <x v="6426"/>
    <m/>
    <m/>
    <m/>
    <m/>
    <x v="5997"/>
    <s v="2023/2/20"/>
    <x v="65"/>
    <x v="65"/>
    <x v="92"/>
    <x v="92"/>
    <m/>
    <x v="615"/>
    <e v="#N/A"/>
    <x v="615"/>
  </r>
  <r>
    <x v="5170"/>
    <m/>
    <n v="5.75"/>
    <x v="6426"/>
    <m/>
    <m/>
    <m/>
    <m/>
    <x v="5997"/>
    <s v="2023/2/20"/>
    <x v="65"/>
    <x v="65"/>
    <x v="92"/>
    <x v="92"/>
    <m/>
    <x v="615"/>
    <e v="#N/A"/>
    <x v="615"/>
  </r>
  <r>
    <x v="5170"/>
    <m/>
    <n v="7"/>
    <x v="6427"/>
    <m/>
    <m/>
    <m/>
    <m/>
    <x v="5998"/>
    <s v="2023/2/20"/>
    <x v="65"/>
    <x v="65"/>
    <x v="92"/>
    <x v="92"/>
    <m/>
    <x v="615"/>
    <e v="#N/A"/>
    <x v="615"/>
  </r>
  <r>
    <x v="5170"/>
    <m/>
    <n v="1"/>
    <x v="6428"/>
    <m/>
    <m/>
    <m/>
    <m/>
    <x v="5998"/>
    <s v="2023/2/20"/>
    <x v="65"/>
    <x v="65"/>
    <x v="92"/>
    <x v="92"/>
    <m/>
    <x v="615"/>
    <e v="#N/A"/>
    <x v="615"/>
  </r>
  <r>
    <x v="5170"/>
    <m/>
    <n v="1"/>
    <x v="6429"/>
    <m/>
    <m/>
    <m/>
    <m/>
    <x v="5998"/>
    <s v="2023/2/20"/>
    <x v="65"/>
    <x v="65"/>
    <x v="92"/>
    <x v="92"/>
    <m/>
    <x v="615"/>
    <e v="#N/A"/>
    <x v="615"/>
  </r>
  <r>
    <x v="5170"/>
    <m/>
    <n v="7"/>
    <x v="6430"/>
    <m/>
    <m/>
    <m/>
    <m/>
    <x v="5998"/>
    <s v="2023/2/20"/>
    <x v="65"/>
    <x v="65"/>
    <x v="92"/>
    <x v="92"/>
    <m/>
    <x v="615"/>
    <e v="#N/A"/>
    <x v="615"/>
  </r>
  <r>
    <x v="5170"/>
    <m/>
    <n v="1"/>
    <x v="6431"/>
    <m/>
    <m/>
    <m/>
    <m/>
    <x v="5999"/>
    <s v="2023/2/20"/>
    <x v="65"/>
    <x v="65"/>
    <x v="92"/>
    <x v="92"/>
    <m/>
    <x v="615"/>
    <e v="#N/A"/>
    <x v="615"/>
  </r>
  <r>
    <x v="5170"/>
    <m/>
    <n v="7"/>
    <x v="6432"/>
    <m/>
    <m/>
    <m/>
    <m/>
    <x v="5999"/>
    <s v="2023/2/20"/>
    <x v="65"/>
    <x v="65"/>
    <x v="92"/>
    <x v="92"/>
    <m/>
    <x v="615"/>
    <e v="#N/A"/>
    <x v="615"/>
  </r>
  <r>
    <x v="5170"/>
    <m/>
    <n v="7"/>
    <x v="6270"/>
    <m/>
    <m/>
    <m/>
    <m/>
    <x v="5999"/>
    <s v="2023/2/20"/>
    <x v="65"/>
    <x v="65"/>
    <x v="92"/>
    <x v="92"/>
    <m/>
    <x v="615"/>
    <e v="#N/A"/>
    <x v="615"/>
  </r>
  <r>
    <x v="5170"/>
    <m/>
    <n v="1"/>
    <x v="6433"/>
    <m/>
    <m/>
    <m/>
    <m/>
    <x v="5999"/>
    <s v="2023/2/20"/>
    <x v="65"/>
    <x v="65"/>
    <x v="92"/>
    <x v="92"/>
    <m/>
    <x v="615"/>
    <e v="#N/A"/>
    <x v="615"/>
  </r>
  <r>
    <x v="5170"/>
    <m/>
    <n v="1"/>
    <x v="6273"/>
    <m/>
    <m/>
    <m/>
    <m/>
    <x v="5999"/>
    <s v="2023/2/20"/>
    <x v="65"/>
    <x v="65"/>
    <x v="92"/>
    <x v="92"/>
    <m/>
    <x v="615"/>
    <e v="#N/A"/>
    <x v="615"/>
  </r>
  <r>
    <x v="5170"/>
    <m/>
    <n v="1"/>
    <x v="6121"/>
    <m/>
    <m/>
    <m/>
    <m/>
    <x v="5999"/>
    <s v="2023/2/20"/>
    <x v="65"/>
    <x v="65"/>
    <x v="92"/>
    <x v="92"/>
    <m/>
    <x v="615"/>
    <e v="#N/A"/>
    <x v="615"/>
  </r>
  <r>
    <x v="5170"/>
    <m/>
    <n v="7"/>
    <x v="6274"/>
    <m/>
    <m/>
    <m/>
    <m/>
    <x v="5999"/>
    <s v="2023/2/20"/>
    <x v="65"/>
    <x v="65"/>
    <x v="92"/>
    <x v="92"/>
    <m/>
    <x v="615"/>
    <e v="#N/A"/>
    <x v="615"/>
  </r>
  <r>
    <x v="5170"/>
    <m/>
    <n v="7"/>
    <x v="6434"/>
    <m/>
    <m/>
    <m/>
    <m/>
    <x v="5999"/>
    <s v="2023/2/20"/>
    <x v="65"/>
    <x v="65"/>
    <x v="92"/>
    <x v="92"/>
    <m/>
    <x v="615"/>
    <e v="#N/A"/>
    <x v="615"/>
  </r>
  <r>
    <x v="5170"/>
    <m/>
    <n v="1"/>
    <x v="6243"/>
    <m/>
    <m/>
    <m/>
    <m/>
    <x v="6000"/>
    <s v="2023/2/20"/>
    <x v="65"/>
    <x v="65"/>
    <x v="92"/>
    <x v="92"/>
    <m/>
    <x v="615"/>
    <e v="#N/A"/>
    <x v="615"/>
  </r>
  <r>
    <x v="5170"/>
    <m/>
    <n v="1"/>
    <x v="6379"/>
    <m/>
    <m/>
    <m/>
    <m/>
    <x v="6001"/>
    <s v="2023/2/21"/>
    <x v="65"/>
    <x v="65"/>
    <x v="92"/>
    <x v="92"/>
    <m/>
    <x v="615"/>
    <e v="#N/A"/>
    <x v="615"/>
  </r>
  <r>
    <x v="5170"/>
    <m/>
    <n v="1"/>
    <x v="6379"/>
    <m/>
    <m/>
    <m/>
    <m/>
    <x v="6001"/>
    <s v="2023/2/21"/>
    <x v="65"/>
    <x v="65"/>
    <x v="92"/>
    <x v="92"/>
    <m/>
    <x v="615"/>
    <e v="#N/A"/>
    <x v="615"/>
  </r>
  <r>
    <x v="5170"/>
    <m/>
    <n v="1"/>
    <x v="6435"/>
    <m/>
    <m/>
    <m/>
    <m/>
    <x v="6002"/>
    <s v="2023/2/21"/>
    <x v="65"/>
    <x v="65"/>
    <x v="92"/>
    <x v="92"/>
    <m/>
    <x v="615"/>
    <e v="#N/A"/>
    <x v="615"/>
  </r>
  <r>
    <x v="5170"/>
    <m/>
    <n v="7"/>
    <x v="6436"/>
    <m/>
    <m/>
    <m/>
    <m/>
    <x v="6002"/>
    <s v="2023/2/21"/>
    <x v="65"/>
    <x v="65"/>
    <x v="92"/>
    <x v="92"/>
    <m/>
    <x v="615"/>
    <e v="#N/A"/>
    <x v="615"/>
  </r>
  <r>
    <x v="5170"/>
    <m/>
    <n v="1"/>
    <x v="6437"/>
    <m/>
    <m/>
    <m/>
    <m/>
    <x v="6003"/>
    <s v="2023/2/21"/>
    <x v="65"/>
    <x v="65"/>
    <x v="92"/>
    <x v="92"/>
    <m/>
    <x v="615"/>
    <e v="#N/A"/>
    <x v="615"/>
  </r>
  <r>
    <x v="5170"/>
    <m/>
    <n v="7"/>
    <x v="6199"/>
    <m/>
    <m/>
    <m/>
    <m/>
    <x v="6003"/>
    <s v="2023/2/21"/>
    <x v="65"/>
    <x v="65"/>
    <x v="92"/>
    <x v="92"/>
    <m/>
    <x v="615"/>
    <e v="#N/A"/>
    <x v="615"/>
  </r>
  <r>
    <x v="5170"/>
    <m/>
    <n v="1"/>
    <x v="6195"/>
    <m/>
    <m/>
    <m/>
    <m/>
    <x v="6004"/>
    <s v="2023/2/21"/>
    <x v="65"/>
    <x v="65"/>
    <x v="92"/>
    <x v="92"/>
    <m/>
    <x v="615"/>
    <e v="#N/A"/>
    <x v="615"/>
  </r>
  <r>
    <x v="5170"/>
    <m/>
    <n v="1"/>
    <x v="6081"/>
    <m/>
    <m/>
    <m/>
    <m/>
    <x v="6004"/>
    <s v="2023/2/21"/>
    <x v="65"/>
    <x v="65"/>
    <x v="92"/>
    <x v="92"/>
    <m/>
    <x v="615"/>
    <e v="#N/A"/>
    <x v="615"/>
  </r>
  <r>
    <x v="5170"/>
    <m/>
    <n v="1"/>
    <x v="6438"/>
    <m/>
    <m/>
    <m/>
    <m/>
    <x v="6005"/>
    <s v="2023/2/21"/>
    <x v="65"/>
    <x v="65"/>
    <x v="92"/>
    <x v="92"/>
    <m/>
    <x v="615"/>
    <e v="#N/A"/>
    <x v="615"/>
  </r>
  <r>
    <x v="5170"/>
    <m/>
    <n v="7"/>
    <x v="6438"/>
    <m/>
    <m/>
    <m/>
    <m/>
    <x v="6005"/>
    <s v="2023/2/21"/>
    <x v="65"/>
    <x v="65"/>
    <x v="92"/>
    <x v="92"/>
    <m/>
    <x v="615"/>
    <e v="#N/A"/>
    <x v="615"/>
  </r>
  <r>
    <x v="5170"/>
    <m/>
    <n v="1"/>
    <x v="6438"/>
    <m/>
    <m/>
    <m/>
    <m/>
    <x v="6005"/>
    <s v="2023/2/21"/>
    <x v="65"/>
    <x v="65"/>
    <x v="92"/>
    <x v="92"/>
    <m/>
    <x v="615"/>
    <e v="#N/A"/>
    <x v="615"/>
  </r>
  <r>
    <x v="5170"/>
    <m/>
    <n v="1"/>
    <x v="6438"/>
    <m/>
    <m/>
    <m/>
    <m/>
    <x v="6005"/>
    <s v="2023/2/21"/>
    <x v="65"/>
    <x v="65"/>
    <x v="92"/>
    <x v="92"/>
    <m/>
    <x v="615"/>
    <e v="#N/A"/>
    <x v="615"/>
  </r>
  <r>
    <x v="5170"/>
    <m/>
    <n v="8.0500000000000007"/>
    <x v="6439"/>
    <m/>
    <m/>
    <m/>
    <m/>
    <x v="5350"/>
    <s v="2023/2/23"/>
    <x v="65"/>
    <x v="65"/>
    <x v="92"/>
    <x v="92"/>
    <m/>
    <x v="615"/>
    <e v="#N/A"/>
    <x v="615"/>
  </r>
  <r>
    <x v="5170"/>
    <m/>
    <n v="7"/>
    <x v="6440"/>
    <m/>
    <m/>
    <m/>
    <m/>
    <x v="6006"/>
    <s v="2023/2/23"/>
    <x v="65"/>
    <x v="65"/>
    <x v="92"/>
    <x v="92"/>
    <m/>
    <x v="615"/>
    <e v="#N/A"/>
    <x v="615"/>
  </r>
  <r>
    <x v="5170"/>
    <m/>
    <n v="7"/>
    <x v="6441"/>
    <m/>
    <m/>
    <m/>
    <m/>
    <x v="6006"/>
    <s v="2023/2/23"/>
    <x v="65"/>
    <x v="65"/>
    <x v="92"/>
    <x v="92"/>
    <m/>
    <x v="615"/>
    <e v="#N/A"/>
    <x v="615"/>
  </r>
  <r>
    <x v="5170"/>
    <m/>
    <n v="7"/>
    <x v="6442"/>
    <m/>
    <m/>
    <m/>
    <m/>
    <x v="6006"/>
    <s v="2023/2/23"/>
    <x v="65"/>
    <x v="65"/>
    <x v="92"/>
    <x v="92"/>
    <m/>
    <x v="615"/>
    <e v="#N/A"/>
    <x v="615"/>
  </r>
  <r>
    <x v="5170"/>
    <m/>
    <n v="7"/>
    <x v="6443"/>
    <m/>
    <m/>
    <m/>
    <m/>
    <x v="6006"/>
    <s v="2023/2/23"/>
    <x v="65"/>
    <x v="65"/>
    <x v="92"/>
    <x v="92"/>
    <m/>
    <x v="615"/>
    <e v="#N/A"/>
    <x v="615"/>
  </r>
  <r>
    <x v="5170"/>
    <m/>
    <n v="7"/>
    <x v="6444"/>
    <m/>
    <m/>
    <m/>
    <m/>
    <x v="6006"/>
    <s v="2023/2/23"/>
    <x v="65"/>
    <x v="65"/>
    <x v="92"/>
    <x v="92"/>
    <m/>
    <x v="615"/>
    <e v="#N/A"/>
    <x v="615"/>
  </r>
  <r>
    <x v="5170"/>
    <m/>
    <n v="7"/>
    <x v="6445"/>
    <m/>
    <m/>
    <m/>
    <m/>
    <x v="6006"/>
    <s v="2023/2/23"/>
    <x v="65"/>
    <x v="65"/>
    <x v="92"/>
    <x v="92"/>
    <m/>
    <x v="615"/>
    <e v="#N/A"/>
    <x v="615"/>
  </r>
  <r>
    <x v="5170"/>
    <m/>
    <n v="7"/>
    <x v="6446"/>
    <m/>
    <m/>
    <m/>
    <m/>
    <x v="6007"/>
    <s v="2023/2/23"/>
    <x v="65"/>
    <x v="65"/>
    <x v="92"/>
    <x v="92"/>
    <m/>
    <x v="615"/>
    <e v="#N/A"/>
    <x v="615"/>
  </r>
  <r>
    <x v="5170"/>
    <m/>
    <n v="7"/>
    <x v="6447"/>
    <m/>
    <m/>
    <m/>
    <m/>
    <x v="6007"/>
    <s v="2023/2/23"/>
    <x v="65"/>
    <x v="65"/>
    <x v="92"/>
    <x v="92"/>
    <m/>
    <x v="615"/>
    <e v="#N/A"/>
    <x v="615"/>
  </r>
  <r>
    <x v="5170"/>
    <m/>
    <n v="1"/>
    <x v="6448"/>
    <m/>
    <m/>
    <m/>
    <m/>
    <x v="6007"/>
    <s v="2023/2/23"/>
    <x v="65"/>
    <x v="65"/>
    <x v="92"/>
    <x v="92"/>
    <m/>
    <x v="615"/>
    <e v="#N/A"/>
    <x v="615"/>
  </r>
  <r>
    <x v="5170"/>
    <m/>
    <n v="7"/>
    <x v="6449"/>
    <m/>
    <m/>
    <m/>
    <m/>
    <x v="6007"/>
    <s v="2023/2/23"/>
    <x v="65"/>
    <x v="65"/>
    <x v="92"/>
    <x v="92"/>
    <m/>
    <x v="615"/>
    <e v="#N/A"/>
    <x v="615"/>
  </r>
  <r>
    <x v="5170"/>
    <m/>
    <n v="7"/>
    <x v="6450"/>
    <m/>
    <m/>
    <m/>
    <m/>
    <x v="6007"/>
    <s v="2023/2/23"/>
    <x v="65"/>
    <x v="65"/>
    <x v="92"/>
    <x v="92"/>
    <m/>
    <x v="615"/>
    <e v="#N/A"/>
    <x v="615"/>
  </r>
  <r>
    <x v="5170"/>
    <m/>
    <n v="1"/>
    <x v="6451"/>
    <m/>
    <m/>
    <m/>
    <m/>
    <x v="6008"/>
    <s v="2023/2/23"/>
    <x v="65"/>
    <x v="65"/>
    <x v="92"/>
    <x v="92"/>
    <m/>
    <x v="615"/>
    <e v="#N/A"/>
    <x v="615"/>
  </r>
  <r>
    <x v="5170"/>
    <m/>
    <n v="46"/>
    <x v="6452"/>
    <m/>
    <m/>
    <m/>
    <m/>
    <x v="6008"/>
    <s v="2023/2/23"/>
    <x v="65"/>
    <x v="65"/>
    <x v="92"/>
    <x v="92"/>
    <m/>
    <x v="615"/>
    <e v="#N/A"/>
    <x v="615"/>
  </r>
  <r>
    <x v="5170"/>
    <m/>
    <n v="1"/>
    <x v="6453"/>
    <m/>
    <m/>
    <m/>
    <m/>
    <x v="6008"/>
    <s v="2023/2/23"/>
    <x v="65"/>
    <x v="65"/>
    <x v="92"/>
    <x v="92"/>
    <m/>
    <x v="615"/>
    <e v="#N/A"/>
    <x v="615"/>
  </r>
  <r>
    <x v="5170"/>
    <m/>
    <n v="1"/>
    <x v="6454"/>
    <m/>
    <m/>
    <m/>
    <m/>
    <x v="6009"/>
    <s v="2023/2/23"/>
    <x v="65"/>
    <x v="65"/>
    <x v="92"/>
    <x v="92"/>
    <m/>
    <x v="615"/>
    <e v="#N/A"/>
    <x v="615"/>
  </r>
  <r>
    <x v="5170"/>
    <m/>
    <n v="1"/>
    <x v="6455"/>
    <m/>
    <m/>
    <m/>
    <m/>
    <x v="6010"/>
    <s v="2023/2/23"/>
    <x v="65"/>
    <x v="65"/>
    <x v="92"/>
    <x v="92"/>
    <m/>
    <x v="615"/>
    <e v="#N/A"/>
    <x v="615"/>
  </r>
  <r>
    <x v="5170"/>
    <m/>
    <n v="1"/>
    <x v="6456"/>
    <m/>
    <m/>
    <m/>
    <m/>
    <x v="6011"/>
    <s v="2023/2/25"/>
    <x v="65"/>
    <x v="65"/>
    <x v="92"/>
    <x v="92"/>
    <m/>
    <x v="615"/>
    <e v="#N/A"/>
    <x v="615"/>
  </r>
  <r>
    <x v="5170"/>
    <m/>
    <n v="5"/>
    <x v="6233"/>
    <m/>
    <m/>
    <m/>
    <m/>
    <x v="6011"/>
    <s v="2023/2/25"/>
    <x v="65"/>
    <x v="65"/>
    <x v="92"/>
    <x v="92"/>
    <m/>
    <x v="615"/>
    <e v="#N/A"/>
    <x v="615"/>
  </r>
  <r>
    <x v="5170"/>
    <m/>
    <n v="1"/>
    <x v="6081"/>
    <m/>
    <m/>
    <m/>
    <m/>
    <x v="6011"/>
    <s v="2023/2/25"/>
    <x v="65"/>
    <x v="65"/>
    <x v="92"/>
    <x v="92"/>
    <m/>
    <x v="615"/>
    <e v="#N/A"/>
    <x v="615"/>
  </r>
  <r>
    <x v="5170"/>
    <m/>
    <n v="1"/>
    <x v="6457"/>
    <m/>
    <m/>
    <m/>
    <m/>
    <x v="6012"/>
    <s v="2023/2/25"/>
    <x v="65"/>
    <x v="65"/>
    <x v="92"/>
    <x v="92"/>
    <m/>
    <x v="615"/>
    <e v="#N/A"/>
    <x v="615"/>
  </r>
  <r>
    <x v="5170"/>
    <m/>
    <n v="1"/>
    <x v="6458"/>
    <m/>
    <m/>
    <m/>
    <m/>
    <x v="6013"/>
    <s v="2023/2/26"/>
    <x v="65"/>
    <x v="65"/>
    <x v="92"/>
    <x v="92"/>
    <m/>
    <x v="615"/>
    <e v="#N/A"/>
    <x v="615"/>
  </r>
  <r>
    <x v="5170"/>
    <m/>
    <n v="1"/>
    <x v="6081"/>
    <m/>
    <m/>
    <m/>
    <m/>
    <x v="6013"/>
    <s v="2023/2/26"/>
    <x v="65"/>
    <x v="65"/>
    <x v="92"/>
    <x v="92"/>
    <m/>
    <x v="615"/>
    <e v="#N/A"/>
    <x v="615"/>
  </r>
  <r>
    <x v="5170"/>
    <m/>
    <n v="7"/>
    <x v="6199"/>
    <m/>
    <m/>
    <m/>
    <m/>
    <x v="6014"/>
    <s v="2023/2/27"/>
    <x v="65"/>
    <x v="65"/>
    <x v="92"/>
    <x v="92"/>
    <m/>
    <x v="615"/>
    <e v="#N/A"/>
    <x v="615"/>
  </r>
  <r>
    <x v="5170"/>
    <m/>
    <n v="7"/>
    <x v="6459"/>
    <m/>
    <m/>
    <m/>
    <m/>
    <x v="6014"/>
    <s v="2023/2/27"/>
    <x v="65"/>
    <x v="65"/>
    <x v="92"/>
    <x v="92"/>
    <m/>
    <x v="615"/>
    <e v="#N/A"/>
    <x v="615"/>
  </r>
  <r>
    <x v="5170"/>
    <m/>
    <n v="1"/>
    <x v="6460"/>
    <m/>
    <m/>
    <m/>
    <m/>
    <x v="6015"/>
    <s v="2023/2/27"/>
    <x v="65"/>
    <x v="65"/>
    <x v="92"/>
    <x v="92"/>
    <m/>
    <x v="615"/>
    <e v="#N/A"/>
    <x v="615"/>
  </r>
  <r>
    <x v="5170"/>
    <m/>
    <n v="5"/>
    <x v="6233"/>
    <m/>
    <m/>
    <m/>
    <m/>
    <x v="6016"/>
    <s v="2023/2/27"/>
    <x v="65"/>
    <x v="65"/>
    <x v="92"/>
    <x v="92"/>
    <m/>
    <x v="615"/>
    <e v="#N/A"/>
    <x v="615"/>
  </r>
  <r>
    <x v="5170"/>
    <m/>
    <n v="1"/>
    <x v="6461"/>
    <m/>
    <m/>
    <m/>
    <m/>
    <x v="6016"/>
    <s v="2023/2/27"/>
    <x v="65"/>
    <x v="65"/>
    <x v="92"/>
    <x v="92"/>
    <m/>
    <x v="615"/>
    <e v="#N/A"/>
    <x v="615"/>
  </r>
  <r>
    <x v="5170"/>
    <m/>
    <n v="1984"/>
    <x v="6462"/>
    <m/>
    <m/>
    <m/>
    <m/>
    <x v="6017"/>
    <s v="2023/2/27"/>
    <x v="65"/>
    <x v="65"/>
    <x v="92"/>
    <x v="92"/>
    <m/>
    <x v="615"/>
    <e v="#N/A"/>
    <x v="615"/>
  </r>
  <r>
    <x v="5170"/>
    <m/>
    <n v="100"/>
    <x v="6462"/>
    <m/>
    <m/>
    <m/>
    <m/>
    <x v="6017"/>
    <s v="2023/2/27"/>
    <x v="65"/>
    <x v="65"/>
    <x v="92"/>
    <x v="92"/>
    <m/>
    <x v="615"/>
    <e v="#N/A"/>
    <x v="615"/>
  </r>
  <r>
    <x v="5170"/>
    <m/>
    <n v="29400.15"/>
    <x v="6462"/>
    <m/>
    <m/>
    <m/>
    <m/>
    <x v="6017"/>
    <s v="2023/2/27"/>
    <x v="65"/>
    <x v="65"/>
    <x v="92"/>
    <x v="92"/>
    <m/>
    <x v="615"/>
    <e v="#N/A"/>
    <x v="615"/>
  </r>
  <r>
    <x v="5170"/>
    <m/>
    <n v="575"/>
    <x v="6462"/>
    <m/>
    <m/>
    <m/>
    <m/>
    <x v="6017"/>
    <s v="2023/2/27"/>
    <x v="65"/>
    <x v="65"/>
    <x v="92"/>
    <x v="92"/>
    <m/>
    <x v="615"/>
    <e v="#N/A"/>
    <x v="615"/>
  </r>
  <r>
    <x v="5170"/>
    <m/>
    <n v="550"/>
    <x v="6462"/>
    <m/>
    <m/>
    <m/>
    <m/>
    <x v="6017"/>
    <s v="2023/2/27"/>
    <x v="65"/>
    <x v="65"/>
    <x v="92"/>
    <x v="92"/>
    <m/>
    <x v="615"/>
    <e v="#N/A"/>
    <x v="615"/>
  </r>
  <r>
    <x v="5170"/>
    <m/>
    <n v="230"/>
    <x v="6463"/>
    <m/>
    <m/>
    <m/>
    <m/>
    <x v="6018"/>
    <s v="2023/2/27"/>
    <x v="65"/>
    <x v="65"/>
    <x v="92"/>
    <x v="92"/>
    <m/>
    <x v="615"/>
    <e v="#N/A"/>
    <x v="615"/>
  </r>
  <r>
    <x v="5170"/>
    <m/>
    <n v="1"/>
    <x v="6464"/>
    <m/>
    <m/>
    <m/>
    <m/>
    <x v="6019"/>
    <s v="2023/2/28"/>
    <x v="65"/>
    <x v="65"/>
    <x v="92"/>
    <x v="92"/>
    <m/>
    <x v="615"/>
    <e v="#N/A"/>
    <x v="615"/>
  </r>
  <r>
    <x v="5170"/>
    <m/>
    <n v="1"/>
    <x v="6465"/>
    <m/>
    <m/>
    <m/>
    <m/>
    <x v="6020"/>
    <s v="2023/2/28"/>
    <x v="65"/>
    <x v="65"/>
    <x v="92"/>
    <x v="92"/>
    <m/>
    <x v="615"/>
    <e v="#N/A"/>
    <x v="615"/>
  </r>
  <r>
    <x v="5170"/>
    <m/>
    <n v="1"/>
    <x v="6332"/>
    <m/>
    <m/>
    <m/>
    <m/>
    <x v="6020"/>
    <s v="2023/2/28"/>
    <x v="65"/>
    <x v="65"/>
    <x v="92"/>
    <x v="92"/>
    <m/>
    <x v="615"/>
    <e v="#N/A"/>
    <x v="615"/>
  </r>
  <r>
    <x v="5170"/>
    <m/>
    <n v="1"/>
    <x v="6466"/>
    <m/>
    <m/>
    <m/>
    <m/>
    <x v="6020"/>
    <s v="2023/2/28"/>
    <x v="65"/>
    <x v="65"/>
    <x v="92"/>
    <x v="92"/>
    <m/>
    <x v="615"/>
    <e v="#N/A"/>
    <x v="615"/>
  </r>
  <r>
    <x v="5170"/>
    <m/>
    <n v="1"/>
    <x v="6193"/>
    <m/>
    <m/>
    <m/>
    <m/>
    <x v="6020"/>
    <s v="2023/2/28"/>
    <x v="65"/>
    <x v="65"/>
    <x v="92"/>
    <x v="92"/>
    <m/>
    <x v="615"/>
    <e v="#N/A"/>
    <x v="615"/>
  </r>
  <r>
    <x v="5170"/>
    <m/>
    <n v="48.300000000000004"/>
    <x v="6313"/>
    <m/>
    <m/>
    <m/>
    <m/>
    <x v="6021"/>
    <s v="2023/2/28"/>
    <x v="65"/>
    <x v="65"/>
    <x v="92"/>
    <x v="92"/>
    <m/>
    <x v="615"/>
    <e v="#N/A"/>
    <x v="615"/>
  </r>
  <r>
    <x v="5170"/>
    <m/>
    <n v="1"/>
    <x v="6467"/>
    <m/>
    <m/>
    <m/>
    <m/>
    <x v="6021"/>
    <s v="2023/2/28"/>
    <x v="65"/>
    <x v="65"/>
    <x v="92"/>
    <x v="92"/>
    <m/>
    <x v="615"/>
    <e v="#N/A"/>
    <x v="615"/>
  </r>
  <r>
    <x v="5170"/>
    <m/>
    <n v="0.15"/>
    <x v="6467"/>
    <m/>
    <m/>
    <m/>
    <m/>
    <x v="6021"/>
    <s v="2023/2/28"/>
    <x v="65"/>
    <x v="65"/>
    <x v="92"/>
    <x v="92"/>
    <m/>
    <x v="615"/>
    <e v="#N/A"/>
    <x v="615"/>
  </r>
  <r>
    <x v="5170"/>
    <m/>
    <n v="1"/>
    <x v="6467"/>
    <m/>
    <m/>
    <m/>
    <m/>
    <x v="6021"/>
    <s v="2023/2/28"/>
    <x v="65"/>
    <x v="65"/>
    <x v="92"/>
    <x v="92"/>
    <m/>
    <x v="615"/>
    <e v="#N/A"/>
    <x v="615"/>
  </r>
  <r>
    <x v="5170"/>
    <m/>
    <n v="0.15"/>
    <x v="6467"/>
    <m/>
    <m/>
    <m/>
    <m/>
    <x v="6021"/>
    <s v="2023/2/28"/>
    <x v="65"/>
    <x v="65"/>
    <x v="92"/>
    <x v="92"/>
    <m/>
    <x v="615"/>
    <e v="#N/A"/>
    <x v="615"/>
  </r>
  <r>
    <x v="5170"/>
    <m/>
    <n v="1"/>
    <x v="6467"/>
    <m/>
    <m/>
    <m/>
    <m/>
    <x v="6021"/>
    <s v="2023/2/28"/>
    <x v="65"/>
    <x v="65"/>
    <x v="92"/>
    <x v="92"/>
    <m/>
    <x v="615"/>
    <e v="#N/A"/>
    <x v="615"/>
  </r>
  <r>
    <x v="5170"/>
    <m/>
    <n v="0.15"/>
    <x v="6467"/>
    <m/>
    <m/>
    <m/>
    <m/>
    <x v="6021"/>
    <s v="2023/2/28"/>
    <x v="65"/>
    <x v="65"/>
    <x v="92"/>
    <x v="92"/>
    <m/>
    <x v="615"/>
    <e v="#N/A"/>
    <x v="615"/>
  </r>
  <r>
    <x v="5170"/>
    <m/>
    <n v="0.15"/>
    <x v="6467"/>
    <m/>
    <m/>
    <m/>
    <m/>
    <x v="6021"/>
    <s v="2023/2/28"/>
    <x v="65"/>
    <x v="65"/>
    <x v="92"/>
    <x v="92"/>
    <m/>
    <x v="615"/>
    <e v="#N/A"/>
    <x v="615"/>
  </r>
  <r>
    <x v="5170"/>
    <m/>
    <n v="1"/>
    <x v="6467"/>
    <m/>
    <m/>
    <m/>
    <m/>
    <x v="6021"/>
    <s v="2023/2/28"/>
    <x v="65"/>
    <x v="65"/>
    <x v="92"/>
    <x v="92"/>
    <m/>
    <x v="615"/>
    <e v="#N/A"/>
    <x v="615"/>
  </r>
  <r>
    <x v="5170"/>
    <m/>
    <n v="0.15"/>
    <x v="6467"/>
    <m/>
    <m/>
    <m/>
    <m/>
    <x v="6021"/>
    <s v="2023/2/28"/>
    <x v="65"/>
    <x v="65"/>
    <x v="92"/>
    <x v="92"/>
    <m/>
    <x v="615"/>
    <e v="#N/A"/>
    <x v="615"/>
  </r>
  <r>
    <x v="5170"/>
    <m/>
    <n v="0.75"/>
    <x v="6467"/>
    <m/>
    <m/>
    <m/>
    <m/>
    <x v="6021"/>
    <s v="2023/2/28"/>
    <x v="65"/>
    <x v="65"/>
    <x v="92"/>
    <x v="92"/>
    <m/>
    <x v="615"/>
    <e v="#N/A"/>
    <x v="615"/>
  </r>
  <r>
    <x v="5170"/>
    <m/>
    <n v="0.15"/>
    <x v="6467"/>
    <m/>
    <m/>
    <m/>
    <m/>
    <x v="6021"/>
    <s v="2023/2/28"/>
    <x v="65"/>
    <x v="65"/>
    <x v="92"/>
    <x v="92"/>
    <m/>
    <x v="615"/>
    <e v="#N/A"/>
    <x v="615"/>
  </r>
  <r>
    <x v="5170"/>
    <m/>
    <n v="1"/>
    <x v="6467"/>
    <m/>
    <m/>
    <m/>
    <m/>
    <x v="6021"/>
    <s v="2023/2/28"/>
    <x v="65"/>
    <x v="65"/>
    <x v="92"/>
    <x v="92"/>
    <m/>
    <x v="615"/>
    <e v="#N/A"/>
    <x v="615"/>
  </r>
  <r>
    <x v="5170"/>
    <m/>
    <n v="5"/>
    <x v="6467"/>
    <m/>
    <m/>
    <m/>
    <m/>
    <x v="6021"/>
    <s v="2023/2/28"/>
    <x v="65"/>
    <x v="65"/>
    <x v="92"/>
    <x v="92"/>
    <m/>
    <x v="615"/>
    <e v="#N/A"/>
    <x v="615"/>
  </r>
  <r>
    <x v="5170"/>
    <m/>
    <n v="32.200000000000003"/>
    <x v="6311"/>
    <m/>
    <m/>
    <m/>
    <m/>
    <x v="6021"/>
    <s v="2023/2/28"/>
    <x v="65"/>
    <x v="65"/>
    <x v="92"/>
    <x v="92"/>
    <m/>
    <x v="615"/>
    <e v="#N/A"/>
    <x v="615"/>
  </r>
  <r>
    <x v="5170"/>
    <m/>
    <n v="151.80000000000001"/>
    <x v="6468"/>
    <m/>
    <m/>
    <m/>
    <m/>
    <x v="6021"/>
    <s v="2023/2/28"/>
    <x v="65"/>
    <x v="65"/>
    <x v="92"/>
    <x v="92"/>
    <m/>
    <x v="615"/>
    <e v="#N/A"/>
    <x v="615"/>
  </r>
  <r>
    <x v="5170"/>
    <m/>
    <n v="36.800000000000004"/>
    <x v="6318"/>
    <m/>
    <m/>
    <m/>
    <m/>
    <x v="6021"/>
    <s v="2023/2/28"/>
    <x v="65"/>
    <x v="65"/>
    <x v="92"/>
    <x v="92"/>
    <m/>
    <x v="615"/>
    <e v="#N/A"/>
    <x v="615"/>
  </r>
  <r>
    <x v="5170"/>
    <m/>
    <n v="48.300000000000004"/>
    <x v="6313"/>
    <m/>
    <m/>
    <m/>
    <m/>
    <x v="6021"/>
    <s v="2023/2/28"/>
    <x v="65"/>
    <x v="65"/>
    <x v="92"/>
    <x v="92"/>
    <m/>
    <x v="615"/>
    <e v="#N/A"/>
    <x v="615"/>
  </r>
  <r>
    <x v="5170"/>
    <m/>
    <n v="4.6000000000000005"/>
    <x v="6315"/>
    <m/>
    <m/>
    <m/>
    <m/>
    <x v="6021"/>
    <s v="2023/2/28"/>
    <x v="65"/>
    <x v="65"/>
    <x v="92"/>
    <x v="92"/>
    <m/>
    <x v="615"/>
    <e v="#N/A"/>
    <x v="615"/>
  </r>
  <r>
    <x v="5170"/>
    <m/>
    <n v="4.6000000000000005"/>
    <x v="6315"/>
    <m/>
    <m/>
    <m/>
    <m/>
    <x v="6021"/>
    <s v="2023/2/28"/>
    <x v="65"/>
    <x v="65"/>
    <x v="92"/>
    <x v="92"/>
    <m/>
    <x v="615"/>
    <e v="#N/A"/>
    <x v="615"/>
  </r>
  <r>
    <x v="5170"/>
    <m/>
    <n v="1"/>
    <x v="6467"/>
    <m/>
    <m/>
    <m/>
    <m/>
    <x v="6021"/>
    <s v="2023/2/28"/>
    <x v="65"/>
    <x v="65"/>
    <x v="92"/>
    <x v="92"/>
    <m/>
    <x v="615"/>
    <e v="#N/A"/>
    <x v="615"/>
  </r>
  <r>
    <x v="5170"/>
    <m/>
    <n v="23"/>
    <x v="6310"/>
    <m/>
    <m/>
    <m/>
    <m/>
    <x v="6021"/>
    <s v="2023/2/28"/>
    <x v="65"/>
    <x v="65"/>
    <x v="92"/>
    <x v="92"/>
    <m/>
    <x v="615"/>
    <e v="#N/A"/>
    <x v="615"/>
  </r>
  <r>
    <x v="5170"/>
    <m/>
    <n v="23"/>
    <x v="6310"/>
    <m/>
    <m/>
    <m/>
    <m/>
    <x v="6021"/>
    <s v="2023/2/28"/>
    <x v="65"/>
    <x v="65"/>
    <x v="92"/>
    <x v="92"/>
    <m/>
    <x v="615"/>
    <e v="#N/A"/>
    <x v="615"/>
  </r>
  <r>
    <x v="5170"/>
    <m/>
    <n v="14"/>
    <x v="6469"/>
    <m/>
    <m/>
    <m/>
    <m/>
    <x v="6021"/>
    <s v="2023/2/28"/>
    <x v="65"/>
    <x v="65"/>
    <x v="92"/>
    <x v="92"/>
    <m/>
    <x v="615"/>
    <e v="#N/A"/>
    <x v="615"/>
  </r>
  <r>
    <x v="5170"/>
    <m/>
    <n v="23"/>
    <x v="6310"/>
    <m/>
    <m/>
    <m/>
    <m/>
    <x v="6021"/>
    <s v="2023/2/28"/>
    <x v="65"/>
    <x v="65"/>
    <x v="92"/>
    <x v="92"/>
    <m/>
    <x v="615"/>
    <e v="#N/A"/>
    <x v="615"/>
  </r>
  <r>
    <x v="5170"/>
    <m/>
    <n v="7"/>
    <x v="6470"/>
    <m/>
    <m/>
    <m/>
    <m/>
    <x v="6021"/>
    <s v="2023/2/28"/>
    <x v="65"/>
    <x v="65"/>
    <x v="92"/>
    <x v="92"/>
    <m/>
    <x v="615"/>
    <e v="#N/A"/>
    <x v="615"/>
  </r>
  <r>
    <x v="5170"/>
    <m/>
    <n v="48.300000000000004"/>
    <x v="6313"/>
    <m/>
    <m/>
    <m/>
    <m/>
    <x v="6021"/>
    <s v="2023/2/28"/>
    <x v="65"/>
    <x v="65"/>
    <x v="92"/>
    <x v="92"/>
    <m/>
    <x v="615"/>
    <e v="#N/A"/>
    <x v="615"/>
  </r>
  <r>
    <x v="5170"/>
    <m/>
    <n v="0.75"/>
    <x v="6467"/>
    <m/>
    <m/>
    <m/>
    <m/>
    <x v="6021"/>
    <s v="2023/2/28"/>
    <x v="65"/>
    <x v="65"/>
    <x v="92"/>
    <x v="92"/>
    <m/>
    <x v="615"/>
    <e v="#N/A"/>
    <x v="615"/>
  </r>
  <r>
    <x v="5170"/>
    <m/>
    <n v="1"/>
    <x v="6467"/>
    <m/>
    <m/>
    <m/>
    <m/>
    <x v="6021"/>
    <s v="2023/2/28"/>
    <x v="65"/>
    <x v="65"/>
    <x v="92"/>
    <x v="92"/>
    <m/>
    <x v="615"/>
    <e v="#N/A"/>
    <x v="615"/>
  </r>
  <r>
    <x v="5170"/>
    <m/>
    <n v="0.15"/>
    <x v="6467"/>
    <m/>
    <m/>
    <m/>
    <m/>
    <x v="6021"/>
    <s v="2023/2/28"/>
    <x v="65"/>
    <x v="65"/>
    <x v="92"/>
    <x v="92"/>
    <m/>
    <x v="615"/>
    <e v="#N/A"/>
    <x v="615"/>
  </r>
  <r>
    <x v="5170"/>
    <m/>
    <n v="1"/>
    <x v="6467"/>
    <m/>
    <m/>
    <m/>
    <m/>
    <x v="6021"/>
    <s v="2023/2/28"/>
    <x v="65"/>
    <x v="65"/>
    <x v="92"/>
    <x v="92"/>
    <m/>
    <x v="615"/>
    <e v="#N/A"/>
    <x v="615"/>
  </r>
  <r>
    <x v="5170"/>
    <m/>
    <n v="0.15"/>
    <x v="6467"/>
    <m/>
    <m/>
    <m/>
    <m/>
    <x v="6021"/>
    <s v="2023/2/28"/>
    <x v="65"/>
    <x v="65"/>
    <x v="92"/>
    <x v="92"/>
    <m/>
    <x v="615"/>
    <e v="#N/A"/>
    <x v="615"/>
  </r>
  <r>
    <x v="5170"/>
    <m/>
    <n v="5"/>
    <x v="6467"/>
    <m/>
    <m/>
    <m/>
    <m/>
    <x v="6021"/>
    <s v="2023/2/28"/>
    <x v="65"/>
    <x v="65"/>
    <x v="92"/>
    <x v="92"/>
    <m/>
    <x v="615"/>
    <e v="#N/A"/>
    <x v="615"/>
  </r>
  <r>
    <x v="5170"/>
    <m/>
    <n v="1"/>
    <x v="6467"/>
    <m/>
    <m/>
    <m/>
    <m/>
    <x v="6021"/>
    <s v="2023/2/28"/>
    <x v="65"/>
    <x v="65"/>
    <x v="92"/>
    <x v="92"/>
    <m/>
    <x v="615"/>
    <e v="#N/A"/>
    <x v="615"/>
  </r>
  <r>
    <x v="5170"/>
    <m/>
    <n v="23"/>
    <x v="6310"/>
    <m/>
    <m/>
    <m/>
    <m/>
    <x v="6021"/>
    <s v="2023/2/28"/>
    <x v="65"/>
    <x v="65"/>
    <x v="92"/>
    <x v="92"/>
    <m/>
    <x v="615"/>
    <e v="#N/A"/>
    <x v="615"/>
  </r>
  <r>
    <x v="5170"/>
    <m/>
    <n v="1"/>
    <x v="6467"/>
    <m/>
    <m/>
    <m/>
    <m/>
    <x v="6021"/>
    <s v="2023/2/28"/>
    <x v="65"/>
    <x v="65"/>
    <x v="92"/>
    <x v="92"/>
    <m/>
    <x v="615"/>
    <e v="#N/A"/>
    <x v="615"/>
  </r>
  <r>
    <x v="5170"/>
    <m/>
    <n v="0.15"/>
    <x v="6467"/>
    <m/>
    <m/>
    <m/>
    <m/>
    <x v="6021"/>
    <s v="2023/2/28"/>
    <x v="65"/>
    <x v="65"/>
    <x v="92"/>
    <x v="92"/>
    <m/>
    <x v="615"/>
    <e v="#N/A"/>
    <x v="615"/>
  </r>
  <r>
    <x v="5170"/>
    <m/>
    <n v="1"/>
    <x v="6467"/>
    <m/>
    <m/>
    <m/>
    <m/>
    <x v="6021"/>
    <s v="2023/2/28"/>
    <x v="65"/>
    <x v="65"/>
    <x v="92"/>
    <x v="92"/>
    <m/>
    <x v="615"/>
    <e v="#N/A"/>
    <x v="615"/>
  </r>
  <r>
    <x v="5170"/>
    <m/>
    <n v="0.15"/>
    <x v="6467"/>
    <m/>
    <m/>
    <m/>
    <m/>
    <x v="6021"/>
    <s v="2023/2/28"/>
    <x v="65"/>
    <x v="65"/>
    <x v="92"/>
    <x v="92"/>
    <m/>
    <x v="615"/>
    <e v="#N/A"/>
    <x v="615"/>
  </r>
  <r>
    <x v="5170"/>
    <m/>
    <n v="1"/>
    <x v="6467"/>
    <m/>
    <m/>
    <m/>
    <m/>
    <x v="6021"/>
    <s v="2023/2/28"/>
    <x v="65"/>
    <x v="65"/>
    <x v="92"/>
    <x v="92"/>
    <m/>
    <x v="615"/>
    <e v="#N/A"/>
    <x v="615"/>
  </r>
  <r>
    <x v="5170"/>
    <m/>
    <n v="0.15"/>
    <x v="6467"/>
    <m/>
    <m/>
    <m/>
    <m/>
    <x v="6021"/>
    <s v="2023/2/28"/>
    <x v="65"/>
    <x v="65"/>
    <x v="92"/>
    <x v="92"/>
    <m/>
    <x v="615"/>
    <e v="#N/A"/>
    <x v="615"/>
  </r>
  <r>
    <x v="5170"/>
    <m/>
    <n v="2.1"/>
    <x v="6471"/>
    <m/>
    <m/>
    <m/>
    <m/>
    <x v="6021"/>
    <s v="2023/2/28"/>
    <x v="65"/>
    <x v="65"/>
    <x v="92"/>
    <x v="92"/>
    <m/>
    <x v="615"/>
    <e v="#N/A"/>
    <x v="615"/>
  </r>
  <r>
    <x v="5170"/>
    <m/>
    <n v="1.05"/>
    <x v="6472"/>
    <m/>
    <m/>
    <m/>
    <m/>
    <x v="6021"/>
    <s v="2023/2/28"/>
    <x v="65"/>
    <x v="65"/>
    <x v="92"/>
    <x v="92"/>
    <m/>
    <x v="615"/>
    <e v="#N/A"/>
    <x v="615"/>
  </r>
  <r>
    <x v="5170"/>
    <m/>
    <n v="36.800000000000004"/>
    <x v="6318"/>
    <m/>
    <m/>
    <m/>
    <m/>
    <x v="6021"/>
    <s v="2023/2/28"/>
    <x v="65"/>
    <x v="65"/>
    <x v="92"/>
    <x v="92"/>
    <m/>
    <x v="615"/>
    <e v="#N/A"/>
    <x v="615"/>
  </r>
  <r>
    <x v="5170"/>
    <m/>
    <n v="9.2000000000000011"/>
    <x v="6312"/>
    <m/>
    <m/>
    <m/>
    <m/>
    <x v="6021"/>
    <s v="2023/2/28"/>
    <x v="65"/>
    <x v="65"/>
    <x v="92"/>
    <x v="92"/>
    <m/>
    <x v="615"/>
    <e v="#N/A"/>
    <x v="615"/>
  </r>
  <r>
    <x v="5170"/>
    <m/>
    <n v="0.15"/>
    <x v="6467"/>
    <m/>
    <m/>
    <m/>
    <m/>
    <x v="6021"/>
    <s v="2023/2/28"/>
    <x v="65"/>
    <x v="65"/>
    <x v="92"/>
    <x v="92"/>
    <m/>
    <x v="615"/>
    <e v="#N/A"/>
    <x v="615"/>
  </r>
  <r>
    <x v="5170"/>
    <m/>
    <n v="1"/>
    <x v="6467"/>
    <m/>
    <m/>
    <m/>
    <m/>
    <x v="6021"/>
    <s v="2023/2/28"/>
    <x v="65"/>
    <x v="65"/>
    <x v="92"/>
    <x v="92"/>
    <m/>
    <x v="615"/>
    <e v="#N/A"/>
    <x v="615"/>
  </r>
  <r>
    <x v="5170"/>
    <m/>
    <n v="0.15"/>
    <x v="6467"/>
    <m/>
    <m/>
    <m/>
    <m/>
    <x v="6021"/>
    <s v="2023/2/28"/>
    <x v="65"/>
    <x v="65"/>
    <x v="92"/>
    <x v="92"/>
    <m/>
    <x v="615"/>
    <e v="#N/A"/>
    <x v="615"/>
  </r>
  <r>
    <x v="5170"/>
    <m/>
    <n v="0.15"/>
    <x v="6467"/>
    <m/>
    <m/>
    <m/>
    <m/>
    <x v="6021"/>
    <s v="2023/2/28"/>
    <x v="65"/>
    <x v="65"/>
    <x v="92"/>
    <x v="92"/>
    <m/>
    <x v="615"/>
    <e v="#N/A"/>
    <x v="615"/>
  </r>
  <r>
    <x v="5170"/>
    <m/>
    <n v="1"/>
    <x v="6467"/>
    <m/>
    <m/>
    <m/>
    <m/>
    <x v="6021"/>
    <s v="2023/2/28"/>
    <x v="65"/>
    <x v="65"/>
    <x v="92"/>
    <x v="92"/>
    <m/>
    <x v="615"/>
    <e v="#N/A"/>
    <x v="615"/>
  </r>
  <r>
    <x v="5170"/>
    <m/>
    <n v="0.15"/>
    <x v="6467"/>
    <m/>
    <m/>
    <m/>
    <m/>
    <x v="6021"/>
    <s v="2023/2/28"/>
    <x v="65"/>
    <x v="65"/>
    <x v="92"/>
    <x v="92"/>
    <m/>
    <x v="615"/>
    <e v="#N/A"/>
    <x v="615"/>
  </r>
  <r>
    <x v="5170"/>
    <m/>
    <n v="1"/>
    <x v="6467"/>
    <m/>
    <m/>
    <m/>
    <m/>
    <x v="6021"/>
    <s v="2023/2/28"/>
    <x v="65"/>
    <x v="65"/>
    <x v="92"/>
    <x v="92"/>
    <m/>
    <x v="615"/>
    <e v="#N/A"/>
    <x v="615"/>
  </r>
  <r>
    <x v="5170"/>
    <m/>
    <n v="1"/>
    <x v="6473"/>
    <m/>
    <m/>
    <m/>
    <m/>
    <x v="6022"/>
    <s v="2023/3/1"/>
    <x v="65"/>
    <x v="65"/>
    <x v="92"/>
    <x v="92"/>
    <m/>
    <x v="615"/>
    <e v="#N/A"/>
    <x v="615"/>
  </r>
  <r>
    <x v="5170"/>
    <m/>
    <n v="7"/>
    <x v="6474"/>
    <m/>
    <m/>
    <m/>
    <m/>
    <x v="6023"/>
    <s v="2023/3/1"/>
    <x v="65"/>
    <x v="65"/>
    <x v="92"/>
    <x v="92"/>
    <m/>
    <x v="615"/>
    <e v="#N/A"/>
    <x v="615"/>
  </r>
  <r>
    <x v="5170"/>
    <m/>
    <n v="1"/>
    <x v="6475"/>
    <m/>
    <m/>
    <m/>
    <m/>
    <x v="6023"/>
    <s v="2023/3/1"/>
    <x v="65"/>
    <x v="65"/>
    <x v="92"/>
    <x v="92"/>
    <m/>
    <x v="615"/>
    <e v="#N/A"/>
    <x v="615"/>
  </r>
  <r>
    <x v="5170"/>
    <m/>
    <n v="7"/>
    <x v="6476"/>
    <m/>
    <m/>
    <m/>
    <m/>
    <x v="6023"/>
    <s v="2023/3/1"/>
    <x v="65"/>
    <x v="65"/>
    <x v="92"/>
    <x v="92"/>
    <m/>
    <x v="615"/>
    <e v="#N/A"/>
    <x v="615"/>
  </r>
  <r>
    <x v="5170"/>
    <m/>
    <n v="1"/>
    <x v="6477"/>
    <m/>
    <m/>
    <m/>
    <m/>
    <x v="6023"/>
    <s v="2023/3/1"/>
    <x v="65"/>
    <x v="65"/>
    <x v="92"/>
    <x v="92"/>
    <m/>
    <x v="615"/>
    <e v="#N/A"/>
    <x v="615"/>
  </r>
  <r>
    <x v="5170"/>
    <m/>
    <n v="1"/>
    <x v="6478"/>
    <m/>
    <m/>
    <m/>
    <m/>
    <x v="6024"/>
    <s v="2023/3/1"/>
    <x v="65"/>
    <x v="65"/>
    <x v="92"/>
    <x v="92"/>
    <m/>
    <x v="615"/>
    <e v="#N/A"/>
    <x v="615"/>
  </r>
  <r>
    <x v="5170"/>
    <m/>
    <n v="7"/>
    <x v="6479"/>
    <m/>
    <m/>
    <m/>
    <m/>
    <x v="6025"/>
    <s v="2023/3/1"/>
    <x v="65"/>
    <x v="65"/>
    <x v="92"/>
    <x v="92"/>
    <m/>
    <x v="615"/>
    <e v="#N/A"/>
    <x v="615"/>
  </r>
  <r>
    <x v="5170"/>
    <m/>
    <n v="7"/>
    <x v="6480"/>
    <m/>
    <m/>
    <m/>
    <m/>
    <x v="6025"/>
    <s v="2023/3/1"/>
    <x v="65"/>
    <x v="65"/>
    <x v="92"/>
    <x v="92"/>
    <m/>
    <x v="615"/>
    <e v="#N/A"/>
    <x v="615"/>
  </r>
  <r>
    <x v="5170"/>
    <m/>
    <n v="1"/>
    <x v="6451"/>
    <m/>
    <m/>
    <m/>
    <m/>
    <x v="6025"/>
    <s v="2023/3/1"/>
    <x v="65"/>
    <x v="65"/>
    <x v="92"/>
    <x v="92"/>
    <m/>
    <x v="615"/>
    <e v="#N/A"/>
    <x v="615"/>
  </r>
  <r>
    <x v="5170"/>
    <m/>
    <n v="1"/>
    <x v="6481"/>
    <m/>
    <m/>
    <m/>
    <m/>
    <x v="6025"/>
    <s v="2023/3/1"/>
    <x v="65"/>
    <x v="65"/>
    <x v="92"/>
    <x v="92"/>
    <m/>
    <x v="615"/>
    <e v="#N/A"/>
    <x v="615"/>
  </r>
  <r>
    <x v="5170"/>
    <m/>
    <n v="1"/>
    <x v="6482"/>
    <m/>
    <m/>
    <m/>
    <m/>
    <x v="6025"/>
    <s v="2023/3/1"/>
    <x v="65"/>
    <x v="65"/>
    <x v="92"/>
    <x v="92"/>
    <m/>
    <x v="615"/>
    <e v="#N/A"/>
    <x v="615"/>
  </r>
  <r>
    <x v="5170"/>
    <m/>
    <n v="7"/>
    <x v="6483"/>
    <m/>
    <m/>
    <m/>
    <m/>
    <x v="6025"/>
    <s v="2023/3/1"/>
    <x v="65"/>
    <x v="65"/>
    <x v="92"/>
    <x v="92"/>
    <m/>
    <x v="615"/>
    <e v="#N/A"/>
    <x v="615"/>
  </r>
  <r>
    <x v="5170"/>
    <m/>
    <n v="1"/>
    <x v="6484"/>
    <m/>
    <m/>
    <m/>
    <m/>
    <x v="6026"/>
    <s v="2023/3/1"/>
    <x v="65"/>
    <x v="65"/>
    <x v="92"/>
    <x v="92"/>
    <m/>
    <x v="615"/>
    <e v="#N/A"/>
    <x v="615"/>
  </r>
  <r>
    <x v="5170"/>
    <m/>
    <n v="5"/>
    <x v="6233"/>
    <m/>
    <m/>
    <m/>
    <m/>
    <x v="6027"/>
    <s v="2023/3/2"/>
    <x v="65"/>
    <x v="65"/>
    <x v="92"/>
    <x v="92"/>
    <m/>
    <x v="615"/>
    <e v="#N/A"/>
    <x v="615"/>
  </r>
  <r>
    <x v="5170"/>
    <m/>
    <n v="1"/>
    <x v="6195"/>
    <m/>
    <m/>
    <m/>
    <m/>
    <x v="6027"/>
    <s v="2023/3/2"/>
    <x v="65"/>
    <x v="65"/>
    <x v="92"/>
    <x v="92"/>
    <m/>
    <x v="615"/>
    <e v="#N/A"/>
    <x v="615"/>
  </r>
  <r>
    <x v="5170"/>
    <m/>
    <n v="40"/>
    <x v="6485"/>
    <m/>
    <m/>
    <m/>
    <m/>
    <x v="6028"/>
    <s v="2023/3/2"/>
    <x v="65"/>
    <x v="65"/>
    <x v="92"/>
    <x v="92"/>
    <m/>
    <x v="615"/>
    <e v="#N/A"/>
    <x v="615"/>
  </r>
  <r>
    <x v="5170"/>
    <m/>
    <n v="1"/>
    <x v="6486"/>
    <m/>
    <m/>
    <m/>
    <m/>
    <x v="6028"/>
    <s v="2023/3/2"/>
    <x v="65"/>
    <x v="65"/>
    <x v="92"/>
    <x v="92"/>
    <m/>
    <x v="615"/>
    <e v="#N/A"/>
    <x v="615"/>
  </r>
  <r>
    <x v="5170"/>
    <m/>
    <n v="7"/>
    <x v="6487"/>
    <m/>
    <m/>
    <m/>
    <m/>
    <x v="6028"/>
    <s v="2023/3/2"/>
    <x v="65"/>
    <x v="65"/>
    <x v="92"/>
    <x v="92"/>
    <m/>
    <x v="615"/>
    <e v="#N/A"/>
    <x v="615"/>
  </r>
  <r>
    <x v="5170"/>
    <m/>
    <n v="1"/>
    <x v="6488"/>
    <m/>
    <m/>
    <m/>
    <m/>
    <x v="6028"/>
    <s v="2023/3/2"/>
    <x v="65"/>
    <x v="65"/>
    <x v="92"/>
    <x v="92"/>
    <m/>
    <x v="615"/>
    <e v="#N/A"/>
    <x v="615"/>
  </r>
  <r>
    <x v="5170"/>
    <m/>
    <n v="1"/>
    <x v="6489"/>
    <m/>
    <m/>
    <m/>
    <m/>
    <x v="6028"/>
    <s v="2023/3/2"/>
    <x v="65"/>
    <x v="65"/>
    <x v="92"/>
    <x v="92"/>
    <m/>
    <x v="615"/>
    <e v="#N/A"/>
    <x v="615"/>
  </r>
  <r>
    <x v="5170"/>
    <m/>
    <n v="1"/>
    <x v="6490"/>
    <m/>
    <m/>
    <m/>
    <m/>
    <x v="6028"/>
    <s v="2023/3/2"/>
    <x v="65"/>
    <x v="65"/>
    <x v="92"/>
    <x v="92"/>
    <m/>
    <x v="615"/>
    <e v="#N/A"/>
    <x v="615"/>
  </r>
  <r>
    <x v="5170"/>
    <m/>
    <n v="1"/>
    <x v="6331"/>
    <m/>
    <m/>
    <m/>
    <m/>
    <x v="6029"/>
    <s v="2023/3/2"/>
    <x v="65"/>
    <x v="65"/>
    <x v="92"/>
    <x v="92"/>
    <m/>
    <x v="615"/>
    <e v="#N/A"/>
    <x v="615"/>
  </r>
  <r>
    <x v="5170"/>
    <m/>
    <n v="1"/>
    <x v="6491"/>
    <m/>
    <m/>
    <m/>
    <m/>
    <x v="6029"/>
    <s v="2023/3/2"/>
    <x v="65"/>
    <x v="65"/>
    <x v="92"/>
    <x v="92"/>
    <m/>
    <x v="615"/>
    <e v="#N/A"/>
    <x v="615"/>
  </r>
  <r>
    <x v="5170"/>
    <m/>
    <n v="1"/>
    <x v="6492"/>
    <m/>
    <m/>
    <m/>
    <m/>
    <x v="6029"/>
    <s v="2023/3/2"/>
    <x v="65"/>
    <x v="65"/>
    <x v="92"/>
    <x v="92"/>
    <m/>
    <x v="615"/>
    <e v="#N/A"/>
    <x v="615"/>
  </r>
  <r>
    <x v="5170"/>
    <m/>
    <n v="50"/>
    <x v="6493"/>
    <m/>
    <m/>
    <m/>
    <m/>
    <x v="6030"/>
    <s v="2023/3/2"/>
    <x v="65"/>
    <x v="65"/>
    <x v="92"/>
    <x v="92"/>
    <m/>
    <x v="615"/>
    <e v="#N/A"/>
    <x v="615"/>
  </r>
  <r>
    <x v="5170"/>
    <m/>
    <n v="7"/>
    <x v="6494"/>
    <m/>
    <m/>
    <m/>
    <m/>
    <x v="6031"/>
    <s v="2023/3/2"/>
    <x v="65"/>
    <x v="65"/>
    <x v="92"/>
    <x v="92"/>
    <m/>
    <x v="615"/>
    <e v="#N/A"/>
    <x v="615"/>
  </r>
  <r>
    <x v="5170"/>
    <m/>
    <n v="7"/>
    <x v="6495"/>
    <m/>
    <m/>
    <m/>
    <m/>
    <x v="6031"/>
    <s v="2023/3/2"/>
    <x v="65"/>
    <x v="65"/>
    <x v="92"/>
    <x v="92"/>
    <m/>
    <x v="615"/>
    <e v="#N/A"/>
    <x v="615"/>
  </r>
  <r>
    <x v="5170"/>
    <m/>
    <n v="1"/>
    <x v="6496"/>
    <m/>
    <m/>
    <m/>
    <m/>
    <x v="6031"/>
    <s v="2023/3/2"/>
    <x v="65"/>
    <x v="65"/>
    <x v="92"/>
    <x v="92"/>
    <m/>
    <x v="615"/>
    <e v="#N/A"/>
    <x v="615"/>
  </r>
  <r>
    <x v="5170"/>
    <m/>
    <n v="7"/>
    <x v="6497"/>
    <m/>
    <m/>
    <m/>
    <m/>
    <x v="6031"/>
    <s v="2023/3/2"/>
    <x v="65"/>
    <x v="65"/>
    <x v="92"/>
    <x v="92"/>
    <m/>
    <x v="615"/>
    <e v="#N/A"/>
    <x v="615"/>
  </r>
  <r>
    <x v="5170"/>
    <m/>
    <n v="7"/>
    <x v="6498"/>
    <m/>
    <m/>
    <m/>
    <m/>
    <x v="6031"/>
    <s v="2023/3/2"/>
    <x v="65"/>
    <x v="65"/>
    <x v="92"/>
    <x v="92"/>
    <m/>
    <x v="615"/>
    <e v="#N/A"/>
    <x v="615"/>
  </r>
  <r>
    <x v="5170"/>
    <m/>
    <n v="1"/>
    <x v="6499"/>
    <m/>
    <m/>
    <m/>
    <m/>
    <x v="6032"/>
    <s v="2023/3/5"/>
    <x v="65"/>
    <x v="65"/>
    <x v="92"/>
    <x v="92"/>
    <m/>
    <x v="615"/>
    <e v="#N/A"/>
    <x v="615"/>
  </r>
  <r>
    <x v="5170"/>
    <m/>
    <n v="1"/>
    <x v="6500"/>
    <m/>
    <m/>
    <m/>
    <m/>
    <x v="6033"/>
    <s v="2023/3/5"/>
    <x v="65"/>
    <x v="65"/>
    <x v="92"/>
    <x v="92"/>
    <m/>
    <x v="615"/>
    <e v="#N/A"/>
    <x v="615"/>
  </r>
  <r>
    <x v="5170"/>
    <m/>
    <n v="1"/>
    <x v="6081"/>
    <m/>
    <m/>
    <m/>
    <m/>
    <x v="6033"/>
    <s v="2023/3/5"/>
    <x v="65"/>
    <x v="65"/>
    <x v="92"/>
    <x v="92"/>
    <m/>
    <x v="615"/>
    <e v="#N/A"/>
    <x v="615"/>
  </r>
  <r>
    <x v="5170"/>
    <m/>
    <n v="1"/>
    <x v="6195"/>
    <m/>
    <m/>
    <m/>
    <m/>
    <x v="6033"/>
    <s v="2023/3/5"/>
    <x v="65"/>
    <x v="65"/>
    <x v="92"/>
    <x v="92"/>
    <m/>
    <x v="615"/>
    <e v="#N/A"/>
    <x v="615"/>
  </r>
  <r>
    <x v="5170"/>
    <m/>
    <n v="1"/>
    <x v="6259"/>
    <m/>
    <m/>
    <m/>
    <m/>
    <x v="6034"/>
    <s v="2023/3/5"/>
    <x v="65"/>
    <x v="65"/>
    <x v="92"/>
    <x v="92"/>
    <m/>
    <x v="615"/>
    <e v="#N/A"/>
    <x v="615"/>
  </r>
  <r>
    <x v="5170"/>
    <m/>
    <n v="1"/>
    <x v="6501"/>
    <m/>
    <m/>
    <m/>
    <m/>
    <x v="5393"/>
    <s v="2023/3/5"/>
    <x v="65"/>
    <x v="65"/>
    <x v="92"/>
    <x v="92"/>
    <m/>
    <x v="615"/>
    <e v="#N/A"/>
    <x v="615"/>
  </r>
  <r>
    <x v="5170"/>
    <m/>
    <n v="0.5"/>
    <x v="6502"/>
    <m/>
    <m/>
    <m/>
    <m/>
    <x v="5393"/>
    <s v="2023/3/5"/>
    <x v="65"/>
    <x v="65"/>
    <x v="92"/>
    <x v="92"/>
    <m/>
    <x v="615"/>
    <e v="#N/A"/>
    <x v="615"/>
  </r>
  <r>
    <x v="5170"/>
    <m/>
    <n v="1"/>
    <x v="6199"/>
    <m/>
    <m/>
    <m/>
    <m/>
    <x v="5393"/>
    <s v="2023/3/5"/>
    <x v="65"/>
    <x v="65"/>
    <x v="92"/>
    <x v="92"/>
    <m/>
    <x v="615"/>
    <e v="#N/A"/>
    <x v="615"/>
  </r>
  <r>
    <x v="5170"/>
    <m/>
    <n v="1"/>
    <x v="6195"/>
    <m/>
    <m/>
    <m/>
    <m/>
    <x v="6035"/>
    <s v="2023/3/6"/>
    <x v="65"/>
    <x v="65"/>
    <x v="92"/>
    <x v="92"/>
    <m/>
    <x v="615"/>
    <e v="#N/A"/>
    <x v="615"/>
  </r>
  <r>
    <x v="5170"/>
    <m/>
    <n v="1"/>
    <x v="6503"/>
    <m/>
    <m/>
    <m/>
    <m/>
    <x v="6035"/>
    <s v="2023/3/6"/>
    <x v="65"/>
    <x v="65"/>
    <x v="92"/>
    <x v="92"/>
    <m/>
    <x v="615"/>
    <e v="#N/A"/>
    <x v="615"/>
  </r>
  <r>
    <x v="5170"/>
    <m/>
    <n v="1"/>
    <x v="6504"/>
    <m/>
    <m/>
    <m/>
    <m/>
    <x v="6035"/>
    <s v="2023/3/6"/>
    <x v="65"/>
    <x v="65"/>
    <x v="92"/>
    <x v="92"/>
    <m/>
    <x v="615"/>
    <e v="#N/A"/>
    <x v="615"/>
  </r>
  <r>
    <x v="5170"/>
    <m/>
    <n v="1"/>
    <x v="6505"/>
    <m/>
    <m/>
    <m/>
    <m/>
    <x v="6036"/>
    <s v="2023/3/6"/>
    <x v="65"/>
    <x v="65"/>
    <x v="92"/>
    <x v="92"/>
    <m/>
    <x v="615"/>
    <e v="#N/A"/>
    <x v="615"/>
  </r>
  <r>
    <x v="5170"/>
    <m/>
    <n v="1"/>
    <x v="6506"/>
    <m/>
    <m/>
    <m/>
    <m/>
    <x v="6036"/>
    <s v="2023/3/6"/>
    <x v="65"/>
    <x v="65"/>
    <x v="92"/>
    <x v="92"/>
    <m/>
    <x v="615"/>
    <e v="#N/A"/>
    <x v="615"/>
  </r>
  <r>
    <x v="5170"/>
    <m/>
    <n v="1"/>
    <x v="6507"/>
    <m/>
    <m/>
    <m/>
    <m/>
    <x v="6037"/>
    <s v="2023/3/6"/>
    <x v="65"/>
    <x v="65"/>
    <x v="92"/>
    <x v="92"/>
    <m/>
    <x v="615"/>
    <e v="#N/A"/>
    <x v="615"/>
  </r>
  <r>
    <x v="5170"/>
    <m/>
    <n v="1"/>
    <x v="6508"/>
    <m/>
    <m/>
    <m/>
    <m/>
    <x v="6037"/>
    <s v="2023/3/6"/>
    <x v="65"/>
    <x v="65"/>
    <x v="92"/>
    <x v="92"/>
    <m/>
    <x v="615"/>
    <e v="#N/A"/>
    <x v="615"/>
  </r>
  <r>
    <x v="5170"/>
    <m/>
    <n v="1"/>
    <x v="6509"/>
    <m/>
    <m/>
    <m/>
    <m/>
    <x v="6038"/>
    <s v="2023/3/6"/>
    <x v="65"/>
    <x v="65"/>
    <x v="92"/>
    <x v="92"/>
    <m/>
    <x v="615"/>
    <e v="#N/A"/>
    <x v="615"/>
  </r>
  <r>
    <x v="5170"/>
    <m/>
    <n v="1"/>
    <x v="6510"/>
    <m/>
    <m/>
    <m/>
    <m/>
    <x v="6038"/>
    <s v="2023/3/6"/>
    <x v="65"/>
    <x v="65"/>
    <x v="92"/>
    <x v="92"/>
    <m/>
    <x v="615"/>
    <e v="#N/A"/>
    <x v="615"/>
  </r>
  <r>
    <x v="5170"/>
    <m/>
    <n v="7"/>
    <x v="6199"/>
    <m/>
    <m/>
    <m/>
    <m/>
    <x v="6038"/>
    <s v="2023/3/6"/>
    <x v="65"/>
    <x v="65"/>
    <x v="92"/>
    <x v="92"/>
    <m/>
    <x v="615"/>
    <e v="#N/A"/>
    <x v="615"/>
  </r>
  <r>
    <x v="5170"/>
    <m/>
    <n v="7"/>
    <x v="6511"/>
    <m/>
    <m/>
    <m/>
    <m/>
    <x v="6038"/>
    <s v="2023/3/6"/>
    <x v="65"/>
    <x v="65"/>
    <x v="92"/>
    <x v="92"/>
    <m/>
    <x v="615"/>
    <e v="#N/A"/>
    <x v="615"/>
  </r>
  <r>
    <x v="5170"/>
    <m/>
    <n v="7"/>
    <x v="6512"/>
    <m/>
    <m/>
    <m/>
    <m/>
    <x v="6038"/>
    <s v="2023/3/6"/>
    <x v="65"/>
    <x v="65"/>
    <x v="92"/>
    <x v="92"/>
    <m/>
    <x v="615"/>
    <e v="#N/A"/>
    <x v="615"/>
  </r>
  <r>
    <x v="5170"/>
    <m/>
    <n v="1"/>
    <x v="6513"/>
    <m/>
    <m/>
    <m/>
    <m/>
    <x v="6039"/>
    <s v="2023/3/7"/>
    <x v="65"/>
    <x v="65"/>
    <x v="92"/>
    <x v="92"/>
    <m/>
    <x v="615"/>
    <e v="#N/A"/>
    <x v="615"/>
  </r>
  <r>
    <x v="5170"/>
    <m/>
    <n v="1"/>
    <x v="6514"/>
    <m/>
    <m/>
    <m/>
    <m/>
    <x v="6040"/>
    <s v="2023/3/7"/>
    <x v="65"/>
    <x v="65"/>
    <x v="92"/>
    <x v="92"/>
    <m/>
    <x v="615"/>
    <e v="#N/A"/>
    <x v="615"/>
  </r>
  <r>
    <x v="5170"/>
    <m/>
    <n v="1"/>
    <x v="6515"/>
    <m/>
    <m/>
    <m/>
    <m/>
    <x v="6040"/>
    <s v="2023/3/7"/>
    <x v="65"/>
    <x v="65"/>
    <x v="92"/>
    <x v="92"/>
    <m/>
    <x v="615"/>
    <e v="#N/A"/>
    <x v="615"/>
  </r>
  <r>
    <x v="5170"/>
    <m/>
    <n v="7"/>
    <x v="6271"/>
    <m/>
    <m/>
    <m/>
    <m/>
    <x v="6040"/>
    <s v="2023/3/7"/>
    <x v="65"/>
    <x v="65"/>
    <x v="92"/>
    <x v="92"/>
    <m/>
    <x v="615"/>
    <e v="#N/A"/>
    <x v="615"/>
  </r>
  <r>
    <x v="5170"/>
    <m/>
    <n v="1"/>
    <x v="6113"/>
    <m/>
    <m/>
    <m/>
    <m/>
    <x v="6040"/>
    <s v="2023/3/7"/>
    <x v="65"/>
    <x v="65"/>
    <x v="92"/>
    <x v="92"/>
    <m/>
    <x v="615"/>
    <e v="#N/A"/>
    <x v="615"/>
  </r>
  <r>
    <x v="5170"/>
    <m/>
    <n v="1"/>
    <x v="6112"/>
    <m/>
    <m/>
    <m/>
    <m/>
    <x v="6040"/>
    <s v="2023/3/7"/>
    <x v="65"/>
    <x v="65"/>
    <x v="92"/>
    <x v="92"/>
    <m/>
    <x v="615"/>
    <e v="#N/A"/>
    <x v="615"/>
  </r>
  <r>
    <x v="5170"/>
    <m/>
    <n v="1"/>
    <x v="6516"/>
    <m/>
    <m/>
    <m/>
    <m/>
    <x v="6040"/>
    <s v="2023/3/7"/>
    <x v="65"/>
    <x v="65"/>
    <x v="92"/>
    <x v="92"/>
    <m/>
    <x v="615"/>
    <e v="#N/A"/>
    <x v="615"/>
  </r>
  <r>
    <x v="5170"/>
    <m/>
    <n v="1"/>
    <x v="6267"/>
    <m/>
    <m/>
    <m/>
    <m/>
    <x v="6040"/>
    <s v="2023/3/7"/>
    <x v="65"/>
    <x v="65"/>
    <x v="92"/>
    <x v="92"/>
    <m/>
    <x v="615"/>
    <e v="#N/A"/>
    <x v="615"/>
  </r>
  <r>
    <x v="5170"/>
    <m/>
    <n v="7"/>
    <x v="6133"/>
    <m/>
    <m/>
    <m/>
    <m/>
    <x v="6040"/>
    <s v="2023/3/7"/>
    <x v="65"/>
    <x v="65"/>
    <x v="92"/>
    <x v="92"/>
    <m/>
    <x v="615"/>
    <e v="#N/A"/>
    <x v="615"/>
  </r>
  <r>
    <x v="5170"/>
    <m/>
    <n v="7"/>
    <x v="6129"/>
    <m/>
    <m/>
    <m/>
    <m/>
    <x v="6040"/>
    <s v="2023/3/7"/>
    <x v="65"/>
    <x v="65"/>
    <x v="92"/>
    <x v="92"/>
    <m/>
    <x v="615"/>
    <e v="#N/A"/>
    <x v="615"/>
  </r>
  <r>
    <x v="5170"/>
    <m/>
    <n v="1"/>
    <x v="6114"/>
    <m/>
    <m/>
    <m/>
    <m/>
    <x v="6040"/>
    <s v="2023/3/7"/>
    <x v="65"/>
    <x v="65"/>
    <x v="92"/>
    <x v="92"/>
    <m/>
    <x v="615"/>
    <e v="#N/A"/>
    <x v="615"/>
  </r>
  <r>
    <x v="5170"/>
    <m/>
    <n v="1"/>
    <x v="6501"/>
    <m/>
    <m/>
    <m/>
    <m/>
    <x v="6041"/>
    <s v="2023/3/7"/>
    <x v="65"/>
    <x v="65"/>
    <x v="92"/>
    <x v="92"/>
    <m/>
    <x v="615"/>
    <e v="#N/A"/>
    <x v="615"/>
  </r>
  <r>
    <x v="5170"/>
    <m/>
    <n v="50"/>
    <x v="6517"/>
    <m/>
    <m/>
    <m/>
    <m/>
    <x v="6041"/>
    <s v="2023/3/7"/>
    <x v="65"/>
    <x v="65"/>
    <x v="92"/>
    <x v="92"/>
    <m/>
    <x v="615"/>
    <e v="#N/A"/>
    <x v="615"/>
  </r>
  <r>
    <x v="5170"/>
    <m/>
    <n v="1"/>
    <x v="6501"/>
    <m/>
    <m/>
    <m/>
    <m/>
    <x v="6041"/>
    <s v="2023/3/7"/>
    <x v="65"/>
    <x v="65"/>
    <x v="92"/>
    <x v="92"/>
    <m/>
    <x v="615"/>
    <e v="#N/A"/>
    <x v="615"/>
  </r>
  <r>
    <x v="5170"/>
    <m/>
    <n v="1"/>
    <x v="6501"/>
    <m/>
    <m/>
    <m/>
    <m/>
    <x v="6041"/>
    <s v="2023/3/7"/>
    <x v="65"/>
    <x v="65"/>
    <x v="92"/>
    <x v="92"/>
    <m/>
    <x v="615"/>
    <e v="#N/A"/>
    <x v="615"/>
  </r>
  <r>
    <x v="5170"/>
    <m/>
    <n v="7"/>
    <x v="6518"/>
    <m/>
    <m/>
    <m/>
    <m/>
    <x v="6041"/>
    <s v="2023/3/7"/>
    <x v="65"/>
    <x v="65"/>
    <x v="92"/>
    <x v="92"/>
    <m/>
    <x v="615"/>
    <e v="#N/A"/>
    <x v="615"/>
  </r>
  <r>
    <x v="5170"/>
    <m/>
    <n v="50"/>
    <x v="6519"/>
    <m/>
    <m/>
    <m/>
    <m/>
    <x v="6041"/>
    <s v="2023/3/7"/>
    <x v="65"/>
    <x v="65"/>
    <x v="92"/>
    <x v="92"/>
    <m/>
    <x v="615"/>
    <e v="#N/A"/>
    <x v="615"/>
  </r>
  <r>
    <x v="5170"/>
    <m/>
    <n v="5"/>
    <x v="6501"/>
    <m/>
    <m/>
    <m/>
    <m/>
    <x v="6041"/>
    <s v="2023/3/7"/>
    <x v="65"/>
    <x v="65"/>
    <x v="92"/>
    <x v="92"/>
    <m/>
    <x v="615"/>
    <e v="#N/A"/>
    <x v="615"/>
  </r>
  <r>
    <x v="5170"/>
    <m/>
    <n v="17.25"/>
    <x v="6520"/>
    <m/>
    <m/>
    <m/>
    <m/>
    <x v="6042"/>
    <s v="2023/3/7"/>
    <x v="65"/>
    <x v="65"/>
    <x v="92"/>
    <x v="92"/>
    <m/>
    <x v="615"/>
    <e v="#N/A"/>
    <x v="615"/>
  </r>
  <r>
    <x v="5170"/>
    <m/>
    <n v="92"/>
    <x v="6520"/>
    <m/>
    <m/>
    <m/>
    <m/>
    <x v="6042"/>
    <s v="2023/3/7"/>
    <x v="65"/>
    <x v="65"/>
    <x v="92"/>
    <x v="92"/>
    <m/>
    <x v="615"/>
    <e v="#N/A"/>
    <x v="615"/>
  </r>
  <r>
    <x v="5170"/>
    <m/>
    <n v="920"/>
    <x v="6520"/>
    <m/>
    <m/>
    <m/>
    <m/>
    <x v="6042"/>
    <s v="2023/3/7"/>
    <x v="65"/>
    <x v="65"/>
    <x v="92"/>
    <x v="92"/>
    <m/>
    <x v="615"/>
    <e v="#N/A"/>
    <x v="615"/>
  </r>
  <r>
    <x v="5170"/>
    <m/>
    <n v="7"/>
    <x v="6521"/>
    <m/>
    <m/>
    <m/>
    <m/>
    <x v="6043"/>
    <s v="2023/3/7"/>
    <x v="65"/>
    <x v="65"/>
    <x v="92"/>
    <x v="92"/>
    <m/>
    <x v="615"/>
    <e v="#N/A"/>
    <x v="615"/>
  </r>
  <r>
    <x v="5170"/>
    <m/>
    <n v="1"/>
    <x v="6195"/>
    <m/>
    <m/>
    <m/>
    <m/>
    <x v="6044"/>
    <s v="2023/3/8"/>
    <x v="65"/>
    <x v="65"/>
    <x v="92"/>
    <x v="92"/>
    <m/>
    <x v="615"/>
    <e v="#N/A"/>
    <x v="615"/>
  </r>
  <r>
    <x v="5170"/>
    <m/>
    <n v="1"/>
    <x v="6081"/>
    <m/>
    <m/>
    <m/>
    <m/>
    <x v="6044"/>
    <s v="2023/3/8"/>
    <x v="65"/>
    <x v="65"/>
    <x v="92"/>
    <x v="92"/>
    <m/>
    <x v="615"/>
    <e v="#N/A"/>
    <x v="615"/>
  </r>
  <r>
    <x v="5170"/>
    <m/>
    <n v="1"/>
    <x v="6195"/>
    <m/>
    <m/>
    <m/>
    <m/>
    <x v="6044"/>
    <s v="2023/3/8"/>
    <x v="65"/>
    <x v="65"/>
    <x v="92"/>
    <x v="92"/>
    <m/>
    <x v="615"/>
    <e v="#N/A"/>
    <x v="615"/>
  </r>
  <r>
    <x v="5170"/>
    <m/>
    <n v="1"/>
    <x v="6522"/>
    <m/>
    <m/>
    <m/>
    <m/>
    <x v="5402"/>
    <s v="2023/3/8"/>
    <x v="65"/>
    <x v="65"/>
    <x v="92"/>
    <x v="92"/>
    <m/>
    <x v="615"/>
    <e v="#N/A"/>
    <x v="615"/>
  </r>
  <r>
    <x v="5170"/>
    <m/>
    <n v="1"/>
    <x v="6356"/>
    <m/>
    <m/>
    <m/>
    <m/>
    <x v="5402"/>
    <s v="2023/3/8"/>
    <x v="65"/>
    <x v="65"/>
    <x v="92"/>
    <x v="92"/>
    <m/>
    <x v="615"/>
    <e v="#N/A"/>
    <x v="615"/>
  </r>
  <r>
    <x v="5170"/>
    <m/>
    <n v="1"/>
    <x v="6523"/>
    <m/>
    <m/>
    <m/>
    <m/>
    <x v="6045"/>
    <s v="2023/3/9"/>
    <x v="65"/>
    <x v="65"/>
    <x v="92"/>
    <x v="92"/>
    <m/>
    <x v="615"/>
    <e v="#N/A"/>
    <x v="615"/>
  </r>
  <r>
    <x v="5170"/>
    <m/>
    <n v="1"/>
    <x v="6233"/>
    <m/>
    <m/>
    <m/>
    <m/>
    <x v="6045"/>
    <s v="2023/3/9"/>
    <x v="65"/>
    <x v="65"/>
    <x v="92"/>
    <x v="92"/>
    <m/>
    <x v="615"/>
    <e v="#N/A"/>
    <x v="615"/>
  </r>
  <r>
    <x v="5170"/>
    <m/>
    <n v="1"/>
    <x v="6461"/>
    <m/>
    <m/>
    <m/>
    <m/>
    <x v="6045"/>
    <s v="2023/3/9"/>
    <x v="65"/>
    <x v="65"/>
    <x v="92"/>
    <x v="92"/>
    <m/>
    <x v="615"/>
    <e v="#N/A"/>
    <x v="615"/>
  </r>
  <r>
    <x v="5170"/>
    <m/>
    <n v="1"/>
    <x v="6195"/>
    <m/>
    <m/>
    <m/>
    <m/>
    <x v="6045"/>
    <s v="2023/3/9"/>
    <x v="65"/>
    <x v="65"/>
    <x v="92"/>
    <x v="92"/>
    <m/>
    <x v="615"/>
    <e v="#N/A"/>
    <x v="615"/>
  </r>
  <r>
    <x v="5170"/>
    <m/>
    <n v="1"/>
    <x v="6524"/>
    <m/>
    <m/>
    <m/>
    <m/>
    <x v="6046"/>
    <s v="2023/3/9"/>
    <x v="65"/>
    <x v="65"/>
    <x v="92"/>
    <x v="92"/>
    <m/>
    <x v="615"/>
    <e v="#N/A"/>
    <x v="615"/>
  </r>
  <r>
    <x v="5170"/>
    <m/>
    <n v="7"/>
    <x v="6525"/>
    <m/>
    <m/>
    <m/>
    <m/>
    <x v="6046"/>
    <s v="2023/3/9"/>
    <x v="65"/>
    <x v="65"/>
    <x v="92"/>
    <x v="92"/>
    <m/>
    <x v="615"/>
    <e v="#N/A"/>
    <x v="615"/>
  </r>
  <r>
    <x v="5170"/>
    <m/>
    <n v="5"/>
    <x v="6526"/>
    <m/>
    <m/>
    <m/>
    <m/>
    <x v="6046"/>
    <s v="2023/3/9"/>
    <x v="65"/>
    <x v="65"/>
    <x v="92"/>
    <x v="92"/>
    <m/>
    <x v="615"/>
    <e v="#N/A"/>
    <x v="615"/>
  </r>
  <r>
    <x v="5170"/>
    <m/>
    <n v="1"/>
    <x v="6527"/>
    <m/>
    <m/>
    <m/>
    <m/>
    <x v="6047"/>
    <s v="2023/3/9"/>
    <x v="65"/>
    <x v="65"/>
    <x v="92"/>
    <x v="92"/>
    <m/>
    <x v="615"/>
    <e v="#N/A"/>
    <x v="615"/>
  </r>
  <r>
    <x v="5170"/>
    <m/>
    <n v="1"/>
    <x v="6527"/>
    <m/>
    <m/>
    <m/>
    <m/>
    <x v="6047"/>
    <s v="2023/3/9"/>
    <x v="65"/>
    <x v="65"/>
    <x v="92"/>
    <x v="92"/>
    <m/>
    <x v="615"/>
    <e v="#N/A"/>
    <x v="615"/>
  </r>
  <r>
    <x v="5170"/>
    <m/>
    <n v="1"/>
    <x v="6195"/>
    <m/>
    <m/>
    <m/>
    <m/>
    <x v="6048"/>
    <s v="2023/3/11"/>
    <x v="65"/>
    <x v="65"/>
    <x v="92"/>
    <x v="92"/>
    <m/>
    <x v="615"/>
    <e v="#N/A"/>
    <x v="615"/>
  </r>
  <r>
    <x v="5170"/>
    <m/>
    <n v="1"/>
    <x v="6528"/>
    <m/>
    <m/>
    <m/>
    <m/>
    <x v="6049"/>
    <s v="2023/3/11"/>
    <x v="65"/>
    <x v="65"/>
    <x v="92"/>
    <x v="92"/>
    <m/>
    <x v="615"/>
    <e v="#N/A"/>
    <x v="615"/>
  </r>
  <r>
    <x v="5170"/>
    <m/>
    <n v="5"/>
    <x v="6529"/>
    <m/>
    <m/>
    <m/>
    <m/>
    <x v="6050"/>
    <s v="2023/3/12"/>
    <x v="65"/>
    <x v="65"/>
    <x v="92"/>
    <x v="92"/>
    <m/>
    <x v="615"/>
    <e v="#N/A"/>
    <x v="615"/>
  </r>
  <r>
    <x v="5170"/>
    <m/>
    <n v="1"/>
    <x v="6195"/>
    <m/>
    <m/>
    <m/>
    <m/>
    <x v="6051"/>
    <s v="2023/3/12"/>
    <x v="65"/>
    <x v="65"/>
    <x v="92"/>
    <x v="92"/>
    <m/>
    <x v="615"/>
    <e v="#N/A"/>
    <x v="615"/>
  </r>
  <r>
    <x v="5170"/>
    <m/>
    <n v="1"/>
    <x v="6195"/>
    <m/>
    <m/>
    <m/>
    <m/>
    <x v="6051"/>
    <s v="2023/3/12"/>
    <x v="65"/>
    <x v="65"/>
    <x v="92"/>
    <x v="92"/>
    <m/>
    <x v="615"/>
    <e v="#N/A"/>
    <x v="615"/>
  </r>
  <r>
    <x v="5170"/>
    <m/>
    <n v="1"/>
    <x v="6530"/>
    <m/>
    <m/>
    <m/>
    <m/>
    <x v="6052"/>
    <s v="2023/3/12"/>
    <x v="65"/>
    <x v="65"/>
    <x v="92"/>
    <x v="92"/>
    <m/>
    <x v="615"/>
    <e v="#N/A"/>
    <x v="615"/>
  </r>
  <r>
    <x v="5170"/>
    <m/>
    <n v="1"/>
    <x v="6531"/>
    <m/>
    <m/>
    <m/>
    <m/>
    <x v="6052"/>
    <s v="2023/3/12"/>
    <x v="65"/>
    <x v="65"/>
    <x v="92"/>
    <x v="92"/>
    <m/>
    <x v="615"/>
    <e v="#N/A"/>
    <x v="615"/>
  </r>
  <r>
    <x v="5170"/>
    <m/>
    <n v="1"/>
    <x v="6532"/>
    <m/>
    <m/>
    <m/>
    <m/>
    <x v="6052"/>
    <s v="2023/3/12"/>
    <x v="65"/>
    <x v="65"/>
    <x v="92"/>
    <x v="92"/>
    <m/>
    <x v="615"/>
    <e v="#N/A"/>
    <x v="615"/>
  </r>
  <r>
    <x v="5170"/>
    <m/>
    <n v="1"/>
    <x v="6412"/>
    <m/>
    <m/>
    <m/>
    <m/>
    <x v="6053"/>
    <s v="2023/3/12"/>
    <x v="65"/>
    <x v="65"/>
    <x v="92"/>
    <x v="92"/>
    <m/>
    <x v="615"/>
    <e v="#N/A"/>
    <x v="615"/>
  </r>
  <r>
    <x v="5170"/>
    <m/>
    <n v="1"/>
    <x v="6533"/>
    <m/>
    <m/>
    <m/>
    <m/>
    <x v="6053"/>
    <s v="2023/3/12"/>
    <x v="65"/>
    <x v="65"/>
    <x v="92"/>
    <x v="92"/>
    <m/>
    <x v="615"/>
    <e v="#N/A"/>
    <x v="615"/>
  </r>
  <r>
    <x v="5170"/>
    <m/>
    <n v="1"/>
    <x v="6194"/>
    <m/>
    <m/>
    <m/>
    <m/>
    <x v="6053"/>
    <s v="2023/3/12"/>
    <x v="65"/>
    <x v="65"/>
    <x v="92"/>
    <x v="92"/>
    <m/>
    <x v="615"/>
    <e v="#N/A"/>
    <x v="615"/>
  </r>
  <r>
    <x v="5170"/>
    <m/>
    <n v="1"/>
    <x v="6534"/>
    <m/>
    <m/>
    <m/>
    <m/>
    <x v="6053"/>
    <s v="2023/3/12"/>
    <x v="65"/>
    <x v="65"/>
    <x v="92"/>
    <x v="92"/>
    <m/>
    <x v="615"/>
    <e v="#N/A"/>
    <x v="615"/>
  </r>
  <r>
    <x v="5170"/>
    <m/>
    <n v="1"/>
    <x v="6386"/>
    <m/>
    <m/>
    <m/>
    <m/>
    <x v="6054"/>
    <s v="2023/3/13"/>
    <x v="65"/>
    <x v="65"/>
    <x v="92"/>
    <x v="92"/>
    <m/>
    <x v="615"/>
    <e v="#N/A"/>
    <x v="615"/>
  </r>
  <r>
    <x v="5170"/>
    <m/>
    <n v="1"/>
    <x v="6386"/>
    <m/>
    <m/>
    <m/>
    <m/>
    <x v="6054"/>
    <s v="2023/3/13"/>
    <x v="65"/>
    <x v="65"/>
    <x v="92"/>
    <x v="92"/>
    <m/>
    <x v="615"/>
    <e v="#N/A"/>
    <x v="615"/>
  </r>
  <r>
    <x v="5170"/>
    <m/>
    <n v="7"/>
    <x v="6372"/>
    <m/>
    <m/>
    <m/>
    <m/>
    <x v="6054"/>
    <s v="2023/3/13"/>
    <x v="65"/>
    <x v="65"/>
    <x v="92"/>
    <x v="92"/>
    <m/>
    <x v="615"/>
    <e v="#N/A"/>
    <x v="615"/>
  </r>
  <r>
    <x v="5170"/>
    <m/>
    <n v="7"/>
    <x v="6501"/>
    <m/>
    <m/>
    <m/>
    <m/>
    <x v="6054"/>
    <s v="2023/3/13"/>
    <x v="65"/>
    <x v="65"/>
    <x v="92"/>
    <x v="92"/>
    <m/>
    <x v="615"/>
    <e v="#N/A"/>
    <x v="615"/>
  </r>
  <r>
    <x v="5170"/>
    <m/>
    <n v="7"/>
    <x v="6199"/>
    <m/>
    <m/>
    <m/>
    <m/>
    <x v="6054"/>
    <s v="2023/3/13"/>
    <x v="65"/>
    <x v="65"/>
    <x v="92"/>
    <x v="92"/>
    <m/>
    <x v="615"/>
    <e v="#N/A"/>
    <x v="615"/>
  </r>
  <r>
    <x v="5170"/>
    <m/>
    <n v="7"/>
    <x v="6535"/>
    <m/>
    <m/>
    <m/>
    <m/>
    <x v="6054"/>
    <s v="2023/3/13"/>
    <x v="65"/>
    <x v="65"/>
    <x v="92"/>
    <x v="92"/>
    <m/>
    <x v="615"/>
    <e v="#N/A"/>
    <x v="615"/>
  </r>
  <r>
    <x v="5170"/>
    <m/>
    <n v="7"/>
    <x v="6536"/>
    <m/>
    <m/>
    <m/>
    <m/>
    <x v="6054"/>
    <s v="2023/3/13"/>
    <x v="65"/>
    <x v="65"/>
    <x v="92"/>
    <x v="92"/>
    <m/>
    <x v="615"/>
    <e v="#N/A"/>
    <x v="615"/>
  </r>
  <r>
    <x v="5170"/>
    <m/>
    <n v="7"/>
    <x v="6387"/>
    <m/>
    <m/>
    <m/>
    <m/>
    <x v="6054"/>
    <s v="2023/3/13"/>
    <x v="65"/>
    <x v="65"/>
    <x v="92"/>
    <x v="92"/>
    <m/>
    <x v="615"/>
    <e v="#N/A"/>
    <x v="615"/>
  </r>
  <r>
    <x v="5170"/>
    <m/>
    <n v="1"/>
    <x v="6537"/>
    <m/>
    <m/>
    <m/>
    <m/>
    <x v="6055"/>
    <s v="2023/3/13"/>
    <x v="65"/>
    <x v="65"/>
    <x v="92"/>
    <x v="92"/>
    <m/>
    <x v="615"/>
    <e v="#N/A"/>
    <x v="615"/>
  </r>
  <r>
    <x v="5170"/>
    <m/>
    <n v="50"/>
    <x v="6538"/>
    <m/>
    <m/>
    <m/>
    <m/>
    <x v="6055"/>
    <s v="2023/3/13"/>
    <x v="65"/>
    <x v="65"/>
    <x v="92"/>
    <x v="92"/>
    <m/>
    <x v="615"/>
    <e v="#N/A"/>
    <x v="615"/>
  </r>
  <r>
    <x v="5170"/>
    <m/>
    <n v="7"/>
    <x v="6539"/>
    <m/>
    <m/>
    <m/>
    <m/>
    <x v="6056"/>
    <s v="2023/3/13"/>
    <x v="65"/>
    <x v="65"/>
    <x v="92"/>
    <x v="92"/>
    <m/>
    <x v="615"/>
    <e v="#N/A"/>
    <x v="615"/>
  </r>
  <r>
    <x v="5170"/>
    <m/>
    <n v="7"/>
    <x v="6540"/>
    <m/>
    <m/>
    <m/>
    <m/>
    <x v="6057"/>
    <s v="2023/3/13"/>
    <x v="65"/>
    <x v="65"/>
    <x v="92"/>
    <x v="92"/>
    <m/>
    <x v="615"/>
    <e v="#N/A"/>
    <x v="615"/>
  </r>
  <r>
    <x v="5170"/>
    <m/>
    <n v="1"/>
    <x v="6541"/>
    <m/>
    <m/>
    <m/>
    <m/>
    <x v="6058"/>
    <s v="2023/3/13"/>
    <x v="65"/>
    <x v="65"/>
    <x v="92"/>
    <x v="92"/>
    <m/>
    <x v="615"/>
    <e v="#N/A"/>
    <x v="615"/>
  </r>
  <r>
    <x v="5170"/>
    <m/>
    <n v="1"/>
    <x v="6233"/>
    <m/>
    <m/>
    <m/>
    <m/>
    <x v="6059"/>
    <s v="2023/3/14"/>
    <x v="65"/>
    <x v="65"/>
    <x v="92"/>
    <x v="92"/>
    <m/>
    <x v="615"/>
    <e v="#N/A"/>
    <x v="615"/>
  </r>
  <r>
    <x v="5170"/>
    <m/>
    <n v="7"/>
    <x v="6223"/>
    <m/>
    <m/>
    <m/>
    <m/>
    <x v="6060"/>
    <s v="2023/3/14"/>
    <x v="65"/>
    <x v="65"/>
    <x v="92"/>
    <x v="92"/>
    <m/>
    <x v="615"/>
    <e v="#N/A"/>
    <x v="615"/>
  </r>
  <r>
    <x v="5170"/>
    <m/>
    <n v="5"/>
    <x v="6542"/>
    <m/>
    <m/>
    <m/>
    <m/>
    <x v="6060"/>
    <s v="2023/3/14"/>
    <x v="65"/>
    <x v="65"/>
    <x v="92"/>
    <x v="92"/>
    <m/>
    <x v="615"/>
    <e v="#N/A"/>
    <x v="615"/>
  </r>
  <r>
    <x v="5170"/>
    <m/>
    <n v="7"/>
    <x v="6543"/>
    <m/>
    <m/>
    <m/>
    <m/>
    <x v="6060"/>
    <s v="2023/3/14"/>
    <x v="65"/>
    <x v="65"/>
    <x v="92"/>
    <x v="92"/>
    <m/>
    <x v="615"/>
    <e v="#N/A"/>
    <x v="615"/>
  </r>
  <r>
    <x v="5170"/>
    <m/>
    <n v="1"/>
    <x v="6544"/>
    <m/>
    <m/>
    <m/>
    <m/>
    <x v="6061"/>
    <s v="2023/3/14"/>
    <x v="65"/>
    <x v="65"/>
    <x v="92"/>
    <x v="92"/>
    <m/>
    <x v="615"/>
    <e v="#N/A"/>
    <x v="615"/>
  </r>
  <r>
    <x v="5170"/>
    <m/>
    <n v="1"/>
    <x v="6332"/>
    <m/>
    <m/>
    <m/>
    <m/>
    <x v="6061"/>
    <s v="2023/3/14"/>
    <x v="65"/>
    <x v="65"/>
    <x v="92"/>
    <x v="92"/>
    <m/>
    <x v="615"/>
    <e v="#N/A"/>
    <x v="615"/>
  </r>
  <r>
    <x v="5170"/>
    <m/>
    <n v="7"/>
    <x v="6545"/>
    <m/>
    <m/>
    <m/>
    <m/>
    <x v="6062"/>
    <s v="2023/3/14"/>
    <x v="65"/>
    <x v="65"/>
    <x v="92"/>
    <x v="92"/>
    <m/>
    <x v="615"/>
    <e v="#N/A"/>
    <x v="615"/>
  </r>
  <r>
    <x v="5170"/>
    <m/>
    <n v="7"/>
    <x v="6451"/>
    <m/>
    <m/>
    <m/>
    <m/>
    <x v="6062"/>
    <s v="2023/3/14"/>
    <x v="65"/>
    <x v="65"/>
    <x v="92"/>
    <x v="92"/>
    <m/>
    <x v="615"/>
    <e v="#N/A"/>
    <x v="615"/>
  </r>
  <r>
    <x v="5170"/>
    <m/>
    <n v="1"/>
    <x v="6546"/>
    <m/>
    <m/>
    <m/>
    <m/>
    <x v="6062"/>
    <s v="2023/3/14"/>
    <x v="65"/>
    <x v="65"/>
    <x v="92"/>
    <x v="92"/>
    <m/>
    <x v="615"/>
    <e v="#N/A"/>
    <x v="615"/>
  </r>
  <r>
    <x v="5170"/>
    <m/>
    <n v="46"/>
    <x v="6520"/>
    <m/>
    <m/>
    <m/>
    <m/>
    <x v="6063"/>
    <s v="2023/3/14"/>
    <x v="65"/>
    <x v="65"/>
    <x v="92"/>
    <x v="92"/>
    <m/>
    <x v="615"/>
    <e v="#N/A"/>
    <x v="615"/>
  </r>
  <r>
    <x v="5170"/>
    <m/>
    <n v="92"/>
    <x v="6520"/>
    <m/>
    <m/>
    <m/>
    <m/>
    <x v="6063"/>
    <s v="2023/3/14"/>
    <x v="65"/>
    <x v="65"/>
    <x v="92"/>
    <x v="92"/>
    <m/>
    <x v="615"/>
    <e v="#N/A"/>
    <x v="615"/>
  </r>
  <r>
    <x v="5170"/>
    <m/>
    <n v="408.25"/>
    <x v="6520"/>
    <m/>
    <m/>
    <m/>
    <m/>
    <x v="6063"/>
    <s v="2023/3/14"/>
    <x v="65"/>
    <x v="65"/>
    <x v="92"/>
    <x v="92"/>
    <m/>
    <x v="615"/>
    <e v="#N/A"/>
    <x v="615"/>
  </r>
  <r>
    <x v="5170"/>
    <m/>
    <n v="17.25"/>
    <x v="6520"/>
    <m/>
    <m/>
    <m/>
    <m/>
    <x v="6063"/>
    <s v="2023/3/14"/>
    <x v="65"/>
    <x v="65"/>
    <x v="92"/>
    <x v="92"/>
    <m/>
    <x v="615"/>
    <e v="#N/A"/>
    <x v="615"/>
  </r>
  <r>
    <x v="5170"/>
    <m/>
    <n v="63.25"/>
    <x v="6520"/>
    <m/>
    <m/>
    <m/>
    <m/>
    <x v="6063"/>
    <s v="2023/3/14"/>
    <x v="65"/>
    <x v="65"/>
    <x v="92"/>
    <x v="92"/>
    <m/>
    <x v="615"/>
    <e v="#N/A"/>
    <x v="615"/>
  </r>
  <r>
    <x v="5170"/>
    <m/>
    <n v="1"/>
    <x v="6547"/>
    <m/>
    <m/>
    <m/>
    <m/>
    <x v="6064"/>
    <s v="2023/3/14"/>
    <x v="65"/>
    <x v="65"/>
    <x v="92"/>
    <x v="92"/>
    <m/>
    <x v="615"/>
    <e v="#N/A"/>
    <x v="615"/>
  </r>
  <r>
    <x v="5170"/>
    <m/>
    <n v="1"/>
    <x v="6547"/>
    <m/>
    <m/>
    <m/>
    <m/>
    <x v="6064"/>
    <s v="2023/3/14"/>
    <x v="65"/>
    <x v="65"/>
    <x v="92"/>
    <x v="92"/>
    <m/>
    <x v="615"/>
    <e v="#N/A"/>
    <x v="615"/>
  </r>
  <r>
    <x v="5170"/>
    <m/>
    <n v="1"/>
    <x v="6547"/>
    <m/>
    <m/>
    <m/>
    <m/>
    <x v="6064"/>
    <s v="2023/3/14"/>
    <x v="65"/>
    <x v="65"/>
    <x v="92"/>
    <x v="92"/>
    <m/>
    <x v="615"/>
    <e v="#N/A"/>
    <x v="615"/>
  </r>
  <r>
    <x v="5170"/>
    <m/>
    <n v="1"/>
    <x v="6548"/>
    <m/>
    <m/>
    <m/>
    <m/>
    <x v="6065"/>
    <s v="2023/3/14"/>
    <x v="65"/>
    <x v="65"/>
    <x v="92"/>
    <x v="92"/>
    <m/>
    <x v="615"/>
    <e v="#N/A"/>
    <x v="615"/>
  </r>
  <r>
    <x v="5170"/>
    <m/>
    <n v="1"/>
    <x v="6548"/>
    <m/>
    <m/>
    <m/>
    <m/>
    <x v="6065"/>
    <s v="2023/3/14"/>
    <x v="65"/>
    <x v="65"/>
    <x v="92"/>
    <x v="92"/>
    <m/>
    <x v="615"/>
    <e v="#N/A"/>
    <x v="615"/>
  </r>
  <r>
    <x v="5170"/>
    <m/>
    <n v="1"/>
    <x v="6548"/>
    <m/>
    <m/>
    <m/>
    <m/>
    <x v="6065"/>
    <s v="2023/3/14"/>
    <x v="65"/>
    <x v="65"/>
    <x v="92"/>
    <x v="92"/>
    <m/>
    <x v="615"/>
    <e v="#N/A"/>
    <x v="615"/>
  </r>
  <r>
    <x v="5170"/>
    <m/>
    <n v="1"/>
    <x v="6548"/>
    <m/>
    <m/>
    <m/>
    <m/>
    <x v="6065"/>
    <s v="2023/3/14"/>
    <x v="65"/>
    <x v="65"/>
    <x v="92"/>
    <x v="92"/>
    <m/>
    <x v="615"/>
    <e v="#N/A"/>
    <x v="615"/>
  </r>
  <r>
    <x v="5170"/>
    <m/>
    <n v="1"/>
    <x v="6548"/>
    <m/>
    <m/>
    <m/>
    <m/>
    <x v="6065"/>
    <s v="2023/3/14"/>
    <x v="65"/>
    <x v="65"/>
    <x v="92"/>
    <x v="92"/>
    <m/>
    <x v="615"/>
    <e v="#N/A"/>
    <x v="615"/>
  </r>
  <r>
    <x v="5170"/>
    <m/>
    <n v="1"/>
    <x v="6548"/>
    <m/>
    <m/>
    <m/>
    <m/>
    <x v="6065"/>
    <s v="2023/3/14"/>
    <x v="65"/>
    <x v="65"/>
    <x v="92"/>
    <x v="92"/>
    <m/>
    <x v="615"/>
    <e v="#N/A"/>
    <x v="615"/>
  </r>
  <r>
    <x v="5170"/>
    <m/>
    <n v="1"/>
    <x v="6548"/>
    <m/>
    <m/>
    <m/>
    <m/>
    <x v="6065"/>
    <s v="2023/3/14"/>
    <x v="65"/>
    <x v="65"/>
    <x v="92"/>
    <x v="92"/>
    <m/>
    <x v="615"/>
    <e v="#N/A"/>
    <x v="615"/>
  </r>
  <r>
    <x v="5170"/>
    <m/>
    <n v="1"/>
    <x v="6548"/>
    <m/>
    <m/>
    <m/>
    <m/>
    <x v="6065"/>
    <s v="2023/3/14"/>
    <x v="65"/>
    <x v="65"/>
    <x v="92"/>
    <x v="92"/>
    <m/>
    <x v="615"/>
    <e v="#N/A"/>
    <x v="615"/>
  </r>
  <r>
    <x v="5170"/>
    <m/>
    <n v="1"/>
    <x v="6548"/>
    <m/>
    <m/>
    <m/>
    <m/>
    <x v="6065"/>
    <s v="2023/3/14"/>
    <x v="65"/>
    <x v="65"/>
    <x v="92"/>
    <x v="92"/>
    <m/>
    <x v="615"/>
    <e v="#N/A"/>
    <x v="615"/>
  </r>
  <r>
    <x v="5170"/>
    <m/>
    <n v="1"/>
    <x v="6548"/>
    <m/>
    <m/>
    <m/>
    <m/>
    <x v="6065"/>
    <s v="2023/3/14"/>
    <x v="65"/>
    <x v="65"/>
    <x v="92"/>
    <x v="92"/>
    <m/>
    <x v="615"/>
    <e v="#N/A"/>
    <x v="615"/>
  </r>
  <r>
    <x v="5170"/>
    <m/>
    <n v="1"/>
    <x v="6548"/>
    <m/>
    <m/>
    <m/>
    <m/>
    <x v="6065"/>
    <s v="2023/3/14"/>
    <x v="65"/>
    <x v="65"/>
    <x v="92"/>
    <x v="92"/>
    <m/>
    <x v="615"/>
    <e v="#N/A"/>
    <x v="615"/>
  </r>
  <r>
    <x v="5170"/>
    <m/>
    <n v="1"/>
    <x v="6548"/>
    <m/>
    <m/>
    <m/>
    <m/>
    <x v="6065"/>
    <s v="2023/3/14"/>
    <x v="65"/>
    <x v="65"/>
    <x v="92"/>
    <x v="92"/>
    <m/>
    <x v="615"/>
    <e v="#N/A"/>
    <x v="615"/>
  </r>
  <r>
    <x v="5170"/>
    <m/>
    <n v="1"/>
    <x v="6548"/>
    <m/>
    <m/>
    <m/>
    <m/>
    <x v="6065"/>
    <s v="2023/3/14"/>
    <x v="65"/>
    <x v="65"/>
    <x v="92"/>
    <x v="92"/>
    <m/>
    <x v="615"/>
    <e v="#N/A"/>
    <x v="615"/>
  </r>
  <r>
    <x v="5170"/>
    <m/>
    <n v="1"/>
    <x v="6549"/>
    <m/>
    <m/>
    <m/>
    <m/>
    <x v="6066"/>
    <s v="2023/3/14"/>
    <x v="65"/>
    <x v="65"/>
    <x v="92"/>
    <x v="92"/>
    <m/>
    <x v="615"/>
    <e v="#N/A"/>
    <x v="615"/>
  </r>
  <r>
    <x v="5170"/>
    <m/>
    <n v="1"/>
    <x v="6550"/>
    <m/>
    <m/>
    <m/>
    <m/>
    <x v="6067"/>
    <s v="2023/3/14"/>
    <x v="65"/>
    <x v="65"/>
    <x v="92"/>
    <x v="92"/>
    <m/>
    <x v="615"/>
    <e v="#N/A"/>
    <x v="615"/>
  </r>
  <r>
    <x v="5170"/>
    <m/>
    <n v="1"/>
    <x v="6550"/>
    <m/>
    <m/>
    <m/>
    <m/>
    <x v="6067"/>
    <s v="2023/3/14"/>
    <x v="65"/>
    <x v="65"/>
    <x v="92"/>
    <x v="92"/>
    <m/>
    <x v="615"/>
    <e v="#N/A"/>
    <x v="615"/>
  </r>
  <r>
    <x v="5170"/>
    <m/>
    <n v="7"/>
    <x v="6132"/>
    <m/>
    <m/>
    <m/>
    <m/>
    <x v="6068"/>
    <s v="2023/3/15"/>
    <x v="65"/>
    <x v="65"/>
    <x v="92"/>
    <x v="92"/>
    <m/>
    <x v="615"/>
    <e v="#N/A"/>
    <x v="615"/>
  </r>
  <r>
    <x v="5170"/>
    <m/>
    <n v="7"/>
    <x v="6133"/>
    <m/>
    <m/>
    <m/>
    <m/>
    <x v="6068"/>
    <s v="2023/3/15"/>
    <x v="65"/>
    <x v="65"/>
    <x v="92"/>
    <x v="92"/>
    <m/>
    <x v="615"/>
    <e v="#N/A"/>
    <x v="615"/>
  </r>
  <r>
    <x v="5170"/>
    <m/>
    <n v="7"/>
    <x v="6130"/>
    <m/>
    <m/>
    <m/>
    <m/>
    <x v="6068"/>
    <s v="2023/3/15"/>
    <x v="65"/>
    <x v="65"/>
    <x v="92"/>
    <x v="92"/>
    <m/>
    <x v="615"/>
    <e v="#N/A"/>
    <x v="615"/>
  </r>
  <r>
    <x v="5170"/>
    <m/>
    <n v="7"/>
    <x v="6417"/>
    <m/>
    <m/>
    <m/>
    <m/>
    <x v="6068"/>
    <s v="2023/3/15"/>
    <x v="65"/>
    <x v="65"/>
    <x v="92"/>
    <x v="92"/>
    <m/>
    <x v="615"/>
    <e v="#N/A"/>
    <x v="615"/>
  </r>
  <r>
    <x v="5170"/>
    <m/>
    <n v="7"/>
    <x v="6498"/>
    <m/>
    <m/>
    <m/>
    <m/>
    <x v="6068"/>
    <s v="2023/3/15"/>
    <x v="65"/>
    <x v="65"/>
    <x v="92"/>
    <x v="92"/>
    <m/>
    <x v="615"/>
    <e v="#N/A"/>
    <x v="615"/>
  </r>
  <r>
    <x v="5170"/>
    <m/>
    <n v="7"/>
    <x v="6129"/>
    <m/>
    <m/>
    <m/>
    <m/>
    <x v="6068"/>
    <s v="2023/3/15"/>
    <x v="65"/>
    <x v="65"/>
    <x v="92"/>
    <x v="92"/>
    <m/>
    <x v="615"/>
    <e v="#N/A"/>
    <x v="615"/>
  </r>
  <r>
    <x v="5170"/>
    <m/>
    <n v="7"/>
    <x v="6551"/>
    <m/>
    <m/>
    <m/>
    <m/>
    <x v="6068"/>
    <s v="2023/3/15"/>
    <x v="65"/>
    <x v="65"/>
    <x v="92"/>
    <x v="92"/>
    <m/>
    <x v="615"/>
    <e v="#N/A"/>
    <x v="615"/>
  </r>
  <r>
    <x v="5170"/>
    <m/>
    <n v="1"/>
    <x v="6261"/>
    <m/>
    <m/>
    <m/>
    <m/>
    <x v="6069"/>
    <s v="2023/3/15"/>
    <x v="65"/>
    <x v="65"/>
    <x v="92"/>
    <x v="92"/>
    <m/>
    <x v="615"/>
    <e v="#N/A"/>
    <x v="615"/>
  </r>
  <r>
    <x v="5170"/>
    <m/>
    <n v="7"/>
    <x v="6552"/>
    <m/>
    <m/>
    <m/>
    <m/>
    <x v="6069"/>
    <s v="2023/3/15"/>
    <x v="65"/>
    <x v="65"/>
    <x v="92"/>
    <x v="92"/>
    <m/>
    <x v="615"/>
    <e v="#N/A"/>
    <x v="615"/>
  </r>
  <r>
    <x v="5170"/>
    <m/>
    <n v="7"/>
    <x v="6553"/>
    <m/>
    <m/>
    <m/>
    <m/>
    <x v="6070"/>
    <s v="2023/3/15"/>
    <x v="65"/>
    <x v="65"/>
    <x v="92"/>
    <x v="92"/>
    <m/>
    <x v="615"/>
    <e v="#N/A"/>
    <x v="615"/>
  </r>
  <r>
    <x v="5170"/>
    <m/>
    <n v="230"/>
    <x v="6554"/>
    <m/>
    <m/>
    <m/>
    <m/>
    <x v="6071"/>
    <s v="2023/3/15"/>
    <x v="65"/>
    <x v="65"/>
    <x v="92"/>
    <x v="92"/>
    <m/>
    <x v="615"/>
    <e v="#N/A"/>
    <x v="615"/>
  </r>
  <r>
    <x v="5170"/>
    <m/>
    <n v="150"/>
    <x v="6554"/>
    <m/>
    <m/>
    <m/>
    <m/>
    <x v="6071"/>
    <s v="2023/3/15"/>
    <x v="65"/>
    <x v="65"/>
    <x v="92"/>
    <x v="92"/>
    <m/>
    <x v="615"/>
    <e v="#N/A"/>
    <x v="615"/>
  </r>
  <r>
    <x v="5170"/>
    <m/>
    <n v="900"/>
    <x v="6554"/>
    <m/>
    <m/>
    <m/>
    <m/>
    <x v="6071"/>
    <s v="2023/3/15"/>
    <x v="65"/>
    <x v="65"/>
    <x v="92"/>
    <x v="92"/>
    <m/>
    <x v="615"/>
    <e v="#N/A"/>
    <x v="615"/>
  </r>
  <r>
    <x v="5170"/>
    <m/>
    <n v="7"/>
    <x v="6555"/>
    <m/>
    <m/>
    <m/>
    <m/>
    <x v="6071"/>
    <s v="2023/3/15"/>
    <x v="65"/>
    <x v="65"/>
    <x v="92"/>
    <x v="92"/>
    <m/>
    <x v="615"/>
    <e v="#N/A"/>
    <x v="615"/>
  </r>
  <r>
    <x v="5170"/>
    <m/>
    <n v="115"/>
    <x v="6554"/>
    <m/>
    <m/>
    <m/>
    <m/>
    <x v="6071"/>
    <s v="2023/3/15"/>
    <x v="65"/>
    <x v="65"/>
    <x v="92"/>
    <x v="92"/>
    <m/>
    <x v="615"/>
    <e v="#N/A"/>
    <x v="615"/>
  </r>
  <r>
    <x v="5170"/>
    <m/>
    <n v="1"/>
    <x v="6556"/>
    <m/>
    <m/>
    <m/>
    <m/>
    <x v="6072"/>
    <s v="2023/3/15"/>
    <x v="65"/>
    <x v="65"/>
    <x v="92"/>
    <x v="92"/>
    <m/>
    <x v="615"/>
    <e v="#N/A"/>
    <x v="615"/>
  </r>
  <r>
    <x v="5170"/>
    <m/>
    <n v="7"/>
    <x v="6557"/>
    <m/>
    <m/>
    <m/>
    <m/>
    <x v="6072"/>
    <s v="2023/3/15"/>
    <x v="65"/>
    <x v="65"/>
    <x v="92"/>
    <x v="92"/>
    <m/>
    <x v="615"/>
    <e v="#N/A"/>
    <x v="615"/>
  </r>
  <r>
    <x v="5170"/>
    <m/>
    <n v="7"/>
    <x v="6558"/>
    <m/>
    <m/>
    <m/>
    <m/>
    <x v="6072"/>
    <s v="2023/3/15"/>
    <x v="65"/>
    <x v="65"/>
    <x v="92"/>
    <x v="92"/>
    <m/>
    <x v="615"/>
    <e v="#N/A"/>
    <x v="615"/>
  </r>
  <r>
    <x v="5170"/>
    <m/>
    <n v="1"/>
    <x v="6233"/>
    <m/>
    <m/>
    <m/>
    <m/>
    <x v="6073"/>
    <s v="2023/3/15"/>
    <x v="65"/>
    <x v="65"/>
    <x v="92"/>
    <x v="92"/>
    <m/>
    <x v="615"/>
    <e v="#N/A"/>
    <x v="615"/>
  </r>
  <r>
    <x v="5170"/>
    <m/>
    <n v="5"/>
    <x v="6559"/>
    <m/>
    <m/>
    <m/>
    <m/>
    <x v="6073"/>
    <s v="2023/3/15"/>
    <x v="65"/>
    <x v="65"/>
    <x v="92"/>
    <x v="92"/>
    <m/>
    <x v="615"/>
    <e v="#N/A"/>
    <x v="615"/>
  </r>
  <r>
    <x v="5170"/>
    <m/>
    <n v="1"/>
    <x v="6233"/>
    <m/>
    <m/>
    <m/>
    <m/>
    <x v="6073"/>
    <s v="2023/3/15"/>
    <x v="65"/>
    <x v="65"/>
    <x v="92"/>
    <x v="92"/>
    <m/>
    <x v="615"/>
    <e v="#N/A"/>
    <x v="615"/>
  </r>
  <r>
    <x v="5170"/>
    <m/>
    <n v="57.5"/>
    <x v="6560"/>
    <m/>
    <m/>
    <m/>
    <m/>
    <x v="6074"/>
    <s v="2023/3/15"/>
    <x v="65"/>
    <x v="65"/>
    <x v="92"/>
    <x v="92"/>
    <m/>
    <x v="615"/>
    <e v="#N/A"/>
    <x v="615"/>
  </r>
  <r>
    <x v="5170"/>
    <m/>
    <n v="1"/>
    <x v="5734"/>
    <m/>
    <m/>
    <m/>
    <m/>
    <x v="5645"/>
    <s v="2023/3/16"/>
    <x v="65"/>
    <x v="65"/>
    <x v="92"/>
    <x v="92"/>
    <m/>
    <x v="615"/>
    <e v="#N/A"/>
    <x v="615"/>
  </r>
  <r>
    <x v="5170"/>
    <m/>
    <n v="5"/>
    <x v="5734"/>
    <m/>
    <m/>
    <m/>
    <m/>
    <x v="5645"/>
    <s v="2023/3/16"/>
    <x v="65"/>
    <x v="65"/>
    <x v="92"/>
    <x v="92"/>
    <m/>
    <x v="615"/>
    <e v="#N/A"/>
    <x v="615"/>
  </r>
  <r>
    <x v="5170"/>
    <m/>
    <n v="7"/>
    <x v="6561"/>
    <m/>
    <m/>
    <m/>
    <m/>
    <x v="6075"/>
    <s v="2023/3/16"/>
    <x v="65"/>
    <x v="65"/>
    <x v="92"/>
    <x v="92"/>
    <m/>
    <x v="615"/>
    <e v="#N/A"/>
    <x v="615"/>
  </r>
  <r>
    <x v="5170"/>
    <m/>
    <n v="5"/>
    <x v="6562"/>
    <m/>
    <m/>
    <m/>
    <m/>
    <x v="6075"/>
    <s v="2023/3/16"/>
    <x v="65"/>
    <x v="65"/>
    <x v="92"/>
    <x v="92"/>
    <m/>
    <x v="615"/>
    <e v="#N/A"/>
    <x v="615"/>
  </r>
  <r>
    <x v="5170"/>
    <m/>
    <n v="50"/>
    <x v="6563"/>
    <m/>
    <m/>
    <m/>
    <m/>
    <x v="6075"/>
    <s v="2023/3/16"/>
    <x v="65"/>
    <x v="65"/>
    <x v="92"/>
    <x v="92"/>
    <m/>
    <x v="615"/>
    <e v="#N/A"/>
    <x v="615"/>
  </r>
  <r>
    <x v="5170"/>
    <m/>
    <n v="5"/>
    <x v="6564"/>
    <m/>
    <m/>
    <m/>
    <m/>
    <x v="6076"/>
    <s v="2023/3/16"/>
    <x v="65"/>
    <x v="65"/>
    <x v="92"/>
    <x v="92"/>
    <m/>
    <x v="615"/>
    <e v="#N/A"/>
    <x v="615"/>
  </r>
  <r>
    <x v="5170"/>
    <m/>
    <n v="1"/>
    <x v="6565"/>
    <m/>
    <m/>
    <m/>
    <m/>
    <x v="6076"/>
    <s v="2023/3/16"/>
    <x v="65"/>
    <x v="65"/>
    <x v="92"/>
    <x v="92"/>
    <m/>
    <x v="615"/>
    <e v="#N/A"/>
    <x v="615"/>
  </r>
  <r>
    <x v="5170"/>
    <m/>
    <n v="5.75"/>
    <x v="6566"/>
    <m/>
    <m/>
    <m/>
    <m/>
    <x v="6077"/>
    <s v="2023/3/16"/>
    <x v="65"/>
    <x v="65"/>
    <x v="92"/>
    <x v="92"/>
    <m/>
    <x v="615"/>
    <e v="#N/A"/>
    <x v="615"/>
  </r>
  <r>
    <x v="5170"/>
    <m/>
    <n v="40.25"/>
    <x v="6566"/>
    <m/>
    <m/>
    <m/>
    <m/>
    <x v="6077"/>
    <s v="2023/3/16"/>
    <x v="65"/>
    <x v="65"/>
    <x v="92"/>
    <x v="92"/>
    <m/>
    <x v="615"/>
    <e v="#N/A"/>
    <x v="615"/>
  </r>
  <r>
    <x v="5170"/>
    <m/>
    <n v="170.20000000000002"/>
    <x v="6567"/>
    <m/>
    <m/>
    <m/>
    <m/>
    <x v="6078"/>
    <s v="2023/3/16"/>
    <x v="65"/>
    <x v="65"/>
    <x v="92"/>
    <x v="92"/>
    <m/>
    <x v="615"/>
    <e v="#N/A"/>
    <x v="615"/>
  </r>
  <r>
    <x v="5170"/>
    <m/>
    <n v="1"/>
    <x v="6568"/>
    <m/>
    <m/>
    <m/>
    <m/>
    <x v="6079"/>
    <s v="2023/3/16"/>
    <x v="65"/>
    <x v="65"/>
    <x v="92"/>
    <x v="92"/>
    <m/>
    <x v="615"/>
    <e v="#N/A"/>
    <x v="615"/>
  </r>
  <r>
    <x v="5170"/>
    <m/>
    <n v="1"/>
    <x v="6569"/>
    <m/>
    <m/>
    <m/>
    <m/>
    <x v="6080"/>
    <s v="2023/3/16"/>
    <x v="65"/>
    <x v="65"/>
    <x v="92"/>
    <x v="92"/>
    <m/>
    <x v="615"/>
    <e v="#N/A"/>
    <x v="615"/>
  </r>
  <r>
    <x v="5170"/>
    <m/>
    <n v="1"/>
    <x v="6501"/>
    <m/>
    <m/>
    <m/>
    <m/>
    <x v="6081"/>
    <s v="2023/3/16"/>
    <x v="65"/>
    <x v="65"/>
    <x v="92"/>
    <x v="92"/>
    <m/>
    <x v="615"/>
    <e v="#N/A"/>
    <x v="615"/>
  </r>
  <r>
    <x v="5170"/>
    <m/>
    <n v="7"/>
    <x v="6199"/>
    <m/>
    <m/>
    <m/>
    <m/>
    <x v="6082"/>
    <s v="2023/3/19"/>
    <x v="65"/>
    <x v="65"/>
    <x v="92"/>
    <x v="92"/>
    <m/>
    <x v="615"/>
    <e v="#N/A"/>
    <x v="615"/>
  </r>
  <r>
    <x v="5170"/>
    <m/>
    <n v="1"/>
    <x v="6570"/>
    <m/>
    <m/>
    <m/>
    <m/>
    <x v="5298"/>
    <s v="2023/3/19"/>
    <x v="65"/>
    <x v="65"/>
    <x v="92"/>
    <x v="92"/>
    <m/>
    <x v="615"/>
    <e v="#N/A"/>
    <x v="615"/>
  </r>
  <r>
    <x v="5170"/>
    <m/>
    <n v="1"/>
    <x v="6571"/>
    <m/>
    <m/>
    <m/>
    <m/>
    <x v="5298"/>
    <s v="2023/3/19"/>
    <x v="65"/>
    <x v="65"/>
    <x v="92"/>
    <x v="92"/>
    <m/>
    <x v="615"/>
    <e v="#N/A"/>
    <x v="615"/>
  </r>
  <r>
    <x v="5170"/>
    <m/>
    <n v="1"/>
    <x v="5360"/>
    <m/>
    <m/>
    <m/>
    <m/>
    <x v="5298"/>
    <s v="2023/3/19"/>
    <x v="65"/>
    <x v="65"/>
    <x v="92"/>
    <x v="92"/>
    <m/>
    <x v="615"/>
    <e v="#N/A"/>
    <x v="615"/>
  </r>
  <r>
    <x v="5170"/>
    <m/>
    <n v="1"/>
    <x v="6549"/>
    <m/>
    <m/>
    <m/>
    <m/>
    <x v="6083"/>
    <s v="2023/3/19"/>
    <x v="65"/>
    <x v="65"/>
    <x v="92"/>
    <x v="92"/>
    <m/>
    <x v="615"/>
    <e v="#N/A"/>
    <x v="615"/>
  </r>
  <r>
    <x v="5170"/>
    <m/>
    <n v="1"/>
    <x v="6572"/>
    <m/>
    <m/>
    <m/>
    <m/>
    <x v="6083"/>
    <s v="2023/3/19"/>
    <x v="65"/>
    <x v="65"/>
    <x v="92"/>
    <x v="92"/>
    <m/>
    <x v="615"/>
    <e v="#N/A"/>
    <x v="615"/>
  </r>
  <r>
    <x v="5170"/>
    <m/>
    <n v="1"/>
    <x v="6573"/>
    <m/>
    <m/>
    <m/>
    <m/>
    <x v="6083"/>
    <s v="2023/3/19"/>
    <x v="65"/>
    <x v="65"/>
    <x v="92"/>
    <x v="92"/>
    <m/>
    <x v="615"/>
    <e v="#N/A"/>
    <x v="615"/>
  </r>
  <r>
    <x v="5170"/>
    <m/>
    <n v="1"/>
    <x v="6574"/>
    <m/>
    <m/>
    <m/>
    <m/>
    <x v="6084"/>
    <s v="2023/3/19"/>
    <x v="65"/>
    <x v="65"/>
    <x v="92"/>
    <x v="92"/>
    <m/>
    <x v="615"/>
    <e v="#N/A"/>
    <x v="615"/>
  </r>
  <r>
    <x v="5170"/>
    <m/>
    <n v="7"/>
    <x v="6575"/>
    <m/>
    <m/>
    <m/>
    <m/>
    <x v="6085"/>
    <s v="2023/3/19"/>
    <x v="65"/>
    <x v="65"/>
    <x v="92"/>
    <x v="92"/>
    <m/>
    <x v="615"/>
    <e v="#N/A"/>
    <x v="615"/>
  </r>
  <r>
    <x v="5170"/>
    <m/>
    <n v="1"/>
    <x v="6576"/>
    <m/>
    <m/>
    <m/>
    <m/>
    <x v="6086"/>
    <s v="2023/3/20"/>
    <x v="65"/>
    <x v="65"/>
    <x v="92"/>
    <x v="92"/>
    <m/>
    <x v="615"/>
    <e v="#N/A"/>
    <x v="615"/>
  </r>
  <r>
    <x v="5170"/>
    <m/>
    <n v="1"/>
    <x v="6451"/>
    <m/>
    <m/>
    <m/>
    <m/>
    <x v="5204"/>
    <s v="2023/3/20"/>
    <x v="65"/>
    <x v="65"/>
    <x v="92"/>
    <x v="92"/>
    <m/>
    <x v="615"/>
    <e v="#N/A"/>
    <x v="615"/>
  </r>
  <r>
    <x v="5170"/>
    <m/>
    <n v="1"/>
    <x v="5210"/>
    <m/>
    <m/>
    <m/>
    <m/>
    <x v="5204"/>
    <s v="2023/3/20"/>
    <x v="65"/>
    <x v="65"/>
    <x v="92"/>
    <x v="92"/>
    <m/>
    <x v="615"/>
    <e v="#N/A"/>
    <x v="615"/>
  </r>
  <r>
    <x v="5170"/>
    <m/>
    <n v="1"/>
    <x v="6577"/>
    <m/>
    <m/>
    <m/>
    <m/>
    <x v="5204"/>
    <s v="2023/3/20"/>
    <x v="65"/>
    <x v="65"/>
    <x v="92"/>
    <x v="92"/>
    <m/>
    <x v="615"/>
    <e v="#N/A"/>
    <x v="615"/>
  </r>
  <r>
    <x v="5170"/>
    <m/>
    <n v="1"/>
    <x v="6578"/>
    <m/>
    <m/>
    <m/>
    <m/>
    <x v="5204"/>
    <s v="2023/3/20"/>
    <x v="65"/>
    <x v="65"/>
    <x v="92"/>
    <x v="92"/>
    <m/>
    <x v="615"/>
    <e v="#N/A"/>
    <x v="615"/>
  </r>
  <r>
    <x v="5170"/>
    <m/>
    <n v="57.5"/>
    <x v="6579"/>
    <m/>
    <m/>
    <m/>
    <m/>
    <x v="6087"/>
    <s v="2023/3/20"/>
    <x v="65"/>
    <x v="65"/>
    <x v="92"/>
    <x v="92"/>
    <m/>
    <x v="615"/>
    <e v="#N/A"/>
    <x v="615"/>
  </r>
  <r>
    <x v="5170"/>
    <m/>
    <n v="5"/>
    <x v="6580"/>
    <m/>
    <m/>
    <m/>
    <m/>
    <x v="6088"/>
    <s v="2023/3/20"/>
    <x v="65"/>
    <x v="65"/>
    <x v="92"/>
    <x v="92"/>
    <m/>
    <x v="615"/>
    <e v="#N/A"/>
    <x v="615"/>
  </r>
  <r>
    <x v="5170"/>
    <m/>
    <n v="1"/>
    <x v="6581"/>
    <m/>
    <m/>
    <m/>
    <m/>
    <x v="6088"/>
    <s v="2023/3/20"/>
    <x v="65"/>
    <x v="65"/>
    <x v="92"/>
    <x v="92"/>
    <m/>
    <x v="615"/>
    <e v="#N/A"/>
    <x v="615"/>
  </r>
  <r>
    <x v="5170"/>
    <m/>
    <n v="1"/>
    <x v="6582"/>
    <m/>
    <m/>
    <m/>
    <m/>
    <x v="6088"/>
    <s v="2023/3/20"/>
    <x v="65"/>
    <x v="65"/>
    <x v="92"/>
    <x v="92"/>
    <m/>
    <x v="615"/>
    <e v="#N/A"/>
    <x v="615"/>
  </r>
  <r>
    <x v="5170"/>
    <m/>
    <n v="8.0500000000000007"/>
    <x v="6223"/>
    <m/>
    <m/>
    <m/>
    <m/>
    <x v="6089"/>
    <s v="2023/3/20"/>
    <x v="65"/>
    <x v="65"/>
    <x v="92"/>
    <x v="92"/>
    <m/>
    <x v="615"/>
    <e v="#N/A"/>
    <x v="615"/>
  </r>
  <r>
    <x v="5170"/>
    <m/>
    <n v="57.5"/>
    <x v="6583"/>
    <m/>
    <m/>
    <m/>
    <m/>
    <x v="6090"/>
    <s v="2023/3/21"/>
    <x v="65"/>
    <x v="65"/>
    <x v="92"/>
    <x v="92"/>
    <m/>
    <x v="615"/>
    <e v="#N/A"/>
    <x v="615"/>
  </r>
  <r>
    <x v="5170"/>
    <m/>
    <n v="7"/>
    <x v="6584"/>
    <m/>
    <m/>
    <m/>
    <m/>
    <x v="6091"/>
    <s v="2023/3/21"/>
    <x v="65"/>
    <x v="65"/>
    <x v="92"/>
    <x v="92"/>
    <m/>
    <x v="615"/>
    <e v="#N/A"/>
    <x v="615"/>
  </r>
  <r>
    <x v="5170"/>
    <m/>
    <n v="1"/>
    <x v="6585"/>
    <m/>
    <m/>
    <m/>
    <m/>
    <x v="6092"/>
    <s v="2023/3/21"/>
    <x v="65"/>
    <x v="65"/>
    <x v="92"/>
    <x v="92"/>
    <m/>
    <x v="615"/>
    <e v="#N/A"/>
    <x v="615"/>
  </r>
  <r>
    <x v="5170"/>
    <m/>
    <n v="7"/>
    <x v="6586"/>
    <m/>
    <m/>
    <m/>
    <m/>
    <x v="6093"/>
    <s v="2023/3/22"/>
    <x v="65"/>
    <x v="65"/>
    <x v="92"/>
    <x v="92"/>
    <m/>
    <x v="615"/>
    <e v="#N/A"/>
    <x v="615"/>
  </r>
  <r>
    <x v="5170"/>
    <m/>
    <n v="7"/>
    <x v="6274"/>
    <m/>
    <m/>
    <m/>
    <m/>
    <x v="6093"/>
    <s v="2023/3/22"/>
    <x v="65"/>
    <x v="65"/>
    <x v="92"/>
    <x v="92"/>
    <m/>
    <x v="615"/>
    <e v="#N/A"/>
    <x v="615"/>
  </r>
  <r>
    <x v="5170"/>
    <m/>
    <n v="1"/>
    <x v="6587"/>
    <m/>
    <m/>
    <m/>
    <m/>
    <x v="6093"/>
    <s v="2023/3/22"/>
    <x v="65"/>
    <x v="65"/>
    <x v="92"/>
    <x v="92"/>
    <m/>
    <x v="615"/>
    <e v="#N/A"/>
    <x v="615"/>
  </r>
  <r>
    <x v="5170"/>
    <m/>
    <n v="1"/>
    <x v="6588"/>
    <m/>
    <m/>
    <m/>
    <m/>
    <x v="6093"/>
    <s v="2023/3/22"/>
    <x v="65"/>
    <x v="65"/>
    <x v="92"/>
    <x v="92"/>
    <m/>
    <x v="615"/>
    <e v="#N/A"/>
    <x v="615"/>
  </r>
  <r>
    <x v="5170"/>
    <m/>
    <n v="7"/>
    <x v="6589"/>
    <m/>
    <m/>
    <m/>
    <m/>
    <x v="6093"/>
    <s v="2023/3/22"/>
    <x v="65"/>
    <x v="65"/>
    <x v="92"/>
    <x v="92"/>
    <m/>
    <x v="615"/>
    <e v="#N/A"/>
    <x v="615"/>
  </r>
  <r>
    <x v="5170"/>
    <m/>
    <n v="5"/>
    <x v="6233"/>
    <m/>
    <m/>
    <m/>
    <m/>
    <x v="6094"/>
    <s v="2023/3/22"/>
    <x v="65"/>
    <x v="65"/>
    <x v="92"/>
    <x v="92"/>
    <m/>
    <x v="615"/>
    <e v="#N/A"/>
    <x v="615"/>
  </r>
  <r>
    <x v="5170"/>
    <m/>
    <n v="1"/>
    <x v="6590"/>
    <m/>
    <m/>
    <m/>
    <m/>
    <x v="6095"/>
    <s v="2023/3/22"/>
    <x v="65"/>
    <x v="65"/>
    <x v="92"/>
    <x v="92"/>
    <m/>
    <x v="615"/>
    <e v="#N/A"/>
    <x v="615"/>
  </r>
  <r>
    <x v="5170"/>
    <m/>
    <n v="1"/>
    <x v="6591"/>
    <m/>
    <m/>
    <m/>
    <m/>
    <x v="6095"/>
    <s v="2023/3/22"/>
    <x v="65"/>
    <x v="65"/>
    <x v="92"/>
    <x v="92"/>
    <m/>
    <x v="615"/>
    <e v="#N/A"/>
    <x v="615"/>
  </r>
  <r>
    <x v="5170"/>
    <m/>
    <n v="7"/>
    <x v="6592"/>
    <m/>
    <m/>
    <m/>
    <m/>
    <x v="6095"/>
    <s v="2023/3/22"/>
    <x v="65"/>
    <x v="65"/>
    <x v="92"/>
    <x v="92"/>
    <m/>
    <x v="615"/>
    <e v="#N/A"/>
    <x v="615"/>
  </r>
  <r>
    <x v="5170"/>
    <m/>
    <n v="1"/>
    <x v="6593"/>
    <m/>
    <m/>
    <m/>
    <m/>
    <x v="6095"/>
    <s v="2023/3/22"/>
    <x v="65"/>
    <x v="65"/>
    <x v="92"/>
    <x v="92"/>
    <m/>
    <x v="615"/>
    <e v="#N/A"/>
    <x v="615"/>
  </r>
  <r>
    <x v="5170"/>
    <m/>
    <n v="7"/>
    <x v="6594"/>
    <m/>
    <m/>
    <m/>
    <m/>
    <x v="6095"/>
    <s v="2023/3/22"/>
    <x v="65"/>
    <x v="65"/>
    <x v="92"/>
    <x v="92"/>
    <m/>
    <x v="615"/>
    <e v="#N/A"/>
    <x v="615"/>
  </r>
  <r>
    <x v="5170"/>
    <m/>
    <n v="110"/>
    <x v="6595"/>
    <m/>
    <m/>
    <m/>
    <m/>
    <x v="6096"/>
    <s v="2023/3/22"/>
    <x v="65"/>
    <x v="65"/>
    <x v="92"/>
    <x v="92"/>
    <m/>
    <x v="615"/>
    <e v="#N/A"/>
    <x v="615"/>
  </r>
  <r>
    <x v="5170"/>
    <m/>
    <n v="7"/>
    <x v="6596"/>
    <m/>
    <m/>
    <m/>
    <m/>
    <x v="6096"/>
    <s v="2023/3/22"/>
    <x v="65"/>
    <x v="65"/>
    <x v="92"/>
    <x v="92"/>
    <m/>
    <x v="615"/>
    <e v="#N/A"/>
    <x v="615"/>
  </r>
  <r>
    <x v="5170"/>
    <m/>
    <n v="1"/>
    <x v="6597"/>
    <m/>
    <m/>
    <m/>
    <m/>
    <x v="6096"/>
    <s v="2023/3/22"/>
    <x v="65"/>
    <x v="65"/>
    <x v="92"/>
    <x v="92"/>
    <m/>
    <x v="615"/>
    <e v="#N/A"/>
    <x v="615"/>
  </r>
  <r>
    <x v="5170"/>
    <m/>
    <n v="1"/>
    <x v="6598"/>
    <m/>
    <m/>
    <m/>
    <m/>
    <x v="6096"/>
    <s v="2023/3/22"/>
    <x v="65"/>
    <x v="65"/>
    <x v="92"/>
    <x v="92"/>
    <m/>
    <x v="615"/>
    <e v="#N/A"/>
    <x v="615"/>
  </r>
  <r>
    <x v="5170"/>
    <m/>
    <n v="5"/>
    <x v="6599"/>
    <m/>
    <m/>
    <m/>
    <m/>
    <x v="6097"/>
    <s v="2023/3/22"/>
    <x v="65"/>
    <x v="65"/>
    <x v="92"/>
    <x v="92"/>
    <m/>
    <x v="615"/>
    <e v="#N/A"/>
    <x v="615"/>
  </r>
  <r>
    <x v="5170"/>
    <m/>
    <n v="1"/>
    <x v="6599"/>
    <m/>
    <m/>
    <m/>
    <m/>
    <x v="6097"/>
    <s v="2023/3/22"/>
    <x v="65"/>
    <x v="65"/>
    <x v="92"/>
    <x v="92"/>
    <m/>
    <x v="615"/>
    <e v="#N/A"/>
    <x v="615"/>
  </r>
  <r>
    <x v="5170"/>
    <m/>
    <n v="1"/>
    <x v="6599"/>
    <m/>
    <m/>
    <m/>
    <m/>
    <x v="6097"/>
    <s v="2023/3/22"/>
    <x v="65"/>
    <x v="65"/>
    <x v="92"/>
    <x v="92"/>
    <m/>
    <x v="615"/>
    <e v="#N/A"/>
    <x v="615"/>
  </r>
  <r>
    <x v="5170"/>
    <m/>
    <n v="1"/>
    <x v="6195"/>
    <m/>
    <m/>
    <m/>
    <m/>
    <x v="6098"/>
    <s v="2023/3/23"/>
    <x v="65"/>
    <x v="65"/>
    <x v="92"/>
    <x v="92"/>
    <m/>
    <x v="615"/>
    <e v="#N/A"/>
    <x v="615"/>
  </r>
  <r>
    <x v="5170"/>
    <m/>
    <n v="1"/>
    <x v="6600"/>
    <m/>
    <m/>
    <m/>
    <m/>
    <x v="6098"/>
    <s v="2023/3/23"/>
    <x v="65"/>
    <x v="65"/>
    <x v="92"/>
    <x v="92"/>
    <m/>
    <x v="615"/>
    <e v="#N/A"/>
    <x v="615"/>
  </r>
  <r>
    <x v="5170"/>
    <m/>
    <n v="1"/>
    <x v="6461"/>
    <m/>
    <m/>
    <m/>
    <m/>
    <x v="6099"/>
    <s v="2023/3/23"/>
    <x v="65"/>
    <x v="65"/>
    <x v="92"/>
    <x v="92"/>
    <m/>
    <x v="615"/>
    <e v="#N/A"/>
    <x v="615"/>
  </r>
  <r>
    <x v="5170"/>
    <m/>
    <n v="1"/>
    <x v="6601"/>
    <m/>
    <m/>
    <m/>
    <m/>
    <x v="6099"/>
    <s v="2023/3/23"/>
    <x v="65"/>
    <x v="65"/>
    <x v="92"/>
    <x v="92"/>
    <m/>
    <x v="615"/>
    <e v="#N/A"/>
    <x v="615"/>
  </r>
  <r>
    <x v="5170"/>
    <m/>
    <n v="1"/>
    <x v="6259"/>
    <m/>
    <m/>
    <m/>
    <m/>
    <x v="6099"/>
    <s v="2023/3/23"/>
    <x v="65"/>
    <x v="65"/>
    <x v="92"/>
    <x v="92"/>
    <m/>
    <x v="615"/>
    <e v="#N/A"/>
    <x v="615"/>
  </r>
  <r>
    <x v="5170"/>
    <m/>
    <n v="1"/>
    <x v="6456"/>
    <m/>
    <m/>
    <m/>
    <m/>
    <x v="6099"/>
    <s v="2023/3/23"/>
    <x v="65"/>
    <x v="65"/>
    <x v="92"/>
    <x v="92"/>
    <m/>
    <x v="615"/>
    <e v="#N/A"/>
    <x v="615"/>
  </r>
  <r>
    <x v="5170"/>
    <m/>
    <n v="8.0500000000000007"/>
    <x v="6602"/>
    <m/>
    <m/>
    <m/>
    <m/>
    <x v="6100"/>
    <s v="2023/3/23"/>
    <x v="65"/>
    <x v="65"/>
    <x v="92"/>
    <x v="92"/>
    <m/>
    <x v="615"/>
    <e v="#N/A"/>
    <x v="615"/>
  </r>
  <r>
    <x v="5170"/>
    <m/>
    <n v="7"/>
    <x v="6199"/>
    <m/>
    <m/>
    <m/>
    <m/>
    <x v="6100"/>
    <s v="2023/3/23"/>
    <x v="65"/>
    <x v="65"/>
    <x v="92"/>
    <x v="92"/>
    <m/>
    <x v="615"/>
    <e v="#N/A"/>
    <x v="615"/>
  </r>
  <r>
    <x v="5170"/>
    <m/>
    <n v="7"/>
    <x v="6392"/>
    <m/>
    <m/>
    <m/>
    <m/>
    <x v="6100"/>
    <s v="2023/3/23"/>
    <x v="65"/>
    <x v="65"/>
    <x v="92"/>
    <x v="92"/>
    <m/>
    <x v="615"/>
    <e v="#N/A"/>
    <x v="615"/>
  </r>
  <r>
    <x v="5170"/>
    <m/>
    <n v="7"/>
    <x v="6603"/>
    <m/>
    <m/>
    <m/>
    <m/>
    <x v="6100"/>
    <s v="2023/3/23"/>
    <x v="65"/>
    <x v="65"/>
    <x v="92"/>
    <x v="92"/>
    <m/>
    <x v="615"/>
    <e v="#N/A"/>
    <x v="615"/>
  </r>
  <r>
    <x v="5170"/>
    <m/>
    <n v="50"/>
    <x v="6604"/>
    <m/>
    <m/>
    <m/>
    <m/>
    <x v="6101"/>
    <s v="2023/3/23"/>
    <x v="65"/>
    <x v="65"/>
    <x v="92"/>
    <x v="92"/>
    <m/>
    <x v="615"/>
    <e v="#N/A"/>
    <x v="615"/>
  </r>
  <r>
    <x v="5170"/>
    <m/>
    <n v="345"/>
    <x v="6605"/>
    <m/>
    <m/>
    <m/>
    <m/>
    <x v="6102"/>
    <s v="2023/3/23"/>
    <x v="65"/>
    <x v="65"/>
    <x v="92"/>
    <x v="92"/>
    <m/>
    <x v="615"/>
    <e v="#N/A"/>
    <x v="615"/>
  </r>
  <r>
    <x v="5170"/>
    <m/>
    <n v="3199.88"/>
    <x v="6606"/>
    <m/>
    <m/>
    <m/>
    <m/>
    <x v="6103"/>
    <s v="2023/3/23"/>
    <x v="65"/>
    <x v="65"/>
    <x v="92"/>
    <x v="92"/>
    <m/>
    <x v="615"/>
    <e v="#N/A"/>
    <x v="615"/>
  </r>
  <r>
    <x v="5170"/>
    <m/>
    <n v="550"/>
    <x v="6606"/>
    <m/>
    <m/>
    <m/>
    <m/>
    <x v="6103"/>
    <s v="2023/3/23"/>
    <x v="65"/>
    <x v="65"/>
    <x v="92"/>
    <x v="92"/>
    <m/>
    <x v="615"/>
    <e v="#N/A"/>
    <x v="615"/>
  </r>
  <r>
    <x v="5170"/>
    <m/>
    <n v="600"/>
    <x v="6606"/>
    <m/>
    <m/>
    <m/>
    <m/>
    <x v="6103"/>
    <s v="2023/3/23"/>
    <x v="65"/>
    <x v="65"/>
    <x v="92"/>
    <x v="92"/>
    <m/>
    <x v="615"/>
    <e v="#N/A"/>
    <x v="615"/>
  </r>
  <r>
    <x v="5170"/>
    <m/>
    <n v="265"/>
    <x v="6606"/>
    <m/>
    <m/>
    <m/>
    <m/>
    <x v="6103"/>
    <s v="2023/3/23"/>
    <x v="65"/>
    <x v="65"/>
    <x v="92"/>
    <x v="92"/>
    <m/>
    <x v="615"/>
    <e v="#N/A"/>
    <x v="615"/>
  </r>
  <r>
    <x v="5170"/>
    <m/>
    <n v="2167.73"/>
    <x v="6606"/>
    <m/>
    <m/>
    <m/>
    <m/>
    <x v="6103"/>
    <s v="2023/3/23"/>
    <x v="65"/>
    <x v="65"/>
    <x v="92"/>
    <x v="92"/>
    <m/>
    <x v="615"/>
    <e v="#N/A"/>
    <x v="615"/>
  </r>
  <r>
    <x v="5170"/>
    <m/>
    <n v="150"/>
    <x v="6606"/>
    <m/>
    <m/>
    <m/>
    <m/>
    <x v="6103"/>
    <s v="2023/3/23"/>
    <x v="65"/>
    <x v="65"/>
    <x v="92"/>
    <x v="92"/>
    <m/>
    <x v="615"/>
    <e v="#N/A"/>
    <x v="615"/>
  </r>
  <r>
    <x v="5170"/>
    <m/>
    <n v="1"/>
    <x v="6195"/>
    <m/>
    <m/>
    <m/>
    <m/>
    <x v="6104"/>
    <s v="2023/3/25"/>
    <x v="65"/>
    <x v="65"/>
    <x v="92"/>
    <x v="92"/>
    <m/>
    <x v="615"/>
    <e v="#N/A"/>
    <x v="615"/>
  </r>
  <r>
    <x v="5170"/>
    <m/>
    <n v="1"/>
    <x v="6607"/>
    <m/>
    <m/>
    <m/>
    <m/>
    <x v="6105"/>
    <s v="2023/3/25"/>
    <x v="65"/>
    <x v="65"/>
    <x v="92"/>
    <x v="92"/>
    <m/>
    <x v="615"/>
    <e v="#N/A"/>
    <x v="615"/>
  </r>
  <r>
    <x v="5170"/>
    <m/>
    <n v="1"/>
    <x v="6608"/>
    <m/>
    <m/>
    <m/>
    <m/>
    <x v="6105"/>
    <s v="2023/3/25"/>
    <x v="65"/>
    <x v="65"/>
    <x v="92"/>
    <x v="92"/>
    <m/>
    <x v="615"/>
    <e v="#N/A"/>
    <x v="615"/>
  </r>
  <r>
    <x v="5170"/>
    <m/>
    <n v="1"/>
    <x v="6609"/>
    <m/>
    <m/>
    <m/>
    <m/>
    <x v="6105"/>
    <s v="2023/3/25"/>
    <x v="65"/>
    <x v="65"/>
    <x v="92"/>
    <x v="92"/>
    <m/>
    <x v="615"/>
    <e v="#N/A"/>
    <x v="615"/>
  </r>
  <r>
    <x v="5170"/>
    <m/>
    <n v="1"/>
    <x v="6610"/>
    <m/>
    <m/>
    <m/>
    <m/>
    <x v="6105"/>
    <s v="2023/3/25"/>
    <x v="65"/>
    <x v="65"/>
    <x v="92"/>
    <x v="92"/>
    <m/>
    <x v="615"/>
    <e v="#N/A"/>
    <x v="615"/>
  </r>
  <r>
    <x v="5170"/>
    <m/>
    <n v="1"/>
    <x v="6611"/>
    <m/>
    <m/>
    <m/>
    <m/>
    <x v="6105"/>
    <s v="2023/3/25"/>
    <x v="65"/>
    <x v="65"/>
    <x v="92"/>
    <x v="92"/>
    <m/>
    <x v="615"/>
    <e v="#N/A"/>
    <x v="615"/>
  </r>
  <r>
    <x v="5170"/>
    <m/>
    <n v="1"/>
    <x v="6612"/>
    <m/>
    <m/>
    <m/>
    <m/>
    <x v="6105"/>
    <s v="2023/3/25"/>
    <x v="65"/>
    <x v="65"/>
    <x v="92"/>
    <x v="92"/>
    <m/>
    <x v="615"/>
    <e v="#N/A"/>
    <x v="615"/>
  </r>
  <r>
    <x v="5170"/>
    <m/>
    <n v="1"/>
    <x v="6613"/>
    <m/>
    <m/>
    <m/>
    <m/>
    <x v="6105"/>
    <s v="2023/3/25"/>
    <x v="65"/>
    <x v="65"/>
    <x v="92"/>
    <x v="92"/>
    <m/>
    <x v="615"/>
    <e v="#N/A"/>
    <x v="615"/>
  </r>
  <r>
    <x v="5170"/>
    <m/>
    <n v="1"/>
    <x v="6614"/>
    <m/>
    <m/>
    <m/>
    <m/>
    <x v="6105"/>
    <s v="2023/3/25"/>
    <x v="65"/>
    <x v="65"/>
    <x v="92"/>
    <x v="92"/>
    <m/>
    <x v="615"/>
    <e v="#N/A"/>
    <x v="615"/>
  </r>
  <r>
    <x v="5170"/>
    <m/>
    <n v="1"/>
    <x v="6423"/>
    <m/>
    <m/>
    <m/>
    <m/>
    <x v="6106"/>
    <s v="2023/3/25"/>
    <x v="65"/>
    <x v="65"/>
    <x v="92"/>
    <x v="92"/>
    <m/>
    <x v="615"/>
    <e v="#N/A"/>
    <x v="615"/>
  </r>
  <r>
    <x v="5170"/>
    <m/>
    <n v="1"/>
    <x v="6615"/>
    <m/>
    <m/>
    <m/>
    <m/>
    <x v="6107"/>
    <s v="2023/3/26"/>
    <x v="65"/>
    <x v="65"/>
    <x v="92"/>
    <x v="92"/>
    <m/>
    <x v="615"/>
    <e v="#N/A"/>
    <x v="615"/>
  </r>
  <r>
    <x v="5170"/>
    <m/>
    <n v="1"/>
    <x v="6616"/>
    <m/>
    <m/>
    <m/>
    <m/>
    <x v="5351"/>
    <s v="2023/3/26"/>
    <x v="65"/>
    <x v="65"/>
    <x v="92"/>
    <x v="92"/>
    <m/>
    <x v="615"/>
    <e v="#N/A"/>
    <x v="615"/>
  </r>
  <r>
    <x v="5170"/>
    <m/>
    <n v="50"/>
    <x v="6617"/>
    <m/>
    <m/>
    <m/>
    <m/>
    <x v="5351"/>
    <s v="2023/3/26"/>
    <x v="65"/>
    <x v="65"/>
    <x v="92"/>
    <x v="92"/>
    <m/>
    <x v="615"/>
    <e v="#N/A"/>
    <x v="615"/>
  </r>
  <r>
    <x v="5170"/>
    <m/>
    <n v="1"/>
    <x v="6501"/>
    <m/>
    <m/>
    <m/>
    <m/>
    <x v="5351"/>
    <s v="2023/3/26"/>
    <x v="65"/>
    <x v="65"/>
    <x v="92"/>
    <x v="92"/>
    <m/>
    <x v="615"/>
    <e v="#N/A"/>
    <x v="615"/>
  </r>
  <r>
    <x v="5170"/>
    <m/>
    <n v="1"/>
    <x v="6501"/>
    <m/>
    <m/>
    <m/>
    <m/>
    <x v="5351"/>
    <s v="2023/3/26"/>
    <x v="65"/>
    <x v="65"/>
    <x v="92"/>
    <x v="92"/>
    <m/>
    <x v="615"/>
    <e v="#N/A"/>
    <x v="615"/>
  </r>
  <r>
    <x v="5170"/>
    <m/>
    <n v="1"/>
    <x v="6440"/>
    <m/>
    <m/>
    <m/>
    <m/>
    <x v="5351"/>
    <s v="2023/3/26"/>
    <x v="65"/>
    <x v="65"/>
    <x v="92"/>
    <x v="92"/>
    <m/>
    <x v="615"/>
    <e v="#N/A"/>
    <x v="615"/>
  </r>
  <r>
    <x v="5170"/>
    <m/>
    <n v="1"/>
    <x v="6423"/>
    <m/>
    <m/>
    <m/>
    <m/>
    <x v="6108"/>
    <s v="2023/3/26"/>
    <x v="65"/>
    <x v="65"/>
    <x v="92"/>
    <x v="92"/>
    <m/>
    <x v="615"/>
    <e v="#N/A"/>
    <x v="615"/>
  </r>
  <r>
    <x v="5170"/>
    <m/>
    <n v="1"/>
    <x v="6423"/>
    <m/>
    <m/>
    <m/>
    <m/>
    <x v="6108"/>
    <s v="2023/3/26"/>
    <x v="65"/>
    <x v="65"/>
    <x v="92"/>
    <x v="92"/>
    <m/>
    <x v="615"/>
    <e v="#N/A"/>
    <x v="615"/>
  </r>
  <r>
    <x v="5170"/>
    <m/>
    <n v="1"/>
    <x v="6195"/>
    <m/>
    <m/>
    <m/>
    <m/>
    <x v="6108"/>
    <s v="2023/3/26"/>
    <x v="65"/>
    <x v="65"/>
    <x v="92"/>
    <x v="92"/>
    <m/>
    <x v="615"/>
    <e v="#N/A"/>
    <x v="615"/>
  </r>
  <r>
    <x v="5170"/>
    <m/>
    <n v="1"/>
    <x v="6081"/>
    <m/>
    <m/>
    <m/>
    <m/>
    <x v="6108"/>
    <s v="2023/3/26"/>
    <x v="65"/>
    <x v="65"/>
    <x v="92"/>
    <x v="92"/>
    <m/>
    <x v="615"/>
    <e v="#N/A"/>
    <x v="615"/>
  </r>
  <r>
    <x v="5170"/>
    <m/>
    <n v="7"/>
    <x v="6618"/>
    <m/>
    <m/>
    <m/>
    <m/>
    <x v="6109"/>
    <s v="2023/3/26"/>
    <x v="65"/>
    <x v="65"/>
    <x v="92"/>
    <x v="92"/>
    <m/>
    <x v="615"/>
    <e v="#N/A"/>
    <x v="615"/>
  </r>
  <r>
    <x v="5170"/>
    <m/>
    <n v="1"/>
    <x v="6364"/>
    <m/>
    <m/>
    <m/>
    <m/>
    <x v="6110"/>
    <s v="2023/3/27"/>
    <x v="65"/>
    <x v="65"/>
    <x v="92"/>
    <x v="92"/>
    <m/>
    <x v="615"/>
    <e v="#N/A"/>
    <x v="615"/>
  </r>
  <r>
    <x v="5170"/>
    <m/>
    <n v="1"/>
    <x v="6233"/>
    <m/>
    <m/>
    <m/>
    <m/>
    <x v="6110"/>
    <s v="2023/3/27"/>
    <x v="65"/>
    <x v="65"/>
    <x v="92"/>
    <x v="92"/>
    <m/>
    <x v="615"/>
    <e v="#N/A"/>
    <x v="615"/>
  </r>
  <r>
    <x v="5170"/>
    <m/>
    <n v="1"/>
    <x v="6619"/>
    <m/>
    <m/>
    <m/>
    <m/>
    <x v="6111"/>
    <s v="2023/3/27"/>
    <x v="65"/>
    <x v="65"/>
    <x v="92"/>
    <x v="92"/>
    <m/>
    <x v="615"/>
    <e v="#N/A"/>
    <x v="615"/>
  </r>
  <r>
    <x v="5170"/>
    <m/>
    <n v="1"/>
    <x v="6213"/>
    <m/>
    <m/>
    <m/>
    <m/>
    <x v="6112"/>
    <s v="2023/3/27"/>
    <x v="65"/>
    <x v="65"/>
    <x v="92"/>
    <x v="92"/>
    <m/>
    <x v="615"/>
    <e v="#N/A"/>
    <x v="615"/>
  </r>
  <r>
    <x v="5170"/>
    <m/>
    <n v="1"/>
    <x v="6195"/>
    <m/>
    <m/>
    <m/>
    <m/>
    <x v="6112"/>
    <s v="2023/3/27"/>
    <x v="65"/>
    <x v="65"/>
    <x v="92"/>
    <x v="92"/>
    <m/>
    <x v="615"/>
    <e v="#N/A"/>
    <x v="615"/>
  </r>
  <r>
    <x v="5170"/>
    <m/>
    <n v="1"/>
    <x v="6620"/>
    <m/>
    <m/>
    <m/>
    <m/>
    <x v="6112"/>
    <s v="2023/3/27"/>
    <x v="65"/>
    <x v="65"/>
    <x v="92"/>
    <x v="92"/>
    <m/>
    <x v="615"/>
    <e v="#N/A"/>
    <x v="615"/>
  </r>
  <r>
    <x v="5170"/>
    <m/>
    <n v="230"/>
    <x v="6621"/>
    <m/>
    <m/>
    <m/>
    <m/>
    <x v="6113"/>
    <s v="2023/3/27"/>
    <x v="65"/>
    <x v="65"/>
    <x v="92"/>
    <x v="92"/>
    <m/>
    <x v="615"/>
    <e v="#N/A"/>
    <x v="615"/>
  </r>
  <r>
    <x v="5170"/>
    <m/>
    <n v="920"/>
    <x v="6622"/>
    <m/>
    <m/>
    <m/>
    <m/>
    <x v="6114"/>
    <s v="2023/3/28"/>
    <x v="65"/>
    <x v="65"/>
    <x v="92"/>
    <x v="92"/>
    <m/>
    <x v="615"/>
    <e v="#N/A"/>
    <x v="615"/>
  </r>
  <r>
    <x v="5170"/>
    <m/>
    <n v="950"/>
    <x v="6622"/>
    <m/>
    <m/>
    <m/>
    <m/>
    <x v="6114"/>
    <s v="2023/3/28"/>
    <x v="65"/>
    <x v="65"/>
    <x v="92"/>
    <x v="92"/>
    <m/>
    <x v="615"/>
    <e v="#N/A"/>
    <x v="615"/>
  </r>
  <r>
    <x v="5170"/>
    <m/>
    <n v="1"/>
    <x v="6233"/>
    <m/>
    <m/>
    <m/>
    <m/>
    <x v="6115"/>
    <s v="2023/3/28"/>
    <x v="65"/>
    <x v="65"/>
    <x v="92"/>
    <x v="92"/>
    <m/>
    <x v="615"/>
    <e v="#N/A"/>
    <x v="615"/>
  </r>
  <r>
    <x v="5170"/>
    <m/>
    <n v="1"/>
    <x v="6233"/>
    <m/>
    <m/>
    <m/>
    <m/>
    <x v="6115"/>
    <s v="2023/3/28"/>
    <x v="65"/>
    <x v="65"/>
    <x v="92"/>
    <x v="92"/>
    <m/>
    <x v="615"/>
    <e v="#N/A"/>
    <x v="615"/>
  </r>
  <r>
    <x v="5170"/>
    <m/>
    <n v="1"/>
    <x v="6233"/>
    <m/>
    <m/>
    <m/>
    <m/>
    <x v="6115"/>
    <s v="2023/3/28"/>
    <x v="65"/>
    <x v="65"/>
    <x v="92"/>
    <x v="92"/>
    <m/>
    <x v="615"/>
    <e v="#N/A"/>
    <x v="615"/>
  </r>
  <r>
    <x v="5170"/>
    <m/>
    <n v="1"/>
    <x v="6623"/>
    <m/>
    <m/>
    <m/>
    <m/>
    <x v="5646"/>
    <s v="2023/3/29"/>
    <x v="65"/>
    <x v="65"/>
    <x v="92"/>
    <x v="92"/>
    <m/>
    <x v="615"/>
    <e v="#N/A"/>
    <x v="615"/>
  </r>
  <r>
    <x v="5170"/>
    <m/>
    <n v="0.5"/>
    <x v="5822"/>
    <m/>
    <m/>
    <m/>
    <m/>
    <x v="5646"/>
    <s v="2023/3/29"/>
    <x v="65"/>
    <x v="65"/>
    <x v="92"/>
    <x v="92"/>
    <m/>
    <x v="615"/>
    <e v="#N/A"/>
    <x v="615"/>
  </r>
  <r>
    <x v="5170"/>
    <m/>
    <n v="400"/>
    <x v="6624"/>
    <m/>
    <m/>
    <m/>
    <m/>
    <x v="5646"/>
    <s v="2023/3/29"/>
    <x v="65"/>
    <x v="65"/>
    <x v="92"/>
    <x v="92"/>
    <m/>
    <x v="615"/>
    <e v="#N/A"/>
    <x v="615"/>
  </r>
  <r>
    <x v="5170"/>
    <m/>
    <n v="50"/>
    <x v="6625"/>
    <m/>
    <m/>
    <m/>
    <m/>
    <x v="6116"/>
    <s v="2023/3/29"/>
    <x v="65"/>
    <x v="65"/>
    <x v="92"/>
    <x v="92"/>
    <m/>
    <x v="615"/>
    <e v="#N/A"/>
    <x v="615"/>
  </r>
  <r>
    <x v="5170"/>
    <m/>
    <n v="1"/>
    <x v="6626"/>
    <m/>
    <m/>
    <m/>
    <m/>
    <x v="6116"/>
    <s v="2023/3/29"/>
    <x v="65"/>
    <x v="65"/>
    <x v="92"/>
    <x v="92"/>
    <m/>
    <x v="615"/>
    <e v="#N/A"/>
    <x v="615"/>
  </r>
  <r>
    <x v="5170"/>
    <m/>
    <n v="1"/>
    <x v="6627"/>
    <m/>
    <m/>
    <m/>
    <m/>
    <x v="6117"/>
    <s v="2023/3/29"/>
    <x v="65"/>
    <x v="65"/>
    <x v="92"/>
    <x v="92"/>
    <m/>
    <x v="615"/>
    <e v="#N/A"/>
    <x v="615"/>
  </r>
  <r>
    <x v="5170"/>
    <m/>
    <n v="1"/>
    <x v="6233"/>
    <m/>
    <m/>
    <m/>
    <m/>
    <x v="6117"/>
    <s v="2023/3/29"/>
    <x v="65"/>
    <x v="65"/>
    <x v="92"/>
    <x v="92"/>
    <m/>
    <x v="615"/>
    <e v="#N/A"/>
    <x v="615"/>
  </r>
  <r>
    <x v="5170"/>
    <m/>
    <n v="7"/>
    <x v="6417"/>
    <m/>
    <m/>
    <m/>
    <m/>
    <x v="6118"/>
    <s v="2023/3/30"/>
    <x v="65"/>
    <x v="65"/>
    <x v="92"/>
    <x v="92"/>
    <m/>
    <x v="615"/>
    <e v="#N/A"/>
    <x v="615"/>
  </r>
  <r>
    <x v="5170"/>
    <m/>
    <n v="7"/>
    <x v="6628"/>
    <m/>
    <m/>
    <m/>
    <m/>
    <x v="6118"/>
    <s v="2023/3/30"/>
    <x v="65"/>
    <x v="65"/>
    <x v="92"/>
    <x v="92"/>
    <m/>
    <x v="615"/>
    <e v="#N/A"/>
    <x v="615"/>
  </r>
  <r>
    <x v="5170"/>
    <m/>
    <n v="1"/>
    <x v="6500"/>
    <m/>
    <m/>
    <m/>
    <m/>
    <x v="6119"/>
    <s v="2023/3/30"/>
    <x v="65"/>
    <x v="65"/>
    <x v="92"/>
    <x v="92"/>
    <m/>
    <x v="615"/>
    <e v="#N/A"/>
    <x v="615"/>
  </r>
  <r>
    <x v="5170"/>
    <m/>
    <n v="1"/>
    <x v="6259"/>
    <m/>
    <m/>
    <m/>
    <m/>
    <x v="6119"/>
    <s v="2023/3/30"/>
    <x v="65"/>
    <x v="65"/>
    <x v="92"/>
    <x v="92"/>
    <m/>
    <x v="615"/>
    <e v="#N/A"/>
    <x v="615"/>
  </r>
  <r>
    <x v="5170"/>
    <m/>
    <n v="1"/>
    <x v="6533"/>
    <m/>
    <m/>
    <m/>
    <m/>
    <x v="6119"/>
    <s v="2023/3/30"/>
    <x v="65"/>
    <x v="65"/>
    <x v="92"/>
    <x v="92"/>
    <m/>
    <x v="615"/>
    <e v="#N/A"/>
    <x v="615"/>
  </r>
  <r>
    <x v="5170"/>
    <m/>
    <n v="8.0500000000000007"/>
    <x v="6629"/>
    <m/>
    <m/>
    <m/>
    <m/>
    <x v="6120"/>
    <s v="2023/3/30"/>
    <x v="65"/>
    <x v="65"/>
    <x v="92"/>
    <x v="92"/>
    <m/>
    <x v="615"/>
    <e v="#N/A"/>
    <x v="615"/>
  </r>
  <r>
    <x v="5170"/>
    <m/>
    <n v="7"/>
    <x v="6630"/>
    <m/>
    <m/>
    <m/>
    <m/>
    <x v="6121"/>
    <s v="2023/3/30"/>
    <x v="65"/>
    <x v="65"/>
    <x v="92"/>
    <x v="92"/>
    <m/>
    <x v="615"/>
    <e v="#N/A"/>
    <x v="615"/>
  </r>
  <r>
    <x v="5170"/>
    <m/>
    <n v="7"/>
    <x v="6631"/>
    <m/>
    <m/>
    <m/>
    <m/>
    <x v="6122"/>
    <s v="2023/3/31"/>
    <x v="65"/>
    <x v="65"/>
    <x v="92"/>
    <x v="92"/>
    <m/>
    <x v="615"/>
    <e v="#N/A"/>
    <x v="615"/>
  </r>
  <r>
    <x v="5170"/>
    <m/>
    <n v="110"/>
    <x v="6632"/>
    <m/>
    <m/>
    <m/>
    <m/>
    <x v="6122"/>
    <s v="2023/3/31"/>
    <x v="65"/>
    <x v="65"/>
    <x v="92"/>
    <x v="92"/>
    <m/>
    <x v="615"/>
    <e v="#N/A"/>
    <x v="615"/>
  </r>
  <r>
    <x v="5170"/>
    <m/>
    <n v="96.600000000000009"/>
    <x v="6316"/>
    <m/>
    <m/>
    <m/>
    <m/>
    <x v="6123"/>
    <s v="2023/3/31"/>
    <x v="65"/>
    <x v="65"/>
    <x v="92"/>
    <x v="92"/>
    <m/>
    <x v="615"/>
    <e v="#N/A"/>
    <x v="615"/>
  </r>
  <r>
    <x v="5170"/>
    <m/>
    <n v="21"/>
    <x v="6633"/>
    <m/>
    <m/>
    <m/>
    <m/>
    <x v="6123"/>
    <s v="2023/3/31"/>
    <x v="65"/>
    <x v="65"/>
    <x v="92"/>
    <x v="92"/>
    <m/>
    <x v="615"/>
    <e v="#N/A"/>
    <x v="615"/>
  </r>
  <r>
    <x v="5170"/>
    <m/>
    <n v="9.2000000000000011"/>
    <x v="6312"/>
    <m/>
    <m/>
    <m/>
    <m/>
    <x v="6123"/>
    <s v="2023/3/31"/>
    <x v="65"/>
    <x v="65"/>
    <x v="92"/>
    <x v="92"/>
    <m/>
    <x v="615"/>
    <e v="#N/A"/>
    <x v="615"/>
  </r>
  <r>
    <x v="5170"/>
    <m/>
    <n v="50.6"/>
    <x v="6634"/>
    <m/>
    <m/>
    <m/>
    <m/>
    <x v="6123"/>
    <s v="2023/3/31"/>
    <x v="65"/>
    <x v="65"/>
    <x v="92"/>
    <x v="92"/>
    <m/>
    <x v="615"/>
    <e v="#N/A"/>
    <x v="615"/>
  </r>
  <r>
    <x v="5170"/>
    <m/>
    <n v="276"/>
    <x v="6635"/>
    <m/>
    <m/>
    <m/>
    <m/>
    <x v="6123"/>
    <s v="2023/3/31"/>
    <x v="65"/>
    <x v="65"/>
    <x v="92"/>
    <x v="92"/>
    <m/>
    <x v="615"/>
    <e v="#N/A"/>
    <x v="615"/>
  </r>
  <r>
    <x v="5170"/>
    <m/>
    <n v="4.6000000000000005"/>
    <x v="6315"/>
    <m/>
    <m/>
    <m/>
    <m/>
    <x v="6123"/>
    <s v="2023/3/31"/>
    <x v="65"/>
    <x v="65"/>
    <x v="92"/>
    <x v="92"/>
    <m/>
    <x v="615"/>
    <e v="#N/A"/>
    <x v="615"/>
  </r>
  <r>
    <x v="5170"/>
    <m/>
    <n v="96.600000000000009"/>
    <x v="6316"/>
    <m/>
    <m/>
    <m/>
    <m/>
    <x v="6123"/>
    <s v="2023/3/31"/>
    <x v="65"/>
    <x v="65"/>
    <x v="92"/>
    <x v="92"/>
    <m/>
    <x v="615"/>
    <e v="#N/A"/>
    <x v="615"/>
  </r>
  <r>
    <x v="5170"/>
    <m/>
    <n v="1.05"/>
    <x v="6472"/>
    <m/>
    <m/>
    <m/>
    <m/>
    <x v="6123"/>
    <s v="2023/3/31"/>
    <x v="65"/>
    <x v="65"/>
    <x v="92"/>
    <x v="92"/>
    <m/>
    <x v="615"/>
    <e v="#N/A"/>
    <x v="615"/>
  </r>
  <r>
    <x v="5170"/>
    <m/>
    <n v="48.300000000000004"/>
    <x v="6313"/>
    <m/>
    <m/>
    <m/>
    <m/>
    <x v="6123"/>
    <s v="2023/3/31"/>
    <x v="65"/>
    <x v="65"/>
    <x v="92"/>
    <x v="92"/>
    <m/>
    <x v="615"/>
    <e v="#N/A"/>
    <x v="615"/>
  </r>
  <r>
    <x v="5170"/>
    <m/>
    <n v="32.200000000000003"/>
    <x v="6311"/>
    <m/>
    <m/>
    <m/>
    <m/>
    <x v="6123"/>
    <s v="2023/3/31"/>
    <x v="65"/>
    <x v="65"/>
    <x v="92"/>
    <x v="92"/>
    <m/>
    <x v="615"/>
    <e v="#N/A"/>
    <x v="615"/>
  </r>
  <r>
    <x v="5170"/>
    <m/>
    <n v="9.2000000000000011"/>
    <x v="6312"/>
    <m/>
    <m/>
    <m/>
    <m/>
    <x v="6123"/>
    <s v="2023/3/31"/>
    <x v="65"/>
    <x v="65"/>
    <x v="92"/>
    <x v="92"/>
    <m/>
    <x v="615"/>
    <e v="#N/A"/>
    <x v="615"/>
  </r>
  <r>
    <x v="5170"/>
    <m/>
    <n v="386.40000000000003"/>
    <x v="6636"/>
    <m/>
    <m/>
    <m/>
    <m/>
    <x v="6123"/>
    <s v="2023/3/31"/>
    <x v="65"/>
    <x v="65"/>
    <x v="92"/>
    <x v="92"/>
    <m/>
    <x v="615"/>
    <e v="#N/A"/>
    <x v="615"/>
  </r>
  <r>
    <x v="5170"/>
    <m/>
    <n v="4.6000000000000005"/>
    <x v="6315"/>
    <m/>
    <m/>
    <m/>
    <m/>
    <x v="6123"/>
    <s v="2023/3/31"/>
    <x v="65"/>
    <x v="65"/>
    <x v="92"/>
    <x v="92"/>
    <m/>
    <x v="615"/>
    <e v="#N/A"/>
    <x v="615"/>
  </r>
  <r>
    <x v="5170"/>
    <m/>
    <n v="27.6"/>
    <x v="6637"/>
    <m/>
    <m/>
    <m/>
    <m/>
    <x v="6123"/>
    <s v="2023/3/31"/>
    <x v="65"/>
    <x v="65"/>
    <x v="92"/>
    <x v="92"/>
    <m/>
    <x v="615"/>
    <e v="#N/A"/>
    <x v="615"/>
  </r>
  <r>
    <x v="5170"/>
    <m/>
    <n v="23"/>
    <x v="6310"/>
    <m/>
    <m/>
    <m/>
    <m/>
    <x v="6123"/>
    <s v="2023/3/31"/>
    <x v="65"/>
    <x v="65"/>
    <x v="92"/>
    <x v="92"/>
    <m/>
    <x v="615"/>
    <e v="#N/A"/>
    <x v="615"/>
  </r>
  <r>
    <x v="5170"/>
    <m/>
    <n v="32.200000000000003"/>
    <x v="6311"/>
    <m/>
    <m/>
    <m/>
    <m/>
    <x v="6123"/>
    <s v="2023/3/31"/>
    <x v="65"/>
    <x v="65"/>
    <x v="92"/>
    <x v="92"/>
    <m/>
    <x v="615"/>
    <e v="#N/A"/>
    <x v="615"/>
  </r>
  <r>
    <x v="5170"/>
    <m/>
    <n v="36.800000000000004"/>
    <x v="6318"/>
    <m/>
    <m/>
    <m/>
    <m/>
    <x v="6123"/>
    <s v="2023/3/31"/>
    <x v="65"/>
    <x v="65"/>
    <x v="92"/>
    <x v="92"/>
    <m/>
    <x v="615"/>
    <e v="#N/A"/>
    <x v="615"/>
  </r>
  <r>
    <x v="5170"/>
    <m/>
    <n v="13.8"/>
    <x v="6319"/>
    <m/>
    <m/>
    <m/>
    <m/>
    <x v="6123"/>
    <s v="2023/3/31"/>
    <x v="65"/>
    <x v="65"/>
    <x v="92"/>
    <x v="92"/>
    <m/>
    <x v="615"/>
    <e v="#N/A"/>
    <x v="615"/>
  </r>
  <r>
    <x v="5170"/>
    <m/>
    <n v="434.7"/>
    <x v="6638"/>
    <m/>
    <m/>
    <m/>
    <m/>
    <x v="6123"/>
    <s v="2023/3/31"/>
    <x v="65"/>
    <x v="65"/>
    <x v="92"/>
    <x v="92"/>
    <m/>
    <x v="615"/>
    <e v="#N/A"/>
    <x v="615"/>
  </r>
  <r>
    <x v="5170"/>
    <m/>
    <n v="48.300000000000004"/>
    <x v="6313"/>
    <m/>
    <m/>
    <m/>
    <m/>
    <x v="6123"/>
    <s v="2023/3/31"/>
    <x v="65"/>
    <x v="65"/>
    <x v="92"/>
    <x v="92"/>
    <m/>
    <x v="615"/>
    <e v="#N/A"/>
    <x v="615"/>
  </r>
  <r>
    <x v="5170"/>
    <m/>
    <n v="3.15"/>
    <x v="6639"/>
    <m/>
    <m/>
    <m/>
    <m/>
    <x v="6123"/>
    <s v="2023/3/31"/>
    <x v="65"/>
    <x v="65"/>
    <x v="92"/>
    <x v="92"/>
    <m/>
    <x v="615"/>
    <e v="#N/A"/>
    <x v="615"/>
  </r>
  <r>
    <x v="5170"/>
    <m/>
    <n v="7"/>
    <x v="6470"/>
    <m/>
    <m/>
    <m/>
    <m/>
    <x v="6123"/>
    <s v="2023/3/31"/>
    <x v="65"/>
    <x v="65"/>
    <x v="92"/>
    <x v="92"/>
    <m/>
    <x v="615"/>
    <e v="#N/A"/>
    <x v="615"/>
  </r>
  <r>
    <x v="5170"/>
    <m/>
    <n v="280.60000000000002"/>
    <x v="6314"/>
    <m/>
    <m/>
    <m/>
    <m/>
    <x v="6123"/>
    <s v="2023/3/31"/>
    <x v="65"/>
    <x v="65"/>
    <x v="92"/>
    <x v="92"/>
    <m/>
    <x v="615"/>
    <e v="#N/A"/>
    <x v="615"/>
  </r>
  <r>
    <x v="5170"/>
    <m/>
    <n v="23"/>
    <x v="6310"/>
    <m/>
    <m/>
    <m/>
    <m/>
    <x v="6123"/>
    <s v="2023/3/31"/>
    <x v="65"/>
    <x v="65"/>
    <x v="92"/>
    <x v="92"/>
    <m/>
    <x v="615"/>
    <e v="#N/A"/>
    <x v="615"/>
  </r>
  <r>
    <x v="5170"/>
    <m/>
    <n v="48.300000000000004"/>
    <x v="6313"/>
    <m/>
    <m/>
    <m/>
    <m/>
    <x v="6123"/>
    <s v="2023/3/31"/>
    <x v="65"/>
    <x v="65"/>
    <x v="92"/>
    <x v="92"/>
    <m/>
    <x v="615"/>
    <e v="#N/A"/>
    <x v="615"/>
  </r>
  <r>
    <x v="5170"/>
    <m/>
    <n v="338.1"/>
    <x v="6640"/>
    <m/>
    <m/>
    <m/>
    <m/>
    <x v="6123"/>
    <s v="2023/3/31"/>
    <x v="65"/>
    <x v="65"/>
    <x v="92"/>
    <x v="92"/>
    <m/>
    <x v="615"/>
    <e v="#N/A"/>
    <x v="615"/>
  </r>
  <r>
    <x v="5170"/>
    <m/>
    <n v="23"/>
    <x v="6310"/>
    <m/>
    <m/>
    <m/>
    <m/>
    <x v="6123"/>
    <s v="2023/3/31"/>
    <x v="65"/>
    <x v="65"/>
    <x v="92"/>
    <x v="92"/>
    <m/>
    <x v="615"/>
    <e v="#N/A"/>
    <x v="615"/>
  </r>
  <r>
    <x v="5170"/>
    <m/>
    <n v="23"/>
    <x v="6310"/>
    <m/>
    <m/>
    <m/>
    <m/>
    <x v="6123"/>
    <s v="2023/3/31"/>
    <x v="65"/>
    <x v="65"/>
    <x v="92"/>
    <x v="92"/>
    <m/>
    <x v="615"/>
    <e v="#N/A"/>
    <x v="615"/>
  </r>
  <r>
    <x v="5170"/>
    <m/>
    <n v="36.800000000000004"/>
    <x v="6318"/>
    <m/>
    <m/>
    <m/>
    <m/>
    <x v="6123"/>
    <s v="2023/3/31"/>
    <x v="65"/>
    <x v="65"/>
    <x v="92"/>
    <x v="92"/>
    <m/>
    <x v="615"/>
    <e v="#N/A"/>
    <x v="615"/>
  </r>
  <r>
    <x v="5170"/>
    <m/>
    <n v="9.2000000000000011"/>
    <x v="6312"/>
    <m/>
    <m/>
    <m/>
    <m/>
    <x v="6123"/>
    <s v="2023/3/31"/>
    <x v="65"/>
    <x v="65"/>
    <x v="92"/>
    <x v="92"/>
    <m/>
    <x v="615"/>
    <e v="#N/A"/>
    <x v="615"/>
  </r>
  <r>
    <x v="5170"/>
    <m/>
    <n v="1"/>
    <x v="6233"/>
    <m/>
    <m/>
    <m/>
    <m/>
    <x v="6124"/>
    <s v="2023/4/1"/>
    <x v="65"/>
    <x v="65"/>
    <x v="92"/>
    <x v="92"/>
    <m/>
    <x v="615"/>
    <e v="#N/A"/>
    <x v="615"/>
  </r>
  <r>
    <x v="5170"/>
    <m/>
    <n v="1"/>
    <x v="6081"/>
    <m/>
    <m/>
    <m/>
    <m/>
    <x v="6124"/>
    <s v="2023/4/1"/>
    <x v="65"/>
    <x v="65"/>
    <x v="92"/>
    <x v="92"/>
    <m/>
    <x v="615"/>
    <e v="#N/A"/>
    <x v="615"/>
  </r>
  <r>
    <x v="5170"/>
    <m/>
    <n v="1"/>
    <x v="6641"/>
    <m/>
    <m/>
    <m/>
    <m/>
    <x v="6125"/>
    <s v="2023/4/1"/>
    <x v="65"/>
    <x v="65"/>
    <x v="92"/>
    <x v="92"/>
    <m/>
    <x v="615"/>
    <e v="#N/A"/>
    <x v="615"/>
  </r>
  <r>
    <x v="5170"/>
    <m/>
    <n v="1"/>
    <x v="6642"/>
    <m/>
    <m/>
    <m/>
    <m/>
    <x v="6125"/>
    <s v="2023/4/1"/>
    <x v="65"/>
    <x v="65"/>
    <x v="92"/>
    <x v="92"/>
    <m/>
    <x v="615"/>
    <e v="#N/A"/>
    <x v="615"/>
  </r>
  <r>
    <x v="5170"/>
    <m/>
    <n v="1"/>
    <x v="6643"/>
    <m/>
    <m/>
    <m/>
    <m/>
    <x v="6126"/>
    <s v="2023/4/1"/>
    <x v="65"/>
    <x v="65"/>
    <x v="92"/>
    <x v="92"/>
    <m/>
    <x v="615"/>
    <e v="#N/A"/>
    <x v="615"/>
  </r>
  <r>
    <x v="5170"/>
    <m/>
    <n v="1"/>
    <x v="6195"/>
    <m/>
    <m/>
    <m/>
    <m/>
    <x v="6127"/>
    <s v="2023/4/2"/>
    <x v="65"/>
    <x v="65"/>
    <x v="92"/>
    <x v="92"/>
    <m/>
    <x v="615"/>
    <e v="#N/A"/>
    <x v="615"/>
  </r>
  <r>
    <x v="5170"/>
    <m/>
    <n v="1"/>
    <x v="6501"/>
    <m/>
    <m/>
    <m/>
    <m/>
    <x v="6128"/>
    <s v="2023/4/2"/>
    <x v="65"/>
    <x v="65"/>
    <x v="92"/>
    <x v="92"/>
    <m/>
    <x v="615"/>
    <e v="#N/A"/>
    <x v="615"/>
  </r>
  <r>
    <x v="5170"/>
    <m/>
    <n v="1"/>
    <x v="6501"/>
    <m/>
    <m/>
    <m/>
    <m/>
    <x v="6128"/>
    <s v="2023/4/2"/>
    <x v="65"/>
    <x v="65"/>
    <x v="92"/>
    <x v="92"/>
    <m/>
    <x v="615"/>
    <e v="#N/A"/>
    <x v="615"/>
  </r>
  <r>
    <x v="5170"/>
    <m/>
    <n v="1"/>
    <x v="6501"/>
    <m/>
    <m/>
    <m/>
    <m/>
    <x v="6128"/>
    <s v="2023/4/2"/>
    <x v="65"/>
    <x v="65"/>
    <x v="92"/>
    <x v="92"/>
    <m/>
    <x v="615"/>
    <e v="#N/A"/>
    <x v="615"/>
  </r>
  <r>
    <x v="5170"/>
    <m/>
    <n v="1"/>
    <x v="6501"/>
    <m/>
    <m/>
    <m/>
    <m/>
    <x v="6128"/>
    <s v="2023/4/2"/>
    <x v="65"/>
    <x v="65"/>
    <x v="92"/>
    <x v="92"/>
    <m/>
    <x v="615"/>
    <e v="#N/A"/>
    <x v="615"/>
  </r>
  <r>
    <x v="5170"/>
    <m/>
    <n v="1"/>
    <x v="6501"/>
    <m/>
    <m/>
    <m/>
    <m/>
    <x v="6128"/>
    <s v="2023/4/2"/>
    <x v="65"/>
    <x v="65"/>
    <x v="92"/>
    <x v="92"/>
    <m/>
    <x v="615"/>
    <e v="#N/A"/>
    <x v="615"/>
  </r>
  <r>
    <x v="5170"/>
    <m/>
    <n v="5"/>
    <x v="6518"/>
    <m/>
    <m/>
    <m/>
    <m/>
    <x v="6128"/>
    <s v="2023/4/2"/>
    <x v="65"/>
    <x v="65"/>
    <x v="92"/>
    <x v="92"/>
    <m/>
    <x v="615"/>
    <e v="#N/A"/>
    <x v="615"/>
  </r>
  <r>
    <x v="5170"/>
    <m/>
    <n v="5"/>
    <x v="6644"/>
    <m/>
    <m/>
    <m/>
    <m/>
    <x v="6128"/>
    <s v="2023/4/2"/>
    <x v="65"/>
    <x v="65"/>
    <x v="92"/>
    <x v="92"/>
    <m/>
    <x v="615"/>
    <e v="#N/A"/>
    <x v="615"/>
  </r>
  <r>
    <x v="5170"/>
    <m/>
    <n v="5"/>
    <x v="6645"/>
    <m/>
    <m/>
    <m/>
    <m/>
    <x v="6129"/>
    <s v="2023/4/2"/>
    <x v="65"/>
    <x v="65"/>
    <x v="92"/>
    <x v="92"/>
    <m/>
    <x v="615"/>
    <e v="#N/A"/>
    <x v="615"/>
  </r>
  <r>
    <x v="5170"/>
    <m/>
    <n v="5"/>
    <x v="6646"/>
    <m/>
    <m/>
    <m/>
    <m/>
    <x v="6129"/>
    <s v="2023/4/2"/>
    <x v="65"/>
    <x v="65"/>
    <x v="92"/>
    <x v="92"/>
    <m/>
    <x v="615"/>
    <e v="#N/A"/>
    <x v="615"/>
  </r>
  <r>
    <x v="5170"/>
    <m/>
    <n v="5"/>
    <x v="6647"/>
    <m/>
    <m/>
    <m/>
    <m/>
    <x v="6129"/>
    <s v="2023/4/2"/>
    <x v="65"/>
    <x v="65"/>
    <x v="92"/>
    <x v="92"/>
    <m/>
    <x v="615"/>
    <e v="#N/A"/>
    <x v="615"/>
  </r>
  <r>
    <x v="5170"/>
    <m/>
    <n v="50"/>
    <x v="6648"/>
    <m/>
    <m/>
    <m/>
    <m/>
    <x v="6130"/>
    <s v="2023/4/2"/>
    <x v="65"/>
    <x v="65"/>
    <x v="92"/>
    <x v="92"/>
    <m/>
    <x v="615"/>
    <e v="#N/A"/>
    <x v="615"/>
  </r>
  <r>
    <x v="5170"/>
    <m/>
    <n v="7"/>
    <x v="6649"/>
    <m/>
    <m/>
    <m/>
    <m/>
    <x v="6131"/>
    <s v="2023/4/2"/>
    <x v="65"/>
    <x v="65"/>
    <x v="92"/>
    <x v="92"/>
    <m/>
    <x v="615"/>
    <e v="#N/A"/>
    <x v="615"/>
  </r>
  <r>
    <x v="5170"/>
    <m/>
    <n v="5"/>
    <x v="6233"/>
    <m/>
    <m/>
    <m/>
    <m/>
    <x v="6132"/>
    <s v="2023/4/2"/>
    <x v="65"/>
    <x v="65"/>
    <x v="92"/>
    <x v="92"/>
    <m/>
    <x v="615"/>
    <e v="#N/A"/>
    <x v="615"/>
  </r>
  <r>
    <x v="5170"/>
    <m/>
    <n v="1"/>
    <x v="6534"/>
    <m/>
    <m/>
    <m/>
    <m/>
    <x v="6132"/>
    <s v="2023/4/2"/>
    <x v="65"/>
    <x v="65"/>
    <x v="92"/>
    <x v="92"/>
    <m/>
    <x v="615"/>
    <e v="#N/A"/>
    <x v="615"/>
  </r>
  <r>
    <x v="5170"/>
    <m/>
    <n v="50"/>
    <x v="6650"/>
    <m/>
    <m/>
    <m/>
    <m/>
    <x v="6133"/>
    <s v="2023/4/2"/>
    <x v="65"/>
    <x v="65"/>
    <x v="92"/>
    <x v="92"/>
    <m/>
    <x v="615"/>
    <e v="#N/A"/>
    <x v="615"/>
  </r>
  <r>
    <x v="5170"/>
    <m/>
    <n v="1"/>
    <x v="6651"/>
    <m/>
    <m/>
    <m/>
    <m/>
    <x v="6134"/>
    <s v="2023/4/2"/>
    <x v="65"/>
    <x v="65"/>
    <x v="92"/>
    <x v="92"/>
    <m/>
    <x v="615"/>
    <e v="#N/A"/>
    <x v="615"/>
  </r>
  <r>
    <x v="5170"/>
    <m/>
    <n v="1"/>
    <x v="6234"/>
    <m/>
    <m/>
    <m/>
    <m/>
    <x v="6134"/>
    <s v="2023/4/2"/>
    <x v="65"/>
    <x v="65"/>
    <x v="92"/>
    <x v="92"/>
    <m/>
    <x v="615"/>
    <e v="#N/A"/>
    <x v="615"/>
  </r>
  <r>
    <x v="5170"/>
    <m/>
    <n v="1"/>
    <x v="6234"/>
    <m/>
    <m/>
    <m/>
    <m/>
    <x v="6134"/>
    <s v="2023/4/2"/>
    <x v="65"/>
    <x v="65"/>
    <x v="92"/>
    <x v="92"/>
    <m/>
    <x v="615"/>
    <e v="#N/A"/>
    <x v="615"/>
  </r>
  <r>
    <x v="5170"/>
    <m/>
    <n v="1"/>
    <x v="6652"/>
    <m/>
    <m/>
    <m/>
    <m/>
    <x v="6134"/>
    <s v="2023/4/2"/>
    <x v="65"/>
    <x v="65"/>
    <x v="92"/>
    <x v="92"/>
    <m/>
    <x v="615"/>
    <e v="#N/A"/>
    <x v="615"/>
  </r>
  <r>
    <x v="5170"/>
    <m/>
    <n v="1"/>
    <x v="6234"/>
    <m/>
    <m/>
    <m/>
    <m/>
    <x v="6134"/>
    <s v="2023/4/2"/>
    <x v="65"/>
    <x v="65"/>
    <x v="92"/>
    <x v="92"/>
    <m/>
    <x v="615"/>
    <e v="#N/A"/>
    <x v="615"/>
  </r>
  <r>
    <x v="5170"/>
    <m/>
    <n v="1"/>
    <x v="6652"/>
    <m/>
    <m/>
    <m/>
    <m/>
    <x v="6134"/>
    <s v="2023/4/2"/>
    <x v="65"/>
    <x v="65"/>
    <x v="92"/>
    <x v="92"/>
    <m/>
    <x v="615"/>
    <e v="#N/A"/>
    <x v="615"/>
  </r>
  <r>
    <x v="5170"/>
    <m/>
    <n v="1"/>
    <x v="6652"/>
    <m/>
    <m/>
    <m/>
    <m/>
    <x v="6134"/>
    <s v="2023/4/2"/>
    <x v="65"/>
    <x v="65"/>
    <x v="92"/>
    <x v="92"/>
    <m/>
    <x v="615"/>
    <e v="#N/A"/>
    <x v="615"/>
  </r>
  <r>
    <x v="5170"/>
    <m/>
    <n v="1"/>
    <x v="6652"/>
    <m/>
    <m/>
    <m/>
    <m/>
    <x v="6134"/>
    <s v="2023/4/2"/>
    <x v="65"/>
    <x v="65"/>
    <x v="92"/>
    <x v="92"/>
    <m/>
    <x v="615"/>
    <e v="#N/A"/>
    <x v="615"/>
  </r>
  <r>
    <x v="5170"/>
    <m/>
    <n v="1"/>
    <x v="6653"/>
    <m/>
    <m/>
    <m/>
    <m/>
    <x v="6135"/>
    <s v="2023/4/2"/>
    <x v="65"/>
    <x v="65"/>
    <x v="92"/>
    <x v="92"/>
    <m/>
    <x v="615"/>
    <e v="#N/A"/>
    <x v="615"/>
  </r>
  <r>
    <x v="5170"/>
    <m/>
    <n v="1052.25"/>
    <x v="6654"/>
    <m/>
    <m/>
    <m/>
    <m/>
    <x v="6136"/>
    <s v="2023/4/2"/>
    <x v="65"/>
    <x v="65"/>
    <x v="92"/>
    <x v="92"/>
    <m/>
    <x v="615"/>
    <e v="#N/A"/>
    <x v="615"/>
  </r>
  <r>
    <x v="5170"/>
    <m/>
    <n v="11.5"/>
    <x v="6654"/>
    <m/>
    <m/>
    <m/>
    <m/>
    <x v="6136"/>
    <s v="2023/4/2"/>
    <x v="65"/>
    <x v="65"/>
    <x v="92"/>
    <x v="92"/>
    <m/>
    <x v="615"/>
    <e v="#N/A"/>
    <x v="615"/>
  </r>
  <r>
    <x v="5170"/>
    <m/>
    <n v="1"/>
    <x v="6655"/>
    <m/>
    <m/>
    <m/>
    <m/>
    <x v="6137"/>
    <s v="2023/4/3"/>
    <x v="65"/>
    <x v="65"/>
    <x v="92"/>
    <x v="92"/>
    <m/>
    <x v="615"/>
    <e v="#N/A"/>
    <x v="615"/>
  </r>
  <r>
    <x v="5170"/>
    <m/>
    <n v="1"/>
    <x v="6550"/>
    <m/>
    <m/>
    <m/>
    <m/>
    <x v="6137"/>
    <s v="2023/4/3"/>
    <x v="65"/>
    <x v="65"/>
    <x v="92"/>
    <x v="92"/>
    <m/>
    <x v="615"/>
    <e v="#N/A"/>
    <x v="615"/>
  </r>
  <r>
    <x v="5170"/>
    <m/>
    <n v="1"/>
    <x v="6412"/>
    <m/>
    <m/>
    <m/>
    <m/>
    <x v="6137"/>
    <s v="2023/4/3"/>
    <x v="65"/>
    <x v="65"/>
    <x v="92"/>
    <x v="92"/>
    <m/>
    <x v="615"/>
    <e v="#N/A"/>
    <x v="615"/>
  </r>
  <r>
    <x v="5170"/>
    <m/>
    <n v="1"/>
    <x v="6656"/>
    <m/>
    <m/>
    <m/>
    <m/>
    <x v="6138"/>
    <s v="2023/4/3"/>
    <x v="65"/>
    <x v="65"/>
    <x v="92"/>
    <x v="92"/>
    <m/>
    <x v="615"/>
    <e v="#N/A"/>
    <x v="615"/>
  </r>
  <r>
    <x v="5170"/>
    <m/>
    <n v="1"/>
    <x v="6657"/>
    <m/>
    <m/>
    <m/>
    <m/>
    <x v="6138"/>
    <s v="2023/4/3"/>
    <x v="65"/>
    <x v="65"/>
    <x v="92"/>
    <x v="92"/>
    <m/>
    <x v="615"/>
    <e v="#N/A"/>
    <x v="615"/>
  </r>
  <r>
    <x v="5170"/>
    <m/>
    <n v="50"/>
    <x v="6658"/>
    <m/>
    <m/>
    <m/>
    <m/>
    <x v="6138"/>
    <s v="2023/4/3"/>
    <x v="65"/>
    <x v="65"/>
    <x v="92"/>
    <x v="92"/>
    <m/>
    <x v="615"/>
    <e v="#N/A"/>
    <x v="615"/>
  </r>
  <r>
    <x v="5170"/>
    <m/>
    <n v="1"/>
    <x v="6501"/>
    <m/>
    <m/>
    <m/>
    <m/>
    <x v="6139"/>
    <s v="2023/4/3"/>
    <x v="65"/>
    <x v="65"/>
    <x v="92"/>
    <x v="92"/>
    <m/>
    <x v="615"/>
    <e v="#N/A"/>
    <x v="615"/>
  </r>
  <r>
    <x v="5170"/>
    <m/>
    <n v="1"/>
    <x v="6501"/>
    <m/>
    <m/>
    <m/>
    <m/>
    <x v="6139"/>
    <s v="2023/4/3"/>
    <x v="65"/>
    <x v="65"/>
    <x v="92"/>
    <x v="92"/>
    <m/>
    <x v="615"/>
    <e v="#N/A"/>
    <x v="615"/>
  </r>
  <r>
    <x v="5170"/>
    <m/>
    <n v="1"/>
    <x v="6501"/>
    <m/>
    <m/>
    <m/>
    <m/>
    <x v="6139"/>
    <s v="2023/4/3"/>
    <x v="65"/>
    <x v="65"/>
    <x v="92"/>
    <x v="92"/>
    <m/>
    <x v="615"/>
    <e v="#N/A"/>
    <x v="615"/>
  </r>
  <r>
    <x v="5170"/>
    <m/>
    <n v="7"/>
    <x v="6659"/>
    <m/>
    <m/>
    <m/>
    <m/>
    <x v="6139"/>
    <s v="2023/4/3"/>
    <x v="65"/>
    <x v="65"/>
    <x v="92"/>
    <x v="92"/>
    <m/>
    <x v="615"/>
    <e v="#N/A"/>
    <x v="615"/>
  </r>
  <r>
    <x v="5170"/>
    <m/>
    <n v="1"/>
    <x v="6501"/>
    <m/>
    <m/>
    <m/>
    <m/>
    <x v="6139"/>
    <s v="2023/4/3"/>
    <x v="65"/>
    <x v="65"/>
    <x v="92"/>
    <x v="92"/>
    <m/>
    <x v="615"/>
    <e v="#N/A"/>
    <x v="615"/>
  </r>
  <r>
    <x v="5170"/>
    <m/>
    <n v="1"/>
    <x v="6501"/>
    <m/>
    <m/>
    <m/>
    <m/>
    <x v="6139"/>
    <s v="2023/4/3"/>
    <x v="65"/>
    <x v="65"/>
    <x v="92"/>
    <x v="92"/>
    <m/>
    <x v="615"/>
    <e v="#N/A"/>
    <x v="615"/>
  </r>
  <r>
    <x v="5170"/>
    <m/>
    <n v="1"/>
    <x v="6501"/>
    <m/>
    <m/>
    <m/>
    <m/>
    <x v="6139"/>
    <s v="2023/4/3"/>
    <x v="65"/>
    <x v="65"/>
    <x v="92"/>
    <x v="92"/>
    <m/>
    <x v="615"/>
    <e v="#N/A"/>
    <x v="615"/>
  </r>
  <r>
    <x v="5170"/>
    <m/>
    <n v="1"/>
    <x v="6501"/>
    <m/>
    <m/>
    <m/>
    <m/>
    <x v="6139"/>
    <s v="2023/4/3"/>
    <x v="65"/>
    <x v="65"/>
    <x v="92"/>
    <x v="92"/>
    <m/>
    <x v="615"/>
    <e v="#N/A"/>
    <x v="615"/>
  </r>
  <r>
    <x v="5170"/>
    <m/>
    <n v="1"/>
    <x v="6501"/>
    <m/>
    <m/>
    <m/>
    <m/>
    <x v="6139"/>
    <s v="2023/4/3"/>
    <x v="65"/>
    <x v="65"/>
    <x v="92"/>
    <x v="92"/>
    <m/>
    <x v="615"/>
    <e v="#N/A"/>
    <x v="615"/>
  </r>
  <r>
    <x v="5170"/>
    <m/>
    <n v="1.1500000000000001"/>
    <x v="6660"/>
    <m/>
    <m/>
    <m/>
    <m/>
    <x v="6140"/>
    <s v="2023/4/4"/>
    <x v="65"/>
    <x v="65"/>
    <x v="92"/>
    <x v="92"/>
    <m/>
    <x v="615"/>
    <e v="#N/A"/>
    <x v="615"/>
  </r>
  <r>
    <x v="5170"/>
    <m/>
    <n v="1"/>
    <x v="6661"/>
    <m/>
    <m/>
    <m/>
    <m/>
    <x v="6141"/>
    <s v="2023/4/4"/>
    <x v="65"/>
    <x v="65"/>
    <x v="92"/>
    <x v="92"/>
    <m/>
    <x v="615"/>
    <e v="#N/A"/>
    <x v="615"/>
  </r>
  <r>
    <x v="5170"/>
    <m/>
    <n v="1"/>
    <x v="6421"/>
    <m/>
    <m/>
    <m/>
    <m/>
    <x v="6141"/>
    <s v="2023/4/4"/>
    <x v="65"/>
    <x v="65"/>
    <x v="92"/>
    <x v="92"/>
    <m/>
    <x v="615"/>
    <e v="#N/A"/>
    <x v="615"/>
  </r>
  <r>
    <x v="5170"/>
    <m/>
    <n v="5"/>
    <x v="6662"/>
    <m/>
    <m/>
    <m/>
    <m/>
    <x v="6142"/>
    <s v="2023/4/4"/>
    <x v="65"/>
    <x v="65"/>
    <x v="92"/>
    <x v="92"/>
    <m/>
    <x v="615"/>
    <e v="#N/A"/>
    <x v="615"/>
  </r>
  <r>
    <x v="5170"/>
    <m/>
    <n v="1"/>
    <x v="6081"/>
    <m/>
    <m/>
    <m/>
    <m/>
    <x v="6143"/>
    <s v="2023/4/5"/>
    <x v="65"/>
    <x v="65"/>
    <x v="92"/>
    <x v="92"/>
    <m/>
    <x v="615"/>
    <e v="#N/A"/>
    <x v="615"/>
  </r>
  <r>
    <x v="5170"/>
    <m/>
    <n v="1"/>
    <x v="6500"/>
    <m/>
    <m/>
    <m/>
    <m/>
    <x v="6143"/>
    <s v="2023/4/5"/>
    <x v="65"/>
    <x v="65"/>
    <x v="92"/>
    <x v="92"/>
    <m/>
    <x v="615"/>
    <e v="#N/A"/>
    <x v="615"/>
  </r>
  <r>
    <x v="5170"/>
    <m/>
    <n v="1"/>
    <x v="6233"/>
    <m/>
    <m/>
    <m/>
    <m/>
    <x v="6143"/>
    <s v="2023/4/5"/>
    <x v="65"/>
    <x v="65"/>
    <x v="92"/>
    <x v="92"/>
    <m/>
    <x v="615"/>
    <e v="#N/A"/>
    <x v="615"/>
  </r>
  <r>
    <x v="5170"/>
    <m/>
    <n v="7"/>
    <x v="6663"/>
    <m/>
    <m/>
    <m/>
    <m/>
    <x v="6144"/>
    <s v="2023/4/5"/>
    <x v="65"/>
    <x v="65"/>
    <x v="92"/>
    <x v="92"/>
    <m/>
    <x v="615"/>
    <e v="#N/A"/>
    <x v="615"/>
  </r>
  <r>
    <x v="5170"/>
    <m/>
    <n v="50"/>
    <x v="6664"/>
    <m/>
    <m/>
    <m/>
    <m/>
    <x v="6144"/>
    <s v="2023/4/5"/>
    <x v="65"/>
    <x v="65"/>
    <x v="92"/>
    <x v="92"/>
    <m/>
    <x v="615"/>
    <e v="#N/A"/>
    <x v="615"/>
  </r>
  <r>
    <x v="5170"/>
    <m/>
    <n v="5"/>
    <x v="6665"/>
    <m/>
    <m/>
    <m/>
    <m/>
    <x v="6144"/>
    <s v="2023/4/5"/>
    <x v="65"/>
    <x v="65"/>
    <x v="92"/>
    <x v="92"/>
    <m/>
    <x v="615"/>
    <e v="#N/A"/>
    <x v="615"/>
  </r>
  <r>
    <x v="5170"/>
    <m/>
    <n v="7"/>
    <x v="6666"/>
    <m/>
    <m/>
    <m/>
    <m/>
    <x v="6144"/>
    <s v="2023/4/5"/>
    <x v="65"/>
    <x v="65"/>
    <x v="92"/>
    <x v="92"/>
    <m/>
    <x v="615"/>
    <e v="#N/A"/>
    <x v="615"/>
  </r>
  <r>
    <x v="5170"/>
    <m/>
    <n v="1"/>
    <x v="6199"/>
    <m/>
    <m/>
    <m/>
    <m/>
    <x v="6144"/>
    <s v="2023/4/5"/>
    <x v="65"/>
    <x v="65"/>
    <x v="92"/>
    <x v="92"/>
    <m/>
    <x v="615"/>
    <e v="#N/A"/>
    <x v="615"/>
  </r>
  <r>
    <x v="5170"/>
    <m/>
    <n v="7"/>
    <x v="6501"/>
    <m/>
    <m/>
    <m/>
    <m/>
    <x v="6144"/>
    <s v="2023/4/5"/>
    <x v="65"/>
    <x v="65"/>
    <x v="92"/>
    <x v="92"/>
    <m/>
    <x v="615"/>
    <e v="#N/A"/>
    <x v="615"/>
  </r>
  <r>
    <x v="5170"/>
    <m/>
    <n v="5"/>
    <x v="6385"/>
    <m/>
    <m/>
    <m/>
    <m/>
    <x v="6144"/>
    <s v="2023/4/5"/>
    <x v="65"/>
    <x v="65"/>
    <x v="92"/>
    <x v="92"/>
    <m/>
    <x v="615"/>
    <e v="#N/A"/>
    <x v="615"/>
  </r>
  <r>
    <x v="5170"/>
    <m/>
    <n v="1"/>
    <x v="6667"/>
    <m/>
    <m/>
    <m/>
    <m/>
    <x v="6144"/>
    <s v="2023/4/5"/>
    <x v="65"/>
    <x v="65"/>
    <x v="92"/>
    <x v="92"/>
    <m/>
    <x v="615"/>
    <e v="#N/A"/>
    <x v="615"/>
  </r>
  <r>
    <x v="5170"/>
    <m/>
    <n v="1"/>
    <x v="6668"/>
    <m/>
    <m/>
    <m/>
    <m/>
    <x v="6144"/>
    <s v="2023/4/5"/>
    <x v="65"/>
    <x v="65"/>
    <x v="92"/>
    <x v="92"/>
    <m/>
    <x v="615"/>
    <e v="#N/A"/>
    <x v="615"/>
  </r>
  <r>
    <x v="5170"/>
    <m/>
    <n v="8.0500000000000007"/>
    <x v="6545"/>
    <m/>
    <m/>
    <m/>
    <m/>
    <x v="6145"/>
    <s v="2023/4/5"/>
    <x v="65"/>
    <x v="65"/>
    <x v="92"/>
    <x v="92"/>
    <m/>
    <x v="615"/>
    <e v="#N/A"/>
    <x v="615"/>
  </r>
  <r>
    <x v="5170"/>
    <m/>
    <n v="8.0500000000000007"/>
    <x v="6545"/>
    <m/>
    <m/>
    <m/>
    <m/>
    <x v="6145"/>
    <s v="2023/4/5"/>
    <x v="65"/>
    <x v="65"/>
    <x v="92"/>
    <x v="92"/>
    <m/>
    <x v="615"/>
    <e v="#N/A"/>
    <x v="615"/>
  </r>
  <r>
    <x v="5170"/>
    <m/>
    <n v="1"/>
    <x v="6200"/>
    <m/>
    <m/>
    <m/>
    <m/>
    <x v="6146"/>
    <s v="2023/4/6"/>
    <x v="65"/>
    <x v="65"/>
    <x v="92"/>
    <x v="92"/>
    <m/>
    <x v="615"/>
    <e v="#N/A"/>
    <x v="615"/>
  </r>
  <r>
    <x v="5170"/>
    <m/>
    <n v="1"/>
    <x v="6669"/>
    <m/>
    <m/>
    <m/>
    <m/>
    <x v="6147"/>
    <s v="2023/4/6"/>
    <x v="65"/>
    <x v="65"/>
    <x v="92"/>
    <x v="92"/>
    <m/>
    <x v="615"/>
    <e v="#N/A"/>
    <x v="615"/>
  </r>
  <r>
    <x v="5170"/>
    <m/>
    <n v="1"/>
    <x v="6670"/>
    <m/>
    <m/>
    <m/>
    <m/>
    <x v="6148"/>
    <s v="2023/4/6"/>
    <x v="65"/>
    <x v="65"/>
    <x v="92"/>
    <x v="92"/>
    <m/>
    <x v="615"/>
    <e v="#N/A"/>
    <x v="615"/>
  </r>
  <r>
    <x v="5170"/>
    <m/>
    <n v="1"/>
    <x v="6081"/>
    <m/>
    <m/>
    <m/>
    <m/>
    <x v="6149"/>
    <s v="2023/4/8"/>
    <x v="65"/>
    <x v="65"/>
    <x v="92"/>
    <x v="92"/>
    <m/>
    <x v="615"/>
    <e v="#N/A"/>
    <x v="615"/>
  </r>
  <r>
    <x v="5170"/>
    <m/>
    <n v="1"/>
    <x v="6233"/>
    <m/>
    <m/>
    <m/>
    <m/>
    <x v="6149"/>
    <s v="2023/4/8"/>
    <x v="65"/>
    <x v="65"/>
    <x v="92"/>
    <x v="92"/>
    <m/>
    <x v="615"/>
    <e v="#N/A"/>
    <x v="615"/>
  </r>
  <r>
    <x v="5170"/>
    <m/>
    <n v="1"/>
    <x v="6364"/>
    <m/>
    <m/>
    <m/>
    <m/>
    <x v="6149"/>
    <s v="2023/4/8"/>
    <x v="65"/>
    <x v="65"/>
    <x v="92"/>
    <x v="92"/>
    <m/>
    <x v="615"/>
    <e v="#N/A"/>
    <x v="615"/>
  </r>
  <r>
    <x v="5170"/>
    <m/>
    <n v="1"/>
    <x v="6503"/>
    <m/>
    <m/>
    <m/>
    <m/>
    <x v="6149"/>
    <s v="2023/4/8"/>
    <x v="65"/>
    <x v="65"/>
    <x v="92"/>
    <x v="92"/>
    <m/>
    <x v="615"/>
    <e v="#N/A"/>
    <x v="615"/>
  </r>
  <r>
    <x v="5170"/>
    <m/>
    <n v="1"/>
    <x v="6671"/>
    <m/>
    <m/>
    <m/>
    <m/>
    <x v="6150"/>
    <s v="2023/4/8"/>
    <x v="65"/>
    <x v="65"/>
    <x v="92"/>
    <x v="92"/>
    <m/>
    <x v="615"/>
    <e v="#N/A"/>
    <x v="615"/>
  </r>
  <r>
    <x v="5170"/>
    <m/>
    <n v="1"/>
    <x v="5483"/>
    <m/>
    <m/>
    <m/>
    <m/>
    <x v="5403"/>
    <s v="2023/4/8"/>
    <x v="65"/>
    <x v="65"/>
    <x v="92"/>
    <x v="92"/>
    <m/>
    <x v="615"/>
    <e v="#N/A"/>
    <x v="615"/>
  </r>
  <r>
    <x v="5170"/>
    <m/>
    <n v="1"/>
    <x v="6672"/>
    <m/>
    <m/>
    <m/>
    <m/>
    <x v="5403"/>
    <s v="2023/4/8"/>
    <x v="65"/>
    <x v="65"/>
    <x v="92"/>
    <x v="92"/>
    <m/>
    <x v="615"/>
    <e v="#N/A"/>
    <x v="615"/>
  </r>
  <r>
    <x v="5170"/>
    <m/>
    <n v="1"/>
    <x v="6233"/>
    <m/>
    <m/>
    <m/>
    <m/>
    <x v="6151"/>
    <s v="2023/4/9"/>
    <x v="65"/>
    <x v="65"/>
    <x v="92"/>
    <x v="92"/>
    <m/>
    <x v="615"/>
    <e v="#N/A"/>
    <x v="615"/>
  </r>
  <r>
    <x v="5170"/>
    <m/>
    <n v="5"/>
    <x v="6233"/>
    <m/>
    <m/>
    <m/>
    <m/>
    <x v="6151"/>
    <s v="2023/4/9"/>
    <x v="65"/>
    <x v="65"/>
    <x v="92"/>
    <x v="92"/>
    <m/>
    <x v="615"/>
    <e v="#N/A"/>
    <x v="615"/>
  </r>
  <r>
    <x v="5170"/>
    <m/>
    <n v="1"/>
    <x v="6673"/>
    <m/>
    <m/>
    <m/>
    <m/>
    <x v="6152"/>
    <s v="2023/4/9"/>
    <x v="65"/>
    <x v="65"/>
    <x v="92"/>
    <x v="92"/>
    <m/>
    <x v="615"/>
    <e v="#N/A"/>
    <x v="615"/>
  </r>
  <r>
    <x v="5170"/>
    <m/>
    <n v="7"/>
    <x v="6674"/>
    <m/>
    <m/>
    <m/>
    <m/>
    <x v="6153"/>
    <s v="2023/4/9"/>
    <x v="65"/>
    <x v="65"/>
    <x v="92"/>
    <x v="92"/>
    <m/>
    <x v="615"/>
    <e v="#N/A"/>
    <x v="615"/>
  </r>
  <r>
    <x v="5170"/>
    <m/>
    <n v="7"/>
    <x v="6272"/>
    <m/>
    <m/>
    <m/>
    <m/>
    <x v="6153"/>
    <s v="2023/4/9"/>
    <x v="65"/>
    <x v="65"/>
    <x v="92"/>
    <x v="92"/>
    <m/>
    <x v="615"/>
    <e v="#N/A"/>
    <x v="615"/>
  </r>
  <r>
    <x v="5170"/>
    <m/>
    <n v="2537.52"/>
    <x v="6675"/>
    <m/>
    <m/>
    <m/>
    <m/>
    <x v="6154"/>
    <s v="2023/4/9"/>
    <x v="65"/>
    <x v="65"/>
    <x v="92"/>
    <x v="92"/>
    <m/>
    <x v="615"/>
    <e v="#N/A"/>
    <x v="615"/>
  </r>
  <r>
    <x v="5170"/>
    <m/>
    <n v="100"/>
    <x v="6675"/>
    <m/>
    <m/>
    <m/>
    <m/>
    <x v="6154"/>
    <s v="2023/4/9"/>
    <x v="65"/>
    <x v="65"/>
    <x v="92"/>
    <x v="92"/>
    <m/>
    <x v="615"/>
    <e v="#N/A"/>
    <x v="615"/>
  </r>
  <r>
    <x v="5170"/>
    <m/>
    <n v="600"/>
    <x v="6675"/>
    <m/>
    <m/>
    <m/>
    <m/>
    <x v="6154"/>
    <s v="2023/4/9"/>
    <x v="65"/>
    <x v="65"/>
    <x v="92"/>
    <x v="92"/>
    <m/>
    <x v="615"/>
    <e v="#N/A"/>
    <x v="615"/>
  </r>
  <r>
    <x v="5170"/>
    <m/>
    <n v="575"/>
    <x v="6675"/>
    <m/>
    <m/>
    <m/>
    <m/>
    <x v="6154"/>
    <s v="2023/4/9"/>
    <x v="65"/>
    <x v="65"/>
    <x v="92"/>
    <x v="92"/>
    <m/>
    <x v="615"/>
    <e v="#N/A"/>
    <x v="615"/>
  </r>
  <r>
    <x v="5170"/>
    <m/>
    <n v="550"/>
    <x v="6675"/>
    <m/>
    <m/>
    <m/>
    <m/>
    <x v="6154"/>
    <s v="2023/4/9"/>
    <x v="65"/>
    <x v="65"/>
    <x v="92"/>
    <x v="92"/>
    <m/>
    <x v="615"/>
    <e v="#N/A"/>
    <x v="615"/>
  </r>
  <r>
    <x v="5170"/>
    <m/>
    <n v="1360"/>
    <x v="6676"/>
    <m/>
    <m/>
    <m/>
    <m/>
    <x v="6155"/>
    <s v="2023/4/9"/>
    <x v="65"/>
    <x v="65"/>
    <x v="92"/>
    <x v="92"/>
    <m/>
    <x v="615"/>
    <e v="#N/A"/>
    <x v="615"/>
  </r>
  <r>
    <x v="5170"/>
    <m/>
    <n v="550"/>
    <x v="6676"/>
    <m/>
    <m/>
    <m/>
    <m/>
    <x v="6155"/>
    <s v="2023/4/9"/>
    <x v="65"/>
    <x v="65"/>
    <x v="92"/>
    <x v="92"/>
    <m/>
    <x v="615"/>
    <e v="#N/A"/>
    <x v="615"/>
  </r>
  <r>
    <x v="5170"/>
    <m/>
    <n v="265"/>
    <x v="6676"/>
    <m/>
    <m/>
    <m/>
    <m/>
    <x v="6155"/>
    <s v="2023/4/9"/>
    <x v="65"/>
    <x v="65"/>
    <x v="92"/>
    <x v="92"/>
    <m/>
    <x v="615"/>
    <e v="#N/A"/>
    <x v="615"/>
  </r>
  <r>
    <x v="5170"/>
    <m/>
    <n v="600"/>
    <x v="6676"/>
    <m/>
    <m/>
    <m/>
    <m/>
    <x v="6155"/>
    <s v="2023/4/9"/>
    <x v="65"/>
    <x v="65"/>
    <x v="92"/>
    <x v="92"/>
    <m/>
    <x v="615"/>
    <e v="#N/A"/>
    <x v="615"/>
  </r>
  <r>
    <x v="5170"/>
    <m/>
    <n v="2788.87"/>
    <x v="6676"/>
    <m/>
    <m/>
    <m/>
    <m/>
    <x v="6155"/>
    <s v="2023/4/9"/>
    <x v="65"/>
    <x v="65"/>
    <x v="92"/>
    <x v="92"/>
    <m/>
    <x v="615"/>
    <e v="#N/A"/>
    <x v="615"/>
  </r>
  <r>
    <x v="5170"/>
    <m/>
    <n v="7"/>
    <x v="6130"/>
    <m/>
    <m/>
    <m/>
    <m/>
    <x v="6156"/>
    <s v="2023/4/10"/>
    <x v="65"/>
    <x v="65"/>
    <x v="92"/>
    <x v="92"/>
    <m/>
    <x v="615"/>
    <e v="#N/A"/>
    <x v="615"/>
  </r>
  <r>
    <x v="5170"/>
    <m/>
    <n v="1"/>
    <x v="6274"/>
    <m/>
    <m/>
    <m/>
    <m/>
    <x v="6156"/>
    <s v="2023/4/10"/>
    <x v="65"/>
    <x v="65"/>
    <x v="92"/>
    <x v="92"/>
    <m/>
    <x v="615"/>
    <e v="#N/A"/>
    <x v="615"/>
  </r>
  <r>
    <x v="5170"/>
    <m/>
    <n v="7"/>
    <x v="6677"/>
    <m/>
    <m/>
    <m/>
    <m/>
    <x v="6156"/>
    <s v="2023/4/10"/>
    <x v="65"/>
    <x v="65"/>
    <x v="92"/>
    <x v="92"/>
    <m/>
    <x v="615"/>
    <e v="#N/A"/>
    <x v="615"/>
  </r>
  <r>
    <x v="5170"/>
    <m/>
    <n v="1"/>
    <x v="6271"/>
    <m/>
    <m/>
    <m/>
    <m/>
    <x v="6156"/>
    <s v="2023/4/10"/>
    <x v="65"/>
    <x v="65"/>
    <x v="92"/>
    <x v="92"/>
    <m/>
    <x v="615"/>
    <e v="#N/A"/>
    <x v="615"/>
  </r>
  <r>
    <x v="5170"/>
    <m/>
    <n v="7"/>
    <x v="6678"/>
    <m/>
    <m/>
    <m/>
    <m/>
    <x v="6156"/>
    <s v="2023/4/10"/>
    <x v="65"/>
    <x v="65"/>
    <x v="92"/>
    <x v="92"/>
    <m/>
    <x v="615"/>
    <e v="#N/A"/>
    <x v="615"/>
  </r>
  <r>
    <x v="5170"/>
    <m/>
    <n v="1"/>
    <x v="6496"/>
    <m/>
    <m/>
    <m/>
    <m/>
    <x v="6156"/>
    <s v="2023/4/10"/>
    <x v="65"/>
    <x v="65"/>
    <x v="92"/>
    <x v="92"/>
    <m/>
    <x v="615"/>
    <e v="#N/A"/>
    <x v="615"/>
  </r>
  <r>
    <x v="5170"/>
    <m/>
    <n v="1"/>
    <x v="6267"/>
    <m/>
    <m/>
    <m/>
    <m/>
    <x v="6156"/>
    <s v="2023/4/10"/>
    <x v="65"/>
    <x v="65"/>
    <x v="92"/>
    <x v="92"/>
    <m/>
    <x v="615"/>
    <e v="#N/A"/>
    <x v="615"/>
  </r>
  <r>
    <x v="5170"/>
    <m/>
    <n v="7"/>
    <x v="6133"/>
    <m/>
    <m/>
    <m/>
    <m/>
    <x v="6156"/>
    <s v="2023/4/10"/>
    <x v="65"/>
    <x v="65"/>
    <x v="92"/>
    <x v="92"/>
    <m/>
    <x v="615"/>
    <e v="#N/A"/>
    <x v="615"/>
  </r>
  <r>
    <x v="5170"/>
    <m/>
    <n v="7"/>
    <x v="6117"/>
    <m/>
    <m/>
    <m/>
    <m/>
    <x v="6156"/>
    <s v="2023/4/10"/>
    <x v="65"/>
    <x v="65"/>
    <x v="92"/>
    <x v="92"/>
    <m/>
    <x v="615"/>
    <e v="#N/A"/>
    <x v="615"/>
  </r>
  <r>
    <x v="5170"/>
    <m/>
    <n v="1"/>
    <x v="6270"/>
    <m/>
    <m/>
    <m/>
    <m/>
    <x v="6156"/>
    <s v="2023/4/10"/>
    <x v="65"/>
    <x v="65"/>
    <x v="92"/>
    <x v="92"/>
    <m/>
    <x v="615"/>
    <e v="#N/A"/>
    <x v="615"/>
  </r>
  <r>
    <x v="5170"/>
    <m/>
    <n v="1"/>
    <x v="6679"/>
    <m/>
    <m/>
    <m/>
    <m/>
    <x v="6156"/>
    <s v="2023/4/10"/>
    <x v="65"/>
    <x v="65"/>
    <x v="92"/>
    <x v="92"/>
    <m/>
    <x v="615"/>
    <e v="#N/A"/>
    <x v="615"/>
  </r>
  <r>
    <x v="5170"/>
    <m/>
    <n v="7"/>
    <x v="6128"/>
    <m/>
    <m/>
    <m/>
    <m/>
    <x v="6156"/>
    <s v="2023/4/10"/>
    <x v="65"/>
    <x v="65"/>
    <x v="92"/>
    <x v="92"/>
    <m/>
    <x v="615"/>
    <e v="#N/A"/>
    <x v="615"/>
  </r>
  <r>
    <x v="5170"/>
    <m/>
    <n v="1"/>
    <x v="6680"/>
    <m/>
    <m/>
    <m/>
    <m/>
    <x v="6156"/>
    <s v="2023/4/10"/>
    <x v="65"/>
    <x v="65"/>
    <x v="92"/>
    <x v="92"/>
    <m/>
    <x v="615"/>
    <e v="#N/A"/>
    <x v="615"/>
  </r>
  <r>
    <x v="5170"/>
    <m/>
    <n v="1"/>
    <x v="6681"/>
    <m/>
    <m/>
    <m/>
    <m/>
    <x v="6157"/>
    <s v="2023/4/10"/>
    <x v="65"/>
    <x v="65"/>
    <x v="92"/>
    <x v="92"/>
    <m/>
    <x v="615"/>
    <e v="#N/A"/>
    <x v="615"/>
  </r>
  <r>
    <x v="5170"/>
    <m/>
    <n v="7"/>
    <x v="6192"/>
    <m/>
    <m/>
    <m/>
    <m/>
    <x v="6157"/>
    <s v="2023/4/10"/>
    <x v="65"/>
    <x v="65"/>
    <x v="92"/>
    <x v="92"/>
    <m/>
    <x v="615"/>
    <e v="#N/A"/>
    <x v="615"/>
  </r>
  <r>
    <x v="5170"/>
    <m/>
    <n v="7"/>
    <x v="6682"/>
    <m/>
    <m/>
    <m/>
    <m/>
    <x v="6157"/>
    <s v="2023/4/10"/>
    <x v="65"/>
    <x v="65"/>
    <x v="92"/>
    <x v="92"/>
    <m/>
    <x v="615"/>
    <e v="#N/A"/>
    <x v="615"/>
  </r>
  <r>
    <x v="5170"/>
    <m/>
    <n v="1"/>
    <x v="6683"/>
    <m/>
    <m/>
    <m/>
    <m/>
    <x v="6157"/>
    <s v="2023/4/10"/>
    <x v="65"/>
    <x v="65"/>
    <x v="92"/>
    <x v="92"/>
    <m/>
    <x v="615"/>
    <e v="#N/A"/>
    <x v="615"/>
  </r>
  <r>
    <x v="5170"/>
    <m/>
    <n v="1"/>
    <x v="6412"/>
    <m/>
    <m/>
    <m/>
    <m/>
    <x v="6158"/>
    <s v="2023/4/10"/>
    <x v="65"/>
    <x v="65"/>
    <x v="92"/>
    <x v="92"/>
    <m/>
    <x v="615"/>
    <e v="#N/A"/>
    <x v="615"/>
  </r>
  <r>
    <x v="5170"/>
    <m/>
    <n v="1"/>
    <x v="6243"/>
    <m/>
    <m/>
    <m/>
    <m/>
    <x v="6158"/>
    <s v="2023/4/10"/>
    <x v="65"/>
    <x v="65"/>
    <x v="92"/>
    <x v="92"/>
    <m/>
    <x v="615"/>
    <e v="#N/A"/>
    <x v="615"/>
  </r>
  <r>
    <x v="5170"/>
    <m/>
    <n v="7"/>
    <x v="6199"/>
    <m/>
    <m/>
    <m/>
    <m/>
    <x v="6159"/>
    <s v="2023/4/10"/>
    <x v="65"/>
    <x v="65"/>
    <x v="92"/>
    <x v="92"/>
    <m/>
    <x v="615"/>
    <e v="#N/A"/>
    <x v="615"/>
  </r>
  <r>
    <x v="5170"/>
    <m/>
    <n v="8.0500000000000007"/>
    <x v="6439"/>
    <m/>
    <m/>
    <m/>
    <m/>
    <x v="6159"/>
    <s v="2023/4/10"/>
    <x v="65"/>
    <x v="65"/>
    <x v="92"/>
    <x v="92"/>
    <m/>
    <x v="615"/>
    <e v="#N/A"/>
    <x v="615"/>
  </r>
  <r>
    <x v="5170"/>
    <m/>
    <n v="7"/>
    <x v="6240"/>
    <m/>
    <m/>
    <m/>
    <m/>
    <x v="6159"/>
    <s v="2023/4/10"/>
    <x v="65"/>
    <x v="65"/>
    <x v="92"/>
    <x v="92"/>
    <m/>
    <x v="615"/>
    <e v="#N/A"/>
    <x v="615"/>
  </r>
  <r>
    <x v="5170"/>
    <m/>
    <n v="1"/>
    <x v="6195"/>
    <m/>
    <m/>
    <m/>
    <m/>
    <x v="6160"/>
    <s v="2023/4/11"/>
    <x v="65"/>
    <x v="65"/>
    <x v="92"/>
    <x v="92"/>
    <m/>
    <x v="615"/>
    <e v="#N/A"/>
    <x v="615"/>
  </r>
  <r>
    <x v="5170"/>
    <m/>
    <n v="1"/>
    <x v="6081"/>
    <m/>
    <m/>
    <m/>
    <m/>
    <x v="6161"/>
    <s v="2023/4/11"/>
    <x v="65"/>
    <x v="65"/>
    <x v="92"/>
    <x v="92"/>
    <m/>
    <x v="615"/>
    <e v="#N/A"/>
    <x v="615"/>
  </r>
  <r>
    <x v="5170"/>
    <m/>
    <n v="1"/>
    <x v="6684"/>
    <m/>
    <m/>
    <m/>
    <m/>
    <x v="6162"/>
    <s v="2023/4/11"/>
    <x v="65"/>
    <x v="65"/>
    <x v="92"/>
    <x v="92"/>
    <m/>
    <x v="615"/>
    <e v="#N/A"/>
    <x v="615"/>
  </r>
  <r>
    <x v="5170"/>
    <m/>
    <n v="7"/>
    <x v="6386"/>
    <m/>
    <m/>
    <m/>
    <m/>
    <x v="6163"/>
    <s v="2023/4/11"/>
    <x v="65"/>
    <x v="65"/>
    <x v="92"/>
    <x v="92"/>
    <m/>
    <x v="615"/>
    <e v="#N/A"/>
    <x v="615"/>
  </r>
  <r>
    <x v="5170"/>
    <m/>
    <n v="7"/>
    <x v="6372"/>
    <m/>
    <m/>
    <m/>
    <m/>
    <x v="6163"/>
    <s v="2023/4/11"/>
    <x v="65"/>
    <x v="65"/>
    <x v="92"/>
    <x v="92"/>
    <m/>
    <x v="615"/>
    <e v="#N/A"/>
    <x v="615"/>
  </r>
  <r>
    <x v="5170"/>
    <m/>
    <n v="7"/>
    <x v="6685"/>
    <m/>
    <m/>
    <m/>
    <m/>
    <x v="6163"/>
    <s v="2023/4/11"/>
    <x v="65"/>
    <x v="65"/>
    <x v="92"/>
    <x v="92"/>
    <m/>
    <x v="615"/>
    <e v="#N/A"/>
    <x v="615"/>
  </r>
  <r>
    <x v="5170"/>
    <m/>
    <n v="8.0500000000000007"/>
    <x v="6686"/>
    <m/>
    <m/>
    <m/>
    <m/>
    <x v="6164"/>
    <s v="2023/4/11"/>
    <x v="65"/>
    <x v="65"/>
    <x v="92"/>
    <x v="92"/>
    <m/>
    <x v="615"/>
    <e v="#N/A"/>
    <x v="615"/>
  </r>
  <r>
    <x v="5170"/>
    <m/>
    <n v="8.0500000000000007"/>
    <x v="6686"/>
    <m/>
    <m/>
    <m/>
    <m/>
    <x v="6164"/>
    <s v="2023/4/11"/>
    <x v="65"/>
    <x v="65"/>
    <x v="92"/>
    <x v="92"/>
    <m/>
    <x v="615"/>
    <e v="#N/A"/>
    <x v="615"/>
  </r>
  <r>
    <x v="5170"/>
    <m/>
    <n v="24.150000000000002"/>
    <x v="6686"/>
    <m/>
    <m/>
    <m/>
    <m/>
    <x v="6164"/>
    <s v="2023/4/11"/>
    <x v="65"/>
    <x v="65"/>
    <x v="92"/>
    <x v="92"/>
    <m/>
    <x v="615"/>
    <e v="#N/A"/>
    <x v="615"/>
  </r>
  <r>
    <x v="5170"/>
    <m/>
    <n v="179.4"/>
    <x v="6687"/>
    <m/>
    <m/>
    <m/>
    <m/>
    <x v="6165"/>
    <s v="2023/4/11"/>
    <x v="65"/>
    <x v="65"/>
    <x v="92"/>
    <x v="92"/>
    <m/>
    <x v="615"/>
    <e v="#N/A"/>
    <x v="615"/>
  </r>
  <r>
    <x v="5170"/>
    <m/>
    <n v="1"/>
    <x v="6688"/>
    <m/>
    <m/>
    <m/>
    <m/>
    <x v="6166"/>
    <s v="2023/4/12"/>
    <x v="65"/>
    <x v="65"/>
    <x v="92"/>
    <x v="92"/>
    <m/>
    <x v="615"/>
    <e v="#N/A"/>
    <x v="615"/>
  </r>
  <r>
    <x v="5170"/>
    <m/>
    <n v="1"/>
    <x v="6689"/>
    <m/>
    <m/>
    <m/>
    <m/>
    <x v="6167"/>
    <s v="2023/4/12"/>
    <x v="65"/>
    <x v="65"/>
    <x v="92"/>
    <x v="92"/>
    <m/>
    <x v="615"/>
    <e v="#N/A"/>
    <x v="615"/>
  </r>
  <r>
    <x v="5170"/>
    <m/>
    <n v="1"/>
    <x v="6423"/>
    <m/>
    <m/>
    <m/>
    <m/>
    <x v="6167"/>
    <s v="2023/4/12"/>
    <x v="65"/>
    <x v="65"/>
    <x v="92"/>
    <x v="92"/>
    <m/>
    <x v="615"/>
    <e v="#N/A"/>
    <x v="615"/>
  </r>
  <r>
    <x v="5170"/>
    <m/>
    <n v="7"/>
    <x v="6690"/>
    <m/>
    <m/>
    <m/>
    <m/>
    <x v="6168"/>
    <s v="2023/4/12"/>
    <x v="65"/>
    <x v="65"/>
    <x v="92"/>
    <x v="92"/>
    <m/>
    <x v="615"/>
    <e v="#N/A"/>
    <x v="615"/>
  </r>
  <r>
    <x v="5170"/>
    <m/>
    <n v="150"/>
    <x v="6691"/>
    <m/>
    <m/>
    <m/>
    <m/>
    <x v="6169"/>
    <s v="2023/4/12"/>
    <x v="65"/>
    <x v="65"/>
    <x v="92"/>
    <x v="92"/>
    <m/>
    <x v="615"/>
    <e v="#N/A"/>
    <x v="615"/>
  </r>
  <r>
    <x v="5170"/>
    <m/>
    <n v="500"/>
    <x v="6691"/>
    <m/>
    <m/>
    <m/>
    <m/>
    <x v="6169"/>
    <s v="2023/4/12"/>
    <x v="65"/>
    <x v="65"/>
    <x v="92"/>
    <x v="92"/>
    <m/>
    <x v="615"/>
    <e v="#N/A"/>
    <x v="615"/>
  </r>
  <r>
    <x v="5170"/>
    <m/>
    <n v="7"/>
    <x v="6692"/>
    <m/>
    <m/>
    <m/>
    <m/>
    <x v="6170"/>
    <s v="2023/4/12"/>
    <x v="65"/>
    <x v="65"/>
    <x v="92"/>
    <x v="92"/>
    <m/>
    <x v="615"/>
    <e v="#N/A"/>
    <x v="615"/>
  </r>
  <r>
    <x v="5170"/>
    <m/>
    <n v="97.75"/>
    <x v="6693"/>
    <m/>
    <m/>
    <m/>
    <m/>
    <x v="6171"/>
    <s v="2023/4/12"/>
    <x v="65"/>
    <x v="65"/>
    <x v="92"/>
    <x v="92"/>
    <m/>
    <x v="615"/>
    <e v="#N/A"/>
    <x v="615"/>
  </r>
  <r>
    <x v="5170"/>
    <m/>
    <n v="74.75"/>
    <x v="6693"/>
    <m/>
    <m/>
    <m/>
    <m/>
    <x v="6171"/>
    <s v="2023/4/12"/>
    <x v="65"/>
    <x v="65"/>
    <x v="92"/>
    <x v="92"/>
    <m/>
    <x v="615"/>
    <e v="#N/A"/>
    <x v="615"/>
  </r>
  <r>
    <x v="5170"/>
    <m/>
    <n v="63.25"/>
    <x v="6693"/>
    <m/>
    <m/>
    <m/>
    <m/>
    <x v="6171"/>
    <s v="2023/4/12"/>
    <x v="65"/>
    <x v="65"/>
    <x v="92"/>
    <x v="92"/>
    <m/>
    <x v="615"/>
    <e v="#N/A"/>
    <x v="615"/>
  </r>
  <r>
    <x v="5170"/>
    <m/>
    <n v="17.25"/>
    <x v="6693"/>
    <m/>
    <m/>
    <m/>
    <m/>
    <x v="6171"/>
    <s v="2023/4/12"/>
    <x v="65"/>
    <x v="65"/>
    <x v="92"/>
    <x v="92"/>
    <m/>
    <x v="615"/>
    <e v="#N/A"/>
    <x v="615"/>
  </r>
  <r>
    <x v="5170"/>
    <m/>
    <n v="460"/>
    <x v="6693"/>
    <m/>
    <m/>
    <m/>
    <m/>
    <x v="6171"/>
    <s v="2023/4/12"/>
    <x v="65"/>
    <x v="65"/>
    <x v="92"/>
    <x v="92"/>
    <m/>
    <x v="615"/>
    <e v="#N/A"/>
    <x v="615"/>
  </r>
  <r>
    <x v="5170"/>
    <m/>
    <n v="5"/>
    <x v="6694"/>
    <m/>
    <m/>
    <m/>
    <m/>
    <x v="5700"/>
    <s v="2023/4/13"/>
    <x v="65"/>
    <x v="65"/>
    <x v="92"/>
    <x v="92"/>
    <m/>
    <x v="615"/>
    <e v="#N/A"/>
    <x v="615"/>
  </r>
  <r>
    <x v="5170"/>
    <m/>
    <n v="1"/>
    <x v="6694"/>
    <m/>
    <m/>
    <m/>
    <m/>
    <x v="5700"/>
    <s v="2023/4/13"/>
    <x v="65"/>
    <x v="65"/>
    <x v="92"/>
    <x v="92"/>
    <m/>
    <x v="615"/>
    <e v="#N/A"/>
    <x v="615"/>
  </r>
  <r>
    <x v="5170"/>
    <m/>
    <n v="1"/>
    <x v="6550"/>
    <m/>
    <m/>
    <m/>
    <m/>
    <x v="6172"/>
    <s v="2023/4/13"/>
    <x v="65"/>
    <x v="65"/>
    <x v="92"/>
    <x v="92"/>
    <m/>
    <x v="615"/>
    <e v="#N/A"/>
    <x v="615"/>
  </r>
  <r>
    <x v="5170"/>
    <m/>
    <n v="7"/>
    <x v="6234"/>
    <m/>
    <m/>
    <m/>
    <m/>
    <x v="6173"/>
    <s v="2023/4/13"/>
    <x v="65"/>
    <x v="65"/>
    <x v="92"/>
    <x v="92"/>
    <m/>
    <x v="615"/>
    <e v="#N/A"/>
    <x v="615"/>
  </r>
  <r>
    <x v="5170"/>
    <m/>
    <n v="7"/>
    <x v="6695"/>
    <m/>
    <m/>
    <m/>
    <m/>
    <x v="6173"/>
    <s v="2023/4/13"/>
    <x v="65"/>
    <x v="65"/>
    <x v="92"/>
    <x v="92"/>
    <m/>
    <x v="615"/>
    <e v="#N/A"/>
    <x v="615"/>
  </r>
  <r>
    <x v="5170"/>
    <m/>
    <n v="1"/>
    <x v="6233"/>
    <m/>
    <m/>
    <m/>
    <m/>
    <x v="6174"/>
    <s v="2023/4/15"/>
    <x v="65"/>
    <x v="65"/>
    <x v="92"/>
    <x v="92"/>
    <m/>
    <x v="615"/>
    <e v="#N/A"/>
    <x v="615"/>
  </r>
  <r>
    <x v="5170"/>
    <m/>
    <n v="1"/>
    <x v="6696"/>
    <m/>
    <m/>
    <m/>
    <m/>
    <x v="6175"/>
    <s v="2023/4/15"/>
    <x v="65"/>
    <x v="65"/>
    <x v="92"/>
    <x v="92"/>
    <m/>
    <x v="615"/>
    <e v="#N/A"/>
    <x v="615"/>
  </r>
  <r>
    <x v="5170"/>
    <m/>
    <n v="1"/>
    <x v="6697"/>
    <m/>
    <m/>
    <m/>
    <m/>
    <x v="6176"/>
    <s v="2023/4/15"/>
    <x v="65"/>
    <x v="65"/>
    <x v="92"/>
    <x v="92"/>
    <m/>
    <x v="615"/>
    <e v="#N/A"/>
    <x v="615"/>
  </r>
  <r>
    <x v="5170"/>
    <m/>
    <n v="1"/>
    <x v="6697"/>
    <m/>
    <m/>
    <m/>
    <m/>
    <x v="6176"/>
    <s v="2023/4/15"/>
    <x v="65"/>
    <x v="65"/>
    <x v="92"/>
    <x v="92"/>
    <m/>
    <x v="615"/>
    <e v="#N/A"/>
    <x v="615"/>
  </r>
  <r>
    <x v="5170"/>
    <m/>
    <n v="1"/>
    <x v="6697"/>
    <m/>
    <m/>
    <m/>
    <m/>
    <x v="6176"/>
    <s v="2023/4/15"/>
    <x v="65"/>
    <x v="65"/>
    <x v="92"/>
    <x v="92"/>
    <m/>
    <x v="615"/>
    <e v="#N/A"/>
    <x v="615"/>
  </r>
  <r>
    <x v="5170"/>
    <m/>
    <n v="1"/>
    <x v="6697"/>
    <m/>
    <m/>
    <m/>
    <m/>
    <x v="6176"/>
    <s v="2023/4/15"/>
    <x v="65"/>
    <x v="65"/>
    <x v="92"/>
    <x v="92"/>
    <m/>
    <x v="615"/>
    <e v="#N/A"/>
    <x v="615"/>
  </r>
  <r>
    <x v="5170"/>
    <m/>
    <n v="1"/>
    <x v="6697"/>
    <m/>
    <m/>
    <m/>
    <m/>
    <x v="6176"/>
    <s v="2023/4/15"/>
    <x v="65"/>
    <x v="65"/>
    <x v="92"/>
    <x v="92"/>
    <m/>
    <x v="615"/>
    <e v="#N/A"/>
    <x v="615"/>
  </r>
  <r>
    <x v="5170"/>
    <m/>
    <n v="1"/>
    <x v="6697"/>
    <m/>
    <m/>
    <m/>
    <m/>
    <x v="6176"/>
    <s v="2023/4/15"/>
    <x v="65"/>
    <x v="65"/>
    <x v="92"/>
    <x v="92"/>
    <m/>
    <x v="615"/>
    <e v="#N/A"/>
    <x v="615"/>
  </r>
  <r>
    <x v="5170"/>
    <m/>
    <n v="1"/>
    <x v="6697"/>
    <m/>
    <m/>
    <m/>
    <m/>
    <x v="6176"/>
    <s v="2023/4/15"/>
    <x v="65"/>
    <x v="65"/>
    <x v="92"/>
    <x v="92"/>
    <m/>
    <x v="615"/>
    <e v="#N/A"/>
    <x v="615"/>
  </r>
  <r>
    <x v="5170"/>
    <m/>
    <n v="1"/>
    <x v="6697"/>
    <m/>
    <m/>
    <m/>
    <m/>
    <x v="6176"/>
    <s v="2023/4/15"/>
    <x v="65"/>
    <x v="65"/>
    <x v="92"/>
    <x v="92"/>
    <m/>
    <x v="615"/>
    <e v="#N/A"/>
    <x v="615"/>
  </r>
  <r>
    <x v="5170"/>
    <m/>
    <n v="1"/>
    <x v="6697"/>
    <m/>
    <m/>
    <m/>
    <m/>
    <x v="6176"/>
    <s v="2023/4/15"/>
    <x v="65"/>
    <x v="65"/>
    <x v="92"/>
    <x v="92"/>
    <m/>
    <x v="615"/>
    <e v="#N/A"/>
    <x v="615"/>
  </r>
  <r>
    <x v="5170"/>
    <m/>
    <n v="1"/>
    <x v="6697"/>
    <m/>
    <m/>
    <m/>
    <m/>
    <x v="6176"/>
    <s v="2023/4/15"/>
    <x v="65"/>
    <x v="65"/>
    <x v="92"/>
    <x v="92"/>
    <m/>
    <x v="615"/>
    <e v="#N/A"/>
    <x v="615"/>
  </r>
  <r>
    <x v="5170"/>
    <m/>
    <n v="1"/>
    <x v="6697"/>
    <m/>
    <m/>
    <m/>
    <m/>
    <x v="6176"/>
    <s v="2023/4/15"/>
    <x v="65"/>
    <x v="65"/>
    <x v="92"/>
    <x v="92"/>
    <m/>
    <x v="615"/>
    <e v="#N/A"/>
    <x v="615"/>
  </r>
  <r>
    <x v="5170"/>
    <m/>
    <n v="1"/>
    <x v="6698"/>
    <m/>
    <m/>
    <m/>
    <m/>
    <x v="6177"/>
    <s v="2023/4/15"/>
    <x v="65"/>
    <x v="65"/>
    <x v="92"/>
    <x v="92"/>
    <m/>
    <x v="615"/>
    <e v="#N/A"/>
    <x v="615"/>
  </r>
  <r>
    <x v="5170"/>
    <m/>
    <n v="1"/>
    <x v="6698"/>
    <m/>
    <m/>
    <m/>
    <m/>
    <x v="6177"/>
    <s v="2023/4/15"/>
    <x v="65"/>
    <x v="65"/>
    <x v="92"/>
    <x v="92"/>
    <m/>
    <x v="615"/>
    <e v="#N/A"/>
    <x v="615"/>
  </r>
  <r>
    <x v="5170"/>
    <m/>
    <n v="5.75"/>
    <x v="6693"/>
    <m/>
    <m/>
    <m/>
    <m/>
    <x v="6178"/>
    <s v="2023/4/15"/>
    <x v="65"/>
    <x v="65"/>
    <x v="92"/>
    <x v="92"/>
    <m/>
    <x v="615"/>
    <e v="#N/A"/>
    <x v="615"/>
  </r>
  <r>
    <x v="5170"/>
    <m/>
    <n v="17.25"/>
    <x v="6693"/>
    <m/>
    <m/>
    <m/>
    <m/>
    <x v="6178"/>
    <s v="2023/4/15"/>
    <x v="65"/>
    <x v="65"/>
    <x v="92"/>
    <x v="92"/>
    <m/>
    <x v="615"/>
    <e v="#N/A"/>
    <x v="615"/>
  </r>
  <r>
    <x v="5170"/>
    <m/>
    <n v="8.0500000000000007"/>
    <x v="6545"/>
    <m/>
    <m/>
    <m/>
    <m/>
    <x v="6179"/>
    <s v="2023/4/16"/>
    <x v="65"/>
    <x v="65"/>
    <x v="92"/>
    <x v="92"/>
    <m/>
    <x v="615"/>
    <e v="#N/A"/>
    <x v="615"/>
  </r>
  <r>
    <x v="5170"/>
    <m/>
    <n v="4"/>
    <x v="6699"/>
    <m/>
    <m/>
    <m/>
    <m/>
    <x v="6180"/>
    <s v="2023/4/16"/>
    <x v="65"/>
    <x v="65"/>
    <x v="92"/>
    <x v="92"/>
    <m/>
    <x v="615"/>
    <e v="#N/A"/>
    <x v="615"/>
  </r>
  <r>
    <x v="5170"/>
    <m/>
    <n v="1"/>
    <x v="6700"/>
    <m/>
    <m/>
    <m/>
    <m/>
    <x v="6181"/>
    <s v="2023/4/16"/>
    <x v="65"/>
    <x v="65"/>
    <x v="92"/>
    <x v="92"/>
    <m/>
    <x v="615"/>
    <e v="#N/A"/>
    <x v="615"/>
  </r>
  <r>
    <x v="5170"/>
    <m/>
    <n v="1"/>
    <x v="6701"/>
    <m/>
    <m/>
    <m/>
    <m/>
    <x v="6181"/>
    <s v="2023/4/16"/>
    <x v="65"/>
    <x v="65"/>
    <x v="92"/>
    <x v="92"/>
    <m/>
    <x v="615"/>
    <e v="#N/A"/>
    <x v="615"/>
  </r>
  <r>
    <x v="5170"/>
    <m/>
    <n v="8.0500000000000007"/>
    <x v="6702"/>
    <m/>
    <m/>
    <m/>
    <m/>
    <x v="6182"/>
    <s v="2023/4/17"/>
    <x v="65"/>
    <x v="65"/>
    <x v="92"/>
    <x v="92"/>
    <m/>
    <x v="615"/>
    <e v="#N/A"/>
    <x v="615"/>
  </r>
  <r>
    <x v="5170"/>
    <m/>
    <n v="7"/>
    <x v="6417"/>
    <m/>
    <m/>
    <m/>
    <m/>
    <x v="6183"/>
    <s v="2023/4/17"/>
    <x v="65"/>
    <x v="65"/>
    <x v="92"/>
    <x v="92"/>
    <m/>
    <x v="615"/>
    <e v="#N/A"/>
    <x v="615"/>
  </r>
  <r>
    <x v="5170"/>
    <m/>
    <n v="7"/>
    <x v="6117"/>
    <m/>
    <m/>
    <m/>
    <m/>
    <x v="6183"/>
    <s v="2023/4/17"/>
    <x v="65"/>
    <x v="65"/>
    <x v="92"/>
    <x v="92"/>
    <m/>
    <x v="615"/>
    <e v="#N/A"/>
    <x v="615"/>
  </r>
  <r>
    <x v="5170"/>
    <m/>
    <n v="1"/>
    <x v="6498"/>
    <m/>
    <m/>
    <m/>
    <m/>
    <x v="6183"/>
    <s v="2023/4/17"/>
    <x v="65"/>
    <x v="65"/>
    <x v="92"/>
    <x v="92"/>
    <m/>
    <x v="615"/>
    <e v="#N/A"/>
    <x v="615"/>
  </r>
  <r>
    <x v="5170"/>
    <m/>
    <n v="7"/>
    <x v="6133"/>
    <m/>
    <m/>
    <m/>
    <m/>
    <x v="6183"/>
    <s v="2023/4/17"/>
    <x v="65"/>
    <x v="65"/>
    <x v="92"/>
    <x v="92"/>
    <m/>
    <x v="615"/>
    <e v="#N/A"/>
    <x v="615"/>
  </r>
  <r>
    <x v="5170"/>
    <m/>
    <n v="1"/>
    <x v="6600"/>
    <m/>
    <m/>
    <m/>
    <m/>
    <x v="6184"/>
    <s v="2023/4/17"/>
    <x v="65"/>
    <x v="65"/>
    <x v="92"/>
    <x v="92"/>
    <m/>
    <x v="615"/>
    <e v="#N/A"/>
    <x v="615"/>
  </r>
  <r>
    <x v="5170"/>
    <m/>
    <n v="1"/>
    <x v="6081"/>
    <m/>
    <m/>
    <m/>
    <m/>
    <x v="6184"/>
    <s v="2023/4/17"/>
    <x v="65"/>
    <x v="65"/>
    <x v="92"/>
    <x v="92"/>
    <m/>
    <x v="615"/>
    <e v="#N/A"/>
    <x v="615"/>
  </r>
  <r>
    <x v="5170"/>
    <m/>
    <n v="1"/>
    <x v="6703"/>
    <m/>
    <m/>
    <m/>
    <m/>
    <x v="6184"/>
    <s v="2023/4/17"/>
    <x v="65"/>
    <x v="65"/>
    <x v="92"/>
    <x v="92"/>
    <m/>
    <x v="615"/>
    <e v="#N/A"/>
    <x v="615"/>
  </r>
  <r>
    <x v="5170"/>
    <m/>
    <n v="5"/>
    <x v="6233"/>
    <m/>
    <m/>
    <m/>
    <m/>
    <x v="6185"/>
    <s v="2023/4/17"/>
    <x v="65"/>
    <x v="65"/>
    <x v="92"/>
    <x v="92"/>
    <m/>
    <x v="615"/>
    <e v="#N/A"/>
    <x v="615"/>
  </r>
  <r>
    <x v="5170"/>
    <m/>
    <n v="5"/>
    <x v="6233"/>
    <m/>
    <m/>
    <m/>
    <m/>
    <x v="6185"/>
    <s v="2023/4/17"/>
    <x v="65"/>
    <x v="65"/>
    <x v="92"/>
    <x v="92"/>
    <m/>
    <x v="615"/>
    <e v="#N/A"/>
    <x v="615"/>
  </r>
  <r>
    <x v="5170"/>
    <m/>
    <n v="1"/>
    <x v="6704"/>
    <m/>
    <m/>
    <m/>
    <m/>
    <x v="6186"/>
    <s v="2023/4/17"/>
    <x v="65"/>
    <x v="65"/>
    <x v="92"/>
    <x v="92"/>
    <m/>
    <x v="615"/>
    <e v="#N/A"/>
    <x v="615"/>
  </r>
  <r>
    <x v="5170"/>
    <m/>
    <n v="7"/>
    <x v="6705"/>
    <m/>
    <m/>
    <m/>
    <m/>
    <x v="6187"/>
    <s v="2023/4/17"/>
    <x v="65"/>
    <x v="65"/>
    <x v="92"/>
    <x v="92"/>
    <m/>
    <x v="615"/>
    <e v="#N/A"/>
    <x v="615"/>
  </r>
  <r>
    <x v="5170"/>
    <m/>
    <n v="7"/>
    <x v="6706"/>
    <m/>
    <m/>
    <m/>
    <m/>
    <x v="6187"/>
    <s v="2023/4/17"/>
    <x v="65"/>
    <x v="65"/>
    <x v="92"/>
    <x v="92"/>
    <m/>
    <x v="615"/>
    <e v="#N/A"/>
    <x v="615"/>
  </r>
  <r>
    <x v="5170"/>
    <m/>
    <n v="1"/>
    <x v="6707"/>
    <m/>
    <m/>
    <m/>
    <m/>
    <x v="6188"/>
    <s v="2023/4/17"/>
    <x v="65"/>
    <x v="65"/>
    <x v="92"/>
    <x v="92"/>
    <m/>
    <x v="615"/>
    <e v="#N/A"/>
    <x v="615"/>
  </r>
  <r>
    <x v="5170"/>
    <m/>
    <n v="1"/>
    <x v="6708"/>
    <m/>
    <m/>
    <m/>
    <m/>
    <x v="6188"/>
    <s v="2023/4/17"/>
    <x v="65"/>
    <x v="65"/>
    <x v="92"/>
    <x v="92"/>
    <m/>
    <x v="615"/>
    <e v="#N/A"/>
    <x v="615"/>
  </r>
  <r>
    <x v="5170"/>
    <m/>
    <n v="7"/>
    <x v="6709"/>
    <m/>
    <m/>
    <m/>
    <m/>
    <x v="6188"/>
    <s v="2023/4/17"/>
    <x v="65"/>
    <x v="65"/>
    <x v="92"/>
    <x v="92"/>
    <m/>
    <x v="615"/>
    <e v="#N/A"/>
    <x v="615"/>
  </r>
  <r>
    <x v="5170"/>
    <m/>
    <n v="7"/>
    <x v="6529"/>
    <m/>
    <m/>
    <m/>
    <m/>
    <x v="6188"/>
    <s v="2023/4/17"/>
    <x v="65"/>
    <x v="65"/>
    <x v="92"/>
    <x v="92"/>
    <m/>
    <x v="615"/>
    <e v="#N/A"/>
    <x v="615"/>
  </r>
  <r>
    <x v="5170"/>
    <m/>
    <n v="50"/>
    <x v="6710"/>
    <m/>
    <m/>
    <m/>
    <m/>
    <x v="6189"/>
    <s v="2023/4/17"/>
    <x v="65"/>
    <x v="65"/>
    <x v="92"/>
    <x v="92"/>
    <m/>
    <x v="615"/>
    <e v="#N/A"/>
    <x v="615"/>
  </r>
  <r>
    <x v="5170"/>
    <m/>
    <n v="50"/>
    <x v="6711"/>
    <m/>
    <m/>
    <m/>
    <m/>
    <x v="6189"/>
    <s v="2023/4/17"/>
    <x v="65"/>
    <x v="65"/>
    <x v="92"/>
    <x v="92"/>
    <m/>
    <x v="615"/>
    <e v="#N/A"/>
    <x v="615"/>
  </r>
  <r>
    <x v="5170"/>
    <m/>
    <n v="50"/>
    <x v="6712"/>
    <m/>
    <m/>
    <m/>
    <m/>
    <x v="6189"/>
    <s v="2023/4/17"/>
    <x v="65"/>
    <x v="65"/>
    <x v="92"/>
    <x v="92"/>
    <m/>
    <x v="615"/>
    <e v="#N/A"/>
    <x v="615"/>
  </r>
  <r>
    <x v="5170"/>
    <m/>
    <n v="1"/>
    <x v="6713"/>
    <m/>
    <m/>
    <m/>
    <m/>
    <x v="6190"/>
    <s v="2023/4/17"/>
    <x v="65"/>
    <x v="65"/>
    <x v="92"/>
    <x v="92"/>
    <m/>
    <x v="615"/>
    <e v="#N/A"/>
    <x v="615"/>
  </r>
  <r>
    <x v="5170"/>
    <m/>
    <n v="1"/>
    <x v="6714"/>
    <m/>
    <m/>
    <m/>
    <m/>
    <x v="6191"/>
    <s v="2023/4/17"/>
    <x v="65"/>
    <x v="65"/>
    <x v="92"/>
    <x v="92"/>
    <m/>
    <x v="615"/>
    <e v="#N/A"/>
    <x v="615"/>
  </r>
  <r>
    <x v="5170"/>
    <m/>
    <n v="1"/>
    <x v="6714"/>
    <m/>
    <m/>
    <m/>
    <m/>
    <x v="6191"/>
    <s v="2023/4/17"/>
    <x v="65"/>
    <x v="65"/>
    <x v="92"/>
    <x v="92"/>
    <m/>
    <x v="615"/>
    <e v="#N/A"/>
    <x v="615"/>
  </r>
  <r>
    <x v="5170"/>
    <m/>
    <n v="1"/>
    <x v="6715"/>
    <m/>
    <m/>
    <m/>
    <m/>
    <x v="6191"/>
    <s v="2023/4/17"/>
    <x v="65"/>
    <x v="65"/>
    <x v="92"/>
    <x v="92"/>
    <m/>
    <x v="615"/>
    <e v="#N/A"/>
    <x v="615"/>
  </r>
  <r>
    <x v="5170"/>
    <m/>
    <n v="50"/>
    <x v="6716"/>
    <m/>
    <m/>
    <m/>
    <m/>
    <x v="6192"/>
    <s v="2023/4/17"/>
    <x v="65"/>
    <x v="65"/>
    <x v="92"/>
    <x v="92"/>
    <m/>
    <x v="615"/>
    <e v="#N/A"/>
    <x v="615"/>
  </r>
  <r>
    <x v="5170"/>
    <m/>
    <n v="7"/>
    <x v="6121"/>
    <m/>
    <m/>
    <m/>
    <m/>
    <x v="6193"/>
    <s v="2023/4/18"/>
    <x v="65"/>
    <x v="65"/>
    <x v="92"/>
    <x v="92"/>
    <m/>
    <x v="615"/>
    <e v="#N/A"/>
    <x v="615"/>
  </r>
  <r>
    <x v="5170"/>
    <m/>
    <n v="1"/>
    <x v="6195"/>
    <m/>
    <m/>
    <m/>
    <m/>
    <x v="6194"/>
    <s v="2023/4/18"/>
    <x v="65"/>
    <x v="65"/>
    <x v="92"/>
    <x v="92"/>
    <m/>
    <x v="615"/>
    <e v="#N/A"/>
    <x v="615"/>
  </r>
  <r>
    <x v="5170"/>
    <m/>
    <n v="7"/>
    <x v="6487"/>
    <m/>
    <m/>
    <m/>
    <m/>
    <x v="6195"/>
    <s v="2023/4/18"/>
    <x v="65"/>
    <x v="65"/>
    <x v="92"/>
    <x v="92"/>
    <m/>
    <x v="615"/>
    <e v="#N/A"/>
    <x v="615"/>
  </r>
  <r>
    <x v="5170"/>
    <m/>
    <n v="50"/>
    <x v="6717"/>
    <m/>
    <m/>
    <m/>
    <m/>
    <x v="6196"/>
    <s v="2023/4/18"/>
    <x v="65"/>
    <x v="65"/>
    <x v="92"/>
    <x v="92"/>
    <m/>
    <x v="615"/>
    <e v="#N/A"/>
    <x v="615"/>
  </r>
  <r>
    <x v="5170"/>
    <m/>
    <n v="1"/>
    <x v="6718"/>
    <m/>
    <m/>
    <m/>
    <m/>
    <x v="6197"/>
    <s v="2023/4/18"/>
    <x v="65"/>
    <x v="65"/>
    <x v="92"/>
    <x v="92"/>
    <m/>
    <x v="615"/>
    <e v="#N/A"/>
    <x v="615"/>
  </r>
  <r>
    <x v="5170"/>
    <m/>
    <n v="1"/>
    <x v="6719"/>
    <m/>
    <m/>
    <m/>
    <m/>
    <x v="6198"/>
    <s v="2023/4/18"/>
    <x v="65"/>
    <x v="65"/>
    <x v="92"/>
    <x v="92"/>
    <m/>
    <x v="615"/>
    <e v="#N/A"/>
    <x v="615"/>
  </r>
  <r>
    <x v="5170"/>
    <m/>
    <n v="7"/>
    <x v="6192"/>
    <m/>
    <m/>
    <m/>
    <m/>
    <x v="6199"/>
    <s v="2023/4/19"/>
    <x v="65"/>
    <x v="65"/>
    <x v="92"/>
    <x v="92"/>
    <m/>
    <x v="615"/>
    <e v="#N/A"/>
    <x v="615"/>
  </r>
  <r>
    <x v="5170"/>
    <m/>
    <n v="7"/>
    <x v="6720"/>
    <m/>
    <m/>
    <m/>
    <m/>
    <x v="6199"/>
    <s v="2023/4/19"/>
    <x v="65"/>
    <x v="65"/>
    <x v="92"/>
    <x v="92"/>
    <m/>
    <x v="615"/>
    <e v="#N/A"/>
    <x v="615"/>
  </r>
  <r>
    <x v="5170"/>
    <m/>
    <n v="1"/>
    <x v="6721"/>
    <m/>
    <m/>
    <m/>
    <m/>
    <x v="6200"/>
    <s v="2023/4/19"/>
    <x v="65"/>
    <x v="65"/>
    <x v="92"/>
    <x v="92"/>
    <m/>
    <x v="615"/>
    <e v="#N/A"/>
    <x v="615"/>
  </r>
  <r>
    <x v="5170"/>
    <m/>
    <n v="1"/>
    <x v="6722"/>
    <m/>
    <m/>
    <m/>
    <m/>
    <x v="6200"/>
    <s v="2023/4/19"/>
    <x v="65"/>
    <x v="65"/>
    <x v="92"/>
    <x v="92"/>
    <m/>
    <x v="615"/>
    <e v="#N/A"/>
    <x v="615"/>
  </r>
  <r>
    <x v="5170"/>
    <m/>
    <n v="1"/>
    <x v="6346"/>
    <m/>
    <m/>
    <m/>
    <m/>
    <x v="6201"/>
    <s v="2023/4/19"/>
    <x v="65"/>
    <x v="65"/>
    <x v="92"/>
    <x v="92"/>
    <m/>
    <x v="615"/>
    <e v="#N/A"/>
    <x v="615"/>
  </r>
  <r>
    <x v="5170"/>
    <m/>
    <n v="1"/>
    <x v="6416"/>
    <m/>
    <m/>
    <m/>
    <m/>
    <x v="6201"/>
    <s v="2023/4/19"/>
    <x v="65"/>
    <x v="65"/>
    <x v="92"/>
    <x v="92"/>
    <m/>
    <x v="615"/>
    <e v="#N/A"/>
    <x v="615"/>
  </r>
  <r>
    <x v="5170"/>
    <m/>
    <n v="8.0500000000000007"/>
    <x v="6223"/>
    <m/>
    <m/>
    <m/>
    <m/>
    <x v="6202"/>
    <s v="2023/4/19"/>
    <x v="65"/>
    <x v="65"/>
    <x v="92"/>
    <x v="92"/>
    <m/>
    <x v="615"/>
    <e v="#N/A"/>
    <x v="615"/>
  </r>
  <r>
    <x v="5170"/>
    <m/>
    <n v="7"/>
    <x v="6723"/>
    <m/>
    <m/>
    <m/>
    <m/>
    <x v="6202"/>
    <s v="2023/4/19"/>
    <x v="65"/>
    <x v="65"/>
    <x v="92"/>
    <x v="92"/>
    <m/>
    <x v="615"/>
    <e v="#N/A"/>
    <x v="615"/>
  </r>
  <r>
    <x v="5170"/>
    <m/>
    <n v="1"/>
    <x v="6724"/>
    <m/>
    <m/>
    <m/>
    <m/>
    <x v="6202"/>
    <s v="2023/4/19"/>
    <x v="65"/>
    <x v="65"/>
    <x v="92"/>
    <x v="92"/>
    <m/>
    <x v="615"/>
    <e v="#N/A"/>
    <x v="615"/>
  </r>
  <r>
    <x v="5170"/>
    <m/>
    <n v="7"/>
    <x v="6725"/>
    <m/>
    <m/>
    <m/>
    <m/>
    <x v="6202"/>
    <s v="2023/4/19"/>
    <x v="65"/>
    <x v="65"/>
    <x v="92"/>
    <x v="92"/>
    <m/>
    <x v="615"/>
    <e v="#N/A"/>
    <x v="615"/>
  </r>
  <r>
    <x v="5170"/>
    <m/>
    <n v="0.5"/>
    <x v="6726"/>
    <m/>
    <m/>
    <m/>
    <m/>
    <x v="6202"/>
    <s v="2023/4/19"/>
    <x v="65"/>
    <x v="65"/>
    <x v="92"/>
    <x v="92"/>
    <m/>
    <x v="615"/>
    <e v="#N/A"/>
    <x v="615"/>
  </r>
  <r>
    <x v="5170"/>
    <m/>
    <n v="5"/>
    <x v="6727"/>
    <m/>
    <m/>
    <m/>
    <m/>
    <x v="5701"/>
    <s v="2023/4/19"/>
    <x v="65"/>
    <x v="65"/>
    <x v="92"/>
    <x v="92"/>
    <m/>
    <x v="615"/>
    <e v="#N/A"/>
    <x v="615"/>
  </r>
  <r>
    <x v="5170"/>
    <m/>
    <n v="5"/>
    <x v="6727"/>
    <m/>
    <m/>
    <m/>
    <m/>
    <x v="5701"/>
    <s v="2023/4/19"/>
    <x v="65"/>
    <x v="65"/>
    <x v="92"/>
    <x v="92"/>
    <m/>
    <x v="615"/>
    <e v="#N/A"/>
    <x v="615"/>
  </r>
  <r>
    <x v="5170"/>
    <m/>
    <n v="7"/>
    <x v="6728"/>
    <m/>
    <m/>
    <m/>
    <m/>
    <x v="6203"/>
    <s v="2023/4/20"/>
    <x v="65"/>
    <x v="65"/>
    <x v="92"/>
    <x v="92"/>
    <m/>
    <x v="615"/>
    <e v="#N/A"/>
    <x v="615"/>
  </r>
  <r>
    <x v="5170"/>
    <m/>
    <n v="1"/>
    <x v="6729"/>
    <m/>
    <m/>
    <m/>
    <m/>
    <x v="6203"/>
    <s v="2023/4/20"/>
    <x v="65"/>
    <x v="65"/>
    <x v="92"/>
    <x v="92"/>
    <m/>
    <x v="615"/>
    <e v="#N/A"/>
    <x v="615"/>
  </r>
  <r>
    <x v="5170"/>
    <m/>
    <n v="1"/>
    <x v="6730"/>
    <m/>
    <m/>
    <m/>
    <m/>
    <x v="6204"/>
    <s v="2023/4/20"/>
    <x v="65"/>
    <x v="65"/>
    <x v="92"/>
    <x v="92"/>
    <m/>
    <x v="615"/>
    <e v="#N/A"/>
    <x v="615"/>
  </r>
  <r>
    <x v="5170"/>
    <m/>
    <n v="1"/>
    <x v="6195"/>
    <m/>
    <m/>
    <m/>
    <m/>
    <x v="6204"/>
    <s v="2023/4/20"/>
    <x v="65"/>
    <x v="65"/>
    <x v="92"/>
    <x v="92"/>
    <m/>
    <x v="615"/>
    <e v="#N/A"/>
    <x v="615"/>
  </r>
  <r>
    <x v="5170"/>
    <m/>
    <n v="1"/>
    <x v="6731"/>
    <m/>
    <m/>
    <m/>
    <m/>
    <x v="6204"/>
    <s v="2023/4/20"/>
    <x v="65"/>
    <x v="65"/>
    <x v="92"/>
    <x v="92"/>
    <m/>
    <x v="615"/>
    <e v="#N/A"/>
    <x v="615"/>
  </r>
  <r>
    <x v="5170"/>
    <m/>
    <n v="7"/>
    <x v="6421"/>
    <m/>
    <m/>
    <m/>
    <m/>
    <x v="6204"/>
    <s v="2023/4/20"/>
    <x v="65"/>
    <x v="65"/>
    <x v="92"/>
    <x v="92"/>
    <m/>
    <x v="615"/>
    <e v="#N/A"/>
    <x v="615"/>
  </r>
  <r>
    <x v="5170"/>
    <m/>
    <n v="1"/>
    <x v="6187"/>
    <m/>
    <m/>
    <m/>
    <m/>
    <x v="6204"/>
    <s v="2023/4/20"/>
    <x v="65"/>
    <x v="65"/>
    <x v="92"/>
    <x v="92"/>
    <m/>
    <x v="615"/>
    <e v="#N/A"/>
    <x v="615"/>
  </r>
  <r>
    <x v="5170"/>
    <m/>
    <n v="345"/>
    <x v="6732"/>
    <m/>
    <m/>
    <m/>
    <m/>
    <x v="6205"/>
    <s v="2023/4/25"/>
    <x v="65"/>
    <x v="65"/>
    <x v="92"/>
    <x v="92"/>
    <m/>
    <x v="615"/>
    <e v="#N/A"/>
    <x v="615"/>
  </r>
  <r>
    <x v="5170"/>
    <m/>
    <n v="1"/>
    <x v="6733"/>
    <m/>
    <m/>
    <m/>
    <m/>
    <x v="6206"/>
    <s v="2023/4/26"/>
    <x v="65"/>
    <x v="65"/>
    <x v="92"/>
    <x v="92"/>
    <m/>
    <x v="615"/>
    <e v="#N/A"/>
    <x v="615"/>
  </r>
  <r>
    <x v="5170"/>
    <m/>
    <n v="1"/>
    <x v="6734"/>
    <m/>
    <m/>
    <m/>
    <m/>
    <x v="6207"/>
    <s v="2023/4/26"/>
    <x v="65"/>
    <x v="65"/>
    <x v="92"/>
    <x v="92"/>
    <m/>
    <x v="615"/>
    <e v="#N/A"/>
    <x v="615"/>
  </r>
  <r>
    <x v="5170"/>
    <m/>
    <n v="1"/>
    <x v="6195"/>
    <m/>
    <m/>
    <m/>
    <m/>
    <x v="6207"/>
    <s v="2023/4/26"/>
    <x v="65"/>
    <x v="65"/>
    <x v="92"/>
    <x v="92"/>
    <m/>
    <x v="615"/>
    <e v="#N/A"/>
    <x v="615"/>
  </r>
  <r>
    <x v="5170"/>
    <m/>
    <n v="1"/>
    <x v="6735"/>
    <m/>
    <m/>
    <m/>
    <m/>
    <x v="6208"/>
    <s v="2023/4/26"/>
    <x v="65"/>
    <x v="65"/>
    <x v="92"/>
    <x v="92"/>
    <m/>
    <x v="615"/>
    <e v="#N/A"/>
    <x v="615"/>
  </r>
  <r>
    <x v="5170"/>
    <m/>
    <n v="7"/>
    <x v="6735"/>
    <m/>
    <m/>
    <m/>
    <m/>
    <x v="6208"/>
    <s v="2023/4/26"/>
    <x v="65"/>
    <x v="65"/>
    <x v="92"/>
    <x v="92"/>
    <m/>
    <x v="615"/>
    <e v="#N/A"/>
    <x v="615"/>
  </r>
  <r>
    <x v="5170"/>
    <m/>
    <n v="405"/>
    <x v="6736"/>
    <m/>
    <m/>
    <m/>
    <m/>
    <x v="6209"/>
    <s v="2023/4/26"/>
    <x v="65"/>
    <x v="65"/>
    <x v="92"/>
    <x v="92"/>
    <m/>
    <x v="615"/>
    <e v="#N/A"/>
    <x v="615"/>
  </r>
  <r>
    <x v="5170"/>
    <m/>
    <n v="1"/>
    <x v="6737"/>
    <m/>
    <m/>
    <m/>
    <m/>
    <x v="6210"/>
    <s v="2023/4/27"/>
    <x v="65"/>
    <x v="65"/>
    <x v="92"/>
    <x v="92"/>
    <m/>
    <x v="615"/>
    <e v="#N/A"/>
    <x v="615"/>
  </r>
  <r>
    <x v="5170"/>
    <m/>
    <n v="0.5"/>
    <x v="6234"/>
    <m/>
    <m/>
    <m/>
    <m/>
    <x v="6210"/>
    <s v="2023/4/27"/>
    <x v="65"/>
    <x v="65"/>
    <x v="92"/>
    <x v="92"/>
    <m/>
    <x v="615"/>
    <e v="#N/A"/>
    <x v="615"/>
  </r>
  <r>
    <x v="5170"/>
    <m/>
    <n v="1"/>
    <x v="6738"/>
    <m/>
    <m/>
    <m/>
    <m/>
    <x v="6210"/>
    <s v="2023/4/27"/>
    <x v="65"/>
    <x v="65"/>
    <x v="92"/>
    <x v="92"/>
    <m/>
    <x v="615"/>
    <e v="#N/A"/>
    <x v="615"/>
  </r>
  <r>
    <x v="5170"/>
    <m/>
    <n v="1"/>
    <x v="6412"/>
    <m/>
    <m/>
    <m/>
    <m/>
    <x v="6211"/>
    <s v="2023/4/27"/>
    <x v="65"/>
    <x v="65"/>
    <x v="92"/>
    <x v="92"/>
    <m/>
    <x v="615"/>
    <e v="#N/A"/>
    <x v="615"/>
  </r>
  <r>
    <x v="5170"/>
    <m/>
    <n v="0.5"/>
    <x v="6739"/>
    <m/>
    <m/>
    <m/>
    <m/>
    <x v="6212"/>
    <s v="2023/4/27"/>
    <x v="65"/>
    <x v="65"/>
    <x v="92"/>
    <x v="92"/>
    <m/>
    <x v="615"/>
    <e v="#N/A"/>
    <x v="615"/>
  </r>
  <r>
    <x v="5170"/>
    <m/>
    <n v="230"/>
    <x v="6740"/>
    <m/>
    <m/>
    <m/>
    <m/>
    <x v="6213"/>
    <s v="2023/4/27"/>
    <x v="65"/>
    <x v="65"/>
    <x v="92"/>
    <x v="92"/>
    <m/>
    <x v="615"/>
    <e v="#N/A"/>
    <x v="615"/>
  </r>
  <r>
    <x v="5170"/>
    <m/>
    <n v="1"/>
    <x v="6195"/>
    <m/>
    <m/>
    <m/>
    <m/>
    <x v="6214"/>
    <s v="2023/4/29"/>
    <x v="65"/>
    <x v="65"/>
    <x v="92"/>
    <x v="92"/>
    <m/>
    <x v="615"/>
    <e v="#N/A"/>
    <x v="615"/>
  </r>
  <r>
    <x v="5170"/>
    <m/>
    <n v="1"/>
    <x v="6741"/>
    <m/>
    <m/>
    <m/>
    <m/>
    <x v="6214"/>
    <s v="2023/4/29"/>
    <x v="65"/>
    <x v="65"/>
    <x v="92"/>
    <x v="92"/>
    <m/>
    <x v="615"/>
    <e v="#N/A"/>
    <x v="615"/>
  </r>
  <r>
    <x v="5170"/>
    <m/>
    <n v="1"/>
    <x v="6742"/>
    <m/>
    <m/>
    <m/>
    <m/>
    <x v="6215"/>
    <s v="2023/4/29"/>
    <x v="65"/>
    <x v="65"/>
    <x v="92"/>
    <x v="92"/>
    <m/>
    <x v="615"/>
    <e v="#N/A"/>
    <x v="615"/>
  </r>
  <r>
    <x v="5170"/>
    <m/>
    <n v="1"/>
    <x v="6743"/>
    <m/>
    <m/>
    <m/>
    <m/>
    <x v="6215"/>
    <s v="2023/4/29"/>
    <x v="65"/>
    <x v="65"/>
    <x v="92"/>
    <x v="92"/>
    <m/>
    <x v="615"/>
    <e v="#N/A"/>
    <x v="615"/>
  </r>
  <r>
    <x v="5170"/>
    <m/>
    <n v="1"/>
    <x v="6544"/>
    <m/>
    <m/>
    <m/>
    <m/>
    <x v="6215"/>
    <s v="2023/4/29"/>
    <x v="65"/>
    <x v="65"/>
    <x v="92"/>
    <x v="92"/>
    <m/>
    <x v="615"/>
    <e v="#N/A"/>
    <x v="615"/>
  </r>
  <r>
    <x v="5170"/>
    <m/>
    <n v="1"/>
    <x v="6743"/>
    <m/>
    <m/>
    <m/>
    <m/>
    <x v="6215"/>
    <s v="2023/4/29"/>
    <x v="65"/>
    <x v="65"/>
    <x v="92"/>
    <x v="92"/>
    <m/>
    <x v="615"/>
    <e v="#N/A"/>
    <x v="615"/>
  </r>
  <r>
    <x v="5170"/>
    <m/>
    <n v="1"/>
    <x v="6744"/>
    <m/>
    <m/>
    <m/>
    <m/>
    <x v="6215"/>
    <s v="2023/4/29"/>
    <x v="65"/>
    <x v="65"/>
    <x v="92"/>
    <x v="92"/>
    <m/>
    <x v="615"/>
    <e v="#N/A"/>
    <x v="615"/>
  </r>
  <r>
    <x v="5170"/>
    <m/>
    <n v="1"/>
    <x v="6440"/>
    <m/>
    <m/>
    <m/>
    <m/>
    <x v="6216"/>
    <s v="2023/4/29"/>
    <x v="65"/>
    <x v="65"/>
    <x v="92"/>
    <x v="92"/>
    <m/>
    <x v="615"/>
    <e v="#N/A"/>
    <x v="615"/>
  </r>
  <r>
    <x v="5170"/>
    <m/>
    <n v="1"/>
    <x v="6195"/>
    <m/>
    <m/>
    <m/>
    <m/>
    <x v="6217"/>
    <s v="2023/4/30"/>
    <x v="65"/>
    <x v="65"/>
    <x v="92"/>
    <x v="92"/>
    <m/>
    <x v="615"/>
    <e v="#N/A"/>
    <x v="615"/>
  </r>
  <r>
    <x v="5170"/>
    <m/>
    <n v="7"/>
    <x v="6745"/>
    <m/>
    <m/>
    <m/>
    <m/>
    <x v="6218"/>
    <s v="2023/4/30"/>
    <x v="65"/>
    <x v="65"/>
    <x v="92"/>
    <x v="92"/>
    <m/>
    <x v="615"/>
    <e v="#N/A"/>
    <x v="615"/>
  </r>
  <r>
    <x v="5170"/>
    <m/>
    <n v="1"/>
    <x v="6745"/>
    <m/>
    <m/>
    <m/>
    <m/>
    <x v="6218"/>
    <s v="2023/4/30"/>
    <x v="65"/>
    <x v="65"/>
    <x v="92"/>
    <x v="92"/>
    <m/>
    <x v="615"/>
    <e v="#N/A"/>
    <x v="615"/>
  </r>
  <r>
    <x v="5170"/>
    <m/>
    <n v="1"/>
    <x v="6746"/>
    <m/>
    <m/>
    <m/>
    <m/>
    <x v="6218"/>
    <s v="2023/4/30"/>
    <x v="65"/>
    <x v="65"/>
    <x v="92"/>
    <x v="92"/>
    <m/>
    <x v="615"/>
    <e v="#N/A"/>
    <x v="615"/>
  </r>
  <r>
    <x v="5170"/>
    <m/>
    <n v="1"/>
    <x v="6501"/>
    <m/>
    <m/>
    <m/>
    <m/>
    <x v="5650"/>
    <s v="2023/4/30"/>
    <x v="65"/>
    <x v="65"/>
    <x v="92"/>
    <x v="92"/>
    <m/>
    <x v="615"/>
    <e v="#N/A"/>
    <x v="615"/>
  </r>
  <r>
    <x v="5170"/>
    <m/>
    <n v="1"/>
    <x v="5827"/>
    <m/>
    <m/>
    <m/>
    <m/>
    <x v="5650"/>
    <s v="2023/4/30"/>
    <x v="65"/>
    <x v="65"/>
    <x v="92"/>
    <x v="92"/>
    <m/>
    <x v="615"/>
    <e v="#N/A"/>
    <x v="615"/>
  </r>
  <r>
    <x v="5170"/>
    <m/>
    <n v="1"/>
    <x v="6747"/>
    <m/>
    <m/>
    <m/>
    <m/>
    <x v="5650"/>
    <s v="2023/4/30"/>
    <x v="65"/>
    <x v="65"/>
    <x v="92"/>
    <x v="92"/>
    <m/>
    <x v="615"/>
    <e v="#N/A"/>
    <x v="615"/>
  </r>
  <r>
    <x v="5170"/>
    <m/>
    <n v="1"/>
    <x v="6748"/>
    <m/>
    <m/>
    <m/>
    <m/>
    <x v="5650"/>
    <s v="2023/4/30"/>
    <x v="65"/>
    <x v="65"/>
    <x v="92"/>
    <x v="92"/>
    <m/>
    <x v="615"/>
    <e v="#N/A"/>
    <x v="615"/>
  </r>
  <r>
    <x v="5170"/>
    <m/>
    <n v="1"/>
    <x v="6259"/>
    <m/>
    <m/>
    <m/>
    <m/>
    <x v="6219"/>
    <s v="2023/4/30"/>
    <x v="65"/>
    <x v="65"/>
    <x v="92"/>
    <x v="92"/>
    <m/>
    <x v="615"/>
    <e v="#N/A"/>
    <x v="615"/>
  </r>
  <r>
    <x v="5170"/>
    <m/>
    <n v="48.300000000000004"/>
    <x v="6313"/>
    <m/>
    <m/>
    <m/>
    <m/>
    <x v="6220"/>
    <s v="2023/4/30"/>
    <x v="65"/>
    <x v="65"/>
    <x v="92"/>
    <x v="92"/>
    <m/>
    <x v="615"/>
    <e v="#N/A"/>
    <x v="615"/>
  </r>
  <r>
    <x v="5170"/>
    <m/>
    <n v="32.200000000000003"/>
    <x v="6311"/>
    <m/>
    <m/>
    <m/>
    <m/>
    <x v="6220"/>
    <s v="2023/4/30"/>
    <x v="65"/>
    <x v="65"/>
    <x v="92"/>
    <x v="92"/>
    <m/>
    <x v="615"/>
    <e v="#N/A"/>
    <x v="615"/>
  </r>
  <r>
    <x v="5170"/>
    <m/>
    <n v="32.200000000000003"/>
    <x v="6311"/>
    <m/>
    <m/>
    <m/>
    <m/>
    <x v="6220"/>
    <s v="2023/4/30"/>
    <x v="65"/>
    <x v="65"/>
    <x v="92"/>
    <x v="92"/>
    <m/>
    <x v="615"/>
    <e v="#N/A"/>
    <x v="615"/>
  </r>
  <r>
    <x v="5170"/>
    <m/>
    <n v="9.2000000000000011"/>
    <x v="6312"/>
    <m/>
    <m/>
    <m/>
    <m/>
    <x v="6220"/>
    <s v="2023/4/30"/>
    <x v="65"/>
    <x v="65"/>
    <x v="92"/>
    <x v="92"/>
    <m/>
    <x v="615"/>
    <e v="#N/A"/>
    <x v="615"/>
  </r>
  <r>
    <x v="5170"/>
    <m/>
    <n v="193.20000000000002"/>
    <x v="6749"/>
    <m/>
    <m/>
    <m/>
    <m/>
    <x v="6220"/>
    <s v="2023/4/30"/>
    <x v="65"/>
    <x v="65"/>
    <x v="92"/>
    <x v="92"/>
    <m/>
    <x v="615"/>
    <e v="#N/A"/>
    <x v="615"/>
  </r>
  <r>
    <x v="5170"/>
    <m/>
    <n v="36.800000000000004"/>
    <x v="6318"/>
    <m/>
    <m/>
    <m/>
    <m/>
    <x v="6220"/>
    <s v="2023/4/30"/>
    <x v="65"/>
    <x v="65"/>
    <x v="92"/>
    <x v="92"/>
    <m/>
    <x v="615"/>
    <e v="#N/A"/>
    <x v="615"/>
  </r>
  <r>
    <x v="5170"/>
    <m/>
    <n v="48.300000000000004"/>
    <x v="6313"/>
    <m/>
    <m/>
    <m/>
    <m/>
    <x v="6220"/>
    <s v="2023/4/30"/>
    <x v="65"/>
    <x v="65"/>
    <x v="92"/>
    <x v="92"/>
    <m/>
    <x v="615"/>
    <e v="#N/A"/>
    <x v="615"/>
  </r>
  <r>
    <x v="5170"/>
    <m/>
    <n v="338.1"/>
    <x v="6640"/>
    <m/>
    <m/>
    <m/>
    <m/>
    <x v="6220"/>
    <s v="2023/4/30"/>
    <x v="65"/>
    <x v="65"/>
    <x v="92"/>
    <x v="92"/>
    <m/>
    <x v="615"/>
    <e v="#N/A"/>
    <x v="615"/>
  </r>
  <r>
    <x v="5170"/>
    <m/>
    <n v="36.800000000000004"/>
    <x v="6318"/>
    <m/>
    <m/>
    <m/>
    <m/>
    <x v="6220"/>
    <s v="2023/4/30"/>
    <x v="65"/>
    <x v="65"/>
    <x v="92"/>
    <x v="92"/>
    <m/>
    <x v="615"/>
    <e v="#N/A"/>
    <x v="615"/>
  </r>
  <r>
    <x v="5170"/>
    <m/>
    <n v="13.8"/>
    <x v="6319"/>
    <m/>
    <m/>
    <m/>
    <m/>
    <x v="6220"/>
    <s v="2023/4/30"/>
    <x v="65"/>
    <x v="65"/>
    <x v="92"/>
    <x v="92"/>
    <m/>
    <x v="615"/>
    <e v="#N/A"/>
    <x v="615"/>
  </r>
  <r>
    <x v="5170"/>
    <m/>
    <n v="23"/>
    <x v="6310"/>
    <m/>
    <m/>
    <m/>
    <m/>
    <x v="6220"/>
    <s v="2023/4/30"/>
    <x v="65"/>
    <x v="65"/>
    <x v="92"/>
    <x v="92"/>
    <m/>
    <x v="615"/>
    <e v="#N/A"/>
    <x v="615"/>
  </r>
  <r>
    <x v="5170"/>
    <m/>
    <n v="23"/>
    <x v="6310"/>
    <m/>
    <m/>
    <m/>
    <m/>
    <x v="6220"/>
    <s v="2023/4/30"/>
    <x v="65"/>
    <x v="65"/>
    <x v="92"/>
    <x v="92"/>
    <m/>
    <x v="615"/>
    <e v="#N/A"/>
    <x v="615"/>
  </r>
  <r>
    <x v="5170"/>
    <m/>
    <n v="23"/>
    <x v="6310"/>
    <m/>
    <m/>
    <m/>
    <m/>
    <x v="6220"/>
    <s v="2023/4/30"/>
    <x v="65"/>
    <x v="65"/>
    <x v="92"/>
    <x v="92"/>
    <m/>
    <x v="615"/>
    <e v="#N/A"/>
    <x v="615"/>
  </r>
  <r>
    <x v="5170"/>
    <m/>
    <n v="4.6000000000000005"/>
    <x v="6315"/>
    <m/>
    <m/>
    <m/>
    <m/>
    <x v="6220"/>
    <s v="2023/4/30"/>
    <x v="65"/>
    <x v="65"/>
    <x v="92"/>
    <x v="92"/>
    <m/>
    <x v="615"/>
    <e v="#N/A"/>
    <x v="615"/>
  </r>
  <r>
    <x v="5170"/>
    <m/>
    <n v="276"/>
    <x v="6635"/>
    <m/>
    <m/>
    <m/>
    <m/>
    <x v="6220"/>
    <s v="2023/4/30"/>
    <x v="65"/>
    <x v="65"/>
    <x v="92"/>
    <x v="92"/>
    <m/>
    <x v="615"/>
    <e v="#N/A"/>
    <x v="615"/>
  </r>
  <r>
    <x v="5170"/>
    <m/>
    <n v="4.6000000000000005"/>
    <x v="6315"/>
    <m/>
    <m/>
    <m/>
    <m/>
    <x v="6220"/>
    <s v="2023/4/30"/>
    <x v="65"/>
    <x v="65"/>
    <x v="92"/>
    <x v="92"/>
    <m/>
    <x v="615"/>
    <e v="#N/A"/>
    <x v="615"/>
  </r>
  <r>
    <x v="5170"/>
    <m/>
    <n v="27.6"/>
    <x v="6637"/>
    <m/>
    <m/>
    <m/>
    <m/>
    <x v="6220"/>
    <s v="2023/4/30"/>
    <x v="65"/>
    <x v="65"/>
    <x v="92"/>
    <x v="92"/>
    <m/>
    <x v="615"/>
    <e v="#N/A"/>
    <x v="615"/>
  </r>
  <r>
    <x v="5170"/>
    <m/>
    <n v="9.2000000000000011"/>
    <x v="6312"/>
    <m/>
    <m/>
    <m/>
    <m/>
    <x v="6220"/>
    <s v="2023/4/30"/>
    <x v="65"/>
    <x v="65"/>
    <x v="92"/>
    <x v="92"/>
    <m/>
    <x v="615"/>
    <e v="#N/A"/>
    <x v="615"/>
  </r>
  <r>
    <x v="5170"/>
    <m/>
    <n v="50.6"/>
    <x v="6634"/>
    <m/>
    <m/>
    <m/>
    <m/>
    <x v="6220"/>
    <s v="2023/4/30"/>
    <x v="65"/>
    <x v="65"/>
    <x v="92"/>
    <x v="92"/>
    <m/>
    <x v="615"/>
    <e v="#N/A"/>
    <x v="615"/>
  </r>
  <r>
    <x v="5170"/>
    <m/>
    <n v="23"/>
    <x v="6310"/>
    <m/>
    <m/>
    <m/>
    <m/>
    <x v="6220"/>
    <s v="2023/4/30"/>
    <x v="65"/>
    <x v="65"/>
    <x v="92"/>
    <x v="92"/>
    <m/>
    <x v="615"/>
    <e v="#N/A"/>
    <x v="615"/>
  </r>
  <r>
    <x v="5170"/>
    <m/>
    <n v="9.2000000000000011"/>
    <x v="6312"/>
    <m/>
    <m/>
    <m/>
    <m/>
    <x v="6220"/>
    <s v="2023/4/30"/>
    <x v="65"/>
    <x v="65"/>
    <x v="92"/>
    <x v="92"/>
    <m/>
    <x v="615"/>
    <e v="#N/A"/>
    <x v="615"/>
  </r>
  <r>
    <x v="5170"/>
    <m/>
    <n v="5"/>
    <x v="6233"/>
    <m/>
    <m/>
    <m/>
    <m/>
    <x v="6221"/>
    <s v="2023/5/1"/>
    <x v="65"/>
    <x v="65"/>
    <x v="92"/>
    <x v="92"/>
    <m/>
    <x v="615"/>
    <e v="#N/A"/>
    <x v="615"/>
  </r>
  <r>
    <x v="5170"/>
    <m/>
    <n v="5"/>
    <x v="6233"/>
    <m/>
    <m/>
    <m/>
    <m/>
    <x v="6221"/>
    <s v="2023/5/1"/>
    <x v="65"/>
    <x v="65"/>
    <x v="92"/>
    <x v="92"/>
    <m/>
    <x v="615"/>
    <e v="#N/A"/>
    <x v="615"/>
  </r>
  <r>
    <x v="5170"/>
    <m/>
    <n v="1"/>
    <x v="6195"/>
    <m/>
    <m/>
    <m/>
    <m/>
    <x v="6221"/>
    <s v="2023/5/1"/>
    <x v="65"/>
    <x v="65"/>
    <x v="92"/>
    <x v="92"/>
    <m/>
    <x v="615"/>
    <e v="#N/A"/>
    <x v="615"/>
  </r>
  <r>
    <x v="5170"/>
    <m/>
    <n v="7"/>
    <x v="6750"/>
    <m/>
    <m/>
    <m/>
    <m/>
    <x v="6222"/>
    <s v="2023/5/1"/>
    <x v="65"/>
    <x v="65"/>
    <x v="92"/>
    <x v="92"/>
    <m/>
    <x v="615"/>
    <e v="#N/A"/>
    <x v="615"/>
  </r>
  <r>
    <x v="5170"/>
    <m/>
    <n v="1"/>
    <x v="6751"/>
    <m/>
    <m/>
    <m/>
    <m/>
    <x v="6222"/>
    <s v="2023/5/1"/>
    <x v="65"/>
    <x v="65"/>
    <x v="92"/>
    <x v="92"/>
    <m/>
    <x v="615"/>
    <e v="#N/A"/>
    <x v="615"/>
  </r>
  <r>
    <x v="5170"/>
    <m/>
    <n v="7"/>
    <x v="6501"/>
    <m/>
    <m/>
    <m/>
    <m/>
    <x v="6223"/>
    <s v="2023/5/1"/>
    <x v="65"/>
    <x v="65"/>
    <x v="92"/>
    <x v="92"/>
    <m/>
    <x v="615"/>
    <e v="#N/A"/>
    <x v="615"/>
  </r>
  <r>
    <x v="5170"/>
    <m/>
    <n v="1"/>
    <x v="6752"/>
    <m/>
    <m/>
    <m/>
    <m/>
    <x v="6224"/>
    <s v="2023/5/1"/>
    <x v="65"/>
    <x v="65"/>
    <x v="92"/>
    <x v="92"/>
    <m/>
    <x v="615"/>
    <e v="#N/A"/>
    <x v="615"/>
  </r>
  <r>
    <x v="5170"/>
    <m/>
    <n v="50"/>
    <x v="6753"/>
    <m/>
    <m/>
    <m/>
    <m/>
    <x v="6225"/>
    <s v="2023/5/1"/>
    <x v="65"/>
    <x v="65"/>
    <x v="92"/>
    <x v="92"/>
    <m/>
    <x v="615"/>
    <e v="#N/A"/>
    <x v="615"/>
  </r>
  <r>
    <x v="5170"/>
    <m/>
    <n v="1"/>
    <x v="6243"/>
    <m/>
    <m/>
    <m/>
    <m/>
    <x v="6226"/>
    <s v="2023/5/1"/>
    <x v="65"/>
    <x v="65"/>
    <x v="92"/>
    <x v="92"/>
    <m/>
    <x v="615"/>
    <e v="#N/A"/>
    <x v="615"/>
  </r>
  <r>
    <x v="5170"/>
    <m/>
    <n v="1"/>
    <x v="6754"/>
    <m/>
    <m/>
    <m/>
    <m/>
    <x v="6226"/>
    <s v="2023/5/1"/>
    <x v="65"/>
    <x v="65"/>
    <x v="92"/>
    <x v="92"/>
    <m/>
    <x v="615"/>
    <e v="#N/A"/>
    <x v="615"/>
  </r>
  <r>
    <x v="5170"/>
    <m/>
    <n v="1"/>
    <x v="6257"/>
    <m/>
    <m/>
    <m/>
    <m/>
    <x v="6227"/>
    <s v="2023/5/2"/>
    <x v="65"/>
    <x v="65"/>
    <x v="92"/>
    <x v="92"/>
    <m/>
    <x v="615"/>
    <e v="#N/A"/>
    <x v="615"/>
  </r>
  <r>
    <x v="5170"/>
    <m/>
    <n v="1"/>
    <x v="6755"/>
    <m/>
    <m/>
    <m/>
    <m/>
    <x v="6227"/>
    <s v="2023/5/2"/>
    <x v="65"/>
    <x v="65"/>
    <x v="92"/>
    <x v="92"/>
    <m/>
    <x v="615"/>
    <e v="#N/A"/>
    <x v="615"/>
  </r>
  <r>
    <x v="5170"/>
    <m/>
    <n v="1"/>
    <x v="6756"/>
    <m/>
    <m/>
    <m/>
    <m/>
    <x v="6228"/>
    <s v="2023/5/2"/>
    <x v="65"/>
    <x v="65"/>
    <x v="92"/>
    <x v="92"/>
    <m/>
    <x v="615"/>
    <e v="#N/A"/>
    <x v="615"/>
  </r>
  <r>
    <x v="5170"/>
    <m/>
    <n v="28.75"/>
    <x v="6757"/>
    <m/>
    <m/>
    <m/>
    <m/>
    <x v="6229"/>
    <s v="2023/5/2"/>
    <x v="65"/>
    <x v="65"/>
    <x v="92"/>
    <x v="92"/>
    <m/>
    <x v="615"/>
    <e v="#N/A"/>
    <x v="615"/>
  </r>
  <r>
    <x v="5170"/>
    <m/>
    <n v="8.0500000000000007"/>
    <x v="6758"/>
    <m/>
    <m/>
    <m/>
    <m/>
    <x v="6230"/>
    <s v="2023/5/3"/>
    <x v="65"/>
    <x v="65"/>
    <x v="92"/>
    <x v="92"/>
    <m/>
    <x v="615"/>
    <e v="#N/A"/>
    <x v="615"/>
  </r>
  <r>
    <x v="5170"/>
    <m/>
    <n v="1"/>
    <x v="6759"/>
    <m/>
    <m/>
    <m/>
    <m/>
    <x v="6230"/>
    <s v="2023/5/3"/>
    <x v="65"/>
    <x v="65"/>
    <x v="92"/>
    <x v="92"/>
    <m/>
    <x v="615"/>
    <e v="#N/A"/>
    <x v="615"/>
  </r>
  <r>
    <x v="5170"/>
    <m/>
    <n v="7"/>
    <x v="6760"/>
    <m/>
    <m/>
    <m/>
    <m/>
    <x v="6231"/>
    <s v="2023/5/3"/>
    <x v="65"/>
    <x v="65"/>
    <x v="92"/>
    <x v="92"/>
    <m/>
    <x v="615"/>
    <e v="#N/A"/>
    <x v="615"/>
  </r>
  <r>
    <x v="5170"/>
    <m/>
    <n v="1"/>
    <x v="6423"/>
    <m/>
    <m/>
    <m/>
    <m/>
    <x v="6231"/>
    <s v="2023/5/3"/>
    <x v="65"/>
    <x v="65"/>
    <x v="92"/>
    <x v="92"/>
    <m/>
    <x v="615"/>
    <e v="#N/A"/>
    <x v="615"/>
  </r>
  <r>
    <x v="5170"/>
    <m/>
    <n v="1"/>
    <x v="6761"/>
    <m/>
    <m/>
    <m/>
    <m/>
    <x v="6231"/>
    <s v="2023/5/3"/>
    <x v="65"/>
    <x v="65"/>
    <x v="92"/>
    <x v="92"/>
    <m/>
    <x v="615"/>
    <e v="#N/A"/>
    <x v="615"/>
  </r>
  <r>
    <x v="5170"/>
    <m/>
    <n v="7"/>
    <x v="6762"/>
    <m/>
    <m/>
    <m/>
    <m/>
    <x v="6232"/>
    <s v="2023/5/4"/>
    <x v="65"/>
    <x v="65"/>
    <x v="92"/>
    <x v="92"/>
    <m/>
    <x v="615"/>
    <e v="#N/A"/>
    <x v="615"/>
  </r>
  <r>
    <x v="5170"/>
    <m/>
    <n v="1"/>
    <x v="6734"/>
    <m/>
    <m/>
    <m/>
    <m/>
    <x v="6233"/>
    <s v="2023/5/4"/>
    <x v="65"/>
    <x v="65"/>
    <x v="92"/>
    <x v="92"/>
    <m/>
    <x v="615"/>
    <e v="#N/A"/>
    <x v="615"/>
  </r>
  <r>
    <x v="5170"/>
    <m/>
    <n v="7"/>
    <x v="6763"/>
    <m/>
    <m/>
    <m/>
    <m/>
    <x v="6234"/>
    <s v="2023/5/6"/>
    <x v="65"/>
    <x v="65"/>
    <x v="92"/>
    <x v="92"/>
    <m/>
    <x v="615"/>
    <e v="#N/A"/>
    <x v="615"/>
  </r>
  <r>
    <x v="5170"/>
    <m/>
    <n v="1"/>
    <x v="6764"/>
    <m/>
    <m/>
    <m/>
    <m/>
    <x v="6234"/>
    <s v="2023/5/6"/>
    <x v="65"/>
    <x v="65"/>
    <x v="92"/>
    <x v="92"/>
    <m/>
    <x v="615"/>
    <e v="#N/A"/>
    <x v="615"/>
  </r>
  <r>
    <x v="5170"/>
    <m/>
    <n v="7"/>
    <x v="6199"/>
    <m/>
    <m/>
    <m/>
    <m/>
    <x v="6234"/>
    <s v="2023/5/6"/>
    <x v="65"/>
    <x v="65"/>
    <x v="92"/>
    <x v="92"/>
    <m/>
    <x v="615"/>
    <e v="#N/A"/>
    <x v="615"/>
  </r>
  <r>
    <x v="5170"/>
    <m/>
    <n v="1"/>
    <x v="6765"/>
    <m/>
    <m/>
    <m/>
    <m/>
    <x v="6234"/>
    <s v="2023/5/6"/>
    <x v="65"/>
    <x v="65"/>
    <x v="92"/>
    <x v="92"/>
    <m/>
    <x v="615"/>
    <e v="#N/A"/>
    <x v="615"/>
  </r>
  <r>
    <x v="5170"/>
    <m/>
    <n v="1"/>
    <x v="6766"/>
    <m/>
    <m/>
    <m/>
    <m/>
    <x v="6235"/>
    <s v="2023/5/6"/>
    <x v="65"/>
    <x v="65"/>
    <x v="92"/>
    <x v="92"/>
    <m/>
    <x v="615"/>
    <e v="#N/A"/>
    <x v="615"/>
  </r>
  <r>
    <x v="5170"/>
    <m/>
    <n v="7"/>
    <x v="6767"/>
    <m/>
    <m/>
    <m/>
    <m/>
    <x v="6235"/>
    <s v="2023/5/6"/>
    <x v="65"/>
    <x v="65"/>
    <x v="92"/>
    <x v="92"/>
    <m/>
    <x v="615"/>
    <e v="#N/A"/>
    <x v="615"/>
  </r>
  <r>
    <x v="5170"/>
    <m/>
    <n v="1"/>
    <x v="6207"/>
    <m/>
    <m/>
    <m/>
    <m/>
    <x v="6235"/>
    <s v="2023/5/6"/>
    <x v="65"/>
    <x v="65"/>
    <x v="92"/>
    <x v="92"/>
    <m/>
    <x v="615"/>
    <e v="#N/A"/>
    <x v="615"/>
  </r>
  <r>
    <x v="5170"/>
    <m/>
    <n v="1"/>
    <x v="6500"/>
    <m/>
    <m/>
    <m/>
    <m/>
    <x v="6236"/>
    <s v="2023/5/6"/>
    <x v="65"/>
    <x v="65"/>
    <x v="92"/>
    <x v="92"/>
    <m/>
    <x v="615"/>
    <e v="#N/A"/>
    <x v="615"/>
  </r>
  <r>
    <x v="5170"/>
    <m/>
    <n v="1"/>
    <x v="6412"/>
    <m/>
    <m/>
    <m/>
    <m/>
    <x v="6236"/>
    <s v="2023/5/6"/>
    <x v="65"/>
    <x v="65"/>
    <x v="92"/>
    <x v="92"/>
    <m/>
    <x v="615"/>
    <e v="#N/A"/>
    <x v="615"/>
  </r>
  <r>
    <x v="5170"/>
    <m/>
    <n v="1"/>
    <x v="6193"/>
    <m/>
    <m/>
    <m/>
    <m/>
    <x v="6236"/>
    <s v="2023/5/6"/>
    <x v="65"/>
    <x v="65"/>
    <x v="92"/>
    <x v="92"/>
    <m/>
    <x v="615"/>
    <e v="#N/A"/>
    <x v="615"/>
  </r>
  <r>
    <x v="5170"/>
    <m/>
    <n v="1"/>
    <x v="6081"/>
    <m/>
    <m/>
    <m/>
    <m/>
    <x v="6236"/>
    <s v="2023/5/6"/>
    <x v="65"/>
    <x v="65"/>
    <x v="92"/>
    <x v="92"/>
    <m/>
    <x v="615"/>
    <e v="#N/A"/>
    <x v="615"/>
  </r>
  <r>
    <x v="5170"/>
    <m/>
    <n v="1"/>
    <x v="6501"/>
    <m/>
    <m/>
    <m/>
    <m/>
    <x v="6237"/>
    <s v="2023/5/6"/>
    <x v="65"/>
    <x v="65"/>
    <x v="92"/>
    <x v="92"/>
    <m/>
    <x v="615"/>
    <e v="#N/A"/>
    <x v="615"/>
  </r>
  <r>
    <x v="5170"/>
    <m/>
    <n v="1"/>
    <x v="6501"/>
    <m/>
    <m/>
    <m/>
    <m/>
    <x v="6237"/>
    <s v="2023/5/6"/>
    <x v="65"/>
    <x v="65"/>
    <x v="92"/>
    <x v="92"/>
    <m/>
    <x v="615"/>
    <e v="#N/A"/>
    <x v="615"/>
  </r>
  <r>
    <x v="5170"/>
    <m/>
    <n v="11.5"/>
    <x v="6768"/>
    <m/>
    <m/>
    <m/>
    <m/>
    <x v="6238"/>
    <s v="2023/5/6"/>
    <x v="65"/>
    <x v="65"/>
    <x v="92"/>
    <x v="92"/>
    <m/>
    <x v="615"/>
    <e v="#N/A"/>
    <x v="615"/>
  </r>
  <r>
    <x v="5170"/>
    <m/>
    <n v="1023.5"/>
    <x v="6768"/>
    <m/>
    <m/>
    <m/>
    <m/>
    <x v="6238"/>
    <s v="2023/5/6"/>
    <x v="65"/>
    <x v="65"/>
    <x v="92"/>
    <x v="92"/>
    <m/>
    <x v="615"/>
    <e v="#N/A"/>
    <x v="615"/>
  </r>
  <r>
    <x v="5170"/>
    <m/>
    <n v="1"/>
    <x v="6769"/>
    <m/>
    <m/>
    <m/>
    <m/>
    <x v="5212"/>
    <s v="2023/5/8"/>
    <x v="65"/>
    <x v="65"/>
    <x v="92"/>
    <x v="92"/>
    <m/>
    <x v="615"/>
    <e v="#N/A"/>
    <x v="615"/>
  </r>
  <r>
    <x v="5170"/>
    <m/>
    <n v="1"/>
    <x v="6770"/>
    <m/>
    <m/>
    <m/>
    <m/>
    <x v="5651"/>
    <s v="2023/5/8"/>
    <x v="65"/>
    <x v="65"/>
    <x v="92"/>
    <x v="92"/>
    <m/>
    <x v="615"/>
    <e v="#N/A"/>
    <x v="615"/>
  </r>
  <r>
    <x v="5170"/>
    <m/>
    <n v="1"/>
    <x v="6195"/>
    <m/>
    <m/>
    <m/>
    <m/>
    <x v="6239"/>
    <s v="2023/5/8"/>
    <x v="65"/>
    <x v="65"/>
    <x v="92"/>
    <x v="92"/>
    <m/>
    <x v="615"/>
    <e v="#N/A"/>
    <x v="615"/>
  </r>
  <r>
    <x v="5170"/>
    <m/>
    <n v="5.75"/>
    <x v="6771"/>
    <m/>
    <m/>
    <m/>
    <m/>
    <x v="6240"/>
    <s v="2023/5/8"/>
    <x v="65"/>
    <x v="65"/>
    <x v="92"/>
    <x v="92"/>
    <m/>
    <x v="615"/>
    <e v="#N/A"/>
    <x v="615"/>
  </r>
  <r>
    <x v="5170"/>
    <m/>
    <n v="1"/>
    <x v="6772"/>
    <m/>
    <m/>
    <m/>
    <m/>
    <x v="6241"/>
    <s v="2023/5/9"/>
    <x v="65"/>
    <x v="65"/>
    <x v="92"/>
    <x v="92"/>
    <m/>
    <x v="615"/>
    <e v="#N/A"/>
    <x v="615"/>
  </r>
  <r>
    <x v="5170"/>
    <m/>
    <n v="1"/>
    <x v="6081"/>
    <m/>
    <m/>
    <m/>
    <m/>
    <x v="6241"/>
    <s v="2023/5/9"/>
    <x v="65"/>
    <x v="65"/>
    <x v="92"/>
    <x v="92"/>
    <m/>
    <x v="615"/>
    <e v="#N/A"/>
    <x v="615"/>
  </r>
  <r>
    <x v="5170"/>
    <m/>
    <n v="1"/>
    <x v="6081"/>
    <m/>
    <m/>
    <m/>
    <m/>
    <x v="6241"/>
    <s v="2023/5/9"/>
    <x v="65"/>
    <x v="65"/>
    <x v="92"/>
    <x v="92"/>
    <m/>
    <x v="615"/>
    <e v="#N/A"/>
    <x v="615"/>
  </r>
  <r>
    <x v="5170"/>
    <m/>
    <n v="1"/>
    <x v="6195"/>
    <m/>
    <m/>
    <m/>
    <m/>
    <x v="6241"/>
    <s v="2023/5/9"/>
    <x v="65"/>
    <x v="65"/>
    <x v="92"/>
    <x v="92"/>
    <m/>
    <x v="615"/>
    <e v="#N/A"/>
    <x v="615"/>
  </r>
  <r>
    <x v="5170"/>
    <m/>
    <n v="1"/>
    <x v="6364"/>
    <m/>
    <m/>
    <m/>
    <m/>
    <x v="6242"/>
    <s v="2023/5/9"/>
    <x v="65"/>
    <x v="65"/>
    <x v="92"/>
    <x v="92"/>
    <m/>
    <x v="615"/>
    <e v="#N/A"/>
    <x v="615"/>
  </r>
  <r>
    <x v="5170"/>
    <m/>
    <n v="1"/>
    <x v="6773"/>
    <m/>
    <m/>
    <m/>
    <m/>
    <x v="6242"/>
    <s v="2023/5/9"/>
    <x v="65"/>
    <x v="65"/>
    <x v="92"/>
    <x v="92"/>
    <m/>
    <x v="615"/>
    <e v="#N/A"/>
    <x v="615"/>
  </r>
  <r>
    <x v="5170"/>
    <m/>
    <n v="5"/>
    <x v="6233"/>
    <m/>
    <m/>
    <m/>
    <m/>
    <x v="6242"/>
    <s v="2023/5/9"/>
    <x v="65"/>
    <x v="65"/>
    <x v="92"/>
    <x v="92"/>
    <m/>
    <x v="615"/>
    <e v="#N/A"/>
    <x v="615"/>
  </r>
  <r>
    <x v="5170"/>
    <m/>
    <n v="5"/>
    <x v="6233"/>
    <m/>
    <m/>
    <m/>
    <m/>
    <x v="6242"/>
    <s v="2023/5/9"/>
    <x v="65"/>
    <x v="65"/>
    <x v="92"/>
    <x v="92"/>
    <m/>
    <x v="615"/>
    <e v="#N/A"/>
    <x v="615"/>
  </r>
  <r>
    <x v="5170"/>
    <m/>
    <n v="7"/>
    <x v="6299"/>
    <m/>
    <m/>
    <m/>
    <m/>
    <x v="6243"/>
    <s v="2023/5/9"/>
    <x v="65"/>
    <x v="65"/>
    <x v="92"/>
    <x v="92"/>
    <m/>
    <x v="615"/>
    <e v="#N/A"/>
    <x v="615"/>
  </r>
  <r>
    <x v="5170"/>
    <m/>
    <n v="1"/>
    <x v="6774"/>
    <m/>
    <m/>
    <m/>
    <m/>
    <x v="6243"/>
    <s v="2023/5/9"/>
    <x v="65"/>
    <x v="65"/>
    <x v="92"/>
    <x v="92"/>
    <m/>
    <x v="615"/>
    <e v="#N/A"/>
    <x v="615"/>
  </r>
  <r>
    <x v="5170"/>
    <m/>
    <n v="8.0500000000000007"/>
    <x v="6775"/>
    <m/>
    <m/>
    <m/>
    <m/>
    <x v="6243"/>
    <s v="2023/5/9"/>
    <x v="65"/>
    <x v="65"/>
    <x v="92"/>
    <x v="92"/>
    <m/>
    <x v="615"/>
    <e v="#N/A"/>
    <x v="615"/>
  </r>
  <r>
    <x v="5170"/>
    <m/>
    <n v="90"/>
    <x v="6776"/>
    <m/>
    <m/>
    <m/>
    <m/>
    <x v="6243"/>
    <s v="2023/5/9"/>
    <x v="65"/>
    <x v="65"/>
    <x v="92"/>
    <x v="92"/>
    <m/>
    <x v="615"/>
    <e v="#N/A"/>
    <x v="615"/>
  </r>
  <r>
    <x v="5170"/>
    <m/>
    <n v="1"/>
    <x v="6777"/>
    <m/>
    <m/>
    <m/>
    <m/>
    <x v="6243"/>
    <s v="2023/5/9"/>
    <x v="65"/>
    <x v="65"/>
    <x v="92"/>
    <x v="92"/>
    <m/>
    <x v="615"/>
    <e v="#N/A"/>
    <x v="615"/>
  </r>
  <r>
    <x v="5170"/>
    <m/>
    <n v="90"/>
    <x v="6776"/>
    <m/>
    <m/>
    <m/>
    <m/>
    <x v="6243"/>
    <s v="2023/5/9"/>
    <x v="65"/>
    <x v="65"/>
    <x v="92"/>
    <x v="92"/>
    <m/>
    <x v="615"/>
    <e v="#N/A"/>
    <x v="615"/>
  </r>
  <r>
    <x v="5170"/>
    <m/>
    <n v="8.0500000000000007"/>
    <x v="6778"/>
    <m/>
    <m/>
    <m/>
    <m/>
    <x v="6244"/>
    <s v="2023/5/9"/>
    <x v="65"/>
    <x v="65"/>
    <x v="92"/>
    <x v="92"/>
    <m/>
    <x v="615"/>
    <e v="#N/A"/>
    <x v="615"/>
  </r>
  <r>
    <x v="5170"/>
    <m/>
    <n v="1"/>
    <x v="6779"/>
    <m/>
    <m/>
    <m/>
    <m/>
    <x v="6245"/>
    <s v="2023/5/9"/>
    <x v="65"/>
    <x v="65"/>
    <x v="92"/>
    <x v="92"/>
    <m/>
    <x v="615"/>
    <e v="#N/A"/>
    <x v="615"/>
  </r>
  <r>
    <x v="5170"/>
    <m/>
    <n v="1"/>
    <x v="6195"/>
    <m/>
    <m/>
    <m/>
    <m/>
    <x v="6246"/>
    <s v="2023/5/10"/>
    <x v="65"/>
    <x v="65"/>
    <x v="92"/>
    <x v="92"/>
    <m/>
    <x v="615"/>
    <e v="#N/A"/>
    <x v="615"/>
  </r>
  <r>
    <x v="5170"/>
    <m/>
    <n v="1"/>
    <x v="6195"/>
    <m/>
    <m/>
    <m/>
    <m/>
    <x v="6246"/>
    <s v="2023/5/10"/>
    <x v="65"/>
    <x v="65"/>
    <x v="92"/>
    <x v="92"/>
    <m/>
    <x v="615"/>
    <e v="#N/A"/>
    <x v="615"/>
  </r>
  <r>
    <x v="5170"/>
    <m/>
    <n v="5"/>
    <x v="6233"/>
    <m/>
    <m/>
    <m/>
    <m/>
    <x v="6247"/>
    <s v="2023/5/10"/>
    <x v="65"/>
    <x v="65"/>
    <x v="92"/>
    <x v="92"/>
    <m/>
    <x v="615"/>
    <e v="#N/A"/>
    <x v="615"/>
  </r>
  <r>
    <x v="5170"/>
    <m/>
    <n v="1"/>
    <x v="6081"/>
    <m/>
    <m/>
    <m/>
    <m/>
    <x v="6247"/>
    <s v="2023/5/10"/>
    <x v="65"/>
    <x v="65"/>
    <x v="92"/>
    <x v="92"/>
    <m/>
    <x v="615"/>
    <e v="#N/A"/>
    <x v="615"/>
  </r>
  <r>
    <x v="5170"/>
    <m/>
    <n v="5"/>
    <x v="6233"/>
    <m/>
    <m/>
    <m/>
    <m/>
    <x v="6247"/>
    <s v="2023/5/10"/>
    <x v="65"/>
    <x v="65"/>
    <x v="92"/>
    <x v="92"/>
    <m/>
    <x v="615"/>
    <e v="#N/A"/>
    <x v="615"/>
  </r>
  <r>
    <x v="5170"/>
    <m/>
    <n v="7"/>
    <x v="6561"/>
    <m/>
    <m/>
    <m/>
    <m/>
    <x v="5303"/>
    <s v="2023/5/10"/>
    <x v="65"/>
    <x v="65"/>
    <x v="92"/>
    <x v="92"/>
    <m/>
    <x v="615"/>
    <e v="#N/A"/>
    <x v="615"/>
  </r>
  <r>
    <x v="5170"/>
    <m/>
    <n v="7"/>
    <x v="6780"/>
    <m/>
    <m/>
    <m/>
    <m/>
    <x v="5303"/>
    <s v="2023/5/10"/>
    <x v="65"/>
    <x v="65"/>
    <x v="92"/>
    <x v="92"/>
    <m/>
    <x v="615"/>
    <e v="#N/A"/>
    <x v="615"/>
  </r>
  <r>
    <x v="5170"/>
    <m/>
    <n v="1"/>
    <x v="6781"/>
    <m/>
    <m/>
    <m/>
    <m/>
    <x v="5303"/>
    <s v="2023/5/10"/>
    <x v="65"/>
    <x v="65"/>
    <x v="92"/>
    <x v="92"/>
    <m/>
    <x v="615"/>
    <e v="#N/A"/>
    <x v="615"/>
  </r>
  <r>
    <x v="5170"/>
    <m/>
    <n v="7"/>
    <x v="6780"/>
    <m/>
    <m/>
    <m/>
    <m/>
    <x v="5303"/>
    <s v="2023/5/10"/>
    <x v="65"/>
    <x v="65"/>
    <x v="92"/>
    <x v="92"/>
    <m/>
    <x v="615"/>
    <e v="#N/A"/>
    <x v="615"/>
  </r>
  <r>
    <x v="5170"/>
    <m/>
    <n v="1"/>
    <x v="5366"/>
    <m/>
    <m/>
    <m/>
    <m/>
    <x v="5303"/>
    <s v="2023/5/10"/>
    <x v="65"/>
    <x v="65"/>
    <x v="92"/>
    <x v="92"/>
    <m/>
    <x v="615"/>
    <e v="#N/A"/>
    <x v="615"/>
  </r>
  <r>
    <x v="5170"/>
    <m/>
    <n v="1"/>
    <x v="6407"/>
    <m/>
    <m/>
    <m/>
    <m/>
    <x v="6248"/>
    <s v="2023/5/10"/>
    <x v="65"/>
    <x v="65"/>
    <x v="92"/>
    <x v="92"/>
    <m/>
    <x v="615"/>
    <e v="#N/A"/>
    <x v="615"/>
  </r>
  <r>
    <x v="5170"/>
    <m/>
    <n v="1"/>
    <x v="6782"/>
    <m/>
    <m/>
    <m/>
    <m/>
    <x v="6248"/>
    <s v="2023/5/10"/>
    <x v="65"/>
    <x v="65"/>
    <x v="92"/>
    <x v="92"/>
    <m/>
    <x v="615"/>
    <e v="#N/A"/>
    <x v="615"/>
  </r>
  <r>
    <x v="5170"/>
    <m/>
    <n v="1"/>
    <x v="6783"/>
    <m/>
    <m/>
    <m/>
    <m/>
    <x v="6248"/>
    <s v="2023/5/10"/>
    <x v="65"/>
    <x v="65"/>
    <x v="92"/>
    <x v="92"/>
    <m/>
    <x v="615"/>
    <e v="#N/A"/>
    <x v="615"/>
  </r>
  <r>
    <x v="5170"/>
    <m/>
    <n v="7"/>
    <x v="6784"/>
    <m/>
    <m/>
    <m/>
    <m/>
    <x v="6248"/>
    <s v="2023/5/10"/>
    <x v="65"/>
    <x v="65"/>
    <x v="92"/>
    <x v="92"/>
    <m/>
    <x v="615"/>
    <e v="#N/A"/>
    <x v="615"/>
  </r>
  <r>
    <x v="5170"/>
    <m/>
    <n v="1"/>
    <x v="6208"/>
    <m/>
    <m/>
    <m/>
    <m/>
    <x v="6248"/>
    <s v="2023/5/10"/>
    <x v="65"/>
    <x v="65"/>
    <x v="92"/>
    <x v="92"/>
    <m/>
    <x v="615"/>
    <e v="#N/A"/>
    <x v="615"/>
  </r>
  <r>
    <x v="5170"/>
    <m/>
    <n v="1"/>
    <x v="6785"/>
    <m/>
    <m/>
    <m/>
    <m/>
    <x v="6249"/>
    <s v="2023/5/10"/>
    <x v="65"/>
    <x v="65"/>
    <x v="92"/>
    <x v="92"/>
    <m/>
    <x v="615"/>
    <e v="#N/A"/>
    <x v="615"/>
  </r>
  <r>
    <x v="5170"/>
    <m/>
    <n v="1"/>
    <x v="6786"/>
    <m/>
    <m/>
    <m/>
    <m/>
    <x v="6249"/>
    <s v="2023/5/10"/>
    <x v="65"/>
    <x v="65"/>
    <x v="92"/>
    <x v="92"/>
    <m/>
    <x v="615"/>
    <e v="#N/A"/>
    <x v="615"/>
  </r>
  <r>
    <x v="5170"/>
    <m/>
    <n v="1"/>
    <x v="6733"/>
    <m/>
    <m/>
    <m/>
    <m/>
    <x v="6249"/>
    <s v="2023/5/10"/>
    <x v="65"/>
    <x v="65"/>
    <x v="92"/>
    <x v="92"/>
    <m/>
    <x v="615"/>
    <e v="#N/A"/>
    <x v="615"/>
  </r>
  <r>
    <x v="5170"/>
    <m/>
    <n v="1"/>
    <x v="6787"/>
    <m/>
    <m/>
    <m/>
    <m/>
    <x v="6249"/>
    <s v="2023/5/10"/>
    <x v="65"/>
    <x v="65"/>
    <x v="92"/>
    <x v="92"/>
    <m/>
    <x v="615"/>
    <e v="#N/A"/>
    <x v="615"/>
  </r>
  <r>
    <x v="5170"/>
    <m/>
    <n v="1"/>
    <x v="6788"/>
    <m/>
    <m/>
    <m/>
    <m/>
    <x v="6249"/>
    <s v="2023/5/10"/>
    <x v="65"/>
    <x v="65"/>
    <x v="92"/>
    <x v="92"/>
    <m/>
    <x v="615"/>
    <e v="#N/A"/>
    <x v="615"/>
  </r>
  <r>
    <x v="5170"/>
    <m/>
    <n v="7"/>
    <x v="6789"/>
    <m/>
    <m/>
    <m/>
    <m/>
    <x v="6249"/>
    <s v="2023/5/10"/>
    <x v="65"/>
    <x v="65"/>
    <x v="92"/>
    <x v="92"/>
    <m/>
    <x v="615"/>
    <e v="#N/A"/>
    <x v="615"/>
  </r>
  <r>
    <x v="5170"/>
    <m/>
    <n v="1"/>
    <x v="6207"/>
    <m/>
    <m/>
    <m/>
    <m/>
    <x v="6249"/>
    <s v="2023/5/10"/>
    <x v="65"/>
    <x v="65"/>
    <x v="92"/>
    <x v="92"/>
    <m/>
    <x v="615"/>
    <e v="#N/A"/>
    <x v="615"/>
  </r>
  <r>
    <x v="5170"/>
    <m/>
    <n v="1"/>
    <x v="6790"/>
    <m/>
    <m/>
    <m/>
    <m/>
    <x v="6249"/>
    <s v="2023/5/10"/>
    <x v="65"/>
    <x v="65"/>
    <x v="92"/>
    <x v="92"/>
    <m/>
    <x v="615"/>
    <e v="#N/A"/>
    <x v="615"/>
  </r>
  <r>
    <x v="5170"/>
    <m/>
    <n v="50"/>
    <x v="6791"/>
    <m/>
    <m/>
    <m/>
    <m/>
    <x v="6250"/>
    <s v="2023/5/10"/>
    <x v="65"/>
    <x v="65"/>
    <x v="92"/>
    <x v="92"/>
    <m/>
    <x v="615"/>
    <e v="#N/A"/>
    <x v="615"/>
  </r>
  <r>
    <x v="5170"/>
    <m/>
    <n v="50"/>
    <x v="6792"/>
    <m/>
    <m/>
    <m/>
    <m/>
    <x v="6250"/>
    <s v="2023/5/10"/>
    <x v="65"/>
    <x v="65"/>
    <x v="92"/>
    <x v="92"/>
    <m/>
    <x v="615"/>
    <e v="#N/A"/>
    <x v="615"/>
  </r>
  <r>
    <x v="5170"/>
    <m/>
    <n v="50"/>
    <x v="6793"/>
    <m/>
    <m/>
    <m/>
    <m/>
    <x v="6250"/>
    <s v="2023/5/10"/>
    <x v="65"/>
    <x v="65"/>
    <x v="92"/>
    <x v="92"/>
    <m/>
    <x v="615"/>
    <e v="#N/A"/>
    <x v="615"/>
  </r>
  <r>
    <x v="5170"/>
    <m/>
    <n v="50"/>
    <x v="6794"/>
    <m/>
    <m/>
    <m/>
    <m/>
    <x v="6250"/>
    <s v="2023/5/10"/>
    <x v="65"/>
    <x v="65"/>
    <x v="92"/>
    <x v="92"/>
    <m/>
    <x v="615"/>
    <e v="#N/A"/>
    <x v="615"/>
  </r>
  <r>
    <x v="5170"/>
    <m/>
    <n v="50"/>
    <x v="6795"/>
    <m/>
    <m/>
    <m/>
    <m/>
    <x v="6251"/>
    <s v="2023/5/10"/>
    <x v="65"/>
    <x v="65"/>
    <x v="92"/>
    <x v="92"/>
    <m/>
    <x v="615"/>
    <e v="#N/A"/>
    <x v="615"/>
  </r>
  <r>
    <x v="5170"/>
    <m/>
    <n v="50"/>
    <x v="6796"/>
    <m/>
    <m/>
    <m/>
    <m/>
    <x v="6251"/>
    <s v="2023/5/10"/>
    <x v="65"/>
    <x v="65"/>
    <x v="92"/>
    <x v="92"/>
    <m/>
    <x v="615"/>
    <e v="#N/A"/>
    <x v="615"/>
  </r>
  <r>
    <x v="5170"/>
    <m/>
    <n v="50"/>
    <x v="6797"/>
    <m/>
    <m/>
    <m/>
    <m/>
    <x v="6251"/>
    <s v="2023/5/10"/>
    <x v="65"/>
    <x v="65"/>
    <x v="92"/>
    <x v="92"/>
    <m/>
    <x v="615"/>
    <e v="#N/A"/>
    <x v="615"/>
  </r>
  <r>
    <x v="5170"/>
    <m/>
    <n v="110"/>
    <x v="6798"/>
    <m/>
    <m/>
    <m/>
    <m/>
    <x v="6251"/>
    <s v="2023/5/10"/>
    <x v="65"/>
    <x v="65"/>
    <x v="92"/>
    <x v="92"/>
    <m/>
    <x v="615"/>
    <e v="#N/A"/>
    <x v="615"/>
  </r>
  <r>
    <x v="5170"/>
    <m/>
    <n v="50"/>
    <x v="6799"/>
    <m/>
    <m/>
    <m/>
    <m/>
    <x v="6251"/>
    <s v="2023/5/10"/>
    <x v="65"/>
    <x v="65"/>
    <x v="92"/>
    <x v="92"/>
    <m/>
    <x v="615"/>
    <e v="#N/A"/>
    <x v="615"/>
  </r>
  <r>
    <x v="5170"/>
    <m/>
    <n v="28.75"/>
    <x v="6800"/>
    <m/>
    <m/>
    <m/>
    <m/>
    <x v="6252"/>
    <s v="2023/5/10"/>
    <x v="65"/>
    <x v="65"/>
    <x v="92"/>
    <x v="92"/>
    <m/>
    <x v="615"/>
    <e v="#N/A"/>
    <x v="615"/>
  </r>
  <r>
    <x v="5170"/>
    <m/>
    <n v="1"/>
    <x v="6801"/>
    <m/>
    <m/>
    <m/>
    <m/>
    <x v="6253"/>
    <s v="2023/5/11"/>
    <x v="65"/>
    <x v="65"/>
    <x v="92"/>
    <x v="92"/>
    <m/>
    <x v="615"/>
    <e v="#N/A"/>
    <x v="615"/>
  </r>
  <r>
    <x v="5170"/>
    <m/>
    <n v="1"/>
    <x v="6440"/>
    <m/>
    <m/>
    <m/>
    <m/>
    <x v="6253"/>
    <s v="2023/5/11"/>
    <x v="65"/>
    <x v="65"/>
    <x v="92"/>
    <x v="92"/>
    <m/>
    <x v="615"/>
    <e v="#N/A"/>
    <x v="615"/>
  </r>
  <r>
    <x v="5170"/>
    <m/>
    <n v="1"/>
    <x v="6262"/>
    <m/>
    <m/>
    <m/>
    <m/>
    <x v="6253"/>
    <s v="2023/5/11"/>
    <x v="65"/>
    <x v="65"/>
    <x v="92"/>
    <x v="92"/>
    <m/>
    <x v="615"/>
    <e v="#N/A"/>
    <x v="615"/>
  </r>
  <r>
    <x v="5170"/>
    <m/>
    <n v="1"/>
    <x v="6802"/>
    <m/>
    <m/>
    <m/>
    <m/>
    <x v="6253"/>
    <s v="2023/5/11"/>
    <x v="65"/>
    <x v="65"/>
    <x v="92"/>
    <x v="92"/>
    <m/>
    <x v="615"/>
    <e v="#N/A"/>
    <x v="615"/>
  </r>
  <r>
    <x v="5170"/>
    <m/>
    <n v="7"/>
    <x v="6803"/>
    <m/>
    <m/>
    <m/>
    <m/>
    <x v="6253"/>
    <s v="2023/5/11"/>
    <x v="65"/>
    <x v="65"/>
    <x v="92"/>
    <x v="92"/>
    <m/>
    <x v="615"/>
    <e v="#N/A"/>
    <x v="615"/>
  </r>
  <r>
    <x v="5170"/>
    <m/>
    <n v="1"/>
    <x v="6233"/>
    <m/>
    <m/>
    <m/>
    <m/>
    <x v="6254"/>
    <s v="2023/5/11"/>
    <x v="65"/>
    <x v="65"/>
    <x v="92"/>
    <x v="92"/>
    <m/>
    <x v="615"/>
    <e v="#N/A"/>
    <x v="615"/>
  </r>
  <r>
    <x v="5170"/>
    <m/>
    <n v="1"/>
    <x v="6804"/>
    <m/>
    <m/>
    <m/>
    <m/>
    <x v="6255"/>
    <s v="2023/5/11"/>
    <x v="65"/>
    <x v="65"/>
    <x v="92"/>
    <x v="92"/>
    <m/>
    <x v="615"/>
    <e v="#N/A"/>
    <x v="615"/>
  </r>
  <r>
    <x v="5170"/>
    <m/>
    <n v="1"/>
    <x v="6805"/>
    <m/>
    <m/>
    <m/>
    <m/>
    <x v="6256"/>
    <s v="2023/5/11"/>
    <x v="65"/>
    <x v="65"/>
    <x v="92"/>
    <x v="92"/>
    <m/>
    <x v="615"/>
    <e v="#N/A"/>
    <x v="615"/>
  </r>
  <r>
    <x v="5170"/>
    <m/>
    <n v="1"/>
    <x v="6806"/>
    <m/>
    <m/>
    <m/>
    <m/>
    <x v="6257"/>
    <s v="2023/5/11"/>
    <x v="65"/>
    <x v="65"/>
    <x v="92"/>
    <x v="92"/>
    <m/>
    <x v="615"/>
    <e v="#N/A"/>
    <x v="615"/>
  </r>
  <r>
    <x v="5170"/>
    <m/>
    <n v="1"/>
    <x v="6807"/>
    <m/>
    <m/>
    <m/>
    <m/>
    <x v="6257"/>
    <s v="2023/5/11"/>
    <x v="65"/>
    <x v="65"/>
    <x v="92"/>
    <x v="92"/>
    <m/>
    <x v="615"/>
    <e v="#N/A"/>
    <x v="615"/>
  </r>
  <r>
    <x v="5170"/>
    <m/>
    <n v="50"/>
    <x v="6808"/>
    <m/>
    <m/>
    <m/>
    <m/>
    <x v="6258"/>
    <s v="2023/5/11"/>
    <x v="65"/>
    <x v="65"/>
    <x v="92"/>
    <x v="92"/>
    <m/>
    <x v="615"/>
    <e v="#N/A"/>
    <x v="615"/>
  </r>
  <r>
    <x v="5170"/>
    <m/>
    <n v="1"/>
    <x v="6809"/>
    <m/>
    <m/>
    <m/>
    <m/>
    <x v="6259"/>
    <s v="2023/5/11"/>
    <x v="65"/>
    <x v="65"/>
    <x v="92"/>
    <x v="92"/>
    <m/>
    <x v="615"/>
    <e v="#N/A"/>
    <x v="615"/>
  </r>
  <r>
    <x v="5170"/>
    <m/>
    <n v="1"/>
    <x v="6810"/>
    <m/>
    <m/>
    <m/>
    <m/>
    <x v="6259"/>
    <s v="2023/5/11"/>
    <x v="65"/>
    <x v="65"/>
    <x v="92"/>
    <x v="92"/>
    <m/>
    <x v="615"/>
    <e v="#N/A"/>
    <x v="615"/>
  </r>
  <r>
    <x v="5170"/>
    <m/>
    <n v="1"/>
    <x v="6811"/>
    <m/>
    <m/>
    <m/>
    <m/>
    <x v="6259"/>
    <s v="2023/5/11"/>
    <x v="65"/>
    <x v="65"/>
    <x v="92"/>
    <x v="92"/>
    <m/>
    <x v="615"/>
    <e v="#N/A"/>
    <x v="615"/>
  </r>
  <r>
    <x v="5170"/>
    <m/>
    <n v="1"/>
    <x v="6812"/>
    <m/>
    <m/>
    <m/>
    <m/>
    <x v="6259"/>
    <s v="2023/5/11"/>
    <x v="65"/>
    <x v="65"/>
    <x v="92"/>
    <x v="92"/>
    <m/>
    <x v="615"/>
    <e v="#N/A"/>
    <x v="615"/>
  </r>
  <r>
    <x v="5170"/>
    <m/>
    <n v="7"/>
    <x v="6501"/>
    <m/>
    <m/>
    <m/>
    <m/>
    <x v="6259"/>
    <s v="2023/5/11"/>
    <x v="65"/>
    <x v="65"/>
    <x v="92"/>
    <x v="92"/>
    <m/>
    <x v="615"/>
    <e v="#N/A"/>
    <x v="615"/>
  </r>
  <r>
    <x v="5170"/>
    <m/>
    <n v="7"/>
    <x v="6813"/>
    <m/>
    <m/>
    <m/>
    <m/>
    <x v="6259"/>
    <s v="2023/5/11"/>
    <x v="65"/>
    <x v="65"/>
    <x v="92"/>
    <x v="92"/>
    <m/>
    <x v="615"/>
    <e v="#N/A"/>
    <x v="615"/>
  </r>
  <r>
    <x v="5170"/>
    <m/>
    <n v="1"/>
    <x v="6814"/>
    <m/>
    <m/>
    <m/>
    <m/>
    <x v="6260"/>
    <s v="2023/5/13"/>
    <x v="65"/>
    <x v="65"/>
    <x v="92"/>
    <x v="92"/>
    <m/>
    <x v="615"/>
    <e v="#N/A"/>
    <x v="615"/>
  </r>
  <r>
    <x v="5170"/>
    <m/>
    <n v="1"/>
    <x v="6815"/>
    <m/>
    <m/>
    <m/>
    <m/>
    <x v="6261"/>
    <s v="2023/5/14"/>
    <x v="65"/>
    <x v="65"/>
    <x v="92"/>
    <x v="92"/>
    <m/>
    <x v="615"/>
    <e v="#N/A"/>
    <x v="615"/>
  </r>
  <r>
    <x v="5170"/>
    <m/>
    <n v="5"/>
    <x v="6574"/>
    <m/>
    <m/>
    <m/>
    <m/>
    <x v="6261"/>
    <s v="2023/5/14"/>
    <x v="65"/>
    <x v="65"/>
    <x v="92"/>
    <x v="92"/>
    <m/>
    <x v="615"/>
    <e v="#N/A"/>
    <x v="615"/>
  </r>
  <r>
    <x v="5170"/>
    <m/>
    <n v="1"/>
    <x v="6816"/>
    <m/>
    <m/>
    <m/>
    <m/>
    <x v="6261"/>
    <s v="2023/5/14"/>
    <x v="65"/>
    <x v="65"/>
    <x v="92"/>
    <x v="92"/>
    <m/>
    <x v="615"/>
    <e v="#N/A"/>
    <x v="615"/>
  </r>
  <r>
    <x v="5170"/>
    <m/>
    <n v="1"/>
    <x v="6817"/>
    <m/>
    <m/>
    <m/>
    <m/>
    <x v="6261"/>
    <s v="2023/5/14"/>
    <x v="65"/>
    <x v="65"/>
    <x v="92"/>
    <x v="92"/>
    <m/>
    <x v="615"/>
    <e v="#N/A"/>
    <x v="615"/>
  </r>
  <r>
    <x v="5170"/>
    <m/>
    <n v="1"/>
    <x v="6818"/>
    <m/>
    <m/>
    <m/>
    <m/>
    <x v="6261"/>
    <s v="2023/5/14"/>
    <x v="65"/>
    <x v="65"/>
    <x v="92"/>
    <x v="92"/>
    <m/>
    <x v="615"/>
    <e v="#N/A"/>
    <x v="615"/>
  </r>
  <r>
    <x v="5170"/>
    <m/>
    <n v="1"/>
    <x v="6819"/>
    <m/>
    <m/>
    <m/>
    <m/>
    <x v="6261"/>
    <s v="2023/5/14"/>
    <x v="65"/>
    <x v="65"/>
    <x v="92"/>
    <x v="92"/>
    <m/>
    <x v="615"/>
    <e v="#N/A"/>
    <x v="615"/>
  </r>
  <r>
    <x v="5170"/>
    <m/>
    <n v="8.0500000000000007"/>
    <x v="6545"/>
    <m/>
    <m/>
    <m/>
    <m/>
    <x v="6262"/>
    <s v="2023/5/14"/>
    <x v="65"/>
    <x v="65"/>
    <x v="92"/>
    <x v="92"/>
    <m/>
    <x v="615"/>
    <e v="#N/A"/>
    <x v="615"/>
  </r>
  <r>
    <x v="5170"/>
    <m/>
    <n v="5"/>
    <x v="6112"/>
    <m/>
    <m/>
    <m/>
    <m/>
    <x v="6263"/>
    <s v="2023/5/14"/>
    <x v="65"/>
    <x v="65"/>
    <x v="92"/>
    <x v="92"/>
    <m/>
    <x v="615"/>
    <e v="#N/A"/>
    <x v="615"/>
  </r>
  <r>
    <x v="5170"/>
    <m/>
    <n v="5"/>
    <x v="6271"/>
    <m/>
    <m/>
    <m/>
    <m/>
    <x v="6263"/>
    <s v="2023/5/14"/>
    <x v="65"/>
    <x v="65"/>
    <x v="92"/>
    <x v="92"/>
    <m/>
    <x v="615"/>
    <e v="#N/A"/>
    <x v="615"/>
  </r>
  <r>
    <x v="5170"/>
    <m/>
    <n v="1"/>
    <x v="6113"/>
    <m/>
    <m/>
    <m/>
    <m/>
    <x v="6263"/>
    <s v="2023/5/14"/>
    <x v="65"/>
    <x v="65"/>
    <x v="92"/>
    <x v="92"/>
    <m/>
    <x v="615"/>
    <e v="#N/A"/>
    <x v="615"/>
  </r>
  <r>
    <x v="5170"/>
    <m/>
    <n v="1"/>
    <x v="6820"/>
    <m/>
    <m/>
    <m/>
    <m/>
    <x v="6263"/>
    <s v="2023/5/14"/>
    <x v="65"/>
    <x v="65"/>
    <x v="92"/>
    <x v="92"/>
    <m/>
    <x v="615"/>
    <e v="#N/A"/>
    <x v="615"/>
  </r>
  <r>
    <x v="5170"/>
    <m/>
    <n v="1"/>
    <x v="6267"/>
    <m/>
    <m/>
    <m/>
    <m/>
    <x v="6263"/>
    <s v="2023/5/14"/>
    <x v="65"/>
    <x v="65"/>
    <x v="92"/>
    <x v="92"/>
    <m/>
    <x v="615"/>
    <e v="#N/A"/>
    <x v="615"/>
  </r>
  <r>
    <x v="5170"/>
    <m/>
    <n v="5"/>
    <x v="6274"/>
    <m/>
    <m/>
    <m/>
    <m/>
    <x v="6263"/>
    <s v="2023/5/14"/>
    <x v="65"/>
    <x v="65"/>
    <x v="92"/>
    <x v="92"/>
    <m/>
    <x v="615"/>
    <e v="#N/A"/>
    <x v="615"/>
  </r>
  <r>
    <x v="5170"/>
    <m/>
    <n v="1"/>
    <x v="6440"/>
    <m/>
    <m/>
    <m/>
    <m/>
    <x v="6264"/>
    <s v="2023/5/14"/>
    <x v="65"/>
    <x v="65"/>
    <x v="92"/>
    <x v="92"/>
    <m/>
    <x v="615"/>
    <e v="#N/A"/>
    <x v="615"/>
  </r>
  <r>
    <x v="5170"/>
    <m/>
    <n v="1"/>
    <x v="6821"/>
    <m/>
    <m/>
    <m/>
    <m/>
    <x v="6264"/>
    <s v="2023/5/14"/>
    <x v="65"/>
    <x v="65"/>
    <x v="92"/>
    <x v="92"/>
    <m/>
    <x v="615"/>
    <e v="#N/A"/>
    <x v="615"/>
  </r>
  <r>
    <x v="5170"/>
    <m/>
    <n v="1"/>
    <x v="6501"/>
    <m/>
    <m/>
    <m/>
    <m/>
    <x v="6265"/>
    <s v="2023/5/14"/>
    <x v="65"/>
    <x v="65"/>
    <x v="92"/>
    <x v="92"/>
    <m/>
    <x v="615"/>
    <e v="#N/A"/>
    <x v="615"/>
  </r>
  <r>
    <x v="5170"/>
    <m/>
    <n v="1"/>
    <x v="6822"/>
    <m/>
    <m/>
    <m/>
    <m/>
    <x v="6265"/>
    <s v="2023/5/14"/>
    <x v="65"/>
    <x v="65"/>
    <x v="92"/>
    <x v="92"/>
    <m/>
    <x v="615"/>
    <e v="#N/A"/>
    <x v="615"/>
  </r>
  <r>
    <x v="5170"/>
    <m/>
    <n v="50"/>
    <x v="6823"/>
    <m/>
    <m/>
    <m/>
    <m/>
    <x v="6266"/>
    <s v="2023/5/14"/>
    <x v="65"/>
    <x v="65"/>
    <x v="92"/>
    <x v="92"/>
    <m/>
    <x v="615"/>
    <e v="#N/A"/>
    <x v="615"/>
  </r>
  <r>
    <x v="5170"/>
    <m/>
    <n v="150"/>
    <x v="6824"/>
    <m/>
    <m/>
    <m/>
    <m/>
    <x v="6267"/>
    <s v="2023/5/15"/>
    <x v="65"/>
    <x v="65"/>
    <x v="92"/>
    <x v="92"/>
    <m/>
    <x v="615"/>
    <e v="#N/A"/>
    <x v="615"/>
  </r>
  <r>
    <x v="5170"/>
    <m/>
    <n v="230"/>
    <x v="6824"/>
    <m/>
    <m/>
    <m/>
    <m/>
    <x v="6267"/>
    <s v="2023/5/15"/>
    <x v="65"/>
    <x v="65"/>
    <x v="92"/>
    <x v="92"/>
    <m/>
    <x v="615"/>
    <e v="#N/A"/>
    <x v="615"/>
  </r>
  <r>
    <x v="5170"/>
    <m/>
    <n v="1666"/>
    <x v="6824"/>
    <m/>
    <m/>
    <m/>
    <m/>
    <x v="6267"/>
    <s v="2023/5/15"/>
    <x v="65"/>
    <x v="65"/>
    <x v="92"/>
    <x v="92"/>
    <m/>
    <x v="615"/>
    <e v="#N/A"/>
    <x v="615"/>
  </r>
  <r>
    <x v="5170"/>
    <m/>
    <n v="115"/>
    <x v="6824"/>
    <m/>
    <m/>
    <m/>
    <m/>
    <x v="6267"/>
    <s v="2023/5/15"/>
    <x v="65"/>
    <x v="65"/>
    <x v="92"/>
    <x v="92"/>
    <m/>
    <x v="615"/>
    <e v="#N/A"/>
    <x v="615"/>
  </r>
  <r>
    <x v="5170"/>
    <m/>
    <n v="16.100000000000001"/>
    <x v="6825"/>
    <m/>
    <m/>
    <m/>
    <m/>
    <x v="6268"/>
    <s v="2023/5/15"/>
    <x v="65"/>
    <x v="65"/>
    <x v="92"/>
    <x v="92"/>
    <m/>
    <x v="615"/>
    <e v="#N/A"/>
    <x v="615"/>
  </r>
  <r>
    <x v="5170"/>
    <m/>
    <n v="16.100000000000001"/>
    <x v="6825"/>
    <m/>
    <m/>
    <m/>
    <m/>
    <x v="6268"/>
    <s v="2023/5/15"/>
    <x v="65"/>
    <x v="65"/>
    <x v="92"/>
    <x v="92"/>
    <m/>
    <x v="615"/>
    <e v="#N/A"/>
    <x v="615"/>
  </r>
  <r>
    <x v="5170"/>
    <m/>
    <n v="8.0500000000000007"/>
    <x v="6825"/>
    <m/>
    <m/>
    <m/>
    <m/>
    <x v="6268"/>
    <s v="2023/5/15"/>
    <x v="65"/>
    <x v="65"/>
    <x v="92"/>
    <x v="92"/>
    <m/>
    <x v="615"/>
    <e v="#N/A"/>
    <x v="615"/>
  </r>
  <r>
    <x v="5170"/>
    <m/>
    <n v="7"/>
    <x v="6386"/>
    <m/>
    <m/>
    <m/>
    <m/>
    <x v="6269"/>
    <s v="2023/5/15"/>
    <x v="65"/>
    <x v="65"/>
    <x v="92"/>
    <x v="92"/>
    <m/>
    <x v="615"/>
    <e v="#N/A"/>
    <x v="615"/>
  </r>
  <r>
    <x v="5170"/>
    <m/>
    <n v="7"/>
    <x v="6826"/>
    <m/>
    <m/>
    <m/>
    <m/>
    <x v="6269"/>
    <s v="2023/5/15"/>
    <x v="65"/>
    <x v="65"/>
    <x v="92"/>
    <x v="92"/>
    <m/>
    <x v="615"/>
    <e v="#N/A"/>
    <x v="615"/>
  </r>
  <r>
    <x v="5170"/>
    <m/>
    <n v="7"/>
    <x v="6827"/>
    <m/>
    <m/>
    <m/>
    <m/>
    <x v="6269"/>
    <s v="2023/5/15"/>
    <x v="65"/>
    <x v="65"/>
    <x v="92"/>
    <x v="92"/>
    <m/>
    <x v="615"/>
    <e v="#N/A"/>
    <x v="615"/>
  </r>
  <r>
    <x v="5170"/>
    <m/>
    <n v="8.0500000000000007"/>
    <x v="6535"/>
    <m/>
    <m/>
    <m/>
    <m/>
    <x v="6270"/>
    <s v="2023/5/15"/>
    <x v="65"/>
    <x v="65"/>
    <x v="92"/>
    <x v="92"/>
    <m/>
    <x v="615"/>
    <e v="#N/A"/>
    <x v="615"/>
  </r>
  <r>
    <x v="5170"/>
    <m/>
    <n v="7"/>
    <x v="6199"/>
    <m/>
    <m/>
    <m/>
    <m/>
    <x v="6270"/>
    <s v="2023/5/15"/>
    <x v="65"/>
    <x v="65"/>
    <x v="92"/>
    <x v="92"/>
    <m/>
    <x v="615"/>
    <e v="#N/A"/>
    <x v="615"/>
  </r>
  <r>
    <x v="5170"/>
    <m/>
    <n v="7"/>
    <x v="6199"/>
    <m/>
    <m/>
    <m/>
    <m/>
    <x v="6270"/>
    <s v="2023/5/15"/>
    <x v="65"/>
    <x v="65"/>
    <x v="92"/>
    <x v="92"/>
    <m/>
    <x v="615"/>
    <e v="#N/A"/>
    <x v="615"/>
  </r>
  <r>
    <x v="5170"/>
    <m/>
    <n v="1"/>
    <x v="6828"/>
    <m/>
    <m/>
    <m/>
    <m/>
    <x v="6270"/>
    <s v="2023/5/15"/>
    <x v="65"/>
    <x v="65"/>
    <x v="92"/>
    <x v="92"/>
    <m/>
    <x v="615"/>
    <e v="#N/A"/>
    <x v="615"/>
  </r>
  <r>
    <x v="5170"/>
    <m/>
    <n v="8.0500000000000007"/>
    <x v="6535"/>
    <m/>
    <m/>
    <m/>
    <m/>
    <x v="6270"/>
    <s v="2023/5/15"/>
    <x v="65"/>
    <x v="65"/>
    <x v="92"/>
    <x v="92"/>
    <m/>
    <x v="615"/>
    <e v="#N/A"/>
    <x v="615"/>
  </r>
  <r>
    <x v="5170"/>
    <m/>
    <n v="5"/>
    <x v="6829"/>
    <m/>
    <m/>
    <m/>
    <m/>
    <x v="5409"/>
    <s v="2023/5/16"/>
    <x v="65"/>
    <x v="65"/>
    <x v="92"/>
    <x v="92"/>
    <m/>
    <x v="615"/>
    <e v="#N/A"/>
    <x v="615"/>
  </r>
  <r>
    <x v="5170"/>
    <m/>
    <n v="1"/>
    <x v="6830"/>
    <m/>
    <m/>
    <m/>
    <m/>
    <x v="6271"/>
    <s v="2023/5/16"/>
    <x v="65"/>
    <x v="65"/>
    <x v="92"/>
    <x v="92"/>
    <m/>
    <x v="615"/>
    <e v="#N/A"/>
    <x v="615"/>
  </r>
  <r>
    <x v="5170"/>
    <m/>
    <n v="471.5"/>
    <x v="6800"/>
    <m/>
    <m/>
    <m/>
    <m/>
    <x v="6272"/>
    <s v="2023/5/16"/>
    <x v="65"/>
    <x v="65"/>
    <x v="92"/>
    <x v="92"/>
    <m/>
    <x v="615"/>
    <e v="#N/A"/>
    <x v="615"/>
  </r>
  <r>
    <x v="5170"/>
    <m/>
    <n v="17.25"/>
    <x v="6800"/>
    <m/>
    <m/>
    <m/>
    <m/>
    <x v="6272"/>
    <s v="2023/5/16"/>
    <x v="65"/>
    <x v="65"/>
    <x v="92"/>
    <x v="92"/>
    <m/>
    <x v="615"/>
    <e v="#N/A"/>
    <x v="615"/>
  </r>
  <r>
    <x v="5170"/>
    <m/>
    <n v="80.5"/>
    <x v="6800"/>
    <m/>
    <m/>
    <m/>
    <m/>
    <x v="6272"/>
    <s v="2023/5/16"/>
    <x v="65"/>
    <x v="65"/>
    <x v="92"/>
    <x v="92"/>
    <m/>
    <x v="615"/>
    <e v="#N/A"/>
    <x v="615"/>
  </r>
  <r>
    <x v="5170"/>
    <m/>
    <n v="69"/>
    <x v="6800"/>
    <m/>
    <m/>
    <m/>
    <m/>
    <x v="6272"/>
    <s v="2023/5/16"/>
    <x v="65"/>
    <x v="65"/>
    <x v="92"/>
    <x v="92"/>
    <m/>
    <x v="615"/>
    <e v="#N/A"/>
    <x v="615"/>
  </r>
  <r>
    <x v="5170"/>
    <m/>
    <n v="92"/>
    <x v="6800"/>
    <m/>
    <m/>
    <m/>
    <m/>
    <x v="6272"/>
    <s v="2023/5/16"/>
    <x v="65"/>
    <x v="65"/>
    <x v="92"/>
    <x v="92"/>
    <m/>
    <x v="615"/>
    <e v="#N/A"/>
    <x v="615"/>
  </r>
  <r>
    <x v="5170"/>
    <m/>
    <n v="1.1500000000000001"/>
    <x v="6831"/>
    <m/>
    <m/>
    <m/>
    <m/>
    <x v="6273"/>
    <s v="2023/5/16"/>
    <x v="65"/>
    <x v="65"/>
    <x v="92"/>
    <x v="92"/>
    <m/>
    <x v="615"/>
    <e v="#N/A"/>
    <x v="615"/>
  </r>
  <r>
    <x v="5170"/>
    <m/>
    <n v="1"/>
    <x v="6832"/>
    <m/>
    <m/>
    <m/>
    <m/>
    <x v="6274"/>
    <s v="2023/5/16"/>
    <x v="65"/>
    <x v="65"/>
    <x v="92"/>
    <x v="92"/>
    <m/>
    <x v="615"/>
    <e v="#N/A"/>
    <x v="615"/>
  </r>
  <r>
    <x v="5170"/>
    <m/>
    <n v="1"/>
    <x v="6822"/>
    <m/>
    <m/>
    <m/>
    <m/>
    <x v="6274"/>
    <s v="2023/5/16"/>
    <x v="65"/>
    <x v="65"/>
    <x v="92"/>
    <x v="92"/>
    <m/>
    <x v="615"/>
    <e v="#N/A"/>
    <x v="615"/>
  </r>
  <r>
    <x v="5170"/>
    <m/>
    <n v="1"/>
    <x v="6833"/>
    <m/>
    <m/>
    <m/>
    <m/>
    <x v="6274"/>
    <s v="2023/5/16"/>
    <x v="65"/>
    <x v="65"/>
    <x v="92"/>
    <x v="92"/>
    <m/>
    <x v="615"/>
    <e v="#N/A"/>
    <x v="615"/>
  </r>
  <r>
    <x v="5170"/>
    <m/>
    <n v="1"/>
    <x v="6834"/>
    <m/>
    <m/>
    <m/>
    <m/>
    <x v="6275"/>
    <s v="2023/5/16"/>
    <x v="65"/>
    <x v="65"/>
    <x v="92"/>
    <x v="92"/>
    <m/>
    <x v="615"/>
    <e v="#N/A"/>
    <x v="615"/>
  </r>
  <r>
    <x v="5170"/>
    <m/>
    <n v="1"/>
    <x v="6746"/>
    <m/>
    <m/>
    <m/>
    <m/>
    <x v="6275"/>
    <s v="2023/5/16"/>
    <x v="65"/>
    <x v="65"/>
    <x v="92"/>
    <x v="92"/>
    <m/>
    <x v="615"/>
    <e v="#N/A"/>
    <x v="615"/>
  </r>
  <r>
    <x v="5170"/>
    <m/>
    <n v="1"/>
    <x v="6835"/>
    <m/>
    <m/>
    <m/>
    <m/>
    <x v="6275"/>
    <s v="2023/5/16"/>
    <x v="65"/>
    <x v="65"/>
    <x v="92"/>
    <x v="92"/>
    <m/>
    <x v="615"/>
    <e v="#N/A"/>
    <x v="615"/>
  </r>
  <r>
    <x v="5170"/>
    <m/>
    <n v="7"/>
    <x v="6836"/>
    <m/>
    <m/>
    <m/>
    <m/>
    <x v="6275"/>
    <s v="2023/5/16"/>
    <x v="65"/>
    <x v="65"/>
    <x v="92"/>
    <x v="92"/>
    <m/>
    <x v="615"/>
    <e v="#N/A"/>
    <x v="615"/>
  </r>
  <r>
    <x v="5170"/>
    <m/>
    <n v="1"/>
    <x v="6837"/>
    <m/>
    <m/>
    <m/>
    <m/>
    <x v="6275"/>
    <s v="2023/5/16"/>
    <x v="65"/>
    <x v="65"/>
    <x v="92"/>
    <x v="92"/>
    <m/>
    <x v="615"/>
    <e v="#N/A"/>
    <x v="615"/>
  </r>
  <r>
    <x v="5170"/>
    <m/>
    <n v="1"/>
    <x v="6838"/>
    <m/>
    <m/>
    <m/>
    <m/>
    <x v="6275"/>
    <s v="2023/5/16"/>
    <x v="65"/>
    <x v="65"/>
    <x v="92"/>
    <x v="92"/>
    <m/>
    <x v="615"/>
    <e v="#N/A"/>
    <x v="615"/>
  </r>
  <r>
    <x v="5170"/>
    <m/>
    <n v="1"/>
    <x v="6839"/>
    <m/>
    <m/>
    <m/>
    <m/>
    <x v="6275"/>
    <s v="2023/5/16"/>
    <x v="65"/>
    <x v="65"/>
    <x v="92"/>
    <x v="92"/>
    <m/>
    <x v="615"/>
    <e v="#N/A"/>
    <x v="615"/>
  </r>
  <r>
    <x v="5170"/>
    <m/>
    <n v="1"/>
    <x v="6840"/>
    <m/>
    <m/>
    <m/>
    <m/>
    <x v="6276"/>
    <s v="2023/5/16"/>
    <x v="65"/>
    <x v="65"/>
    <x v="92"/>
    <x v="92"/>
    <m/>
    <x v="615"/>
    <e v="#N/A"/>
    <x v="615"/>
  </r>
  <r>
    <x v="5170"/>
    <m/>
    <n v="7"/>
    <x v="6674"/>
    <m/>
    <m/>
    <m/>
    <m/>
    <x v="6276"/>
    <s v="2023/5/16"/>
    <x v="65"/>
    <x v="65"/>
    <x v="92"/>
    <x v="92"/>
    <m/>
    <x v="615"/>
    <e v="#N/A"/>
    <x v="615"/>
  </r>
  <r>
    <x v="5170"/>
    <m/>
    <n v="7"/>
    <x v="6117"/>
    <m/>
    <m/>
    <m/>
    <m/>
    <x v="6276"/>
    <s v="2023/5/16"/>
    <x v="65"/>
    <x v="65"/>
    <x v="92"/>
    <x v="92"/>
    <m/>
    <x v="615"/>
    <e v="#N/A"/>
    <x v="615"/>
  </r>
  <r>
    <x v="5170"/>
    <m/>
    <n v="7"/>
    <x v="6132"/>
    <m/>
    <m/>
    <m/>
    <m/>
    <x v="6277"/>
    <s v="2023/5/16"/>
    <x v="65"/>
    <x v="65"/>
    <x v="92"/>
    <x v="92"/>
    <m/>
    <x v="615"/>
    <e v="#N/A"/>
    <x v="615"/>
  </r>
  <r>
    <x v="5170"/>
    <m/>
    <n v="1"/>
    <x v="6841"/>
    <m/>
    <m/>
    <m/>
    <m/>
    <x v="6277"/>
    <s v="2023/5/16"/>
    <x v="65"/>
    <x v="65"/>
    <x v="92"/>
    <x v="92"/>
    <m/>
    <x v="615"/>
    <e v="#N/A"/>
    <x v="615"/>
  </r>
  <r>
    <x v="5170"/>
    <m/>
    <n v="1"/>
    <x v="6842"/>
    <m/>
    <m/>
    <m/>
    <m/>
    <x v="6277"/>
    <s v="2023/5/16"/>
    <x v="65"/>
    <x v="65"/>
    <x v="92"/>
    <x v="92"/>
    <m/>
    <x v="615"/>
    <e v="#N/A"/>
    <x v="615"/>
  </r>
  <r>
    <x v="5170"/>
    <m/>
    <n v="7"/>
    <x v="6843"/>
    <m/>
    <m/>
    <m/>
    <m/>
    <x v="6277"/>
    <s v="2023/5/16"/>
    <x v="65"/>
    <x v="65"/>
    <x v="92"/>
    <x v="92"/>
    <m/>
    <x v="615"/>
    <e v="#N/A"/>
    <x v="615"/>
  </r>
  <r>
    <x v="5170"/>
    <m/>
    <n v="7"/>
    <x v="6130"/>
    <m/>
    <m/>
    <m/>
    <m/>
    <x v="6277"/>
    <s v="2023/5/16"/>
    <x v="65"/>
    <x v="65"/>
    <x v="92"/>
    <x v="92"/>
    <m/>
    <x v="615"/>
    <e v="#N/A"/>
    <x v="615"/>
  </r>
  <r>
    <x v="5170"/>
    <m/>
    <n v="7"/>
    <x v="6844"/>
    <m/>
    <m/>
    <m/>
    <m/>
    <x v="6277"/>
    <s v="2023/5/16"/>
    <x v="65"/>
    <x v="65"/>
    <x v="92"/>
    <x v="92"/>
    <m/>
    <x v="615"/>
    <e v="#N/A"/>
    <x v="615"/>
  </r>
  <r>
    <x v="5170"/>
    <m/>
    <n v="1"/>
    <x v="6845"/>
    <m/>
    <m/>
    <m/>
    <m/>
    <x v="6277"/>
    <s v="2023/5/16"/>
    <x v="65"/>
    <x v="65"/>
    <x v="92"/>
    <x v="92"/>
    <m/>
    <x v="615"/>
    <e v="#N/A"/>
    <x v="615"/>
  </r>
  <r>
    <x v="5170"/>
    <m/>
    <n v="7"/>
    <x v="6133"/>
    <m/>
    <m/>
    <m/>
    <m/>
    <x v="6277"/>
    <s v="2023/5/16"/>
    <x v="65"/>
    <x v="65"/>
    <x v="92"/>
    <x v="92"/>
    <m/>
    <x v="615"/>
    <e v="#N/A"/>
    <x v="615"/>
  </r>
  <r>
    <x v="5170"/>
    <m/>
    <n v="7"/>
    <x v="6373"/>
    <m/>
    <m/>
    <m/>
    <m/>
    <x v="6278"/>
    <s v="2023/5/16"/>
    <x v="65"/>
    <x v="65"/>
    <x v="92"/>
    <x v="92"/>
    <m/>
    <x v="615"/>
    <e v="#N/A"/>
    <x v="615"/>
  </r>
  <r>
    <x v="5170"/>
    <m/>
    <n v="7"/>
    <x v="6262"/>
    <m/>
    <m/>
    <m/>
    <m/>
    <x v="6278"/>
    <s v="2023/5/16"/>
    <x v="65"/>
    <x v="65"/>
    <x v="92"/>
    <x v="92"/>
    <m/>
    <x v="615"/>
    <e v="#N/A"/>
    <x v="615"/>
  </r>
  <r>
    <x v="5170"/>
    <m/>
    <n v="1"/>
    <x v="6846"/>
    <m/>
    <m/>
    <m/>
    <m/>
    <x v="6278"/>
    <s v="2023/5/16"/>
    <x v="65"/>
    <x v="65"/>
    <x v="92"/>
    <x v="92"/>
    <m/>
    <x v="615"/>
    <e v="#N/A"/>
    <x v="615"/>
  </r>
  <r>
    <x v="5170"/>
    <m/>
    <n v="2215.6799999999998"/>
    <x v="6847"/>
    <m/>
    <m/>
    <m/>
    <m/>
    <x v="6279"/>
    <s v="2023/5/16"/>
    <x v="65"/>
    <x v="65"/>
    <x v="92"/>
    <x v="92"/>
    <m/>
    <x v="615"/>
    <e v="#N/A"/>
    <x v="615"/>
  </r>
  <r>
    <x v="5170"/>
    <m/>
    <n v="600"/>
    <x v="6847"/>
    <m/>
    <m/>
    <m/>
    <m/>
    <x v="6279"/>
    <s v="2023/5/16"/>
    <x v="65"/>
    <x v="65"/>
    <x v="92"/>
    <x v="92"/>
    <m/>
    <x v="615"/>
    <e v="#N/A"/>
    <x v="615"/>
  </r>
  <r>
    <x v="5170"/>
    <m/>
    <n v="115"/>
    <x v="6847"/>
    <m/>
    <m/>
    <m/>
    <m/>
    <x v="6279"/>
    <s v="2023/5/16"/>
    <x v="65"/>
    <x v="65"/>
    <x v="92"/>
    <x v="92"/>
    <m/>
    <x v="615"/>
    <e v="#N/A"/>
    <x v="615"/>
  </r>
  <r>
    <x v="5170"/>
    <m/>
    <n v="150"/>
    <x v="6847"/>
    <m/>
    <m/>
    <m/>
    <m/>
    <x v="6279"/>
    <s v="2023/5/16"/>
    <x v="65"/>
    <x v="65"/>
    <x v="92"/>
    <x v="92"/>
    <m/>
    <x v="615"/>
    <e v="#N/A"/>
    <x v="615"/>
  </r>
  <r>
    <x v="5170"/>
    <m/>
    <n v="7"/>
    <x v="6848"/>
    <m/>
    <m/>
    <m/>
    <m/>
    <x v="6280"/>
    <s v="2023/5/16"/>
    <x v="65"/>
    <x v="65"/>
    <x v="92"/>
    <x v="92"/>
    <m/>
    <x v="615"/>
    <e v="#N/A"/>
    <x v="615"/>
  </r>
  <r>
    <x v="5170"/>
    <m/>
    <n v="5"/>
    <x v="6849"/>
    <m/>
    <m/>
    <m/>
    <m/>
    <x v="6280"/>
    <s v="2023/5/16"/>
    <x v="65"/>
    <x v="65"/>
    <x v="92"/>
    <x v="92"/>
    <m/>
    <x v="615"/>
    <e v="#N/A"/>
    <x v="615"/>
  </r>
  <r>
    <x v="5170"/>
    <m/>
    <n v="7"/>
    <x v="6850"/>
    <m/>
    <m/>
    <m/>
    <m/>
    <x v="6280"/>
    <s v="2023/5/16"/>
    <x v="65"/>
    <x v="65"/>
    <x v="92"/>
    <x v="92"/>
    <m/>
    <x v="615"/>
    <e v="#N/A"/>
    <x v="615"/>
  </r>
  <r>
    <x v="5170"/>
    <m/>
    <n v="1"/>
    <x v="6851"/>
    <m/>
    <m/>
    <m/>
    <m/>
    <x v="6281"/>
    <s v="2023/5/17"/>
    <x v="65"/>
    <x v="65"/>
    <x v="92"/>
    <x v="92"/>
    <m/>
    <x v="615"/>
    <e v="#N/A"/>
    <x v="615"/>
  </r>
  <r>
    <x v="5170"/>
    <m/>
    <n v="1"/>
    <x v="6852"/>
    <m/>
    <m/>
    <m/>
    <m/>
    <x v="6281"/>
    <s v="2023/5/17"/>
    <x v="65"/>
    <x v="65"/>
    <x v="92"/>
    <x v="92"/>
    <m/>
    <x v="615"/>
    <e v="#N/A"/>
    <x v="615"/>
  </r>
  <r>
    <x v="5170"/>
    <m/>
    <n v="1"/>
    <x v="6853"/>
    <m/>
    <m/>
    <m/>
    <m/>
    <x v="6281"/>
    <s v="2023/5/17"/>
    <x v="65"/>
    <x v="65"/>
    <x v="92"/>
    <x v="92"/>
    <m/>
    <x v="615"/>
    <e v="#N/A"/>
    <x v="615"/>
  </r>
  <r>
    <x v="5170"/>
    <m/>
    <n v="1"/>
    <x v="6574"/>
    <m/>
    <m/>
    <m/>
    <m/>
    <x v="6282"/>
    <s v="2023/5/17"/>
    <x v="65"/>
    <x v="65"/>
    <x v="92"/>
    <x v="92"/>
    <m/>
    <x v="615"/>
    <e v="#N/A"/>
    <x v="615"/>
  </r>
  <r>
    <x v="5170"/>
    <m/>
    <n v="1"/>
    <x v="6854"/>
    <m/>
    <m/>
    <m/>
    <m/>
    <x v="6282"/>
    <s v="2023/5/17"/>
    <x v="65"/>
    <x v="65"/>
    <x v="92"/>
    <x v="92"/>
    <m/>
    <x v="615"/>
    <e v="#N/A"/>
    <x v="615"/>
  </r>
  <r>
    <x v="5170"/>
    <m/>
    <n v="1"/>
    <x v="6855"/>
    <m/>
    <m/>
    <m/>
    <m/>
    <x v="6282"/>
    <s v="2023/5/17"/>
    <x v="65"/>
    <x v="65"/>
    <x v="92"/>
    <x v="92"/>
    <m/>
    <x v="615"/>
    <e v="#N/A"/>
    <x v="615"/>
  </r>
  <r>
    <x v="5170"/>
    <m/>
    <n v="1"/>
    <x v="6856"/>
    <m/>
    <m/>
    <m/>
    <m/>
    <x v="6282"/>
    <s v="2023/5/17"/>
    <x v="65"/>
    <x v="65"/>
    <x v="92"/>
    <x v="92"/>
    <m/>
    <x v="615"/>
    <e v="#N/A"/>
    <x v="615"/>
  </r>
  <r>
    <x v="5170"/>
    <m/>
    <n v="185.15"/>
    <x v="6857"/>
    <m/>
    <m/>
    <m/>
    <m/>
    <x v="6283"/>
    <s v="2023/5/17"/>
    <x v="65"/>
    <x v="65"/>
    <x v="92"/>
    <x v="92"/>
    <m/>
    <x v="615"/>
    <e v="#N/A"/>
    <x v="615"/>
  </r>
  <r>
    <x v="5170"/>
    <m/>
    <n v="1"/>
    <x v="6858"/>
    <m/>
    <m/>
    <m/>
    <m/>
    <x v="6284"/>
    <s v="2023/5/17"/>
    <x v="65"/>
    <x v="65"/>
    <x v="92"/>
    <x v="92"/>
    <m/>
    <x v="615"/>
    <e v="#N/A"/>
    <x v="615"/>
  </r>
  <r>
    <x v="5170"/>
    <m/>
    <n v="5"/>
    <x v="6445"/>
    <m/>
    <m/>
    <m/>
    <m/>
    <x v="6285"/>
    <s v="2023/5/18"/>
    <x v="65"/>
    <x v="65"/>
    <x v="92"/>
    <x v="92"/>
    <m/>
    <x v="615"/>
    <e v="#N/A"/>
    <x v="615"/>
  </r>
  <r>
    <x v="5170"/>
    <m/>
    <n v="7"/>
    <x v="6859"/>
    <m/>
    <m/>
    <m/>
    <m/>
    <x v="6285"/>
    <s v="2023/5/18"/>
    <x v="65"/>
    <x v="65"/>
    <x v="92"/>
    <x v="92"/>
    <m/>
    <x v="615"/>
    <e v="#N/A"/>
    <x v="615"/>
  </r>
  <r>
    <x v="5170"/>
    <m/>
    <n v="50"/>
    <x v="6860"/>
    <m/>
    <m/>
    <m/>
    <m/>
    <x v="6285"/>
    <s v="2023/5/18"/>
    <x v="65"/>
    <x v="65"/>
    <x v="92"/>
    <x v="92"/>
    <m/>
    <x v="615"/>
    <e v="#N/A"/>
    <x v="615"/>
  </r>
  <r>
    <x v="5170"/>
    <m/>
    <n v="1"/>
    <x v="6822"/>
    <m/>
    <m/>
    <m/>
    <m/>
    <x v="6286"/>
    <s v="2023/5/18"/>
    <x v="65"/>
    <x v="65"/>
    <x v="92"/>
    <x v="92"/>
    <m/>
    <x v="615"/>
    <e v="#N/A"/>
    <x v="615"/>
  </r>
  <r>
    <x v="5170"/>
    <m/>
    <n v="7"/>
    <x v="6861"/>
    <m/>
    <m/>
    <m/>
    <m/>
    <x v="6286"/>
    <s v="2023/5/18"/>
    <x v="65"/>
    <x v="65"/>
    <x v="92"/>
    <x v="92"/>
    <m/>
    <x v="615"/>
    <e v="#N/A"/>
    <x v="615"/>
  </r>
  <r>
    <x v="5170"/>
    <m/>
    <n v="1"/>
    <x v="6862"/>
    <m/>
    <m/>
    <m/>
    <m/>
    <x v="6286"/>
    <s v="2023/5/18"/>
    <x v="65"/>
    <x v="65"/>
    <x v="92"/>
    <x v="92"/>
    <m/>
    <x v="615"/>
    <e v="#N/A"/>
    <x v="615"/>
  </r>
  <r>
    <x v="5170"/>
    <m/>
    <n v="7"/>
    <x v="6863"/>
    <m/>
    <m/>
    <m/>
    <m/>
    <x v="6287"/>
    <s v="2023/5/18"/>
    <x v="65"/>
    <x v="65"/>
    <x v="92"/>
    <x v="92"/>
    <m/>
    <x v="615"/>
    <e v="#N/A"/>
    <x v="615"/>
  </r>
  <r>
    <x v="5170"/>
    <m/>
    <n v="1"/>
    <x v="6864"/>
    <m/>
    <m/>
    <m/>
    <m/>
    <x v="6288"/>
    <s v="2023/5/18"/>
    <x v="65"/>
    <x v="65"/>
    <x v="92"/>
    <x v="92"/>
    <m/>
    <x v="615"/>
    <e v="#N/A"/>
    <x v="615"/>
  </r>
  <r>
    <x v="5170"/>
    <m/>
    <n v="1"/>
    <x v="6865"/>
    <m/>
    <m/>
    <m/>
    <m/>
    <x v="6289"/>
    <s v="2023/5/20"/>
    <x v="65"/>
    <x v="65"/>
    <x v="92"/>
    <x v="92"/>
    <m/>
    <x v="615"/>
    <e v="#N/A"/>
    <x v="615"/>
  </r>
  <r>
    <x v="5170"/>
    <m/>
    <n v="1"/>
    <x v="6866"/>
    <m/>
    <m/>
    <m/>
    <m/>
    <x v="6289"/>
    <s v="2023/5/20"/>
    <x v="65"/>
    <x v="65"/>
    <x v="92"/>
    <x v="92"/>
    <m/>
    <x v="615"/>
    <e v="#N/A"/>
    <x v="615"/>
  </r>
  <r>
    <x v="5170"/>
    <m/>
    <n v="7"/>
    <x v="6867"/>
    <m/>
    <m/>
    <m/>
    <m/>
    <x v="6290"/>
    <s v="2023/5/21"/>
    <x v="65"/>
    <x v="65"/>
    <x v="92"/>
    <x v="92"/>
    <m/>
    <x v="615"/>
    <e v="#N/A"/>
    <x v="615"/>
  </r>
  <r>
    <x v="5170"/>
    <m/>
    <n v="0.5"/>
    <x v="6546"/>
    <m/>
    <m/>
    <m/>
    <m/>
    <x v="6291"/>
    <s v="2023/5/21"/>
    <x v="65"/>
    <x v="65"/>
    <x v="92"/>
    <x v="92"/>
    <m/>
    <x v="615"/>
    <e v="#N/A"/>
    <x v="615"/>
  </r>
  <r>
    <x v="5170"/>
    <m/>
    <n v="7"/>
    <x v="6868"/>
    <m/>
    <m/>
    <m/>
    <m/>
    <x v="6291"/>
    <s v="2023/5/21"/>
    <x v="65"/>
    <x v="65"/>
    <x v="92"/>
    <x v="92"/>
    <m/>
    <x v="615"/>
    <e v="#N/A"/>
    <x v="615"/>
  </r>
  <r>
    <x v="5170"/>
    <m/>
    <n v="5"/>
    <x v="6869"/>
    <m/>
    <m/>
    <m/>
    <m/>
    <x v="6291"/>
    <s v="2023/5/21"/>
    <x v="65"/>
    <x v="65"/>
    <x v="92"/>
    <x v="92"/>
    <m/>
    <x v="615"/>
    <e v="#N/A"/>
    <x v="615"/>
  </r>
  <r>
    <x v="5170"/>
    <m/>
    <n v="1"/>
    <x v="6870"/>
    <m/>
    <m/>
    <m/>
    <m/>
    <x v="6291"/>
    <s v="2023/5/21"/>
    <x v="65"/>
    <x v="65"/>
    <x v="92"/>
    <x v="92"/>
    <m/>
    <x v="615"/>
    <e v="#N/A"/>
    <x v="615"/>
  </r>
  <r>
    <x v="5170"/>
    <m/>
    <n v="1"/>
    <x v="6871"/>
    <m/>
    <m/>
    <m/>
    <m/>
    <x v="6291"/>
    <s v="2023/5/21"/>
    <x v="65"/>
    <x v="65"/>
    <x v="92"/>
    <x v="92"/>
    <m/>
    <x v="615"/>
    <e v="#N/A"/>
    <x v="615"/>
  </r>
  <r>
    <x v="5170"/>
    <m/>
    <n v="1"/>
    <x v="6872"/>
    <m/>
    <m/>
    <m/>
    <m/>
    <x v="6291"/>
    <s v="2023/5/21"/>
    <x v="65"/>
    <x v="65"/>
    <x v="92"/>
    <x v="92"/>
    <m/>
    <x v="615"/>
    <e v="#N/A"/>
    <x v="615"/>
  </r>
  <r>
    <x v="5170"/>
    <m/>
    <n v="5"/>
    <x v="6440"/>
    <m/>
    <m/>
    <m/>
    <m/>
    <x v="5653"/>
    <s v="2023/5/21"/>
    <x v="65"/>
    <x v="65"/>
    <x v="92"/>
    <x v="92"/>
    <m/>
    <x v="615"/>
    <e v="#N/A"/>
    <x v="615"/>
  </r>
  <r>
    <x v="5170"/>
    <m/>
    <n v="1"/>
    <x v="6873"/>
    <m/>
    <m/>
    <m/>
    <m/>
    <x v="6292"/>
    <s v="2023/5/21"/>
    <x v="65"/>
    <x v="65"/>
    <x v="92"/>
    <x v="92"/>
    <m/>
    <x v="615"/>
    <e v="#N/A"/>
    <x v="615"/>
  </r>
  <r>
    <x v="5170"/>
    <m/>
    <n v="1"/>
    <x v="6874"/>
    <m/>
    <m/>
    <m/>
    <m/>
    <x v="6293"/>
    <s v="2023/5/21"/>
    <x v="65"/>
    <x v="65"/>
    <x v="92"/>
    <x v="92"/>
    <m/>
    <x v="615"/>
    <e v="#N/A"/>
    <x v="615"/>
  </r>
  <r>
    <x v="5170"/>
    <m/>
    <n v="1"/>
    <x v="6861"/>
    <m/>
    <m/>
    <m/>
    <m/>
    <x v="6293"/>
    <s v="2023/5/21"/>
    <x v="65"/>
    <x v="65"/>
    <x v="92"/>
    <x v="92"/>
    <m/>
    <x v="615"/>
    <e v="#N/A"/>
    <x v="615"/>
  </r>
  <r>
    <x v="5170"/>
    <m/>
    <n v="8.0500000000000007"/>
    <x v="6875"/>
    <m/>
    <m/>
    <m/>
    <m/>
    <x v="6294"/>
    <s v="2023/5/22"/>
    <x v="65"/>
    <x v="65"/>
    <x v="92"/>
    <x v="92"/>
    <m/>
    <x v="615"/>
    <e v="#N/A"/>
    <x v="615"/>
  </r>
  <r>
    <x v="5170"/>
    <m/>
    <n v="1"/>
    <x v="6876"/>
    <m/>
    <m/>
    <m/>
    <m/>
    <x v="6294"/>
    <s v="2023/5/22"/>
    <x v="65"/>
    <x v="65"/>
    <x v="92"/>
    <x v="92"/>
    <m/>
    <x v="615"/>
    <e v="#N/A"/>
    <x v="615"/>
  </r>
  <r>
    <x v="5170"/>
    <m/>
    <n v="50"/>
    <x v="6877"/>
    <m/>
    <m/>
    <m/>
    <m/>
    <x v="6295"/>
    <s v="2023/5/22"/>
    <x v="65"/>
    <x v="65"/>
    <x v="92"/>
    <x v="92"/>
    <m/>
    <x v="615"/>
    <e v="#N/A"/>
    <x v="615"/>
  </r>
  <r>
    <x v="5170"/>
    <m/>
    <n v="7"/>
    <x v="6878"/>
    <m/>
    <m/>
    <m/>
    <m/>
    <x v="6296"/>
    <s v="2023/5/22"/>
    <x v="65"/>
    <x v="65"/>
    <x v="92"/>
    <x v="92"/>
    <m/>
    <x v="615"/>
    <e v="#N/A"/>
    <x v="615"/>
  </r>
  <r>
    <x v="5170"/>
    <m/>
    <n v="1"/>
    <x v="6879"/>
    <m/>
    <m/>
    <m/>
    <m/>
    <x v="6297"/>
    <s v="2023/5/23"/>
    <x v="65"/>
    <x v="65"/>
    <x v="92"/>
    <x v="92"/>
    <m/>
    <x v="615"/>
    <e v="#N/A"/>
    <x v="615"/>
  </r>
  <r>
    <x v="5170"/>
    <m/>
    <n v="1"/>
    <x v="6879"/>
    <m/>
    <m/>
    <m/>
    <m/>
    <x v="6297"/>
    <s v="2023/5/23"/>
    <x v="65"/>
    <x v="65"/>
    <x v="92"/>
    <x v="92"/>
    <m/>
    <x v="615"/>
    <e v="#N/A"/>
    <x v="615"/>
  </r>
  <r>
    <x v="5170"/>
    <m/>
    <n v="1"/>
    <x v="6879"/>
    <m/>
    <m/>
    <m/>
    <m/>
    <x v="6297"/>
    <s v="2023/5/23"/>
    <x v="65"/>
    <x v="65"/>
    <x v="92"/>
    <x v="92"/>
    <m/>
    <x v="615"/>
    <e v="#N/A"/>
    <x v="615"/>
  </r>
  <r>
    <x v="5170"/>
    <m/>
    <n v="7"/>
    <x v="6879"/>
    <m/>
    <m/>
    <m/>
    <m/>
    <x v="6297"/>
    <s v="2023/5/23"/>
    <x v="65"/>
    <x v="65"/>
    <x v="92"/>
    <x v="92"/>
    <m/>
    <x v="615"/>
    <e v="#N/A"/>
    <x v="615"/>
  </r>
  <r>
    <x v="5170"/>
    <m/>
    <n v="1"/>
    <x v="6879"/>
    <m/>
    <m/>
    <m/>
    <m/>
    <x v="6297"/>
    <s v="2023/5/23"/>
    <x v="65"/>
    <x v="65"/>
    <x v="92"/>
    <x v="92"/>
    <m/>
    <x v="615"/>
    <e v="#N/A"/>
    <x v="615"/>
  </r>
  <r>
    <x v="5170"/>
    <m/>
    <n v="1"/>
    <x v="6879"/>
    <m/>
    <m/>
    <m/>
    <m/>
    <x v="6297"/>
    <s v="2023/5/23"/>
    <x v="65"/>
    <x v="65"/>
    <x v="92"/>
    <x v="92"/>
    <m/>
    <x v="615"/>
    <e v="#N/A"/>
    <x v="615"/>
  </r>
  <r>
    <x v="5170"/>
    <m/>
    <n v="1"/>
    <x v="6879"/>
    <m/>
    <m/>
    <m/>
    <m/>
    <x v="6297"/>
    <s v="2023/5/23"/>
    <x v="65"/>
    <x v="65"/>
    <x v="92"/>
    <x v="92"/>
    <m/>
    <x v="615"/>
    <e v="#N/A"/>
    <x v="615"/>
  </r>
  <r>
    <x v="5170"/>
    <m/>
    <n v="1"/>
    <x v="6879"/>
    <m/>
    <m/>
    <m/>
    <m/>
    <x v="6297"/>
    <s v="2023/5/23"/>
    <x v="65"/>
    <x v="65"/>
    <x v="92"/>
    <x v="92"/>
    <m/>
    <x v="615"/>
    <e v="#N/A"/>
    <x v="615"/>
  </r>
  <r>
    <x v="5170"/>
    <m/>
    <n v="1"/>
    <x v="6879"/>
    <m/>
    <m/>
    <m/>
    <m/>
    <x v="6297"/>
    <s v="2023/5/23"/>
    <x v="65"/>
    <x v="65"/>
    <x v="92"/>
    <x v="92"/>
    <m/>
    <x v="615"/>
    <e v="#N/A"/>
    <x v="615"/>
  </r>
  <r>
    <x v="5170"/>
    <m/>
    <n v="1"/>
    <x v="6879"/>
    <m/>
    <m/>
    <m/>
    <m/>
    <x v="6297"/>
    <s v="2023/5/23"/>
    <x v="65"/>
    <x v="65"/>
    <x v="92"/>
    <x v="92"/>
    <m/>
    <x v="615"/>
    <e v="#N/A"/>
    <x v="615"/>
  </r>
  <r>
    <x v="5170"/>
    <m/>
    <n v="1"/>
    <x v="6879"/>
    <m/>
    <m/>
    <m/>
    <m/>
    <x v="6297"/>
    <s v="2023/5/23"/>
    <x v="65"/>
    <x v="65"/>
    <x v="92"/>
    <x v="92"/>
    <m/>
    <x v="615"/>
    <e v="#N/A"/>
    <x v="615"/>
  </r>
  <r>
    <x v="5170"/>
    <m/>
    <n v="1"/>
    <x v="6879"/>
    <m/>
    <m/>
    <m/>
    <m/>
    <x v="6297"/>
    <s v="2023/5/23"/>
    <x v="65"/>
    <x v="65"/>
    <x v="92"/>
    <x v="92"/>
    <m/>
    <x v="615"/>
    <e v="#N/A"/>
    <x v="615"/>
  </r>
  <r>
    <x v="5170"/>
    <m/>
    <n v="1"/>
    <x v="6879"/>
    <m/>
    <m/>
    <m/>
    <m/>
    <x v="6297"/>
    <s v="2023/5/23"/>
    <x v="65"/>
    <x v="65"/>
    <x v="92"/>
    <x v="92"/>
    <m/>
    <x v="615"/>
    <e v="#N/A"/>
    <x v="615"/>
  </r>
  <r>
    <x v="5170"/>
    <m/>
    <n v="1"/>
    <x v="6879"/>
    <m/>
    <m/>
    <m/>
    <m/>
    <x v="6297"/>
    <s v="2023/5/23"/>
    <x v="65"/>
    <x v="65"/>
    <x v="92"/>
    <x v="92"/>
    <m/>
    <x v="615"/>
    <e v="#N/A"/>
    <x v="615"/>
  </r>
  <r>
    <x v="5170"/>
    <m/>
    <n v="1"/>
    <x v="6879"/>
    <m/>
    <m/>
    <m/>
    <m/>
    <x v="6297"/>
    <s v="2023/5/23"/>
    <x v="65"/>
    <x v="65"/>
    <x v="92"/>
    <x v="92"/>
    <m/>
    <x v="615"/>
    <e v="#N/A"/>
    <x v="615"/>
  </r>
  <r>
    <x v="5170"/>
    <m/>
    <n v="1"/>
    <x v="6880"/>
    <m/>
    <m/>
    <m/>
    <m/>
    <x v="6298"/>
    <s v="2023/5/23"/>
    <x v="65"/>
    <x v="65"/>
    <x v="92"/>
    <x v="92"/>
    <m/>
    <x v="615"/>
    <e v="#N/A"/>
    <x v="615"/>
  </r>
  <r>
    <x v="5170"/>
    <m/>
    <n v="1"/>
    <x v="6881"/>
    <m/>
    <m/>
    <m/>
    <m/>
    <x v="6298"/>
    <s v="2023/5/23"/>
    <x v="65"/>
    <x v="65"/>
    <x v="92"/>
    <x v="92"/>
    <m/>
    <x v="615"/>
    <e v="#N/A"/>
    <x v="615"/>
  </r>
  <r>
    <x v="5170"/>
    <m/>
    <n v="1"/>
    <x v="6882"/>
    <m/>
    <m/>
    <m/>
    <m/>
    <x v="6298"/>
    <s v="2023/5/23"/>
    <x v="65"/>
    <x v="65"/>
    <x v="92"/>
    <x v="92"/>
    <m/>
    <x v="615"/>
    <e v="#N/A"/>
    <x v="615"/>
  </r>
  <r>
    <x v="5170"/>
    <m/>
    <n v="1"/>
    <x v="6883"/>
    <m/>
    <m/>
    <m/>
    <m/>
    <x v="6298"/>
    <s v="2023/5/23"/>
    <x v="65"/>
    <x v="65"/>
    <x v="92"/>
    <x v="92"/>
    <m/>
    <x v="615"/>
    <e v="#N/A"/>
    <x v="615"/>
  </r>
  <r>
    <x v="5170"/>
    <m/>
    <n v="1"/>
    <x v="6440"/>
    <m/>
    <m/>
    <m/>
    <m/>
    <x v="6298"/>
    <s v="2023/5/23"/>
    <x v="65"/>
    <x v="65"/>
    <x v="92"/>
    <x v="92"/>
    <m/>
    <x v="615"/>
    <e v="#N/A"/>
    <x v="615"/>
  </r>
  <r>
    <x v="5170"/>
    <m/>
    <n v="1"/>
    <x v="6440"/>
    <m/>
    <m/>
    <m/>
    <m/>
    <x v="6298"/>
    <s v="2023/5/23"/>
    <x v="65"/>
    <x v="65"/>
    <x v="92"/>
    <x v="92"/>
    <m/>
    <x v="615"/>
    <e v="#N/A"/>
    <x v="615"/>
  </r>
  <r>
    <x v="5170"/>
    <m/>
    <n v="1"/>
    <x v="6884"/>
    <m/>
    <m/>
    <m/>
    <m/>
    <x v="6299"/>
    <s v="2023/5/23"/>
    <x v="65"/>
    <x v="65"/>
    <x v="92"/>
    <x v="92"/>
    <m/>
    <x v="615"/>
    <e v="#N/A"/>
    <x v="615"/>
  </r>
  <r>
    <x v="5170"/>
    <m/>
    <n v="1"/>
    <x v="6885"/>
    <m/>
    <m/>
    <m/>
    <m/>
    <x v="6299"/>
    <s v="2023/5/23"/>
    <x v="65"/>
    <x v="65"/>
    <x v="92"/>
    <x v="92"/>
    <m/>
    <x v="615"/>
    <e v="#N/A"/>
    <x v="615"/>
  </r>
  <r>
    <x v="5170"/>
    <m/>
    <n v="7"/>
    <x v="6886"/>
    <m/>
    <m/>
    <m/>
    <m/>
    <x v="6299"/>
    <s v="2023/5/23"/>
    <x v="65"/>
    <x v="65"/>
    <x v="92"/>
    <x v="92"/>
    <m/>
    <x v="615"/>
    <e v="#N/A"/>
    <x v="615"/>
  </r>
  <r>
    <x v="5170"/>
    <m/>
    <n v="110"/>
    <x v="6887"/>
    <m/>
    <m/>
    <m/>
    <m/>
    <x v="6299"/>
    <s v="2023/5/23"/>
    <x v="65"/>
    <x v="65"/>
    <x v="92"/>
    <x v="92"/>
    <m/>
    <x v="615"/>
    <e v="#N/A"/>
    <x v="615"/>
  </r>
  <r>
    <x v="5170"/>
    <m/>
    <n v="115"/>
    <x v="6888"/>
    <m/>
    <m/>
    <m/>
    <m/>
    <x v="6300"/>
    <s v="2023/5/23"/>
    <x v="65"/>
    <x v="65"/>
    <x v="92"/>
    <x v="92"/>
    <m/>
    <x v="615"/>
    <e v="#N/A"/>
    <x v="615"/>
  </r>
  <r>
    <x v="5170"/>
    <m/>
    <n v="600"/>
    <x v="6888"/>
    <m/>
    <m/>
    <m/>
    <m/>
    <x v="6300"/>
    <s v="2023/5/23"/>
    <x v="65"/>
    <x v="65"/>
    <x v="92"/>
    <x v="92"/>
    <m/>
    <x v="615"/>
    <e v="#N/A"/>
    <x v="615"/>
  </r>
  <r>
    <x v="5170"/>
    <m/>
    <n v="230"/>
    <x v="6888"/>
    <m/>
    <m/>
    <m/>
    <m/>
    <x v="6300"/>
    <s v="2023/5/23"/>
    <x v="65"/>
    <x v="65"/>
    <x v="92"/>
    <x v="92"/>
    <m/>
    <x v="615"/>
    <e v="#N/A"/>
    <x v="615"/>
  </r>
  <r>
    <x v="5170"/>
    <m/>
    <n v="345"/>
    <x v="6605"/>
    <m/>
    <m/>
    <m/>
    <m/>
    <x v="6301"/>
    <s v="2023/5/23"/>
    <x v="65"/>
    <x v="65"/>
    <x v="92"/>
    <x v="92"/>
    <m/>
    <x v="615"/>
    <e v="#N/A"/>
    <x v="615"/>
  </r>
  <r>
    <x v="5170"/>
    <m/>
    <n v="5"/>
    <x v="6574"/>
    <m/>
    <m/>
    <m/>
    <m/>
    <x v="6302"/>
    <s v="2023/5/23"/>
    <x v="65"/>
    <x v="65"/>
    <x v="92"/>
    <x v="92"/>
    <m/>
    <x v="615"/>
    <e v="#N/A"/>
    <x v="615"/>
  </r>
  <r>
    <x v="5170"/>
    <m/>
    <n v="1"/>
    <x v="6889"/>
    <m/>
    <m/>
    <m/>
    <m/>
    <x v="6302"/>
    <s v="2023/5/23"/>
    <x v="65"/>
    <x v="65"/>
    <x v="92"/>
    <x v="92"/>
    <m/>
    <x v="615"/>
    <e v="#N/A"/>
    <x v="615"/>
  </r>
  <r>
    <x v="5170"/>
    <m/>
    <n v="1"/>
    <x v="6890"/>
    <m/>
    <m/>
    <m/>
    <m/>
    <x v="6303"/>
    <s v="2023/5/24"/>
    <x v="65"/>
    <x v="65"/>
    <x v="92"/>
    <x v="92"/>
    <m/>
    <x v="615"/>
    <e v="#N/A"/>
    <x v="615"/>
  </r>
  <r>
    <x v="5170"/>
    <m/>
    <n v="5"/>
    <x v="6474"/>
    <m/>
    <m/>
    <m/>
    <m/>
    <x v="6303"/>
    <s v="2023/5/24"/>
    <x v="65"/>
    <x v="65"/>
    <x v="92"/>
    <x v="92"/>
    <m/>
    <x v="615"/>
    <e v="#N/A"/>
    <x v="615"/>
  </r>
  <r>
    <x v="5170"/>
    <m/>
    <n v="1"/>
    <x v="6871"/>
    <m/>
    <m/>
    <m/>
    <m/>
    <x v="6303"/>
    <s v="2023/5/24"/>
    <x v="65"/>
    <x v="65"/>
    <x v="92"/>
    <x v="92"/>
    <m/>
    <x v="615"/>
    <e v="#N/A"/>
    <x v="615"/>
  </r>
  <r>
    <x v="5170"/>
    <m/>
    <n v="1"/>
    <x v="6891"/>
    <m/>
    <m/>
    <m/>
    <m/>
    <x v="6303"/>
    <s v="2023/5/24"/>
    <x v="65"/>
    <x v="65"/>
    <x v="92"/>
    <x v="92"/>
    <m/>
    <x v="615"/>
    <e v="#N/A"/>
    <x v="615"/>
  </r>
  <r>
    <x v="5170"/>
    <m/>
    <n v="7"/>
    <x v="6892"/>
    <m/>
    <m/>
    <m/>
    <m/>
    <x v="6303"/>
    <s v="2023/5/24"/>
    <x v="65"/>
    <x v="65"/>
    <x v="92"/>
    <x v="92"/>
    <m/>
    <x v="615"/>
    <e v="#N/A"/>
    <x v="615"/>
  </r>
  <r>
    <x v="5170"/>
    <m/>
    <n v="1"/>
    <x v="6574"/>
    <m/>
    <m/>
    <m/>
    <m/>
    <x v="6304"/>
    <s v="2023/5/24"/>
    <x v="65"/>
    <x v="65"/>
    <x v="92"/>
    <x v="92"/>
    <m/>
    <x v="615"/>
    <e v="#N/A"/>
    <x v="615"/>
  </r>
  <r>
    <x v="5170"/>
    <m/>
    <n v="5"/>
    <x v="6574"/>
    <m/>
    <m/>
    <m/>
    <m/>
    <x v="6304"/>
    <s v="2023/5/24"/>
    <x v="65"/>
    <x v="65"/>
    <x v="92"/>
    <x v="92"/>
    <m/>
    <x v="615"/>
    <e v="#N/A"/>
    <x v="615"/>
  </r>
  <r>
    <x v="5170"/>
    <m/>
    <n v="1"/>
    <x v="6822"/>
    <m/>
    <m/>
    <m/>
    <m/>
    <x v="6305"/>
    <s v="2023/5/24"/>
    <x v="65"/>
    <x v="65"/>
    <x v="92"/>
    <x v="92"/>
    <m/>
    <x v="615"/>
    <e v="#N/A"/>
    <x v="615"/>
  </r>
  <r>
    <x v="5170"/>
    <m/>
    <n v="1"/>
    <x v="6893"/>
    <m/>
    <m/>
    <m/>
    <m/>
    <x v="6305"/>
    <s v="2023/5/24"/>
    <x v="65"/>
    <x v="65"/>
    <x v="92"/>
    <x v="92"/>
    <m/>
    <x v="615"/>
    <e v="#N/A"/>
    <x v="615"/>
  </r>
  <r>
    <x v="5170"/>
    <m/>
    <n v="1"/>
    <x v="6199"/>
    <m/>
    <m/>
    <m/>
    <m/>
    <x v="6305"/>
    <s v="2023/5/24"/>
    <x v="65"/>
    <x v="65"/>
    <x v="92"/>
    <x v="92"/>
    <m/>
    <x v="615"/>
    <e v="#N/A"/>
    <x v="615"/>
  </r>
  <r>
    <x v="5170"/>
    <m/>
    <n v="7"/>
    <x v="6518"/>
    <m/>
    <m/>
    <m/>
    <m/>
    <x v="6305"/>
    <s v="2023/5/24"/>
    <x v="65"/>
    <x v="65"/>
    <x v="92"/>
    <x v="92"/>
    <m/>
    <x v="615"/>
    <e v="#N/A"/>
    <x v="615"/>
  </r>
  <r>
    <x v="5170"/>
    <m/>
    <n v="7"/>
    <x v="6894"/>
    <m/>
    <m/>
    <m/>
    <m/>
    <x v="6306"/>
    <s v="2023/5/24"/>
    <x v="65"/>
    <x v="65"/>
    <x v="92"/>
    <x v="92"/>
    <m/>
    <x v="615"/>
    <e v="#N/A"/>
    <x v="615"/>
  </r>
  <r>
    <x v="5170"/>
    <m/>
    <n v="1"/>
    <x v="6574"/>
    <m/>
    <m/>
    <m/>
    <m/>
    <x v="6306"/>
    <s v="2023/5/24"/>
    <x v="65"/>
    <x v="65"/>
    <x v="92"/>
    <x v="92"/>
    <m/>
    <x v="615"/>
    <e v="#N/A"/>
    <x v="615"/>
  </r>
  <r>
    <x v="5170"/>
    <m/>
    <n v="1"/>
    <x v="6574"/>
    <m/>
    <m/>
    <m/>
    <m/>
    <x v="6306"/>
    <s v="2023/5/24"/>
    <x v="65"/>
    <x v="65"/>
    <x v="92"/>
    <x v="92"/>
    <m/>
    <x v="615"/>
    <e v="#N/A"/>
    <x v="615"/>
  </r>
  <r>
    <x v="5170"/>
    <m/>
    <n v="1"/>
    <x v="6574"/>
    <m/>
    <m/>
    <m/>
    <m/>
    <x v="6306"/>
    <s v="2023/5/24"/>
    <x v="65"/>
    <x v="65"/>
    <x v="92"/>
    <x v="92"/>
    <m/>
    <x v="615"/>
    <e v="#N/A"/>
    <x v="615"/>
  </r>
  <r>
    <x v="5170"/>
    <m/>
    <n v="5"/>
    <x v="5733"/>
    <m/>
    <m/>
    <m/>
    <m/>
    <x v="5599"/>
    <s v="2023/5/24"/>
    <x v="65"/>
    <x v="65"/>
    <x v="92"/>
    <x v="92"/>
    <m/>
    <x v="615"/>
    <e v="#N/A"/>
    <x v="615"/>
  </r>
  <r>
    <x v="5170"/>
    <m/>
    <n v="1"/>
    <x v="6832"/>
    <m/>
    <m/>
    <m/>
    <m/>
    <x v="6307"/>
    <s v="2023/5/25"/>
    <x v="65"/>
    <x v="65"/>
    <x v="92"/>
    <x v="92"/>
    <m/>
    <x v="615"/>
    <e v="#N/A"/>
    <x v="615"/>
  </r>
  <r>
    <x v="5170"/>
    <m/>
    <n v="7"/>
    <x v="6451"/>
    <m/>
    <m/>
    <m/>
    <m/>
    <x v="6307"/>
    <s v="2023/5/25"/>
    <x v="65"/>
    <x v="65"/>
    <x v="92"/>
    <x v="92"/>
    <m/>
    <x v="615"/>
    <e v="#N/A"/>
    <x v="615"/>
  </r>
  <r>
    <x v="5170"/>
    <m/>
    <n v="1"/>
    <x v="6895"/>
    <m/>
    <m/>
    <m/>
    <m/>
    <x v="6307"/>
    <s v="2023/5/25"/>
    <x v="65"/>
    <x v="65"/>
    <x v="92"/>
    <x v="92"/>
    <m/>
    <x v="615"/>
    <e v="#N/A"/>
    <x v="615"/>
  </r>
  <r>
    <x v="5170"/>
    <m/>
    <n v="7"/>
    <x v="6896"/>
    <m/>
    <m/>
    <m/>
    <m/>
    <x v="6307"/>
    <s v="2023/5/25"/>
    <x v="65"/>
    <x v="65"/>
    <x v="92"/>
    <x v="92"/>
    <m/>
    <x v="615"/>
    <e v="#N/A"/>
    <x v="615"/>
  </r>
  <r>
    <x v="5170"/>
    <m/>
    <n v="1"/>
    <x v="6897"/>
    <m/>
    <m/>
    <m/>
    <m/>
    <x v="6307"/>
    <s v="2023/5/25"/>
    <x v="65"/>
    <x v="65"/>
    <x v="92"/>
    <x v="92"/>
    <m/>
    <x v="615"/>
    <e v="#N/A"/>
    <x v="615"/>
  </r>
  <r>
    <x v="5170"/>
    <m/>
    <n v="50"/>
    <x v="6898"/>
    <m/>
    <m/>
    <m/>
    <m/>
    <x v="6308"/>
    <s v="2023/5/25"/>
    <x v="65"/>
    <x v="65"/>
    <x v="92"/>
    <x v="92"/>
    <m/>
    <x v="615"/>
    <e v="#N/A"/>
    <x v="615"/>
  </r>
  <r>
    <x v="5170"/>
    <m/>
    <n v="50"/>
    <x v="6899"/>
    <m/>
    <m/>
    <m/>
    <m/>
    <x v="6308"/>
    <s v="2023/5/25"/>
    <x v="65"/>
    <x v="65"/>
    <x v="92"/>
    <x v="92"/>
    <m/>
    <x v="615"/>
    <e v="#N/A"/>
    <x v="615"/>
  </r>
  <r>
    <x v="5170"/>
    <m/>
    <n v="57.5"/>
    <x v="6900"/>
    <m/>
    <m/>
    <m/>
    <m/>
    <x v="6309"/>
    <s v="2023/5/27"/>
    <x v="65"/>
    <x v="65"/>
    <x v="92"/>
    <x v="92"/>
    <m/>
    <x v="615"/>
    <e v="#N/A"/>
    <x v="615"/>
  </r>
  <r>
    <x v="5170"/>
    <m/>
    <n v="1"/>
    <x v="6871"/>
    <m/>
    <m/>
    <m/>
    <m/>
    <x v="6309"/>
    <s v="2023/5/27"/>
    <x v="65"/>
    <x v="65"/>
    <x v="92"/>
    <x v="92"/>
    <m/>
    <x v="615"/>
    <e v="#N/A"/>
    <x v="615"/>
  </r>
  <r>
    <x v="5170"/>
    <m/>
    <n v="7"/>
    <x v="6901"/>
    <m/>
    <m/>
    <m/>
    <m/>
    <x v="6310"/>
    <s v="2023/5/27"/>
    <x v="65"/>
    <x v="65"/>
    <x v="92"/>
    <x v="92"/>
    <m/>
    <x v="615"/>
    <e v="#N/A"/>
    <x v="615"/>
  </r>
  <r>
    <x v="5170"/>
    <m/>
    <n v="1"/>
    <x v="6902"/>
    <m/>
    <m/>
    <m/>
    <m/>
    <x v="6311"/>
    <s v="2023/5/27"/>
    <x v="65"/>
    <x v="65"/>
    <x v="92"/>
    <x v="92"/>
    <m/>
    <x v="615"/>
    <e v="#N/A"/>
    <x v="615"/>
  </r>
  <r>
    <x v="5170"/>
    <m/>
    <n v="1"/>
    <x v="6871"/>
    <m/>
    <m/>
    <m/>
    <m/>
    <x v="6312"/>
    <s v="2023/5/28"/>
    <x v="65"/>
    <x v="65"/>
    <x v="92"/>
    <x v="92"/>
    <m/>
    <x v="615"/>
    <e v="#N/A"/>
    <x v="615"/>
  </r>
  <r>
    <x v="5170"/>
    <m/>
    <n v="1"/>
    <x v="6903"/>
    <m/>
    <m/>
    <m/>
    <m/>
    <x v="6312"/>
    <s v="2023/5/28"/>
    <x v="65"/>
    <x v="65"/>
    <x v="92"/>
    <x v="92"/>
    <m/>
    <x v="615"/>
    <e v="#N/A"/>
    <x v="615"/>
  </r>
  <r>
    <x v="5170"/>
    <m/>
    <n v="7"/>
    <x v="6240"/>
    <m/>
    <m/>
    <m/>
    <m/>
    <x v="6312"/>
    <s v="2023/5/28"/>
    <x v="65"/>
    <x v="65"/>
    <x v="92"/>
    <x v="92"/>
    <m/>
    <x v="615"/>
    <e v="#N/A"/>
    <x v="615"/>
  </r>
  <r>
    <x v="5170"/>
    <m/>
    <n v="7"/>
    <x v="6240"/>
    <m/>
    <m/>
    <m/>
    <m/>
    <x v="6312"/>
    <s v="2023/5/28"/>
    <x v="65"/>
    <x v="65"/>
    <x v="92"/>
    <x v="92"/>
    <m/>
    <x v="615"/>
    <e v="#N/A"/>
    <x v="615"/>
  </r>
  <r>
    <x v="5170"/>
    <m/>
    <n v="1"/>
    <x v="6816"/>
    <m/>
    <m/>
    <m/>
    <m/>
    <x v="6312"/>
    <s v="2023/5/28"/>
    <x v="65"/>
    <x v="65"/>
    <x v="92"/>
    <x v="92"/>
    <m/>
    <x v="615"/>
    <e v="#N/A"/>
    <x v="615"/>
  </r>
  <r>
    <x v="5170"/>
    <m/>
    <n v="1"/>
    <x v="6904"/>
    <m/>
    <m/>
    <m/>
    <m/>
    <x v="6312"/>
    <s v="2023/5/28"/>
    <x v="65"/>
    <x v="65"/>
    <x v="92"/>
    <x v="92"/>
    <m/>
    <x v="615"/>
    <e v="#N/A"/>
    <x v="615"/>
  </r>
  <r>
    <x v="5170"/>
    <m/>
    <n v="1"/>
    <x v="6905"/>
    <m/>
    <m/>
    <m/>
    <m/>
    <x v="6312"/>
    <s v="2023/5/28"/>
    <x v="65"/>
    <x v="65"/>
    <x v="92"/>
    <x v="92"/>
    <m/>
    <x v="615"/>
    <e v="#N/A"/>
    <x v="615"/>
  </r>
  <r>
    <x v="5170"/>
    <m/>
    <n v="1"/>
    <x v="6906"/>
    <m/>
    <m/>
    <m/>
    <m/>
    <x v="6313"/>
    <s v="2023/5/28"/>
    <x v="65"/>
    <x v="65"/>
    <x v="92"/>
    <x v="92"/>
    <m/>
    <x v="615"/>
    <e v="#N/A"/>
    <x v="615"/>
  </r>
  <r>
    <x v="5170"/>
    <m/>
    <n v="7"/>
    <x v="6868"/>
    <m/>
    <m/>
    <m/>
    <m/>
    <x v="6313"/>
    <s v="2023/5/28"/>
    <x v="65"/>
    <x v="65"/>
    <x v="92"/>
    <x v="92"/>
    <m/>
    <x v="615"/>
    <e v="#N/A"/>
    <x v="615"/>
  </r>
  <r>
    <x v="5170"/>
    <m/>
    <n v="7"/>
    <x v="6192"/>
    <m/>
    <m/>
    <m/>
    <m/>
    <x v="6313"/>
    <s v="2023/5/28"/>
    <x v="65"/>
    <x v="65"/>
    <x v="92"/>
    <x v="92"/>
    <m/>
    <x v="615"/>
    <e v="#N/A"/>
    <x v="615"/>
  </r>
  <r>
    <x v="5170"/>
    <m/>
    <n v="7"/>
    <x v="6208"/>
    <m/>
    <m/>
    <m/>
    <m/>
    <x v="6313"/>
    <s v="2023/5/28"/>
    <x v="65"/>
    <x v="65"/>
    <x v="92"/>
    <x v="92"/>
    <m/>
    <x v="615"/>
    <e v="#N/A"/>
    <x v="615"/>
  </r>
  <r>
    <x v="5170"/>
    <m/>
    <n v="1"/>
    <x v="6907"/>
    <m/>
    <m/>
    <m/>
    <m/>
    <x v="6313"/>
    <s v="2023/5/28"/>
    <x v="65"/>
    <x v="65"/>
    <x v="92"/>
    <x v="92"/>
    <m/>
    <x v="615"/>
    <e v="#N/A"/>
    <x v="615"/>
  </r>
  <r>
    <x v="5170"/>
    <m/>
    <n v="1"/>
    <x v="6908"/>
    <m/>
    <m/>
    <m/>
    <m/>
    <x v="6313"/>
    <s v="2023/5/28"/>
    <x v="65"/>
    <x v="65"/>
    <x v="92"/>
    <x v="92"/>
    <m/>
    <x v="615"/>
    <e v="#N/A"/>
    <x v="615"/>
  </r>
  <r>
    <x v="5170"/>
    <m/>
    <n v="7"/>
    <x v="6909"/>
    <m/>
    <m/>
    <m/>
    <m/>
    <x v="6314"/>
    <s v="2023/5/28"/>
    <x v="65"/>
    <x v="65"/>
    <x v="92"/>
    <x v="92"/>
    <m/>
    <x v="615"/>
    <e v="#N/A"/>
    <x v="615"/>
  </r>
  <r>
    <x v="5170"/>
    <m/>
    <n v="7"/>
    <x v="6910"/>
    <m/>
    <m/>
    <m/>
    <m/>
    <x v="6314"/>
    <s v="2023/5/28"/>
    <x v="65"/>
    <x v="65"/>
    <x v="92"/>
    <x v="92"/>
    <m/>
    <x v="615"/>
    <e v="#N/A"/>
    <x v="615"/>
  </r>
  <r>
    <x v="5170"/>
    <m/>
    <n v="1"/>
    <x v="6911"/>
    <m/>
    <m/>
    <m/>
    <m/>
    <x v="6314"/>
    <s v="2023/5/28"/>
    <x v="65"/>
    <x v="65"/>
    <x v="92"/>
    <x v="92"/>
    <m/>
    <x v="615"/>
    <e v="#N/A"/>
    <x v="615"/>
  </r>
  <r>
    <x v="5170"/>
    <m/>
    <n v="7"/>
    <x v="6912"/>
    <m/>
    <m/>
    <m/>
    <m/>
    <x v="6314"/>
    <s v="2023/5/28"/>
    <x v="65"/>
    <x v="65"/>
    <x v="92"/>
    <x v="92"/>
    <m/>
    <x v="615"/>
    <e v="#N/A"/>
    <x v="615"/>
  </r>
  <r>
    <x v="5170"/>
    <m/>
    <n v="7"/>
    <x v="6837"/>
    <m/>
    <m/>
    <m/>
    <m/>
    <x v="6314"/>
    <s v="2023/5/28"/>
    <x v="65"/>
    <x v="65"/>
    <x v="92"/>
    <x v="92"/>
    <m/>
    <x v="615"/>
    <e v="#N/A"/>
    <x v="615"/>
  </r>
  <r>
    <x v="5170"/>
    <m/>
    <n v="1"/>
    <x v="6321"/>
    <m/>
    <m/>
    <m/>
    <m/>
    <x v="6314"/>
    <s v="2023/5/28"/>
    <x v="65"/>
    <x v="65"/>
    <x v="92"/>
    <x v="92"/>
    <m/>
    <x v="615"/>
    <e v="#N/A"/>
    <x v="615"/>
  </r>
  <r>
    <x v="5170"/>
    <m/>
    <n v="1"/>
    <x v="6913"/>
    <m/>
    <m/>
    <m/>
    <m/>
    <x v="6314"/>
    <s v="2023/5/28"/>
    <x v="65"/>
    <x v="65"/>
    <x v="92"/>
    <x v="92"/>
    <m/>
    <x v="615"/>
    <e v="#N/A"/>
    <x v="615"/>
  </r>
  <r>
    <x v="5170"/>
    <m/>
    <n v="230"/>
    <x v="6914"/>
    <m/>
    <m/>
    <m/>
    <m/>
    <x v="6315"/>
    <s v="2023/5/28"/>
    <x v="65"/>
    <x v="65"/>
    <x v="92"/>
    <x v="92"/>
    <m/>
    <x v="615"/>
    <e v="#N/A"/>
    <x v="615"/>
  </r>
  <r>
    <x v="5170"/>
    <m/>
    <n v="230"/>
    <x v="6915"/>
    <m/>
    <m/>
    <m/>
    <m/>
    <x v="6316"/>
    <s v="2023/5/28"/>
    <x v="65"/>
    <x v="65"/>
    <x v="92"/>
    <x v="92"/>
    <m/>
    <x v="615"/>
    <e v="#N/A"/>
    <x v="615"/>
  </r>
  <r>
    <x v="5170"/>
    <m/>
    <n v="550"/>
    <x v="6915"/>
    <m/>
    <m/>
    <m/>
    <m/>
    <x v="6316"/>
    <s v="2023/5/28"/>
    <x v="65"/>
    <x v="65"/>
    <x v="92"/>
    <x v="92"/>
    <m/>
    <x v="615"/>
    <e v="#N/A"/>
    <x v="615"/>
  </r>
  <r>
    <x v="5170"/>
    <m/>
    <n v="3375"/>
    <x v="6915"/>
    <m/>
    <m/>
    <m/>
    <m/>
    <x v="6316"/>
    <s v="2023/5/28"/>
    <x v="65"/>
    <x v="65"/>
    <x v="92"/>
    <x v="92"/>
    <m/>
    <x v="615"/>
    <e v="#N/A"/>
    <x v="615"/>
  </r>
  <r>
    <x v="5170"/>
    <m/>
    <n v="265"/>
    <x v="6915"/>
    <m/>
    <m/>
    <m/>
    <m/>
    <x v="6316"/>
    <s v="2023/5/28"/>
    <x v="65"/>
    <x v="65"/>
    <x v="92"/>
    <x v="92"/>
    <m/>
    <x v="615"/>
    <e v="#N/A"/>
    <x v="615"/>
  </r>
  <r>
    <x v="5170"/>
    <m/>
    <n v="35145.31"/>
    <x v="6915"/>
    <m/>
    <m/>
    <m/>
    <m/>
    <x v="6316"/>
    <s v="2023/5/28"/>
    <x v="65"/>
    <x v="65"/>
    <x v="92"/>
    <x v="92"/>
    <m/>
    <x v="615"/>
    <e v="#N/A"/>
    <x v="615"/>
  </r>
  <r>
    <x v="5170"/>
    <m/>
    <n v="150"/>
    <x v="6915"/>
    <m/>
    <m/>
    <m/>
    <m/>
    <x v="6316"/>
    <s v="2023/5/28"/>
    <x v="65"/>
    <x v="65"/>
    <x v="92"/>
    <x v="92"/>
    <m/>
    <x v="615"/>
    <e v="#N/A"/>
    <x v="615"/>
  </r>
  <r>
    <x v="5170"/>
    <m/>
    <n v="1"/>
    <x v="6916"/>
    <m/>
    <m/>
    <m/>
    <m/>
    <x v="6317"/>
    <s v="2023/5/28"/>
    <x v="65"/>
    <x v="65"/>
    <x v="92"/>
    <x v="92"/>
    <m/>
    <x v="615"/>
    <e v="#N/A"/>
    <x v="615"/>
  </r>
  <r>
    <x v="5170"/>
    <m/>
    <n v="5"/>
    <x v="6917"/>
    <m/>
    <m/>
    <m/>
    <m/>
    <x v="6318"/>
    <s v="2023/5/29"/>
    <x v="65"/>
    <x v="65"/>
    <x v="92"/>
    <x v="92"/>
    <m/>
    <x v="615"/>
    <e v="#N/A"/>
    <x v="615"/>
  </r>
  <r>
    <x v="5170"/>
    <m/>
    <n v="1"/>
    <x v="6918"/>
    <m/>
    <m/>
    <m/>
    <m/>
    <x v="6318"/>
    <s v="2023/5/29"/>
    <x v="65"/>
    <x v="65"/>
    <x v="92"/>
    <x v="92"/>
    <m/>
    <x v="615"/>
    <e v="#N/A"/>
    <x v="615"/>
  </r>
  <r>
    <x v="5170"/>
    <m/>
    <n v="1"/>
    <x v="6919"/>
    <m/>
    <m/>
    <m/>
    <m/>
    <x v="6318"/>
    <s v="2023/5/29"/>
    <x v="65"/>
    <x v="65"/>
    <x v="92"/>
    <x v="92"/>
    <m/>
    <x v="615"/>
    <e v="#N/A"/>
    <x v="615"/>
  </r>
  <r>
    <x v="5170"/>
    <m/>
    <n v="1"/>
    <x v="6920"/>
    <m/>
    <m/>
    <m/>
    <m/>
    <x v="6318"/>
    <s v="2023/5/29"/>
    <x v="65"/>
    <x v="65"/>
    <x v="92"/>
    <x v="92"/>
    <m/>
    <x v="615"/>
    <e v="#N/A"/>
    <x v="615"/>
  </r>
  <r>
    <x v="5170"/>
    <m/>
    <n v="1"/>
    <x v="6918"/>
    <m/>
    <m/>
    <m/>
    <m/>
    <x v="6318"/>
    <s v="2023/5/29"/>
    <x v="65"/>
    <x v="65"/>
    <x v="92"/>
    <x v="92"/>
    <m/>
    <x v="615"/>
    <e v="#N/A"/>
    <x v="615"/>
  </r>
  <r>
    <x v="5170"/>
    <m/>
    <n v="1"/>
    <x v="6918"/>
    <m/>
    <m/>
    <m/>
    <m/>
    <x v="6318"/>
    <s v="2023/5/29"/>
    <x v="65"/>
    <x v="65"/>
    <x v="92"/>
    <x v="92"/>
    <m/>
    <x v="615"/>
    <e v="#N/A"/>
    <x v="615"/>
  </r>
  <r>
    <x v="5170"/>
    <m/>
    <n v="1"/>
    <x v="6199"/>
    <m/>
    <m/>
    <m/>
    <m/>
    <x v="6318"/>
    <s v="2023/5/29"/>
    <x v="65"/>
    <x v="65"/>
    <x v="92"/>
    <x v="92"/>
    <m/>
    <x v="615"/>
    <e v="#N/A"/>
    <x v="615"/>
  </r>
  <r>
    <x v="5170"/>
    <m/>
    <n v="1"/>
    <x v="6921"/>
    <m/>
    <m/>
    <m/>
    <m/>
    <x v="6318"/>
    <s v="2023/5/29"/>
    <x v="65"/>
    <x v="65"/>
    <x v="92"/>
    <x v="92"/>
    <m/>
    <x v="615"/>
    <e v="#N/A"/>
    <x v="615"/>
  </r>
  <r>
    <x v="5170"/>
    <m/>
    <n v="50"/>
    <x v="6922"/>
    <m/>
    <m/>
    <m/>
    <m/>
    <x v="6319"/>
    <s v="2023/5/29"/>
    <x v="65"/>
    <x v="65"/>
    <x v="92"/>
    <x v="92"/>
    <m/>
    <x v="615"/>
    <e v="#N/A"/>
    <x v="615"/>
  </r>
  <r>
    <x v="5170"/>
    <m/>
    <n v="1"/>
    <x v="6923"/>
    <m/>
    <m/>
    <m/>
    <m/>
    <x v="6320"/>
    <s v="2023/5/29"/>
    <x v="65"/>
    <x v="65"/>
    <x v="92"/>
    <x v="92"/>
    <m/>
    <x v="615"/>
    <e v="#N/A"/>
    <x v="615"/>
  </r>
  <r>
    <x v="5170"/>
    <m/>
    <n v="1"/>
    <x v="6924"/>
    <m/>
    <m/>
    <m/>
    <m/>
    <x v="6320"/>
    <s v="2023/5/29"/>
    <x v="65"/>
    <x v="65"/>
    <x v="92"/>
    <x v="92"/>
    <m/>
    <x v="615"/>
    <e v="#N/A"/>
    <x v="615"/>
  </r>
  <r>
    <x v="5170"/>
    <m/>
    <n v="1"/>
    <x v="6925"/>
    <m/>
    <m/>
    <m/>
    <m/>
    <x v="6321"/>
    <s v="2023/5/29"/>
    <x v="65"/>
    <x v="65"/>
    <x v="92"/>
    <x v="92"/>
    <m/>
    <x v="615"/>
    <e v="#N/A"/>
    <x v="615"/>
  </r>
  <r>
    <x v="5170"/>
    <m/>
    <n v="1"/>
    <x v="6818"/>
    <m/>
    <m/>
    <m/>
    <m/>
    <x v="6321"/>
    <s v="2023/5/29"/>
    <x v="65"/>
    <x v="65"/>
    <x v="92"/>
    <x v="92"/>
    <m/>
    <x v="615"/>
    <e v="#N/A"/>
    <x v="615"/>
  </r>
  <r>
    <x v="5170"/>
    <m/>
    <n v="1"/>
    <x v="6574"/>
    <m/>
    <m/>
    <m/>
    <m/>
    <x v="6321"/>
    <s v="2023/5/29"/>
    <x v="65"/>
    <x v="65"/>
    <x v="92"/>
    <x v="92"/>
    <m/>
    <x v="615"/>
    <e v="#N/A"/>
    <x v="615"/>
  </r>
  <r>
    <x v="5170"/>
    <m/>
    <n v="1"/>
    <x v="6574"/>
    <m/>
    <m/>
    <m/>
    <m/>
    <x v="6321"/>
    <s v="2023/5/29"/>
    <x v="65"/>
    <x v="65"/>
    <x v="92"/>
    <x v="92"/>
    <m/>
    <x v="615"/>
    <e v="#N/A"/>
    <x v="615"/>
  </r>
  <r>
    <x v="5170"/>
    <m/>
    <n v="7"/>
    <x v="6685"/>
    <m/>
    <m/>
    <m/>
    <m/>
    <x v="6321"/>
    <s v="2023/5/29"/>
    <x v="65"/>
    <x v="65"/>
    <x v="92"/>
    <x v="92"/>
    <m/>
    <x v="615"/>
    <e v="#N/A"/>
    <x v="615"/>
  </r>
  <r>
    <x v="5170"/>
    <m/>
    <n v="1"/>
    <x v="6818"/>
    <m/>
    <m/>
    <m/>
    <m/>
    <x v="6321"/>
    <s v="2023/5/29"/>
    <x v="65"/>
    <x v="65"/>
    <x v="92"/>
    <x v="92"/>
    <m/>
    <x v="615"/>
    <e v="#N/A"/>
    <x v="615"/>
  </r>
  <r>
    <x v="5170"/>
    <m/>
    <n v="1"/>
    <x v="6262"/>
    <m/>
    <m/>
    <m/>
    <m/>
    <x v="6321"/>
    <s v="2023/5/29"/>
    <x v="65"/>
    <x v="65"/>
    <x v="92"/>
    <x v="92"/>
    <m/>
    <x v="615"/>
    <e v="#N/A"/>
    <x v="615"/>
  </r>
  <r>
    <x v="5170"/>
    <m/>
    <n v="1"/>
    <x v="6926"/>
    <m/>
    <m/>
    <m/>
    <m/>
    <x v="5655"/>
    <s v="2023/5/29"/>
    <x v="65"/>
    <x v="65"/>
    <x v="92"/>
    <x v="92"/>
    <m/>
    <x v="615"/>
    <e v="#N/A"/>
    <x v="615"/>
  </r>
  <r>
    <x v="5170"/>
    <m/>
    <n v="1"/>
    <x v="5838"/>
    <m/>
    <m/>
    <m/>
    <m/>
    <x v="5655"/>
    <s v="2023/5/29"/>
    <x v="65"/>
    <x v="65"/>
    <x v="92"/>
    <x v="92"/>
    <m/>
    <x v="615"/>
    <e v="#N/A"/>
    <x v="615"/>
  </r>
  <r>
    <x v="5170"/>
    <m/>
    <n v="1"/>
    <x v="6346"/>
    <m/>
    <m/>
    <m/>
    <m/>
    <x v="6322"/>
    <s v="2023/5/29"/>
    <x v="65"/>
    <x v="65"/>
    <x v="92"/>
    <x v="92"/>
    <m/>
    <x v="615"/>
    <e v="#N/A"/>
    <x v="615"/>
  </r>
  <r>
    <x v="5170"/>
    <m/>
    <n v="28.75"/>
    <x v="6927"/>
    <m/>
    <m/>
    <m/>
    <m/>
    <x v="6323"/>
    <s v="2023/5/29"/>
    <x v="65"/>
    <x v="65"/>
    <x v="92"/>
    <x v="92"/>
    <m/>
    <x v="615"/>
    <e v="#N/A"/>
    <x v="615"/>
  </r>
  <r>
    <x v="5170"/>
    <m/>
    <n v="8.0500000000000007"/>
    <x v="6928"/>
    <m/>
    <m/>
    <m/>
    <m/>
    <x v="6324"/>
    <s v="2023/5/30"/>
    <x v="65"/>
    <x v="65"/>
    <x v="92"/>
    <x v="92"/>
    <m/>
    <x v="615"/>
    <e v="#N/A"/>
    <x v="615"/>
  </r>
  <r>
    <x v="5170"/>
    <m/>
    <n v="8.0500000000000007"/>
    <x v="6439"/>
    <m/>
    <m/>
    <m/>
    <m/>
    <x v="6325"/>
    <s v="2023/5/30"/>
    <x v="65"/>
    <x v="65"/>
    <x v="92"/>
    <x v="92"/>
    <m/>
    <x v="615"/>
    <e v="#N/A"/>
    <x v="615"/>
  </r>
  <r>
    <x v="5170"/>
    <m/>
    <n v="1"/>
    <x v="6929"/>
    <m/>
    <m/>
    <m/>
    <m/>
    <x v="6325"/>
    <s v="2023/5/30"/>
    <x v="65"/>
    <x v="65"/>
    <x v="92"/>
    <x v="92"/>
    <m/>
    <x v="615"/>
    <e v="#N/A"/>
    <x v="615"/>
  </r>
  <r>
    <x v="5170"/>
    <m/>
    <n v="1"/>
    <x v="6832"/>
    <m/>
    <m/>
    <m/>
    <m/>
    <x v="6325"/>
    <s v="2023/5/30"/>
    <x v="65"/>
    <x v="65"/>
    <x v="92"/>
    <x v="92"/>
    <m/>
    <x v="615"/>
    <e v="#N/A"/>
    <x v="615"/>
  </r>
  <r>
    <x v="5170"/>
    <m/>
    <n v="0.15"/>
    <x v="6930"/>
    <m/>
    <m/>
    <m/>
    <m/>
    <x v="6326"/>
    <s v="2023/5/30"/>
    <x v="65"/>
    <x v="65"/>
    <x v="92"/>
    <x v="92"/>
    <m/>
    <x v="615"/>
    <e v="#N/A"/>
    <x v="615"/>
  </r>
  <r>
    <x v="5170"/>
    <m/>
    <n v="1"/>
    <x v="6574"/>
    <m/>
    <m/>
    <m/>
    <m/>
    <x v="6327"/>
    <s v="2023/5/31"/>
    <x v="65"/>
    <x v="65"/>
    <x v="92"/>
    <x v="92"/>
    <m/>
    <x v="615"/>
    <e v="#N/A"/>
    <x v="615"/>
  </r>
  <r>
    <x v="5170"/>
    <m/>
    <n v="1"/>
    <x v="6574"/>
    <m/>
    <m/>
    <m/>
    <m/>
    <x v="6327"/>
    <s v="2023/5/31"/>
    <x v="65"/>
    <x v="65"/>
    <x v="92"/>
    <x v="92"/>
    <m/>
    <x v="615"/>
    <e v="#N/A"/>
    <x v="615"/>
  </r>
  <r>
    <x v="5170"/>
    <m/>
    <n v="1"/>
    <x v="6574"/>
    <m/>
    <m/>
    <m/>
    <m/>
    <x v="6328"/>
    <s v="2023/5/31"/>
    <x v="65"/>
    <x v="65"/>
    <x v="92"/>
    <x v="92"/>
    <m/>
    <x v="615"/>
    <e v="#N/A"/>
    <x v="615"/>
  </r>
  <r>
    <x v="5170"/>
    <m/>
    <n v="1"/>
    <x v="6574"/>
    <m/>
    <m/>
    <m/>
    <m/>
    <x v="6328"/>
    <s v="2023/5/31"/>
    <x v="65"/>
    <x v="65"/>
    <x v="92"/>
    <x v="92"/>
    <m/>
    <x v="615"/>
    <e v="#N/A"/>
    <x v="615"/>
  </r>
  <r>
    <x v="5170"/>
    <m/>
    <n v="1"/>
    <x v="6574"/>
    <m/>
    <m/>
    <m/>
    <m/>
    <x v="6328"/>
    <s v="2023/5/31"/>
    <x v="65"/>
    <x v="65"/>
    <x v="92"/>
    <x v="92"/>
    <m/>
    <x v="615"/>
    <e v="#N/A"/>
    <x v="615"/>
  </r>
  <r>
    <x v="5170"/>
    <m/>
    <n v="1"/>
    <x v="6931"/>
    <m/>
    <m/>
    <m/>
    <m/>
    <x v="6329"/>
    <s v="2023/5/31"/>
    <x v="65"/>
    <x v="65"/>
    <x v="92"/>
    <x v="92"/>
    <m/>
    <x v="615"/>
    <e v="#N/A"/>
    <x v="615"/>
  </r>
  <r>
    <x v="5170"/>
    <m/>
    <n v="1"/>
    <x v="6931"/>
    <m/>
    <m/>
    <m/>
    <m/>
    <x v="6329"/>
    <s v="2023/5/31"/>
    <x v="65"/>
    <x v="65"/>
    <x v="92"/>
    <x v="92"/>
    <m/>
    <x v="615"/>
    <e v="#N/A"/>
    <x v="615"/>
  </r>
  <r>
    <x v="5170"/>
    <m/>
    <n v="1"/>
    <x v="6386"/>
    <m/>
    <m/>
    <m/>
    <m/>
    <x v="6329"/>
    <s v="2023/5/31"/>
    <x v="65"/>
    <x v="65"/>
    <x v="92"/>
    <x v="92"/>
    <m/>
    <x v="615"/>
    <e v="#N/A"/>
    <x v="615"/>
  </r>
  <r>
    <x v="5170"/>
    <m/>
    <n v="1"/>
    <x v="6882"/>
    <m/>
    <m/>
    <m/>
    <m/>
    <x v="6329"/>
    <s v="2023/5/31"/>
    <x v="65"/>
    <x v="65"/>
    <x v="92"/>
    <x v="92"/>
    <m/>
    <x v="615"/>
    <e v="#N/A"/>
    <x v="615"/>
  </r>
  <r>
    <x v="5170"/>
    <m/>
    <n v="57.5"/>
    <x v="6932"/>
    <m/>
    <m/>
    <m/>
    <m/>
    <x v="6330"/>
    <s v="2023/5/31"/>
    <x v="65"/>
    <x v="65"/>
    <x v="92"/>
    <x v="92"/>
    <m/>
    <x v="615"/>
    <e v="#N/A"/>
    <x v="615"/>
  </r>
  <r>
    <x v="5170"/>
    <m/>
    <n v="266.8"/>
    <x v="6933"/>
    <m/>
    <m/>
    <m/>
    <m/>
    <x v="6331"/>
    <s v="2023/5/31"/>
    <x v="65"/>
    <x v="65"/>
    <x v="92"/>
    <x v="92"/>
    <m/>
    <x v="615"/>
    <e v="#N/A"/>
    <x v="615"/>
  </r>
  <r>
    <x v="5170"/>
    <m/>
    <n v="4.6000000000000005"/>
    <x v="6933"/>
    <m/>
    <m/>
    <m/>
    <m/>
    <x v="6331"/>
    <s v="2023/5/31"/>
    <x v="65"/>
    <x v="65"/>
    <x v="92"/>
    <x v="92"/>
    <m/>
    <x v="615"/>
    <e v="#N/A"/>
    <x v="615"/>
  </r>
  <r>
    <x v="5170"/>
    <m/>
    <n v="1.1500000000000001"/>
    <x v="6934"/>
    <m/>
    <m/>
    <m/>
    <m/>
    <x v="6331"/>
    <s v="2023/5/31"/>
    <x v="65"/>
    <x v="65"/>
    <x v="92"/>
    <x v="92"/>
    <m/>
    <x v="615"/>
    <e v="#N/A"/>
    <x v="615"/>
  </r>
  <r>
    <x v="5170"/>
    <m/>
    <n v="23"/>
    <x v="6933"/>
    <m/>
    <m/>
    <m/>
    <m/>
    <x v="6331"/>
    <s v="2023/5/31"/>
    <x v="65"/>
    <x v="65"/>
    <x v="92"/>
    <x v="92"/>
    <m/>
    <x v="615"/>
    <e v="#N/A"/>
    <x v="615"/>
  </r>
  <r>
    <x v="5170"/>
    <m/>
    <n v="18.400000000000002"/>
    <x v="6933"/>
    <m/>
    <m/>
    <m/>
    <m/>
    <x v="6331"/>
    <s v="2023/5/31"/>
    <x v="65"/>
    <x v="65"/>
    <x v="92"/>
    <x v="92"/>
    <m/>
    <x v="615"/>
    <e v="#N/A"/>
    <x v="615"/>
  </r>
  <r>
    <x v="5170"/>
    <m/>
    <n v="9.2000000000000011"/>
    <x v="6933"/>
    <m/>
    <m/>
    <m/>
    <m/>
    <x v="6331"/>
    <s v="2023/5/31"/>
    <x v="65"/>
    <x v="65"/>
    <x v="92"/>
    <x v="92"/>
    <m/>
    <x v="615"/>
    <e v="#N/A"/>
    <x v="615"/>
  </r>
  <r>
    <x v="5170"/>
    <m/>
    <n v="32.200000000000003"/>
    <x v="6933"/>
    <m/>
    <m/>
    <m/>
    <m/>
    <x v="6331"/>
    <s v="2023/5/31"/>
    <x v="65"/>
    <x v="65"/>
    <x v="92"/>
    <x v="92"/>
    <m/>
    <x v="615"/>
    <e v="#N/A"/>
    <x v="615"/>
  </r>
  <r>
    <x v="5170"/>
    <m/>
    <n v="9.2000000000000011"/>
    <x v="6933"/>
    <m/>
    <m/>
    <m/>
    <m/>
    <x v="6331"/>
    <s v="2023/5/31"/>
    <x v="65"/>
    <x v="65"/>
    <x v="92"/>
    <x v="92"/>
    <m/>
    <x v="615"/>
    <e v="#N/A"/>
    <x v="615"/>
  </r>
  <r>
    <x v="5170"/>
    <m/>
    <n v="9.2000000000000011"/>
    <x v="6933"/>
    <m/>
    <m/>
    <m/>
    <m/>
    <x v="6331"/>
    <s v="2023/5/31"/>
    <x v="65"/>
    <x v="65"/>
    <x v="92"/>
    <x v="92"/>
    <m/>
    <x v="615"/>
    <e v="#N/A"/>
    <x v="615"/>
  </r>
  <r>
    <x v="5170"/>
    <m/>
    <n v="27.6"/>
    <x v="6933"/>
    <m/>
    <m/>
    <m/>
    <m/>
    <x v="6331"/>
    <s v="2023/5/31"/>
    <x v="65"/>
    <x v="65"/>
    <x v="92"/>
    <x v="92"/>
    <m/>
    <x v="615"/>
    <e v="#N/A"/>
    <x v="615"/>
  </r>
  <r>
    <x v="5170"/>
    <m/>
    <n v="32.200000000000003"/>
    <x v="6933"/>
    <m/>
    <m/>
    <m/>
    <m/>
    <x v="6331"/>
    <s v="2023/5/31"/>
    <x v="65"/>
    <x v="65"/>
    <x v="92"/>
    <x v="92"/>
    <m/>
    <x v="615"/>
    <e v="#N/A"/>
    <x v="615"/>
  </r>
  <r>
    <x v="5170"/>
    <m/>
    <n v="36.800000000000004"/>
    <x v="6933"/>
    <m/>
    <m/>
    <m/>
    <m/>
    <x v="6331"/>
    <s v="2023/5/31"/>
    <x v="65"/>
    <x v="65"/>
    <x v="92"/>
    <x v="92"/>
    <m/>
    <x v="615"/>
    <e v="#N/A"/>
    <x v="615"/>
  </r>
  <r>
    <x v="5170"/>
    <m/>
    <n v="13.8"/>
    <x v="6933"/>
    <m/>
    <m/>
    <m/>
    <m/>
    <x v="6331"/>
    <s v="2023/5/31"/>
    <x v="65"/>
    <x v="65"/>
    <x v="92"/>
    <x v="92"/>
    <m/>
    <x v="615"/>
    <e v="#N/A"/>
    <x v="615"/>
  </r>
  <r>
    <x v="5170"/>
    <m/>
    <n v="50.6"/>
    <x v="6933"/>
    <m/>
    <m/>
    <m/>
    <m/>
    <x v="6331"/>
    <s v="2023/5/31"/>
    <x v="65"/>
    <x v="65"/>
    <x v="92"/>
    <x v="92"/>
    <m/>
    <x v="615"/>
    <e v="#N/A"/>
    <x v="615"/>
  </r>
  <r>
    <x v="5170"/>
    <m/>
    <n v="36.800000000000004"/>
    <x v="6933"/>
    <m/>
    <m/>
    <m/>
    <m/>
    <x v="6331"/>
    <s v="2023/5/31"/>
    <x v="65"/>
    <x v="65"/>
    <x v="92"/>
    <x v="92"/>
    <m/>
    <x v="615"/>
    <e v="#N/A"/>
    <x v="615"/>
  </r>
  <r>
    <x v="5170"/>
    <m/>
    <n v="48.300000000000004"/>
    <x v="6933"/>
    <m/>
    <m/>
    <m/>
    <m/>
    <x v="6331"/>
    <s v="2023/5/31"/>
    <x v="65"/>
    <x v="65"/>
    <x v="92"/>
    <x v="92"/>
    <m/>
    <x v="615"/>
    <e v="#N/A"/>
    <x v="615"/>
  </r>
  <r>
    <x v="5170"/>
    <m/>
    <n v="23"/>
    <x v="6933"/>
    <m/>
    <m/>
    <m/>
    <m/>
    <x v="6331"/>
    <s v="2023/5/31"/>
    <x v="65"/>
    <x v="65"/>
    <x v="92"/>
    <x v="92"/>
    <m/>
    <x v="615"/>
    <e v="#N/A"/>
    <x v="615"/>
  </r>
  <r>
    <x v="5170"/>
    <m/>
    <n v="4.6000000000000005"/>
    <x v="6933"/>
    <m/>
    <m/>
    <m/>
    <m/>
    <x v="6331"/>
    <s v="2023/5/31"/>
    <x v="65"/>
    <x v="65"/>
    <x v="92"/>
    <x v="92"/>
    <m/>
    <x v="615"/>
    <e v="#N/A"/>
    <x v="615"/>
  </r>
  <r>
    <x v="5170"/>
    <m/>
    <n v="23"/>
    <x v="6933"/>
    <m/>
    <m/>
    <m/>
    <m/>
    <x v="6331"/>
    <s v="2023/5/31"/>
    <x v="65"/>
    <x v="65"/>
    <x v="92"/>
    <x v="92"/>
    <m/>
    <x v="615"/>
    <e v="#N/A"/>
    <x v="615"/>
  </r>
  <r>
    <x v="5170"/>
    <m/>
    <n v="1"/>
    <x v="6935"/>
    <m/>
    <m/>
    <m/>
    <m/>
    <x v="6332"/>
    <s v="2023/5/31"/>
    <x v="65"/>
    <x v="65"/>
    <x v="92"/>
    <x v="92"/>
    <m/>
    <x v="615"/>
    <e v="#N/A"/>
    <x v="615"/>
  </r>
  <r>
    <x v="5170"/>
    <m/>
    <n v="1"/>
    <x v="6936"/>
    <m/>
    <m/>
    <m/>
    <m/>
    <x v="5394"/>
    <s v="2023/6/1"/>
    <x v="65"/>
    <x v="65"/>
    <x v="92"/>
    <x v="92"/>
    <m/>
    <x v="615"/>
    <e v="#N/A"/>
    <x v="615"/>
  </r>
  <r>
    <x v="5170"/>
    <m/>
    <n v="1"/>
    <x v="6937"/>
    <m/>
    <m/>
    <m/>
    <m/>
    <x v="5394"/>
    <s v="2023/6/1"/>
    <x v="65"/>
    <x v="65"/>
    <x v="92"/>
    <x v="92"/>
    <m/>
    <x v="615"/>
    <e v="#N/A"/>
    <x v="615"/>
  </r>
  <r>
    <x v="5170"/>
    <m/>
    <n v="1"/>
    <x v="6938"/>
    <m/>
    <m/>
    <m/>
    <m/>
    <x v="5394"/>
    <s v="2023/6/1"/>
    <x v="65"/>
    <x v="65"/>
    <x v="92"/>
    <x v="92"/>
    <m/>
    <x v="615"/>
    <e v="#N/A"/>
    <x v="615"/>
  </r>
  <r>
    <x v="5170"/>
    <m/>
    <n v="1"/>
    <x v="6936"/>
    <m/>
    <m/>
    <m/>
    <m/>
    <x v="5394"/>
    <s v="2023/6/1"/>
    <x v="65"/>
    <x v="65"/>
    <x v="92"/>
    <x v="92"/>
    <m/>
    <x v="615"/>
    <e v="#N/A"/>
    <x v="615"/>
  </r>
  <r>
    <x v="5170"/>
    <m/>
    <n v="1"/>
    <x v="6939"/>
    <m/>
    <m/>
    <m/>
    <m/>
    <x v="5394"/>
    <s v="2023/6/1"/>
    <x v="65"/>
    <x v="65"/>
    <x v="92"/>
    <x v="92"/>
    <m/>
    <x v="615"/>
    <e v="#N/A"/>
    <x v="615"/>
  </r>
  <r>
    <x v="5170"/>
    <m/>
    <n v="7"/>
    <x v="6940"/>
    <m/>
    <m/>
    <m/>
    <m/>
    <x v="5394"/>
    <s v="2023/6/1"/>
    <x v="65"/>
    <x v="65"/>
    <x v="92"/>
    <x v="92"/>
    <m/>
    <x v="615"/>
    <e v="#N/A"/>
    <x v="615"/>
  </r>
  <r>
    <x v="5170"/>
    <m/>
    <n v="1"/>
    <x v="6941"/>
    <m/>
    <m/>
    <m/>
    <m/>
    <x v="5394"/>
    <s v="2023/6/1"/>
    <x v="65"/>
    <x v="65"/>
    <x v="92"/>
    <x v="92"/>
    <m/>
    <x v="615"/>
    <e v="#N/A"/>
    <x v="615"/>
  </r>
  <r>
    <x v="5170"/>
    <m/>
    <n v="1"/>
    <x v="6942"/>
    <m/>
    <m/>
    <m/>
    <m/>
    <x v="5394"/>
    <s v="2023/6/1"/>
    <x v="65"/>
    <x v="65"/>
    <x v="92"/>
    <x v="92"/>
    <m/>
    <x v="615"/>
    <e v="#N/A"/>
    <x v="615"/>
  </r>
  <r>
    <x v="5170"/>
    <m/>
    <n v="50"/>
    <x v="6943"/>
    <m/>
    <m/>
    <m/>
    <m/>
    <x v="6333"/>
    <s v="2023/6/1"/>
    <x v="65"/>
    <x v="65"/>
    <x v="92"/>
    <x v="92"/>
    <m/>
    <x v="615"/>
    <e v="#N/A"/>
    <x v="615"/>
  </r>
  <r>
    <x v="5170"/>
    <m/>
    <n v="7"/>
    <x v="6274"/>
    <m/>
    <m/>
    <m/>
    <m/>
    <x v="6334"/>
    <s v="2023/6/1"/>
    <x v="65"/>
    <x v="65"/>
    <x v="92"/>
    <x v="92"/>
    <m/>
    <x v="615"/>
    <e v="#N/A"/>
    <x v="615"/>
  </r>
  <r>
    <x v="5170"/>
    <m/>
    <n v="7"/>
    <x v="6944"/>
    <m/>
    <m/>
    <m/>
    <m/>
    <x v="6334"/>
    <s v="2023/6/1"/>
    <x v="65"/>
    <x v="65"/>
    <x v="92"/>
    <x v="92"/>
    <m/>
    <x v="615"/>
    <e v="#N/A"/>
    <x v="615"/>
  </r>
  <r>
    <x v="5170"/>
    <m/>
    <n v="1"/>
    <x v="6121"/>
    <m/>
    <m/>
    <m/>
    <m/>
    <x v="6334"/>
    <s v="2023/6/1"/>
    <x v="65"/>
    <x v="65"/>
    <x v="92"/>
    <x v="92"/>
    <m/>
    <x v="615"/>
    <e v="#N/A"/>
    <x v="615"/>
  </r>
  <r>
    <x v="5170"/>
    <m/>
    <n v="7"/>
    <x v="6431"/>
    <m/>
    <m/>
    <m/>
    <m/>
    <x v="6334"/>
    <s v="2023/6/1"/>
    <x v="65"/>
    <x v="65"/>
    <x v="92"/>
    <x v="92"/>
    <m/>
    <x v="615"/>
    <e v="#N/A"/>
    <x v="615"/>
  </r>
  <r>
    <x v="5170"/>
    <m/>
    <n v="1"/>
    <x v="6945"/>
    <m/>
    <m/>
    <m/>
    <m/>
    <x v="6334"/>
    <s v="2023/6/1"/>
    <x v="65"/>
    <x v="65"/>
    <x v="92"/>
    <x v="92"/>
    <m/>
    <x v="615"/>
    <e v="#N/A"/>
    <x v="615"/>
  </r>
  <r>
    <x v="5170"/>
    <m/>
    <n v="7"/>
    <x v="6946"/>
    <m/>
    <m/>
    <m/>
    <m/>
    <x v="6335"/>
    <s v="2023/6/1"/>
    <x v="65"/>
    <x v="65"/>
    <x v="92"/>
    <x v="92"/>
    <m/>
    <x v="615"/>
    <e v="#N/A"/>
    <x v="615"/>
  </r>
  <r>
    <x v="5170"/>
    <m/>
    <n v="7"/>
    <x v="6947"/>
    <m/>
    <m/>
    <m/>
    <m/>
    <x v="6336"/>
    <s v="2023/6/1"/>
    <x v="65"/>
    <x v="65"/>
    <x v="92"/>
    <x v="92"/>
    <m/>
    <x v="615"/>
    <e v="#N/A"/>
    <x v="615"/>
  </r>
  <r>
    <x v="5170"/>
    <m/>
    <n v="110"/>
    <x v="6948"/>
    <m/>
    <m/>
    <m/>
    <m/>
    <x v="6337"/>
    <s v="2023/6/3"/>
    <x v="65"/>
    <x v="65"/>
    <x v="92"/>
    <x v="92"/>
    <m/>
    <x v="615"/>
    <e v="#N/A"/>
    <x v="615"/>
  </r>
  <r>
    <x v="5170"/>
    <m/>
    <n v="0.5"/>
    <x v="6949"/>
    <m/>
    <m/>
    <m/>
    <m/>
    <x v="6338"/>
    <s v="2023/6/3"/>
    <x v="65"/>
    <x v="65"/>
    <x v="92"/>
    <x v="92"/>
    <m/>
    <x v="615"/>
    <e v="#N/A"/>
    <x v="615"/>
  </r>
  <r>
    <x v="5170"/>
    <m/>
    <n v="1"/>
    <x v="6881"/>
    <m/>
    <m/>
    <m/>
    <m/>
    <x v="6338"/>
    <s v="2023/6/3"/>
    <x v="65"/>
    <x v="65"/>
    <x v="92"/>
    <x v="92"/>
    <m/>
    <x v="615"/>
    <e v="#N/A"/>
    <x v="615"/>
  </r>
  <r>
    <x v="5170"/>
    <m/>
    <n v="1"/>
    <x v="6822"/>
    <m/>
    <m/>
    <m/>
    <m/>
    <x v="6338"/>
    <s v="2023/6/3"/>
    <x v="65"/>
    <x v="65"/>
    <x v="92"/>
    <x v="92"/>
    <m/>
    <x v="615"/>
    <e v="#N/A"/>
    <x v="615"/>
  </r>
  <r>
    <x v="5170"/>
    <m/>
    <n v="1"/>
    <x v="6546"/>
    <m/>
    <m/>
    <m/>
    <m/>
    <x v="6338"/>
    <s v="2023/6/3"/>
    <x v="65"/>
    <x v="65"/>
    <x v="92"/>
    <x v="92"/>
    <m/>
    <x v="615"/>
    <e v="#N/A"/>
    <x v="615"/>
  </r>
  <r>
    <x v="5170"/>
    <m/>
    <n v="1"/>
    <x v="6832"/>
    <m/>
    <m/>
    <m/>
    <m/>
    <x v="6338"/>
    <s v="2023/6/3"/>
    <x v="65"/>
    <x v="65"/>
    <x v="92"/>
    <x v="92"/>
    <m/>
    <x v="615"/>
    <e v="#N/A"/>
    <x v="615"/>
  </r>
  <r>
    <x v="5170"/>
    <m/>
    <n v="50"/>
    <x v="6950"/>
    <m/>
    <m/>
    <m/>
    <m/>
    <x v="6339"/>
    <s v="2023/6/3"/>
    <x v="65"/>
    <x v="65"/>
    <x v="92"/>
    <x v="92"/>
    <m/>
    <x v="615"/>
    <e v="#N/A"/>
    <x v="615"/>
  </r>
  <r>
    <x v="5170"/>
    <m/>
    <n v="7"/>
    <x v="6875"/>
    <m/>
    <m/>
    <m/>
    <m/>
    <x v="6340"/>
    <s v="2023/6/4"/>
    <x v="65"/>
    <x v="65"/>
    <x v="92"/>
    <x v="92"/>
    <m/>
    <x v="615"/>
    <e v="#N/A"/>
    <x v="615"/>
  </r>
  <r>
    <x v="5170"/>
    <m/>
    <n v="7"/>
    <x v="6501"/>
    <m/>
    <m/>
    <m/>
    <m/>
    <x v="6340"/>
    <s v="2023/6/4"/>
    <x v="65"/>
    <x v="65"/>
    <x v="92"/>
    <x v="92"/>
    <m/>
    <x v="615"/>
    <e v="#N/A"/>
    <x v="615"/>
  </r>
  <r>
    <x v="5170"/>
    <m/>
    <n v="7"/>
    <x v="6951"/>
    <m/>
    <m/>
    <m/>
    <m/>
    <x v="6340"/>
    <s v="2023/6/4"/>
    <x v="65"/>
    <x v="65"/>
    <x v="92"/>
    <x v="92"/>
    <m/>
    <x v="615"/>
    <e v="#N/A"/>
    <x v="615"/>
  </r>
  <r>
    <x v="5170"/>
    <m/>
    <n v="7"/>
    <x v="6240"/>
    <m/>
    <m/>
    <m/>
    <m/>
    <x v="6340"/>
    <s v="2023/6/4"/>
    <x v="65"/>
    <x v="65"/>
    <x v="92"/>
    <x v="92"/>
    <m/>
    <x v="615"/>
    <e v="#N/A"/>
    <x v="615"/>
  </r>
  <r>
    <x v="5170"/>
    <m/>
    <n v="1"/>
    <x v="6814"/>
    <m/>
    <m/>
    <m/>
    <m/>
    <x v="6340"/>
    <s v="2023/6/4"/>
    <x v="65"/>
    <x v="65"/>
    <x v="92"/>
    <x v="92"/>
    <m/>
    <x v="615"/>
    <e v="#N/A"/>
    <x v="615"/>
  </r>
  <r>
    <x v="5170"/>
    <m/>
    <n v="1"/>
    <x v="6234"/>
    <m/>
    <m/>
    <m/>
    <m/>
    <x v="6340"/>
    <s v="2023/6/4"/>
    <x v="65"/>
    <x v="65"/>
    <x v="92"/>
    <x v="92"/>
    <m/>
    <x v="615"/>
    <e v="#N/A"/>
    <x v="615"/>
  </r>
  <r>
    <x v="5170"/>
    <m/>
    <n v="50"/>
    <x v="6952"/>
    <m/>
    <m/>
    <m/>
    <m/>
    <x v="6341"/>
    <s v="2023/6/4"/>
    <x v="65"/>
    <x v="65"/>
    <x v="92"/>
    <x v="92"/>
    <m/>
    <x v="615"/>
    <e v="#N/A"/>
    <x v="615"/>
  </r>
  <r>
    <x v="5170"/>
    <m/>
    <n v="50"/>
    <x v="6953"/>
    <m/>
    <m/>
    <m/>
    <m/>
    <x v="6341"/>
    <s v="2023/6/4"/>
    <x v="65"/>
    <x v="65"/>
    <x v="92"/>
    <x v="92"/>
    <m/>
    <x v="615"/>
    <e v="#N/A"/>
    <x v="615"/>
  </r>
  <r>
    <x v="5170"/>
    <m/>
    <n v="11.5"/>
    <x v="6954"/>
    <m/>
    <m/>
    <m/>
    <m/>
    <x v="6342"/>
    <s v="2023/6/4"/>
    <x v="65"/>
    <x v="65"/>
    <x v="92"/>
    <x v="92"/>
    <m/>
    <x v="615"/>
    <e v="#N/A"/>
    <x v="615"/>
  </r>
  <r>
    <x v="5170"/>
    <m/>
    <n v="1029.25"/>
    <x v="6954"/>
    <m/>
    <m/>
    <m/>
    <m/>
    <x v="6342"/>
    <s v="2023/6/4"/>
    <x v="65"/>
    <x v="65"/>
    <x v="92"/>
    <x v="92"/>
    <m/>
    <x v="615"/>
    <e v="#N/A"/>
    <x v="615"/>
  </r>
  <r>
    <x v="5170"/>
    <m/>
    <n v="1"/>
    <x v="6955"/>
    <m/>
    <m/>
    <m/>
    <m/>
    <x v="6343"/>
    <s v="2023/6/5"/>
    <x v="65"/>
    <x v="65"/>
    <x v="92"/>
    <x v="92"/>
    <m/>
    <x v="615"/>
    <e v="#N/A"/>
    <x v="615"/>
  </r>
  <r>
    <x v="5170"/>
    <m/>
    <n v="1"/>
    <x v="6865"/>
    <m/>
    <m/>
    <m/>
    <m/>
    <x v="6344"/>
    <s v="2023/6/5"/>
    <x v="65"/>
    <x v="65"/>
    <x v="92"/>
    <x v="92"/>
    <m/>
    <x v="615"/>
    <e v="#N/A"/>
    <x v="615"/>
  </r>
  <r>
    <x v="5170"/>
    <m/>
    <n v="1"/>
    <x v="6956"/>
    <m/>
    <m/>
    <m/>
    <m/>
    <x v="6344"/>
    <s v="2023/6/5"/>
    <x v="65"/>
    <x v="65"/>
    <x v="92"/>
    <x v="92"/>
    <m/>
    <x v="615"/>
    <e v="#N/A"/>
    <x v="615"/>
  </r>
  <r>
    <x v="5170"/>
    <m/>
    <n v="1"/>
    <x v="6957"/>
    <m/>
    <m/>
    <m/>
    <m/>
    <x v="6344"/>
    <s v="2023/6/5"/>
    <x v="65"/>
    <x v="65"/>
    <x v="92"/>
    <x v="92"/>
    <m/>
    <x v="615"/>
    <e v="#N/A"/>
    <x v="615"/>
  </r>
  <r>
    <x v="5170"/>
    <m/>
    <n v="1"/>
    <x v="6958"/>
    <m/>
    <m/>
    <m/>
    <m/>
    <x v="6344"/>
    <s v="2023/6/5"/>
    <x v="65"/>
    <x v="65"/>
    <x v="92"/>
    <x v="92"/>
    <m/>
    <x v="615"/>
    <e v="#N/A"/>
    <x v="615"/>
  </r>
  <r>
    <x v="5170"/>
    <m/>
    <n v="1"/>
    <x v="6959"/>
    <m/>
    <m/>
    <m/>
    <m/>
    <x v="6344"/>
    <s v="2023/6/5"/>
    <x v="65"/>
    <x v="65"/>
    <x v="92"/>
    <x v="92"/>
    <m/>
    <x v="615"/>
    <e v="#N/A"/>
    <x v="615"/>
  </r>
  <r>
    <x v="5170"/>
    <m/>
    <n v="1"/>
    <x v="6822"/>
    <m/>
    <m/>
    <m/>
    <m/>
    <x v="6344"/>
    <s v="2023/6/5"/>
    <x v="65"/>
    <x v="65"/>
    <x v="92"/>
    <x v="92"/>
    <m/>
    <x v="615"/>
    <e v="#N/A"/>
    <x v="615"/>
  </r>
  <r>
    <x v="5170"/>
    <m/>
    <n v="1"/>
    <x v="6199"/>
    <m/>
    <m/>
    <m/>
    <m/>
    <x v="6344"/>
    <s v="2023/6/5"/>
    <x v="65"/>
    <x v="65"/>
    <x v="92"/>
    <x v="92"/>
    <m/>
    <x v="615"/>
    <e v="#N/A"/>
    <x v="615"/>
  </r>
  <r>
    <x v="5170"/>
    <m/>
    <n v="1"/>
    <x v="6960"/>
    <m/>
    <m/>
    <m/>
    <m/>
    <x v="6344"/>
    <s v="2023/6/5"/>
    <x v="65"/>
    <x v="65"/>
    <x v="92"/>
    <x v="92"/>
    <m/>
    <x v="615"/>
    <e v="#N/A"/>
    <x v="615"/>
  </r>
  <r>
    <x v="5170"/>
    <m/>
    <n v="1"/>
    <x v="6961"/>
    <m/>
    <m/>
    <m/>
    <m/>
    <x v="6344"/>
    <s v="2023/6/5"/>
    <x v="65"/>
    <x v="65"/>
    <x v="92"/>
    <x v="92"/>
    <m/>
    <x v="615"/>
    <e v="#N/A"/>
    <x v="615"/>
  </r>
  <r>
    <x v="5170"/>
    <m/>
    <n v="17.25"/>
    <x v="6962"/>
    <m/>
    <m/>
    <m/>
    <m/>
    <x v="6345"/>
    <s v="2023/6/6"/>
    <x v="65"/>
    <x v="65"/>
    <x v="92"/>
    <x v="92"/>
    <m/>
    <x v="615"/>
    <e v="#N/A"/>
    <x v="615"/>
  </r>
  <r>
    <x v="5170"/>
    <m/>
    <n v="0.15"/>
    <x v="6963"/>
    <m/>
    <m/>
    <m/>
    <m/>
    <x v="6346"/>
    <s v="2023/6/6"/>
    <x v="65"/>
    <x v="65"/>
    <x v="92"/>
    <x v="92"/>
    <m/>
    <x v="615"/>
    <e v="#N/A"/>
    <x v="615"/>
  </r>
  <r>
    <x v="5170"/>
    <m/>
    <n v="0.15"/>
    <x v="6964"/>
    <m/>
    <m/>
    <m/>
    <m/>
    <x v="6346"/>
    <s v="2023/6/6"/>
    <x v="65"/>
    <x v="65"/>
    <x v="92"/>
    <x v="92"/>
    <m/>
    <x v="615"/>
    <e v="#N/A"/>
    <x v="615"/>
  </r>
  <r>
    <x v="5170"/>
    <m/>
    <n v="1"/>
    <x v="6965"/>
    <m/>
    <m/>
    <m/>
    <m/>
    <x v="6347"/>
    <s v="2023/6/6"/>
    <x v="65"/>
    <x v="65"/>
    <x v="92"/>
    <x v="92"/>
    <m/>
    <x v="615"/>
    <e v="#N/A"/>
    <x v="615"/>
  </r>
  <r>
    <x v="5170"/>
    <m/>
    <n v="7"/>
    <x v="6966"/>
    <m/>
    <m/>
    <m/>
    <m/>
    <x v="5656"/>
    <s v="2023/6/6"/>
    <x v="65"/>
    <x v="65"/>
    <x v="92"/>
    <x v="92"/>
    <m/>
    <x v="615"/>
    <e v="#N/A"/>
    <x v="615"/>
  </r>
  <r>
    <x v="5170"/>
    <m/>
    <n v="1"/>
    <x v="6967"/>
    <m/>
    <m/>
    <m/>
    <m/>
    <x v="5656"/>
    <s v="2023/6/6"/>
    <x v="65"/>
    <x v="65"/>
    <x v="92"/>
    <x v="92"/>
    <m/>
    <x v="615"/>
    <e v="#N/A"/>
    <x v="615"/>
  </r>
  <r>
    <x v="5170"/>
    <m/>
    <n v="1"/>
    <x v="6968"/>
    <m/>
    <m/>
    <m/>
    <m/>
    <x v="5656"/>
    <s v="2023/6/6"/>
    <x v="65"/>
    <x v="65"/>
    <x v="92"/>
    <x v="92"/>
    <m/>
    <x v="615"/>
    <e v="#N/A"/>
    <x v="615"/>
  </r>
  <r>
    <x v="5170"/>
    <m/>
    <n v="7"/>
    <x v="6969"/>
    <m/>
    <m/>
    <m/>
    <m/>
    <x v="6348"/>
    <s v="2023/6/6"/>
    <x v="65"/>
    <x v="65"/>
    <x v="92"/>
    <x v="92"/>
    <m/>
    <x v="615"/>
    <e v="#N/A"/>
    <x v="615"/>
  </r>
  <r>
    <x v="5170"/>
    <m/>
    <n v="7"/>
    <x v="6133"/>
    <m/>
    <m/>
    <m/>
    <m/>
    <x v="6348"/>
    <s v="2023/6/6"/>
    <x v="65"/>
    <x v="65"/>
    <x v="92"/>
    <x v="92"/>
    <m/>
    <x v="615"/>
    <e v="#N/A"/>
    <x v="615"/>
  </r>
  <r>
    <x v="5170"/>
    <m/>
    <n v="1125"/>
    <x v="6676"/>
    <m/>
    <m/>
    <m/>
    <m/>
    <x v="6349"/>
    <s v="2023/6/6"/>
    <x v="65"/>
    <x v="65"/>
    <x v="92"/>
    <x v="92"/>
    <m/>
    <x v="615"/>
    <e v="#N/A"/>
    <x v="615"/>
  </r>
  <r>
    <x v="5170"/>
    <m/>
    <n v="550"/>
    <x v="6676"/>
    <m/>
    <m/>
    <m/>
    <m/>
    <x v="6349"/>
    <s v="2023/6/6"/>
    <x v="65"/>
    <x v="65"/>
    <x v="92"/>
    <x v="92"/>
    <m/>
    <x v="615"/>
    <e v="#N/A"/>
    <x v="615"/>
  </r>
  <r>
    <x v="5170"/>
    <m/>
    <n v="265"/>
    <x v="6676"/>
    <m/>
    <m/>
    <m/>
    <m/>
    <x v="6349"/>
    <s v="2023/6/6"/>
    <x v="65"/>
    <x v="65"/>
    <x v="92"/>
    <x v="92"/>
    <m/>
    <x v="615"/>
    <e v="#N/A"/>
    <x v="615"/>
  </r>
  <r>
    <x v="5170"/>
    <m/>
    <n v="0.15"/>
    <x v="6970"/>
    <m/>
    <m/>
    <m/>
    <m/>
    <x v="6350"/>
    <s v="2023/6/7"/>
    <x v="65"/>
    <x v="65"/>
    <x v="92"/>
    <x v="92"/>
    <m/>
    <x v="615"/>
    <e v="#N/A"/>
    <x v="615"/>
  </r>
  <r>
    <x v="5170"/>
    <m/>
    <n v="0.15"/>
    <x v="6971"/>
    <m/>
    <m/>
    <m/>
    <m/>
    <x v="6350"/>
    <s v="2023/6/7"/>
    <x v="65"/>
    <x v="65"/>
    <x v="92"/>
    <x v="92"/>
    <m/>
    <x v="615"/>
    <e v="#N/A"/>
    <x v="615"/>
  </r>
  <r>
    <x v="5170"/>
    <m/>
    <n v="1"/>
    <x v="6925"/>
    <m/>
    <m/>
    <m/>
    <m/>
    <x v="6351"/>
    <s v="2023/6/7"/>
    <x v="65"/>
    <x v="65"/>
    <x v="92"/>
    <x v="92"/>
    <m/>
    <x v="615"/>
    <e v="#N/A"/>
    <x v="615"/>
  </r>
  <r>
    <x v="5170"/>
    <m/>
    <n v="1"/>
    <x v="6972"/>
    <m/>
    <m/>
    <m/>
    <m/>
    <x v="6351"/>
    <s v="2023/6/7"/>
    <x v="65"/>
    <x v="65"/>
    <x v="92"/>
    <x v="92"/>
    <m/>
    <x v="615"/>
    <e v="#N/A"/>
    <x v="615"/>
  </r>
  <r>
    <x v="5170"/>
    <m/>
    <n v="1"/>
    <x v="6973"/>
    <m/>
    <m/>
    <m/>
    <m/>
    <x v="6351"/>
    <s v="2023/6/7"/>
    <x v="65"/>
    <x v="65"/>
    <x v="92"/>
    <x v="92"/>
    <m/>
    <x v="615"/>
    <e v="#N/A"/>
    <x v="615"/>
  </r>
  <r>
    <x v="5170"/>
    <m/>
    <n v="57.5"/>
    <x v="6974"/>
    <m/>
    <m/>
    <m/>
    <m/>
    <x v="6351"/>
    <s v="2023/6/7"/>
    <x v="65"/>
    <x v="65"/>
    <x v="92"/>
    <x v="92"/>
    <m/>
    <x v="615"/>
    <e v="#N/A"/>
    <x v="615"/>
  </r>
  <r>
    <x v="5170"/>
    <m/>
    <n v="57.5"/>
    <x v="6974"/>
    <m/>
    <m/>
    <m/>
    <m/>
    <x v="6351"/>
    <s v="2023/6/7"/>
    <x v="65"/>
    <x v="65"/>
    <x v="92"/>
    <x v="92"/>
    <m/>
    <x v="615"/>
    <e v="#N/A"/>
    <x v="615"/>
  </r>
  <r>
    <x v="5170"/>
    <m/>
    <n v="7"/>
    <x v="6975"/>
    <m/>
    <m/>
    <m/>
    <m/>
    <x v="6351"/>
    <s v="2023/6/7"/>
    <x v="65"/>
    <x v="65"/>
    <x v="92"/>
    <x v="92"/>
    <m/>
    <x v="615"/>
    <e v="#N/A"/>
    <x v="615"/>
  </r>
  <r>
    <x v="5170"/>
    <m/>
    <n v="1"/>
    <x v="6976"/>
    <m/>
    <m/>
    <m/>
    <m/>
    <x v="6352"/>
    <s v="2023/6/7"/>
    <x v="65"/>
    <x v="65"/>
    <x v="92"/>
    <x v="92"/>
    <m/>
    <x v="615"/>
    <e v="#N/A"/>
    <x v="615"/>
  </r>
  <r>
    <x v="5170"/>
    <m/>
    <n v="1"/>
    <x v="6977"/>
    <m/>
    <m/>
    <m/>
    <m/>
    <x v="6352"/>
    <s v="2023/6/7"/>
    <x v="65"/>
    <x v="65"/>
    <x v="92"/>
    <x v="92"/>
    <m/>
    <x v="615"/>
    <e v="#N/A"/>
    <x v="615"/>
  </r>
  <r>
    <x v="5170"/>
    <m/>
    <n v="1"/>
    <x v="6978"/>
    <m/>
    <m/>
    <m/>
    <m/>
    <x v="6352"/>
    <s v="2023/6/7"/>
    <x v="65"/>
    <x v="65"/>
    <x v="92"/>
    <x v="92"/>
    <m/>
    <x v="615"/>
    <e v="#N/A"/>
    <x v="615"/>
  </r>
  <r>
    <x v="5170"/>
    <m/>
    <n v="7"/>
    <x v="6979"/>
    <m/>
    <m/>
    <m/>
    <m/>
    <x v="6353"/>
    <s v="2023/6/8"/>
    <x v="65"/>
    <x v="65"/>
    <x v="92"/>
    <x v="92"/>
    <m/>
    <x v="615"/>
    <e v="#N/A"/>
    <x v="615"/>
  </r>
  <r>
    <x v="5170"/>
    <m/>
    <n v="1"/>
    <x v="6980"/>
    <m/>
    <m/>
    <m/>
    <m/>
    <x v="6354"/>
    <s v="2023/6/8"/>
    <x v="65"/>
    <x v="65"/>
    <x v="92"/>
    <x v="92"/>
    <m/>
    <x v="615"/>
    <e v="#N/A"/>
    <x v="615"/>
  </r>
  <r>
    <x v="5170"/>
    <m/>
    <n v="1"/>
    <x v="6832"/>
    <m/>
    <m/>
    <m/>
    <m/>
    <x v="6354"/>
    <s v="2023/6/8"/>
    <x v="65"/>
    <x v="65"/>
    <x v="92"/>
    <x v="92"/>
    <m/>
    <x v="615"/>
    <e v="#N/A"/>
    <x v="615"/>
  </r>
  <r>
    <x v="5170"/>
    <m/>
    <n v="1"/>
    <x v="6981"/>
    <m/>
    <m/>
    <m/>
    <m/>
    <x v="6354"/>
    <s v="2023/6/8"/>
    <x v="65"/>
    <x v="65"/>
    <x v="92"/>
    <x v="92"/>
    <m/>
    <x v="615"/>
    <e v="#N/A"/>
    <x v="615"/>
  </r>
  <r>
    <x v="5170"/>
    <m/>
    <n v="1"/>
    <x v="6440"/>
    <m/>
    <m/>
    <m/>
    <m/>
    <x v="6354"/>
    <s v="2023/6/8"/>
    <x v="65"/>
    <x v="65"/>
    <x v="92"/>
    <x v="92"/>
    <m/>
    <x v="615"/>
    <e v="#N/A"/>
    <x v="615"/>
  </r>
  <r>
    <x v="5170"/>
    <m/>
    <n v="1"/>
    <x v="6982"/>
    <m/>
    <m/>
    <m/>
    <m/>
    <x v="6354"/>
    <s v="2023/6/8"/>
    <x v="65"/>
    <x v="65"/>
    <x v="92"/>
    <x v="92"/>
    <m/>
    <x v="615"/>
    <e v="#N/A"/>
    <x v="615"/>
  </r>
  <r>
    <x v="5170"/>
    <m/>
    <n v="1"/>
    <x v="6882"/>
    <m/>
    <m/>
    <m/>
    <m/>
    <x v="6354"/>
    <s v="2023/6/8"/>
    <x v="65"/>
    <x v="65"/>
    <x v="92"/>
    <x v="92"/>
    <m/>
    <x v="615"/>
    <e v="#N/A"/>
    <x v="615"/>
  </r>
  <r>
    <x v="5170"/>
    <m/>
    <n v="1"/>
    <x v="6983"/>
    <m/>
    <m/>
    <m/>
    <m/>
    <x v="6355"/>
    <s v="2023/6/8"/>
    <x v="65"/>
    <x v="65"/>
    <x v="92"/>
    <x v="92"/>
    <m/>
    <x v="615"/>
    <e v="#N/A"/>
    <x v="615"/>
  </r>
  <r>
    <x v="5170"/>
    <m/>
    <n v="1"/>
    <x v="6984"/>
    <m/>
    <m/>
    <m/>
    <m/>
    <x v="6356"/>
    <s v="2023/6/10"/>
    <x v="65"/>
    <x v="65"/>
    <x v="92"/>
    <x v="92"/>
    <m/>
    <x v="615"/>
    <e v="#N/A"/>
    <x v="615"/>
  </r>
  <r>
    <x v="5170"/>
    <m/>
    <n v="0.15"/>
    <x v="6985"/>
    <m/>
    <m/>
    <m/>
    <m/>
    <x v="6357"/>
    <s v="2023/6/10"/>
    <x v="65"/>
    <x v="65"/>
    <x v="92"/>
    <x v="92"/>
    <m/>
    <x v="615"/>
    <e v="#N/A"/>
    <x v="615"/>
  </r>
  <r>
    <x v="5170"/>
    <m/>
    <n v="0.15"/>
    <x v="6986"/>
    <m/>
    <m/>
    <m/>
    <m/>
    <x v="6358"/>
    <s v="2023/6/10"/>
    <x v="65"/>
    <x v="65"/>
    <x v="92"/>
    <x v="92"/>
    <m/>
    <x v="615"/>
    <e v="#N/A"/>
    <x v="615"/>
  </r>
  <r>
    <x v="5170"/>
    <m/>
    <n v="1"/>
    <x v="6987"/>
    <m/>
    <m/>
    <m/>
    <m/>
    <x v="6359"/>
    <s v="2023/6/10"/>
    <x v="65"/>
    <x v="65"/>
    <x v="92"/>
    <x v="92"/>
    <m/>
    <x v="615"/>
    <e v="#N/A"/>
    <x v="615"/>
  </r>
  <r>
    <x v="5170"/>
    <m/>
    <n v="1"/>
    <x v="6988"/>
    <m/>
    <m/>
    <m/>
    <m/>
    <x v="6359"/>
    <s v="2023/6/10"/>
    <x v="65"/>
    <x v="65"/>
    <x v="92"/>
    <x v="92"/>
    <m/>
    <x v="615"/>
    <e v="#N/A"/>
    <x v="615"/>
  </r>
  <r>
    <x v="5170"/>
    <m/>
    <n v="110"/>
    <x v="6989"/>
    <m/>
    <m/>
    <m/>
    <m/>
    <x v="6360"/>
    <s v="2023/6/10"/>
    <x v="65"/>
    <x v="65"/>
    <x v="92"/>
    <x v="92"/>
    <m/>
    <x v="615"/>
    <e v="#N/A"/>
    <x v="615"/>
  </r>
  <r>
    <x v="5170"/>
    <m/>
    <n v="5"/>
    <x v="6875"/>
    <m/>
    <m/>
    <m/>
    <m/>
    <x v="6361"/>
    <s v="2023/6/11"/>
    <x v="65"/>
    <x v="65"/>
    <x v="92"/>
    <x v="92"/>
    <m/>
    <x v="615"/>
    <e v="#N/A"/>
    <x v="615"/>
  </r>
  <r>
    <x v="5170"/>
    <m/>
    <n v="1"/>
    <x v="6990"/>
    <m/>
    <m/>
    <m/>
    <m/>
    <x v="6361"/>
    <s v="2023/6/11"/>
    <x v="65"/>
    <x v="65"/>
    <x v="92"/>
    <x v="92"/>
    <m/>
    <x v="615"/>
    <e v="#N/A"/>
    <x v="615"/>
  </r>
  <r>
    <x v="5170"/>
    <m/>
    <n v="1"/>
    <x v="6991"/>
    <m/>
    <m/>
    <m/>
    <m/>
    <x v="6361"/>
    <s v="2023/6/11"/>
    <x v="65"/>
    <x v="65"/>
    <x v="92"/>
    <x v="92"/>
    <m/>
    <x v="615"/>
    <e v="#N/A"/>
    <x v="615"/>
  </r>
  <r>
    <x v="5170"/>
    <m/>
    <n v="1"/>
    <x v="6234"/>
    <m/>
    <m/>
    <m/>
    <m/>
    <x v="6361"/>
    <s v="2023/6/11"/>
    <x v="65"/>
    <x v="65"/>
    <x v="92"/>
    <x v="92"/>
    <m/>
    <x v="615"/>
    <e v="#N/A"/>
    <x v="615"/>
  </r>
  <r>
    <x v="5170"/>
    <m/>
    <n v="1"/>
    <x v="6199"/>
    <m/>
    <m/>
    <m/>
    <m/>
    <x v="6361"/>
    <s v="2023/6/11"/>
    <x v="65"/>
    <x v="65"/>
    <x v="92"/>
    <x v="92"/>
    <m/>
    <x v="615"/>
    <e v="#N/A"/>
    <x v="615"/>
  </r>
  <r>
    <x v="5170"/>
    <m/>
    <n v="1"/>
    <x v="6992"/>
    <m/>
    <m/>
    <m/>
    <m/>
    <x v="6361"/>
    <s v="2023/6/11"/>
    <x v="65"/>
    <x v="65"/>
    <x v="92"/>
    <x v="92"/>
    <m/>
    <x v="615"/>
    <e v="#N/A"/>
    <x v="615"/>
  </r>
  <r>
    <x v="5170"/>
    <m/>
    <n v="1"/>
    <x v="6993"/>
    <m/>
    <m/>
    <m/>
    <m/>
    <x v="6362"/>
    <s v="2023/6/11"/>
    <x v="65"/>
    <x v="65"/>
    <x v="92"/>
    <x v="92"/>
    <m/>
    <x v="615"/>
    <e v="#N/A"/>
    <x v="615"/>
  </r>
  <r>
    <x v="5170"/>
    <m/>
    <n v="1"/>
    <x v="6822"/>
    <m/>
    <m/>
    <m/>
    <m/>
    <x v="6362"/>
    <s v="2023/6/11"/>
    <x v="65"/>
    <x v="65"/>
    <x v="92"/>
    <x v="92"/>
    <m/>
    <x v="615"/>
    <e v="#N/A"/>
    <x v="615"/>
  </r>
  <r>
    <x v="5170"/>
    <m/>
    <n v="1"/>
    <x v="6994"/>
    <m/>
    <m/>
    <m/>
    <m/>
    <x v="6363"/>
    <s v="2023/6/11"/>
    <x v="65"/>
    <x v="65"/>
    <x v="92"/>
    <x v="92"/>
    <m/>
    <x v="615"/>
    <e v="#N/A"/>
    <x v="615"/>
  </r>
  <r>
    <x v="5170"/>
    <m/>
    <n v="1"/>
    <x v="6832"/>
    <m/>
    <m/>
    <m/>
    <m/>
    <x v="6364"/>
    <s v="2023/6/12"/>
    <x v="65"/>
    <x v="65"/>
    <x v="92"/>
    <x v="92"/>
    <m/>
    <x v="615"/>
    <e v="#N/A"/>
    <x v="615"/>
  </r>
  <r>
    <x v="5170"/>
    <m/>
    <n v="1"/>
    <x v="6574"/>
    <m/>
    <m/>
    <m/>
    <m/>
    <x v="6364"/>
    <s v="2023/6/12"/>
    <x v="65"/>
    <x v="65"/>
    <x v="92"/>
    <x v="92"/>
    <m/>
    <x v="615"/>
    <e v="#N/A"/>
    <x v="615"/>
  </r>
  <r>
    <x v="5170"/>
    <m/>
    <n v="5"/>
    <x v="6995"/>
    <m/>
    <m/>
    <m/>
    <m/>
    <x v="6365"/>
    <s v="2023/6/12"/>
    <x v="65"/>
    <x v="65"/>
    <x v="92"/>
    <x v="92"/>
    <m/>
    <x v="615"/>
    <e v="#N/A"/>
    <x v="615"/>
  </r>
  <r>
    <x v="5170"/>
    <m/>
    <n v="5"/>
    <x v="6995"/>
    <m/>
    <m/>
    <m/>
    <m/>
    <x v="6365"/>
    <s v="2023/6/12"/>
    <x v="65"/>
    <x v="65"/>
    <x v="92"/>
    <x v="92"/>
    <m/>
    <x v="615"/>
    <e v="#N/A"/>
    <x v="615"/>
  </r>
  <r>
    <x v="5170"/>
    <m/>
    <n v="1"/>
    <x v="6882"/>
    <m/>
    <m/>
    <m/>
    <m/>
    <x v="6365"/>
    <s v="2023/6/12"/>
    <x v="65"/>
    <x v="65"/>
    <x v="92"/>
    <x v="92"/>
    <m/>
    <x v="615"/>
    <e v="#N/A"/>
    <x v="615"/>
  </r>
  <r>
    <x v="5170"/>
    <m/>
    <n v="1"/>
    <x v="6386"/>
    <m/>
    <m/>
    <m/>
    <m/>
    <x v="6366"/>
    <s v="2023/6/12"/>
    <x v="65"/>
    <x v="65"/>
    <x v="92"/>
    <x v="92"/>
    <m/>
    <x v="615"/>
    <e v="#N/A"/>
    <x v="615"/>
  </r>
  <r>
    <x v="5170"/>
    <m/>
    <n v="1"/>
    <x v="6386"/>
    <m/>
    <m/>
    <m/>
    <m/>
    <x v="6366"/>
    <s v="2023/6/12"/>
    <x v="65"/>
    <x v="65"/>
    <x v="92"/>
    <x v="92"/>
    <m/>
    <x v="615"/>
    <e v="#N/A"/>
    <x v="615"/>
  </r>
  <r>
    <x v="5170"/>
    <m/>
    <n v="7"/>
    <x v="6996"/>
    <m/>
    <m/>
    <m/>
    <m/>
    <x v="6366"/>
    <s v="2023/6/12"/>
    <x v="65"/>
    <x v="65"/>
    <x v="92"/>
    <x v="92"/>
    <m/>
    <x v="615"/>
    <e v="#N/A"/>
    <x v="615"/>
  </r>
  <r>
    <x v="5170"/>
    <m/>
    <n v="1"/>
    <x v="6997"/>
    <m/>
    <m/>
    <m/>
    <m/>
    <x v="6366"/>
    <s v="2023/6/12"/>
    <x v="65"/>
    <x v="65"/>
    <x v="92"/>
    <x v="92"/>
    <m/>
    <x v="615"/>
    <e v="#N/A"/>
    <x v="615"/>
  </r>
  <r>
    <x v="5170"/>
    <m/>
    <n v="7"/>
    <x v="6501"/>
    <m/>
    <m/>
    <m/>
    <m/>
    <x v="6366"/>
    <s v="2023/6/12"/>
    <x v="65"/>
    <x v="65"/>
    <x v="92"/>
    <x v="92"/>
    <m/>
    <x v="615"/>
    <e v="#N/A"/>
    <x v="615"/>
  </r>
  <r>
    <x v="5170"/>
    <m/>
    <n v="7"/>
    <x v="6998"/>
    <m/>
    <m/>
    <m/>
    <m/>
    <x v="6366"/>
    <s v="2023/6/12"/>
    <x v="65"/>
    <x v="65"/>
    <x v="92"/>
    <x v="92"/>
    <m/>
    <x v="615"/>
    <e v="#N/A"/>
    <x v="615"/>
  </r>
  <r>
    <x v="5170"/>
    <m/>
    <n v="1"/>
    <x v="6386"/>
    <m/>
    <m/>
    <m/>
    <m/>
    <x v="6366"/>
    <s v="2023/6/12"/>
    <x v="65"/>
    <x v="65"/>
    <x v="92"/>
    <x v="92"/>
    <m/>
    <x v="615"/>
    <e v="#N/A"/>
    <x v="615"/>
  </r>
  <r>
    <x v="5170"/>
    <m/>
    <n v="50"/>
    <x v="6999"/>
    <m/>
    <m/>
    <m/>
    <m/>
    <x v="6367"/>
    <s v="2023/6/12"/>
    <x v="65"/>
    <x v="65"/>
    <x v="92"/>
    <x v="92"/>
    <m/>
    <x v="615"/>
    <e v="#N/A"/>
    <x v="615"/>
  </r>
  <r>
    <x v="5170"/>
    <m/>
    <n v="46"/>
    <x v="6954"/>
    <m/>
    <m/>
    <m/>
    <m/>
    <x v="6368"/>
    <s v="2023/6/12"/>
    <x v="65"/>
    <x v="65"/>
    <x v="92"/>
    <x v="92"/>
    <m/>
    <x v="615"/>
    <e v="#N/A"/>
    <x v="615"/>
  </r>
  <r>
    <x v="5170"/>
    <m/>
    <n v="1"/>
    <x v="6814"/>
    <m/>
    <m/>
    <m/>
    <m/>
    <x v="6369"/>
    <s v="2023/6/13"/>
    <x v="65"/>
    <x v="65"/>
    <x v="92"/>
    <x v="92"/>
    <m/>
    <x v="615"/>
    <e v="#N/A"/>
    <x v="615"/>
  </r>
  <r>
    <x v="5170"/>
    <m/>
    <n v="5"/>
    <x v="6234"/>
    <m/>
    <m/>
    <m/>
    <m/>
    <x v="6369"/>
    <s v="2023/6/13"/>
    <x v="65"/>
    <x v="65"/>
    <x v="92"/>
    <x v="92"/>
    <m/>
    <x v="615"/>
    <e v="#N/A"/>
    <x v="615"/>
  </r>
  <r>
    <x v="5170"/>
    <m/>
    <n v="7"/>
    <x v="6199"/>
    <m/>
    <m/>
    <m/>
    <m/>
    <x v="6369"/>
    <s v="2023/6/13"/>
    <x v="65"/>
    <x v="65"/>
    <x v="92"/>
    <x v="92"/>
    <m/>
    <x v="615"/>
    <e v="#N/A"/>
    <x v="615"/>
  </r>
  <r>
    <x v="5170"/>
    <m/>
    <n v="7"/>
    <x v="7000"/>
    <m/>
    <m/>
    <m/>
    <m/>
    <x v="6369"/>
    <s v="2023/6/13"/>
    <x v="65"/>
    <x v="65"/>
    <x v="92"/>
    <x v="92"/>
    <m/>
    <x v="615"/>
    <e v="#N/A"/>
    <x v="615"/>
  </r>
  <r>
    <x v="5170"/>
    <m/>
    <n v="5"/>
    <x v="7001"/>
    <m/>
    <m/>
    <m/>
    <m/>
    <x v="6369"/>
    <s v="2023/6/13"/>
    <x v="65"/>
    <x v="65"/>
    <x v="92"/>
    <x v="92"/>
    <m/>
    <x v="615"/>
    <e v="#N/A"/>
    <x v="615"/>
  </r>
  <r>
    <x v="5170"/>
    <m/>
    <n v="5"/>
    <x v="6386"/>
    <m/>
    <m/>
    <m/>
    <m/>
    <x v="6369"/>
    <s v="2023/6/13"/>
    <x v="65"/>
    <x v="65"/>
    <x v="92"/>
    <x v="92"/>
    <m/>
    <x v="615"/>
    <e v="#N/A"/>
    <x v="615"/>
  </r>
  <r>
    <x v="5170"/>
    <m/>
    <n v="1"/>
    <x v="6870"/>
    <m/>
    <m/>
    <m/>
    <m/>
    <x v="6369"/>
    <s v="2023/6/13"/>
    <x v="65"/>
    <x v="65"/>
    <x v="92"/>
    <x v="92"/>
    <m/>
    <x v="615"/>
    <e v="#N/A"/>
    <x v="615"/>
  </r>
  <r>
    <x v="5170"/>
    <m/>
    <n v="1"/>
    <x v="6814"/>
    <m/>
    <m/>
    <m/>
    <m/>
    <x v="6369"/>
    <s v="2023/6/13"/>
    <x v="65"/>
    <x v="65"/>
    <x v="92"/>
    <x v="92"/>
    <m/>
    <x v="615"/>
    <e v="#N/A"/>
    <x v="615"/>
  </r>
  <r>
    <x v="5170"/>
    <m/>
    <n v="1"/>
    <x v="6512"/>
    <m/>
    <m/>
    <m/>
    <m/>
    <x v="6369"/>
    <s v="2023/6/13"/>
    <x v="65"/>
    <x v="65"/>
    <x v="92"/>
    <x v="92"/>
    <m/>
    <x v="615"/>
    <e v="#N/A"/>
    <x v="615"/>
  </r>
  <r>
    <x v="5170"/>
    <m/>
    <n v="1"/>
    <x v="7001"/>
    <m/>
    <m/>
    <m/>
    <m/>
    <x v="6369"/>
    <s v="2023/6/13"/>
    <x v="65"/>
    <x v="65"/>
    <x v="92"/>
    <x v="92"/>
    <m/>
    <x v="615"/>
    <e v="#N/A"/>
    <x v="615"/>
  </r>
  <r>
    <x v="5170"/>
    <m/>
    <n v="7"/>
    <x v="7002"/>
    <m/>
    <m/>
    <m/>
    <m/>
    <x v="6370"/>
    <s v="2023/6/13"/>
    <x v="65"/>
    <x v="65"/>
    <x v="92"/>
    <x v="92"/>
    <m/>
    <x v="615"/>
    <e v="#N/A"/>
    <x v="615"/>
  </r>
  <r>
    <x v="5170"/>
    <m/>
    <n v="1"/>
    <x v="7003"/>
    <m/>
    <m/>
    <m/>
    <m/>
    <x v="6370"/>
    <s v="2023/6/13"/>
    <x v="65"/>
    <x v="65"/>
    <x v="92"/>
    <x v="92"/>
    <m/>
    <x v="615"/>
    <e v="#N/A"/>
    <x v="615"/>
  </r>
  <r>
    <x v="5170"/>
    <m/>
    <n v="1"/>
    <x v="6837"/>
    <m/>
    <m/>
    <m/>
    <m/>
    <x v="6370"/>
    <s v="2023/6/13"/>
    <x v="65"/>
    <x v="65"/>
    <x v="92"/>
    <x v="92"/>
    <m/>
    <x v="615"/>
    <e v="#N/A"/>
    <x v="615"/>
  </r>
  <r>
    <x v="5170"/>
    <m/>
    <n v="1"/>
    <x v="7004"/>
    <m/>
    <m/>
    <m/>
    <m/>
    <x v="6371"/>
    <s v="2023/6/13"/>
    <x v="65"/>
    <x v="65"/>
    <x v="92"/>
    <x v="92"/>
    <m/>
    <x v="615"/>
    <e v="#N/A"/>
    <x v="615"/>
  </r>
  <r>
    <x v="5170"/>
    <m/>
    <n v="1"/>
    <x v="6904"/>
    <m/>
    <m/>
    <m/>
    <m/>
    <x v="6371"/>
    <s v="2023/6/13"/>
    <x v="65"/>
    <x v="65"/>
    <x v="92"/>
    <x v="92"/>
    <m/>
    <x v="615"/>
    <e v="#N/A"/>
    <x v="615"/>
  </r>
  <r>
    <x v="5170"/>
    <m/>
    <n v="1"/>
    <x v="6988"/>
    <m/>
    <m/>
    <m/>
    <m/>
    <x v="6371"/>
    <s v="2023/6/13"/>
    <x v="65"/>
    <x v="65"/>
    <x v="92"/>
    <x v="92"/>
    <m/>
    <x v="615"/>
    <e v="#N/A"/>
    <x v="615"/>
  </r>
  <r>
    <x v="5170"/>
    <m/>
    <n v="1"/>
    <x v="6925"/>
    <m/>
    <m/>
    <m/>
    <m/>
    <x v="6371"/>
    <s v="2023/6/13"/>
    <x v="65"/>
    <x v="65"/>
    <x v="92"/>
    <x v="92"/>
    <m/>
    <x v="615"/>
    <e v="#N/A"/>
    <x v="615"/>
  </r>
  <r>
    <x v="5170"/>
    <m/>
    <n v="5"/>
    <x v="6586"/>
    <m/>
    <m/>
    <m/>
    <m/>
    <x v="6372"/>
    <s v="2023/6/13"/>
    <x v="65"/>
    <x v="65"/>
    <x v="92"/>
    <x v="92"/>
    <m/>
    <x v="615"/>
    <e v="#N/A"/>
    <x v="615"/>
  </r>
  <r>
    <x v="5170"/>
    <m/>
    <n v="5"/>
    <x v="7005"/>
    <m/>
    <m/>
    <m/>
    <m/>
    <x v="6372"/>
    <s v="2023/6/13"/>
    <x v="65"/>
    <x v="65"/>
    <x v="92"/>
    <x v="92"/>
    <m/>
    <x v="615"/>
    <e v="#N/A"/>
    <x v="615"/>
  </r>
  <r>
    <x v="5170"/>
    <m/>
    <n v="5"/>
    <x v="7006"/>
    <m/>
    <m/>
    <m/>
    <m/>
    <x v="6372"/>
    <s v="2023/6/13"/>
    <x v="65"/>
    <x v="65"/>
    <x v="92"/>
    <x v="92"/>
    <m/>
    <x v="615"/>
    <e v="#N/A"/>
    <x v="615"/>
  </r>
  <r>
    <x v="5170"/>
    <m/>
    <n v="5"/>
    <x v="7007"/>
    <m/>
    <m/>
    <m/>
    <m/>
    <x v="6372"/>
    <s v="2023/6/13"/>
    <x v="65"/>
    <x v="65"/>
    <x v="92"/>
    <x v="92"/>
    <m/>
    <x v="615"/>
    <e v="#N/A"/>
    <x v="615"/>
  </r>
  <r>
    <x v="5170"/>
    <m/>
    <n v="5"/>
    <x v="7008"/>
    <m/>
    <m/>
    <m/>
    <m/>
    <x v="6372"/>
    <s v="2023/6/13"/>
    <x v="65"/>
    <x v="65"/>
    <x v="92"/>
    <x v="92"/>
    <m/>
    <x v="615"/>
    <e v="#N/A"/>
    <x v="615"/>
  </r>
  <r>
    <x v="5170"/>
    <m/>
    <n v="5"/>
    <x v="6128"/>
    <m/>
    <m/>
    <m/>
    <m/>
    <x v="6372"/>
    <s v="2023/6/13"/>
    <x v="65"/>
    <x v="65"/>
    <x v="92"/>
    <x v="92"/>
    <m/>
    <x v="615"/>
    <e v="#N/A"/>
    <x v="615"/>
  </r>
  <r>
    <x v="5170"/>
    <m/>
    <n v="5"/>
    <x v="7009"/>
    <m/>
    <m/>
    <m/>
    <m/>
    <x v="6372"/>
    <s v="2023/6/13"/>
    <x v="65"/>
    <x v="65"/>
    <x v="92"/>
    <x v="92"/>
    <m/>
    <x v="615"/>
    <e v="#N/A"/>
    <x v="615"/>
  </r>
  <r>
    <x v="5170"/>
    <m/>
    <n v="5"/>
    <x v="6873"/>
    <m/>
    <m/>
    <m/>
    <m/>
    <x v="6372"/>
    <s v="2023/6/13"/>
    <x v="65"/>
    <x v="65"/>
    <x v="92"/>
    <x v="92"/>
    <m/>
    <x v="615"/>
    <e v="#N/A"/>
    <x v="615"/>
  </r>
  <r>
    <x v="5170"/>
    <m/>
    <n v="1"/>
    <x v="6112"/>
    <m/>
    <m/>
    <m/>
    <m/>
    <x v="6372"/>
    <s v="2023/6/13"/>
    <x v="65"/>
    <x v="65"/>
    <x v="92"/>
    <x v="92"/>
    <m/>
    <x v="615"/>
    <e v="#N/A"/>
    <x v="615"/>
  </r>
  <r>
    <x v="5170"/>
    <m/>
    <n v="1"/>
    <x v="6274"/>
    <m/>
    <m/>
    <m/>
    <m/>
    <x v="6372"/>
    <s v="2023/6/13"/>
    <x v="65"/>
    <x v="65"/>
    <x v="92"/>
    <x v="92"/>
    <m/>
    <x v="615"/>
    <e v="#N/A"/>
    <x v="615"/>
  </r>
  <r>
    <x v="5170"/>
    <m/>
    <n v="1"/>
    <x v="6267"/>
    <m/>
    <m/>
    <m/>
    <m/>
    <x v="6372"/>
    <s v="2023/6/13"/>
    <x v="65"/>
    <x v="65"/>
    <x v="92"/>
    <x v="92"/>
    <m/>
    <x v="615"/>
    <e v="#N/A"/>
    <x v="615"/>
  </r>
  <r>
    <x v="5170"/>
    <m/>
    <n v="1"/>
    <x v="6271"/>
    <m/>
    <m/>
    <m/>
    <m/>
    <x v="6372"/>
    <s v="2023/6/13"/>
    <x v="65"/>
    <x v="65"/>
    <x v="92"/>
    <x v="92"/>
    <m/>
    <x v="615"/>
    <e v="#N/A"/>
    <x v="615"/>
  </r>
  <r>
    <x v="5170"/>
    <m/>
    <n v="1"/>
    <x v="7010"/>
    <m/>
    <m/>
    <m/>
    <m/>
    <x v="6372"/>
    <s v="2023/6/13"/>
    <x v="65"/>
    <x v="65"/>
    <x v="92"/>
    <x v="92"/>
    <m/>
    <x v="615"/>
    <e v="#N/A"/>
    <x v="615"/>
  </r>
  <r>
    <x v="5170"/>
    <m/>
    <n v="1"/>
    <x v="6820"/>
    <m/>
    <m/>
    <m/>
    <m/>
    <x v="6372"/>
    <s v="2023/6/13"/>
    <x v="65"/>
    <x v="65"/>
    <x v="92"/>
    <x v="92"/>
    <m/>
    <x v="615"/>
    <e v="#N/A"/>
    <x v="615"/>
  </r>
  <r>
    <x v="5170"/>
    <m/>
    <n v="1"/>
    <x v="7011"/>
    <m/>
    <m/>
    <m/>
    <m/>
    <x v="6373"/>
    <s v="2023/6/13"/>
    <x v="65"/>
    <x v="65"/>
    <x v="92"/>
    <x v="92"/>
    <m/>
    <x v="615"/>
    <e v="#N/A"/>
    <x v="615"/>
  </r>
  <r>
    <x v="5170"/>
    <m/>
    <n v="1"/>
    <x v="7011"/>
    <m/>
    <m/>
    <m/>
    <m/>
    <x v="6373"/>
    <s v="2023/6/13"/>
    <x v="65"/>
    <x v="65"/>
    <x v="92"/>
    <x v="92"/>
    <m/>
    <x v="615"/>
    <e v="#N/A"/>
    <x v="615"/>
  </r>
  <r>
    <x v="5170"/>
    <m/>
    <n v="0.15"/>
    <x v="7012"/>
    <m/>
    <m/>
    <m/>
    <m/>
    <x v="6374"/>
    <s v="2023/6/14"/>
    <x v="65"/>
    <x v="65"/>
    <x v="92"/>
    <x v="92"/>
    <m/>
    <x v="615"/>
    <e v="#N/A"/>
    <x v="615"/>
  </r>
  <r>
    <x v="5170"/>
    <m/>
    <n v="1"/>
    <x v="7013"/>
    <m/>
    <m/>
    <m/>
    <m/>
    <x v="6375"/>
    <s v="2023/6/14"/>
    <x v="65"/>
    <x v="65"/>
    <x v="92"/>
    <x v="92"/>
    <m/>
    <x v="615"/>
    <e v="#N/A"/>
    <x v="615"/>
  </r>
  <r>
    <x v="5170"/>
    <m/>
    <n v="50"/>
    <x v="7014"/>
    <m/>
    <m/>
    <m/>
    <m/>
    <x v="6375"/>
    <s v="2023/6/14"/>
    <x v="65"/>
    <x v="65"/>
    <x v="92"/>
    <x v="92"/>
    <m/>
    <x v="615"/>
    <e v="#N/A"/>
    <x v="615"/>
  </r>
  <r>
    <x v="5170"/>
    <m/>
    <n v="7"/>
    <x v="7015"/>
    <m/>
    <m/>
    <m/>
    <m/>
    <x v="6375"/>
    <s v="2023/6/14"/>
    <x v="65"/>
    <x v="65"/>
    <x v="92"/>
    <x v="92"/>
    <m/>
    <x v="615"/>
    <e v="#N/A"/>
    <x v="615"/>
  </r>
  <r>
    <x v="5170"/>
    <m/>
    <n v="7"/>
    <x v="7016"/>
    <m/>
    <m/>
    <m/>
    <m/>
    <x v="6375"/>
    <s v="2023/6/14"/>
    <x v="65"/>
    <x v="65"/>
    <x v="92"/>
    <x v="92"/>
    <m/>
    <x v="615"/>
    <e v="#N/A"/>
    <x v="615"/>
  </r>
  <r>
    <x v="5170"/>
    <m/>
    <n v="1"/>
    <x v="7017"/>
    <m/>
    <m/>
    <m/>
    <m/>
    <x v="5658"/>
    <s v="2023/6/14"/>
    <x v="65"/>
    <x v="65"/>
    <x v="92"/>
    <x v="92"/>
    <m/>
    <x v="615"/>
    <e v="#N/A"/>
    <x v="615"/>
  </r>
  <r>
    <x v="5170"/>
    <m/>
    <n v="1"/>
    <x v="6501"/>
    <m/>
    <m/>
    <m/>
    <m/>
    <x v="5658"/>
    <s v="2023/6/14"/>
    <x v="65"/>
    <x v="65"/>
    <x v="92"/>
    <x v="92"/>
    <m/>
    <x v="615"/>
    <e v="#N/A"/>
    <x v="615"/>
  </r>
  <r>
    <x v="5170"/>
    <m/>
    <n v="7"/>
    <x v="7018"/>
    <m/>
    <m/>
    <m/>
    <m/>
    <x v="5658"/>
    <s v="2023/6/14"/>
    <x v="65"/>
    <x v="65"/>
    <x v="92"/>
    <x v="92"/>
    <m/>
    <x v="615"/>
    <e v="#N/A"/>
    <x v="615"/>
  </r>
  <r>
    <x v="5170"/>
    <m/>
    <n v="1"/>
    <x v="7019"/>
    <m/>
    <m/>
    <m/>
    <m/>
    <x v="6376"/>
    <s v="2023/6/14"/>
    <x v="65"/>
    <x v="65"/>
    <x v="92"/>
    <x v="92"/>
    <m/>
    <x v="615"/>
    <e v="#N/A"/>
    <x v="615"/>
  </r>
  <r>
    <x v="5170"/>
    <m/>
    <n v="1"/>
    <x v="7020"/>
    <m/>
    <m/>
    <m/>
    <m/>
    <x v="6376"/>
    <s v="2023/6/14"/>
    <x v="65"/>
    <x v="65"/>
    <x v="92"/>
    <x v="92"/>
    <m/>
    <x v="615"/>
    <e v="#N/A"/>
    <x v="615"/>
  </r>
  <r>
    <x v="5170"/>
    <m/>
    <n v="1"/>
    <x v="7021"/>
    <m/>
    <m/>
    <m/>
    <m/>
    <x v="6377"/>
    <s v="2023/6/14"/>
    <x v="65"/>
    <x v="65"/>
    <x v="92"/>
    <x v="92"/>
    <m/>
    <x v="615"/>
    <e v="#N/A"/>
    <x v="615"/>
  </r>
  <r>
    <x v="5170"/>
    <m/>
    <n v="17.25"/>
    <x v="7022"/>
    <m/>
    <m/>
    <m/>
    <m/>
    <x v="6378"/>
    <s v="2023/6/14"/>
    <x v="65"/>
    <x v="65"/>
    <x v="92"/>
    <x v="92"/>
    <m/>
    <x v="615"/>
    <e v="#N/A"/>
    <x v="615"/>
  </r>
  <r>
    <x v="5170"/>
    <m/>
    <n v="149.5"/>
    <x v="7022"/>
    <m/>
    <m/>
    <m/>
    <m/>
    <x v="6378"/>
    <s v="2023/6/14"/>
    <x v="65"/>
    <x v="65"/>
    <x v="92"/>
    <x v="92"/>
    <m/>
    <x v="615"/>
    <e v="#N/A"/>
    <x v="615"/>
  </r>
  <r>
    <x v="5170"/>
    <m/>
    <n v="80.5"/>
    <x v="7022"/>
    <m/>
    <m/>
    <m/>
    <m/>
    <x v="6378"/>
    <s v="2023/6/14"/>
    <x v="65"/>
    <x v="65"/>
    <x v="92"/>
    <x v="92"/>
    <m/>
    <x v="615"/>
    <e v="#N/A"/>
    <x v="615"/>
  </r>
  <r>
    <x v="5170"/>
    <m/>
    <n v="1"/>
    <x v="6960"/>
    <m/>
    <m/>
    <m/>
    <m/>
    <x v="6379"/>
    <s v="2023/6/15"/>
    <x v="65"/>
    <x v="65"/>
    <x v="92"/>
    <x v="92"/>
    <m/>
    <x v="615"/>
    <e v="#N/A"/>
    <x v="615"/>
  </r>
  <r>
    <x v="5170"/>
    <m/>
    <n v="7"/>
    <x v="7023"/>
    <m/>
    <m/>
    <m/>
    <m/>
    <x v="6379"/>
    <s v="2023/6/15"/>
    <x v="65"/>
    <x v="65"/>
    <x v="92"/>
    <x v="92"/>
    <m/>
    <x v="615"/>
    <e v="#N/A"/>
    <x v="615"/>
  </r>
  <r>
    <x v="5170"/>
    <m/>
    <n v="50"/>
    <x v="7024"/>
    <m/>
    <m/>
    <m/>
    <m/>
    <x v="6379"/>
    <s v="2023/6/15"/>
    <x v="65"/>
    <x v="65"/>
    <x v="92"/>
    <x v="92"/>
    <m/>
    <x v="615"/>
    <e v="#N/A"/>
    <x v="615"/>
  </r>
  <r>
    <x v="5170"/>
    <m/>
    <n v="1"/>
    <x v="7025"/>
    <m/>
    <m/>
    <m/>
    <m/>
    <x v="6380"/>
    <s v="2023/6/15"/>
    <x v="65"/>
    <x v="65"/>
    <x v="92"/>
    <x v="92"/>
    <m/>
    <x v="615"/>
    <e v="#N/A"/>
    <x v="615"/>
  </r>
  <r>
    <x v="5170"/>
    <m/>
    <n v="1"/>
    <x v="7026"/>
    <m/>
    <m/>
    <m/>
    <m/>
    <x v="6380"/>
    <s v="2023/6/15"/>
    <x v="65"/>
    <x v="65"/>
    <x v="92"/>
    <x v="92"/>
    <m/>
    <x v="615"/>
    <e v="#N/A"/>
    <x v="615"/>
  </r>
  <r>
    <x v="5170"/>
    <m/>
    <n v="1"/>
    <x v="7027"/>
    <m/>
    <m/>
    <m/>
    <m/>
    <x v="6380"/>
    <s v="2023/6/15"/>
    <x v="65"/>
    <x v="65"/>
    <x v="92"/>
    <x v="92"/>
    <m/>
    <x v="615"/>
    <e v="#N/A"/>
    <x v="615"/>
  </r>
  <r>
    <x v="5170"/>
    <m/>
    <n v="1"/>
    <x v="7028"/>
    <m/>
    <m/>
    <m/>
    <m/>
    <x v="6380"/>
    <s v="2023/6/15"/>
    <x v="65"/>
    <x v="65"/>
    <x v="92"/>
    <x v="92"/>
    <m/>
    <x v="615"/>
    <e v="#N/A"/>
    <x v="615"/>
  </r>
  <r>
    <x v="5170"/>
    <m/>
    <n v="1"/>
    <x v="7029"/>
    <m/>
    <m/>
    <m/>
    <m/>
    <x v="6380"/>
    <s v="2023/6/15"/>
    <x v="65"/>
    <x v="65"/>
    <x v="92"/>
    <x v="92"/>
    <m/>
    <x v="615"/>
    <e v="#N/A"/>
    <x v="615"/>
  </r>
  <r>
    <x v="5170"/>
    <m/>
    <n v="1"/>
    <x v="7030"/>
    <m/>
    <m/>
    <m/>
    <m/>
    <x v="6380"/>
    <s v="2023/6/15"/>
    <x v="65"/>
    <x v="65"/>
    <x v="92"/>
    <x v="92"/>
    <m/>
    <x v="615"/>
    <e v="#N/A"/>
    <x v="615"/>
  </r>
  <r>
    <x v="5170"/>
    <m/>
    <n v="1"/>
    <x v="6882"/>
    <m/>
    <m/>
    <m/>
    <m/>
    <x v="6380"/>
    <s v="2023/6/15"/>
    <x v="65"/>
    <x v="65"/>
    <x v="92"/>
    <x v="92"/>
    <m/>
    <x v="615"/>
    <e v="#N/A"/>
    <x v="615"/>
  </r>
  <r>
    <x v="5170"/>
    <m/>
    <n v="5.75"/>
    <x v="7022"/>
    <m/>
    <m/>
    <m/>
    <m/>
    <x v="6381"/>
    <s v="2023/6/15"/>
    <x v="65"/>
    <x v="65"/>
    <x v="92"/>
    <x v="92"/>
    <m/>
    <x v="615"/>
    <e v="#N/A"/>
    <x v="615"/>
  </r>
  <r>
    <x v="5170"/>
    <m/>
    <n v="11.5"/>
    <x v="7022"/>
    <m/>
    <m/>
    <m/>
    <m/>
    <x v="6381"/>
    <s v="2023/6/15"/>
    <x v="65"/>
    <x v="65"/>
    <x v="92"/>
    <x v="92"/>
    <m/>
    <x v="615"/>
    <e v="#N/A"/>
    <x v="615"/>
  </r>
  <r>
    <x v="5170"/>
    <m/>
    <n v="511.75"/>
    <x v="7022"/>
    <m/>
    <m/>
    <m/>
    <m/>
    <x v="6381"/>
    <s v="2023/6/15"/>
    <x v="65"/>
    <x v="65"/>
    <x v="92"/>
    <x v="92"/>
    <m/>
    <x v="615"/>
    <e v="#N/A"/>
    <x v="615"/>
  </r>
  <r>
    <x v="5170"/>
    <m/>
    <n v="196.65"/>
    <x v="7031"/>
    <m/>
    <m/>
    <m/>
    <m/>
    <x v="6382"/>
    <s v="2023/6/15"/>
    <x v="65"/>
    <x v="65"/>
    <x v="92"/>
    <x v="92"/>
    <m/>
    <x v="615"/>
    <e v="#N/A"/>
    <x v="615"/>
  </r>
  <r>
    <x v="5170"/>
    <m/>
    <n v="32.200000000000003"/>
    <x v="7032"/>
    <m/>
    <m/>
    <m/>
    <m/>
    <x v="6382"/>
    <s v="2023/6/15"/>
    <x v="65"/>
    <x v="65"/>
    <x v="92"/>
    <x v="92"/>
    <m/>
    <x v="615"/>
    <e v="#N/A"/>
    <x v="615"/>
  </r>
  <r>
    <x v="5170"/>
    <m/>
    <n v="11.5"/>
    <x v="7031"/>
    <m/>
    <m/>
    <m/>
    <m/>
    <x v="6382"/>
    <s v="2023/6/15"/>
    <x v="65"/>
    <x v="65"/>
    <x v="92"/>
    <x v="92"/>
    <m/>
    <x v="615"/>
    <e v="#N/A"/>
    <x v="615"/>
  </r>
  <r>
    <x v="5170"/>
    <m/>
    <n v="1"/>
    <x v="7033"/>
    <m/>
    <m/>
    <m/>
    <m/>
    <x v="6383"/>
    <s v="2023/6/15"/>
    <x v="65"/>
    <x v="65"/>
    <x v="92"/>
    <x v="92"/>
    <m/>
    <x v="615"/>
    <e v="#N/A"/>
    <x v="615"/>
  </r>
  <r>
    <x v="5170"/>
    <m/>
    <n v="1"/>
    <x v="7033"/>
    <m/>
    <m/>
    <m/>
    <m/>
    <x v="6383"/>
    <s v="2023/6/15"/>
    <x v="65"/>
    <x v="65"/>
    <x v="92"/>
    <x v="92"/>
    <m/>
    <x v="615"/>
    <e v="#N/A"/>
    <x v="615"/>
  </r>
  <r>
    <x v="5170"/>
    <m/>
    <n v="1"/>
    <x v="7033"/>
    <m/>
    <m/>
    <m/>
    <m/>
    <x v="6383"/>
    <s v="2023/6/15"/>
    <x v="65"/>
    <x v="65"/>
    <x v="92"/>
    <x v="92"/>
    <m/>
    <x v="615"/>
    <e v="#N/A"/>
    <x v="615"/>
  </r>
  <r>
    <x v="5170"/>
    <m/>
    <n v="7"/>
    <x v="7033"/>
    <m/>
    <m/>
    <m/>
    <m/>
    <x v="6383"/>
    <s v="2023/6/15"/>
    <x v="65"/>
    <x v="65"/>
    <x v="92"/>
    <x v="92"/>
    <m/>
    <x v="615"/>
    <e v="#N/A"/>
    <x v="615"/>
  </r>
  <r>
    <x v="5170"/>
    <m/>
    <n v="7"/>
    <x v="7033"/>
    <m/>
    <m/>
    <m/>
    <m/>
    <x v="6383"/>
    <s v="2023/6/15"/>
    <x v="65"/>
    <x v="65"/>
    <x v="92"/>
    <x v="92"/>
    <m/>
    <x v="615"/>
    <e v="#N/A"/>
    <x v="615"/>
  </r>
  <r>
    <x v="5170"/>
    <m/>
    <n v="1"/>
    <x v="7033"/>
    <m/>
    <m/>
    <m/>
    <m/>
    <x v="6383"/>
    <s v="2023/6/15"/>
    <x v="65"/>
    <x v="65"/>
    <x v="92"/>
    <x v="92"/>
    <m/>
    <x v="615"/>
    <e v="#N/A"/>
    <x v="615"/>
  </r>
  <r>
    <x v="5170"/>
    <m/>
    <n v="1"/>
    <x v="7033"/>
    <m/>
    <m/>
    <m/>
    <m/>
    <x v="6383"/>
    <s v="2023/6/15"/>
    <x v="65"/>
    <x v="65"/>
    <x v="92"/>
    <x v="92"/>
    <m/>
    <x v="615"/>
    <e v="#N/A"/>
    <x v="615"/>
  </r>
  <r>
    <x v="5170"/>
    <m/>
    <n v="1"/>
    <x v="7033"/>
    <m/>
    <m/>
    <m/>
    <m/>
    <x v="6383"/>
    <s v="2023/6/15"/>
    <x v="65"/>
    <x v="65"/>
    <x v="92"/>
    <x v="92"/>
    <m/>
    <x v="615"/>
    <e v="#N/A"/>
    <x v="615"/>
  </r>
  <r>
    <x v="5170"/>
    <m/>
    <n v="1"/>
    <x v="7033"/>
    <m/>
    <m/>
    <m/>
    <m/>
    <x v="6383"/>
    <s v="2023/6/15"/>
    <x v="65"/>
    <x v="65"/>
    <x v="92"/>
    <x v="92"/>
    <m/>
    <x v="615"/>
    <e v="#N/A"/>
    <x v="615"/>
  </r>
  <r>
    <x v="5170"/>
    <m/>
    <n v="10"/>
    <x v="7034"/>
    <m/>
    <m/>
    <m/>
    <m/>
    <x v="6384"/>
    <s v="2023/6/15"/>
    <x v="65"/>
    <x v="65"/>
    <x v="92"/>
    <x v="92"/>
    <m/>
    <x v="615"/>
    <e v="#N/A"/>
    <x v="615"/>
  </r>
  <r>
    <x v="5170"/>
    <m/>
    <n v="7"/>
    <x v="6474"/>
    <m/>
    <m/>
    <m/>
    <m/>
    <x v="6385"/>
    <s v="2023/6/15"/>
    <x v="65"/>
    <x v="65"/>
    <x v="92"/>
    <x v="92"/>
    <m/>
    <x v="615"/>
    <e v="#N/A"/>
    <x v="615"/>
  </r>
  <r>
    <x v="5170"/>
    <m/>
    <n v="0.15"/>
    <x v="7035"/>
    <m/>
    <m/>
    <m/>
    <m/>
    <x v="6386"/>
    <s v="2023/6/17"/>
    <x v="65"/>
    <x v="65"/>
    <x v="92"/>
    <x v="92"/>
    <m/>
    <x v="615"/>
    <e v="#N/A"/>
    <x v="615"/>
  </r>
  <r>
    <x v="5170"/>
    <m/>
    <n v="0.15"/>
    <x v="7036"/>
    <m/>
    <m/>
    <m/>
    <m/>
    <x v="6386"/>
    <s v="2023/6/17"/>
    <x v="65"/>
    <x v="65"/>
    <x v="92"/>
    <x v="92"/>
    <m/>
    <x v="615"/>
    <e v="#N/A"/>
    <x v="615"/>
  </r>
  <r>
    <x v="5170"/>
    <m/>
    <n v="0.15"/>
    <x v="7037"/>
    <m/>
    <m/>
    <m/>
    <m/>
    <x v="6387"/>
    <s v="2023/6/17"/>
    <x v="65"/>
    <x v="65"/>
    <x v="92"/>
    <x v="92"/>
    <m/>
    <x v="615"/>
    <e v="#N/A"/>
    <x v="615"/>
  </r>
  <r>
    <x v="5170"/>
    <m/>
    <n v="1"/>
    <x v="7038"/>
    <m/>
    <m/>
    <m/>
    <m/>
    <x v="6388"/>
    <s v="2023/6/17"/>
    <x v="65"/>
    <x v="65"/>
    <x v="92"/>
    <x v="92"/>
    <m/>
    <x v="615"/>
    <e v="#N/A"/>
    <x v="615"/>
  </r>
  <r>
    <x v="5170"/>
    <m/>
    <n v="1"/>
    <x v="7039"/>
    <m/>
    <m/>
    <m/>
    <m/>
    <x v="6388"/>
    <s v="2023/6/17"/>
    <x v="65"/>
    <x v="65"/>
    <x v="92"/>
    <x v="92"/>
    <m/>
    <x v="615"/>
    <e v="#N/A"/>
    <x v="615"/>
  </r>
  <r>
    <x v="5170"/>
    <m/>
    <n v="1"/>
    <x v="7040"/>
    <m/>
    <m/>
    <m/>
    <m/>
    <x v="6388"/>
    <s v="2023/6/17"/>
    <x v="65"/>
    <x v="65"/>
    <x v="92"/>
    <x v="92"/>
    <m/>
    <x v="615"/>
    <e v="#N/A"/>
    <x v="615"/>
  </r>
  <r>
    <x v="5170"/>
    <m/>
    <n v="1"/>
    <x v="6546"/>
    <m/>
    <m/>
    <m/>
    <m/>
    <x v="6388"/>
    <s v="2023/6/17"/>
    <x v="65"/>
    <x v="65"/>
    <x v="92"/>
    <x v="92"/>
    <m/>
    <x v="615"/>
    <e v="#N/A"/>
    <x v="615"/>
  </r>
  <r>
    <x v="5170"/>
    <m/>
    <n v="7"/>
    <x v="7041"/>
    <m/>
    <m/>
    <m/>
    <m/>
    <x v="6389"/>
    <s v="2023/6/18"/>
    <x v="65"/>
    <x v="65"/>
    <x v="92"/>
    <x v="92"/>
    <m/>
    <x v="615"/>
    <e v="#N/A"/>
    <x v="615"/>
  </r>
  <r>
    <x v="5170"/>
    <m/>
    <n v="7"/>
    <x v="7041"/>
    <m/>
    <m/>
    <m/>
    <m/>
    <x v="6389"/>
    <s v="2023/6/18"/>
    <x v="65"/>
    <x v="65"/>
    <x v="92"/>
    <x v="92"/>
    <m/>
    <x v="615"/>
    <e v="#N/A"/>
    <x v="615"/>
  </r>
  <r>
    <x v="5170"/>
    <m/>
    <n v="7"/>
    <x v="7042"/>
    <m/>
    <m/>
    <m/>
    <m/>
    <x v="6389"/>
    <s v="2023/6/18"/>
    <x v="65"/>
    <x v="65"/>
    <x v="92"/>
    <x v="92"/>
    <m/>
    <x v="615"/>
    <e v="#N/A"/>
    <x v="615"/>
  </r>
  <r>
    <x v="5170"/>
    <m/>
    <n v="1"/>
    <x v="6384"/>
    <m/>
    <m/>
    <m/>
    <m/>
    <x v="6389"/>
    <s v="2023/6/18"/>
    <x v="65"/>
    <x v="65"/>
    <x v="92"/>
    <x v="92"/>
    <m/>
    <x v="615"/>
    <e v="#N/A"/>
    <x v="615"/>
  </r>
  <r>
    <x v="5170"/>
    <m/>
    <n v="1"/>
    <x v="7043"/>
    <m/>
    <m/>
    <m/>
    <m/>
    <x v="6389"/>
    <s v="2023/6/18"/>
    <x v="65"/>
    <x v="65"/>
    <x v="92"/>
    <x v="92"/>
    <m/>
    <x v="615"/>
    <e v="#N/A"/>
    <x v="615"/>
  </r>
  <r>
    <x v="5170"/>
    <m/>
    <n v="1"/>
    <x v="7044"/>
    <m/>
    <m/>
    <m/>
    <m/>
    <x v="6389"/>
    <s v="2023/6/18"/>
    <x v="65"/>
    <x v="65"/>
    <x v="92"/>
    <x v="92"/>
    <m/>
    <x v="615"/>
    <e v="#N/A"/>
    <x v="615"/>
  </r>
  <r>
    <x v="5170"/>
    <m/>
    <n v="1"/>
    <x v="7045"/>
    <m/>
    <m/>
    <m/>
    <m/>
    <x v="6389"/>
    <s v="2023/6/18"/>
    <x v="65"/>
    <x v="65"/>
    <x v="92"/>
    <x v="92"/>
    <m/>
    <x v="615"/>
    <e v="#N/A"/>
    <x v="615"/>
  </r>
  <r>
    <x v="5170"/>
    <m/>
    <n v="7"/>
    <x v="7046"/>
    <m/>
    <m/>
    <m/>
    <m/>
    <x v="6389"/>
    <s v="2023/6/18"/>
    <x v="65"/>
    <x v="65"/>
    <x v="92"/>
    <x v="92"/>
    <m/>
    <x v="615"/>
    <e v="#N/A"/>
    <x v="615"/>
  </r>
  <r>
    <x v="5170"/>
    <m/>
    <n v="1"/>
    <x v="6822"/>
    <m/>
    <m/>
    <m/>
    <m/>
    <x v="6390"/>
    <s v="2023/6/18"/>
    <x v="65"/>
    <x v="65"/>
    <x v="92"/>
    <x v="92"/>
    <m/>
    <x v="615"/>
    <e v="#N/A"/>
    <x v="615"/>
  </r>
  <r>
    <x v="5170"/>
    <m/>
    <n v="1"/>
    <x v="7047"/>
    <m/>
    <m/>
    <m/>
    <m/>
    <x v="6390"/>
    <s v="2023/6/18"/>
    <x v="65"/>
    <x v="65"/>
    <x v="92"/>
    <x v="92"/>
    <m/>
    <x v="615"/>
    <e v="#N/A"/>
    <x v="615"/>
  </r>
  <r>
    <x v="5170"/>
    <m/>
    <n v="1"/>
    <x v="6460"/>
    <m/>
    <m/>
    <m/>
    <m/>
    <x v="6390"/>
    <s v="2023/6/18"/>
    <x v="65"/>
    <x v="65"/>
    <x v="92"/>
    <x v="92"/>
    <m/>
    <x v="615"/>
    <e v="#N/A"/>
    <x v="615"/>
  </r>
  <r>
    <x v="5170"/>
    <m/>
    <n v="7"/>
    <x v="6199"/>
    <m/>
    <m/>
    <m/>
    <m/>
    <x v="6390"/>
    <s v="2023/6/18"/>
    <x v="65"/>
    <x v="65"/>
    <x v="92"/>
    <x v="92"/>
    <m/>
    <x v="615"/>
    <e v="#N/A"/>
    <x v="615"/>
  </r>
  <r>
    <x v="5170"/>
    <m/>
    <n v="7"/>
    <x v="6474"/>
    <m/>
    <m/>
    <m/>
    <m/>
    <x v="6391"/>
    <s v="2023/6/18"/>
    <x v="65"/>
    <x v="65"/>
    <x v="92"/>
    <x v="92"/>
    <m/>
    <x v="615"/>
    <e v="#N/A"/>
    <x v="615"/>
  </r>
  <r>
    <x v="5170"/>
    <m/>
    <n v="7"/>
    <x v="7048"/>
    <m/>
    <m/>
    <m/>
    <m/>
    <x v="6391"/>
    <s v="2023/6/18"/>
    <x v="65"/>
    <x v="65"/>
    <x v="92"/>
    <x v="92"/>
    <m/>
    <x v="615"/>
    <e v="#N/A"/>
    <x v="615"/>
  </r>
  <r>
    <x v="5170"/>
    <m/>
    <n v="7"/>
    <x v="6995"/>
    <m/>
    <m/>
    <m/>
    <m/>
    <x v="6391"/>
    <s v="2023/6/18"/>
    <x v="65"/>
    <x v="65"/>
    <x v="92"/>
    <x v="92"/>
    <m/>
    <x v="615"/>
    <e v="#N/A"/>
    <x v="615"/>
  </r>
  <r>
    <x v="5170"/>
    <m/>
    <n v="1"/>
    <x v="7049"/>
    <m/>
    <m/>
    <m/>
    <m/>
    <x v="6391"/>
    <s v="2023/6/18"/>
    <x v="65"/>
    <x v="65"/>
    <x v="92"/>
    <x v="92"/>
    <m/>
    <x v="615"/>
    <e v="#N/A"/>
    <x v="615"/>
  </r>
  <r>
    <x v="5170"/>
    <m/>
    <n v="1"/>
    <x v="7050"/>
    <m/>
    <m/>
    <m/>
    <m/>
    <x v="6392"/>
    <s v="2023/6/18"/>
    <x v="65"/>
    <x v="65"/>
    <x v="92"/>
    <x v="92"/>
    <m/>
    <x v="615"/>
    <e v="#N/A"/>
    <x v="615"/>
  </r>
  <r>
    <x v="5170"/>
    <m/>
    <n v="1"/>
    <x v="7051"/>
    <m/>
    <m/>
    <m/>
    <m/>
    <x v="6392"/>
    <s v="2023/6/18"/>
    <x v="65"/>
    <x v="65"/>
    <x v="92"/>
    <x v="92"/>
    <m/>
    <x v="615"/>
    <e v="#N/A"/>
    <x v="615"/>
  </r>
  <r>
    <x v="5170"/>
    <m/>
    <n v="1"/>
    <x v="7052"/>
    <m/>
    <m/>
    <m/>
    <m/>
    <x v="6392"/>
    <s v="2023/6/18"/>
    <x v="65"/>
    <x v="65"/>
    <x v="92"/>
    <x v="92"/>
    <m/>
    <x v="615"/>
    <e v="#N/A"/>
    <x v="615"/>
  </r>
  <r>
    <x v="5170"/>
    <m/>
    <n v="50"/>
    <x v="7053"/>
    <m/>
    <m/>
    <m/>
    <m/>
    <x v="6393"/>
    <s v="2023/6/18"/>
    <x v="65"/>
    <x v="65"/>
    <x v="92"/>
    <x v="92"/>
    <m/>
    <x v="615"/>
    <e v="#N/A"/>
    <x v="615"/>
  </r>
  <r>
    <x v="5170"/>
    <m/>
    <n v="50"/>
    <x v="7054"/>
    <m/>
    <m/>
    <m/>
    <m/>
    <x v="6393"/>
    <s v="2023/6/18"/>
    <x v="65"/>
    <x v="65"/>
    <x v="92"/>
    <x v="92"/>
    <m/>
    <x v="615"/>
    <e v="#N/A"/>
    <x v="615"/>
  </r>
  <r>
    <x v="5170"/>
    <m/>
    <n v="50"/>
    <x v="7055"/>
    <m/>
    <m/>
    <m/>
    <m/>
    <x v="6393"/>
    <s v="2023/6/18"/>
    <x v="65"/>
    <x v="65"/>
    <x v="92"/>
    <x v="92"/>
    <m/>
    <x v="615"/>
    <e v="#N/A"/>
    <x v="615"/>
  </r>
  <r>
    <x v="5170"/>
    <m/>
    <n v="50"/>
    <x v="7056"/>
    <m/>
    <m/>
    <m/>
    <m/>
    <x v="6394"/>
    <s v="2023/6/18"/>
    <x v="65"/>
    <x v="65"/>
    <x v="92"/>
    <x v="92"/>
    <m/>
    <x v="615"/>
    <e v="#N/A"/>
    <x v="615"/>
  </r>
  <r>
    <x v="5170"/>
    <m/>
    <n v="50"/>
    <x v="7057"/>
    <m/>
    <m/>
    <m/>
    <m/>
    <x v="6394"/>
    <s v="2023/6/18"/>
    <x v="65"/>
    <x v="65"/>
    <x v="92"/>
    <x v="92"/>
    <m/>
    <x v="615"/>
    <e v="#N/A"/>
    <x v="615"/>
  </r>
  <r>
    <x v="5170"/>
    <m/>
    <n v="5"/>
    <x v="7058"/>
    <m/>
    <m/>
    <m/>
    <m/>
    <x v="6395"/>
    <s v="2023/6/18"/>
    <x v="65"/>
    <x v="65"/>
    <x v="92"/>
    <x v="92"/>
    <m/>
    <x v="615"/>
    <e v="#N/A"/>
    <x v="615"/>
  </r>
  <r>
    <x v="5170"/>
    <m/>
    <n v="7"/>
    <x v="7059"/>
    <m/>
    <m/>
    <m/>
    <m/>
    <x v="6396"/>
    <s v="2023/6/18"/>
    <x v="65"/>
    <x v="65"/>
    <x v="92"/>
    <x v="92"/>
    <m/>
    <x v="615"/>
    <e v="#N/A"/>
    <x v="615"/>
  </r>
  <r>
    <x v="5170"/>
    <m/>
    <n v="7"/>
    <x v="7060"/>
    <m/>
    <m/>
    <m/>
    <m/>
    <x v="6397"/>
    <s v="2023/6/18"/>
    <x v="65"/>
    <x v="65"/>
    <x v="92"/>
    <x v="92"/>
    <m/>
    <x v="615"/>
    <e v="#N/A"/>
    <x v="615"/>
  </r>
  <r>
    <x v="5170"/>
    <m/>
    <n v="50"/>
    <x v="7061"/>
    <m/>
    <m/>
    <m/>
    <m/>
    <x v="6398"/>
    <s v="2023/6/19"/>
    <x v="65"/>
    <x v="65"/>
    <x v="92"/>
    <x v="92"/>
    <m/>
    <x v="615"/>
    <e v="#N/A"/>
    <x v="615"/>
  </r>
  <r>
    <x v="5170"/>
    <m/>
    <n v="50"/>
    <x v="7062"/>
    <m/>
    <m/>
    <m/>
    <m/>
    <x v="6398"/>
    <s v="2023/6/19"/>
    <x v="65"/>
    <x v="65"/>
    <x v="92"/>
    <x v="92"/>
    <m/>
    <x v="615"/>
    <e v="#N/A"/>
    <x v="615"/>
  </r>
  <r>
    <x v="5170"/>
    <m/>
    <n v="1"/>
    <x v="7063"/>
    <m/>
    <m/>
    <m/>
    <m/>
    <x v="6399"/>
    <s v="2023/6/19"/>
    <x v="65"/>
    <x v="65"/>
    <x v="92"/>
    <x v="92"/>
    <m/>
    <x v="615"/>
    <e v="#N/A"/>
    <x v="615"/>
  </r>
  <r>
    <x v="5170"/>
    <m/>
    <n v="1"/>
    <x v="7063"/>
    <m/>
    <m/>
    <m/>
    <m/>
    <x v="6399"/>
    <s v="2023/6/19"/>
    <x v="65"/>
    <x v="65"/>
    <x v="92"/>
    <x v="92"/>
    <m/>
    <x v="615"/>
    <e v="#N/A"/>
    <x v="615"/>
  </r>
  <r>
    <x v="5170"/>
    <m/>
    <n v="1"/>
    <x v="7064"/>
    <m/>
    <m/>
    <m/>
    <m/>
    <x v="6399"/>
    <s v="2023/6/19"/>
    <x v="65"/>
    <x v="65"/>
    <x v="92"/>
    <x v="92"/>
    <m/>
    <x v="615"/>
    <e v="#N/A"/>
    <x v="615"/>
  </r>
  <r>
    <x v="5170"/>
    <m/>
    <n v="1"/>
    <x v="7065"/>
    <m/>
    <m/>
    <m/>
    <m/>
    <x v="6399"/>
    <s v="2023/6/19"/>
    <x v="65"/>
    <x v="65"/>
    <x v="92"/>
    <x v="92"/>
    <m/>
    <x v="615"/>
    <e v="#N/A"/>
    <x v="615"/>
  </r>
  <r>
    <x v="5170"/>
    <m/>
    <n v="1"/>
    <x v="7066"/>
    <m/>
    <m/>
    <m/>
    <m/>
    <x v="6400"/>
    <s v="2023/6/19"/>
    <x v="65"/>
    <x v="65"/>
    <x v="92"/>
    <x v="92"/>
    <m/>
    <x v="615"/>
    <e v="#N/A"/>
    <x v="615"/>
  </r>
  <r>
    <x v="5170"/>
    <m/>
    <n v="1"/>
    <x v="7067"/>
    <m/>
    <m/>
    <m/>
    <m/>
    <x v="6400"/>
    <s v="2023/6/19"/>
    <x v="65"/>
    <x v="65"/>
    <x v="92"/>
    <x v="92"/>
    <m/>
    <x v="615"/>
    <e v="#N/A"/>
    <x v="615"/>
  </r>
  <r>
    <x v="5170"/>
    <m/>
    <n v="7"/>
    <x v="7068"/>
    <m/>
    <m/>
    <m/>
    <m/>
    <x v="6400"/>
    <s v="2023/6/19"/>
    <x v="65"/>
    <x v="65"/>
    <x v="92"/>
    <x v="92"/>
    <m/>
    <x v="615"/>
    <e v="#N/A"/>
    <x v="615"/>
  </r>
  <r>
    <x v="5170"/>
    <m/>
    <n v="1"/>
    <x v="6832"/>
    <m/>
    <m/>
    <m/>
    <m/>
    <x v="6400"/>
    <s v="2023/6/19"/>
    <x v="65"/>
    <x v="65"/>
    <x v="92"/>
    <x v="92"/>
    <m/>
    <x v="615"/>
    <e v="#N/A"/>
    <x v="615"/>
  </r>
  <r>
    <x v="5170"/>
    <m/>
    <n v="1"/>
    <x v="5734"/>
    <m/>
    <m/>
    <m/>
    <m/>
    <x v="5600"/>
    <s v="2023/6/19"/>
    <x v="65"/>
    <x v="65"/>
    <x v="92"/>
    <x v="92"/>
    <m/>
    <x v="615"/>
    <e v="#N/A"/>
    <x v="615"/>
  </r>
  <r>
    <x v="5170"/>
    <m/>
    <n v="5.75"/>
    <x v="6954"/>
    <m/>
    <m/>
    <m/>
    <m/>
    <x v="6401"/>
    <s v="2023/6/19"/>
    <x v="65"/>
    <x v="65"/>
    <x v="92"/>
    <x v="92"/>
    <m/>
    <x v="615"/>
    <e v="#N/A"/>
    <x v="615"/>
  </r>
  <r>
    <x v="5170"/>
    <m/>
    <n v="7"/>
    <x v="7069"/>
    <m/>
    <m/>
    <m/>
    <m/>
    <x v="6402"/>
    <s v="2023/6/20"/>
    <x v="65"/>
    <x v="65"/>
    <x v="92"/>
    <x v="92"/>
    <m/>
    <x v="615"/>
    <e v="#N/A"/>
    <x v="615"/>
  </r>
  <r>
    <x v="5170"/>
    <m/>
    <n v="7"/>
    <x v="6535"/>
    <m/>
    <m/>
    <m/>
    <m/>
    <x v="6403"/>
    <s v="2023/6/20"/>
    <x v="65"/>
    <x v="65"/>
    <x v="92"/>
    <x v="92"/>
    <m/>
    <x v="615"/>
    <e v="#N/A"/>
    <x v="615"/>
  </r>
  <r>
    <x v="5170"/>
    <m/>
    <n v="5"/>
    <x v="7070"/>
    <m/>
    <m/>
    <m/>
    <m/>
    <x v="6403"/>
    <s v="2023/6/20"/>
    <x v="65"/>
    <x v="65"/>
    <x v="92"/>
    <x v="92"/>
    <m/>
    <x v="615"/>
    <e v="#N/A"/>
    <x v="615"/>
  </r>
  <r>
    <x v="5170"/>
    <m/>
    <n v="1"/>
    <x v="6875"/>
    <m/>
    <m/>
    <m/>
    <m/>
    <x v="6403"/>
    <s v="2023/6/20"/>
    <x v="65"/>
    <x v="65"/>
    <x v="92"/>
    <x v="92"/>
    <m/>
    <x v="615"/>
    <e v="#N/A"/>
    <x v="615"/>
  </r>
  <r>
    <x v="5170"/>
    <m/>
    <n v="7"/>
    <x v="6535"/>
    <m/>
    <m/>
    <m/>
    <m/>
    <x v="6403"/>
    <s v="2023/6/20"/>
    <x v="65"/>
    <x v="65"/>
    <x v="92"/>
    <x v="92"/>
    <m/>
    <x v="615"/>
    <e v="#N/A"/>
    <x v="615"/>
  </r>
  <r>
    <x v="5170"/>
    <m/>
    <n v="50"/>
    <x v="7071"/>
    <m/>
    <m/>
    <m/>
    <m/>
    <x v="6404"/>
    <s v="2023/6/20"/>
    <x v="65"/>
    <x v="65"/>
    <x v="92"/>
    <x v="92"/>
    <m/>
    <x v="615"/>
    <e v="#N/A"/>
    <x v="615"/>
  </r>
  <r>
    <x v="5170"/>
    <m/>
    <n v="7"/>
    <x v="7072"/>
    <m/>
    <m/>
    <m/>
    <m/>
    <x v="6405"/>
    <s v="2023/6/21"/>
    <x v="65"/>
    <x v="65"/>
    <x v="92"/>
    <x v="92"/>
    <m/>
    <x v="615"/>
    <e v="#N/A"/>
    <x v="615"/>
  </r>
  <r>
    <x v="5170"/>
    <m/>
    <n v="1"/>
    <x v="6988"/>
    <m/>
    <m/>
    <m/>
    <m/>
    <x v="6405"/>
    <s v="2023/6/21"/>
    <x v="65"/>
    <x v="65"/>
    <x v="92"/>
    <x v="92"/>
    <m/>
    <x v="615"/>
    <e v="#N/A"/>
    <x v="615"/>
  </r>
  <r>
    <x v="5170"/>
    <m/>
    <n v="1"/>
    <x v="7073"/>
    <m/>
    <m/>
    <m/>
    <m/>
    <x v="6405"/>
    <s v="2023/6/21"/>
    <x v="65"/>
    <x v="65"/>
    <x v="92"/>
    <x v="92"/>
    <m/>
    <x v="615"/>
    <e v="#N/A"/>
    <x v="615"/>
  </r>
  <r>
    <x v="5170"/>
    <m/>
    <n v="7"/>
    <x v="7074"/>
    <m/>
    <m/>
    <m/>
    <m/>
    <x v="6405"/>
    <s v="2023/6/21"/>
    <x v="65"/>
    <x v="65"/>
    <x v="92"/>
    <x v="92"/>
    <m/>
    <x v="615"/>
    <e v="#N/A"/>
    <x v="615"/>
  </r>
  <r>
    <x v="5170"/>
    <m/>
    <n v="7"/>
    <x v="7075"/>
    <m/>
    <m/>
    <m/>
    <m/>
    <x v="6405"/>
    <s v="2023/6/21"/>
    <x v="65"/>
    <x v="65"/>
    <x v="92"/>
    <x v="92"/>
    <m/>
    <x v="615"/>
    <e v="#N/A"/>
    <x v="615"/>
  </r>
  <r>
    <x v="5170"/>
    <m/>
    <n v="0.15"/>
    <x v="7076"/>
    <m/>
    <m/>
    <m/>
    <m/>
    <x v="6406"/>
    <s v="2023/6/21"/>
    <x v="65"/>
    <x v="65"/>
    <x v="92"/>
    <x v="92"/>
    <m/>
    <x v="615"/>
    <e v="#N/A"/>
    <x v="615"/>
  </r>
  <r>
    <x v="5170"/>
    <m/>
    <n v="1"/>
    <x v="7077"/>
    <m/>
    <m/>
    <m/>
    <m/>
    <x v="6407"/>
    <s v="2023/6/21"/>
    <x v="65"/>
    <x v="65"/>
    <x v="92"/>
    <x v="92"/>
    <m/>
    <x v="615"/>
    <e v="#N/A"/>
    <x v="615"/>
  </r>
  <r>
    <x v="5170"/>
    <m/>
    <n v="1"/>
    <x v="6626"/>
    <m/>
    <m/>
    <m/>
    <m/>
    <x v="6407"/>
    <s v="2023/6/21"/>
    <x v="65"/>
    <x v="65"/>
    <x v="92"/>
    <x v="92"/>
    <m/>
    <x v="615"/>
    <e v="#N/A"/>
    <x v="615"/>
  </r>
  <r>
    <x v="5170"/>
    <m/>
    <n v="7"/>
    <x v="6545"/>
    <m/>
    <m/>
    <m/>
    <m/>
    <x v="6408"/>
    <s v="2023/6/21"/>
    <x v="65"/>
    <x v="65"/>
    <x v="92"/>
    <x v="92"/>
    <m/>
    <x v="615"/>
    <e v="#N/A"/>
    <x v="615"/>
  </r>
  <r>
    <x v="5170"/>
    <m/>
    <n v="1"/>
    <x v="7078"/>
    <m/>
    <m/>
    <m/>
    <m/>
    <x v="6409"/>
    <s v="2023/6/21"/>
    <x v="65"/>
    <x v="65"/>
    <x v="92"/>
    <x v="92"/>
    <m/>
    <x v="615"/>
    <e v="#N/A"/>
    <x v="615"/>
  </r>
  <r>
    <x v="5170"/>
    <m/>
    <n v="1"/>
    <x v="7079"/>
    <m/>
    <m/>
    <m/>
    <m/>
    <x v="6409"/>
    <s v="2023/6/21"/>
    <x v="65"/>
    <x v="65"/>
    <x v="92"/>
    <x v="92"/>
    <m/>
    <x v="615"/>
    <e v="#N/A"/>
    <x v="615"/>
  </r>
  <r>
    <x v="5170"/>
    <m/>
    <n v="1"/>
    <x v="7080"/>
    <m/>
    <m/>
    <m/>
    <m/>
    <x v="6409"/>
    <s v="2023/6/21"/>
    <x v="65"/>
    <x v="65"/>
    <x v="92"/>
    <x v="92"/>
    <m/>
    <x v="615"/>
    <e v="#N/A"/>
    <x v="615"/>
  </r>
  <r>
    <x v="5170"/>
    <m/>
    <n v="0.15"/>
    <x v="7081"/>
    <m/>
    <m/>
    <m/>
    <m/>
    <x v="6410"/>
    <s v="2023/6/21"/>
    <x v="65"/>
    <x v="65"/>
    <x v="92"/>
    <x v="92"/>
    <m/>
    <x v="615"/>
    <e v="#N/A"/>
    <x v="615"/>
  </r>
  <r>
    <x v="5170"/>
    <m/>
    <n v="100"/>
    <x v="7082"/>
    <m/>
    <m/>
    <m/>
    <m/>
    <x v="6411"/>
    <s v="2023/6/21"/>
    <x v="65"/>
    <x v="65"/>
    <x v="92"/>
    <x v="92"/>
    <m/>
    <x v="615"/>
    <e v="#N/A"/>
    <x v="615"/>
  </r>
  <r>
    <x v="5170"/>
    <m/>
    <n v="1417"/>
    <x v="7082"/>
    <m/>
    <m/>
    <m/>
    <m/>
    <x v="6411"/>
    <s v="2023/6/21"/>
    <x v="65"/>
    <x v="65"/>
    <x v="92"/>
    <x v="92"/>
    <m/>
    <x v="615"/>
    <e v="#N/A"/>
    <x v="615"/>
  </r>
  <r>
    <x v="5170"/>
    <m/>
    <n v="550"/>
    <x v="7082"/>
    <m/>
    <m/>
    <m/>
    <m/>
    <x v="6411"/>
    <s v="2023/6/21"/>
    <x v="65"/>
    <x v="65"/>
    <x v="92"/>
    <x v="92"/>
    <m/>
    <x v="615"/>
    <e v="#N/A"/>
    <x v="615"/>
  </r>
  <r>
    <x v="5170"/>
    <m/>
    <n v="575"/>
    <x v="7082"/>
    <m/>
    <m/>
    <m/>
    <m/>
    <x v="6411"/>
    <s v="2023/6/21"/>
    <x v="65"/>
    <x v="65"/>
    <x v="92"/>
    <x v="92"/>
    <m/>
    <x v="615"/>
    <e v="#N/A"/>
    <x v="615"/>
  </r>
  <r>
    <x v="5170"/>
    <m/>
    <n v="8631.2999999999993"/>
    <x v="7082"/>
    <m/>
    <m/>
    <m/>
    <m/>
    <x v="6411"/>
    <s v="2023/6/21"/>
    <x v="65"/>
    <x v="65"/>
    <x v="92"/>
    <x v="92"/>
    <m/>
    <x v="615"/>
    <e v="#N/A"/>
    <x v="615"/>
  </r>
  <r>
    <x v="5170"/>
    <m/>
    <n v="550"/>
    <x v="7083"/>
    <m/>
    <m/>
    <m/>
    <m/>
    <x v="6412"/>
    <s v="2023/6/21"/>
    <x v="65"/>
    <x v="65"/>
    <x v="92"/>
    <x v="92"/>
    <m/>
    <x v="615"/>
    <e v="#N/A"/>
    <x v="615"/>
  </r>
  <r>
    <x v="5170"/>
    <m/>
    <n v="230"/>
    <x v="7083"/>
    <m/>
    <m/>
    <m/>
    <m/>
    <x v="6412"/>
    <s v="2023/6/21"/>
    <x v="65"/>
    <x v="65"/>
    <x v="92"/>
    <x v="92"/>
    <m/>
    <x v="615"/>
    <e v="#N/A"/>
    <x v="615"/>
  </r>
  <r>
    <x v="5170"/>
    <m/>
    <n v="1125"/>
    <x v="7083"/>
    <m/>
    <m/>
    <m/>
    <m/>
    <x v="6412"/>
    <s v="2023/6/21"/>
    <x v="65"/>
    <x v="65"/>
    <x v="92"/>
    <x v="92"/>
    <m/>
    <x v="615"/>
    <e v="#N/A"/>
    <x v="615"/>
  </r>
  <r>
    <x v="5170"/>
    <m/>
    <n v="9181.99"/>
    <x v="7083"/>
    <m/>
    <m/>
    <m/>
    <m/>
    <x v="6412"/>
    <s v="2023/6/21"/>
    <x v="65"/>
    <x v="65"/>
    <x v="92"/>
    <x v="92"/>
    <m/>
    <x v="615"/>
    <e v="#N/A"/>
    <x v="615"/>
  </r>
  <r>
    <x v="5170"/>
    <m/>
    <n v="115"/>
    <x v="7083"/>
    <m/>
    <m/>
    <m/>
    <m/>
    <x v="6412"/>
    <s v="2023/6/21"/>
    <x v="65"/>
    <x v="65"/>
    <x v="92"/>
    <x v="92"/>
    <m/>
    <x v="615"/>
    <e v="#N/A"/>
    <x v="615"/>
  </r>
  <r>
    <x v="5170"/>
    <m/>
    <n v="1"/>
    <x v="6839"/>
    <m/>
    <m/>
    <m/>
    <m/>
    <x v="6413"/>
    <s v="2023/6/22"/>
    <x v="65"/>
    <x v="65"/>
    <x v="92"/>
    <x v="92"/>
    <m/>
    <x v="615"/>
    <e v="#N/A"/>
    <x v="615"/>
  </r>
  <r>
    <x v="5170"/>
    <m/>
    <n v="1"/>
    <x v="7084"/>
    <m/>
    <m/>
    <m/>
    <m/>
    <x v="6413"/>
    <s v="2023/6/22"/>
    <x v="65"/>
    <x v="65"/>
    <x v="92"/>
    <x v="92"/>
    <m/>
    <x v="615"/>
    <e v="#N/A"/>
    <x v="615"/>
  </r>
  <r>
    <x v="5170"/>
    <m/>
    <n v="1"/>
    <x v="7085"/>
    <m/>
    <m/>
    <m/>
    <m/>
    <x v="6413"/>
    <s v="2023/6/22"/>
    <x v="65"/>
    <x v="65"/>
    <x v="92"/>
    <x v="92"/>
    <m/>
    <x v="615"/>
    <e v="#N/A"/>
    <x v="615"/>
  </r>
  <r>
    <x v="5170"/>
    <m/>
    <n v="1"/>
    <x v="7086"/>
    <m/>
    <m/>
    <m/>
    <m/>
    <x v="6413"/>
    <s v="2023/6/22"/>
    <x v="65"/>
    <x v="65"/>
    <x v="92"/>
    <x v="92"/>
    <m/>
    <x v="615"/>
    <e v="#N/A"/>
    <x v="615"/>
  </r>
  <r>
    <x v="5170"/>
    <m/>
    <n v="1"/>
    <x v="7087"/>
    <m/>
    <m/>
    <m/>
    <m/>
    <x v="6413"/>
    <s v="2023/6/22"/>
    <x v="65"/>
    <x v="65"/>
    <x v="92"/>
    <x v="92"/>
    <m/>
    <x v="615"/>
    <e v="#N/A"/>
    <x v="615"/>
  </r>
  <r>
    <x v="5170"/>
    <m/>
    <n v="1"/>
    <x v="7088"/>
    <m/>
    <m/>
    <m/>
    <m/>
    <x v="6413"/>
    <s v="2023/6/22"/>
    <x v="65"/>
    <x v="65"/>
    <x v="92"/>
    <x v="92"/>
    <m/>
    <x v="615"/>
    <e v="#N/A"/>
    <x v="615"/>
  </r>
  <r>
    <x v="5170"/>
    <m/>
    <n v="1"/>
    <x v="7089"/>
    <m/>
    <m/>
    <m/>
    <m/>
    <x v="6413"/>
    <s v="2023/6/22"/>
    <x v="65"/>
    <x v="65"/>
    <x v="92"/>
    <x v="92"/>
    <m/>
    <x v="615"/>
    <e v="#N/A"/>
    <x v="615"/>
  </r>
  <r>
    <x v="5170"/>
    <m/>
    <n v="1"/>
    <x v="7090"/>
    <m/>
    <m/>
    <m/>
    <m/>
    <x v="6413"/>
    <s v="2023/6/22"/>
    <x v="65"/>
    <x v="65"/>
    <x v="92"/>
    <x v="92"/>
    <m/>
    <x v="615"/>
    <e v="#N/A"/>
    <x v="615"/>
  </r>
  <r>
    <x v="5170"/>
    <m/>
    <n v="7"/>
    <x v="7091"/>
    <m/>
    <m/>
    <m/>
    <m/>
    <x v="6414"/>
    <s v="2023/6/22"/>
    <x v="65"/>
    <x v="65"/>
    <x v="92"/>
    <x v="92"/>
    <m/>
    <x v="615"/>
    <e v="#N/A"/>
    <x v="615"/>
  </r>
  <r>
    <x v="5170"/>
    <m/>
    <n v="7"/>
    <x v="7092"/>
    <m/>
    <m/>
    <m/>
    <m/>
    <x v="6414"/>
    <s v="2023/6/22"/>
    <x v="65"/>
    <x v="65"/>
    <x v="92"/>
    <x v="92"/>
    <m/>
    <x v="615"/>
    <e v="#N/A"/>
    <x v="615"/>
  </r>
  <r>
    <x v="5170"/>
    <m/>
    <n v="7"/>
    <x v="7093"/>
    <m/>
    <m/>
    <m/>
    <m/>
    <x v="6414"/>
    <s v="2023/6/22"/>
    <x v="65"/>
    <x v="65"/>
    <x v="92"/>
    <x v="92"/>
    <m/>
    <x v="615"/>
    <e v="#N/A"/>
    <x v="615"/>
  </r>
  <r>
    <x v="5170"/>
    <m/>
    <n v="7"/>
    <x v="7094"/>
    <m/>
    <m/>
    <m/>
    <m/>
    <x v="6414"/>
    <s v="2023/6/22"/>
    <x v="65"/>
    <x v="65"/>
    <x v="92"/>
    <x v="92"/>
    <m/>
    <x v="615"/>
    <e v="#N/A"/>
    <x v="615"/>
  </r>
  <r>
    <x v="5170"/>
    <m/>
    <n v="7"/>
    <x v="7091"/>
    <m/>
    <m/>
    <m/>
    <m/>
    <x v="6414"/>
    <s v="2023/6/22"/>
    <x v="65"/>
    <x v="65"/>
    <x v="92"/>
    <x v="92"/>
    <m/>
    <x v="615"/>
    <e v="#N/A"/>
    <x v="615"/>
  </r>
  <r>
    <x v="5170"/>
    <m/>
    <n v="1"/>
    <x v="7095"/>
    <m/>
    <m/>
    <m/>
    <m/>
    <x v="5473"/>
    <s v="2023/6/22"/>
    <x v="65"/>
    <x v="65"/>
    <x v="92"/>
    <x v="92"/>
    <m/>
    <x v="615"/>
    <e v="#N/A"/>
    <x v="615"/>
  </r>
  <r>
    <x v="5170"/>
    <m/>
    <n v="1"/>
    <x v="7096"/>
    <m/>
    <m/>
    <m/>
    <m/>
    <x v="5473"/>
    <s v="2023/6/22"/>
    <x v="65"/>
    <x v="65"/>
    <x v="92"/>
    <x v="92"/>
    <m/>
    <x v="615"/>
    <e v="#N/A"/>
    <x v="615"/>
  </r>
  <r>
    <x v="5170"/>
    <m/>
    <n v="5"/>
    <x v="5735"/>
    <m/>
    <m/>
    <m/>
    <m/>
    <x v="5601"/>
    <s v="2023/6/22"/>
    <x v="65"/>
    <x v="65"/>
    <x v="92"/>
    <x v="92"/>
    <m/>
    <x v="615"/>
    <e v="#N/A"/>
    <x v="615"/>
  </r>
  <r>
    <x v="5170"/>
    <m/>
    <n v="50"/>
    <x v="7097"/>
    <m/>
    <m/>
    <m/>
    <m/>
    <x v="6415"/>
    <s v="2023/6/22"/>
    <x v="65"/>
    <x v="65"/>
    <x v="92"/>
    <x v="92"/>
    <m/>
    <x v="615"/>
    <e v="#N/A"/>
    <x v="615"/>
  </r>
  <r>
    <x v="5170"/>
    <m/>
    <n v="40.82"/>
    <x v="7098"/>
    <m/>
    <m/>
    <m/>
    <m/>
    <x v="6415"/>
    <s v="2023/6/22"/>
    <x v="65"/>
    <x v="65"/>
    <x v="92"/>
    <x v="92"/>
    <m/>
    <x v="615"/>
    <e v="#N/A"/>
    <x v="615"/>
  </r>
  <r>
    <x v="5170"/>
    <m/>
    <n v="51.75"/>
    <x v="7099"/>
    <m/>
    <m/>
    <m/>
    <m/>
    <x v="6416"/>
    <s v="2023/6/24"/>
    <x v="65"/>
    <x v="65"/>
    <x v="92"/>
    <x v="92"/>
    <m/>
    <x v="615"/>
    <e v="#N/A"/>
    <x v="615"/>
  </r>
  <r>
    <x v="5170"/>
    <m/>
    <n v="0.15"/>
    <x v="7100"/>
    <m/>
    <m/>
    <m/>
    <m/>
    <x v="6417"/>
    <s v="2023/6/24"/>
    <x v="65"/>
    <x v="65"/>
    <x v="92"/>
    <x v="92"/>
    <m/>
    <x v="615"/>
    <e v="#N/A"/>
    <x v="615"/>
  </r>
  <r>
    <x v="5170"/>
    <m/>
    <n v="0.15"/>
    <x v="7101"/>
    <m/>
    <m/>
    <m/>
    <m/>
    <x v="6418"/>
    <s v="2023/6/24"/>
    <x v="65"/>
    <x v="65"/>
    <x v="92"/>
    <x v="92"/>
    <m/>
    <x v="615"/>
    <e v="#N/A"/>
    <x v="615"/>
  </r>
  <r>
    <x v="5170"/>
    <m/>
    <n v="1"/>
    <x v="6832"/>
    <m/>
    <m/>
    <m/>
    <m/>
    <x v="5343"/>
    <s v="2023/6/24"/>
    <x v="65"/>
    <x v="65"/>
    <x v="92"/>
    <x v="92"/>
    <m/>
    <x v="615"/>
    <e v="#N/A"/>
    <x v="615"/>
  </r>
  <r>
    <x v="5170"/>
    <m/>
    <n v="0.15"/>
    <x v="7102"/>
    <m/>
    <m/>
    <m/>
    <m/>
    <x v="6419"/>
    <s v="2023/6/25"/>
    <x v="65"/>
    <x v="65"/>
    <x v="92"/>
    <x v="92"/>
    <m/>
    <x v="615"/>
    <e v="#N/A"/>
    <x v="615"/>
  </r>
  <r>
    <x v="5170"/>
    <m/>
    <n v="1"/>
    <x v="7103"/>
    <m/>
    <m/>
    <m/>
    <m/>
    <x v="6420"/>
    <s v="2023/6/25"/>
    <x v="65"/>
    <x v="65"/>
    <x v="92"/>
    <x v="92"/>
    <m/>
    <x v="615"/>
    <e v="#N/A"/>
    <x v="615"/>
  </r>
  <r>
    <x v="5170"/>
    <m/>
    <n v="1"/>
    <x v="6925"/>
    <m/>
    <m/>
    <m/>
    <m/>
    <x v="6420"/>
    <s v="2023/6/25"/>
    <x v="65"/>
    <x v="65"/>
    <x v="92"/>
    <x v="92"/>
    <m/>
    <x v="615"/>
    <e v="#N/A"/>
    <x v="615"/>
  </r>
  <r>
    <x v="5170"/>
    <m/>
    <n v="1"/>
    <x v="7104"/>
    <m/>
    <m/>
    <m/>
    <m/>
    <x v="6420"/>
    <s v="2023/6/25"/>
    <x v="65"/>
    <x v="65"/>
    <x v="92"/>
    <x v="92"/>
    <m/>
    <x v="615"/>
    <e v="#N/A"/>
    <x v="615"/>
  </r>
  <r>
    <x v="5170"/>
    <m/>
    <n v="1"/>
    <x v="7105"/>
    <m/>
    <m/>
    <m/>
    <m/>
    <x v="6420"/>
    <s v="2023/6/25"/>
    <x v="65"/>
    <x v="65"/>
    <x v="92"/>
    <x v="92"/>
    <m/>
    <x v="615"/>
    <e v="#N/A"/>
    <x v="615"/>
  </r>
  <r>
    <x v="5170"/>
    <m/>
    <n v="1"/>
    <x v="7106"/>
    <m/>
    <m/>
    <m/>
    <m/>
    <x v="6420"/>
    <s v="2023/6/25"/>
    <x v="65"/>
    <x v="65"/>
    <x v="92"/>
    <x v="92"/>
    <m/>
    <x v="615"/>
    <e v="#N/A"/>
    <x v="615"/>
  </r>
  <r>
    <x v="5170"/>
    <m/>
    <n v="1"/>
    <x v="7107"/>
    <m/>
    <m/>
    <m/>
    <m/>
    <x v="6420"/>
    <s v="2023/6/25"/>
    <x v="65"/>
    <x v="65"/>
    <x v="92"/>
    <x v="92"/>
    <m/>
    <x v="615"/>
    <e v="#N/A"/>
    <x v="615"/>
  </r>
  <r>
    <x v="5170"/>
    <m/>
    <n v="1"/>
    <x v="7108"/>
    <m/>
    <m/>
    <m/>
    <m/>
    <x v="6421"/>
    <s v="2023/6/25"/>
    <x v="65"/>
    <x v="65"/>
    <x v="92"/>
    <x v="92"/>
    <m/>
    <x v="615"/>
    <e v="#N/A"/>
    <x v="615"/>
  </r>
  <r>
    <x v="5170"/>
    <m/>
    <n v="1"/>
    <x v="7109"/>
    <m/>
    <m/>
    <m/>
    <m/>
    <x v="6421"/>
    <s v="2023/6/25"/>
    <x v="65"/>
    <x v="65"/>
    <x v="92"/>
    <x v="92"/>
    <m/>
    <x v="615"/>
    <e v="#N/A"/>
    <x v="615"/>
  </r>
  <r>
    <x v="5170"/>
    <m/>
    <n v="1"/>
    <x v="6832"/>
    <m/>
    <m/>
    <m/>
    <m/>
    <x v="6421"/>
    <s v="2023/6/25"/>
    <x v="65"/>
    <x v="65"/>
    <x v="92"/>
    <x v="92"/>
    <m/>
    <x v="615"/>
    <e v="#N/A"/>
    <x v="615"/>
  </r>
  <r>
    <x v="5170"/>
    <m/>
    <n v="1"/>
    <x v="7108"/>
    <m/>
    <m/>
    <m/>
    <m/>
    <x v="6421"/>
    <s v="2023/6/25"/>
    <x v="65"/>
    <x v="65"/>
    <x v="92"/>
    <x v="92"/>
    <m/>
    <x v="615"/>
    <e v="#N/A"/>
    <x v="615"/>
  </r>
  <r>
    <x v="5170"/>
    <m/>
    <n v="1"/>
    <x v="7110"/>
    <m/>
    <m/>
    <m/>
    <m/>
    <x v="5662"/>
    <s v="2023/6/25"/>
    <x v="65"/>
    <x v="65"/>
    <x v="92"/>
    <x v="92"/>
    <m/>
    <x v="615"/>
    <e v="#N/A"/>
    <x v="615"/>
  </r>
  <r>
    <x v="5170"/>
    <m/>
    <n v="1"/>
    <x v="7110"/>
    <m/>
    <m/>
    <m/>
    <m/>
    <x v="5662"/>
    <s v="2023/6/25"/>
    <x v="65"/>
    <x v="65"/>
    <x v="92"/>
    <x v="92"/>
    <m/>
    <x v="615"/>
    <e v="#N/A"/>
    <x v="615"/>
  </r>
  <r>
    <x v="5170"/>
    <m/>
    <n v="1"/>
    <x v="7111"/>
    <m/>
    <m/>
    <m/>
    <m/>
    <x v="6422"/>
    <s v="2023/6/25"/>
    <x v="65"/>
    <x v="65"/>
    <x v="92"/>
    <x v="92"/>
    <m/>
    <x v="615"/>
    <e v="#N/A"/>
    <x v="615"/>
  </r>
  <r>
    <x v="5170"/>
    <m/>
    <n v="345"/>
    <x v="6605"/>
    <m/>
    <m/>
    <m/>
    <m/>
    <x v="6423"/>
    <s v="2023/6/25"/>
    <x v="65"/>
    <x v="65"/>
    <x v="92"/>
    <x v="92"/>
    <m/>
    <x v="615"/>
    <e v="#N/A"/>
    <x v="615"/>
  </r>
  <r>
    <x v="5170"/>
    <m/>
    <n v="0.15"/>
    <x v="7112"/>
    <m/>
    <m/>
    <m/>
    <m/>
    <x v="6424"/>
    <s v="2023/6/26"/>
    <x v="65"/>
    <x v="65"/>
    <x v="92"/>
    <x v="92"/>
    <m/>
    <x v="615"/>
    <e v="#N/A"/>
    <x v="615"/>
  </r>
  <r>
    <x v="5170"/>
    <m/>
    <n v="1"/>
    <x v="7113"/>
    <m/>
    <m/>
    <m/>
    <m/>
    <x v="6425"/>
    <s v="2023/6/26"/>
    <x v="65"/>
    <x v="65"/>
    <x v="92"/>
    <x v="92"/>
    <m/>
    <x v="615"/>
    <e v="#N/A"/>
    <x v="615"/>
  </r>
  <r>
    <x v="5170"/>
    <m/>
    <n v="1"/>
    <x v="7114"/>
    <m/>
    <m/>
    <m/>
    <m/>
    <x v="6425"/>
    <s v="2023/6/26"/>
    <x v="65"/>
    <x v="65"/>
    <x v="92"/>
    <x v="92"/>
    <m/>
    <x v="615"/>
    <e v="#N/A"/>
    <x v="615"/>
  </r>
  <r>
    <x v="5170"/>
    <m/>
    <n v="1"/>
    <x v="7115"/>
    <m/>
    <m/>
    <m/>
    <m/>
    <x v="6425"/>
    <s v="2023/6/26"/>
    <x v="65"/>
    <x v="65"/>
    <x v="92"/>
    <x v="92"/>
    <m/>
    <x v="615"/>
    <e v="#N/A"/>
    <x v="615"/>
  </r>
  <r>
    <x v="5170"/>
    <m/>
    <n v="1"/>
    <x v="7116"/>
    <m/>
    <m/>
    <m/>
    <m/>
    <x v="6425"/>
    <s v="2023/6/26"/>
    <x v="65"/>
    <x v="65"/>
    <x v="92"/>
    <x v="92"/>
    <m/>
    <x v="615"/>
    <e v="#N/A"/>
    <x v="615"/>
  </r>
  <r>
    <x v="5170"/>
    <m/>
    <n v="1"/>
    <x v="6882"/>
    <m/>
    <m/>
    <m/>
    <m/>
    <x v="6425"/>
    <s v="2023/6/26"/>
    <x v="65"/>
    <x v="65"/>
    <x v="92"/>
    <x v="92"/>
    <m/>
    <x v="615"/>
    <e v="#N/A"/>
    <x v="615"/>
  </r>
  <r>
    <x v="5170"/>
    <m/>
    <n v="1"/>
    <x v="7117"/>
    <m/>
    <m/>
    <m/>
    <m/>
    <x v="6426"/>
    <s v="2023/6/26"/>
    <x v="65"/>
    <x v="65"/>
    <x v="92"/>
    <x v="92"/>
    <m/>
    <x v="615"/>
    <e v="#N/A"/>
    <x v="615"/>
  </r>
  <r>
    <x v="5170"/>
    <m/>
    <n v="7"/>
    <x v="7118"/>
    <m/>
    <m/>
    <m/>
    <m/>
    <x v="6426"/>
    <s v="2023/6/26"/>
    <x v="65"/>
    <x v="65"/>
    <x v="92"/>
    <x v="92"/>
    <m/>
    <x v="615"/>
    <e v="#N/A"/>
    <x v="615"/>
  </r>
  <r>
    <x v="5170"/>
    <m/>
    <n v="110"/>
    <x v="7119"/>
    <m/>
    <m/>
    <m/>
    <m/>
    <x v="6426"/>
    <s v="2023/6/26"/>
    <x v="65"/>
    <x v="65"/>
    <x v="92"/>
    <x v="92"/>
    <m/>
    <x v="615"/>
    <e v="#N/A"/>
    <x v="615"/>
  </r>
  <r>
    <x v="5170"/>
    <m/>
    <n v="1"/>
    <x v="6882"/>
    <m/>
    <m/>
    <m/>
    <m/>
    <x v="6427"/>
    <s v="2023/6/26"/>
    <x v="65"/>
    <x v="65"/>
    <x v="92"/>
    <x v="92"/>
    <m/>
    <x v="615"/>
    <e v="#N/A"/>
    <x v="615"/>
  </r>
  <r>
    <x v="5170"/>
    <m/>
    <n v="1"/>
    <x v="7111"/>
    <m/>
    <m/>
    <m/>
    <m/>
    <x v="6427"/>
    <s v="2023/6/26"/>
    <x v="65"/>
    <x v="65"/>
    <x v="92"/>
    <x v="92"/>
    <m/>
    <x v="615"/>
    <e v="#N/A"/>
    <x v="615"/>
  </r>
  <r>
    <x v="5170"/>
    <m/>
    <n v="230"/>
    <x v="7120"/>
    <m/>
    <m/>
    <m/>
    <m/>
    <x v="6428"/>
    <s v="2023/6/27"/>
    <x v="65"/>
    <x v="65"/>
    <x v="92"/>
    <x v="92"/>
    <m/>
    <x v="615"/>
    <e v="#N/A"/>
    <x v="615"/>
  </r>
  <r>
    <x v="5170"/>
    <m/>
    <n v="23"/>
    <x v="6310"/>
    <m/>
    <m/>
    <m/>
    <m/>
    <x v="6429"/>
    <s v="2023/6/30"/>
    <x v="65"/>
    <x v="65"/>
    <x v="92"/>
    <x v="92"/>
    <m/>
    <x v="615"/>
    <e v="#N/A"/>
    <x v="615"/>
  </r>
  <r>
    <x v="5170"/>
    <m/>
    <n v="18.400000000000002"/>
    <x v="7121"/>
    <m/>
    <m/>
    <m/>
    <m/>
    <x v="6429"/>
    <s v="2023/6/30"/>
    <x v="65"/>
    <x v="65"/>
    <x v="92"/>
    <x v="92"/>
    <m/>
    <x v="615"/>
    <e v="#N/A"/>
    <x v="615"/>
  </r>
  <r>
    <x v="5170"/>
    <m/>
    <n v="4.6000000000000005"/>
    <x v="6315"/>
    <m/>
    <m/>
    <m/>
    <m/>
    <x v="6429"/>
    <s v="2023/6/30"/>
    <x v="65"/>
    <x v="65"/>
    <x v="92"/>
    <x v="92"/>
    <m/>
    <x v="615"/>
    <e v="#N/A"/>
    <x v="615"/>
  </r>
  <r>
    <x v="5170"/>
    <m/>
    <n v="27.6"/>
    <x v="6637"/>
    <m/>
    <m/>
    <m/>
    <m/>
    <x v="6429"/>
    <s v="2023/6/30"/>
    <x v="65"/>
    <x v="65"/>
    <x v="92"/>
    <x v="92"/>
    <m/>
    <x v="615"/>
    <e v="#N/A"/>
    <x v="615"/>
  </r>
  <r>
    <x v="5170"/>
    <m/>
    <n v="82.8"/>
    <x v="7122"/>
    <m/>
    <m/>
    <m/>
    <m/>
    <x v="6429"/>
    <s v="2023/6/30"/>
    <x v="65"/>
    <x v="65"/>
    <x v="92"/>
    <x v="92"/>
    <m/>
    <x v="615"/>
    <e v="#N/A"/>
    <x v="615"/>
  </r>
  <r>
    <x v="5170"/>
    <m/>
    <n v="285.2"/>
    <x v="7123"/>
    <m/>
    <m/>
    <m/>
    <m/>
    <x v="6429"/>
    <s v="2023/6/30"/>
    <x v="65"/>
    <x v="65"/>
    <x v="92"/>
    <x v="92"/>
    <m/>
    <x v="615"/>
    <e v="#N/A"/>
    <x v="615"/>
  </r>
  <r>
    <x v="5170"/>
    <m/>
    <n v="4.6000000000000005"/>
    <x v="6315"/>
    <m/>
    <m/>
    <m/>
    <m/>
    <x v="6429"/>
    <s v="2023/6/30"/>
    <x v="65"/>
    <x v="65"/>
    <x v="92"/>
    <x v="92"/>
    <m/>
    <x v="615"/>
    <e v="#N/A"/>
    <x v="615"/>
  </r>
  <r>
    <x v="5170"/>
    <m/>
    <n v="23"/>
    <x v="6310"/>
    <m/>
    <m/>
    <m/>
    <m/>
    <x v="6429"/>
    <s v="2023/6/30"/>
    <x v="65"/>
    <x v="65"/>
    <x v="92"/>
    <x v="92"/>
    <m/>
    <x v="615"/>
    <e v="#N/A"/>
    <x v="615"/>
  </r>
  <r>
    <x v="5170"/>
    <m/>
    <n v="32.200000000000003"/>
    <x v="6311"/>
    <m/>
    <m/>
    <m/>
    <m/>
    <x v="6429"/>
    <s v="2023/6/30"/>
    <x v="65"/>
    <x v="65"/>
    <x v="92"/>
    <x v="92"/>
    <m/>
    <x v="615"/>
    <e v="#N/A"/>
    <x v="615"/>
  </r>
  <r>
    <x v="5170"/>
    <m/>
    <n v="9.2000000000000011"/>
    <x v="6312"/>
    <m/>
    <m/>
    <m/>
    <m/>
    <x v="6429"/>
    <s v="2023/6/30"/>
    <x v="65"/>
    <x v="65"/>
    <x v="92"/>
    <x v="92"/>
    <m/>
    <x v="615"/>
    <e v="#N/A"/>
    <x v="615"/>
  </r>
  <r>
    <x v="5170"/>
    <m/>
    <n v="9.2000000000000011"/>
    <x v="6312"/>
    <m/>
    <m/>
    <m/>
    <m/>
    <x v="6429"/>
    <s v="2023/6/30"/>
    <x v="65"/>
    <x v="65"/>
    <x v="92"/>
    <x v="92"/>
    <m/>
    <x v="615"/>
    <e v="#N/A"/>
    <x v="615"/>
  </r>
  <r>
    <x v="5170"/>
    <m/>
    <n v="36.800000000000004"/>
    <x v="6318"/>
    <m/>
    <m/>
    <m/>
    <m/>
    <x v="6429"/>
    <s v="2023/6/30"/>
    <x v="65"/>
    <x v="65"/>
    <x v="92"/>
    <x v="92"/>
    <m/>
    <x v="615"/>
    <e v="#N/A"/>
    <x v="615"/>
  </r>
  <r>
    <x v="5170"/>
    <m/>
    <n v="13.8"/>
    <x v="6319"/>
    <m/>
    <m/>
    <m/>
    <m/>
    <x v="6429"/>
    <s v="2023/6/30"/>
    <x v="65"/>
    <x v="65"/>
    <x v="92"/>
    <x v="92"/>
    <m/>
    <x v="615"/>
    <e v="#N/A"/>
    <x v="615"/>
  </r>
  <r>
    <x v="5170"/>
    <m/>
    <n v="36.800000000000004"/>
    <x v="6318"/>
    <m/>
    <m/>
    <m/>
    <m/>
    <x v="6429"/>
    <s v="2023/6/30"/>
    <x v="65"/>
    <x v="65"/>
    <x v="92"/>
    <x v="92"/>
    <m/>
    <x v="615"/>
    <e v="#N/A"/>
    <x v="615"/>
  </r>
  <r>
    <x v="5170"/>
    <m/>
    <n v="9.2000000000000011"/>
    <x v="6312"/>
    <m/>
    <m/>
    <m/>
    <m/>
    <x v="6429"/>
    <s v="2023/6/30"/>
    <x v="65"/>
    <x v="65"/>
    <x v="92"/>
    <x v="92"/>
    <m/>
    <x v="615"/>
    <e v="#N/A"/>
    <x v="615"/>
  </r>
  <r>
    <x v="5170"/>
    <m/>
    <n v="57.5"/>
    <x v="7124"/>
    <m/>
    <m/>
    <m/>
    <m/>
    <x v="6430"/>
    <s v="2023/6/30"/>
    <x v="65"/>
    <x v="65"/>
    <x v="92"/>
    <x v="92"/>
    <m/>
    <x v="615"/>
    <e v="#N/A"/>
    <x v="615"/>
  </r>
  <r>
    <x v="5170"/>
    <m/>
    <n v="17.25"/>
    <x v="7125"/>
    <m/>
    <m/>
    <m/>
    <m/>
    <x v="6431"/>
    <s v="2023/6/30"/>
    <x v="65"/>
    <x v="65"/>
    <x v="92"/>
    <x v="92"/>
    <m/>
    <x v="615"/>
    <e v="#N/A"/>
    <x v="615"/>
  </r>
  <r>
    <x v="5170"/>
    <m/>
    <n v="1"/>
    <x v="7126"/>
    <m/>
    <m/>
    <m/>
    <m/>
    <x v="6432"/>
    <s v="2023/7/2"/>
    <x v="65"/>
    <x v="65"/>
    <x v="92"/>
    <x v="92"/>
    <m/>
    <x v="615"/>
    <e v="#N/A"/>
    <x v="615"/>
  </r>
  <r>
    <x v="5170"/>
    <m/>
    <n v="1"/>
    <x v="7127"/>
    <m/>
    <m/>
    <m/>
    <m/>
    <x v="6433"/>
    <s v="2023/7/2"/>
    <x v="65"/>
    <x v="65"/>
    <x v="92"/>
    <x v="92"/>
    <m/>
    <x v="615"/>
    <e v="#N/A"/>
    <x v="615"/>
  </r>
  <r>
    <x v="5170"/>
    <m/>
    <n v="1"/>
    <x v="7128"/>
    <m/>
    <m/>
    <m/>
    <m/>
    <x v="6433"/>
    <s v="2023/7/2"/>
    <x v="65"/>
    <x v="65"/>
    <x v="92"/>
    <x v="92"/>
    <m/>
    <x v="615"/>
    <e v="#N/A"/>
    <x v="615"/>
  </r>
  <r>
    <x v="5170"/>
    <m/>
    <n v="0.15"/>
    <x v="7129"/>
    <m/>
    <m/>
    <m/>
    <m/>
    <x v="6434"/>
    <s v="2023/7/3"/>
    <x v="65"/>
    <x v="65"/>
    <x v="92"/>
    <x v="92"/>
    <m/>
    <x v="615"/>
    <e v="#N/A"/>
    <x v="615"/>
  </r>
  <r>
    <x v="5170"/>
    <m/>
    <n v="1"/>
    <x v="6832"/>
    <m/>
    <m/>
    <m/>
    <m/>
    <x v="6435"/>
    <s v="2023/7/3"/>
    <x v="65"/>
    <x v="65"/>
    <x v="92"/>
    <x v="92"/>
    <m/>
    <x v="615"/>
    <e v="#N/A"/>
    <x v="615"/>
  </r>
  <r>
    <x v="5170"/>
    <m/>
    <n v="7"/>
    <x v="6199"/>
    <m/>
    <m/>
    <m/>
    <m/>
    <x v="6435"/>
    <s v="2023/7/3"/>
    <x v="65"/>
    <x v="65"/>
    <x v="92"/>
    <x v="92"/>
    <m/>
    <x v="615"/>
    <e v="#N/A"/>
    <x v="615"/>
  </r>
  <r>
    <x v="5170"/>
    <m/>
    <n v="1"/>
    <x v="7130"/>
    <m/>
    <m/>
    <m/>
    <m/>
    <x v="6435"/>
    <s v="2023/7/3"/>
    <x v="65"/>
    <x v="65"/>
    <x v="92"/>
    <x v="92"/>
    <m/>
    <x v="615"/>
    <e v="#N/A"/>
    <x v="615"/>
  </r>
  <r>
    <x v="5170"/>
    <m/>
    <n v="1"/>
    <x v="6832"/>
    <m/>
    <m/>
    <m/>
    <m/>
    <x v="6435"/>
    <s v="2023/7/3"/>
    <x v="65"/>
    <x v="65"/>
    <x v="92"/>
    <x v="92"/>
    <m/>
    <x v="615"/>
    <e v="#N/A"/>
    <x v="615"/>
  </r>
  <r>
    <x v="5170"/>
    <m/>
    <n v="10"/>
    <x v="7131"/>
    <m/>
    <m/>
    <m/>
    <m/>
    <x v="6436"/>
    <s v="2023/7/3"/>
    <x v="65"/>
    <x v="65"/>
    <x v="92"/>
    <x v="92"/>
    <m/>
    <x v="615"/>
    <e v="#N/A"/>
    <x v="615"/>
  </r>
  <r>
    <x v="5170"/>
    <m/>
    <n v="138.75"/>
    <x v="7131"/>
    <m/>
    <m/>
    <m/>
    <m/>
    <x v="6436"/>
    <s v="2023/7/3"/>
    <x v="65"/>
    <x v="65"/>
    <x v="92"/>
    <x v="92"/>
    <m/>
    <x v="615"/>
    <e v="#N/A"/>
    <x v="615"/>
  </r>
  <r>
    <x v="5170"/>
    <m/>
    <n v="925"/>
    <x v="7131"/>
    <m/>
    <m/>
    <m/>
    <m/>
    <x v="6436"/>
    <s v="2023/7/3"/>
    <x v="65"/>
    <x v="65"/>
    <x v="92"/>
    <x v="92"/>
    <m/>
    <x v="615"/>
    <e v="#N/A"/>
    <x v="615"/>
  </r>
  <r>
    <x v="5170"/>
    <m/>
    <n v="1.5"/>
    <x v="7131"/>
    <m/>
    <m/>
    <m/>
    <m/>
    <x v="6436"/>
    <s v="2023/7/3"/>
    <x v="65"/>
    <x v="65"/>
    <x v="92"/>
    <x v="92"/>
    <m/>
    <x v="615"/>
    <e v="#N/A"/>
    <x v="615"/>
  </r>
  <r>
    <x v="5170"/>
    <m/>
    <n v="1"/>
    <x v="6546"/>
    <m/>
    <m/>
    <m/>
    <m/>
    <x v="6437"/>
    <s v="2023/7/4"/>
    <x v="65"/>
    <x v="65"/>
    <x v="92"/>
    <x v="92"/>
    <m/>
    <x v="615"/>
    <e v="#N/A"/>
    <x v="615"/>
  </r>
  <r>
    <x v="5170"/>
    <m/>
    <n v="1"/>
    <x v="6931"/>
    <m/>
    <m/>
    <m/>
    <m/>
    <x v="6437"/>
    <s v="2023/7/4"/>
    <x v="65"/>
    <x v="65"/>
    <x v="92"/>
    <x v="92"/>
    <m/>
    <x v="615"/>
    <e v="#N/A"/>
    <x v="615"/>
  </r>
  <r>
    <x v="5170"/>
    <m/>
    <n v="1"/>
    <x v="6931"/>
    <m/>
    <m/>
    <m/>
    <m/>
    <x v="6437"/>
    <s v="2023/7/4"/>
    <x v="65"/>
    <x v="65"/>
    <x v="92"/>
    <x v="92"/>
    <m/>
    <x v="615"/>
    <e v="#N/A"/>
    <x v="615"/>
  </r>
  <r>
    <x v="5170"/>
    <m/>
    <n v="23"/>
    <x v="7132"/>
    <s v="65"/>
    <n v="63"/>
    <n v="6"/>
    <n v="65"/>
    <x v="6438"/>
    <s v="2023/7/4"/>
    <x v="65"/>
    <x v="65"/>
    <x v="92"/>
    <x v="92"/>
    <m/>
    <x v="615"/>
    <e v="#N/A"/>
    <x v="615"/>
  </r>
  <r>
    <x v="5170"/>
    <m/>
    <n v="0.15"/>
    <x v="7133"/>
    <m/>
    <m/>
    <m/>
    <m/>
    <x v="6439"/>
    <s v="2023/7/4"/>
    <x v="65"/>
    <x v="65"/>
    <x v="92"/>
    <x v="92"/>
    <m/>
    <x v="615"/>
    <e v="#N/A"/>
    <x v="615"/>
  </r>
  <r>
    <x v="5170"/>
    <m/>
    <n v="1"/>
    <x v="7134"/>
    <m/>
    <m/>
    <m/>
    <m/>
    <x v="6440"/>
    <s v="2023/7/4"/>
    <x v="65"/>
    <x v="65"/>
    <x v="92"/>
    <x v="92"/>
    <m/>
    <x v="615"/>
    <e v="#N/A"/>
    <x v="615"/>
  </r>
  <r>
    <x v="5170"/>
    <m/>
    <n v="1"/>
    <x v="7135"/>
    <m/>
    <m/>
    <m/>
    <m/>
    <x v="6440"/>
    <s v="2023/7/4"/>
    <x v="65"/>
    <x v="65"/>
    <x v="92"/>
    <x v="92"/>
    <m/>
    <x v="615"/>
    <e v="#N/A"/>
    <x v="615"/>
  </r>
  <r>
    <x v="5170"/>
    <m/>
    <n v="5"/>
    <x v="7136"/>
    <m/>
    <m/>
    <m/>
    <m/>
    <x v="6440"/>
    <s v="2023/7/4"/>
    <x v="65"/>
    <x v="65"/>
    <x v="92"/>
    <x v="92"/>
    <m/>
    <x v="615"/>
    <e v="#N/A"/>
    <x v="615"/>
  </r>
  <r>
    <x v="5170"/>
    <m/>
    <n v="1"/>
    <x v="6988"/>
    <m/>
    <m/>
    <m/>
    <m/>
    <x v="6440"/>
    <s v="2023/7/4"/>
    <x v="65"/>
    <x v="65"/>
    <x v="92"/>
    <x v="92"/>
    <m/>
    <x v="615"/>
    <e v="#N/A"/>
    <x v="615"/>
  </r>
  <r>
    <x v="5170"/>
    <m/>
    <n v="50"/>
    <x v="7137"/>
    <m/>
    <m/>
    <m/>
    <m/>
    <x v="6441"/>
    <s v="2023/7/4"/>
    <x v="65"/>
    <x v="65"/>
    <x v="92"/>
    <x v="92"/>
    <m/>
    <x v="615"/>
    <e v="#N/A"/>
    <x v="615"/>
  </r>
  <r>
    <x v="5170"/>
    <m/>
    <n v="50"/>
    <x v="7138"/>
    <m/>
    <m/>
    <m/>
    <m/>
    <x v="6441"/>
    <s v="2023/7/4"/>
    <x v="65"/>
    <x v="65"/>
    <x v="92"/>
    <x v="92"/>
    <m/>
    <x v="615"/>
    <e v="#N/A"/>
    <x v="615"/>
  </r>
  <r>
    <x v="5170"/>
    <m/>
    <n v="1"/>
    <x v="7139"/>
    <m/>
    <m/>
    <m/>
    <m/>
    <x v="6442"/>
    <s v="2023/7/5"/>
    <x v="65"/>
    <x v="65"/>
    <x v="92"/>
    <x v="92"/>
    <m/>
    <x v="615"/>
    <e v="#N/A"/>
    <x v="615"/>
  </r>
  <r>
    <x v="5170"/>
    <m/>
    <n v="7"/>
    <x v="6501"/>
    <m/>
    <m/>
    <m/>
    <m/>
    <x v="6442"/>
    <s v="2023/7/5"/>
    <x v="65"/>
    <x v="65"/>
    <x v="92"/>
    <x v="92"/>
    <m/>
    <x v="615"/>
    <e v="#N/A"/>
    <x v="615"/>
  </r>
  <r>
    <x v="5170"/>
    <m/>
    <n v="1"/>
    <x v="7140"/>
    <m/>
    <m/>
    <m/>
    <m/>
    <x v="6442"/>
    <s v="2023/7/5"/>
    <x v="65"/>
    <x v="65"/>
    <x v="92"/>
    <x v="92"/>
    <m/>
    <x v="615"/>
    <e v="#N/A"/>
    <x v="615"/>
  </r>
  <r>
    <x v="5170"/>
    <m/>
    <n v="1"/>
    <x v="6881"/>
    <m/>
    <m/>
    <m/>
    <m/>
    <x v="6442"/>
    <s v="2023/7/5"/>
    <x v="65"/>
    <x v="65"/>
    <x v="92"/>
    <x v="92"/>
    <m/>
    <x v="615"/>
    <e v="#N/A"/>
    <x v="615"/>
  </r>
  <r>
    <x v="5170"/>
    <m/>
    <n v="1"/>
    <x v="6992"/>
    <m/>
    <m/>
    <m/>
    <m/>
    <x v="6442"/>
    <s v="2023/7/5"/>
    <x v="65"/>
    <x v="65"/>
    <x v="92"/>
    <x v="92"/>
    <m/>
    <x v="615"/>
    <e v="#N/A"/>
    <x v="615"/>
  </r>
  <r>
    <x v="5170"/>
    <m/>
    <n v="1"/>
    <x v="7140"/>
    <m/>
    <m/>
    <m/>
    <m/>
    <x v="6442"/>
    <s v="2023/7/5"/>
    <x v="65"/>
    <x v="65"/>
    <x v="92"/>
    <x v="92"/>
    <m/>
    <x v="615"/>
    <e v="#N/A"/>
    <x v="615"/>
  </r>
  <r>
    <x v="5170"/>
    <m/>
    <n v="50"/>
    <x v="7141"/>
    <m/>
    <m/>
    <m/>
    <m/>
    <x v="6443"/>
    <s v="2023/7/5"/>
    <x v="65"/>
    <x v="65"/>
    <x v="92"/>
    <x v="92"/>
    <m/>
    <x v="615"/>
    <e v="#N/A"/>
    <x v="615"/>
  </r>
  <r>
    <x v="5170"/>
    <m/>
    <n v="1"/>
    <x v="6810"/>
    <m/>
    <m/>
    <m/>
    <m/>
    <x v="6444"/>
    <s v="2023/7/6"/>
    <x v="65"/>
    <x v="65"/>
    <x v="92"/>
    <x v="92"/>
    <m/>
    <x v="615"/>
    <e v="#N/A"/>
    <x v="615"/>
  </r>
  <r>
    <x v="5170"/>
    <m/>
    <n v="1"/>
    <x v="7142"/>
    <m/>
    <m/>
    <m/>
    <m/>
    <x v="6444"/>
    <s v="2023/7/6"/>
    <x v="65"/>
    <x v="65"/>
    <x v="92"/>
    <x v="92"/>
    <m/>
    <x v="615"/>
    <e v="#N/A"/>
    <x v="615"/>
  </r>
  <r>
    <x v="5170"/>
    <m/>
    <n v="7"/>
    <x v="7143"/>
    <m/>
    <m/>
    <m/>
    <m/>
    <x v="6444"/>
    <s v="2023/7/6"/>
    <x v="65"/>
    <x v="65"/>
    <x v="92"/>
    <x v="92"/>
    <m/>
    <x v="615"/>
    <e v="#N/A"/>
    <x v="615"/>
  </r>
  <r>
    <x v="5170"/>
    <m/>
    <n v="1"/>
    <x v="6810"/>
    <m/>
    <m/>
    <m/>
    <m/>
    <x v="6444"/>
    <s v="2023/7/6"/>
    <x v="65"/>
    <x v="65"/>
    <x v="92"/>
    <x v="92"/>
    <m/>
    <x v="615"/>
    <e v="#N/A"/>
    <x v="615"/>
  </r>
  <r>
    <x v="5170"/>
    <m/>
    <n v="1"/>
    <x v="6832"/>
    <m/>
    <m/>
    <m/>
    <m/>
    <x v="6445"/>
    <s v="2023/7/8"/>
    <x v="65"/>
    <x v="65"/>
    <x v="92"/>
    <x v="92"/>
    <m/>
    <x v="615"/>
    <e v="#N/A"/>
    <x v="615"/>
  </r>
  <r>
    <x v="5170"/>
    <m/>
    <n v="1"/>
    <x v="6832"/>
    <m/>
    <m/>
    <m/>
    <m/>
    <x v="6445"/>
    <s v="2023/7/8"/>
    <x v="65"/>
    <x v="65"/>
    <x v="92"/>
    <x v="92"/>
    <m/>
    <x v="615"/>
    <e v="#N/A"/>
    <x v="615"/>
  </r>
  <r>
    <x v="5170"/>
    <m/>
    <n v="1"/>
    <x v="7144"/>
    <m/>
    <m/>
    <m/>
    <m/>
    <x v="6445"/>
    <s v="2023/7/8"/>
    <x v="65"/>
    <x v="65"/>
    <x v="92"/>
    <x v="92"/>
    <m/>
    <x v="615"/>
    <e v="#N/A"/>
    <x v="615"/>
  </r>
  <r>
    <x v="5170"/>
    <m/>
    <n v="1"/>
    <x v="7144"/>
    <m/>
    <m/>
    <m/>
    <m/>
    <x v="6445"/>
    <s v="2023/7/8"/>
    <x v="65"/>
    <x v="65"/>
    <x v="92"/>
    <x v="92"/>
    <m/>
    <x v="615"/>
    <e v="#N/A"/>
    <x v="615"/>
  </r>
  <r>
    <x v="5170"/>
    <m/>
    <n v="1"/>
    <x v="7144"/>
    <m/>
    <m/>
    <m/>
    <m/>
    <x v="6445"/>
    <s v="2023/7/8"/>
    <x v="65"/>
    <x v="65"/>
    <x v="92"/>
    <x v="92"/>
    <m/>
    <x v="615"/>
    <e v="#N/A"/>
    <x v="615"/>
  </r>
  <r>
    <x v="5170"/>
    <m/>
    <n v="5"/>
    <x v="7145"/>
    <m/>
    <m/>
    <m/>
    <m/>
    <x v="6446"/>
    <s v="2023/7/8"/>
    <x v="65"/>
    <x v="65"/>
    <x v="92"/>
    <x v="92"/>
    <m/>
    <x v="615"/>
    <e v="#N/A"/>
    <x v="615"/>
  </r>
  <r>
    <x v="5170"/>
    <m/>
    <n v="1"/>
    <x v="7146"/>
    <m/>
    <m/>
    <m/>
    <m/>
    <x v="6446"/>
    <s v="2023/7/8"/>
    <x v="65"/>
    <x v="65"/>
    <x v="92"/>
    <x v="92"/>
    <m/>
    <x v="615"/>
    <e v="#N/A"/>
    <x v="615"/>
  </r>
  <r>
    <x v="5170"/>
    <m/>
    <n v="1"/>
    <x v="7147"/>
    <m/>
    <m/>
    <m/>
    <m/>
    <x v="6446"/>
    <s v="2023/7/8"/>
    <x v="65"/>
    <x v="65"/>
    <x v="92"/>
    <x v="92"/>
    <m/>
    <x v="615"/>
    <e v="#N/A"/>
    <x v="615"/>
  </r>
  <r>
    <x v="5170"/>
    <m/>
    <n v="7"/>
    <x v="6445"/>
    <m/>
    <m/>
    <m/>
    <m/>
    <x v="5704"/>
    <s v="2023/7/9"/>
    <x v="65"/>
    <x v="65"/>
    <x v="92"/>
    <x v="92"/>
    <m/>
    <x v="615"/>
    <e v="#N/A"/>
    <x v="615"/>
  </r>
  <r>
    <x v="5170"/>
    <m/>
    <n v="1"/>
    <x v="6814"/>
    <m/>
    <m/>
    <m/>
    <m/>
    <x v="5704"/>
    <s v="2023/7/9"/>
    <x v="65"/>
    <x v="65"/>
    <x v="92"/>
    <x v="92"/>
    <m/>
    <x v="615"/>
    <e v="#N/A"/>
    <x v="615"/>
  </r>
  <r>
    <x v="5170"/>
    <m/>
    <n v="1"/>
    <x v="6814"/>
    <m/>
    <m/>
    <m/>
    <m/>
    <x v="5704"/>
    <s v="2023/7/9"/>
    <x v="65"/>
    <x v="65"/>
    <x v="92"/>
    <x v="92"/>
    <m/>
    <x v="615"/>
    <e v="#N/A"/>
    <x v="615"/>
  </r>
  <r>
    <x v="5170"/>
    <m/>
    <n v="1"/>
    <x v="6815"/>
    <m/>
    <m/>
    <m/>
    <m/>
    <x v="5704"/>
    <s v="2023/7/9"/>
    <x v="65"/>
    <x v="65"/>
    <x v="92"/>
    <x v="92"/>
    <m/>
    <x v="615"/>
    <e v="#N/A"/>
    <x v="615"/>
  </r>
  <r>
    <x v="5170"/>
    <m/>
    <n v="7"/>
    <x v="6386"/>
    <m/>
    <m/>
    <m/>
    <m/>
    <x v="6447"/>
    <s v="2023/7/9"/>
    <x v="65"/>
    <x v="65"/>
    <x v="92"/>
    <x v="92"/>
    <m/>
    <x v="615"/>
    <e v="#N/A"/>
    <x v="615"/>
  </r>
  <r>
    <x v="5170"/>
    <m/>
    <n v="7"/>
    <x v="7148"/>
    <m/>
    <m/>
    <m/>
    <m/>
    <x v="6448"/>
    <s v="2023/7/9"/>
    <x v="65"/>
    <x v="65"/>
    <x v="92"/>
    <x v="92"/>
    <m/>
    <x v="615"/>
    <e v="#N/A"/>
    <x v="615"/>
  </r>
  <r>
    <x v="5170"/>
    <m/>
    <n v="0.15"/>
    <x v="7149"/>
    <m/>
    <m/>
    <m/>
    <m/>
    <x v="6449"/>
    <s v="2023/7/9"/>
    <x v="65"/>
    <x v="65"/>
    <x v="92"/>
    <x v="92"/>
    <m/>
    <x v="615"/>
    <e v="#N/A"/>
    <x v="615"/>
  </r>
  <r>
    <x v="5170"/>
    <m/>
    <n v="0.15"/>
    <x v="7150"/>
    <m/>
    <m/>
    <m/>
    <m/>
    <x v="6449"/>
    <s v="2023/7/9"/>
    <x v="65"/>
    <x v="65"/>
    <x v="92"/>
    <x v="92"/>
    <m/>
    <x v="615"/>
    <e v="#N/A"/>
    <x v="615"/>
  </r>
  <r>
    <x v="5170"/>
    <m/>
    <n v="7"/>
    <x v="6240"/>
    <m/>
    <m/>
    <m/>
    <m/>
    <x v="6450"/>
    <s v="2023/7/9"/>
    <x v="65"/>
    <x v="65"/>
    <x v="92"/>
    <x v="92"/>
    <m/>
    <x v="615"/>
    <e v="#N/A"/>
    <x v="615"/>
  </r>
  <r>
    <x v="5170"/>
    <m/>
    <n v="7"/>
    <x v="6385"/>
    <m/>
    <m/>
    <m/>
    <m/>
    <x v="6451"/>
    <s v="2023/7/10"/>
    <x v="65"/>
    <x v="65"/>
    <x v="92"/>
    <x v="92"/>
    <m/>
    <x v="615"/>
    <e v="#N/A"/>
    <x v="615"/>
  </r>
  <r>
    <x v="5170"/>
    <m/>
    <n v="8.0500000000000007"/>
    <x v="6221"/>
    <m/>
    <m/>
    <m/>
    <m/>
    <x v="6452"/>
    <s v="2023/7/10"/>
    <x v="65"/>
    <x v="65"/>
    <x v="92"/>
    <x v="92"/>
    <m/>
    <x v="615"/>
    <e v="#N/A"/>
    <x v="615"/>
  </r>
  <r>
    <x v="5170"/>
    <m/>
    <n v="1"/>
    <x v="6832"/>
    <m/>
    <m/>
    <m/>
    <m/>
    <x v="6452"/>
    <s v="2023/7/10"/>
    <x v="65"/>
    <x v="65"/>
    <x v="92"/>
    <x v="92"/>
    <m/>
    <x v="615"/>
    <e v="#N/A"/>
    <x v="615"/>
  </r>
  <r>
    <x v="5170"/>
    <m/>
    <n v="1"/>
    <x v="6832"/>
    <m/>
    <m/>
    <m/>
    <m/>
    <x v="6452"/>
    <s v="2023/7/10"/>
    <x v="65"/>
    <x v="65"/>
    <x v="92"/>
    <x v="92"/>
    <m/>
    <x v="615"/>
    <e v="#N/A"/>
    <x v="615"/>
  </r>
  <r>
    <x v="5170"/>
    <m/>
    <n v="1"/>
    <x v="7151"/>
    <m/>
    <m/>
    <m/>
    <m/>
    <x v="6452"/>
    <s v="2023/7/10"/>
    <x v="65"/>
    <x v="65"/>
    <x v="92"/>
    <x v="92"/>
    <m/>
    <x v="615"/>
    <e v="#N/A"/>
    <x v="615"/>
  </r>
  <r>
    <x v="5170"/>
    <m/>
    <n v="7"/>
    <x v="6199"/>
    <m/>
    <m/>
    <m/>
    <m/>
    <x v="6452"/>
    <s v="2023/7/10"/>
    <x v="65"/>
    <x v="65"/>
    <x v="92"/>
    <x v="92"/>
    <m/>
    <x v="615"/>
    <e v="#N/A"/>
    <x v="615"/>
  </r>
  <r>
    <x v="5170"/>
    <m/>
    <n v="7"/>
    <x v="6299"/>
    <m/>
    <m/>
    <m/>
    <m/>
    <x v="6452"/>
    <s v="2023/7/10"/>
    <x v="65"/>
    <x v="65"/>
    <x v="92"/>
    <x v="92"/>
    <m/>
    <x v="615"/>
    <e v="#N/A"/>
    <x v="615"/>
  </r>
  <r>
    <x v="5170"/>
    <m/>
    <n v="1"/>
    <x v="7152"/>
    <m/>
    <m/>
    <m/>
    <m/>
    <x v="6452"/>
    <s v="2023/7/10"/>
    <x v="65"/>
    <x v="65"/>
    <x v="92"/>
    <x v="92"/>
    <m/>
    <x v="615"/>
    <e v="#N/A"/>
    <x v="615"/>
  </r>
  <r>
    <x v="5170"/>
    <m/>
    <n v="1"/>
    <x v="7153"/>
    <m/>
    <m/>
    <m/>
    <m/>
    <x v="6453"/>
    <s v="2023/7/11"/>
    <x v="65"/>
    <x v="65"/>
    <x v="92"/>
    <x v="92"/>
    <m/>
    <x v="615"/>
    <e v="#N/A"/>
    <x v="615"/>
  </r>
  <r>
    <x v="5170"/>
    <m/>
    <n v="1"/>
    <x v="7153"/>
    <m/>
    <m/>
    <m/>
    <m/>
    <x v="6453"/>
    <s v="2023/7/11"/>
    <x v="65"/>
    <x v="65"/>
    <x v="92"/>
    <x v="92"/>
    <m/>
    <x v="615"/>
    <e v="#N/A"/>
    <x v="615"/>
  </r>
  <r>
    <x v="5170"/>
    <m/>
    <n v="1"/>
    <x v="7154"/>
    <m/>
    <m/>
    <m/>
    <m/>
    <x v="6453"/>
    <s v="2023/7/11"/>
    <x v="65"/>
    <x v="65"/>
    <x v="92"/>
    <x v="92"/>
    <m/>
    <x v="615"/>
    <e v="#N/A"/>
    <x v="615"/>
  </r>
  <r>
    <x v="5170"/>
    <m/>
    <n v="1"/>
    <x v="7154"/>
    <m/>
    <m/>
    <m/>
    <m/>
    <x v="6453"/>
    <s v="2023/7/11"/>
    <x v="65"/>
    <x v="65"/>
    <x v="92"/>
    <x v="92"/>
    <m/>
    <x v="615"/>
    <e v="#N/A"/>
    <x v="615"/>
  </r>
  <r>
    <x v="5170"/>
    <m/>
    <n v="1"/>
    <x v="7155"/>
    <m/>
    <m/>
    <m/>
    <m/>
    <x v="6454"/>
    <s v="2023/7/11"/>
    <x v="65"/>
    <x v="65"/>
    <x v="92"/>
    <x v="92"/>
    <m/>
    <x v="615"/>
    <e v="#N/A"/>
    <x v="615"/>
  </r>
  <r>
    <x v="5170"/>
    <m/>
    <n v="1"/>
    <x v="7156"/>
    <m/>
    <m/>
    <m/>
    <m/>
    <x v="6454"/>
    <s v="2023/7/11"/>
    <x v="65"/>
    <x v="65"/>
    <x v="92"/>
    <x v="92"/>
    <m/>
    <x v="615"/>
    <e v="#N/A"/>
    <x v="615"/>
  </r>
  <r>
    <x v="5170"/>
    <m/>
    <n v="1"/>
    <x v="7157"/>
    <m/>
    <m/>
    <m/>
    <m/>
    <x v="6454"/>
    <s v="2023/7/11"/>
    <x v="65"/>
    <x v="65"/>
    <x v="92"/>
    <x v="92"/>
    <m/>
    <x v="615"/>
    <e v="#N/A"/>
    <x v="615"/>
  </r>
  <r>
    <x v="5170"/>
    <m/>
    <n v="1"/>
    <x v="7158"/>
    <m/>
    <m/>
    <m/>
    <m/>
    <x v="6454"/>
    <s v="2023/7/11"/>
    <x v="65"/>
    <x v="65"/>
    <x v="92"/>
    <x v="92"/>
    <m/>
    <x v="615"/>
    <e v="#N/A"/>
    <x v="615"/>
  </r>
  <r>
    <x v="5170"/>
    <m/>
    <n v="1"/>
    <x v="7159"/>
    <m/>
    <m/>
    <m/>
    <m/>
    <x v="6454"/>
    <s v="2023/7/11"/>
    <x v="65"/>
    <x v="65"/>
    <x v="92"/>
    <x v="92"/>
    <m/>
    <x v="615"/>
    <e v="#N/A"/>
    <x v="615"/>
  </r>
  <r>
    <x v="5170"/>
    <m/>
    <n v="7"/>
    <x v="6240"/>
    <m/>
    <m/>
    <m/>
    <m/>
    <x v="6455"/>
    <s v="2023/7/11"/>
    <x v="65"/>
    <x v="65"/>
    <x v="92"/>
    <x v="92"/>
    <m/>
    <x v="615"/>
    <e v="#N/A"/>
    <x v="615"/>
  </r>
  <r>
    <x v="5170"/>
    <m/>
    <n v="50"/>
    <x v="7160"/>
    <m/>
    <m/>
    <m/>
    <m/>
    <x v="6455"/>
    <s v="2023/7/11"/>
    <x v="65"/>
    <x v="65"/>
    <x v="92"/>
    <x v="92"/>
    <m/>
    <x v="615"/>
    <e v="#N/A"/>
    <x v="615"/>
  </r>
  <r>
    <x v="5170"/>
    <m/>
    <n v="50"/>
    <x v="7161"/>
    <m/>
    <m/>
    <m/>
    <m/>
    <x v="6456"/>
    <s v="2023/7/11"/>
    <x v="65"/>
    <x v="65"/>
    <x v="92"/>
    <x v="92"/>
    <m/>
    <x v="615"/>
    <e v="#N/A"/>
    <x v="615"/>
  </r>
  <r>
    <x v="5170"/>
    <m/>
    <n v="3.46"/>
    <x v="7161"/>
    <m/>
    <m/>
    <m/>
    <m/>
    <x v="6456"/>
    <s v="2023/7/11"/>
    <x v="65"/>
    <x v="65"/>
    <x v="92"/>
    <x v="92"/>
    <m/>
    <x v="615"/>
    <e v="#N/A"/>
    <x v="615"/>
  </r>
  <r>
    <x v="5170"/>
    <m/>
    <n v="1"/>
    <x v="7162"/>
    <m/>
    <m/>
    <m/>
    <m/>
    <x v="6457"/>
    <s v="2023/7/11"/>
    <x v="65"/>
    <x v="65"/>
    <x v="92"/>
    <x v="92"/>
    <m/>
    <x v="615"/>
    <e v="#N/A"/>
    <x v="615"/>
  </r>
  <r>
    <x v="5170"/>
    <m/>
    <n v="1"/>
    <x v="6832"/>
    <m/>
    <m/>
    <m/>
    <m/>
    <x v="6458"/>
    <s v="2023/7/12"/>
    <x v="65"/>
    <x v="65"/>
    <x v="92"/>
    <x v="92"/>
    <m/>
    <x v="615"/>
    <e v="#N/A"/>
    <x v="615"/>
  </r>
  <r>
    <x v="5170"/>
    <m/>
    <n v="1"/>
    <x v="6386"/>
    <m/>
    <m/>
    <m/>
    <m/>
    <x v="6458"/>
    <s v="2023/7/12"/>
    <x v="65"/>
    <x v="65"/>
    <x v="92"/>
    <x v="92"/>
    <m/>
    <x v="615"/>
    <e v="#N/A"/>
    <x v="615"/>
  </r>
  <r>
    <x v="5170"/>
    <m/>
    <n v="1"/>
    <x v="6832"/>
    <m/>
    <m/>
    <m/>
    <m/>
    <x v="6458"/>
    <s v="2023/7/12"/>
    <x v="65"/>
    <x v="65"/>
    <x v="92"/>
    <x v="92"/>
    <m/>
    <x v="615"/>
    <e v="#N/A"/>
    <x v="615"/>
  </r>
  <r>
    <x v="5170"/>
    <m/>
    <n v="1"/>
    <x v="6870"/>
    <m/>
    <m/>
    <m/>
    <m/>
    <x v="6458"/>
    <s v="2023/7/12"/>
    <x v="65"/>
    <x v="65"/>
    <x v="92"/>
    <x v="92"/>
    <m/>
    <x v="615"/>
    <e v="#N/A"/>
    <x v="615"/>
  </r>
  <r>
    <x v="5170"/>
    <m/>
    <n v="7"/>
    <x v="6912"/>
    <m/>
    <m/>
    <m/>
    <m/>
    <x v="6458"/>
    <s v="2023/7/12"/>
    <x v="65"/>
    <x v="65"/>
    <x v="92"/>
    <x v="92"/>
    <m/>
    <x v="615"/>
    <e v="#N/A"/>
    <x v="615"/>
  </r>
  <r>
    <x v="5170"/>
    <m/>
    <n v="1"/>
    <x v="7163"/>
    <m/>
    <m/>
    <m/>
    <m/>
    <x v="6458"/>
    <s v="2023/7/12"/>
    <x v="65"/>
    <x v="65"/>
    <x v="92"/>
    <x v="92"/>
    <m/>
    <x v="615"/>
    <e v="#N/A"/>
    <x v="615"/>
  </r>
  <r>
    <x v="5170"/>
    <m/>
    <n v="1"/>
    <x v="7164"/>
    <m/>
    <m/>
    <m/>
    <m/>
    <x v="6458"/>
    <s v="2023/7/12"/>
    <x v="65"/>
    <x v="65"/>
    <x v="92"/>
    <x v="92"/>
    <m/>
    <x v="615"/>
    <e v="#N/A"/>
    <x v="615"/>
  </r>
  <r>
    <x v="5170"/>
    <m/>
    <n v="50"/>
    <x v="7165"/>
    <m/>
    <m/>
    <m/>
    <m/>
    <x v="6459"/>
    <s v="2023/7/12"/>
    <x v="65"/>
    <x v="65"/>
    <x v="92"/>
    <x v="92"/>
    <m/>
    <x v="615"/>
    <e v="#N/A"/>
    <x v="615"/>
  </r>
  <r>
    <x v="5170"/>
    <m/>
    <n v="7"/>
    <x v="7166"/>
    <m/>
    <m/>
    <m/>
    <m/>
    <x v="6459"/>
    <s v="2023/7/12"/>
    <x v="65"/>
    <x v="65"/>
    <x v="92"/>
    <x v="92"/>
    <m/>
    <x v="615"/>
    <e v="#N/A"/>
    <x v="615"/>
  </r>
  <r>
    <x v="5170"/>
    <m/>
    <n v="7"/>
    <x v="6199"/>
    <m/>
    <m/>
    <m/>
    <m/>
    <x v="6460"/>
    <s v="2023/7/13"/>
    <x v="65"/>
    <x v="65"/>
    <x v="92"/>
    <x v="92"/>
    <m/>
    <x v="615"/>
    <e v="#N/A"/>
    <x v="615"/>
  </r>
  <r>
    <x v="5170"/>
    <m/>
    <n v="1"/>
    <x v="7167"/>
    <m/>
    <m/>
    <m/>
    <m/>
    <x v="6461"/>
    <s v="2023/7/13"/>
    <x v="65"/>
    <x v="65"/>
    <x v="92"/>
    <x v="92"/>
    <m/>
    <x v="615"/>
    <e v="#N/A"/>
    <x v="615"/>
  </r>
  <r>
    <x v="5170"/>
    <m/>
    <n v="1"/>
    <x v="6992"/>
    <m/>
    <m/>
    <m/>
    <m/>
    <x v="6461"/>
    <s v="2023/7/13"/>
    <x v="65"/>
    <x v="65"/>
    <x v="92"/>
    <x v="92"/>
    <m/>
    <x v="615"/>
    <e v="#N/A"/>
    <x v="615"/>
  </r>
  <r>
    <x v="5170"/>
    <m/>
    <n v="50"/>
    <x v="7168"/>
    <m/>
    <m/>
    <m/>
    <m/>
    <x v="6462"/>
    <s v="2023/7/13"/>
    <x v="65"/>
    <x v="65"/>
    <x v="92"/>
    <x v="92"/>
    <m/>
    <x v="615"/>
    <e v="#N/A"/>
    <x v="615"/>
  </r>
  <r>
    <x v="5170"/>
    <m/>
    <n v="110"/>
    <x v="7169"/>
    <m/>
    <m/>
    <m/>
    <m/>
    <x v="6463"/>
    <s v="2023/7/13"/>
    <x v="65"/>
    <x v="65"/>
    <x v="92"/>
    <x v="92"/>
    <m/>
    <x v="615"/>
    <e v="#N/A"/>
    <x v="615"/>
  </r>
  <r>
    <x v="5170"/>
    <m/>
    <n v="5"/>
    <x v="7170"/>
    <m/>
    <m/>
    <m/>
    <m/>
    <x v="6464"/>
    <s v="2023/7/13"/>
    <x v="65"/>
    <x v="65"/>
    <x v="92"/>
    <x v="92"/>
    <m/>
    <x v="615"/>
    <e v="#N/A"/>
    <x v="615"/>
  </r>
  <r>
    <x v="5170"/>
    <m/>
    <n v="0.75"/>
    <x v="7170"/>
    <m/>
    <m/>
    <m/>
    <m/>
    <x v="6464"/>
    <s v="2023/7/13"/>
    <x v="65"/>
    <x v="65"/>
    <x v="92"/>
    <x v="92"/>
    <m/>
    <x v="615"/>
    <e v="#N/A"/>
    <x v="615"/>
  </r>
  <r>
    <x v="5170"/>
    <m/>
    <n v="10"/>
    <x v="7170"/>
    <m/>
    <m/>
    <m/>
    <m/>
    <x v="6464"/>
    <s v="2023/7/13"/>
    <x v="65"/>
    <x v="65"/>
    <x v="92"/>
    <x v="92"/>
    <m/>
    <x v="615"/>
    <e v="#N/A"/>
    <x v="615"/>
  </r>
  <r>
    <x v="5170"/>
    <m/>
    <n v="1.5"/>
    <x v="7170"/>
    <m/>
    <m/>
    <m/>
    <m/>
    <x v="6464"/>
    <s v="2023/7/13"/>
    <x v="65"/>
    <x v="65"/>
    <x v="92"/>
    <x v="92"/>
    <m/>
    <x v="615"/>
    <e v="#N/A"/>
    <x v="615"/>
  </r>
  <r>
    <x v="5170"/>
    <m/>
    <n v="7794.7"/>
    <x v="7171"/>
    <m/>
    <m/>
    <m/>
    <m/>
    <x v="6465"/>
    <s v="2023/7/13"/>
    <x v="65"/>
    <x v="65"/>
    <x v="92"/>
    <x v="92"/>
    <m/>
    <x v="615"/>
    <e v="#N/A"/>
    <x v="615"/>
  </r>
  <r>
    <x v="5170"/>
    <m/>
    <n v="1"/>
    <x v="7172"/>
    <m/>
    <m/>
    <m/>
    <m/>
    <x v="6466"/>
    <s v="2023/7/15"/>
    <x v="65"/>
    <x v="65"/>
    <x v="92"/>
    <x v="92"/>
    <m/>
    <x v="615"/>
    <e v="#N/A"/>
    <x v="615"/>
  </r>
  <r>
    <x v="5170"/>
    <m/>
    <n v="1"/>
    <x v="6832"/>
    <m/>
    <m/>
    <m/>
    <m/>
    <x v="6466"/>
    <s v="2023/7/15"/>
    <x v="65"/>
    <x v="65"/>
    <x v="92"/>
    <x v="92"/>
    <m/>
    <x v="615"/>
    <e v="#N/A"/>
    <x v="615"/>
  </r>
  <r>
    <x v="5170"/>
    <m/>
    <n v="1"/>
    <x v="6832"/>
    <m/>
    <m/>
    <m/>
    <m/>
    <x v="6466"/>
    <s v="2023/7/15"/>
    <x v="65"/>
    <x v="65"/>
    <x v="92"/>
    <x v="92"/>
    <m/>
    <x v="615"/>
    <e v="#N/A"/>
    <x v="615"/>
  </r>
  <r>
    <x v="5170"/>
    <m/>
    <n v="1"/>
    <x v="7172"/>
    <m/>
    <m/>
    <m/>
    <m/>
    <x v="6466"/>
    <s v="2023/7/15"/>
    <x v="65"/>
    <x v="65"/>
    <x v="92"/>
    <x v="92"/>
    <m/>
    <x v="615"/>
    <e v="#N/A"/>
    <x v="615"/>
  </r>
  <r>
    <x v="5170"/>
    <m/>
    <n v="1"/>
    <x v="7172"/>
    <m/>
    <m/>
    <m/>
    <m/>
    <x v="6466"/>
    <s v="2023/7/15"/>
    <x v="65"/>
    <x v="65"/>
    <x v="92"/>
    <x v="92"/>
    <m/>
    <x v="615"/>
    <e v="#N/A"/>
    <x v="615"/>
  </r>
  <r>
    <x v="5170"/>
    <m/>
    <n v="5"/>
    <x v="7173"/>
    <m/>
    <m/>
    <m/>
    <m/>
    <x v="6467"/>
    <s v="2023/7/15"/>
    <x v="65"/>
    <x v="65"/>
    <x v="92"/>
    <x v="92"/>
    <m/>
    <x v="615"/>
    <e v="#N/A"/>
    <x v="615"/>
  </r>
  <r>
    <x v="5170"/>
    <m/>
    <n v="5"/>
    <x v="6240"/>
    <m/>
    <m/>
    <m/>
    <m/>
    <x v="6467"/>
    <s v="2023/7/15"/>
    <x v="65"/>
    <x v="65"/>
    <x v="92"/>
    <x v="92"/>
    <m/>
    <x v="615"/>
    <e v="#N/A"/>
    <x v="615"/>
  </r>
  <r>
    <x v="5170"/>
    <m/>
    <n v="5"/>
    <x v="7174"/>
    <m/>
    <m/>
    <m/>
    <m/>
    <x v="6468"/>
    <s v="2023/7/15"/>
    <x v="65"/>
    <x v="65"/>
    <x v="92"/>
    <x v="92"/>
    <m/>
    <x v="615"/>
    <e v="#N/A"/>
    <x v="615"/>
  </r>
  <r>
    <x v="5170"/>
    <m/>
    <n v="5"/>
    <x v="7175"/>
    <m/>
    <m/>
    <m/>
    <m/>
    <x v="6468"/>
    <s v="2023/7/15"/>
    <x v="65"/>
    <x v="65"/>
    <x v="92"/>
    <x v="92"/>
    <m/>
    <x v="615"/>
    <e v="#N/A"/>
    <x v="615"/>
  </r>
  <r>
    <x v="5170"/>
    <m/>
    <n v="5"/>
    <x v="7176"/>
    <m/>
    <m/>
    <m/>
    <m/>
    <x v="6469"/>
    <s v="2023/7/15"/>
    <x v="65"/>
    <x v="65"/>
    <x v="92"/>
    <x v="92"/>
    <m/>
    <x v="615"/>
    <e v="#N/A"/>
    <x v="615"/>
  </r>
  <r>
    <x v="5170"/>
    <m/>
    <n v="5"/>
    <x v="6286"/>
    <m/>
    <m/>
    <m/>
    <m/>
    <x v="6470"/>
    <s v="2023/7/15"/>
    <x v="65"/>
    <x v="65"/>
    <x v="92"/>
    <x v="92"/>
    <m/>
    <x v="615"/>
    <e v="#N/A"/>
    <x v="615"/>
  </r>
  <r>
    <x v="5170"/>
    <m/>
    <n v="1"/>
    <x v="6445"/>
    <m/>
    <m/>
    <m/>
    <m/>
    <x v="6470"/>
    <s v="2023/7/15"/>
    <x v="65"/>
    <x v="65"/>
    <x v="92"/>
    <x v="92"/>
    <m/>
    <x v="615"/>
    <e v="#N/A"/>
    <x v="615"/>
  </r>
  <r>
    <x v="5170"/>
    <m/>
    <n v="1"/>
    <x v="7157"/>
    <m/>
    <m/>
    <m/>
    <m/>
    <x v="6470"/>
    <s v="2023/7/15"/>
    <x v="65"/>
    <x v="65"/>
    <x v="92"/>
    <x v="92"/>
    <m/>
    <x v="615"/>
    <e v="#N/A"/>
    <x v="615"/>
  </r>
  <r>
    <x v="5170"/>
    <m/>
    <n v="7"/>
    <x v="7177"/>
    <m/>
    <m/>
    <m/>
    <m/>
    <x v="6471"/>
    <s v="2023/7/16"/>
    <x v="65"/>
    <x v="65"/>
    <x v="92"/>
    <x v="92"/>
    <m/>
    <x v="615"/>
    <e v="#N/A"/>
    <x v="615"/>
  </r>
  <r>
    <x v="5170"/>
    <m/>
    <n v="7"/>
    <x v="7178"/>
    <m/>
    <m/>
    <m/>
    <m/>
    <x v="6471"/>
    <s v="2023/7/16"/>
    <x v="65"/>
    <x v="65"/>
    <x v="92"/>
    <x v="92"/>
    <m/>
    <x v="615"/>
    <e v="#N/A"/>
    <x v="615"/>
  </r>
  <r>
    <x v="5170"/>
    <m/>
    <n v="5"/>
    <x v="6535"/>
    <m/>
    <m/>
    <m/>
    <m/>
    <x v="6471"/>
    <s v="2023/7/16"/>
    <x v="65"/>
    <x v="65"/>
    <x v="92"/>
    <x v="92"/>
    <m/>
    <x v="615"/>
    <e v="#N/A"/>
    <x v="615"/>
  </r>
  <r>
    <x v="5170"/>
    <m/>
    <n v="7"/>
    <x v="6979"/>
    <m/>
    <m/>
    <m/>
    <m/>
    <x v="6471"/>
    <s v="2023/7/16"/>
    <x v="65"/>
    <x v="65"/>
    <x v="92"/>
    <x v="92"/>
    <m/>
    <x v="615"/>
    <e v="#N/A"/>
    <x v="615"/>
  </r>
  <r>
    <x v="5170"/>
    <m/>
    <n v="1"/>
    <x v="6440"/>
    <m/>
    <m/>
    <m/>
    <m/>
    <x v="6471"/>
    <s v="2023/7/16"/>
    <x v="65"/>
    <x v="65"/>
    <x v="92"/>
    <x v="92"/>
    <m/>
    <x v="615"/>
    <e v="#N/A"/>
    <x v="615"/>
  </r>
  <r>
    <x v="5170"/>
    <m/>
    <n v="1"/>
    <x v="7179"/>
    <m/>
    <m/>
    <m/>
    <m/>
    <x v="6471"/>
    <s v="2023/7/16"/>
    <x v="65"/>
    <x v="65"/>
    <x v="92"/>
    <x v="92"/>
    <m/>
    <x v="615"/>
    <e v="#N/A"/>
    <x v="615"/>
  </r>
  <r>
    <x v="5170"/>
    <m/>
    <n v="5"/>
    <x v="7180"/>
    <m/>
    <m/>
    <m/>
    <m/>
    <x v="6471"/>
    <s v="2023/7/16"/>
    <x v="65"/>
    <x v="65"/>
    <x v="92"/>
    <x v="92"/>
    <m/>
    <x v="615"/>
    <e v="#N/A"/>
    <x v="615"/>
  </r>
  <r>
    <x v="5170"/>
    <m/>
    <n v="0.5"/>
    <x v="6386"/>
    <m/>
    <m/>
    <m/>
    <m/>
    <x v="6471"/>
    <s v="2023/7/16"/>
    <x v="65"/>
    <x v="65"/>
    <x v="92"/>
    <x v="92"/>
    <m/>
    <x v="615"/>
    <e v="#N/A"/>
    <x v="615"/>
  </r>
  <r>
    <x v="5170"/>
    <m/>
    <n v="1"/>
    <x v="6386"/>
    <m/>
    <m/>
    <m/>
    <m/>
    <x v="6471"/>
    <s v="2023/7/16"/>
    <x v="65"/>
    <x v="65"/>
    <x v="92"/>
    <x v="92"/>
    <m/>
    <x v="615"/>
    <e v="#N/A"/>
    <x v="615"/>
  </r>
  <r>
    <x v="5170"/>
    <m/>
    <n v="8.0500000000000007"/>
    <x v="6221"/>
    <m/>
    <m/>
    <m/>
    <m/>
    <x v="6471"/>
    <s v="2023/7/16"/>
    <x v="65"/>
    <x v="65"/>
    <x v="92"/>
    <x v="92"/>
    <m/>
    <x v="615"/>
    <e v="#N/A"/>
    <x v="615"/>
  </r>
  <r>
    <x v="5170"/>
    <m/>
    <n v="1"/>
    <x v="7181"/>
    <m/>
    <m/>
    <m/>
    <m/>
    <x v="6472"/>
    <s v="2023/7/16"/>
    <x v="65"/>
    <x v="65"/>
    <x v="92"/>
    <x v="92"/>
    <m/>
    <x v="615"/>
    <e v="#N/A"/>
    <x v="615"/>
  </r>
  <r>
    <x v="5170"/>
    <m/>
    <n v="1"/>
    <x v="7162"/>
    <m/>
    <m/>
    <m/>
    <m/>
    <x v="6472"/>
    <s v="2023/7/16"/>
    <x v="65"/>
    <x v="65"/>
    <x v="92"/>
    <x v="92"/>
    <m/>
    <x v="615"/>
    <e v="#N/A"/>
    <x v="615"/>
  </r>
  <r>
    <x v="5170"/>
    <m/>
    <n v="1"/>
    <x v="7162"/>
    <m/>
    <m/>
    <m/>
    <m/>
    <x v="6472"/>
    <s v="2023/7/16"/>
    <x v="65"/>
    <x v="65"/>
    <x v="92"/>
    <x v="92"/>
    <m/>
    <x v="615"/>
    <e v="#N/A"/>
    <x v="615"/>
  </r>
  <r>
    <x v="5170"/>
    <m/>
    <n v="8.0500000000000007"/>
    <x v="7182"/>
    <m/>
    <m/>
    <m/>
    <m/>
    <x v="6473"/>
    <s v="2023/7/16"/>
    <x v="65"/>
    <x v="65"/>
    <x v="92"/>
    <x v="92"/>
    <m/>
    <x v="615"/>
    <e v="#N/A"/>
    <x v="615"/>
  </r>
  <r>
    <x v="5170"/>
    <m/>
    <n v="8.0500000000000007"/>
    <x v="7182"/>
    <m/>
    <m/>
    <m/>
    <m/>
    <x v="6473"/>
    <s v="2023/7/16"/>
    <x v="65"/>
    <x v="65"/>
    <x v="92"/>
    <x v="92"/>
    <m/>
    <x v="615"/>
    <e v="#N/A"/>
    <x v="615"/>
  </r>
  <r>
    <x v="5170"/>
    <m/>
    <n v="11.5"/>
    <x v="7131"/>
    <m/>
    <m/>
    <m/>
    <m/>
    <x v="6474"/>
    <s v="2023/7/16"/>
    <x v="65"/>
    <x v="65"/>
    <x v="92"/>
    <x v="92"/>
    <m/>
    <x v="615"/>
    <e v="#N/A"/>
    <x v="615"/>
  </r>
  <r>
    <x v="5170"/>
    <m/>
    <n v="178.25"/>
    <x v="7131"/>
    <m/>
    <m/>
    <m/>
    <m/>
    <x v="6474"/>
    <s v="2023/7/16"/>
    <x v="65"/>
    <x v="65"/>
    <x v="92"/>
    <x v="92"/>
    <m/>
    <x v="615"/>
    <e v="#N/A"/>
    <x v="615"/>
  </r>
  <r>
    <x v="5170"/>
    <m/>
    <n v="92"/>
    <x v="7131"/>
    <m/>
    <m/>
    <m/>
    <m/>
    <x v="6474"/>
    <s v="2023/7/16"/>
    <x v="65"/>
    <x v="65"/>
    <x v="92"/>
    <x v="92"/>
    <m/>
    <x v="615"/>
    <e v="#N/A"/>
    <x v="615"/>
  </r>
  <r>
    <x v="5170"/>
    <m/>
    <n v="1"/>
    <x v="7183"/>
    <m/>
    <m/>
    <m/>
    <m/>
    <x v="6475"/>
    <s v="2023/7/17"/>
    <x v="65"/>
    <x v="65"/>
    <x v="92"/>
    <x v="92"/>
    <m/>
    <x v="615"/>
    <e v="#N/A"/>
    <x v="615"/>
  </r>
  <r>
    <x v="5170"/>
    <m/>
    <n v="7"/>
    <x v="6535"/>
    <m/>
    <m/>
    <m/>
    <m/>
    <x v="6475"/>
    <s v="2023/7/17"/>
    <x v="65"/>
    <x v="65"/>
    <x v="92"/>
    <x v="92"/>
    <m/>
    <x v="615"/>
    <e v="#N/A"/>
    <x v="615"/>
  </r>
  <r>
    <x v="5170"/>
    <m/>
    <n v="1"/>
    <x v="7184"/>
    <m/>
    <m/>
    <m/>
    <m/>
    <x v="6475"/>
    <s v="2023/7/17"/>
    <x v="65"/>
    <x v="65"/>
    <x v="92"/>
    <x v="92"/>
    <m/>
    <x v="615"/>
    <e v="#N/A"/>
    <x v="615"/>
  </r>
  <r>
    <x v="5170"/>
    <m/>
    <n v="7"/>
    <x v="6199"/>
    <m/>
    <m/>
    <m/>
    <m/>
    <x v="6475"/>
    <s v="2023/7/17"/>
    <x v="65"/>
    <x v="65"/>
    <x v="92"/>
    <x v="92"/>
    <m/>
    <x v="615"/>
    <e v="#N/A"/>
    <x v="615"/>
  </r>
  <r>
    <x v="5170"/>
    <m/>
    <n v="1"/>
    <x v="7162"/>
    <m/>
    <m/>
    <m/>
    <m/>
    <x v="6476"/>
    <s v="2023/7/17"/>
    <x v="65"/>
    <x v="65"/>
    <x v="92"/>
    <x v="92"/>
    <m/>
    <x v="615"/>
    <e v="#N/A"/>
    <x v="615"/>
  </r>
  <r>
    <x v="5170"/>
    <m/>
    <n v="202.4"/>
    <x v="7185"/>
    <m/>
    <m/>
    <m/>
    <m/>
    <x v="6477"/>
    <s v="2023/7/17"/>
    <x v="65"/>
    <x v="65"/>
    <x v="92"/>
    <x v="92"/>
    <m/>
    <x v="615"/>
    <e v="#N/A"/>
    <x v="615"/>
  </r>
  <r>
    <x v="5170"/>
    <m/>
    <n v="563.5"/>
    <x v="7186"/>
    <m/>
    <m/>
    <m/>
    <m/>
    <x v="6478"/>
    <s v="2023/7/17"/>
    <x v="65"/>
    <x v="65"/>
    <x v="92"/>
    <x v="92"/>
    <m/>
    <x v="615"/>
    <e v="#N/A"/>
    <x v="615"/>
  </r>
  <r>
    <x v="5170"/>
    <m/>
    <n v="1"/>
    <x v="7187"/>
    <m/>
    <m/>
    <m/>
    <m/>
    <x v="6479"/>
    <s v="2023/7/17"/>
    <x v="65"/>
    <x v="65"/>
    <x v="92"/>
    <x v="92"/>
    <m/>
    <x v="615"/>
    <e v="#N/A"/>
    <x v="615"/>
  </r>
  <r>
    <x v="5170"/>
    <m/>
    <n v="1"/>
    <x v="7187"/>
    <m/>
    <m/>
    <m/>
    <m/>
    <x v="6479"/>
    <s v="2023/7/17"/>
    <x v="65"/>
    <x v="65"/>
    <x v="92"/>
    <x v="92"/>
    <m/>
    <x v="615"/>
    <e v="#N/A"/>
    <x v="615"/>
  </r>
  <r>
    <x v="5170"/>
    <m/>
    <n v="1"/>
    <x v="7187"/>
    <m/>
    <m/>
    <m/>
    <m/>
    <x v="6479"/>
    <s v="2023/7/17"/>
    <x v="65"/>
    <x v="65"/>
    <x v="92"/>
    <x v="92"/>
    <m/>
    <x v="615"/>
    <e v="#N/A"/>
    <x v="615"/>
  </r>
  <r>
    <x v="5170"/>
    <m/>
    <n v="1"/>
    <x v="7188"/>
    <m/>
    <m/>
    <m/>
    <m/>
    <x v="6479"/>
    <s v="2023/7/17"/>
    <x v="65"/>
    <x v="65"/>
    <x v="92"/>
    <x v="92"/>
    <m/>
    <x v="615"/>
    <e v="#N/A"/>
    <x v="615"/>
  </r>
  <r>
    <x v="5170"/>
    <m/>
    <n v="1"/>
    <x v="7162"/>
    <m/>
    <m/>
    <m/>
    <m/>
    <x v="6480"/>
    <s v="2023/7/18"/>
    <x v="65"/>
    <x v="65"/>
    <x v="92"/>
    <x v="92"/>
    <m/>
    <x v="615"/>
    <e v="#N/A"/>
    <x v="615"/>
  </r>
  <r>
    <x v="5170"/>
    <m/>
    <n v="1"/>
    <x v="7162"/>
    <m/>
    <m/>
    <m/>
    <m/>
    <x v="6480"/>
    <s v="2023/7/18"/>
    <x v="65"/>
    <x v="65"/>
    <x v="92"/>
    <x v="92"/>
    <m/>
    <x v="615"/>
    <e v="#N/A"/>
    <x v="615"/>
  </r>
  <r>
    <x v="5170"/>
    <m/>
    <n v="7"/>
    <x v="6240"/>
    <m/>
    <m/>
    <m/>
    <m/>
    <x v="6481"/>
    <s v="2023/7/18"/>
    <x v="65"/>
    <x v="65"/>
    <x v="92"/>
    <x v="92"/>
    <m/>
    <x v="615"/>
    <e v="#N/A"/>
    <x v="615"/>
  </r>
  <r>
    <x v="5170"/>
    <m/>
    <n v="1"/>
    <x v="7189"/>
    <m/>
    <m/>
    <m/>
    <m/>
    <x v="6481"/>
    <s v="2023/7/18"/>
    <x v="65"/>
    <x v="65"/>
    <x v="92"/>
    <x v="92"/>
    <m/>
    <x v="615"/>
    <e v="#N/A"/>
    <x v="615"/>
  </r>
  <r>
    <x v="5170"/>
    <m/>
    <n v="7"/>
    <x v="6535"/>
    <m/>
    <m/>
    <m/>
    <m/>
    <x v="6481"/>
    <s v="2023/7/18"/>
    <x v="65"/>
    <x v="65"/>
    <x v="92"/>
    <x v="92"/>
    <m/>
    <x v="615"/>
    <e v="#N/A"/>
    <x v="615"/>
  </r>
  <r>
    <x v="5170"/>
    <m/>
    <n v="1"/>
    <x v="6874"/>
    <m/>
    <m/>
    <m/>
    <m/>
    <x v="6481"/>
    <s v="2023/7/18"/>
    <x v="65"/>
    <x v="65"/>
    <x v="92"/>
    <x v="92"/>
    <m/>
    <x v="615"/>
    <e v="#N/A"/>
    <x v="615"/>
  </r>
  <r>
    <x v="5170"/>
    <m/>
    <n v="1"/>
    <x v="7190"/>
    <m/>
    <m/>
    <m/>
    <m/>
    <x v="6482"/>
    <s v="2023/7/18"/>
    <x v="65"/>
    <x v="65"/>
    <x v="92"/>
    <x v="92"/>
    <m/>
    <x v="615"/>
    <e v="#N/A"/>
    <x v="615"/>
  </r>
  <r>
    <x v="5170"/>
    <m/>
    <n v="7"/>
    <x v="6386"/>
    <m/>
    <m/>
    <m/>
    <m/>
    <x v="6482"/>
    <s v="2023/7/18"/>
    <x v="65"/>
    <x v="65"/>
    <x v="92"/>
    <x v="92"/>
    <m/>
    <x v="615"/>
    <e v="#N/A"/>
    <x v="615"/>
  </r>
  <r>
    <x v="5170"/>
    <m/>
    <n v="7"/>
    <x v="7191"/>
    <m/>
    <m/>
    <m/>
    <m/>
    <x v="6482"/>
    <s v="2023/7/18"/>
    <x v="65"/>
    <x v="65"/>
    <x v="92"/>
    <x v="92"/>
    <m/>
    <x v="615"/>
    <e v="#N/A"/>
    <x v="615"/>
  </r>
  <r>
    <x v="5170"/>
    <m/>
    <n v="7"/>
    <x v="6995"/>
    <m/>
    <m/>
    <m/>
    <m/>
    <x v="6482"/>
    <s v="2023/7/18"/>
    <x v="65"/>
    <x v="65"/>
    <x v="92"/>
    <x v="92"/>
    <m/>
    <x v="615"/>
    <e v="#N/A"/>
    <x v="615"/>
  </r>
  <r>
    <x v="5170"/>
    <m/>
    <n v="50"/>
    <x v="7192"/>
    <m/>
    <m/>
    <m/>
    <m/>
    <x v="6482"/>
    <s v="2023/7/18"/>
    <x v="65"/>
    <x v="65"/>
    <x v="92"/>
    <x v="92"/>
    <m/>
    <x v="615"/>
    <e v="#N/A"/>
    <x v="615"/>
  </r>
  <r>
    <x v="5170"/>
    <m/>
    <n v="5"/>
    <x v="7193"/>
    <m/>
    <m/>
    <m/>
    <m/>
    <x v="6483"/>
    <s v="2023/7/18"/>
    <x v="65"/>
    <x v="65"/>
    <x v="92"/>
    <x v="92"/>
    <m/>
    <x v="615"/>
    <e v="#N/A"/>
    <x v="615"/>
  </r>
  <r>
    <x v="5170"/>
    <m/>
    <n v="5"/>
    <x v="7194"/>
    <m/>
    <m/>
    <m/>
    <m/>
    <x v="6484"/>
    <s v="2023/7/19"/>
    <x v="65"/>
    <x v="65"/>
    <x v="92"/>
    <x v="92"/>
    <m/>
    <x v="615"/>
    <e v="#N/A"/>
    <x v="615"/>
  </r>
  <r>
    <x v="5170"/>
    <m/>
    <n v="1"/>
    <x v="7195"/>
    <m/>
    <m/>
    <m/>
    <m/>
    <x v="6484"/>
    <s v="2023/7/19"/>
    <x v="65"/>
    <x v="65"/>
    <x v="92"/>
    <x v="92"/>
    <m/>
    <x v="615"/>
    <e v="#N/A"/>
    <x v="615"/>
  </r>
  <r>
    <x v="5170"/>
    <m/>
    <n v="1"/>
    <x v="7196"/>
    <m/>
    <m/>
    <m/>
    <m/>
    <x v="6484"/>
    <s v="2023/7/19"/>
    <x v="65"/>
    <x v="65"/>
    <x v="92"/>
    <x v="92"/>
    <m/>
    <x v="615"/>
    <e v="#N/A"/>
    <x v="615"/>
  </r>
  <r>
    <x v="5170"/>
    <m/>
    <n v="1"/>
    <x v="7197"/>
    <m/>
    <m/>
    <m/>
    <m/>
    <x v="6484"/>
    <s v="2023/7/19"/>
    <x v="65"/>
    <x v="65"/>
    <x v="92"/>
    <x v="92"/>
    <m/>
    <x v="615"/>
    <e v="#N/A"/>
    <x v="615"/>
  </r>
  <r>
    <x v="5170"/>
    <m/>
    <n v="1"/>
    <x v="7198"/>
    <m/>
    <m/>
    <m/>
    <m/>
    <x v="6484"/>
    <s v="2023/7/19"/>
    <x v="65"/>
    <x v="65"/>
    <x v="92"/>
    <x v="92"/>
    <m/>
    <x v="615"/>
    <e v="#N/A"/>
    <x v="615"/>
  </r>
  <r>
    <x v="5170"/>
    <m/>
    <n v="1"/>
    <x v="7199"/>
    <m/>
    <m/>
    <m/>
    <m/>
    <x v="6485"/>
    <s v="2023/7/19"/>
    <x v="65"/>
    <x v="65"/>
    <x v="92"/>
    <x v="92"/>
    <m/>
    <x v="615"/>
    <e v="#N/A"/>
    <x v="615"/>
  </r>
  <r>
    <x v="5170"/>
    <m/>
    <n v="1"/>
    <x v="7199"/>
    <m/>
    <m/>
    <m/>
    <m/>
    <x v="6485"/>
    <s v="2023/7/19"/>
    <x v="65"/>
    <x v="65"/>
    <x v="92"/>
    <x v="92"/>
    <m/>
    <x v="615"/>
    <e v="#N/A"/>
    <x v="615"/>
  </r>
  <r>
    <x v="5170"/>
    <m/>
    <n v="1"/>
    <x v="7200"/>
    <m/>
    <m/>
    <m/>
    <m/>
    <x v="6486"/>
    <s v="2023/7/19"/>
    <x v="65"/>
    <x v="65"/>
    <x v="92"/>
    <x v="92"/>
    <m/>
    <x v="615"/>
    <e v="#N/A"/>
    <x v="615"/>
  </r>
  <r>
    <x v="5170"/>
    <m/>
    <n v="1"/>
    <x v="7201"/>
    <m/>
    <m/>
    <m/>
    <m/>
    <x v="6486"/>
    <s v="2023/7/19"/>
    <x v="65"/>
    <x v="65"/>
    <x v="92"/>
    <x v="92"/>
    <m/>
    <x v="615"/>
    <e v="#N/A"/>
    <x v="615"/>
  </r>
  <r>
    <x v="5170"/>
    <m/>
    <n v="7"/>
    <x v="7202"/>
    <m/>
    <m/>
    <m/>
    <m/>
    <x v="6486"/>
    <s v="2023/7/19"/>
    <x v="65"/>
    <x v="65"/>
    <x v="92"/>
    <x v="92"/>
    <m/>
    <x v="615"/>
    <e v="#N/A"/>
    <x v="615"/>
  </r>
  <r>
    <x v="5170"/>
    <m/>
    <n v="7"/>
    <x v="7203"/>
    <m/>
    <m/>
    <m/>
    <m/>
    <x v="6486"/>
    <s v="2023/7/19"/>
    <x v="65"/>
    <x v="65"/>
    <x v="92"/>
    <x v="92"/>
    <m/>
    <x v="615"/>
    <e v="#N/A"/>
    <x v="615"/>
  </r>
  <r>
    <x v="5170"/>
    <m/>
    <n v="7"/>
    <x v="7204"/>
    <m/>
    <m/>
    <m/>
    <m/>
    <x v="6486"/>
    <s v="2023/7/19"/>
    <x v="65"/>
    <x v="65"/>
    <x v="92"/>
    <x v="92"/>
    <m/>
    <x v="615"/>
    <e v="#N/A"/>
    <x v="615"/>
  </r>
  <r>
    <x v="5170"/>
    <m/>
    <n v="7"/>
    <x v="7205"/>
    <m/>
    <m/>
    <m/>
    <m/>
    <x v="6486"/>
    <s v="2023/7/19"/>
    <x v="65"/>
    <x v="65"/>
    <x v="92"/>
    <x v="92"/>
    <m/>
    <x v="615"/>
    <e v="#N/A"/>
    <x v="615"/>
  </r>
  <r>
    <x v="5170"/>
    <m/>
    <n v="7"/>
    <x v="7206"/>
    <m/>
    <m/>
    <m/>
    <m/>
    <x v="6487"/>
    <s v="2023/7/19"/>
    <x v="65"/>
    <x v="65"/>
    <x v="92"/>
    <x v="92"/>
    <m/>
    <x v="615"/>
    <e v="#N/A"/>
    <x v="615"/>
  </r>
  <r>
    <x v="5170"/>
    <m/>
    <n v="1"/>
    <x v="7207"/>
    <m/>
    <m/>
    <m/>
    <m/>
    <x v="6487"/>
    <s v="2023/7/19"/>
    <x v="65"/>
    <x v="65"/>
    <x v="92"/>
    <x v="92"/>
    <m/>
    <x v="615"/>
    <e v="#N/A"/>
    <x v="615"/>
  </r>
  <r>
    <x v="5170"/>
    <m/>
    <n v="7"/>
    <x v="7208"/>
    <m/>
    <m/>
    <m/>
    <m/>
    <x v="6487"/>
    <s v="2023/7/19"/>
    <x v="65"/>
    <x v="65"/>
    <x v="92"/>
    <x v="92"/>
    <m/>
    <x v="615"/>
    <e v="#N/A"/>
    <x v="615"/>
  </r>
  <r>
    <x v="5170"/>
    <m/>
    <n v="7"/>
    <x v="7209"/>
    <m/>
    <m/>
    <m/>
    <m/>
    <x v="6487"/>
    <s v="2023/7/19"/>
    <x v="65"/>
    <x v="65"/>
    <x v="92"/>
    <x v="92"/>
    <m/>
    <x v="615"/>
    <e v="#N/A"/>
    <x v="615"/>
  </r>
  <r>
    <x v="5170"/>
    <m/>
    <n v="7"/>
    <x v="6440"/>
    <m/>
    <m/>
    <m/>
    <m/>
    <x v="6487"/>
    <s v="2023/7/19"/>
    <x v="65"/>
    <x v="65"/>
    <x v="92"/>
    <x v="92"/>
    <m/>
    <x v="615"/>
    <e v="#N/A"/>
    <x v="615"/>
  </r>
  <r>
    <x v="5170"/>
    <m/>
    <n v="1"/>
    <x v="7210"/>
    <m/>
    <m/>
    <m/>
    <m/>
    <x v="6488"/>
    <s v="2023/7/19"/>
    <x v="65"/>
    <x v="65"/>
    <x v="92"/>
    <x v="92"/>
    <m/>
    <x v="615"/>
    <e v="#N/A"/>
    <x v="615"/>
  </r>
  <r>
    <x v="5170"/>
    <m/>
    <n v="7"/>
    <x v="7211"/>
    <m/>
    <m/>
    <m/>
    <m/>
    <x v="6488"/>
    <s v="2023/7/19"/>
    <x v="65"/>
    <x v="65"/>
    <x v="92"/>
    <x v="92"/>
    <m/>
    <x v="615"/>
    <e v="#N/A"/>
    <x v="615"/>
  </r>
  <r>
    <x v="5170"/>
    <m/>
    <n v="50"/>
    <x v="7212"/>
    <m/>
    <m/>
    <m/>
    <m/>
    <x v="6488"/>
    <s v="2023/7/19"/>
    <x v="65"/>
    <x v="65"/>
    <x v="92"/>
    <x v="92"/>
    <m/>
    <x v="615"/>
    <e v="#N/A"/>
    <x v="615"/>
  </r>
  <r>
    <x v="5170"/>
    <m/>
    <n v="1"/>
    <x v="7139"/>
    <m/>
    <m/>
    <m/>
    <m/>
    <x v="6488"/>
    <s v="2023/7/19"/>
    <x v="65"/>
    <x v="65"/>
    <x v="92"/>
    <x v="92"/>
    <m/>
    <x v="615"/>
    <e v="#N/A"/>
    <x v="615"/>
  </r>
  <r>
    <x v="5170"/>
    <m/>
    <n v="1"/>
    <x v="7106"/>
    <m/>
    <m/>
    <m/>
    <m/>
    <x v="6488"/>
    <s v="2023/7/19"/>
    <x v="65"/>
    <x v="65"/>
    <x v="92"/>
    <x v="92"/>
    <m/>
    <x v="615"/>
    <e v="#N/A"/>
    <x v="615"/>
  </r>
  <r>
    <x v="5170"/>
    <m/>
    <n v="7"/>
    <x v="6535"/>
    <m/>
    <m/>
    <m/>
    <m/>
    <x v="6489"/>
    <s v="2023/7/19"/>
    <x v="65"/>
    <x v="65"/>
    <x v="92"/>
    <x v="92"/>
    <m/>
    <x v="615"/>
    <e v="#N/A"/>
    <x v="615"/>
  </r>
  <r>
    <x v="5170"/>
    <m/>
    <n v="7"/>
    <x v="7213"/>
    <m/>
    <m/>
    <m/>
    <m/>
    <x v="6489"/>
    <s v="2023/7/19"/>
    <x v="65"/>
    <x v="65"/>
    <x v="92"/>
    <x v="92"/>
    <m/>
    <x v="615"/>
    <e v="#N/A"/>
    <x v="615"/>
  </r>
  <r>
    <x v="5170"/>
    <m/>
    <n v="7"/>
    <x v="7214"/>
    <m/>
    <m/>
    <m/>
    <m/>
    <x v="6489"/>
    <s v="2023/7/19"/>
    <x v="65"/>
    <x v="65"/>
    <x v="92"/>
    <x v="92"/>
    <m/>
    <x v="615"/>
    <e v="#N/A"/>
    <x v="615"/>
  </r>
  <r>
    <x v="5170"/>
    <m/>
    <n v="1"/>
    <x v="7215"/>
    <m/>
    <m/>
    <m/>
    <m/>
    <x v="6489"/>
    <s v="2023/7/19"/>
    <x v="65"/>
    <x v="65"/>
    <x v="92"/>
    <x v="92"/>
    <m/>
    <x v="615"/>
    <e v="#N/A"/>
    <x v="615"/>
  </r>
  <r>
    <x v="5170"/>
    <m/>
    <n v="1"/>
    <x v="7216"/>
    <m/>
    <m/>
    <m/>
    <m/>
    <x v="6490"/>
    <s v="2023/7/20"/>
    <x v="65"/>
    <x v="65"/>
    <x v="92"/>
    <x v="92"/>
    <m/>
    <x v="615"/>
    <e v="#N/A"/>
    <x v="615"/>
  </r>
  <r>
    <x v="5170"/>
    <m/>
    <n v="1"/>
    <x v="7217"/>
    <m/>
    <m/>
    <m/>
    <m/>
    <x v="6490"/>
    <s v="2023/7/20"/>
    <x v="65"/>
    <x v="65"/>
    <x v="92"/>
    <x v="92"/>
    <m/>
    <x v="615"/>
    <e v="#N/A"/>
    <x v="615"/>
  </r>
  <r>
    <x v="5170"/>
    <m/>
    <n v="7"/>
    <x v="7218"/>
    <m/>
    <m/>
    <m/>
    <m/>
    <x v="6491"/>
    <s v="2023/7/20"/>
    <x v="65"/>
    <x v="65"/>
    <x v="92"/>
    <x v="92"/>
    <m/>
    <x v="615"/>
    <e v="#N/A"/>
    <x v="615"/>
  </r>
  <r>
    <x v="5170"/>
    <m/>
    <n v="50"/>
    <x v="7219"/>
    <m/>
    <m/>
    <m/>
    <m/>
    <x v="6492"/>
    <s v="2023/7/20"/>
    <x v="65"/>
    <x v="65"/>
    <x v="92"/>
    <x v="92"/>
    <m/>
    <x v="615"/>
    <e v="#N/A"/>
    <x v="615"/>
  </r>
  <r>
    <x v="5170"/>
    <m/>
    <n v="13033"/>
    <x v="7219"/>
    <m/>
    <m/>
    <m/>
    <m/>
    <x v="6492"/>
    <s v="2023/7/20"/>
    <x v="65"/>
    <x v="65"/>
    <x v="92"/>
    <x v="92"/>
    <m/>
    <x v="615"/>
    <e v="#N/A"/>
    <x v="615"/>
  </r>
  <r>
    <x v="5170"/>
    <m/>
    <n v="1"/>
    <x v="7220"/>
    <m/>
    <m/>
    <m/>
    <m/>
    <x v="6493"/>
    <s v="2023/7/22"/>
    <x v="65"/>
    <x v="65"/>
    <x v="92"/>
    <x v="92"/>
    <m/>
    <x v="615"/>
    <e v="#N/A"/>
    <x v="615"/>
  </r>
  <r>
    <x v="5170"/>
    <m/>
    <n v="5"/>
    <x v="7221"/>
    <m/>
    <m/>
    <m/>
    <m/>
    <x v="6493"/>
    <s v="2023/7/22"/>
    <x v="65"/>
    <x v="65"/>
    <x v="92"/>
    <x v="92"/>
    <m/>
    <x v="615"/>
    <e v="#N/A"/>
    <x v="615"/>
  </r>
  <r>
    <x v="5170"/>
    <m/>
    <n v="7"/>
    <x v="7222"/>
    <m/>
    <m/>
    <m/>
    <m/>
    <x v="6494"/>
    <s v="2023/7/23"/>
    <x v="65"/>
    <x v="65"/>
    <x v="92"/>
    <x v="92"/>
    <m/>
    <x v="615"/>
    <e v="#N/A"/>
    <x v="615"/>
  </r>
  <r>
    <x v="5170"/>
    <m/>
    <n v="0.5"/>
    <x v="6546"/>
    <m/>
    <m/>
    <m/>
    <m/>
    <x v="6494"/>
    <s v="2023/7/23"/>
    <x v="65"/>
    <x v="65"/>
    <x v="92"/>
    <x v="92"/>
    <m/>
    <x v="615"/>
    <e v="#N/A"/>
    <x v="615"/>
  </r>
  <r>
    <x v="5170"/>
    <m/>
    <n v="1"/>
    <x v="7223"/>
    <m/>
    <m/>
    <m/>
    <m/>
    <x v="6494"/>
    <s v="2023/7/23"/>
    <x v="65"/>
    <x v="65"/>
    <x v="92"/>
    <x v="92"/>
    <m/>
    <x v="615"/>
    <e v="#N/A"/>
    <x v="615"/>
  </r>
  <r>
    <x v="5170"/>
    <m/>
    <n v="1"/>
    <x v="7224"/>
    <m/>
    <m/>
    <m/>
    <m/>
    <x v="6495"/>
    <s v="2023/7/23"/>
    <x v="65"/>
    <x v="65"/>
    <x v="92"/>
    <x v="92"/>
    <m/>
    <x v="615"/>
    <e v="#N/A"/>
    <x v="615"/>
  </r>
  <r>
    <x v="5170"/>
    <m/>
    <n v="1"/>
    <x v="7225"/>
    <m/>
    <m/>
    <m/>
    <m/>
    <x v="6495"/>
    <s v="2023/7/23"/>
    <x v="65"/>
    <x v="65"/>
    <x v="92"/>
    <x v="92"/>
    <m/>
    <x v="615"/>
    <e v="#N/A"/>
    <x v="615"/>
  </r>
  <r>
    <x v="5170"/>
    <m/>
    <n v="1"/>
    <x v="7226"/>
    <m/>
    <m/>
    <m/>
    <m/>
    <x v="6495"/>
    <s v="2023/7/23"/>
    <x v="65"/>
    <x v="65"/>
    <x v="92"/>
    <x v="92"/>
    <m/>
    <x v="615"/>
    <e v="#N/A"/>
    <x v="615"/>
  </r>
  <r>
    <x v="5170"/>
    <m/>
    <n v="1"/>
    <x v="7226"/>
    <m/>
    <m/>
    <m/>
    <m/>
    <x v="6495"/>
    <s v="2023/7/23"/>
    <x v="65"/>
    <x v="65"/>
    <x v="92"/>
    <x v="92"/>
    <m/>
    <x v="615"/>
    <e v="#N/A"/>
    <x v="615"/>
  </r>
  <r>
    <x v="5170"/>
    <m/>
    <n v="1"/>
    <x v="7227"/>
    <m/>
    <m/>
    <m/>
    <m/>
    <x v="5290"/>
    <s v="2023/7/23"/>
    <x v="65"/>
    <x v="65"/>
    <x v="92"/>
    <x v="92"/>
    <m/>
    <x v="615"/>
    <e v="#N/A"/>
    <x v="615"/>
  </r>
  <r>
    <x v="5170"/>
    <m/>
    <n v="7"/>
    <x v="7228"/>
    <m/>
    <m/>
    <m/>
    <m/>
    <x v="5290"/>
    <s v="2023/7/23"/>
    <x v="65"/>
    <x v="65"/>
    <x v="92"/>
    <x v="92"/>
    <m/>
    <x v="615"/>
    <e v="#N/A"/>
    <x v="615"/>
  </r>
  <r>
    <x v="5170"/>
    <m/>
    <n v="8656.3700000000008"/>
    <x v="7229"/>
    <m/>
    <m/>
    <m/>
    <m/>
    <x v="6496"/>
    <s v="2023/7/23"/>
    <x v="65"/>
    <x v="65"/>
    <x v="92"/>
    <x v="92"/>
    <m/>
    <x v="615"/>
    <e v="#N/A"/>
    <x v="615"/>
  </r>
  <r>
    <x v="5170"/>
    <m/>
    <n v="300"/>
    <x v="6605"/>
    <m/>
    <m/>
    <m/>
    <m/>
    <x v="6497"/>
    <s v="2023/7/23"/>
    <x v="65"/>
    <x v="65"/>
    <x v="92"/>
    <x v="92"/>
    <m/>
    <x v="615"/>
    <e v="#N/A"/>
    <x v="615"/>
  </r>
  <r>
    <x v="5170"/>
    <m/>
    <n v="45"/>
    <x v="6605"/>
    <m/>
    <m/>
    <m/>
    <m/>
    <x v="6497"/>
    <s v="2023/7/23"/>
    <x v="65"/>
    <x v="65"/>
    <x v="92"/>
    <x v="92"/>
    <m/>
    <x v="615"/>
    <e v="#N/A"/>
    <x v="615"/>
  </r>
  <r>
    <x v="5170"/>
    <m/>
    <n v="57.5"/>
    <x v="6932"/>
    <m/>
    <m/>
    <m/>
    <m/>
    <x v="6498"/>
    <s v="2023/7/23"/>
    <x v="65"/>
    <x v="65"/>
    <x v="92"/>
    <x v="92"/>
    <m/>
    <x v="615"/>
    <e v="#N/A"/>
    <x v="615"/>
  </r>
  <r>
    <x v="5170"/>
    <m/>
    <n v="550"/>
    <x v="7230"/>
    <m/>
    <m/>
    <m/>
    <m/>
    <x v="6499"/>
    <s v="2023/7/23"/>
    <x v="65"/>
    <x v="65"/>
    <x v="92"/>
    <x v="92"/>
    <m/>
    <x v="615"/>
    <e v="#N/A"/>
    <x v="615"/>
  </r>
  <r>
    <x v="5170"/>
    <m/>
    <n v="2880"/>
    <x v="7230"/>
    <m/>
    <m/>
    <m/>
    <m/>
    <x v="6499"/>
    <s v="2023/7/23"/>
    <x v="65"/>
    <x v="65"/>
    <x v="92"/>
    <x v="92"/>
    <m/>
    <x v="615"/>
    <e v="#N/A"/>
    <x v="615"/>
  </r>
  <r>
    <x v="5170"/>
    <m/>
    <n v="150"/>
    <x v="7230"/>
    <m/>
    <m/>
    <m/>
    <m/>
    <x v="6499"/>
    <s v="2023/7/23"/>
    <x v="65"/>
    <x v="65"/>
    <x v="92"/>
    <x v="92"/>
    <m/>
    <x v="615"/>
    <e v="#N/A"/>
    <x v="615"/>
  </r>
  <r>
    <x v="5170"/>
    <m/>
    <n v="265"/>
    <x v="7230"/>
    <m/>
    <m/>
    <m/>
    <m/>
    <x v="6499"/>
    <s v="2023/7/23"/>
    <x v="65"/>
    <x v="65"/>
    <x v="92"/>
    <x v="92"/>
    <m/>
    <x v="615"/>
    <e v="#N/A"/>
    <x v="615"/>
  </r>
  <r>
    <x v="5170"/>
    <m/>
    <n v="907.35"/>
    <x v="7230"/>
    <m/>
    <m/>
    <m/>
    <m/>
    <x v="6499"/>
    <s v="2023/7/23"/>
    <x v="65"/>
    <x v="65"/>
    <x v="92"/>
    <x v="92"/>
    <m/>
    <x v="615"/>
    <e v="#N/A"/>
    <x v="615"/>
  </r>
  <r>
    <x v="5170"/>
    <m/>
    <n v="51.75"/>
    <x v="7099"/>
    <m/>
    <m/>
    <m/>
    <m/>
    <x v="6500"/>
    <s v="2023/7/24"/>
    <x v="65"/>
    <x v="65"/>
    <x v="92"/>
    <x v="92"/>
    <m/>
    <x v="615"/>
    <e v="#N/A"/>
    <x v="615"/>
  </r>
  <r>
    <x v="5170"/>
    <m/>
    <n v="1"/>
    <x v="7099"/>
    <m/>
    <m/>
    <m/>
    <m/>
    <x v="6500"/>
    <s v="2023/7/24"/>
    <x v="65"/>
    <x v="65"/>
    <x v="92"/>
    <x v="92"/>
    <m/>
    <x v="615"/>
    <e v="#N/A"/>
    <x v="615"/>
  </r>
  <r>
    <x v="5170"/>
    <m/>
    <n v="1"/>
    <x v="7231"/>
    <m/>
    <m/>
    <m/>
    <m/>
    <x v="6501"/>
    <s v="2023/7/24"/>
    <x v="65"/>
    <x v="65"/>
    <x v="92"/>
    <x v="92"/>
    <m/>
    <x v="615"/>
    <e v="#N/A"/>
    <x v="615"/>
  </r>
  <r>
    <x v="5170"/>
    <m/>
    <n v="1"/>
    <x v="7232"/>
    <m/>
    <m/>
    <m/>
    <m/>
    <x v="6501"/>
    <s v="2023/7/24"/>
    <x v="65"/>
    <x v="65"/>
    <x v="92"/>
    <x v="92"/>
    <m/>
    <x v="615"/>
    <e v="#N/A"/>
    <x v="615"/>
  </r>
  <r>
    <x v="5170"/>
    <m/>
    <n v="1"/>
    <x v="6195"/>
    <m/>
    <m/>
    <m/>
    <m/>
    <x v="6501"/>
    <s v="2023/7/24"/>
    <x v="65"/>
    <x v="65"/>
    <x v="92"/>
    <x v="92"/>
    <m/>
    <x v="615"/>
    <e v="#N/A"/>
    <x v="615"/>
  </r>
  <r>
    <x v="5170"/>
    <m/>
    <n v="1"/>
    <x v="6195"/>
    <m/>
    <m/>
    <m/>
    <m/>
    <x v="6501"/>
    <s v="2023/7/24"/>
    <x v="65"/>
    <x v="65"/>
    <x v="92"/>
    <x v="92"/>
    <m/>
    <x v="615"/>
    <e v="#N/A"/>
    <x v="615"/>
  </r>
  <r>
    <x v="5170"/>
    <m/>
    <n v="1"/>
    <x v="7233"/>
    <m/>
    <m/>
    <m/>
    <m/>
    <x v="6501"/>
    <s v="2023/7/24"/>
    <x v="65"/>
    <x v="65"/>
    <x v="92"/>
    <x v="92"/>
    <m/>
    <x v="615"/>
    <e v="#N/A"/>
    <x v="615"/>
  </r>
  <r>
    <x v="5170"/>
    <m/>
    <n v="1"/>
    <x v="5458"/>
    <m/>
    <m/>
    <m/>
    <m/>
    <x v="5387"/>
    <s v="2023/7/24"/>
    <x v="65"/>
    <x v="65"/>
    <x v="92"/>
    <x v="92"/>
    <m/>
    <x v="615"/>
    <e v="#N/A"/>
    <x v="615"/>
  </r>
  <r>
    <x v="5170"/>
    <m/>
    <n v="1"/>
    <x v="7234"/>
    <m/>
    <m/>
    <m/>
    <m/>
    <x v="5387"/>
    <s v="2023/7/24"/>
    <x v="65"/>
    <x v="65"/>
    <x v="92"/>
    <x v="92"/>
    <m/>
    <x v="615"/>
    <e v="#N/A"/>
    <x v="615"/>
  </r>
  <r>
    <x v="5170"/>
    <m/>
    <n v="7"/>
    <x v="7235"/>
    <m/>
    <m/>
    <m/>
    <m/>
    <x v="6502"/>
    <s v="2023/7/24"/>
    <x v="65"/>
    <x v="65"/>
    <x v="92"/>
    <x v="92"/>
    <m/>
    <x v="615"/>
    <e v="#N/A"/>
    <x v="615"/>
  </r>
  <r>
    <x v="5170"/>
    <m/>
    <n v="7"/>
    <x v="7236"/>
    <m/>
    <m/>
    <m/>
    <m/>
    <x v="6502"/>
    <s v="2023/7/24"/>
    <x v="65"/>
    <x v="65"/>
    <x v="92"/>
    <x v="92"/>
    <m/>
    <x v="615"/>
    <e v="#N/A"/>
    <x v="615"/>
  </r>
  <r>
    <x v="5170"/>
    <m/>
    <n v="7"/>
    <x v="7237"/>
    <m/>
    <m/>
    <m/>
    <m/>
    <x v="6503"/>
    <s v="2023/7/24"/>
    <x v="65"/>
    <x v="65"/>
    <x v="92"/>
    <x v="92"/>
    <m/>
    <x v="615"/>
    <e v="#N/A"/>
    <x v="615"/>
  </r>
  <r>
    <x v="5170"/>
    <m/>
    <n v="1"/>
    <x v="7238"/>
    <m/>
    <m/>
    <m/>
    <m/>
    <x v="6503"/>
    <s v="2023/7/24"/>
    <x v="65"/>
    <x v="65"/>
    <x v="92"/>
    <x v="92"/>
    <m/>
    <x v="615"/>
    <e v="#N/A"/>
    <x v="615"/>
  </r>
  <r>
    <x v="5170"/>
    <m/>
    <n v="8.0500000000000007"/>
    <x v="6778"/>
    <m/>
    <m/>
    <m/>
    <m/>
    <x v="6503"/>
    <s v="2023/7/24"/>
    <x v="65"/>
    <x v="65"/>
    <x v="92"/>
    <x v="92"/>
    <m/>
    <x v="615"/>
    <e v="#N/A"/>
    <x v="615"/>
  </r>
  <r>
    <x v="5170"/>
    <m/>
    <n v="1"/>
    <x v="6195"/>
    <m/>
    <m/>
    <m/>
    <m/>
    <x v="6504"/>
    <s v="2023/7/25"/>
    <x v="65"/>
    <x v="65"/>
    <x v="92"/>
    <x v="92"/>
    <m/>
    <x v="615"/>
    <e v="#N/A"/>
    <x v="615"/>
  </r>
  <r>
    <x v="5170"/>
    <m/>
    <n v="1"/>
    <x v="6195"/>
    <m/>
    <m/>
    <m/>
    <m/>
    <x v="6504"/>
    <s v="2023/7/25"/>
    <x v="65"/>
    <x v="65"/>
    <x v="92"/>
    <x v="92"/>
    <m/>
    <x v="615"/>
    <e v="#N/A"/>
    <x v="615"/>
  </r>
  <r>
    <x v="5170"/>
    <m/>
    <n v="1"/>
    <x v="7239"/>
    <m/>
    <m/>
    <m/>
    <m/>
    <x v="6505"/>
    <s v="2023/7/25"/>
    <x v="65"/>
    <x v="65"/>
    <x v="92"/>
    <x v="92"/>
    <m/>
    <x v="615"/>
    <e v="#N/A"/>
    <x v="615"/>
  </r>
  <r>
    <x v="5170"/>
    <m/>
    <n v="1"/>
    <x v="7240"/>
    <m/>
    <m/>
    <m/>
    <m/>
    <x v="6505"/>
    <s v="2023/7/25"/>
    <x v="65"/>
    <x v="65"/>
    <x v="92"/>
    <x v="92"/>
    <m/>
    <x v="615"/>
    <e v="#N/A"/>
    <x v="615"/>
  </r>
  <r>
    <x v="5170"/>
    <m/>
    <n v="7"/>
    <x v="7241"/>
    <m/>
    <m/>
    <m/>
    <m/>
    <x v="6505"/>
    <s v="2023/7/25"/>
    <x v="65"/>
    <x v="65"/>
    <x v="92"/>
    <x v="92"/>
    <m/>
    <x v="615"/>
    <e v="#N/A"/>
    <x v="615"/>
  </r>
  <r>
    <x v="5170"/>
    <m/>
    <n v="5"/>
    <x v="7242"/>
    <m/>
    <m/>
    <m/>
    <m/>
    <x v="6505"/>
    <s v="2023/7/25"/>
    <x v="65"/>
    <x v="65"/>
    <x v="92"/>
    <x v="92"/>
    <m/>
    <x v="615"/>
    <e v="#N/A"/>
    <x v="615"/>
  </r>
  <r>
    <x v="5170"/>
    <m/>
    <n v="7"/>
    <x v="7243"/>
    <m/>
    <m/>
    <m/>
    <m/>
    <x v="6505"/>
    <s v="2023/7/25"/>
    <x v="65"/>
    <x v="65"/>
    <x v="92"/>
    <x v="92"/>
    <m/>
    <x v="615"/>
    <e v="#N/A"/>
    <x v="615"/>
  </r>
  <r>
    <x v="5170"/>
    <m/>
    <n v="1"/>
    <x v="7244"/>
    <m/>
    <m/>
    <m/>
    <m/>
    <x v="6506"/>
    <s v="2023/7/25"/>
    <x v="65"/>
    <x v="65"/>
    <x v="92"/>
    <x v="92"/>
    <m/>
    <x v="615"/>
    <e v="#N/A"/>
    <x v="615"/>
  </r>
  <r>
    <x v="5170"/>
    <m/>
    <n v="1"/>
    <x v="6297"/>
    <m/>
    <m/>
    <m/>
    <m/>
    <x v="6507"/>
    <s v="2023/7/25"/>
    <x v="65"/>
    <x v="65"/>
    <x v="92"/>
    <x v="92"/>
    <m/>
    <x v="615"/>
    <e v="#N/A"/>
    <x v="615"/>
  </r>
  <r>
    <x v="5170"/>
    <m/>
    <n v="57"/>
    <x v="7245"/>
    <s v="94"/>
    <n v="5"/>
    <n v="6"/>
    <m/>
    <x v="5534"/>
    <s v="2023/7/26"/>
    <x v="65"/>
    <x v="65"/>
    <x v="92"/>
    <x v="92"/>
    <m/>
    <x v="615"/>
    <e v="#N/A"/>
    <x v="615"/>
  </r>
  <r>
    <x v="5170"/>
    <m/>
    <n v="5"/>
    <x v="7246"/>
    <m/>
    <m/>
    <m/>
    <m/>
    <x v="6508"/>
    <s v="2023/7/26"/>
    <x v="65"/>
    <x v="65"/>
    <x v="92"/>
    <x v="92"/>
    <m/>
    <x v="615"/>
    <e v="#N/A"/>
    <x v="615"/>
  </r>
  <r>
    <x v="5170"/>
    <m/>
    <n v="7"/>
    <x v="6474"/>
    <m/>
    <m/>
    <m/>
    <m/>
    <x v="6508"/>
    <s v="2023/7/26"/>
    <x v="65"/>
    <x v="65"/>
    <x v="92"/>
    <x v="92"/>
    <m/>
    <x v="615"/>
    <e v="#N/A"/>
    <x v="615"/>
  </r>
  <r>
    <x v="5170"/>
    <m/>
    <n v="1"/>
    <x v="7247"/>
    <m/>
    <m/>
    <m/>
    <m/>
    <x v="6509"/>
    <s v="2023/7/26"/>
    <x v="65"/>
    <x v="65"/>
    <x v="92"/>
    <x v="92"/>
    <m/>
    <x v="615"/>
    <e v="#N/A"/>
    <x v="615"/>
  </r>
  <r>
    <x v="5170"/>
    <m/>
    <n v="7"/>
    <x v="6451"/>
    <m/>
    <m/>
    <m/>
    <m/>
    <x v="6509"/>
    <s v="2023/7/26"/>
    <x v="65"/>
    <x v="65"/>
    <x v="92"/>
    <x v="92"/>
    <m/>
    <x v="615"/>
    <e v="#N/A"/>
    <x v="615"/>
  </r>
  <r>
    <x v="5170"/>
    <m/>
    <n v="1"/>
    <x v="7248"/>
    <m/>
    <m/>
    <m/>
    <m/>
    <x v="6509"/>
    <s v="2023/7/26"/>
    <x v="65"/>
    <x v="65"/>
    <x v="92"/>
    <x v="92"/>
    <m/>
    <x v="615"/>
    <e v="#N/A"/>
    <x v="615"/>
  </r>
  <r>
    <x v="5170"/>
    <m/>
    <n v="7"/>
    <x v="6240"/>
    <m/>
    <m/>
    <m/>
    <m/>
    <x v="6509"/>
    <s v="2023/7/26"/>
    <x v="65"/>
    <x v="65"/>
    <x v="92"/>
    <x v="92"/>
    <m/>
    <x v="615"/>
    <e v="#N/A"/>
    <x v="615"/>
  </r>
  <r>
    <x v="5170"/>
    <m/>
    <n v="1"/>
    <x v="7249"/>
    <m/>
    <m/>
    <m/>
    <m/>
    <x v="6509"/>
    <s v="2023/7/26"/>
    <x v="65"/>
    <x v="65"/>
    <x v="92"/>
    <x v="92"/>
    <m/>
    <x v="615"/>
    <e v="#N/A"/>
    <x v="615"/>
  </r>
  <r>
    <x v="5170"/>
    <m/>
    <n v="5"/>
    <x v="7250"/>
    <m/>
    <m/>
    <m/>
    <m/>
    <x v="6510"/>
    <s v="2023/7/26"/>
    <x v="65"/>
    <x v="65"/>
    <x v="92"/>
    <x v="92"/>
    <m/>
    <x v="615"/>
    <e v="#N/A"/>
    <x v="615"/>
  </r>
  <r>
    <x v="5170"/>
    <m/>
    <n v="1"/>
    <x v="6195"/>
    <m/>
    <m/>
    <m/>
    <m/>
    <x v="6511"/>
    <s v="2023/7/26"/>
    <x v="65"/>
    <x v="65"/>
    <x v="92"/>
    <x v="92"/>
    <m/>
    <x v="615"/>
    <e v="#N/A"/>
    <x v="615"/>
  </r>
  <r>
    <x v="5170"/>
    <m/>
    <n v="7"/>
    <x v="7251"/>
    <m/>
    <m/>
    <m/>
    <m/>
    <x v="6512"/>
    <s v="2023/7/26"/>
    <x v="65"/>
    <x v="65"/>
    <x v="92"/>
    <x v="92"/>
    <m/>
    <x v="615"/>
    <e v="#N/A"/>
    <x v="615"/>
  </r>
  <r>
    <x v="5170"/>
    <m/>
    <n v="1"/>
    <x v="6195"/>
    <m/>
    <m/>
    <m/>
    <m/>
    <x v="6513"/>
    <s v="2023/7/27"/>
    <x v="65"/>
    <x v="65"/>
    <x v="92"/>
    <x v="92"/>
    <m/>
    <x v="615"/>
    <e v="#N/A"/>
    <x v="615"/>
  </r>
  <r>
    <x v="5170"/>
    <m/>
    <n v="1"/>
    <x v="7252"/>
    <m/>
    <m/>
    <m/>
    <m/>
    <x v="6514"/>
    <s v="2023/7/27"/>
    <x v="65"/>
    <x v="65"/>
    <x v="92"/>
    <x v="92"/>
    <m/>
    <x v="615"/>
    <e v="#N/A"/>
    <x v="615"/>
  </r>
  <r>
    <x v="5170"/>
    <m/>
    <n v="1"/>
    <x v="7244"/>
    <m/>
    <m/>
    <m/>
    <m/>
    <x v="6514"/>
    <s v="2023/7/27"/>
    <x v="65"/>
    <x v="65"/>
    <x v="92"/>
    <x v="92"/>
    <m/>
    <x v="615"/>
    <e v="#N/A"/>
    <x v="615"/>
  </r>
  <r>
    <x v="5170"/>
    <m/>
    <n v="1"/>
    <x v="6980"/>
    <m/>
    <m/>
    <m/>
    <m/>
    <x v="6514"/>
    <s v="2023/7/27"/>
    <x v="65"/>
    <x v="65"/>
    <x v="92"/>
    <x v="92"/>
    <m/>
    <x v="615"/>
    <e v="#N/A"/>
    <x v="615"/>
  </r>
  <r>
    <x v="5170"/>
    <m/>
    <n v="1"/>
    <x v="6655"/>
    <m/>
    <m/>
    <m/>
    <m/>
    <x v="6515"/>
    <s v="2023/7/27"/>
    <x v="65"/>
    <x v="65"/>
    <x v="92"/>
    <x v="92"/>
    <m/>
    <x v="615"/>
    <e v="#N/A"/>
    <x v="615"/>
  </r>
  <r>
    <x v="5170"/>
    <m/>
    <n v="1"/>
    <x v="6345"/>
    <m/>
    <m/>
    <m/>
    <m/>
    <x v="6516"/>
    <s v="2023/7/29"/>
    <x v="65"/>
    <x v="65"/>
    <x v="92"/>
    <x v="92"/>
    <m/>
    <x v="615"/>
    <e v="#N/A"/>
    <x v="615"/>
  </r>
  <r>
    <x v="5170"/>
    <m/>
    <n v="1"/>
    <x v="6213"/>
    <m/>
    <m/>
    <m/>
    <m/>
    <x v="6516"/>
    <s v="2023/7/29"/>
    <x v="65"/>
    <x v="65"/>
    <x v="92"/>
    <x v="92"/>
    <m/>
    <x v="615"/>
    <e v="#N/A"/>
    <x v="615"/>
  </r>
  <r>
    <x v="5170"/>
    <m/>
    <n v="1"/>
    <x v="7253"/>
    <m/>
    <m/>
    <m/>
    <m/>
    <x v="6516"/>
    <s v="2023/7/29"/>
    <x v="65"/>
    <x v="65"/>
    <x v="92"/>
    <x v="92"/>
    <m/>
    <x v="615"/>
    <e v="#N/A"/>
    <x v="615"/>
  </r>
  <r>
    <x v="5170"/>
    <m/>
    <n v="1"/>
    <x v="7254"/>
    <m/>
    <m/>
    <m/>
    <m/>
    <x v="6516"/>
    <s v="2023/7/29"/>
    <x v="65"/>
    <x v="65"/>
    <x v="92"/>
    <x v="92"/>
    <m/>
    <x v="615"/>
    <e v="#N/A"/>
    <x v="615"/>
  </r>
  <r>
    <x v="5170"/>
    <m/>
    <n v="1"/>
    <x v="6195"/>
    <m/>
    <m/>
    <m/>
    <m/>
    <x v="6516"/>
    <s v="2023/7/29"/>
    <x v="65"/>
    <x v="65"/>
    <x v="92"/>
    <x v="92"/>
    <m/>
    <x v="615"/>
    <e v="#N/A"/>
    <x v="615"/>
  </r>
  <r>
    <x v="5170"/>
    <m/>
    <n v="1"/>
    <x v="7255"/>
    <m/>
    <m/>
    <m/>
    <m/>
    <x v="5668"/>
    <s v="2023/7/29"/>
    <x v="65"/>
    <x v="65"/>
    <x v="92"/>
    <x v="92"/>
    <m/>
    <x v="615"/>
    <e v="#N/A"/>
    <x v="615"/>
  </r>
  <r>
    <x v="5170"/>
    <m/>
    <n v="1"/>
    <x v="6199"/>
    <m/>
    <m/>
    <m/>
    <m/>
    <x v="5668"/>
    <s v="2023/7/29"/>
    <x v="65"/>
    <x v="65"/>
    <x v="92"/>
    <x v="92"/>
    <m/>
    <x v="615"/>
    <e v="#N/A"/>
    <x v="615"/>
  </r>
  <r>
    <x v="5170"/>
    <m/>
    <n v="1"/>
    <x v="7256"/>
    <m/>
    <m/>
    <m/>
    <m/>
    <x v="5668"/>
    <s v="2023/7/29"/>
    <x v="65"/>
    <x v="65"/>
    <x v="92"/>
    <x v="92"/>
    <m/>
    <x v="615"/>
    <e v="#N/A"/>
    <x v="615"/>
  </r>
  <r>
    <x v="5170"/>
    <m/>
    <n v="1"/>
    <x v="7257"/>
    <m/>
    <m/>
    <m/>
    <m/>
    <x v="6517"/>
    <s v="2023/7/30"/>
    <x v="65"/>
    <x v="65"/>
    <x v="92"/>
    <x v="92"/>
    <m/>
    <x v="615"/>
    <e v="#N/A"/>
    <x v="615"/>
  </r>
  <r>
    <x v="5170"/>
    <m/>
    <n v="5"/>
    <x v="7257"/>
    <m/>
    <m/>
    <m/>
    <m/>
    <x v="6517"/>
    <s v="2023/7/30"/>
    <x v="65"/>
    <x v="65"/>
    <x v="92"/>
    <x v="92"/>
    <m/>
    <x v="615"/>
    <e v="#N/A"/>
    <x v="615"/>
  </r>
  <r>
    <x v="5170"/>
    <m/>
    <n v="5"/>
    <x v="7258"/>
    <m/>
    <m/>
    <m/>
    <m/>
    <x v="6518"/>
    <s v="2023/7/30"/>
    <x v="65"/>
    <x v="65"/>
    <x v="92"/>
    <x v="92"/>
    <m/>
    <x v="615"/>
    <e v="#N/A"/>
    <x v="615"/>
  </r>
  <r>
    <x v="5170"/>
    <m/>
    <n v="7"/>
    <x v="6501"/>
    <m/>
    <m/>
    <m/>
    <m/>
    <x v="6519"/>
    <s v="2023/7/30"/>
    <x v="65"/>
    <x v="65"/>
    <x v="92"/>
    <x v="92"/>
    <m/>
    <x v="615"/>
    <e v="#N/A"/>
    <x v="615"/>
  </r>
  <r>
    <x v="5170"/>
    <m/>
    <n v="7"/>
    <x v="7259"/>
    <m/>
    <m/>
    <m/>
    <m/>
    <x v="6519"/>
    <s v="2023/7/30"/>
    <x v="65"/>
    <x v="65"/>
    <x v="92"/>
    <x v="92"/>
    <m/>
    <x v="615"/>
    <e v="#N/A"/>
    <x v="615"/>
  </r>
  <r>
    <x v="5170"/>
    <m/>
    <n v="7"/>
    <x v="6199"/>
    <m/>
    <m/>
    <m/>
    <m/>
    <x v="6519"/>
    <s v="2023/7/30"/>
    <x v="65"/>
    <x v="65"/>
    <x v="92"/>
    <x v="92"/>
    <m/>
    <x v="615"/>
    <e v="#N/A"/>
    <x v="615"/>
  </r>
  <r>
    <x v="5170"/>
    <m/>
    <n v="5"/>
    <x v="6199"/>
    <m/>
    <m/>
    <m/>
    <m/>
    <x v="6519"/>
    <s v="2023/7/30"/>
    <x v="65"/>
    <x v="65"/>
    <x v="92"/>
    <x v="92"/>
    <m/>
    <x v="615"/>
    <e v="#N/A"/>
    <x v="615"/>
  </r>
  <r>
    <x v="5170"/>
    <m/>
    <n v="7"/>
    <x v="7260"/>
    <m/>
    <m/>
    <m/>
    <m/>
    <x v="6520"/>
    <s v="2023/7/30"/>
    <x v="65"/>
    <x v="65"/>
    <x v="92"/>
    <x v="92"/>
    <m/>
    <x v="615"/>
    <e v="#N/A"/>
    <x v="615"/>
  </r>
  <r>
    <x v="5170"/>
    <m/>
    <n v="7"/>
    <x v="7261"/>
    <m/>
    <m/>
    <m/>
    <m/>
    <x v="6520"/>
    <s v="2023/7/30"/>
    <x v="65"/>
    <x v="65"/>
    <x v="92"/>
    <x v="92"/>
    <m/>
    <x v="615"/>
    <e v="#N/A"/>
    <x v="615"/>
  </r>
  <r>
    <x v="5170"/>
    <m/>
    <n v="1"/>
    <x v="7262"/>
    <m/>
    <m/>
    <m/>
    <m/>
    <x v="6521"/>
    <s v="2023/7/30"/>
    <x v="65"/>
    <x v="65"/>
    <x v="92"/>
    <x v="92"/>
    <m/>
    <x v="615"/>
    <e v="#N/A"/>
    <x v="615"/>
  </r>
  <r>
    <x v="5170"/>
    <m/>
    <n v="50"/>
    <x v="7263"/>
    <m/>
    <m/>
    <m/>
    <m/>
    <x v="6522"/>
    <s v="2023/7/30"/>
    <x v="65"/>
    <x v="65"/>
    <x v="92"/>
    <x v="92"/>
    <m/>
    <x v="615"/>
    <e v="#N/A"/>
    <x v="615"/>
  </r>
  <r>
    <x v="5170"/>
    <m/>
    <n v="1"/>
    <x v="6195"/>
    <m/>
    <m/>
    <m/>
    <m/>
    <x v="6523"/>
    <s v="2023/7/30"/>
    <x v="65"/>
    <x v="65"/>
    <x v="92"/>
    <x v="92"/>
    <m/>
    <x v="615"/>
    <e v="#N/A"/>
    <x v="615"/>
  </r>
  <r>
    <x v="5170"/>
    <m/>
    <n v="1"/>
    <x v="7264"/>
    <m/>
    <m/>
    <m/>
    <m/>
    <x v="6524"/>
    <s v="2023/7/30"/>
    <x v="65"/>
    <x v="65"/>
    <x v="92"/>
    <x v="92"/>
    <m/>
    <x v="615"/>
    <e v="#N/A"/>
    <x v="615"/>
  </r>
  <r>
    <x v="5170"/>
    <m/>
    <n v="1"/>
    <x v="7265"/>
    <m/>
    <m/>
    <m/>
    <m/>
    <x v="6525"/>
    <s v="2023/7/30"/>
    <x v="65"/>
    <x v="65"/>
    <x v="92"/>
    <x v="92"/>
    <m/>
    <x v="615"/>
    <e v="#N/A"/>
    <x v="615"/>
  </r>
  <r>
    <x v="5170"/>
    <m/>
    <n v="7"/>
    <x v="7266"/>
    <m/>
    <m/>
    <m/>
    <m/>
    <x v="6526"/>
    <s v="2023/7/30"/>
    <x v="65"/>
    <x v="65"/>
    <x v="92"/>
    <x v="92"/>
    <m/>
    <x v="615"/>
    <e v="#N/A"/>
    <x v="615"/>
  </r>
  <r>
    <x v="5170"/>
    <m/>
    <n v="30"/>
    <x v="7267"/>
    <m/>
    <m/>
    <m/>
    <m/>
    <x v="6527"/>
    <s v="2023/7/31"/>
    <x v="65"/>
    <x v="65"/>
    <x v="92"/>
    <x v="92"/>
    <m/>
    <x v="615"/>
    <e v="#N/A"/>
    <x v="615"/>
  </r>
  <r>
    <x v="5170"/>
    <m/>
    <n v="200"/>
    <x v="7267"/>
    <m/>
    <m/>
    <m/>
    <m/>
    <x v="6527"/>
    <s v="2023/7/31"/>
    <x v="65"/>
    <x v="65"/>
    <x v="92"/>
    <x v="92"/>
    <m/>
    <x v="615"/>
    <e v="#N/A"/>
    <x v="615"/>
  </r>
  <r>
    <x v="5170"/>
    <m/>
    <n v="7"/>
    <x v="6535"/>
    <m/>
    <m/>
    <m/>
    <m/>
    <x v="6528"/>
    <s v="2023/7/31"/>
    <x v="65"/>
    <x v="65"/>
    <x v="92"/>
    <x v="92"/>
    <m/>
    <x v="615"/>
    <e v="#N/A"/>
    <x v="615"/>
  </r>
  <r>
    <x v="5170"/>
    <m/>
    <n v="1"/>
    <x v="6386"/>
    <m/>
    <m/>
    <m/>
    <m/>
    <x v="6528"/>
    <s v="2023/7/31"/>
    <x v="65"/>
    <x v="65"/>
    <x v="92"/>
    <x v="92"/>
    <m/>
    <x v="615"/>
    <e v="#N/A"/>
    <x v="615"/>
  </r>
  <r>
    <x v="5170"/>
    <m/>
    <n v="1"/>
    <x v="7268"/>
    <m/>
    <m/>
    <m/>
    <m/>
    <x v="6528"/>
    <s v="2023/7/31"/>
    <x v="65"/>
    <x v="65"/>
    <x v="92"/>
    <x v="92"/>
    <m/>
    <x v="615"/>
    <e v="#N/A"/>
    <x v="615"/>
  </r>
  <r>
    <x v="5170"/>
    <m/>
    <n v="7"/>
    <x v="6979"/>
    <m/>
    <m/>
    <m/>
    <m/>
    <x v="6528"/>
    <s v="2023/7/31"/>
    <x v="65"/>
    <x v="65"/>
    <x v="92"/>
    <x v="92"/>
    <m/>
    <x v="615"/>
    <e v="#N/A"/>
    <x v="615"/>
  </r>
  <r>
    <x v="5170"/>
    <m/>
    <n v="1"/>
    <x v="7269"/>
    <m/>
    <m/>
    <m/>
    <m/>
    <x v="6528"/>
    <s v="2023/7/31"/>
    <x v="65"/>
    <x v="65"/>
    <x v="92"/>
    <x v="92"/>
    <m/>
    <x v="615"/>
    <e v="#N/A"/>
    <x v="615"/>
  </r>
  <r>
    <x v="5170"/>
    <m/>
    <n v="1"/>
    <x v="6904"/>
    <m/>
    <m/>
    <m/>
    <m/>
    <x v="6528"/>
    <s v="2023/7/31"/>
    <x v="65"/>
    <x v="65"/>
    <x v="92"/>
    <x v="92"/>
    <m/>
    <x v="615"/>
    <e v="#N/A"/>
    <x v="615"/>
  </r>
  <r>
    <x v="5170"/>
    <m/>
    <n v="1"/>
    <x v="7270"/>
    <m/>
    <m/>
    <m/>
    <m/>
    <x v="6528"/>
    <s v="2023/7/31"/>
    <x v="65"/>
    <x v="65"/>
    <x v="92"/>
    <x v="92"/>
    <m/>
    <x v="615"/>
    <e v="#N/A"/>
    <x v="615"/>
  </r>
  <r>
    <x v="5170"/>
    <m/>
    <n v="48.300000000000004"/>
    <x v="6313"/>
    <m/>
    <m/>
    <m/>
    <m/>
    <x v="6529"/>
    <s v="2023/7/31"/>
    <x v="65"/>
    <x v="65"/>
    <x v="92"/>
    <x v="92"/>
    <m/>
    <x v="615"/>
    <e v="#N/A"/>
    <x v="615"/>
  </r>
  <r>
    <x v="5170"/>
    <m/>
    <n v="23"/>
    <x v="6310"/>
    <m/>
    <m/>
    <m/>
    <m/>
    <x v="6529"/>
    <s v="2023/7/31"/>
    <x v="65"/>
    <x v="65"/>
    <x v="92"/>
    <x v="92"/>
    <m/>
    <x v="615"/>
    <e v="#N/A"/>
    <x v="615"/>
  </r>
  <r>
    <x v="5170"/>
    <m/>
    <n v="4.6000000000000005"/>
    <x v="6315"/>
    <m/>
    <m/>
    <m/>
    <m/>
    <x v="6529"/>
    <s v="2023/7/31"/>
    <x v="65"/>
    <x v="65"/>
    <x v="92"/>
    <x v="92"/>
    <m/>
    <x v="615"/>
    <e v="#N/A"/>
    <x v="615"/>
  </r>
  <r>
    <x v="5170"/>
    <m/>
    <n v="27.6"/>
    <x v="6637"/>
    <m/>
    <m/>
    <m/>
    <m/>
    <x v="6529"/>
    <s v="2023/7/31"/>
    <x v="65"/>
    <x v="65"/>
    <x v="92"/>
    <x v="92"/>
    <m/>
    <x v="615"/>
    <e v="#N/A"/>
    <x v="615"/>
  </r>
  <r>
    <x v="5170"/>
    <m/>
    <n v="241.5"/>
    <x v="7271"/>
    <m/>
    <m/>
    <m/>
    <m/>
    <x v="6529"/>
    <s v="2023/7/31"/>
    <x v="65"/>
    <x v="65"/>
    <x v="92"/>
    <x v="92"/>
    <m/>
    <x v="615"/>
    <e v="#N/A"/>
    <x v="615"/>
  </r>
  <r>
    <x v="5170"/>
    <m/>
    <n v="23"/>
    <x v="6310"/>
    <m/>
    <m/>
    <m/>
    <m/>
    <x v="6529"/>
    <s v="2023/7/31"/>
    <x v="65"/>
    <x v="65"/>
    <x v="92"/>
    <x v="92"/>
    <m/>
    <x v="615"/>
    <e v="#N/A"/>
    <x v="615"/>
  </r>
  <r>
    <x v="5170"/>
    <m/>
    <n v="50.6"/>
    <x v="6634"/>
    <m/>
    <m/>
    <m/>
    <m/>
    <x v="6529"/>
    <s v="2023/7/31"/>
    <x v="65"/>
    <x v="65"/>
    <x v="92"/>
    <x v="92"/>
    <m/>
    <x v="615"/>
    <e v="#N/A"/>
    <x v="615"/>
  </r>
  <r>
    <x v="5170"/>
    <m/>
    <n v="32.200000000000003"/>
    <x v="6311"/>
    <m/>
    <m/>
    <m/>
    <m/>
    <x v="6529"/>
    <s v="2023/7/31"/>
    <x v="65"/>
    <x v="65"/>
    <x v="92"/>
    <x v="92"/>
    <m/>
    <x v="615"/>
    <e v="#N/A"/>
    <x v="615"/>
  </r>
  <r>
    <x v="5170"/>
    <m/>
    <n v="9.2000000000000011"/>
    <x v="6312"/>
    <m/>
    <m/>
    <m/>
    <m/>
    <x v="6529"/>
    <s v="2023/7/31"/>
    <x v="65"/>
    <x v="65"/>
    <x v="92"/>
    <x v="92"/>
    <m/>
    <x v="615"/>
    <e v="#N/A"/>
    <x v="615"/>
  </r>
  <r>
    <x v="5170"/>
    <m/>
    <n v="23"/>
    <x v="6310"/>
    <m/>
    <m/>
    <m/>
    <m/>
    <x v="6529"/>
    <s v="2023/7/31"/>
    <x v="65"/>
    <x v="65"/>
    <x v="92"/>
    <x v="92"/>
    <m/>
    <x v="615"/>
    <e v="#N/A"/>
    <x v="615"/>
  </r>
  <r>
    <x v="5170"/>
    <m/>
    <n v="48.300000000000004"/>
    <x v="6313"/>
    <m/>
    <m/>
    <m/>
    <m/>
    <x v="6529"/>
    <s v="2023/7/31"/>
    <x v="65"/>
    <x v="65"/>
    <x v="92"/>
    <x v="92"/>
    <m/>
    <x v="615"/>
    <e v="#N/A"/>
    <x v="615"/>
  </r>
  <r>
    <x v="5170"/>
    <m/>
    <n v="1159.2"/>
    <x v="7272"/>
    <m/>
    <m/>
    <m/>
    <m/>
    <x v="6529"/>
    <s v="2023/7/31"/>
    <x v="65"/>
    <x v="65"/>
    <x v="92"/>
    <x v="92"/>
    <m/>
    <x v="615"/>
    <e v="#N/A"/>
    <x v="615"/>
  </r>
  <r>
    <x v="5170"/>
    <m/>
    <n v="9.2000000000000011"/>
    <x v="6312"/>
    <m/>
    <m/>
    <m/>
    <m/>
    <x v="6529"/>
    <s v="2023/7/31"/>
    <x v="65"/>
    <x v="65"/>
    <x v="92"/>
    <x v="92"/>
    <m/>
    <x v="615"/>
    <e v="#N/A"/>
    <x v="615"/>
  </r>
  <r>
    <x v="5170"/>
    <m/>
    <n v="32.200000000000003"/>
    <x v="6311"/>
    <m/>
    <m/>
    <m/>
    <m/>
    <x v="6529"/>
    <s v="2023/7/31"/>
    <x v="65"/>
    <x v="65"/>
    <x v="92"/>
    <x v="92"/>
    <m/>
    <x v="615"/>
    <e v="#N/A"/>
    <x v="615"/>
  </r>
  <r>
    <x v="5170"/>
    <m/>
    <n v="9.2000000000000011"/>
    <x v="6312"/>
    <m/>
    <m/>
    <m/>
    <m/>
    <x v="6529"/>
    <s v="2023/7/31"/>
    <x v="65"/>
    <x v="65"/>
    <x v="92"/>
    <x v="92"/>
    <m/>
    <x v="615"/>
    <e v="#N/A"/>
    <x v="615"/>
  </r>
  <r>
    <x v="5170"/>
    <m/>
    <n v="9.2000000000000011"/>
    <x v="6312"/>
    <m/>
    <m/>
    <m/>
    <m/>
    <x v="6529"/>
    <s v="2023/7/31"/>
    <x v="65"/>
    <x v="65"/>
    <x v="92"/>
    <x v="92"/>
    <m/>
    <x v="615"/>
    <e v="#N/A"/>
    <x v="615"/>
  </r>
  <r>
    <x v="5170"/>
    <m/>
    <n v="36.800000000000004"/>
    <x v="6318"/>
    <m/>
    <m/>
    <m/>
    <m/>
    <x v="6529"/>
    <s v="2023/7/31"/>
    <x v="65"/>
    <x v="65"/>
    <x v="92"/>
    <x v="92"/>
    <m/>
    <x v="615"/>
    <e v="#N/A"/>
    <x v="615"/>
  </r>
  <r>
    <x v="5170"/>
    <m/>
    <n v="13.8"/>
    <x v="6319"/>
    <m/>
    <m/>
    <m/>
    <m/>
    <x v="6529"/>
    <s v="2023/7/31"/>
    <x v="65"/>
    <x v="65"/>
    <x v="92"/>
    <x v="92"/>
    <m/>
    <x v="615"/>
    <e v="#N/A"/>
    <x v="615"/>
  </r>
  <r>
    <x v="5170"/>
    <m/>
    <n v="262.2"/>
    <x v="7273"/>
    <m/>
    <m/>
    <m/>
    <m/>
    <x v="6529"/>
    <s v="2023/7/31"/>
    <x v="65"/>
    <x v="65"/>
    <x v="92"/>
    <x v="92"/>
    <m/>
    <x v="615"/>
    <e v="#N/A"/>
    <x v="615"/>
  </r>
  <r>
    <x v="5170"/>
    <m/>
    <n v="4.6000000000000005"/>
    <x v="6315"/>
    <m/>
    <m/>
    <m/>
    <m/>
    <x v="6529"/>
    <s v="2023/7/31"/>
    <x v="65"/>
    <x v="65"/>
    <x v="92"/>
    <x v="92"/>
    <m/>
    <x v="615"/>
    <e v="#N/A"/>
    <x v="615"/>
  </r>
  <r>
    <x v="5170"/>
    <m/>
    <n v="18.400000000000002"/>
    <x v="7121"/>
    <m/>
    <m/>
    <m/>
    <m/>
    <x v="6529"/>
    <s v="2023/7/31"/>
    <x v="65"/>
    <x v="65"/>
    <x v="92"/>
    <x v="92"/>
    <m/>
    <x v="615"/>
    <e v="#N/A"/>
    <x v="615"/>
  </r>
  <r>
    <x v="5170"/>
    <m/>
    <n v="48.300000000000004"/>
    <x v="6313"/>
    <m/>
    <m/>
    <m/>
    <m/>
    <x v="6529"/>
    <s v="2023/7/31"/>
    <x v="65"/>
    <x v="65"/>
    <x v="92"/>
    <x v="92"/>
    <m/>
    <x v="615"/>
    <e v="#N/A"/>
    <x v="615"/>
  </r>
  <r>
    <x v="5170"/>
    <m/>
    <n v="32.200000000000003"/>
    <x v="6311"/>
    <m/>
    <m/>
    <m/>
    <m/>
    <x v="6529"/>
    <s v="2023/7/31"/>
    <x v="65"/>
    <x v="65"/>
    <x v="92"/>
    <x v="92"/>
    <m/>
    <x v="615"/>
    <e v="#N/A"/>
    <x v="615"/>
  </r>
  <r>
    <x v="5170"/>
    <m/>
    <n v="5"/>
    <x v="7274"/>
    <m/>
    <m/>
    <m/>
    <m/>
    <x v="5412"/>
    <s v="2023/7/31"/>
    <x v="65"/>
    <x v="65"/>
    <x v="92"/>
    <x v="92"/>
    <m/>
    <x v="615"/>
    <e v="#N/A"/>
    <x v="615"/>
  </r>
  <r>
    <x v="5170"/>
    <m/>
    <n v="1"/>
    <x v="6233"/>
    <m/>
    <m/>
    <m/>
    <m/>
    <x v="6530"/>
    <s v="2023/8/1"/>
    <x v="65"/>
    <x v="65"/>
    <x v="92"/>
    <x v="92"/>
    <m/>
    <x v="615"/>
    <e v="#N/A"/>
    <x v="615"/>
  </r>
  <r>
    <x v="5170"/>
    <m/>
    <n v="1"/>
    <x v="6233"/>
    <m/>
    <m/>
    <m/>
    <m/>
    <x v="6530"/>
    <s v="2023/8/1"/>
    <x v="65"/>
    <x v="65"/>
    <x v="92"/>
    <x v="92"/>
    <m/>
    <x v="615"/>
    <e v="#N/A"/>
    <x v="615"/>
  </r>
  <r>
    <x v="5170"/>
    <m/>
    <n v="1"/>
    <x v="7275"/>
    <m/>
    <m/>
    <m/>
    <m/>
    <x v="6530"/>
    <s v="2023/8/1"/>
    <x v="65"/>
    <x v="65"/>
    <x v="92"/>
    <x v="92"/>
    <m/>
    <x v="615"/>
    <e v="#N/A"/>
    <x v="615"/>
  </r>
  <r>
    <x v="5170"/>
    <m/>
    <n v="1"/>
    <x v="6233"/>
    <m/>
    <m/>
    <m/>
    <m/>
    <x v="6530"/>
    <s v="2023/8/1"/>
    <x v="65"/>
    <x v="65"/>
    <x v="92"/>
    <x v="92"/>
    <m/>
    <x v="615"/>
    <e v="#N/A"/>
    <x v="615"/>
  </r>
  <r>
    <x v="5170"/>
    <m/>
    <n v="1"/>
    <x v="6332"/>
    <m/>
    <m/>
    <m/>
    <m/>
    <x v="6530"/>
    <s v="2023/8/1"/>
    <x v="65"/>
    <x v="65"/>
    <x v="92"/>
    <x v="92"/>
    <m/>
    <x v="615"/>
    <e v="#N/A"/>
    <x v="615"/>
  </r>
  <r>
    <x v="5170"/>
    <m/>
    <n v="5"/>
    <x v="6544"/>
    <m/>
    <m/>
    <m/>
    <m/>
    <x v="6530"/>
    <s v="2023/8/1"/>
    <x v="65"/>
    <x v="65"/>
    <x v="92"/>
    <x v="92"/>
    <m/>
    <x v="615"/>
    <e v="#N/A"/>
    <x v="615"/>
  </r>
  <r>
    <x v="5170"/>
    <m/>
    <n v="7"/>
    <x v="7276"/>
    <m/>
    <m/>
    <m/>
    <m/>
    <x v="6531"/>
    <s v="2023/8/1"/>
    <x v="65"/>
    <x v="65"/>
    <x v="92"/>
    <x v="92"/>
    <m/>
    <x v="615"/>
    <e v="#N/A"/>
    <x v="615"/>
  </r>
  <r>
    <x v="5170"/>
    <m/>
    <n v="1"/>
    <x v="7277"/>
    <m/>
    <m/>
    <m/>
    <m/>
    <x v="6531"/>
    <s v="2023/8/1"/>
    <x v="65"/>
    <x v="65"/>
    <x v="92"/>
    <x v="92"/>
    <m/>
    <x v="615"/>
    <e v="#N/A"/>
    <x v="615"/>
  </r>
  <r>
    <x v="5170"/>
    <m/>
    <n v="1"/>
    <x v="7278"/>
    <m/>
    <m/>
    <m/>
    <m/>
    <x v="6531"/>
    <s v="2023/8/1"/>
    <x v="65"/>
    <x v="65"/>
    <x v="92"/>
    <x v="92"/>
    <m/>
    <x v="615"/>
    <e v="#N/A"/>
    <x v="615"/>
  </r>
  <r>
    <x v="5170"/>
    <m/>
    <n v="7"/>
    <x v="7279"/>
    <m/>
    <m/>
    <m/>
    <m/>
    <x v="6531"/>
    <s v="2023/8/1"/>
    <x v="65"/>
    <x v="65"/>
    <x v="92"/>
    <x v="92"/>
    <m/>
    <x v="615"/>
    <e v="#N/A"/>
    <x v="615"/>
  </r>
  <r>
    <x v="5170"/>
    <m/>
    <n v="1"/>
    <x v="7280"/>
    <m/>
    <m/>
    <m/>
    <m/>
    <x v="6532"/>
    <s v="2023/8/2"/>
    <x v="65"/>
    <x v="65"/>
    <x v="92"/>
    <x v="92"/>
    <m/>
    <x v="615"/>
    <e v="#N/A"/>
    <x v="615"/>
  </r>
  <r>
    <x v="5170"/>
    <m/>
    <n v="50"/>
    <x v="7281"/>
    <m/>
    <m/>
    <m/>
    <m/>
    <x v="6532"/>
    <s v="2023/8/2"/>
    <x v="65"/>
    <x v="65"/>
    <x v="92"/>
    <x v="92"/>
    <m/>
    <x v="615"/>
    <e v="#N/A"/>
    <x v="615"/>
  </r>
  <r>
    <x v="5170"/>
    <m/>
    <n v="7"/>
    <x v="7282"/>
    <m/>
    <m/>
    <m/>
    <m/>
    <x v="6532"/>
    <s v="2023/8/2"/>
    <x v="65"/>
    <x v="65"/>
    <x v="92"/>
    <x v="92"/>
    <m/>
    <x v="615"/>
    <e v="#N/A"/>
    <x v="615"/>
  </r>
  <r>
    <x v="5170"/>
    <m/>
    <n v="1"/>
    <x v="6195"/>
    <m/>
    <m/>
    <m/>
    <m/>
    <x v="6532"/>
    <s v="2023/8/2"/>
    <x v="65"/>
    <x v="65"/>
    <x v="92"/>
    <x v="92"/>
    <m/>
    <x v="615"/>
    <e v="#N/A"/>
    <x v="615"/>
  </r>
  <r>
    <x v="5170"/>
    <m/>
    <n v="5"/>
    <x v="7283"/>
    <m/>
    <m/>
    <m/>
    <m/>
    <x v="6532"/>
    <s v="2023/8/2"/>
    <x v="65"/>
    <x v="65"/>
    <x v="92"/>
    <x v="92"/>
    <m/>
    <x v="615"/>
    <e v="#N/A"/>
    <x v="615"/>
  </r>
  <r>
    <x v="5170"/>
    <m/>
    <n v="1"/>
    <x v="7284"/>
    <m/>
    <m/>
    <m/>
    <m/>
    <x v="6533"/>
    <s v="2023/8/2"/>
    <x v="65"/>
    <x v="65"/>
    <x v="92"/>
    <x v="92"/>
    <m/>
    <x v="615"/>
    <e v="#N/A"/>
    <x v="615"/>
  </r>
  <r>
    <x v="5170"/>
    <m/>
    <n v="7"/>
    <x v="7285"/>
    <m/>
    <m/>
    <m/>
    <m/>
    <x v="6533"/>
    <s v="2023/8/2"/>
    <x v="65"/>
    <x v="65"/>
    <x v="92"/>
    <x v="92"/>
    <m/>
    <x v="615"/>
    <e v="#N/A"/>
    <x v="615"/>
  </r>
  <r>
    <x v="5170"/>
    <m/>
    <n v="1"/>
    <x v="7286"/>
    <m/>
    <m/>
    <m/>
    <m/>
    <x v="6533"/>
    <s v="2023/8/2"/>
    <x v="65"/>
    <x v="65"/>
    <x v="92"/>
    <x v="92"/>
    <m/>
    <x v="615"/>
    <e v="#N/A"/>
    <x v="615"/>
  </r>
  <r>
    <x v="5170"/>
    <m/>
    <n v="50"/>
    <x v="7287"/>
    <m/>
    <m/>
    <m/>
    <m/>
    <x v="6534"/>
    <s v="2023/8/2"/>
    <x v="65"/>
    <x v="65"/>
    <x v="92"/>
    <x v="92"/>
    <m/>
    <x v="615"/>
    <e v="#N/A"/>
    <x v="615"/>
  </r>
  <r>
    <x v="5170"/>
    <m/>
    <n v="6342.02"/>
    <x v="7288"/>
    <m/>
    <m/>
    <m/>
    <m/>
    <x v="6535"/>
    <s v="2023/8/2"/>
    <x v="65"/>
    <x v="65"/>
    <x v="92"/>
    <x v="92"/>
    <m/>
    <x v="615"/>
    <e v="#N/A"/>
    <x v="615"/>
  </r>
  <r>
    <x v="5170"/>
    <m/>
    <n v="1"/>
    <x v="6332"/>
    <m/>
    <m/>
    <m/>
    <m/>
    <x v="6536"/>
    <s v="2023/8/3"/>
    <x v="65"/>
    <x v="65"/>
    <x v="92"/>
    <x v="92"/>
    <m/>
    <x v="615"/>
    <e v="#N/A"/>
    <x v="615"/>
  </r>
  <r>
    <x v="5170"/>
    <m/>
    <n v="1"/>
    <x v="7289"/>
    <m/>
    <m/>
    <m/>
    <m/>
    <x v="6536"/>
    <s v="2023/8/3"/>
    <x v="65"/>
    <x v="65"/>
    <x v="92"/>
    <x v="92"/>
    <m/>
    <x v="615"/>
    <e v="#N/A"/>
    <x v="615"/>
  </r>
  <r>
    <x v="5170"/>
    <m/>
    <n v="1"/>
    <x v="7290"/>
    <m/>
    <m/>
    <m/>
    <m/>
    <x v="6536"/>
    <s v="2023/8/3"/>
    <x v="65"/>
    <x v="65"/>
    <x v="92"/>
    <x v="92"/>
    <m/>
    <x v="615"/>
    <e v="#N/A"/>
    <x v="615"/>
  </r>
  <r>
    <x v="5170"/>
    <m/>
    <n v="1"/>
    <x v="7291"/>
    <m/>
    <m/>
    <m/>
    <m/>
    <x v="6537"/>
    <s v="2023/8/3"/>
    <x v="65"/>
    <x v="65"/>
    <x v="92"/>
    <x v="92"/>
    <m/>
    <x v="615"/>
    <e v="#N/A"/>
    <x v="615"/>
  </r>
  <r>
    <x v="5170"/>
    <m/>
    <n v="1"/>
    <x v="7292"/>
    <m/>
    <m/>
    <m/>
    <m/>
    <x v="6538"/>
    <s v="2023/8/5"/>
    <x v="65"/>
    <x v="65"/>
    <x v="92"/>
    <x v="92"/>
    <m/>
    <x v="615"/>
    <e v="#N/A"/>
    <x v="615"/>
  </r>
  <r>
    <x v="5170"/>
    <m/>
    <n v="1"/>
    <x v="6259"/>
    <m/>
    <m/>
    <m/>
    <m/>
    <x v="6538"/>
    <s v="2023/8/5"/>
    <x v="65"/>
    <x v="65"/>
    <x v="92"/>
    <x v="92"/>
    <m/>
    <x v="615"/>
    <e v="#N/A"/>
    <x v="615"/>
  </r>
  <r>
    <x v="5170"/>
    <m/>
    <n v="1"/>
    <x v="7293"/>
    <m/>
    <m/>
    <m/>
    <m/>
    <x v="6538"/>
    <s v="2023/8/5"/>
    <x v="65"/>
    <x v="65"/>
    <x v="92"/>
    <x v="92"/>
    <m/>
    <x v="615"/>
    <e v="#N/A"/>
    <x v="615"/>
  </r>
  <r>
    <x v="5170"/>
    <m/>
    <n v="1"/>
    <x v="6195"/>
    <m/>
    <m/>
    <m/>
    <m/>
    <x v="6538"/>
    <s v="2023/8/5"/>
    <x v="65"/>
    <x v="65"/>
    <x v="92"/>
    <x v="92"/>
    <m/>
    <x v="615"/>
    <e v="#N/A"/>
    <x v="615"/>
  </r>
  <r>
    <x v="5170"/>
    <m/>
    <n v="1"/>
    <x v="6500"/>
    <m/>
    <m/>
    <m/>
    <m/>
    <x v="6538"/>
    <s v="2023/8/5"/>
    <x v="65"/>
    <x v="65"/>
    <x v="92"/>
    <x v="92"/>
    <m/>
    <x v="615"/>
    <e v="#N/A"/>
    <x v="615"/>
  </r>
  <r>
    <x v="5170"/>
    <m/>
    <n v="1"/>
    <x v="6423"/>
    <m/>
    <m/>
    <m/>
    <m/>
    <x v="6538"/>
    <s v="2023/8/5"/>
    <x v="65"/>
    <x v="65"/>
    <x v="92"/>
    <x v="92"/>
    <m/>
    <x v="615"/>
    <e v="#N/A"/>
    <x v="615"/>
  </r>
  <r>
    <x v="5170"/>
    <m/>
    <n v="50"/>
    <x v="7294"/>
    <m/>
    <m/>
    <m/>
    <m/>
    <x v="6539"/>
    <s v="2023/8/5"/>
    <x v="65"/>
    <x v="65"/>
    <x v="92"/>
    <x v="92"/>
    <m/>
    <x v="615"/>
    <e v="#N/A"/>
    <x v="615"/>
  </r>
  <r>
    <x v="5170"/>
    <m/>
    <n v="1"/>
    <x v="7295"/>
    <m/>
    <m/>
    <m/>
    <m/>
    <x v="6540"/>
    <s v="2023/8/6"/>
    <x v="65"/>
    <x v="65"/>
    <x v="92"/>
    <x v="92"/>
    <m/>
    <x v="615"/>
    <e v="#N/A"/>
    <x v="615"/>
  </r>
  <r>
    <x v="5170"/>
    <m/>
    <n v="7"/>
    <x v="7296"/>
    <m/>
    <m/>
    <m/>
    <m/>
    <x v="6540"/>
    <s v="2023/8/6"/>
    <x v="65"/>
    <x v="65"/>
    <x v="92"/>
    <x v="92"/>
    <m/>
    <x v="615"/>
    <e v="#N/A"/>
    <x v="615"/>
  </r>
  <r>
    <x v="5170"/>
    <m/>
    <n v="5"/>
    <x v="7297"/>
    <m/>
    <m/>
    <m/>
    <m/>
    <x v="6540"/>
    <s v="2023/8/6"/>
    <x v="65"/>
    <x v="65"/>
    <x v="92"/>
    <x v="92"/>
    <m/>
    <x v="615"/>
    <e v="#N/A"/>
    <x v="615"/>
  </r>
  <r>
    <x v="5170"/>
    <m/>
    <n v="1"/>
    <x v="6081"/>
    <m/>
    <m/>
    <m/>
    <m/>
    <x v="6540"/>
    <s v="2023/8/6"/>
    <x v="65"/>
    <x v="65"/>
    <x v="92"/>
    <x v="92"/>
    <m/>
    <x v="615"/>
    <e v="#N/A"/>
    <x v="615"/>
  </r>
  <r>
    <x v="5170"/>
    <m/>
    <n v="7"/>
    <x v="7298"/>
    <m/>
    <m/>
    <m/>
    <m/>
    <x v="6540"/>
    <s v="2023/8/6"/>
    <x v="65"/>
    <x v="65"/>
    <x v="92"/>
    <x v="92"/>
    <m/>
    <x v="615"/>
    <e v="#N/A"/>
    <x v="615"/>
  </r>
  <r>
    <x v="5170"/>
    <m/>
    <n v="1"/>
    <x v="7299"/>
    <m/>
    <m/>
    <m/>
    <m/>
    <x v="6540"/>
    <s v="2023/8/6"/>
    <x v="65"/>
    <x v="65"/>
    <x v="92"/>
    <x v="92"/>
    <m/>
    <x v="615"/>
    <e v="#N/A"/>
    <x v="615"/>
  </r>
  <r>
    <x v="5170"/>
    <m/>
    <n v="7"/>
    <x v="7300"/>
    <m/>
    <m/>
    <m/>
    <m/>
    <x v="6541"/>
    <s v="2023/8/6"/>
    <x v="65"/>
    <x v="65"/>
    <x v="92"/>
    <x v="92"/>
    <m/>
    <x v="615"/>
    <e v="#N/A"/>
    <x v="615"/>
  </r>
  <r>
    <x v="5170"/>
    <m/>
    <n v="5"/>
    <x v="7301"/>
    <m/>
    <m/>
    <m/>
    <m/>
    <x v="6541"/>
    <s v="2023/8/6"/>
    <x v="65"/>
    <x v="65"/>
    <x v="92"/>
    <x v="92"/>
    <m/>
    <x v="615"/>
    <e v="#N/A"/>
    <x v="615"/>
  </r>
  <r>
    <x v="5170"/>
    <m/>
    <n v="5"/>
    <x v="7302"/>
    <m/>
    <m/>
    <m/>
    <m/>
    <x v="5388"/>
    <s v="2023/8/7"/>
    <x v="65"/>
    <x v="65"/>
    <x v="92"/>
    <x v="92"/>
    <m/>
    <x v="615"/>
    <e v="#N/A"/>
    <x v="615"/>
  </r>
  <r>
    <x v="5170"/>
    <m/>
    <n v="1"/>
    <x v="7303"/>
    <m/>
    <m/>
    <m/>
    <m/>
    <x v="5388"/>
    <s v="2023/8/7"/>
    <x v="65"/>
    <x v="65"/>
    <x v="92"/>
    <x v="92"/>
    <m/>
    <x v="615"/>
    <e v="#N/A"/>
    <x v="615"/>
  </r>
  <r>
    <x v="5170"/>
    <m/>
    <n v="5"/>
    <x v="7304"/>
    <m/>
    <m/>
    <m/>
    <m/>
    <x v="5388"/>
    <s v="2023/8/7"/>
    <x v="65"/>
    <x v="65"/>
    <x v="92"/>
    <x v="92"/>
    <m/>
    <x v="615"/>
    <e v="#N/A"/>
    <x v="615"/>
  </r>
  <r>
    <x v="5170"/>
    <m/>
    <n v="1"/>
    <x v="5459"/>
    <m/>
    <m/>
    <m/>
    <m/>
    <x v="5388"/>
    <s v="2023/8/7"/>
    <x v="65"/>
    <x v="65"/>
    <x v="92"/>
    <x v="92"/>
    <m/>
    <x v="615"/>
    <e v="#N/A"/>
    <x v="615"/>
  </r>
  <r>
    <x v="5170"/>
    <m/>
    <n v="1"/>
    <x v="6332"/>
    <m/>
    <m/>
    <m/>
    <m/>
    <x v="5388"/>
    <s v="2023/8/7"/>
    <x v="65"/>
    <x v="65"/>
    <x v="92"/>
    <x v="92"/>
    <m/>
    <x v="615"/>
    <e v="#N/A"/>
    <x v="615"/>
  </r>
  <r>
    <x v="5170"/>
    <m/>
    <n v="5"/>
    <x v="7305"/>
    <m/>
    <m/>
    <m/>
    <m/>
    <x v="5388"/>
    <s v="2023/8/7"/>
    <x v="65"/>
    <x v="65"/>
    <x v="92"/>
    <x v="92"/>
    <m/>
    <x v="615"/>
    <e v="#N/A"/>
    <x v="615"/>
  </r>
  <r>
    <x v="5170"/>
    <m/>
    <n v="1"/>
    <x v="7306"/>
    <m/>
    <m/>
    <m/>
    <m/>
    <x v="5388"/>
    <s v="2023/8/7"/>
    <x v="65"/>
    <x v="65"/>
    <x v="92"/>
    <x v="92"/>
    <m/>
    <x v="615"/>
    <e v="#N/A"/>
    <x v="615"/>
  </r>
  <r>
    <x v="5170"/>
    <m/>
    <n v="1"/>
    <x v="7307"/>
    <m/>
    <m/>
    <m/>
    <m/>
    <x v="5388"/>
    <s v="2023/8/7"/>
    <x v="65"/>
    <x v="65"/>
    <x v="92"/>
    <x v="92"/>
    <m/>
    <x v="615"/>
    <e v="#N/A"/>
    <x v="615"/>
  </r>
  <r>
    <x v="5170"/>
    <m/>
    <n v="5"/>
    <x v="7308"/>
    <m/>
    <m/>
    <m/>
    <m/>
    <x v="5388"/>
    <s v="2023/8/7"/>
    <x v="65"/>
    <x v="65"/>
    <x v="92"/>
    <x v="92"/>
    <m/>
    <x v="615"/>
    <e v="#N/A"/>
    <x v="615"/>
  </r>
  <r>
    <x v="5170"/>
    <m/>
    <n v="7"/>
    <x v="7309"/>
    <m/>
    <m/>
    <m/>
    <m/>
    <x v="6542"/>
    <s v="2023/8/7"/>
    <x v="65"/>
    <x v="65"/>
    <x v="92"/>
    <x v="92"/>
    <m/>
    <x v="615"/>
    <e v="#N/A"/>
    <x v="615"/>
  </r>
  <r>
    <x v="5170"/>
    <m/>
    <n v="1"/>
    <x v="7310"/>
    <m/>
    <m/>
    <m/>
    <m/>
    <x v="6542"/>
    <s v="2023/8/7"/>
    <x v="65"/>
    <x v="65"/>
    <x v="92"/>
    <x v="92"/>
    <m/>
    <x v="615"/>
    <e v="#N/A"/>
    <x v="615"/>
  </r>
  <r>
    <x v="5170"/>
    <m/>
    <n v="7"/>
    <x v="7311"/>
    <m/>
    <m/>
    <m/>
    <m/>
    <x v="6542"/>
    <s v="2023/8/7"/>
    <x v="65"/>
    <x v="65"/>
    <x v="92"/>
    <x v="92"/>
    <m/>
    <x v="615"/>
    <e v="#N/A"/>
    <x v="615"/>
  </r>
  <r>
    <x v="5170"/>
    <m/>
    <n v="1"/>
    <x v="7312"/>
    <m/>
    <m/>
    <m/>
    <m/>
    <x v="6542"/>
    <s v="2023/8/7"/>
    <x v="65"/>
    <x v="65"/>
    <x v="92"/>
    <x v="92"/>
    <m/>
    <x v="615"/>
    <e v="#N/A"/>
    <x v="615"/>
  </r>
  <r>
    <x v="5170"/>
    <m/>
    <n v="50"/>
    <x v="7313"/>
    <m/>
    <m/>
    <m/>
    <m/>
    <x v="6542"/>
    <s v="2023/8/7"/>
    <x v="65"/>
    <x v="65"/>
    <x v="92"/>
    <x v="92"/>
    <m/>
    <x v="615"/>
    <e v="#N/A"/>
    <x v="615"/>
  </r>
  <r>
    <x v="5170"/>
    <m/>
    <n v="110"/>
    <x v="7314"/>
    <m/>
    <m/>
    <m/>
    <m/>
    <x v="6542"/>
    <s v="2023/8/7"/>
    <x v="65"/>
    <x v="65"/>
    <x v="92"/>
    <x v="92"/>
    <m/>
    <x v="615"/>
    <e v="#N/A"/>
    <x v="615"/>
  </r>
  <r>
    <x v="5170"/>
    <m/>
    <n v="50"/>
    <x v="7315"/>
    <m/>
    <m/>
    <m/>
    <m/>
    <x v="6542"/>
    <s v="2023/8/7"/>
    <x v="65"/>
    <x v="65"/>
    <x v="92"/>
    <x v="92"/>
    <m/>
    <x v="615"/>
    <e v="#N/A"/>
    <x v="615"/>
  </r>
  <r>
    <x v="5170"/>
    <m/>
    <n v="7"/>
    <x v="7316"/>
    <m/>
    <m/>
    <m/>
    <m/>
    <x v="6543"/>
    <s v="2023/8/7"/>
    <x v="65"/>
    <x v="65"/>
    <x v="92"/>
    <x v="92"/>
    <m/>
    <x v="615"/>
    <e v="#N/A"/>
    <x v="615"/>
  </r>
  <r>
    <x v="5170"/>
    <m/>
    <n v="1"/>
    <x v="7317"/>
    <m/>
    <m/>
    <m/>
    <m/>
    <x v="6543"/>
    <s v="2023/8/7"/>
    <x v="65"/>
    <x v="65"/>
    <x v="92"/>
    <x v="92"/>
    <m/>
    <x v="615"/>
    <e v="#N/A"/>
    <x v="615"/>
  </r>
  <r>
    <x v="5170"/>
    <m/>
    <n v="1"/>
    <x v="6113"/>
    <m/>
    <m/>
    <m/>
    <m/>
    <x v="6543"/>
    <s v="2023/8/7"/>
    <x v="65"/>
    <x v="65"/>
    <x v="92"/>
    <x v="92"/>
    <m/>
    <x v="615"/>
    <e v="#N/A"/>
    <x v="615"/>
  </r>
  <r>
    <x v="5170"/>
    <m/>
    <n v="1"/>
    <x v="7318"/>
    <m/>
    <m/>
    <m/>
    <m/>
    <x v="6543"/>
    <s v="2023/8/7"/>
    <x v="65"/>
    <x v="65"/>
    <x v="92"/>
    <x v="92"/>
    <m/>
    <x v="615"/>
    <e v="#N/A"/>
    <x v="615"/>
  </r>
  <r>
    <x v="5170"/>
    <m/>
    <n v="1"/>
    <x v="6116"/>
    <m/>
    <m/>
    <m/>
    <m/>
    <x v="6543"/>
    <s v="2023/8/7"/>
    <x v="65"/>
    <x v="65"/>
    <x v="92"/>
    <x v="92"/>
    <m/>
    <x v="615"/>
    <e v="#N/A"/>
    <x v="615"/>
  </r>
  <r>
    <x v="5170"/>
    <m/>
    <n v="1"/>
    <x v="6274"/>
    <m/>
    <m/>
    <m/>
    <m/>
    <x v="6543"/>
    <s v="2023/8/7"/>
    <x v="65"/>
    <x v="65"/>
    <x v="92"/>
    <x v="92"/>
    <m/>
    <x v="615"/>
    <e v="#N/A"/>
    <x v="615"/>
  </r>
  <r>
    <x v="5170"/>
    <m/>
    <n v="7"/>
    <x v="6132"/>
    <m/>
    <m/>
    <m/>
    <m/>
    <x v="6544"/>
    <s v="2023/8/7"/>
    <x v="65"/>
    <x v="65"/>
    <x v="92"/>
    <x v="92"/>
    <m/>
    <x v="615"/>
    <e v="#N/A"/>
    <x v="615"/>
  </r>
  <r>
    <x v="5170"/>
    <m/>
    <n v="7"/>
    <x v="6589"/>
    <m/>
    <m/>
    <m/>
    <m/>
    <x v="6544"/>
    <s v="2023/8/7"/>
    <x v="65"/>
    <x v="65"/>
    <x v="92"/>
    <x v="92"/>
    <m/>
    <x v="615"/>
    <e v="#N/A"/>
    <x v="615"/>
  </r>
  <r>
    <x v="5170"/>
    <m/>
    <n v="7"/>
    <x v="7319"/>
    <m/>
    <m/>
    <m/>
    <m/>
    <x v="6544"/>
    <s v="2023/8/7"/>
    <x v="65"/>
    <x v="65"/>
    <x v="92"/>
    <x v="92"/>
    <m/>
    <x v="615"/>
    <e v="#N/A"/>
    <x v="615"/>
  </r>
  <r>
    <x v="5170"/>
    <m/>
    <n v="7"/>
    <x v="7320"/>
    <m/>
    <m/>
    <m/>
    <m/>
    <x v="6544"/>
    <s v="2023/8/7"/>
    <x v="65"/>
    <x v="65"/>
    <x v="92"/>
    <x v="92"/>
    <m/>
    <x v="615"/>
    <e v="#N/A"/>
    <x v="615"/>
  </r>
  <r>
    <x v="5170"/>
    <m/>
    <n v="7"/>
    <x v="6130"/>
    <m/>
    <m/>
    <m/>
    <m/>
    <x v="6544"/>
    <s v="2023/8/7"/>
    <x v="65"/>
    <x v="65"/>
    <x v="92"/>
    <x v="92"/>
    <m/>
    <x v="615"/>
    <e v="#N/A"/>
    <x v="615"/>
  </r>
  <r>
    <x v="5170"/>
    <m/>
    <n v="7"/>
    <x v="7321"/>
    <m/>
    <m/>
    <m/>
    <m/>
    <x v="6544"/>
    <s v="2023/8/7"/>
    <x v="65"/>
    <x v="65"/>
    <x v="92"/>
    <x v="92"/>
    <m/>
    <x v="615"/>
    <e v="#N/A"/>
    <x v="615"/>
  </r>
  <r>
    <x v="5170"/>
    <m/>
    <n v="7"/>
    <x v="7322"/>
    <m/>
    <m/>
    <m/>
    <m/>
    <x v="6545"/>
    <s v="2023/8/7"/>
    <x v="65"/>
    <x v="65"/>
    <x v="92"/>
    <x v="92"/>
    <m/>
    <x v="615"/>
    <e v="#N/A"/>
    <x v="615"/>
  </r>
  <r>
    <x v="5170"/>
    <m/>
    <n v="1"/>
    <x v="7323"/>
    <m/>
    <m/>
    <m/>
    <m/>
    <x v="6545"/>
    <s v="2023/8/7"/>
    <x v="65"/>
    <x v="65"/>
    <x v="92"/>
    <x v="92"/>
    <m/>
    <x v="615"/>
    <e v="#N/A"/>
    <x v="615"/>
  </r>
  <r>
    <x v="5170"/>
    <m/>
    <n v="1"/>
    <x v="7324"/>
    <m/>
    <m/>
    <m/>
    <m/>
    <x v="6545"/>
    <s v="2023/8/7"/>
    <x v="65"/>
    <x v="65"/>
    <x v="92"/>
    <x v="92"/>
    <m/>
    <x v="615"/>
    <e v="#N/A"/>
    <x v="615"/>
  </r>
  <r>
    <x v="5170"/>
    <m/>
    <n v="7"/>
    <x v="7325"/>
    <m/>
    <m/>
    <m/>
    <m/>
    <x v="6545"/>
    <s v="2023/8/7"/>
    <x v="65"/>
    <x v="65"/>
    <x v="92"/>
    <x v="92"/>
    <m/>
    <x v="615"/>
    <e v="#N/A"/>
    <x v="615"/>
  </r>
  <r>
    <x v="5170"/>
    <m/>
    <n v="1"/>
    <x v="7323"/>
    <m/>
    <m/>
    <m/>
    <m/>
    <x v="6545"/>
    <s v="2023/8/7"/>
    <x v="65"/>
    <x v="65"/>
    <x v="92"/>
    <x v="92"/>
    <m/>
    <x v="615"/>
    <e v="#N/A"/>
    <x v="615"/>
  </r>
  <r>
    <x v="5170"/>
    <m/>
    <n v="5257"/>
    <x v="6676"/>
    <m/>
    <m/>
    <m/>
    <m/>
    <x v="6546"/>
    <s v="2023/8/7"/>
    <x v="65"/>
    <x v="65"/>
    <x v="92"/>
    <x v="92"/>
    <m/>
    <x v="615"/>
    <e v="#N/A"/>
    <x v="615"/>
  </r>
  <r>
    <x v="5170"/>
    <m/>
    <n v="265"/>
    <x v="6676"/>
    <m/>
    <m/>
    <m/>
    <m/>
    <x v="6546"/>
    <s v="2023/8/7"/>
    <x v="65"/>
    <x v="65"/>
    <x v="92"/>
    <x v="92"/>
    <m/>
    <x v="615"/>
    <e v="#N/A"/>
    <x v="615"/>
  </r>
  <r>
    <x v="5170"/>
    <m/>
    <n v="550"/>
    <x v="6676"/>
    <m/>
    <m/>
    <m/>
    <m/>
    <x v="6546"/>
    <s v="2023/8/7"/>
    <x v="65"/>
    <x v="65"/>
    <x v="92"/>
    <x v="92"/>
    <m/>
    <x v="615"/>
    <e v="#N/A"/>
    <x v="615"/>
  </r>
  <r>
    <x v="5170"/>
    <m/>
    <n v="1450"/>
    <x v="6676"/>
    <m/>
    <m/>
    <m/>
    <m/>
    <x v="6546"/>
    <s v="2023/8/7"/>
    <x v="65"/>
    <x v="65"/>
    <x v="92"/>
    <x v="92"/>
    <m/>
    <x v="615"/>
    <e v="#N/A"/>
    <x v="615"/>
  </r>
  <r>
    <x v="5170"/>
    <m/>
    <n v="265"/>
    <x v="6676"/>
    <m/>
    <m/>
    <m/>
    <m/>
    <x v="6546"/>
    <s v="2023/8/7"/>
    <x v="65"/>
    <x v="65"/>
    <x v="92"/>
    <x v="92"/>
    <m/>
    <x v="615"/>
    <e v="#N/A"/>
    <x v="615"/>
  </r>
  <r>
    <x v="5170"/>
    <m/>
    <n v="1125"/>
    <x v="6676"/>
    <m/>
    <m/>
    <m/>
    <m/>
    <x v="6546"/>
    <s v="2023/8/7"/>
    <x v="65"/>
    <x v="65"/>
    <x v="92"/>
    <x v="92"/>
    <m/>
    <x v="615"/>
    <e v="#N/A"/>
    <x v="615"/>
  </r>
  <r>
    <x v="5170"/>
    <m/>
    <n v="550"/>
    <x v="6676"/>
    <m/>
    <m/>
    <m/>
    <m/>
    <x v="6546"/>
    <s v="2023/8/7"/>
    <x v="65"/>
    <x v="65"/>
    <x v="92"/>
    <x v="92"/>
    <m/>
    <x v="615"/>
    <e v="#N/A"/>
    <x v="615"/>
  </r>
  <r>
    <x v="5170"/>
    <m/>
    <n v="1125"/>
    <x v="6676"/>
    <m/>
    <m/>
    <m/>
    <m/>
    <x v="6546"/>
    <s v="2023/8/7"/>
    <x v="65"/>
    <x v="65"/>
    <x v="92"/>
    <x v="92"/>
    <m/>
    <x v="615"/>
    <e v="#N/A"/>
    <x v="615"/>
  </r>
  <r>
    <x v="5170"/>
    <m/>
    <n v="1609.16"/>
    <x v="7326"/>
    <m/>
    <m/>
    <m/>
    <m/>
    <x v="6547"/>
    <s v="2023/8/7"/>
    <x v="65"/>
    <x v="65"/>
    <x v="92"/>
    <x v="92"/>
    <m/>
    <x v="615"/>
    <e v="#N/A"/>
    <x v="615"/>
  </r>
  <r>
    <x v="5170"/>
    <m/>
    <n v="57.5"/>
    <x v="7124"/>
    <m/>
    <m/>
    <m/>
    <m/>
    <x v="6548"/>
    <s v="2023/8/7"/>
    <x v="65"/>
    <x v="65"/>
    <x v="92"/>
    <x v="92"/>
    <m/>
    <x v="615"/>
    <e v="#N/A"/>
    <x v="615"/>
  </r>
  <r>
    <x v="5170"/>
    <m/>
    <n v="7"/>
    <x v="7327"/>
    <m/>
    <m/>
    <m/>
    <m/>
    <x v="5608"/>
    <s v="2023/8/8"/>
    <x v="65"/>
    <x v="65"/>
    <x v="92"/>
    <x v="92"/>
    <m/>
    <x v="615"/>
    <e v="#N/A"/>
    <x v="615"/>
  </r>
  <r>
    <x v="5170"/>
    <m/>
    <n v="1"/>
    <x v="6257"/>
    <m/>
    <m/>
    <m/>
    <m/>
    <x v="5608"/>
    <s v="2023/8/8"/>
    <x v="65"/>
    <x v="65"/>
    <x v="92"/>
    <x v="92"/>
    <m/>
    <x v="615"/>
    <e v="#N/A"/>
    <x v="615"/>
  </r>
  <r>
    <x v="5170"/>
    <m/>
    <n v="1"/>
    <x v="7328"/>
    <m/>
    <m/>
    <m/>
    <m/>
    <x v="5608"/>
    <s v="2023/8/8"/>
    <x v="65"/>
    <x v="65"/>
    <x v="92"/>
    <x v="92"/>
    <m/>
    <x v="615"/>
    <e v="#N/A"/>
    <x v="615"/>
  </r>
  <r>
    <x v="5170"/>
    <m/>
    <n v="7"/>
    <x v="7329"/>
    <m/>
    <m/>
    <m/>
    <m/>
    <x v="5608"/>
    <s v="2023/8/8"/>
    <x v="65"/>
    <x v="65"/>
    <x v="92"/>
    <x v="92"/>
    <m/>
    <x v="615"/>
    <e v="#N/A"/>
    <x v="615"/>
  </r>
  <r>
    <x v="5170"/>
    <m/>
    <n v="1"/>
    <x v="7330"/>
    <m/>
    <m/>
    <m/>
    <m/>
    <x v="5608"/>
    <s v="2023/8/8"/>
    <x v="65"/>
    <x v="65"/>
    <x v="92"/>
    <x v="92"/>
    <m/>
    <x v="615"/>
    <e v="#N/A"/>
    <x v="615"/>
  </r>
  <r>
    <x v="5170"/>
    <m/>
    <n v="5"/>
    <x v="7331"/>
    <m/>
    <m/>
    <m/>
    <m/>
    <x v="5608"/>
    <s v="2023/8/8"/>
    <x v="65"/>
    <x v="65"/>
    <x v="92"/>
    <x v="92"/>
    <m/>
    <x v="615"/>
    <e v="#N/A"/>
    <x v="615"/>
  </r>
  <r>
    <x v="5170"/>
    <m/>
    <n v="1"/>
    <x v="7332"/>
    <m/>
    <m/>
    <m/>
    <m/>
    <x v="6549"/>
    <s v="2023/8/8"/>
    <x v="65"/>
    <x v="65"/>
    <x v="92"/>
    <x v="92"/>
    <m/>
    <x v="615"/>
    <e v="#N/A"/>
    <x v="615"/>
  </r>
  <r>
    <x v="5170"/>
    <m/>
    <n v="1"/>
    <x v="7333"/>
    <m/>
    <m/>
    <m/>
    <m/>
    <x v="6549"/>
    <s v="2023/8/8"/>
    <x v="65"/>
    <x v="65"/>
    <x v="92"/>
    <x v="92"/>
    <m/>
    <x v="615"/>
    <e v="#N/A"/>
    <x v="615"/>
  </r>
  <r>
    <x v="5170"/>
    <m/>
    <n v="1"/>
    <x v="7334"/>
    <m/>
    <m/>
    <m/>
    <m/>
    <x v="6549"/>
    <s v="2023/8/8"/>
    <x v="65"/>
    <x v="65"/>
    <x v="92"/>
    <x v="92"/>
    <m/>
    <x v="615"/>
    <e v="#N/A"/>
    <x v="615"/>
  </r>
  <r>
    <x v="5170"/>
    <m/>
    <n v="5"/>
    <x v="7335"/>
    <m/>
    <m/>
    <m/>
    <m/>
    <x v="6549"/>
    <s v="2023/8/8"/>
    <x v="65"/>
    <x v="65"/>
    <x v="92"/>
    <x v="92"/>
    <m/>
    <x v="615"/>
    <e v="#N/A"/>
    <x v="615"/>
  </r>
  <r>
    <x v="5170"/>
    <m/>
    <n v="1"/>
    <x v="7336"/>
    <m/>
    <m/>
    <m/>
    <m/>
    <x v="6549"/>
    <s v="2023/8/8"/>
    <x v="65"/>
    <x v="65"/>
    <x v="92"/>
    <x v="92"/>
    <m/>
    <x v="615"/>
    <e v="#N/A"/>
    <x v="615"/>
  </r>
  <r>
    <x v="5170"/>
    <m/>
    <n v="1"/>
    <x v="7337"/>
    <m/>
    <m/>
    <m/>
    <m/>
    <x v="6549"/>
    <s v="2023/8/8"/>
    <x v="65"/>
    <x v="65"/>
    <x v="92"/>
    <x v="92"/>
    <m/>
    <x v="615"/>
    <e v="#N/A"/>
    <x v="615"/>
  </r>
  <r>
    <x v="5170"/>
    <m/>
    <n v="1"/>
    <x v="7338"/>
    <m/>
    <m/>
    <m/>
    <m/>
    <x v="6550"/>
    <s v="2023/8/8"/>
    <x v="65"/>
    <x v="65"/>
    <x v="92"/>
    <x v="92"/>
    <m/>
    <x v="615"/>
    <e v="#N/A"/>
    <x v="615"/>
  </r>
  <r>
    <x v="5170"/>
    <m/>
    <n v="50"/>
    <x v="7339"/>
    <m/>
    <m/>
    <m/>
    <m/>
    <x v="6551"/>
    <s v="2023/8/8"/>
    <x v="65"/>
    <x v="65"/>
    <x v="92"/>
    <x v="92"/>
    <m/>
    <x v="615"/>
    <e v="#N/A"/>
    <x v="615"/>
  </r>
  <r>
    <x v="5170"/>
    <m/>
    <n v="220"/>
    <x v="7340"/>
    <m/>
    <m/>
    <m/>
    <m/>
    <x v="6552"/>
    <s v="2023/8/8"/>
    <x v="65"/>
    <x v="65"/>
    <x v="92"/>
    <x v="92"/>
    <m/>
    <x v="615"/>
    <e v="#N/A"/>
    <x v="615"/>
  </r>
  <r>
    <x v="5170"/>
    <m/>
    <n v="5"/>
    <x v="7341"/>
    <m/>
    <m/>
    <m/>
    <m/>
    <x v="6552"/>
    <s v="2023/8/8"/>
    <x v="65"/>
    <x v="65"/>
    <x v="92"/>
    <x v="92"/>
    <m/>
    <x v="615"/>
    <e v="#N/A"/>
    <x v="615"/>
  </r>
  <r>
    <x v="5170"/>
    <m/>
    <n v="1"/>
    <x v="7342"/>
    <m/>
    <m/>
    <m/>
    <m/>
    <x v="6552"/>
    <s v="2023/8/8"/>
    <x v="65"/>
    <x v="65"/>
    <x v="92"/>
    <x v="92"/>
    <m/>
    <x v="615"/>
    <e v="#N/A"/>
    <x v="615"/>
  </r>
  <r>
    <x v="5170"/>
    <m/>
    <n v="1"/>
    <x v="7343"/>
    <m/>
    <m/>
    <m/>
    <m/>
    <x v="6553"/>
    <s v="2023/8/8"/>
    <x v="65"/>
    <x v="65"/>
    <x v="92"/>
    <x v="92"/>
    <m/>
    <x v="615"/>
    <e v="#N/A"/>
    <x v="615"/>
  </r>
  <r>
    <x v="5170"/>
    <m/>
    <n v="7"/>
    <x v="7344"/>
    <m/>
    <m/>
    <m/>
    <m/>
    <x v="6553"/>
    <s v="2023/8/8"/>
    <x v="65"/>
    <x v="65"/>
    <x v="92"/>
    <x v="92"/>
    <m/>
    <x v="615"/>
    <e v="#N/A"/>
    <x v="615"/>
  </r>
  <r>
    <x v="5170"/>
    <m/>
    <n v="1"/>
    <x v="6253"/>
    <m/>
    <m/>
    <m/>
    <m/>
    <x v="6554"/>
    <s v="2023/8/9"/>
    <x v="65"/>
    <x v="65"/>
    <x v="92"/>
    <x v="92"/>
    <m/>
    <x v="615"/>
    <e v="#N/A"/>
    <x v="615"/>
  </r>
  <r>
    <x v="5170"/>
    <m/>
    <n v="7"/>
    <x v="7345"/>
    <m/>
    <m/>
    <m/>
    <m/>
    <x v="6555"/>
    <s v="2023/8/9"/>
    <x v="65"/>
    <x v="65"/>
    <x v="92"/>
    <x v="92"/>
    <m/>
    <x v="615"/>
    <e v="#N/A"/>
    <x v="615"/>
  </r>
  <r>
    <x v="5170"/>
    <m/>
    <n v="7"/>
    <x v="7346"/>
    <m/>
    <m/>
    <m/>
    <m/>
    <x v="6556"/>
    <s v="2023/8/9"/>
    <x v="65"/>
    <x v="65"/>
    <x v="92"/>
    <x v="92"/>
    <m/>
    <x v="615"/>
    <e v="#N/A"/>
    <x v="615"/>
  </r>
  <r>
    <x v="5170"/>
    <m/>
    <n v="1"/>
    <x v="7347"/>
    <m/>
    <m/>
    <m/>
    <m/>
    <x v="6557"/>
    <s v="2023/8/9"/>
    <x v="65"/>
    <x v="65"/>
    <x v="92"/>
    <x v="92"/>
    <m/>
    <x v="615"/>
    <e v="#N/A"/>
    <x v="615"/>
  </r>
  <r>
    <x v="5170"/>
    <m/>
    <n v="5"/>
    <x v="7348"/>
    <m/>
    <m/>
    <m/>
    <m/>
    <x v="6558"/>
    <s v="2023/8/10"/>
    <x v="65"/>
    <x v="65"/>
    <x v="92"/>
    <x v="92"/>
    <m/>
    <x v="615"/>
    <e v="#N/A"/>
    <x v="615"/>
  </r>
  <r>
    <x v="5170"/>
    <m/>
    <n v="50"/>
    <x v="7349"/>
    <m/>
    <m/>
    <m/>
    <m/>
    <x v="6558"/>
    <s v="2023/8/10"/>
    <x v="65"/>
    <x v="65"/>
    <x v="92"/>
    <x v="92"/>
    <m/>
    <x v="615"/>
    <e v="#N/A"/>
    <x v="615"/>
  </r>
  <r>
    <x v="5170"/>
    <m/>
    <n v="5"/>
    <x v="7348"/>
    <m/>
    <m/>
    <m/>
    <m/>
    <x v="6558"/>
    <s v="2023/8/10"/>
    <x v="65"/>
    <x v="65"/>
    <x v="92"/>
    <x v="92"/>
    <m/>
    <x v="615"/>
    <e v="#N/A"/>
    <x v="615"/>
  </r>
  <r>
    <x v="5170"/>
    <m/>
    <n v="1"/>
    <x v="7293"/>
    <m/>
    <m/>
    <m/>
    <m/>
    <x v="6558"/>
    <s v="2023/8/10"/>
    <x v="65"/>
    <x v="65"/>
    <x v="92"/>
    <x v="92"/>
    <m/>
    <x v="615"/>
    <e v="#N/A"/>
    <x v="615"/>
  </r>
  <r>
    <x v="5170"/>
    <m/>
    <n v="7"/>
    <x v="7350"/>
    <m/>
    <m/>
    <m/>
    <m/>
    <x v="6558"/>
    <s v="2023/8/10"/>
    <x v="65"/>
    <x v="65"/>
    <x v="92"/>
    <x v="92"/>
    <m/>
    <x v="615"/>
    <e v="#N/A"/>
    <x v="615"/>
  </r>
  <r>
    <x v="5170"/>
    <m/>
    <n v="7"/>
    <x v="7351"/>
    <m/>
    <m/>
    <m/>
    <m/>
    <x v="6558"/>
    <s v="2023/8/10"/>
    <x v="65"/>
    <x v="65"/>
    <x v="92"/>
    <x v="92"/>
    <m/>
    <x v="615"/>
    <e v="#N/A"/>
    <x v="615"/>
  </r>
  <r>
    <x v="5170"/>
    <m/>
    <n v="7"/>
    <x v="7352"/>
    <m/>
    <m/>
    <m/>
    <m/>
    <x v="6558"/>
    <s v="2023/8/10"/>
    <x v="65"/>
    <x v="65"/>
    <x v="92"/>
    <x v="92"/>
    <m/>
    <x v="615"/>
    <e v="#N/A"/>
    <x v="615"/>
  </r>
  <r>
    <x v="5170"/>
    <m/>
    <n v="7"/>
    <x v="7353"/>
    <m/>
    <m/>
    <m/>
    <m/>
    <x v="6559"/>
    <s v="2023/8/10"/>
    <x v="65"/>
    <x v="65"/>
    <x v="92"/>
    <x v="92"/>
    <m/>
    <x v="615"/>
    <e v="#N/A"/>
    <x v="615"/>
  </r>
  <r>
    <x v="5170"/>
    <m/>
    <n v="1"/>
    <x v="7354"/>
    <m/>
    <m/>
    <m/>
    <m/>
    <x v="6559"/>
    <s v="2023/8/10"/>
    <x v="65"/>
    <x v="65"/>
    <x v="92"/>
    <x v="92"/>
    <m/>
    <x v="615"/>
    <e v="#N/A"/>
    <x v="615"/>
  </r>
  <r>
    <x v="5170"/>
    <m/>
    <n v="7"/>
    <x v="7355"/>
    <m/>
    <m/>
    <m/>
    <m/>
    <x v="6559"/>
    <s v="2023/8/10"/>
    <x v="65"/>
    <x v="65"/>
    <x v="92"/>
    <x v="92"/>
    <m/>
    <x v="615"/>
    <e v="#N/A"/>
    <x v="615"/>
  </r>
  <r>
    <x v="5170"/>
    <m/>
    <n v="16.100000000000001"/>
    <x v="7356"/>
    <m/>
    <m/>
    <m/>
    <m/>
    <x v="6560"/>
    <s v="2023/8/10"/>
    <x v="65"/>
    <x v="65"/>
    <x v="92"/>
    <x v="92"/>
    <m/>
    <x v="615"/>
    <e v="#N/A"/>
    <x v="615"/>
  </r>
  <r>
    <x v="5170"/>
    <m/>
    <n v="16.100000000000001"/>
    <x v="7356"/>
    <m/>
    <m/>
    <m/>
    <m/>
    <x v="6560"/>
    <s v="2023/8/10"/>
    <x v="65"/>
    <x v="65"/>
    <x v="92"/>
    <x v="92"/>
    <m/>
    <x v="615"/>
    <e v="#N/A"/>
    <x v="615"/>
  </r>
  <r>
    <x v="5170"/>
    <m/>
    <n v="977.5"/>
    <x v="7357"/>
    <m/>
    <m/>
    <m/>
    <m/>
    <x v="6561"/>
    <s v="2023/8/10"/>
    <x v="65"/>
    <x v="65"/>
    <x v="92"/>
    <x v="92"/>
    <m/>
    <x v="615"/>
    <e v="#N/A"/>
    <x v="615"/>
  </r>
  <r>
    <x v="5170"/>
    <m/>
    <n v="150"/>
    <x v="7357"/>
    <m/>
    <m/>
    <m/>
    <m/>
    <x v="6561"/>
    <s v="2023/8/10"/>
    <x v="65"/>
    <x v="65"/>
    <x v="92"/>
    <x v="92"/>
    <m/>
    <x v="615"/>
    <e v="#N/A"/>
    <x v="615"/>
  </r>
  <r>
    <x v="5170"/>
    <m/>
    <n v="767"/>
    <x v="7357"/>
    <m/>
    <m/>
    <m/>
    <m/>
    <x v="6561"/>
    <s v="2023/8/10"/>
    <x v="65"/>
    <x v="65"/>
    <x v="92"/>
    <x v="92"/>
    <m/>
    <x v="615"/>
    <e v="#N/A"/>
    <x v="615"/>
  </r>
  <r>
    <x v="5170"/>
    <m/>
    <n v="265"/>
    <x v="7357"/>
    <m/>
    <m/>
    <m/>
    <m/>
    <x v="6561"/>
    <s v="2023/8/10"/>
    <x v="65"/>
    <x v="65"/>
    <x v="92"/>
    <x v="92"/>
    <m/>
    <x v="615"/>
    <e v="#N/A"/>
    <x v="615"/>
  </r>
  <r>
    <x v="5170"/>
    <m/>
    <n v="300"/>
    <x v="7358"/>
    <m/>
    <m/>
    <m/>
    <m/>
    <x v="6561"/>
    <s v="2023/8/10"/>
    <x v="65"/>
    <x v="65"/>
    <x v="92"/>
    <x v="92"/>
    <m/>
    <x v="615"/>
    <e v="#N/A"/>
    <x v="615"/>
  </r>
  <r>
    <x v="5170"/>
    <m/>
    <n v="1"/>
    <x v="7359"/>
    <m/>
    <m/>
    <m/>
    <m/>
    <x v="6562"/>
    <s v="2023/8/12"/>
    <x v="65"/>
    <x v="65"/>
    <x v="92"/>
    <x v="92"/>
    <m/>
    <x v="615"/>
    <e v="#N/A"/>
    <x v="615"/>
  </r>
  <r>
    <x v="5170"/>
    <m/>
    <n v="1"/>
    <x v="7359"/>
    <m/>
    <m/>
    <m/>
    <m/>
    <x v="6562"/>
    <s v="2023/8/12"/>
    <x v="65"/>
    <x v="65"/>
    <x v="92"/>
    <x v="92"/>
    <m/>
    <x v="615"/>
    <e v="#N/A"/>
    <x v="615"/>
  </r>
  <r>
    <x v="5170"/>
    <m/>
    <n v="1"/>
    <x v="7289"/>
    <m/>
    <m/>
    <m/>
    <m/>
    <x v="6562"/>
    <s v="2023/8/12"/>
    <x v="65"/>
    <x v="65"/>
    <x v="92"/>
    <x v="92"/>
    <m/>
    <x v="615"/>
    <e v="#N/A"/>
    <x v="615"/>
  </r>
  <r>
    <x v="5170"/>
    <m/>
    <n v="3"/>
    <x v="7360"/>
    <m/>
    <m/>
    <m/>
    <m/>
    <x v="6562"/>
    <s v="2023/8/12"/>
    <x v="65"/>
    <x v="65"/>
    <x v="92"/>
    <x v="92"/>
    <m/>
    <x v="615"/>
    <e v="#N/A"/>
    <x v="615"/>
  </r>
  <r>
    <x v="5170"/>
    <m/>
    <n v="1"/>
    <x v="6332"/>
    <m/>
    <m/>
    <m/>
    <m/>
    <x v="6562"/>
    <s v="2023/8/12"/>
    <x v="65"/>
    <x v="65"/>
    <x v="92"/>
    <x v="92"/>
    <m/>
    <x v="615"/>
    <e v="#N/A"/>
    <x v="615"/>
  </r>
  <r>
    <x v="5170"/>
    <m/>
    <n v="50"/>
    <x v="7361"/>
    <m/>
    <m/>
    <m/>
    <m/>
    <x v="6563"/>
    <s v="2023/8/12"/>
    <x v="65"/>
    <x v="65"/>
    <x v="92"/>
    <x v="92"/>
    <m/>
    <x v="615"/>
    <e v="#N/A"/>
    <x v="615"/>
  </r>
  <r>
    <x v="5170"/>
    <m/>
    <n v="1"/>
    <x v="7362"/>
    <m/>
    <m/>
    <m/>
    <m/>
    <x v="6564"/>
    <s v="2023/8/12"/>
    <x v="65"/>
    <x v="65"/>
    <x v="92"/>
    <x v="92"/>
    <m/>
    <x v="615"/>
    <e v="#N/A"/>
    <x v="615"/>
  </r>
  <r>
    <x v="5170"/>
    <m/>
    <n v="5"/>
    <x v="7363"/>
    <m/>
    <m/>
    <m/>
    <m/>
    <x v="6565"/>
    <s v="2023/8/12"/>
    <x v="65"/>
    <x v="65"/>
    <x v="92"/>
    <x v="92"/>
    <m/>
    <x v="615"/>
    <e v="#N/A"/>
    <x v="615"/>
  </r>
  <r>
    <x v="5170"/>
    <m/>
    <n v="5"/>
    <x v="7363"/>
    <m/>
    <m/>
    <m/>
    <m/>
    <x v="6565"/>
    <s v="2023/8/12"/>
    <x v="65"/>
    <x v="65"/>
    <x v="92"/>
    <x v="92"/>
    <m/>
    <x v="615"/>
    <e v="#N/A"/>
    <x v="615"/>
  </r>
  <r>
    <x v="5170"/>
    <m/>
    <n v="1"/>
    <x v="7364"/>
    <m/>
    <m/>
    <m/>
    <m/>
    <x v="6566"/>
    <s v="2023/8/12"/>
    <x v="65"/>
    <x v="65"/>
    <x v="92"/>
    <x v="92"/>
    <m/>
    <x v="615"/>
    <e v="#N/A"/>
    <x v="615"/>
  </r>
  <r>
    <x v="5170"/>
    <m/>
    <n v="7"/>
    <x v="7365"/>
    <m/>
    <m/>
    <m/>
    <m/>
    <x v="6567"/>
    <s v="2023/8/13"/>
    <x v="65"/>
    <x v="65"/>
    <x v="92"/>
    <x v="92"/>
    <m/>
    <x v="615"/>
    <e v="#N/A"/>
    <x v="615"/>
  </r>
  <r>
    <x v="5170"/>
    <m/>
    <n v="1"/>
    <x v="7366"/>
    <m/>
    <m/>
    <m/>
    <m/>
    <x v="6568"/>
    <s v="2023/8/13"/>
    <x v="65"/>
    <x v="65"/>
    <x v="92"/>
    <x v="92"/>
    <m/>
    <x v="615"/>
    <e v="#N/A"/>
    <x v="615"/>
  </r>
  <r>
    <x v="5170"/>
    <m/>
    <n v="1"/>
    <x v="7367"/>
    <m/>
    <m/>
    <m/>
    <m/>
    <x v="6568"/>
    <s v="2023/8/13"/>
    <x v="65"/>
    <x v="65"/>
    <x v="92"/>
    <x v="92"/>
    <m/>
    <x v="615"/>
    <e v="#N/A"/>
    <x v="615"/>
  </r>
  <r>
    <x v="5170"/>
    <m/>
    <n v="1"/>
    <x v="7368"/>
    <m/>
    <m/>
    <m/>
    <m/>
    <x v="6568"/>
    <s v="2023/8/13"/>
    <x v="65"/>
    <x v="65"/>
    <x v="92"/>
    <x v="92"/>
    <m/>
    <x v="615"/>
    <e v="#N/A"/>
    <x v="615"/>
  </r>
  <r>
    <x v="5170"/>
    <m/>
    <n v="7"/>
    <x v="7369"/>
    <m/>
    <m/>
    <m/>
    <m/>
    <x v="6568"/>
    <s v="2023/8/13"/>
    <x v="65"/>
    <x v="65"/>
    <x v="92"/>
    <x v="92"/>
    <m/>
    <x v="615"/>
    <e v="#N/A"/>
    <x v="615"/>
  </r>
  <r>
    <x v="5170"/>
    <m/>
    <n v="1"/>
    <x v="7370"/>
    <m/>
    <m/>
    <m/>
    <m/>
    <x v="6568"/>
    <s v="2023/8/13"/>
    <x v="65"/>
    <x v="65"/>
    <x v="92"/>
    <x v="92"/>
    <m/>
    <x v="615"/>
    <e v="#N/A"/>
    <x v="615"/>
  </r>
  <r>
    <x v="5170"/>
    <m/>
    <n v="1"/>
    <x v="7371"/>
    <m/>
    <m/>
    <m/>
    <m/>
    <x v="6568"/>
    <s v="2023/8/13"/>
    <x v="65"/>
    <x v="65"/>
    <x v="92"/>
    <x v="92"/>
    <m/>
    <x v="615"/>
    <e v="#N/A"/>
    <x v="615"/>
  </r>
  <r>
    <x v="5170"/>
    <m/>
    <n v="1"/>
    <x v="7372"/>
    <m/>
    <m/>
    <m/>
    <m/>
    <x v="6568"/>
    <s v="2023/8/13"/>
    <x v="65"/>
    <x v="65"/>
    <x v="92"/>
    <x v="92"/>
    <m/>
    <x v="615"/>
    <e v="#N/A"/>
    <x v="615"/>
  </r>
  <r>
    <x v="5170"/>
    <m/>
    <n v="1"/>
    <x v="7373"/>
    <m/>
    <m/>
    <m/>
    <m/>
    <x v="6568"/>
    <s v="2023/8/13"/>
    <x v="65"/>
    <x v="65"/>
    <x v="92"/>
    <x v="92"/>
    <m/>
    <x v="615"/>
    <e v="#N/A"/>
    <x v="615"/>
  </r>
  <r>
    <x v="5170"/>
    <m/>
    <n v="1"/>
    <x v="7374"/>
    <m/>
    <m/>
    <m/>
    <m/>
    <x v="6569"/>
    <s v="2023/8/13"/>
    <x v="65"/>
    <x v="65"/>
    <x v="92"/>
    <x v="92"/>
    <m/>
    <x v="615"/>
    <e v="#N/A"/>
    <x v="615"/>
  </r>
  <r>
    <x v="5170"/>
    <m/>
    <n v="7"/>
    <x v="7375"/>
    <m/>
    <m/>
    <m/>
    <m/>
    <x v="6569"/>
    <s v="2023/8/13"/>
    <x v="65"/>
    <x v="65"/>
    <x v="92"/>
    <x v="92"/>
    <m/>
    <x v="615"/>
    <e v="#N/A"/>
    <x v="615"/>
  </r>
  <r>
    <x v="5170"/>
    <m/>
    <n v="7"/>
    <x v="7376"/>
    <m/>
    <m/>
    <m/>
    <m/>
    <x v="6569"/>
    <s v="2023/8/13"/>
    <x v="65"/>
    <x v="65"/>
    <x v="92"/>
    <x v="92"/>
    <m/>
    <x v="615"/>
    <e v="#N/A"/>
    <x v="615"/>
  </r>
  <r>
    <x v="5170"/>
    <m/>
    <n v="7"/>
    <x v="7377"/>
    <m/>
    <m/>
    <m/>
    <m/>
    <x v="6569"/>
    <s v="2023/8/13"/>
    <x v="65"/>
    <x v="65"/>
    <x v="92"/>
    <x v="92"/>
    <m/>
    <x v="615"/>
    <e v="#N/A"/>
    <x v="615"/>
  </r>
  <r>
    <x v="5170"/>
    <m/>
    <n v="7"/>
    <x v="7378"/>
    <m/>
    <m/>
    <m/>
    <m/>
    <x v="6569"/>
    <s v="2023/8/13"/>
    <x v="65"/>
    <x v="65"/>
    <x v="92"/>
    <x v="92"/>
    <m/>
    <x v="615"/>
    <e v="#N/A"/>
    <x v="615"/>
  </r>
  <r>
    <x v="5170"/>
    <m/>
    <n v="7"/>
    <x v="7379"/>
    <m/>
    <m/>
    <m/>
    <m/>
    <x v="6569"/>
    <s v="2023/8/13"/>
    <x v="65"/>
    <x v="65"/>
    <x v="92"/>
    <x v="92"/>
    <m/>
    <x v="615"/>
    <e v="#N/A"/>
    <x v="615"/>
  </r>
  <r>
    <x v="5170"/>
    <m/>
    <n v="7"/>
    <x v="7380"/>
    <m/>
    <m/>
    <m/>
    <m/>
    <x v="6569"/>
    <s v="2023/8/13"/>
    <x v="65"/>
    <x v="65"/>
    <x v="92"/>
    <x v="92"/>
    <m/>
    <x v="615"/>
    <e v="#N/A"/>
    <x v="615"/>
  </r>
  <r>
    <x v="5170"/>
    <m/>
    <n v="7"/>
    <x v="7381"/>
    <m/>
    <m/>
    <m/>
    <m/>
    <x v="6569"/>
    <s v="2023/8/13"/>
    <x v="65"/>
    <x v="65"/>
    <x v="92"/>
    <x v="92"/>
    <m/>
    <x v="615"/>
    <e v="#N/A"/>
    <x v="615"/>
  </r>
  <r>
    <x v="5170"/>
    <m/>
    <n v="7"/>
    <x v="7382"/>
    <m/>
    <m/>
    <m/>
    <m/>
    <x v="6569"/>
    <s v="2023/8/13"/>
    <x v="65"/>
    <x v="65"/>
    <x v="92"/>
    <x v="92"/>
    <m/>
    <x v="615"/>
    <e v="#N/A"/>
    <x v="615"/>
  </r>
  <r>
    <x v="5170"/>
    <m/>
    <n v="1"/>
    <x v="7383"/>
    <m/>
    <m/>
    <m/>
    <m/>
    <x v="6570"/>
    <s v="2023/8/13"/>
    <x v="65"/>
    <x v="65"/>
    <x v="92"/>
    <x v="92"/>
    <m/>
    <x v="615"/>
    <e v="#N/A"/>
    <x v="615"/>
  </r>
  <r>
    <x v="5170"/>
    <m/>
    <n v="7"/>
    <x v="7384"/>
    <m/>
    <m/>
    <m/>
    <m/>
    <x v="6570"/>
    <s v="2023/8/13"/>
    <x v="65"/>
    <x v="65"/>
    <x v="92"/>
    <x v="92"/>
    <m/>
    <x v="615"/>
    <e v="#N/A"/>
    <x v="615"/>
  </r>
  <r>
    <x v="5170"/>
    <m/>
    <n v="5"/>
    <x v="7385"/>
    <m/>
    <m/>
    <m/>
    <m/>
    <x v="6570"/>
    <s v="2023/8/13"/>
    <x v="65"/>
    <x v="65"/>
    <x v="92"/>
    <x v="92"/>
    <m/>
    <x v="615"/>
    <e v="#N/A"/>
    <x v="615"/>
  </r>
  <r>
    <x v="5170"/>
    <m/>
    <n v="1"/>
    <x v="7386"/>
    <m/>
    <m/>
    <m/>
    <m/>
    <x v="6570"/>
    <s v="2023/8/13"/>
    <x v="65"/>
    <x v="65"/>
    <x v="92"/>
    <x v="92"/>
    <m/>
    <x v="615"/>
    <e v="#N/A"/>
    <x v="615"/>
  </r>
  <r>
    <x v="5170"/>
    <m/>
    <n v="5"/>
    <x v="7387"/>
    <m/>
    <m/>
    <m/>
    <m/>
    <x v="6571"/>
    <s v="2023/8/13"/>
    <x v="65"/>
    <x v="65"/>
    <x v="92"/>
    <x v="92"/>
    <m/>
    <x v="615"/>
    <e v="#N/A"/>
    <x v="615"/>
  </r>
  <r>
    <x v="5170"/>
    <m/>
    <n v="5"/>
    <x v="7387"/>
    <m/>
    <m/>
    <m/>
    <m/>
    <x v="6571"/>
    <s v="2023/8/13"/>
    <x v="65"/>
    <x v="65"/>
    <x v="92"/>
    <x v="92"/>
    <m/>
    <x v="615"/>
    <e v="#N/A"/>
    <x v="615"/>
  </r>
  <r>
    <x v="5170"/>
    <m/>
    <n v="110"/>
    <x v="7388"/>
    <m/>
    <m/>
    <m/>
    <m/>
    <x v="6572"/>
    <s v="2023/8/13"/>
    <x v="65"/>
    <x v="65"/>
    <x v="92"/>
    <x v="92"/>
    <m/>
    <x v="615"/>
    <e v="#N/A"/>
    <x v="615"/>
  </r>
  <r>
    <x v="5170"/>
    <m/>
    <n v="110"/>
    <x v="7389"/>
    <m/>
    <m/>
    <m/>
    <m/>
    <x v="6572"/>
    <s v="2023/8/13"/>
    <x v="65"/>
    <x v="65"/>
    <x v="92"/>
    <x v="92"/>
    <m/>
    <x v="615"/>
    <e v="#N/A"/>
    <x v="615"/>
  </r>
  <r>
    <x v="5170"/>
    <m/>
    <n v="50"/>
    <x v="7390"/>
    <m/>
    <m/>
    <m/>
    <m/>
    <x v="6573"/>
    <s v="2023/8/13"/>
    <x v="65"/>
    <x v="65"/>
    <x v="92"/>
    <x v="92"/>
    <m/>
    <x v="615"/>
    <e v="#N/A"/>
    <x v="615"/>
  </r>
  <r>
    <x v="5170"/>
    <m/>
    <n v="5.75"/>
    <x v="7391"/>
    <m/>
    <m/>
    <m/>
    <m/>
    <x v="6574"/>
    <s v="2023/8/13"/>
    <x v="65"/>
    <x v="65"/>
    <x v="92"/>
    <x v="92"/>
    <m/>
    <x v="615"/>
    <e v="#N/A"/>
    <x v="615"/>
  </r>
  <r>
    <x v="5170"/>
    <m/>
    <n v="1"/>
    <x v="7392"/>
    <m/>
    <m/>
    <m/>
    <m/>
    <x v="6575"/>
    <s v="2023/8/14"/>
    <x v="65"/>
    <x v="65"/>
    <x v="92"/>
    <x v="92"/>
    <m/>
    <x v="615"/>
    <e v="#N/A"/>
    <x v="615"/>
  </r>
  <r>
    <x v="5170"/>
    <m/>
    <n v="7"/>
    <x v="7393"/>
    <m/>
    <m/>
    <m/>
    <m/>
    <x v="6576"/>
    <s v="2023/8/14"/>
    <x v="65"/>
    <x v="65"/>
    <x v="92"/>
    <x v="92"/>
    <m/>
    <x v="615"/>
    <e v="#N/A"/>
    <x v="615"/>
  </r>
  <r>
    <x v="5170"/>
    <m/>
    <n v="5"/>
    <x v="7394"/>
    <m/>
    <m/>
    <m/>
    <m/>
    <x v="6576"/>
    <s v="2023/8/14"/>
    <x v="65"/>
    <x v="65"/>
    <x v="92"/>
    <x v="92"/>
    <m/>
    <x v="615"/>
    <e v="#N/A"/>
    <x v="615"/>
  </r>
  <r>
    <x v="5170"/>
    <m/>
    <n v="1"/>
    <x v="7395"/>
    <m/>
    <m/>
    <m/>
    <m/>
    <x v="6576"/>
    <s v="2023/8/14"/>
    <x v="65"/>
    <x v="65"/>
    <x v="92"/>
    <x v="92"/>
    <m/>
    <x v="615"/>
    <e v="#N/A"/>
    <x v="615"/>
  </r>
  <r>
    <x v="5170"/>
    <m/>
    <n v="1"/>
    <x v="7396"/>
    <m/>
    <m/>
    <m/>
    <m/>
    <x v="6576"/>
    <s v="2023/8/14"/>
    <x v="65"/>
    <x v="65"/>
    <x v="92"/>
    <x v="92"/>
    <m/>
    <x v="615"/>
    <e v="#N/A"/>
    <x v="615"/>
  </r>
  <r>
    <x v="5170"/>
    <m/>
    <n v="1"/>
    <x v="7397"/>
    <m/>
    <m/>
    <m/>
    <m/>
    <x v="6576"/>
    <s v="2023/8/14"/>
    <x v="65"/>
    <x v="65"/>
    <x v="92"/>
    <x v="92"/>
    <m/>
    <x v="615"/>
    <e v="#N/A"/>
    <x v="615"/>
  </r>
  <r>
    <x v="5170"/>
    <m/>
    <n v="1"/>
    <x v="7398"/>
    <m/>
    <m/>
    <m/>
    <m/>
    <x v="6576"/>
    <s v="2023/8/14"/>
    <x v="65"/>
    <x v="65"/>
    <x v="92"/>
    <x v="92"/>
    <m/>
    <x v="615"/>
    <e v="#N/A"/>
    <x v="615"/>
  </r>
  <r>
    <x v="5170"/>
    <m/>
    <n v="1"/>
    <x v="7399"/>
    <m/>
    <m/>
    <m/>
    <m/>
    <x v="6576"/>
    <s v="2023/8/14"/>
    <x v="65"/>
    <x v="65"/>
    <x v="92"/>
    <x v="92"/>
    <m/>
    <x v="615"/>
    <e v="#N/A"/>
    <x v="615"/>
  </r>
  <r>
    <x v="5170"/>
    <m/>
    <n v="5"/>
    <x v="7400"/>
    <m/>
    <m/>
    <m/>
    <m/>
    <x v="6576"/>
    <s v="2023/8/14"/>
    <x v="65"/>
    <x v="65"/>
    <x v="92"/>
    <x v="92"/>
    <m/>
    <x v="615"/>
    <e v="#N/A"/>
    <x v="615"/>
  </r>
  <r>
    <x v="5170"/>
    <m/>
    <n v="5"/>
    <x v="7401"/>
    <m/>
    <m/>
    <m/>
    <m/>
    <x v="6576"/>
    <s v="2023/8/14"/>
    <x v="65"/>
    <x v="65"/>
    <x v="92"/>
    <x v="92"/>
    <m/>
    <x v="615"/>
    <e v="#N/A"/>
    <x v="615"/>
  </r>
  <r>
    <x v="5170"/>
    <m/>
    <n v="1"/>
    <x v="7402"/>
    <m/>
    <m/>
    <m/>
    <m/>
    <x v="6576"/>
    <s v="2023/8/14"/>
    <x v="65"/>
    <x v="65"/>
    <x v="92"/>
    <x v="92"/>
    <m/>
    <x v="615"/>
    <e v="#N/A"/>
    <x v="615"/>
  </r>
  <r>
    <x v="5170"/>
    <m/>
    <n v="1"/>
    <x v="7403"/>
    <m/>
    <m/>
    <m/>
    <m/>
    <x v="6576"/>
    <s v="2023/8/14"/>
    <x v="65"/>
    <x v="65"/>
    <x v="92"/>
    <x v="92"/>
    <m/>
    <x v="615"/>
    <e v="#N/A"/>
    <x v="615"/>
  </r>
  <r>
    <x v="5170"/>
    <m/>
    <n v="1"/>
    <x v="7404"/>
    <m/>
    <m/>
    <m/>
    <m/>
    <x v="6577"/>
    <s v="2023/8/14"/>
    <x v="65"/>
    <x v="65"/>
    <x v="92"/>
    <x v="92"/>
    <m/>
    <x v="615"/>
    <e v="#N/A"/>
    <x v="615"/>
  </r>
  <r>
    <x v="5170"/>
    <m/>
    <n v="1"/>
    <x v="7404"/>
    <m/>
    <m/>
    <m/>
    <m/>
    <x v="6577"/>
    <s v="2023/8/14"/>
    <x v="65"/>
    <x v="65"/>
    <x v="92"/>
    <x v="92"/>
    <m/>
    <x v="615"/>
    <e v="#N/A"/>
    <x v="615"/>
  </r>
  <r>
    <x v="5170"/>
    <m/>
    <n v="1"/>
    <x v="7404"/>
    <m/>
    <m/>
    <m/>
    <m/>
    <x v="6577"/>
    <s v="2023/8/14"/>
    <x v="65"/>
    <x v="65"/>
    <x v="92"/>
    <x v="92"/>
    <m/>
    <x v="615"/>
    <e v="#N/A"/>
    <x v="615"/>
  </r>
  <r>
    <x v="5170"/>
    <m/>
    <n v="5"/>
    <x v="7405"/>
    <m/>
    <m/>
    <m/>
    <m/>
    <x v="6578"/>
    <s v="2023/8/14"/>
    <x v="65"/>
    <x v="65"/>
    <x v="92"/>
    <x v="92"/>
    <m/>
    <x v="615"/>
    <e v="#N/A"/>
    <x v="615"/>
  </r>
  <r>
    <x v="5170"/>
    <m/>
    <n v="5"/>
    <x v="7406"/>
    <m/>
    <m/>
    <m/>
    <m/>
    <x v="6578"/>
    <s v="2023/8/14"/>
    <x v="65"/>
    <x v="65"/>
    <x v="92"/>
    <x v="92"/>
    <m/>
    <x v="615"/>
    <e v="#N/A"/>
    <x v="615"/>
  </r>
  <r>
    <x v="5170"/>
    <m/>
    <n v="5"/>
    <x v="7406"/>
    <m/>
    <m/>
    <m/>
    <m/>
    <x v="6578"/>
    <s v="2023/8/14"/>
    <x v="65"/>
    <x v="65"/>
    <x v="92"/>
    <x v="92"/>
    <m/>
    <x v="615"/>
    <e v="#N/A"/>
    <x v="615"/>
  </r>
  <r>
    <x v="5170"/>
    <m/>
    <n v="50"/>
    <x v="7407"/>
    <m/>
    <m/>
    <m/>
    <m/>
    <x v="6579"/>
    <s v="2023/8/14"/>
    <x v="65"/>
    <x v="65"/>
    <x v="92"/>
    <x v="92"/>
    <m/>
    <x v="615"/>
    <e v="#N/A"/>
    <x v="615"/>
  </r>
  <r>
    <x v="5170"/>
    <m/>
    <n v="1"/>
    <x v="7408"/>
    <m/>
    <m/>
    <m/>
    <m/>
    <x v="6580"/>
    <s v="2023/8/15"/>
    <x v="65"/>
    <x v="65"/>
    <x v="92"/>
    <x v="92"/>
    <m/>
    <x v="615"/>
    <e v="#N/A"/>
    <x v="615"/>
  </r>
  <r>
    <x v="5170"/>
    <m/>
    <n v="1"/>
    <x v="7408"/>
    <m/>
    <m/>
    <m/>
    <m/>
    <x v="6580"/>
    <s v="2023/8/15"/>
    <x v="65"/>
    <x v="65"/>
    <x v="92"/>
    <x v="92"/>
    <m/>
    <x v="615"/>
    <e v="#N/A"/>
    <x v="615"/>
  </r>
  <r>
    <x v="5170"/>
    <m/>
    <n v="1"/>
    <x v="7408"/>
    <m/>
    <m/>
    <m/>
    <m/>
    <x v="6580"/>
    <s v="2023/8/15"/>
    <x v="65"/>
    <x v="65"/>
    <x v="92"/>
    <x v="92"/>
    <m/>
    <x v="615"/>
    <e v="#N/A"/>
    <x v="615"/>
  </r>
  <r>
    <x v="5170"/>
    <m/>
    <n v="1"/>
    <x v="7409"/>
    <m/>
    <m/>
    <m/>
    <m/>
    <x v="6581"/>
    <s v="2023/8/15"/>
    <x v="65"/>
    <x v="65"/>
    <x v="92"/>
    <x v="92"/>
    <m/>
    <x v="615"/>
    <e v="#N/A"/>
    <x v="615"/>
  </r>
  <r>
    <x v="5170"/>
    <m/>
    <n v="1"/>
    <x v="7410"/>
    <m/>
    <m/>
    <m/>
    <m/>
    <x v="6581"/>
    <s v="2023/8/15"/>
    <x v="65"/>
    <x v="65"/>
    <x v="92"/>
    <x v="92"/>
    <m/>
    <x v="615"/>
    <e v="#N/A"/>
    <x v="615"/>
  </r>
  <r>
    <x v="5170"/>
    <m/>
    <n v="1"/>
    <x v="7410"/>
    <m/>
    <m/>
    <m/>
    <m/>
    <x v="6581"/>
    <s v="2023/8/15"/>
    <x v="65"/>
    <x v="65"/>
    <x v="92"/>
    <x v="92"/>
    <m/>
    <x v="615"/>
    <e v="#N/A"/>
    <x v="615"/>
  </r>
  <r>
    <x v="5170"/>
    <m/>
    <n v="1"/>
    <x v="7411"/>
    <m/>
    <m/>
    <m/>
    <m/>
    <x v="6582"/>
    <s v="2023/8/15"/>
    <x v="65"/>
    <x v="65"/>
    <x v="92"/>
    <x v="92"/>
    <m/>
    <x v="615"/>
    <e v="#N/A"/>
    <x v="615"/>
  </r>
  <r>
    <x v="5170"/>
    <m/>
    <n v="1"/>
    <x v="7412"/>
    <m/>
    <m/>
    <m/>
    <m/>
    <x v="6582"/>
    <s v="2023/8/15"/>
    <x v="65"/>
    <x v="65"/>
    <x v="92"/>
    <x v="92"/>
    <m/>
    <x v="615"/>
    <e v="#N/A"/>
    <x v="615"/>
  </r>
  <r>
    <x v="5170"/>
    <m/>
    <n v="1"/>
    <x v="7413"/>
    <m/>
    <m/>
    <m/>
    <m/>
    <x v="6582"/>
    <s v="2023/8/15"/>
    <x v="65"/>
    <x v="65"/>
    <x v="92"/>
    <x v="92"/>
    <m/>
    <x v="615"/>
    <e v="#N/A"/>
    <x v="615"/>
  </r>
  <r>
    <x v="5170"/>
    <m/>
    <n v="1"/>
    <x v="7414"/>
    <m/>
    <m/>
    <m/>
    <m/>
    <x v="6582"/>
    <s v="2023/8/15"/>
    <x v="65"/>
    <x v="65"/>
    <x v="92"/>
    <x v="92"/>
    <m/>
    <x v="615"/>
    <e v="#N/A"/>
    <x v="615"/>
  </r>
  <r>
    <x v="5170"/>
    <m/>
    <n v="5"/>
    <x v="7415"/>
    <m/>
    <m/>
    <m/>
    <m/>
    <x v="6582"/>
    <s v="2023/8/15"/>
    <x v="65"/>
    <x v="65"/>
    <x v="92"/>
    <x v="92"/>
    <m/>
    <x v="615"/>
    <e v="#N/A"/>
    <x v="615"/>
  </r>
  <r>
    <x v="5170"/>
    <m/>
    <n v="7"/>
    <x v="7416"/>
    <m/>
    <m/>
    <m/>
    <m/>
    <x v="6583"/>
    <s v="2023/8/15"/>
    <x v="65"/>
    <x v="65"/>
    <x v="92"/>
    <x v="92"/>
    <m/>
    <x v="615"/>
    <e v="#N/A"/>
    <x v="615"/>
  </r>
  <r>
    <x v="5170"/>
    <m/>
    <n v="1"/>
    <x v="7417"/>
    <m/>
    <m/>
    <m/>
    <m/>
    <x v="6584"/>
    <s v="2023/8/16"/>
    <x v="65"/>
    <x v="65"/>
    <x v="92"/>
    <x v="92"/>
    <m/>
    <x v="615"/>
    <e v="#N/A"/>
    <x v="615"/>
  </r>
  <r>
    <x v="5170"/>
    <m/>
    <n v="7"/>
    <x v="7418"/>
    <m/>
    <m/>
    <m/>
    <m/>
    <x v="6584"/>
    <s v="2023/8/16"/>
    <x v="65"/>
    <x v="65"/>
    <x v="92"/>
    <x v="92"/>
    <m/>
    <x v="615"/>
    <e v="#N/A"/>
    <x v="615"/>
  </r>
  <r>
    <x v="5170"/>
    <m/>
    <n v="1"/>
    <x v="7419"/>
    <m/>
    <m/>
    <m/>
    <m/>
    <x v="6584"/>
    <s v="2023/8/16"/>
    <x v="65"/>
    <x v="65"/>
    <x v="92"/>
    <x v="92"/>
    <m/>
    <x v="615"/>
    <e v="#N/A"/>
    <x v="615"/>
  </r>
  <r>
    <x v="5170"/>
    <m/>
    <n v="1"/>
    <x v="7420"/>
    <m/>
    <m/>
    <m/>
    <m/>
    <x v="6584"/>
    <s v="2023/8/16"/>
    <x v="65"/>
    <x v="65"/>
    <x v="92"/>
    <x v="92"/>
    <m/>
    <x v="615"/>
    <e v="#N/A"/>
    <x v="615"/>
  </r>
  <r>
    <x v="5170"/>
    <m/>
    <n v="1"/>
    <x v="7421"/>
    <m/>
    <m/>
    <m/>
    <m/>
    <x v="6584"/>
    <s v="2023/8/16"/>
    <x v="65"/>
    <x v="65"/>
    <x v="92"/>
    <x v="92"/>
    <m/>
    <x v="615"/>
    <e v="#N/A"/>
    <x v="615"/>
  </r>
  <r>
    <x v="5170"/>
    <m/>
    <n v="1"/>
    <x v="7422"/>
    <m/>
    <m/>
    <m/>
    <m/>
    <x v="6585"/>
    <s v="2023/8/16"/>
    <x v="65"/>
    <x v="65"/>
    <x v="92"/>
    <x v="92"/>
    <m/>
    <x v="615"/>
    <e v="#N/A"/>
    <x v="615"/>
  </r>
  <r>
    <x v="5170"/>
    <m/>
    <n v="1"/>
    <x v="7423"/>
    <m/>
    <m/>
    <m/>
    <m/>
    <x v="6585"/>
    <s v="2023/8/16"/>
    <x v="65"/>
    <x v="65"/>
    <x v="92"/>
    <x v="92"/>
    <m/>
    <x v="615"/>
    <e v="#N/A"/>
    <x v="615"/>
  </r>
  <r>
    <x v="5170"/>
    <m/>
    <n v="7"/>
    <x v="7424"/>
    <m/>
    <m/>
    <m/>
    <m/>
    <x v="6586"/>
    <s v="2023/8/16"/>
    <x v="65"/>
    <x v="65"/>
    <x v="92"/>
    <x v="92"/>
    <m/>
    <x v="615"/>
    <e v="#N/A"/>
    <x v="615"/>
  </r>
  <r>
    <x v="5170"/>
    <m/>
    <n v="1"/>
    <x v="7425"/>
    <m/>
    <m/>
    <m/>
    <m/>
    <x v="6587"/>
    <s v="2023/8/16"/>
    <x v="65"/>
    <x v="65"/>
    <x v="92"/>
    <x v="92"/>
    <m/>
    <x v="615"/>
    <e v="#N/A"/>
    <x v="615"/>
  </r>
  <r>
    <x v="5170"/>
    <m/>
    <n v="5"/>
    <x v="7426"/>
    <m/>
    <m/>
    <m/>
    <m/>
    <x v="6588"/>
    <s v="2023/8/16"/>
    <x v="65"/>
    <x v="65"/>
    <x v="92"/>
    <x v="92"/>
    <m/>
    <x v="615"/>
    <e v="#N/A"/>
    <x v="615"/>
  </r>
  <r>
    <x v="5170"/>
    <m/>
    <n v="50"/>
    <x v="7427"/>
    <m/>
    <m/>
    <m/>
    <m/>
    <x v="6589"/>
    <s v="2023/8/17"/>
    <x v="65"/>
    <x v="65"/>
    <x v="92"/>
    <x v="92"/>
    <m/>
    <x v="615"/>
    <e v="#N/A"/>
    <x v="615"/>
  </r>
  <r>
    <x v="5170"/>
    <m/>
    <n v="5"/>
    <x v="6544"/>
    <m/>
    <m/>
    <m/>
    <m/>
    <x v="6589"/>
    <s v="2023/8/17"/>
    <x v="65"/>
    <x v="65"/>
    <x v="92"/>
    <x v="92"/>
    <m/>
    <x v="615"/>
    <e v="#N/A"/>
    <x v="615"/>
  </r>
  <r>
    <x v="5170"/>
    <m/>
    <n v="500"/>
    <x v="7428"/>
    <m/>
    <m/>
    <m/>
    <m/>
    <x v="6590"/>
    <s v="2023/8/17"/>
    <x v="65"/>
    <x v="65"/>
    <x v="92"/>
    <x v="92"/>
    <m/>
    <x v="615"/>
    <e v="#N/A"/>
    <x v="615"/>
  </r>
  <r>
    <x v="5170"/>
    <m/>
    <n v="150"/>
    <x v="7428"/>
    <m/>
    <m/>
    <m/>
    <m/>
    <x v="6590"/>
    <s v="2023/8/17"/>
    <x v="65"/>
    <x v="65"/>
    <x v="92"/>
    <x v="92"/>
    <m/>
    <x v="615"/>
    <e v="#N/A"/>
    <x v="615"/>
  </r>
  <r>
    <x v="5170"/>
    <m/>
    <n v="1"/>
    <x v="6253"/>
    <m/>
    <m/>
    <m/>
    <m/>
    <x v="6591"/>
    <s v="2023/8/17"/>
    <x v="65"/>
    <x v="65"/>
    <x v="92"/>
    <x v="92"/>
    <m/>
    <x v="615"/>
    <e v="#N/A"/>
    <x v="615"/>
  </r>
  <r>
    <x v="5170"/>
    <m/>
    <n v="110"/>
    <x v="7429"/>
    <m/>
    <m/>
    <m/>
    <m/>
    <x v="5633"/>
    <s v="2023/8/19"/>
    <x v="65"/>
    <x v="65"/>
    <x v="92"/>
    <x v="92"/>
    <m/>
    <x v="615"/>
    <e v="#N/A"/>
    <x v="615"/>
  </r>
  <r>
    <x v="5170"/>
    <m/>
    <n v="110"/>
    <x v="7430"/>
    <m/>
    <m/>
    <m/>
    <m/>
    <x v="5633"/>
    <s v="2023/8/19"/>
    <x v="65"/>
    <x v="65"/>
    <x v="92"/>
    <x v="92"/>
    <m/>
    <x v="615"/>
    <e v="#N/A"/>
    <x v="615"/>
  </r>
  <r>
    <x v="5170"/>
    <m/>
    <n v="1"/>
    <x v="6195"/>
    <m/>
    <m/>
    <m/>
    <m/>
    <x v="6592"/>
    <s v="2023/8/19"/>
    <x v="65"/>
    <x v="65"/>
    <x v="92"/>
    <x v="92"/>
    <m/>
    <x v="615"/>
    <e v="#N/A"/>
    <x v="615"/>
  </r>
  <r>
    <x v="5170"/>
    <m/>
    <n v="1"/>
    <x v="7431"/>
    <m/>
    <m/>
    <m/>
    <m/>
    <x v="6592"/>
    <s v="2023/8/19"/>
    <x v="65"/>
    <x v="65"/>
    <x v="92"/>
    <x v="92"/>
    <m/>
    <x v="615"/>
    <e v="#N/A"/>
    <x v="615"/>
  </r>
  <r>
    <x v="5170"/>
    <m/>
    <n v="1"/>
    <x v="7432"/>
    <m/>
    <m/>
    <m/>
    <m/>
    <x v="6593"/>
    <s v="2023/8/19"/>
    <x v="65"/>
    <x v="65"/>
    <x v="92"/>
    <x v="92"/>
    <m/>
    <x v="615"/>
    <e v="#N/A"/>
    <x v="615"/>
  </r>
  <r>
    <x v="5170"/>
    <m/>
    <n v="1"/>
    <x v="7433"/>
    <m/>
    <m/>
    <m/>
    <m/>
    <x v="6594"/>
    <s v="2023/8/20"/>
    <x v="65"/>
    <x v="65"/>
    <x v="92"/>
    <x v="92"/>
    <m/>
    <x v="615"/>
    <e v="#N/A"/>
    <x v="615"/>
  </r>
  <r>
    <x v="5170"/>
    <m/>
    <n v="5"/>
    <x v="7434"/>
    <m/>
    <m/>
    <m/>
    <m/>
    <x v="6594"/>
    <s v="2023/8/20"/>
    <x v="65"/>
    <x v="65"/>
    <x v="92"/>
    <x v="92"/>
    <m/>
    <x v="615"/>
    <e v="#N/A"/>
    <x v="615"/>
  </r>
  <r>
    <x v="5170"/>
    <m/>
    <n v="7"/>
    <x v="7435"/>
    <m/>
    <m/>
    <m/>
    <m/>
    <x v="6594"/>
    <s v="2023/8/20"/>
    <x v="65"/>
    <x v="65"/>
    <x v="92"/>
    <x v="92"/>
    <m/>
    <x v="615"/>
    <e v="#N/A"/>
    <x v="615"/>
  </r>
  <r>
    <x v="5170"/>
    <m/>
    <n v="1"/>
    <x v="7436"/>
    <m/>
    <m/>
    <m/>
    <m/>
    <x v="6594"/>
    <s v="2023/8/20"/>
    <x v="65"/>
    <x v="65"/>
    <x v="92"/>
    <x v="92"/>
    <m/>
    <x v="615"/>
    <e v="#N/A"/>
    <x v="615"/>
  </r>
  <r>
    <x v="5170"/>
    <m/>
    <n v="1"/>
    <x v="6195"/>
    <m/>
    <m/>
    <m/>
    <m/>
    <x v="6594"/>
    <s v="2023/8/20"/>
    <x v="65"/>
    <x v="65"/>
    <x v="92"/>
    <x v="92"/>
    <m/>
    <x v="615"/>
    <e v="#N/A"/>
    <x v="615"/>
  </r>
  <r>
    <x v="5170"/>
    <m/>
    <n v="1"/>
    <x v="6201"/>
    <m/>
    <m/>
    <m/>
    <m/>
    <x v="6595"/>
    <s v="2023/8/21"/>
    <x v="65"/>
    <x v="65"/>
    <x v="92"/>
    <x v="92"/>
    <m/>
    <x v="615"/>
    <e v="#N/A"/>
    <x v="615"/>
  </r>
  <r>
    <x v="5170"/>
    <m/>
    <n v="1"/>
    <x v="7437"/>
    <m/>
    <m/>
    <m/>
    <m/>
    <x v="6595"/>
    <s v="2023/8/21"/>
    <x v="65"/>
    <x v="65"/>
    <x v="92"/>
    <x v="92"/>
    <m/>
    <x v="615"/>
    <e v="#N/A"/>
    <x v="615"/>
  </r>
  <r>
    <x v="5170"/>
    <m/>
    <n v="1"/>
    <x v="7438"/>
    <m/>
    <m/>
    <m/>
    <m/>
    <x v="6595"/>
    <s v="2023/8/21"/>
    <x v="65"/>
    <x v="65"/>
    <x v="92"/>
    <x v="92"/>
    <m/>
    <x v="615"/>
    <e v="#N/A"/>
    <x v="615"/>
  </r>
  <r>
    <x v="5170"/>
    <m/>
    <n v="7"/>
    <x v="7439"/>
    <m/>
    <m/>
    <m/>
    <m/>
    <x v="6596"/>
    <s v="2023/8/22"/>
    <x v="65"/>
    <x v="65"/>
    <x v="92"/>
    <x v="92"/>
    <m/>
    <x v="615"/>
    <e v="#N/A"/>
    <x v="615"/>
  </r>
  <r>
    <x v="5170"/>
    <m/>
    <n v="1"/>
    <x v="7440"/>
    <m/>
    <m/>
    <m/>
    <m/>
    <x v="6597"/>
    <s v="2023/8/22"/>
    <x v="65"/>
    <x v="65"/>
    <x v="92"/>
    <x v="92"/>
    <m/>
    <x v="615"/>
    <e v="#N/A"/>
    <x v="615"/>
  </r>
  <r>
    <x v="5170"/>
    <m/>
    <n v="1"/>
    <x v="7441"/>
    <m/>
    <m/>
    <m/>
    <m/>
    <x v="6597"/>
    <s v="2023/8/22"/>
    <x v="65"/>
    <x v="65"/>
    <x v="92"/>
    <x v="92"/>
    <m/>
    <x v="615"/>
    <e v="#N/A"/>
    <x v="615"/>
  </r>
  <r>
    <x v="5170"/>
    <m/>
    <n v="5"/>
    <x v="7442"/>
    <m/>
    <m/>
    <m/>
    <m/>
    <x v="6598"/>
    <s v="2023/8/22"/>
    <x v="65"/>
    <x v="65"/>
    <x v="92"/>
    <x v="92"/>
    <m/>
    <x v="615"/>
    <e v="#N/A"/>
    <x v="615"/>
  </r>
  <r>
    <x v="5170"/>
    <m/>
    <n v="1"/>
    <x v="6755"/>
    <m/>
    <m/>
    <m/>
    <m/>
    <x v="6598"/>
    <s v="2023/8/22"/>
    <x v="65"/>
    <x v="65"/>
    <x v="92"/>
    <x v="92"/>
    <m/>
    <x v="615"/>
    <e v="#N/A"/>
    <x v="615"/>
  </r>
  <r>
    <x v="5170"/>
    <m/>
    <n v="1"/>
    <x v="7443"/>
    <m/>
    <m/>
    <m/>
    <m/>
    <x v="6598"/>
    <s v="2023/8/22"/>
    <x v="65"/>
    <x v="65"/>
    <x v="92"/>
    <x v="92"/>
    <m/>
    <x v="615"/>
    <e v="#N/A"/>
    <x v="615"/>
  </r>
  <r>
    <x v="5170"/>
    <m/>
    <n v="1"/>
    <x v="7444"/>
    <m/>
    <m/>
    <m/>
    <m/>
    <x v="6598"/>
    <s v="2023/8/22"/>
    <x v="65"/>
    <x v="65"/>
    <x v="92"/>
    <x v="92"/>
    <m/>
    <x v="615"/>
    <e v="#N/A"/>
    <x v="615"/>
  </r>
  <r>
    <x v="5170"/>
    <m/>
    <n v="1"/>
    <x v="7445"/>
    <m/>
    <m/>
    <m/>
    <m/>
    <x v="6598"/>
    <s v="2023/8/22"/>
    <x v="65"/>
    <x v="65"/>
    <x v="92"/>
    <x v="92"/>
    <m/>
    <x v="615"/>
    <e v="#N/A"/>
    <x v="615"/>
  </r>
  <r>
    <x v="5170"/>
    <m/>
    <n v="1"/>
    <x v="7446"/>
    <m/>
    <m/>
    <m/>
    <m/>
    <x v="6598"/>
    <s v="2023/8/22"/>
    <x v="65"/>
    <x v="65"/>
    <x v="92"/>
    <x v="92"/>
    <m/>
    <x v="615"/>
    <e v="#N/A"/>
    <x v="615"/>
  </r>
  <r>
    <x v="5170"/>
    <m/>
    <n v="1"/>
    <x v="6531"/>
    <m/>
    <m/>
    <m/>
    <m/>
    <x v="6599"/>
    <s v="2023/8/22"/>
    <x v="65"/>
    <x v="65"/>
    <x v="92"/>
    <x v="92"/>
    <m/>
    <x v="615"/>
    <e v="#N/A"/>
    <x v="615"/>
  </r>
  <r>
    <x v="5170"/>
    <m/>
    <n v="150"/>
    <x v="7447"/>
    <m/>
    <m/>
    <m/>
    <m/>
    <x v="6600"/>
    <s v="2023/8/22"/>
    <x v="65"/>
    <x v="65"/>
    <x v="92"/>
    <x v="92"/>
    <m/>
    <x v="615"/>
    <e v="#N/A"/>
    <x v="615"/>
  </r>
  <r>
    <x v="5170"/>
    <m/>
    <n v="265"/>
    <x v="7447"/>
    <m/>
    <m/>
    <m/>
    <m/>
    <x v="6600"/>
    <s v="2023/8/22"/>
    <x v="65"/>
    <x v="65"/>
    <x v="92"/>
    <x v="92"/>
    <m/>
    <x v="615"/>
    <e v="#N/A"/>
    <x v="615"/>
  </r>
  <r>
    <x v="5170"/>
    <m/>
    <n v="600"/>
    <x v="7447"/>
    <m/>
    <m/>
    <m/>
    <m/>
    <x v="6600"/>
    <s v="2023/8/22"/>
    <x v="65"/>
    <x v="65"/>
    <x v="92"/>
    <x v="92"/>
    <m/>
    <x v="615"/>
    <e v="#N/A"/>
    <x v="615"/>
  </r>
  <r>
    <x v="5170"/>
    <m/>
    <n v="345"/>
    <x v="7447"/>
    <m/>
    <m/>
    <m/>
    <m/>
    <x v="6600"/>
    <s v="2023/8/22"/>
    <x v="65"/>
    <x v="65"/>
    <x v="92"/>
    <x v="92"/>
    <m/>
    <x v="615"/>
    <e v="#N/A"/>
    <x v="615"/>
  </r>
  <r>
    <x v="5170"/>
    <m/>
    <n v="0.57000000000000006"/>
    <x v="7448"/>
    <s v="122"/>
    <n v="100"/>
    <n v="6"/>
    <n v="122"/>
    <x v="5282"/>
    <s v="2023/8/23"/>
    <x v="65"/>
    <x v="65"/>
    <x v="92"/>
    <x v="92"/>
    <m/>
    <x v="615"/>
    <e v="#N/A"/>
    <x v="615"/>
  </r>
  <r>
    <x v="5170"/>
    <m/>
    <n v="0.57000000000000006"/>
    <x v="7449"/>
    <s v="122"/>
    <n v="100"/>
    <n v="6"/>
    <n v="122"/>
    <x v="5282"/>
    <s v="2023/8/23"/>
    <x v="65"/>
    <x v="65"/>
    <x v="92"/>
    <x v="92"/>
    <m/>
    <x v="615"/>
    <e v="#N/A"/>
    <x v="615"/>
  </r>
  <r>
    <x v="5170"/>
    <m/>
    <n v="1"/>
    <x v="7450"/>
    <m/>
    <m/>
    <m/>
    <m/>
    <x v="6601"/>
    <s v="2023/8/23"/>
    <x v="65"/>
    <x v="65"/>
    <x v="92"/>
    <x v="92"/>
    <m/>
    <x v="615"/>
    <e v="#N/A"/>
    <x v="615"/>
  </r>
  <r>
    <x v="5170"/>
    <m/>
    <n v="7"/>
    <x v="7451"/>
    <m/>
    <m/>
    <m/>
    <m/>
    <x v="6601"/>
    <s v="2023/8/23"/>
    <x v="65"/>
    <x v="65"/>
    <x v="92"/>
    <x v="92"/>
    <m/>
    <x v="615"/>
    <e v="#N/A"/>
    <x v="615"/>
  </r>
  <r>
    <x v="5170"/>
    <m/>
    <n v="1"/>
    <x v="7452"/>
    <m/>
    <m/>
    <m/>
    <m/>
    <x v="6601"/>
    <s v="2023/8/23"/>
    <x v="65"/>
    <x v="65"/>
    <x v="92"/>
    <x v="92"/>
    <m/>
    <x v="615"/>
    <e v="#N/A"/>
    <x v="615"/>
  </r>
  <r>
    <x v="5170"/>
    <m/>
    <n v="1"/>
    <x v="6332"/>
    <m/>
    <m/>
    <m/>
    <m/>
    <x v="6602"/>
    <s v="2023/8/23"/>
    <x v="65"/>
    <x v="65"/>
    <x v="92"/>
    <x v="92"/>
    <m/>
    <x v="615"/>
    <e v="#N/A"/>
    <x v="615"/>
  </r>
  <r>
    <x v="5170"/>
    <m/>
    <n v="7"/>
    <x v="7453"/>
    <m/>
    <m/>
    <m/>
    <m/>
    <x v="6602"/>
    <s v="2023/8/23"/>
    <x v="65"/>
    <x v="65"/>
    <x v="92"/>
    <x v="92"/>
    <m/>
    <x v="615"/>
    <e v="#N/A"/>
    <x v="615"/>
  </r>
  <r>
    <x v="5170"/>
    <m/>
    <n v="7"/>
    <x v="7435"/>
    <m/>
    <m/>
    <m/>
    <m/>
    <x v="6602"/>
    <s v="2023/8/23"/>
    <x v="65"/>
    <x v="65"/>
    <x v="92"/>
    <x v="92"/>
    <m/>
    <x v="615"/>
    <e v="#N/A"/>
    <x v="615"/>
  </r>
  <r>
    <x v="5170"/>
    <m/>
    <n v="7"/>
    <x v="7454"/>
    <m/>
    <m/>
    <m/>
    <m/>
    <x v="6602"/>
    <s v="2023/8/23"/>
    <x v="65"/>
    <x v="65"/>
    <x v="92"/>
    <x v="92"/>
    <m/>
    <x v="615"/>
    <e v="#N/A"/>
    <x v="615"/>
  </r>
  <r>
    <x v="5170"/>
    <m/>
    <n v="1"/>
    <x v="6755"/>
    <m/>
    <m/>
    <m/>
    <m/>
    <x v="6602"/>
    <s v="2023/8/23"/>
    <x v="65"/>
    <x v="65"/>
    <x v="92"/>
    <x v="92"/>
    <m/>
    <x v="615"/>
    <e v="#N/A"/>
    <x v="615"/>
  </r>
  <r>
    <x v="5170"/>
    <m/>
    <n v="50"/>
    <x v="7455"/>
    <m/>
    <m/>
    <m/>
    <m/>
    <x v="6603"/>
    <s v="2023/8/23"/>
    <x v="65"/>
    <x v="65"/>
    <x v="92"/>
    <x v="92"/>
    <m/>
    <x v="615"/>
    <e v="#N/A"/>
    <x v="615"/>
  </r>
  <r>
    <x v="5170"/>
    <m/>
    <n v="345"/>
    <x v="6605"/>
    <m/>
    <m/>
    <m/>
    <m/>
    <x v="6604"/>
    <s v="2023/8/23"/>
    <x v="65"/>
    <x v="65"/>
    <x v="92"/>
    <x v="92"/>
    <m/>
    <x v="615"/>
    <e v="#N/A"/>
    <x v="615"/>
  </r>
  <r>
    <x v="5170"/>
    <m/>
    <n v="1"/>
    <x v="6246"/>
    <m/>
    <m/>
    <m/>
    <m/>
    <x v="6605"/>
    <s v="2023/8/24"/>
    <x v="65"/>
    <x v="65"/>
    <x v="92"/>
    <x v="92"/>
    <m/>
    <x v="615"/>
    <e v="#N/A"/>
    <x v="615"/>
  </r>
  <r>
    <x v="5170"/>
    <m/>
    <n v="1"/>
    <x v="6246"/>
    <m/>
    <m/>
    <m/>
    <m/>
    <x v="6605"/>
    <s v="2023/8/24"/>
    <x v="65"/>
    <x v="65"/>
    <x v="92"/>
    <x v="92"/>
    <m/>
    <x v="615"/>
    <e v="#N/A"/>
    <x v="615"/>
  </r>
  <r>
    <x v="5170"/>
    <m/>
    <n v="1"/>
    <x v="7456"/>
    <m/>
    <m/>
    <m/>
    <m/>
    <x v="6605"/>
    <s v="2023/8/24"/>
    <x v="65"/>
    <x v="65"/>
    <x v="92"/>
    <x v="92"/>
    <m/>
    <x v="615"/>
    <e v="#N/A"/>
    <x v="615"/>
  </r>
  <r>
    <x v="5170"/>
    <m/>
    <n v="1"/>
    <x v="7317"/>
    <m/>
    <m/>
    <m/>
    <m/>
    <x v="6606"/>
    <s v="2023/8/24"/>
    <x v="65"/>
    <x v="65"/>
    <x v="92"/>
    <x v="92"/>
    <m/>
    <x v="615"/>
    <e v="#N/A"/>
    <x v="615"/>
  </r>
  <r>
    <x v="5170"/>
    <m/>
    <n v="1"/>
    <x v="6516"/>
    <m/>
    <m/>
    <m/>
    <m/>
    <x v="6606"/>
    <s v="2023/8/24"/>
    <x v="65"/>
    <x v="65"/>
    <x v="92"/>
    <x v="92"/>
    <m/>
    <x v="615"/>
    <e v="#N/A"/>
    <x v="615"/>
  </r>
  <r>
    <x v="5170"/>
    <m/>
    <n v="5"/>
    <x v="7318"/>
    <m/>
    <m/>
    <m/>
    <m/>
    <x v="6606"/>
    <s v="2023/8/24"/>
    <x v="65"/>
    <x v="65"/>
    <x v="92"/>
    <x v="92"/>
    <m/>
    <x v="615"/>
    <e v="#N/A"/>
    <x v="615"/>
  </r>
  <r>
    <x v="5170"/>
    <m/>
    <n v="5"/>
    <x v="6271"/>
    <m/>
    <m/>
    <m/>
    <m/>
    <x v="6606"/>
    <s v="2023/8/24"/>
    <x v="65"/>
    <x v="65"/>
    <x v="92"/>
    <x v="92"/>
    <m/>
    <x v="615"/>
    <e v="#N/A"/>
    <x v="615"/>
  </r>
  <r>
    <x v="5170"/>
    <m/>
    <n v="7"/>
    <x v="7005"/>
    <m/>
    <m/>
    <m/>
    <m/>
    <x v="6606"/>
    <s v="2023/8/24"/>
    <x v="65"/>
    <x v="65"/>
    <x v="92"/>
    <x v="92"/>
    <m/>
    <x v="615"/>
    <e v="#N/A"/>
    <x v="615"/>
  </r>
  <r>
    <x v="5170"/>
    <m/>
    <n v="1"/>
    <x v="6820"/>
    <m/>
    <m/>
    <m/>
    <m/>
    <x v="6606"/>
    <s v="2023/8/24"/>
    <x v="65"/>
    <x v="65"/>
    <x v="92"/>
    <x v="92"/>
    <m/>
    <x v="615"/>
    <e v="#N/A"/>
    <x v="615"/>
  </r>
  <r>
    <x v="5170"/>
    <m/>
    <n v="7"/>
    <x v="6275"/>
    <m/>
    <m/>
    <m/>
    <m/>
    <x v="6607"/>
    <s v="2023/8/24"/>
    <x v="65"/>
    <x v="65"/>
    <x v="92"/>
    <x v="92"/>
    <m/>
    <x v="615"/>
    <e v="#N/A"/>
    <x v="615"/>
  </r>
  <r>
    <x v="5170"/>
    <m/>
    <n v="7"/>
    <x v="6129"/>
    <m/>
    <m/>
    <m/>
    <m/>
    <x v="6607"/>
    <s v="2023/8/24"/>
    <x v="65"/>
    <x v="65"/>
    <x v="92"/>
    <x v="92"/>
    <m/>
    <x v="615"/>
    <e v="#N/A"/>
    <x v="615"/>
  </r>
  <r>
    <x v="5170"/>
    <m/>
    <n v="7"/>
    <x v="7457"/>
    <m/>
    <m/>
    <m/>
    <m/>
    <x v="6607"/>
    <s v="2023/8/24"/>
    <x v="65"/>
    <x v="65"/>
    <x v="92"/>
    <x v="92"/>
    <m/>
    <x v="615"/>
    <e v="#N/A"/>
    <x v="615"/>
  </r>
  <r>
    <x v="5170"/>
    <m/>
    <n v="7"/>
    <x v="7458"/>
    <m/>
    <m/>
    <m/>
    <m/>
    <x v="6607"/>
    <s v="2023/8/24"/>
    <x v="65"/>
    <x v="65"/>
    <x v="92"/>
    <x v="92"/>
    <m/>
    <x v="615"/>
    <e v="#N/A"/>
    <x v="615"/>
  </r>
  <r>
    <x v="5170"/>
    <m/>
    <n v="1"/>
    <x v="6494"/>
    <m/>
    <m/>
    <m/>
    <m/>
    <x v="6608"/>
    <s v="2023/8/24"/>
    <x v="65"/>
    <x v="65"/>
    <x v="92"/>
    <x v="92"/>
    <m/>
    <x v="615"/>
    <e v="#N/A"/>
    <x v="615"/>
  </r>
  <r>
    <x v="5170"/>
    <m/>
    <n v="1"/>
    <x v="6496"/>
    <m/>
    <m/>
    <m/>
    <m/>
    <x v="6608"/>
    <s v="2023/8/24"/>
    <x v="65"/>
    <x v="65"/>
    <x v="92"/>
    <x v="92"/>
    <m/>
    <x v="615"/>
    <e v="#N/A"/>
    <x v="615"/>
  </r>
  <r>
    <x v="5170"/>
    <m/>
    <n v="1"/>
    <x v="7459"/>
    <m/>
    <m/>
    <m/>
    <m/>
    <x v="6608"/>
    <s v="2023/8/24"/>
    <x v="65"/>
    <x v="65"/>
    <x v="92"/>
    <x v="92"/>
    <m/>
    <x v="615"/>
    <e v="#N/A"/>
    <x v="615"/>
  </r>
  <r>
    <x v="5170"/>
    <m/>
    <n v="7"/>
    <x v="7319"/>
    <m/>
    <m/>
    <m/>
    <m/>
    <x v="6608"/>
    <s v="2023/8/24"/>
    <x v="65"/>
    <x v="65"/>
    <x v="92"/>
    <x v="92"/>
    <m/>
    <x v="615"/>
    <e v="#N/A"/>
    <x v="615"/>
  </r>
  <r>
    <x v="5170"/>
    <m/>
    <n v="7"/>
    <x v="7460"/>
    <m/>
    <m/>
    <m/>
    <m/>
    <x v="6608"/>
    <s v="2023/8/24"/>
    <x v="65"/>
    <x v="65"/>
    <x v="92"/>
    <x v="92"/>
    <m/>
    <x v="615"/>
    <e v="#N/A"/>
    <x v="615"/>
  </r>
  <r>
    <x v="5170"/>
    <m/>
    <n v="7"/>
    <x v="7461"/>
    <m/>
    <m/>
    <m/>
    <m/>
    <x v="6609"/>
    <s v="2023/8/24"/>
    <x v="65"/>
    <x v="65"/>
    <x v="92"/>
    <x v="92"/>
    <m/>
    <x v="615"/>
    <e v="#N/A"/>
    <x v="615"/>
  </r>
  <r>
    <x v="5170"/>
    <m/>
    <n v="5"/>
    <x v="7462"/>
    <m/>
    <m/>
    <m/>
    <m/>
    <x v="6609"/>
    <s v="2023/8/24"/>
    <x v="65"/>
    <x v="65"/>
    <x v="92"/>
    <x v="92"/>
    <m/>
    <x v="615"/>
    <e v="#N/A"/>
    <x v="615"/>
  </r>
  <r>
    <x v="5170"/>
    <m/>
    <n v="5"/>
    <x v="7462"/>
    <m/>
    <m/>
    <m/>
    <m/>
    <x v="6609"/>
    <s v="2023/8/24"/>
    <x v="65"/>
    <x v="65"/>
    <x v="92"/>
    <x v="92"/>
    <m/>
    <x v="615"/>
    <e v="#N/A"/>
    <x v="615"/>
  </r>
  <r>
    <x v="5170"/>
    <m/>
    <n v="1"/>
    <x v="7463"/>
    <m/>
    <m/>
    <m/>
    <m/>
    <x v="6610"/>
    <s v="2023/8/24"/>
    <x v="65"/>
    <x v="65"/>
    <x v="92"/>
    <x v="92"/>
    <m/>
    <x v="615"/>
    <e v="#N/A"/>
    <x v="615"/>
  </r>
  <r>
    <x v="5170"/>
    <m/>
    <n v="1"/>
    <x v="6195"/>
    <m/>
    <m/>
    <m/>
    <m/>
    <x v="5670"/>
    <s v="2023/8/26"/>
    <x v="65"/>
    <x v="65"/>
    <x v="92"/>
    <x v="92"/>
    <m/>
    <x v="615"/>
    <e v="#N/A"/>
    <x v="615"/>
  </r>
  <r>
    <x v="5170"/>
    <m/>
    <n v="1"/>
    <x v="7464"/>
    <m/>
    <m/>
    <m/>
    <m/>
    <x v="5670"/>
    <s v="2023/8/26"/>
    <x v="65"/>
    <x v="65"/>
    <x v="92"/>
    <x v="92"/>
    <m/>
    <x v="615"/>
    <e v="#N/A"/>
    <x v="615"/>
  </r>
  <r>
    <x v="5170"/>
    <m/>
    <n v="1"/>
    <x v="6081"/>
    <m/>
    <m/>
    <m/>
    <m/>
    <x v="5670"/>
    <s v="2023/8/26"/>
    <x v="65"/>
    <x v="65"/>
    <x v="92"/>
    <x v="92"/>
    <m/>
    <x v="615"/>
    <e v="#N/A"/>
    <x v="615"/>
  </r>
  <r>
    <x v="5170"/>
    <m/>
    <n v="1"/>
    <x v="7465"/>
    <m/>
    <m/>
    <m/>
    <m/>
    <x v="5670"/>
    <s v="2023/8/26"/>
    <x v="65"/>
    <x v="65"/>
    <x v="92"/>
    <x v="92"/>
    <m/>
    <x v="615"/>
    <e v="#N/A"/>
    <x v="615"/>
  </r>
  <r>
    <x v="5170"/>
    <m/>
    <n v="1"/>
    <x v="7466"/>
    <m/>
    <m/>
    <m/>
    <m/>
    <x v="5670"/>
    <s v="2023/8/26"/>
    <x v="65"/>
    <x v="65"/>
    <x v="92"/>
    <x v="92"/>
    <m/>
    <x v="615"/>
    <e v="#N/A"/>
    <x v="615"/>
  </r>
  <r>
    <x v="5170"/>
    <m/>
    <n v="1"/>
    <x v="7467"/>
    <m/>
    <m/>
    <m/>
    <m/>
    <x v="5670"/>
    <s v="2023/8/26"/>
    <x v="65"/>
    <x v="65"/>
    <x v="92"/>
    <x v="92"/>
    <m/>
    <x v="615"/>
    <e v="#N/A"/>
    <x v="615"/>
  </r>
  <r>
    <x v="5170"/>
    <m/>
    <n v="1"/>
    <x v="7468"/>
    <m/>
    <m/>
    <m/>
    <m/>
    <x v="5670"/>
    <s v="2023/8/26"/>
    <x v="65"/>
    <x v="65"/>
    <x v="92"/>
    <x v="92"/>
    <m/>
    <x v="615"/>
    <e v="#N/A"/>
    <x v="615"/>
  </r>
  <r>
    <x v="5170"/>
    <m/>
    <n v="1"/>
    <x v="6243"/>
    <m/>
    <m/>
    <m/>
    <m/>
    <x v="5670"/>
    <s v="2023/8/26"/>
    <x v="65"/>
    <x v="65"/>
    <x v="92"/>
    <x v="92"/>
    <m/>
    <x v="615"/>
    <e v="#N/A"/>
    <x v="615"/>
  </r>
  <r>
    <x v="5170"/>
    <m/>
    <n v="0.5"/>
    <x v="5857"/>
    <m/>
    <m/>
    <m/>
    <m/>
    <x v="5670"/>
    <s v="2023/8/26"/>
    <x v="65"/>
    <x v="65"/>
    <x v="92"/>
    <x v="92"/>
    <m/>
    <x v="615"/>
    <e v="#N/A"/>
    <x v="615"/>
  </r>
  <r>
    <x v="5170"/>
    <m/>
    <n v="1"/>
    <x v="7469"/>
    <m/>
    <m/>
    <m/>
    <m/>
    <x v="6611"/>
    <s v="2023/8/26"/>
    <x v="65"/>
    <x v="65"/>
    <x v="92"/>
    <x v="92"/>
    <m/>
    <x v="615"/>
    <e v="#N/A"/>
    <x v="615"/>
  </r>
  <r>
    <x v="5170"/>
    <m/>
    <n v="7"/>
    <x v="7470"/>
    <m/>
    <m/>
    <m/>
    <m/>
    <x v="6612"/>
    <s v="2023/8/26"/>
    <x v="65"/>
    <x v="65"/>
    <x v="92"/>
    <x v="92"/>
    <m/>
    <x v="615"/>
    <e v="#N/A"/>
    <x v="615"/>
  </r>
  <r>
    <x v="5170"/>
    <m/>
    <n v="1"/>
    <x v="5462"/>
    <m/>
    <m/>
    <m/>
    <m/>
    <x v="5390"/>
    <s v="2023/8/26"/>
    <x v="65"/>
    <x v="65"/>
    <x v="92"/>
    <x v="92"/>
    <m/>
    <x v="615"/>
    <e v="#N/A"/>
    <x v="615"/>
  </r>
  <r>
    <x v="5170"/>
    <m/>
    <n v="1"/>
    <x v="7471"/>
    <m/>
    <m/>
    <m/>
    <m/>
    <x v="6613"/>
    <s v="2023/8/26"/>
    <x v="65"/>
    <x v="65"/>
    <x v="92"/>
    <x v="92"/>
    <m/>
    <x v="615"/>
    <e v="#N/A"/>
    <x v="615"/>
  </r>
  <r>
    <x v="5170"/>
    <m/>
    <n v="1"/>
    <x v="6195"/>
    <m/>
    <m/>
    <m/>
    <m/>
    <x v="6614"/>
    <s v="2023/8/27"/>
    <x v="65"/>
    <x v="65"/>
    <x v="92"/>
    <x v="92"/>
    <m/>
    <x v="615"/>
    <e v="#N/A"/>
    <x v="615"/>
  </r>
  <r>
    <x v="5170"/>
    <m/>
    <n v="5"/>
    <x v="7472"/>
    <m/>
    <m/>
    <m/>
    <m/>
    <x v="6615"/>
    <s v="2023/8/27"/>
    <x v="65"/>
    <x v="65"/>
    <x v="92"/>
    <x v="92"/>
    <m/>
    <x v="615"/>
    <e v="#N/A"/>
    <x v="615"/>
  </r>
  <r>
    <x v="5170"/>
    <m/>
    <n v="7"/>
    <x v="7473"/>
    <m/>
    <m/>
    <m/>
    <m/>
    <x v="6615"/>
    <s v="2023/8/27"/>
    <x v="65"/>
    <x v="65"/>
    <x v="92"/>
    <x v="92"/>
    <m/>
    <x v="615"/>
    <e v="#N/A"/>
    <x v="615"/>
  </r>
  <r>
    <x v="5170"/>
    <m/>
    <n v="7"/>
    <x v="7285"/>
    <m/>
    <m/>
    <m/>
    <m/>
    <x v="6615"/>
    <s v="2023/8/27"/>
    <x v="65"/>
    <x v="65"/>
    <x v="92"/>
    <x v="92"/>
    <m/>
    <x v="615"/>
    <e v="#N/A"/>
    <x v="615"/>
  </r>
  <r>
    <x v="5170"/>
    <m/>
    <n v="1"/>
    <x v="7474"/>
    <m/>
    <m/>
    <m/>
    <m/>
    <x v="6615"/>
    <s v="2023/8/27"/>
    <x v="65"/>
    <x v="65"/>
    <x v="92"/>
    <x v="92"/>
    <m/>
    <x v="615"/>
    <e v="#N/A"/>
    <x v="615"/>
  </r>
  <r>
    <x v="5170"/>
    <m/>
    <n v="1"/>
    <x v="6620"/>
    <m/>
    <m/>
    <m/>
    <m/>
    <x v="5706"/>
    <s v="2023/8/27"/>
    <x v="65"/>
    <x v="65"/>
    <x v="92"/>
    <x v="92"/>
    <m/>
    <x v="615"/>
    <e v="#N/A"/>
    <x v="615"/>
  </r>
  <r>
    <x v="5170"/>
    <m/>
    <n v="1"/>
    <x v="7475"/>
    <m/>
    <m/>
    <m/>
    <m/>
    <x v="5706"/>
    <s v="2023/8/27"/>
    <x v="65"/>
    <x v="65"/>
    <x v="92"/>
    <x v="92"/>
    <m/>
    <x v="615"/>
    <e v="#N/A"/>
    <x v="615"/>
  </r>
  <r>
    <x v="5170"/>
    <m/>
    <n v="1"/>
    <x v="7476"/>
    <m/>
    <m/>
    <m/>
    <m/>
    <x v="5706"/>
    <s v="2023/8/27"/>
    <x v="65"/>
    <x v="65"/>
    <x v="92"/>
    <x v="92"/>
    <m/>
    <x v="615"/>
    <e v="#N/A"/>
    <x v="615"/>
  </r>
  <r>
    <x v="5170"/>
    <m/>
    <n v="1"/>
    <x v="6620"/>
    <m/>
    <m/>
    <m/>
    <m/>
    <x v="5706"/>
    <s v="2023/8/27"/>
    <x v="65"/>
    <x v="65"/>
    <x v="92"/>
    <x v="92"/>
    <m/>
    <x v="615"/>
    <e v="#N/A"/>
    <x v="615"/>
  </r>
  <r>
    <x v="5170"/>
    <m/>
    <n v="7"/>
    <x v="6117"/>
    <m/>
    <m/>
    <m/>
    <m/>
    <x v="6616"/>
    <s v="2023/8/27"/>
    <x v="65"/>
    <x v="65"/>
    <x v="92"/>
    <x v="92"/>
    <m/>
    <x v="615"/>
    <e v="#N/A"/>
    <x v="615"/>
  </r>
  <r>
    <x v="5170"/>
    <m/>
    <n v="57.5"/>
    <x v="7477"/>
    <m/>
    <m/>
    <m/>
    <m/>
    <x v="6617"/>
    <s v="2023/8/27"/>
    <x v="65"/>
    <x v="65"/>
    <x v="92"/>
    <x v="92"/>
    <m/>
    <x v="615"/>
    <e v="#N/A"/>
    <x v="615"/>
  </r>
  <r>
    <x v="5170"/>
    <m/>
    <n v="1"/>
    <x v="6195"/>
    <m/>
    <m/>
    <m/>
    <m/>
    <x v="6618"/>
    <s v="2023/8/28"/>
    <x v="65"/>
    <x v="65"/>
    <x v="92"/>
    <x v="92"/>
    <m/>
    <x v="615"/>
    <e v="#N/A"/>
    <x v="615"/>
  </r>
  <r>
    <x v="5170"/>
    <m/>
    <n v="1"/>
    <x v="7478"/>
    <m/>
    <m/>
    <m/>
    <m/>
    <x v="6618"/>
    <s v="2023/8/28"/>
    <x v="65"/>
    <x v="65"/>
    <x v="92"/>
    <x v="92"/>
    <m/>
    <x v="615"/>
    <e v="#N/A"/>
    <x v="615"/>
  </r>
  <r>
    <x v="5170"/>
    <m/>
    <n v="1"/>
    <x v="6755"/>
    <m/>
    <m/>
    <m/>
    <m/>
    <x v="6618"/>
    <s v="2023/8/28"/>
    <x v="65"/>
    <x v="65"/>
    <x v="92"/>
    <x v="92"/>
    <m/>
    <x v="615"/>
    <e v="#N/A"/>
    <x v="615"/>
  </r>
  <r>
    <x v="5170"/>
    <m/>
    <n v="1"/>
    <x v="7479"/>
    <m/>
    <m/>
    <m/>
    <m/>
    <x v="6619"/>
    <s v="2023/8/29"/>
    <x v="65"/>
    <x v="65"/>
    <x v="92"/>
    <x v="92"/>
    <m/>
    <x v="615"/>
    <e v="#N/A"/>
    <x v="615"/>
  </r>
  <r>
    <x v="5170"/>
    <m/>
    <n v="1"/>
    <x v="7480"/>
    <m/>
    <m/>
    <m/>
    <m/>
    <x v="6619"/>
    <s v="2023/8/29"/>
    <x v="65"/>
    <x v="65"/>
    <x v="92"/>
    <x v="92"/>
    <m/>
    <x v="615"/>
    <e v="#N/A"/>
    <x v="615"/>
  </r>
  <r>
    <x v="5170"/>
    <m/>
    <n v="1"/>
    <x v="7481"/>
    <m/>
    <m/>
    <m/>
    <m/>
    <x v="6619"/>
    <s v="2023/8/29"/>
    <x v="65"/>
    <x v="65"/>
    <x v="92"/>
    <x v="92"/>
    <m/>
    <x v="615"/>
    <e v="#N/A"/>
    <x v="615"/>
  </r>
  <r>
    <x v="5170"/>
    <m/>
    <n v="1"/>
    <x v="7482"/>
    <m/>
    <m/>
    <m/>
    <m/>
    <x v="6619"/>
    <s v="2023/8/29"/>
    <x v="65"/>
    <x v="65"/>
    <x v="92"/>
    <x v="92"/>
    <m/>
    <x v="615"/>
    <e v="#N/A"/>
    <x v="615"/>
  </r>
  <r>
    <x v="5170"/>
    <m/>
    <n v="1"/>
    <x v="7483"/>
    <m/>
    <m/>
    <m/>
    <m/>
    <x v="6619"/>
    <s v="2023/8/29"/>
    <x v="65"/>
    <x v="65"/>
    <x v="92"/>
    <x v="92"/>
    <m/>
    <x v="615"/>
    <e v="#N/A"/>
    <x v="615"/>
  </r>
  <r>
    <x v="5170"/>
    <m/>
    <n v="5"/>
    <x v="7484"/>
    <m/>
    <m/>
    <m/>
    <m/>
    <x v="6620"/>
    <s v="2023/8/29"/>
    <x v="65"/>
    <x v="65"/>
    <x v="92"/>
    <x v="92"/>
    <m/>
    <x v="615"/>
    <e v="#N/A"/>
    <x v="615"/>
  </r>
  <r>
    <x v="5170"/>
    <m/>
    <n v="7"/>
    <x v="7485"/>
    <m/>
    <m/>
    <m/>
    <m/>
    <x v="6620"/>
    <s v="2023/8/29"/>
    <x v="65"/>
    <x v="65"/>
    <x v="92"/>
    <x v="92"/>
    <m/>
    <x v="615"/>
    <e v="#N/A"/>
    <x v="615"/>
  </r>
  <r>
    <x v="5170"/>
    <m/>
    <n v="7"/>
    <x v="7486"/>
    <m/>
    <m/>
    <m/>
    <m/>
    <x v="6620"/>
    <s v="2023/8/29"/>
    <x v="65"/>
    <x v="65"/>
    <x v="92"/>
    <x v="92"/>
    <m/>
    <x v="615"/>
    <e v="#N/A"/>
    <x v="615"/>
  </r>
  <r>
    <x v="5170"/>
    <m/>
    <n v="7"/>
    <x v="7487"/>
    <m/>
    <m/>
    <m/>
    <m/>
    <x v="6620"/>
    <s v="2023/8/29"/>
    <x v="65"/>
    <x v="65"/>
    <x v="92"/>
    <x v="92"/>
    <m/>
    <x v="615"/>
    <e v="#N/A"/>
    <x v="615"/>
  </r>
  <r>
    <x v="5170"/>
    <m/>
    <n v="50"/>
    <x v="7488"/>
    <m/>
    <m/>
    <m/>
    <m/>
    <x v="6620"/>
    <s v="2023/8/29"/>
    <x v="65"/>
    <x v="65"/>
    <x v="92"/>
    <x v="92"/>
    <m/>
    <x v="615"/>
    <e v="#N/A"/>
    <x v="615"/>
  </r>
  <r>
    <x v="5170"/>
    <m/>
    <n v="7"/>
    <x v="7489"/>
    <m/>
    <m/>
    <m/>
    <m/>
    <x v="6621"/>
    <s v="2023/8/29"/>
    <x v="65"/>
    <x v="65"/>
    <x v="92"/>
    <x v="92"/>
    <m/>
    <x v="615"/>
    <e v="#N/A"/>
    <x v="615"/>
  </r>
  <r>
    <x v="5170"/>
    <m/>
    <n v="1"/>
    <x v="7490"/>
    <m/>
    <m/>
    <m/>
    <m/>
    <x v="6621"/>
    <s v="2023/8/29"/>
    <x v="65"/>
    <x v="65"/>
    <x v="92"/>
    <x v="92"/>
    <m/>
    <x v="615"/>
    <e v="#N/A"/>
    <x v="615"/>
  </r>
  <r>
    <x v="5170"/>
    <m/>
    <n v="565"/>
    <x v="7491"/>
    <m/>
    <m/>
    <m/>
    <m/>
    <x v="6622"/>
    <s v="2023/8/29"/>
    <x v="65"/>
    <x v="65"/>
    <x v="92"/>
    <x v="92"/>
    <m/>
    <x v="615"/>
    <e v="#N/A"/>
    <x v="615"/>
  </r>
  <r>
    <x v="5170"/>
    <m/>
    <n v="1395.6100000000001"/>
    <x v="7491"/>
    <m/>
    <m/>
    <m/>
    <m/>
    <x v="6622"/>
    <s v="2023/8/29"/>
    <x v="65"/>
    <x v="65"/>
    <x v="92"/>
    <x v="92"/>
    <m/>
    <x v="615"/>
    <e v="#N/A"/>
    <x v="615"/>
  </r>
  <r>
    <x v="5170"/>
    <m/>
    <n v="200"/>
    <x v="7491"/>
    <m/>
    <m/>
    <m/>
    <m/>
    <x v="6622"/>
    <s v="2023/8/29"/>
    <x v="65"/>
    <x v="65"/>
    <x v="92"/>
    <x v="92"/>
    <m/>
    <x v="615"/>
    <e v="#N/A"/>
    <x v="615"/>
  </r>
  <r>
    <x v="5170"/>
    <m/>
    <n v="1"/>
    <x v="7492"/>
    <m/>
    <m/>
    <m/>
    <m/>
    <x v="6623"/>
    <s v="2023/8/30"/>
    <x v="65"/>
    <x v="65"/>
    <x v="92"/>
    <x v="92"/>
    <m/>
    <x v="615"/>
    <e v="#N/A"/>
    <x v="615"/>
  </r>
  <r>
    <x v="5170"/>
    <m/>
    <n v="1"/>
    <x v="7493"/>
    <m/>
    <m/>
    <m/>
    <m/>
    <x v="6623"/>
    <s v="2023/8/30"/>
    <x v="65"/>
    <x v="65"/>
    <x v="92"/>
    <x v="92"/>
    <m/>
    <x v="615"/>
    <e v="#N/A"/>
    <x v="615"/>
  </r>
  <r>
    <x v="5170"/>
    <m/>
    <n v="7"/>
    <x v="7494"/>
    <m/>
    <m/>
    <m/>
    <m/>
    <x v="6624"/>
    <s v="2023/8/30"/>
    <x v="65"/>
    <x v="65"/>
    <x v="92"/>
    <x v="92"/>
    <m/>
    <x v="615"/>
    <e v="#N/A"/>
    <x v="615"/>
  </r>
  <r>
    <x v="5170"/>
    <m/>
    <n v="7"/>
    <x v="7495"/>
    <m/>
    <m/>
    <m/>
    <m/>
    <x v="6625"/>
    <s v="2023/8/30"/>
    <x v="65"/>
    <x v="65"/>
    <x v="92"/>
    <x v="92"/>
    <m/>
    <x v="615"/>
    <e v="#N/A"/>
    <x v="615"/>
  </r>
  <r>
    <x v="5170"/>
    <m/>
    <n v="1"/>
    <x v="6213"/>
    <m/>
    <m/>
    <m/>
    <m/>
    <x v="6625"/>
    <s v="2023/8/30"/>
    <x v="65"/>
    <x v="65"/>
    <x v="92"/>
    <x v="92"/>
    <m/>
    <x v="615"/>
    <e v="#N/A"/>
    <x v="615"/>
  </r>
  <r>
    <x v="5170"/>
    <m/>
    <n v="7"/>
    <x v="7496"/>
    <m/>
    <m/>
    <m/>
    <m/>
    <x v="6626"/>
    <s v="2023/8/30"/>
    <x v="65"/>
    <x v="65"/>
    <x v="92"/>
    <x v="92"/>
    <m/>
    <x v="615"/>
    <e v="#N/A"/>
    <x v="615"/>
  </r>
  <r>
    <x v="5170"/>
    <m/>
    <n v="1"/>
    <x v="7497"/>
    <m/>
    <m/>
    <m/>
    <m/>
    <x v="6627"/>
    <s v="2023/8/30"/>
    <x v="65"/>
    <x v="65"/>
    <x v="92"/>
    <x v="92"/>
    <m/>
    <x v="615"/>
    <e v="#N/A"/>
    <x v="615"/>
  </r>
  <r>
    <x v="5170"/>
    <m/>
    <n v="90"/>
    <x v="7498"/>
    <m/>
    <m/>
    <m/>
    <m/>
    <x v="5780"/>
    <s v="2023/8/30"/>
    <x v="65"/>
    <x v="65"/>
    <x v="92"/>
    <x v="92"/>
    <m/>
    <x v="615"/>
    <e v="#N/A"/>
    <x v="615"/>
  </r>
  <r>
    <x v="5170"/>
    <m/>
    <n v="90"/>
    <x v="7498"/>
    <m/>
    <m/>
    <m/>
    <m/>
    <x v="5780"/>
    <s v="2023/8/30"/>
    <x v="65"/>
    <x v="65"/>
    <x v="92"/>
    <x v="92"/>
    <m/>
    <x v="615"/>
    <e v="#N/A"/>
    <x v="615"/>
  </r>
  <r>
    <x v="5170"/>
    <m/>
    <n v="90"/>
    <x v="7498"/>
    <m/>
    <m/>
    <m/>
    <m/>
    <x v="5780"/>
    <s v="2023/8/30"/>
    <x v="65"/>
    <x v="65"/>
    <x v="92"/>
    <x v="92"/>
    <m/>
    <x v="615"/>
    <e v="#N/A"/>
    <x v="615"/>
  </r>
  <r>
    <x v="5170"/>
    <m/>
    <n v="90"/>
    <x v="7498"/>
    <m/>
    <m/>
    <m/>
    <m/>
    <x v="5780"/>
    <s v="2023/8/30"/>
    <x v="65"/>
    <x v="65"/>
    <x v="92"/>
    <x v="92"/>
    <m/>
    <x v="615"/>
    <e v="#N/A"/>
    <x v="615"/>
  </r>
  <r>
    <x v="5170"/>
    <m/>
    <n v="90"/>
    <x v="7498"/>
    <m/>
    <m/>
    <m/>
    <m/>
    <x v="5780"/>
    <s v="2023/8/30"/>
    <x v="65"/>
    <x v="65"/>
    <x v="92"/>
    <x v="92"/>
    <m/>
    <x v="615"/>
    <e v="#N/A"/>
    <x v="615"/>
  </r>
  <r>
    <x v="5170"/>
    <m/>
    <n v="90"/>
    <x v="7498"/>
    <m/>
    <m/>
    <m/>
    <m/>
    <x v="5780"/>
    <s v="2023/8/30"/>
    <x v="65"/>
    <x v="65"/>
    <x v="92"/>
    <x v="92"/>
    <m/>
    <x v="615"/>
    <e v="#N/A"/>
    <x v="615"/>
  </r>
  <r>
    <x v="5170"/>
    <m/>
    <n v="90"/>
    <x v="7498"/>
    <m/>
    <m/>
    <m/>
    <m/>
    <x v="5780"/>
    <s v="2023/8/30"/>
    <x v="65"/>
    <x v="65"/>
    <x v="92"/>
    <x v="92"/>
    <m/>
    <x v="615"/>
    <e v="#N/A"/>
    <x v="615"/>
  </r>
  <r>
    <x v="5170"/>
    <m/>
    <n v="90"/>
    <x v="7498"/>
    <m/>
    <m/>
    <m/>
    <m/>
    <x v="5780"/>
    <s v="2023/8/30"/>
    <x v="65"/>
    <x v="65"/>
    <x v="92"/>
    <x v="92"/>
    <m/>
    <x v="615"/>
    <e v="#N/A"/>
    <x v="615"/>
  </r>
  <r>
    <x v="5170"/>
    <m/>
    <n v="90"/>
    <x v="7498"/>
    <m/>
    <m/>
    <m/>
    <m/>
    <x v="5780"/>
    <s v="2023/8/30"/>
    <x v="65"/>
    <x v="65"/>
    <x v="92"/>
    <x v="92"/>
    <m/>
    <x v="615"/>
    <e v="#N/A"/>
    <x v="615"/>
  </r>
  <r>
    <x v="5170"/>
    <m/>
    <n v="90"/>
    <x v="7498"/>
    <m/>
    <m/>
    <m/>
    <m/>
    <x v="5780"/>
    <s v="2023/8/30"/>
    <x v="65"/>
    <x v="65"/>
    <x v="92"/>
    <x v="92"/>
    <m/>
    <x v="615"/>
    <e v="#N/A"/>
    <x v="615"/>
  </r>
  <r>
    <x v="5170"/>
    <m/>
    <n v="90"/>
    <x v="7498"/>
    <m/>
    <m/>
    <m/>
    <m/>
    <x v="5780"/>
    <s v="2023/8/30"/>
    <x v="65"/>
    <x v="65"/>
    <x v="92"/>
    <x v="92"/>
    <m/>
    <x v="615"/>
    <e v="#N/A"/>
    <x v="615"/>
  </r>
  <r>
    <x v="5170"/>
    <m/>
    <n v="90"/>
    <x v="7498"/>
    <m/>
    <m/>
    <m/>
    <m/>
    <x v="5780"/>
    <s v="2023/8/30"/>
    <x v="65"/>
    <x v="65"/>
    <x v="92"/>
    <x v="92"/>
    <m/>
    <x v="615"/>
    <e v="#N/A"/>
    <x v="615"/>
  </r>
  <r>
    <x v="5170"/>
    <m/>
    <n v="90"/>
    <x v="7498"/>
    <m/>
    <m/>
    <m/>
    <m/>
    <x v="5780"/>
    <s v="2023/8/30"/>
    <x v="65"/>
    <x v="65"/>
    <x v="92"/>
    <x v="92"/>
    <m/>
    <x v="615"/>
    <e v="#N/A"/>
    <x v="615"/>
  </r>
  <r>
    <x v="5170"/>
    <m/>
    <n v="5"/>
    <x v="7499"/>
    <m/>
    <m/>
    <m/>
    <m/>
    <x v="6628"/>
    <s v="2023/8/31"/>
    <x v="65"/>
    <x v="65"/>
    <x v="92"/>
    <x v="92"/>
    <m/>
    <x v="615"/>
    <e v="#N/A"/>
    <x v="615"/>
  </r>
  <r>
    <x v="5170"/>
    <m/>
    <n v="1"/>
    <x v="7500"/>
    <m/>
    <m/>
    <m/>
    <m/>
    <x v="6629"/>
    <s v="2023/8/31"/>
    <x v="65"/>
    <x v="65"/>
    <x v="92"/>
    <x v="92"/>
    <m/>
    <x v="615"/>
    <e v="#N/A"/>
    <x v="615"/>
  </r>
  <r>
    <x v="5170"/>
    <m/>
    <n v="1"/>
    <x v="7501"/>
    <m/>
    <m/>
    <m/>
    <m/>
    <x v="6630"/>
    <s v="2023/8/31"/>
    <x v="65"/>
    <x v="65"/>
    <x v="92"/>
    <x v="92"/>
    <m/>
    <x v="615"/>
    <e v="#N/A"/>
    <x v="615"/>
  </r>
  <r>
    <x v="5170"/>
    <m/>
    <n v="69.600000000000009"/>
    <x v="7502"/>
    <m/>
    <m/>
    <m/>
    <m/>
    <x v="6631"/>
    <s v="2023/8/31"/>
    <x v="65"/>
    <x v="65"/>
    <x v="92"/>
    <x v="92"/>
    <m/>
    <x v="615"/>
    <e v="#N/A"/>
    <x v="615"/>
  </r>
  <r>
    <x v="5170"/>
    <m/>
    <n v="1"/>
    <x v="7503"/>
    <m/>
    <m/>
    <m/>
    <m/>
    <x v="6632"/>
    <s v="2023/8/31"/>
    <x v="65"/>
    <x v="65"/>
    <x v="92"/>
    <x v="92"/>
    <m/>
    <x v="615"/>
    <e v="#N/A"/>
    <x v="615"/>
  </r>
  <r>
    <x v="5170"/>
    <m/>
    <n v="1"/>
    <x v="7452"/>
    <m/>
    <m/>
    <m/>
    <m/>
    <x v="6632"/>
    <s v="2023/8/31"/>
    <x v="65"/>
    <x v="65"/>
    <x v="92"/>
    <x v="92"/>
    <m/>
    <x v="615"/>
    <e v="#N/A"/>
    <x v="615"/>
  </r>
  <r>
    <x v="5170"/>
    <m/>
    <n v="1"/>
    <x v="7504"/>
    <m/>
    <m/>
    <m/>
    <m/>
    <x v="6632"/>
    <s v="2023/8/31"/>
    <x v="65"/>
    <x v="65"/>
    <x v="92"/>
    <x v="92"/>
    <m/>
    <x v="615"/>
    <e v="#N/A"/>
    <x v="615"/>
  </r>
  <r>
    <x v="5170"/>
    <m/>
    <n v="23"/>
    <x v="6310"/>
    <m/>
    <m/>
    <m/>
    <m/>
    <x v="6633"/>
    <s v="2023/8/31"/>
    <x v="65"/>
    <x v="65"/>
    <x v="92"/>
    <x v="92"/>
    <m/>
    <x v="615"/>
    <e v="#N/A"/>
    <x v="615"/>
  </r>
  <r>
    <x v="5170"/>
    <m/>
    <n v="4.6000000000000005"/>
    <x v="6315"/>
    <m/>
    <m/>
    <m/>
    <m/>
    <x v="6633"/>
    <s v="2023/8/31"/>
    <x v="65"/>
    <x v="65"/>
    <x v="92"/>
    <x v="92"/>
    <m/>
    <x v="615"/>
    <e v="#N/A"/>
    <x v="615"/>
  </r>
  <r>
    <x v="5170"/>
    <m/>
    <n v="262.2"/>
    <x v="7273"/>
    <m/>
    <m/>
    <m/>
    <m/>
    <x v="6633"/>
    <s v="2023/8/31"/>
    <x v="65"/>
    <x v="65"/>
    <x v="92"/>
    <x v="92"/>
    <m/>
    <x v="615"/>
    <e v="#N/A"/>
    <x v="615"/>
  </r>
  <r>
    <x v="5170"/>
    <m/>
    <n v="4.6000000000000005"/>
    <x v="6315"/>
    <m/>
    <m/>
    <m/>
    <m/>
    <x v="6633"/>
    <s v="2023/8/31"/>
    <x v="65"/>
    <x v="65"/>
    <x v="92"/>
    <x v="92"/>
    <m/>
    <x v="615"/>
    <e v="#N/A"/>
    <x v="615"/>
  </r>
  <r>
    <x v="5170"/>
    <m/>
    <n v="193.20000000000002"/>
    <x v="6749"/>
    <m/>
    <m/>
    <m/>
    <m/>
    <x v="6633"/>
    <s v="2023/8/31"/>
    <x v="65"/>
    <x v="65"/>
    <x v="92"/>
    <x v="92"/>
    <m/>
    <x v="615"/>
    <e v="#N/A"/>
    <x v="615"/>
  </r>
  <r>
    <x v="5170"/>
    <m/>
    <n v="32.200000000000003"/>
    <x v="6311"/>
    <m/>
    <m/>
    <m/>
    <m/>
    <x v="6633"/>
    <s v="2023/8/31"/>
    <x v="65"/>
    <x v="65"/>
    <x v="92"/>
    <x v="92"/>
    <m/>
    <x v="615"/>
    <e v="#N/A"/>
    <x v="615"/>
  </r>
  <r>
    <x v="5170"/>
    <m/>
    <n v="27.6"/>
    <x v="6637"/>
    <m/>
    <m/>
    <m/>
    <m/>
    <x v="6633"/>
    <s v="2023/8/31"/>
    <x v="65"/>
    <x v="65"/>
    <x v="92"/>
    <x v="92"/>
    <m/>
    <x v="615"/>
    <e v="#N/A"/>
    <x v="615"/>
  </r>
  <r>
    <x v="5170"/>
    <m/>
    <n v="27.6"/>
    <x v="6637"/>
    <m/>
    <m/>
    <m/>
    <m/>
    <x v="6633"/>
    <s v="2023/8/31"/>
    <x v="65"/>
    <x v="65"/>
    <x v="92"/>
    <x v="92"/>
    <m/>
    <x v="615"/>
    <e v="#N/A"/>
    <x v="615"/>
  </r>
  <r>
    <x v="5170"/>
    <m/>
    <n v="4.6000000000000005"/>
    <x v="6315"/>
    <m/>
    <m/>
    <m/>
    <m/>
    <x v="6633"/>
    <s v="2023/8/31"/>
    <x v="65"/>
    <x v="65"/>
    <x v="92"/>
    <x v="92"/>
    <m/>
    <x v="615"/>
    <e v="#N/A"/>
    <x v="615"/>
  </r>
  <r>
    <x v="5170"/>
    <m/>
    <n v="23"/>
    <x v="6310"/>
    <m/>
    <m/>
    <m/>
    <m/>
    <x v="6633"/>
    <s v="2023/8/31"/>
    <x v="65"/>
    <x v="65"/>
    <x v="92"/>
    <x v="92"/>
    <m/>
    <x v="615"/>
    <e v="#N/A"/>
    <x v="615"/>
  </r>
  <r>
    <x v="5170"/>
    <m/>
    <n v="18.400000000000002"/>
    <x v="7121"/>
    <m/>
    <m/>
    <m/>
    <m/>
    <x v="6633"/>
    <s v="2023/8/31"/>
    <x v="65"/>
    <x v="65"/>
    <x v="92"/>
    <x v="92"/>
    <m/>
    <x v="615"/>
    <e v="#N/A"/>
    <x v="615"/>
  </r>
  <r>
    <x v="5170"/>
    <m/>
    <n v="96.600000000000009"/>
    <x v="6316"/>
    <m/>
    <m/>
    <m/>
    <m/>
    <x v="6633"/>
    <s v="2023/8/31"/>
    <x v="65"/>
    <x v="65"/>
    <x v="92"/>
    <x v="92"/>
    <m/>
    <x v="615"/>
    <e v="#N/A"/>
    <x v="615"/>
  </r>
  <r>
    <x v="5170"/>
    <m/>
    <n v="289.8"/>
    <x v="7505"/>
    <m/>
    <m/>
    <m/>
    <m/>
    <x v="6633"/>
    <s v="2023/8/31"/>
    <x v="65"/>
    <x v="65"/>
    <x v="92"/>
    <x v="92"/>
    <m/>
    <x v="615"/>
    <e v="#N/A"/>
    <x v="615"/>
  </r>
  <r>
    <x v="5170"/>
    <m/>
    <n v="23"/>
    <x v="6310"/>
    <m/>
    <m/>
    <m/>
    <m/>
    <x v="6633"/>
    <s v="2023/8/31"/>
    <x v="65"/>
    <x v="65"/>
    <x v="92"/>
    <x v="92"/>
    <m/>
    <x v="615"/>
    <e v="#N/A"/>
    <x v="615"/>
  </r>
  <r>
    <x v="5170"/>
    <m/>
    <n v="50.6"/>
    <x v="6634"/>
    <m/>
    <m/>
    <m/>
    <m/>
    <x v="6633"/>
    <s v="2023/8/31"/>
    <x v="65"/>
    <x v="65"/>
    <x v="92"/>
    <x v="92"/>
    <m/>
    <x v="615"/>
    <e v="#N/A"/>
    <x v="615"/>
  </r>
  <r>
    <x v="5170"/>
    <m/>
    <n v="9.2000000000000011"/>
    <x v="6312"/>
    <m/>
    <m/>
    <m/>
    <m/>
    <x v="6633"/>
    <s v="2023/8/31"/>
    <x v="65"/>
    <x v="65"/>
    <x v="92"/>
    <x v="92"/>
    <m/>
    <x v="615"/>
    <e v="#N/A"/>
    <x v="615"/>
  </r>
  <r>
    <x v="5170"/>
    <m/>
    <n v="64.400000000000006"/>
    <x v="7506"/>
    <m/>
    <m/>
    <m/>
    <m/>
    <x v="6633"/>
    <s v="2023/8/31"/>
    <x v="65"/>
    <x v="65"/>
    <x v="92"/>
    <x v="92"/>
    <m/>
    <x v="615"/>
    <e v="#N/A"/>
    <x v="615"/>
  </r>
  <r>
    <x v="5170"/>
    <m/>
    <n v="13.8"/>
    <x v="6319"/>
    <m/>
    <m/>
    <m/>
    <m/>
    <x v="6633"/>
    <s v="2023/8/31"/>
    <x v="65"/>
    <x v="65"/>
    <x v="92"/>
    <x v="92"/>
    <m/>
    <x v="615"/>
    <e v="#N/A"/>
    <x v="615"/>
  </r>
  <r>
    <x v="5170"/>
    <m/>
    <n v="9.2000000000000011"/>
    <x v="6312"/>
    <m/>
    <m/>
    <m/>
    <m/>
    <x v="6633"/>
    <s v="2023/8/31"/>
    <x v="65"/>
    <x v="65"/>
    <x v="92"/>
    <x v="92"/>
    <m/>
    <x v="615"/>
    <e v="#N/A"/>
    <x v="615"/>
  </r>
  <r>
    <x v="5170"/>
    <m/>
    <n v="15"/>
    <x v="7507"/>
    <m/>
    <m/>
    <m/>
    <m/>
    <x v="6634"/>
    <s v="2023/8/31"/>
    <x v="65"/>
    <x v="65"/>
    <x v="92"/>
    <x v="92"/>
    <m/>
    <x v="615"/>
    <e v="#N/A"/>
    <x v="615"/>
  </r>
  <r>
    <x v="5170"/>
    <m/>
    <n v="935"/>
    <x v="7507"/>
    <m/>
    <m/>
    <m/>
    <m/>
    <x v="6634"/>
    <s v="2023/8/31"/>
    <x v="65"/>
    <x v="65"/>
    <x v="92"/>
    <x v="92"/>
    <m/>
    <x v="615"/>
    <e v="#N/A"/>
    <x v="615"/>
  </r>
  <r>
    <x v="5170"/>
    <m/>
    <n v="2.25"/>
    <x v="7507"/>
    <m/>
    <m/>
    <m/>
    <m/>
    <x v="6634"/>
    <s v="2023/8/31"/>
    <x v="65"/>
    <x v="65"/>
    <x v="92"/>
    <x v="92"/>
    <m/>
    <x v="615"/>
    <e v="#N/A"/>
    <x v="615"/>
  </r>
  <r>
    <x v="5170"/>
    <m/>
    <n v="200"/>
    <x v="7507"/>
    <m/>
    <m/>
    <m/>
    <m/>
    <x v="6634"/>
    <s v="2023/8/31"/>
    <x v="65"/>
    <x v="65"/>
    <x v="92"/>
    <x v="92"/>
    <m/>
    <x v="615"/>
    <e v="#N/A"/>
    <x v="615"/>
  </r>
  <r>
    <x v="5170"/>
    <m/>
    <n v="18"/>
    <x v="7507"/>
    <m/>
    <m/>
    <m/>
    <m/>
    <x v="6634"/>
    <s v="2023/8/31"/>
    <x v="65"/>
    <x v="65"/>
    <x v="92"/>
    <x v="92"/>
    <m/>
    <x v="615"/>
    <e v="#N/A"/>
    <x v="615"/>
  </r>
  <r>
    <x v="5170"/>
    <m/>
    <n v="120"/>
    <x v="7507"/>
    <m/>
    <m/>
    <m/>
    <m/>
    <x v="6634"/>
    <s v="2023/8/31"/>
    <x v="65"/>
    <x v="65"/>
    <x v="92"/>
    <x v="92"/>
    <m/>
    <x v="615"/>
    <e v="#N/A"/>
    <x v="615"/>
  </r>
  <r>
    <x v="5170"/>
    <m/>
    <n v="70.5"/>
    <x v="7507"/>
    <m/>
    <m/>
    <m/>
    <m/>
    <x v="6634"/>
    <s v="2023/8/31"/>
    <x v="65"/>
    <x v="65"/>
    <x v="92"/>
    <x v="92"/>
    <m/>
    <x v="615"/>
    <e v="#N/A"/>
    <x v="615"/>
  </r>
  <r>
    <x v="5170"/>
    <m/>
    <n v="140.25"/>
    <x v="7507"/>
    <m/>
    <m/>
    <m/>
    <m/>
    <x v="6634"/>
    <s v="2023/8/31"/>
    <x v="65"/>
    <x v="65"/>
    <x v="92"/>
    <x v="92"/>
    <m/>
    <x v="615"/>
    <e v="#N/A"/>
    <x v="615"/>
  </r>
  <r>
    <x v="5170"/>
    <m/>
    <n v="200"/>
    <x v="7507"/>
    <m/>
    <m/>
    <m/>
    <m/>
    <x v="6634"/>
    <s v="2023/8/31"/>
    <x v="65"/>
    <x v="65"/>
    <x v="92"/>
    <x v="92"/>
    <m/>
    <x v="615"/>
    <e v="#N/A"/>
    <x v="615"/>
  </r>
  <r>
    <x v="5170"/>
    <m/>
    <n v="1.5"/>
    <x v="7507"/>
    <m/>
    <m/>
    <m/>
    <m/>
    <x v="6634"/>
    <s v="2023/8/31"/>
    <x v="65"/>
    <x v="65"/>
    <x v="92"/>
    <x v="92"/>
    <m/>
    <x v="615"/>
    <e v="#N/A"/>
    <x v="615"/>
  </r>
  <r>
    <x v="5170"/>
    <m/>
    <n v="10"/>
    <x v="7507"/>
    <m/>
    <m/>
    <m/>
    <m/>
    <x v="6634"/>
    <s v="2023/8/31"/>
    <x v="65"/>
    <x v="65"/>
    <x v="92"/>
    <x v="92"/>
    <m/>
    <x v="615"/>
    <e v="#N/A"/>
    <x v="615"/>
  </r>
  <r>
    <x v="5170"/>
    <m/>
    <n v="30"/>
    <x v="7507"/>
    <m/>
    <m/>
    <m/>
    <m/>
    <x v="6634"/>
    <s v="2023/8/31"/>
    <x v="65"/>
    <x v="65"/>
    <x v="92"/>
    <x v="92"/>
    <m/>
    <x v="615"/>
    <e v="#N/A"/>
    <x v="615"/>
  </r>
  <r>
    <x v="5170"/>
    <m/>
    <n v="470"/>
    <x v="7507"/>
    <m/>
    <m/>
    <m/>
    <m/>
    <x v="6634"/>
    <s v="2023/8/31"/>
    <x v="65"/>
    <x v="65"/>
    <x v="92"/>
    <x v="92"/>
    <m/>
    <x v="615"/>
    <e v="#N/A"/>
    <x v="615"/>
  </r>
  <r>
    <x v="5170"/>
    <m/>
    <n v="30"/>
    <x v="7507"/>
    <m/>
    <m/>
    <m/>
    <m/>
    <x v="6634"/>
    <s v="2023/8/31"/>
    <x v="65"/>
    <x v="65"/>
    <x v="92"/>
    <x v="92"/>
    <m/>
    <x v="615"/>
    <e v="#N/A"/>
    <x v="615"/>
  </r>
  <r>
    <x v="5170"/>
    <m/>
    <n v="1"/>
    <x v="7508"/>
    <m/>
    <m/>
    <m/>
    <m/>
    <x v="6635"/>
    <s v="2023/9/2"/>
    <x v="65"/>
    <x v="65"/>
    <x v="92"/>
    <x v="92"/>
    <m/>
    <x v="615"/>
    <e v="#N/A"/>
    <x v="615"/>
  </r>
  <r>
    <x v="5170"/>
    <m/>
    <n v="1"/>
    <x v="6081"/>
    <m/>
    <m/>
    <m/>
    <m/>
    <x v="6635"/>
    <s v="2023/9/2"/>
    <x v="65"/>
    <x v="65"/>
    <x v="92"/>
    <x v="92"/>
    <m/>
    <x v="615"/>
    <e v="#N/A"/>
    <x v="615"/>
  </r>
  <r>
    <x v="5170"/>
    <m/>
    <n v="1"/>
    <x v="6233"/>
    <m/>
    <m/>
    <m/>
    <m/>
    <x v="6635"/>
    <s v="2023/9/2"/>
    <x v="65"/>
    <x v="65"/>
    <x v="92"/>
    <x v="92"/>
    <m/>
    <x v="615"/>
    <e v="#N/A"/>
    <x v="615"/>
  </r>
  <r>
    <x v="5170"/>
    <m/>
    <n v="7"/>
    <x v="7509"/>
    <m/>
    <m/>
    <m/>
    <m/>
    <x v="6636"/>
    <s v="2023/9/3"/>
    <x v="65"/>
    <x v="65"/>
    <x v="92"/>
    <x v="92"/>
    <m/>
    <x v="615"/>
    <e v="#N/A"/>
    <x v="615"/>
  </r>
  <r>
    <x v="5170"/>
    <m/>
    <n v="1"/>
    <x v="7510"/>
    <m/>
    <m/>
    <m/>
    <m/>
    <x v="6636"/>
    <s v="2023/9/3"/>
    <x v="65"/>
    <x v="65"/>
    <x v="92"/>
    <x v="92"/>
    <m/>
    <x v="615"/>
    <e v="#N/A"/>
    <x v="615"/>
  </r>
  <r>
    <x v="5170"/>
    <m/>
    <n v="1"/>
    <x v="7511"/>
    <m/>
    <m/>
    <m/>
    <m/>
    <x v="6636"/>
    <s v="2023/9/3"/>
    <x v="65"/>
    <x v="65"/>
    <x v="92"/>
    <x v="92"/>
    <m/>
    <x v="615"/>
    <e v="#N/A"/>
    <x v="615"/>
  </r>
  <r>
    <x v="5170"/>
    <m/>
    <n v="1"/>
    <x v="7512"/>
    <m/>
    <m/>
    <m/>
    <m/>
    <x v="6637"/>
    <s v="2023/9/3"/>
    <x v="65"/>
    <x v="65"/>
    <x v="92"/>
    <x v="92"/>
    <m/>
    <x v="615"/>
    <e v="#N/A"/>
    <x v="615"/>
  </r>
  <r>
    <x v="5170"/>
    <m/>
    <n v="1"/>
    <x v="7513"/>
    <m/>
    <m/>
    <m/>
    <m/>
    <x v="6637"/>
    <s v="2023/9/3"/>
    <x v="65"/>
    <x v="65"/>
    <x v="92"/>
    <x v="92"/>
    <m/>
    <x v="615"/>
    <e v="#N/A"/>
    <x v="615"/>
  </r>
  <r>
    <x v="5170"/>
    <m/>
    <n v="1"/>
    <x v="7514"/>
    <m/>
    <m/>
    <m/>
    <m/>
    <x v="6637"/>
    <s v="2023/9/3"/>
    <x v="65"/>
    <x v="65"/>
    <x v="92"/>
    <x v="92"/>
    <m/>
    <x v="615"/>
    <e v="#N/A"/>
    <x v="615"/>
  </r>
  <r>
    <x v="5170"/>
    <m/>
    <n v="1"/>
    <x v="6412"/>
    <m/>
    <m/>
    <m/>
    <m/>
    <x v="6637"/>
    <s v="2023/9/3"/>
    <x v="65"/>
    <x v="65"/>
    <x v="92"/>
    <x v="92"/>
    <m/>
    <x v="615"/>
    <e v="#N/A"/>
    <x v="615"/>
  </r>
  <r>
    <x v="5170"/>
    <m/>
    <n v="1"/>
    <x v="6983"/>
    <m/>
    <m/>
    <m/>
    <m/>
    <x v="6638"/>
    <s v="2023/9/3"/>
    <x v="65"/>
    <x v="65"/>
    <x v="92"/>
    <x v="92"/>
    <m/>
    <x v="615"/>
    <e v="#N/A"/>
    <x v="615"/>
  </r>
  <r>
    <x v="5170"/>
    <m/>
    <n v="1"/>
    <x v="7504"/>
    <m/>
    <m/>
    <m/>
    <m/>
    <x v="6639"/>
    <s v="2023/9/3"/>
    <x v="65"/>
    <x v="65"/>
    <x v="92"/>
    <x v="92"/>
    <m/>
    <x v="615"/>
    <e v="#N/A"/>
    <x v="615"/>
  </r>
  <r>
    <x v="5170"/>
    <m/>
    <n v="1"/>
    <x v="6187"/>
    <m/>
    <m/>
    <m/>
    <m/>
    <x v="6639"/>
    <s v="2023/9/3"/>
    <x v="65"/>
    <x v="65"/>
    <x v="92"/>
    <x v="92"/>
    <m/>
    <x v="615"/>
    <e v="#N/A"/>
    <x v="615"/>
  </r>
  <r>
    <x v="5170"/>
    <m/>
    <n v="5"/>
    <x v="7515"/>
    <m/>
    <m/>
    <m/>
    <m/>
    <x v="6639"/>
    <s v="2023/9/3"/>
    <x v="65"/>
    <x v="65"/>
    <x v="92"/>
    <x v="92"/>
    <m/>
    <x v="615"/>
    <e v="#N/A"/>
    <x v="615"/>
  </r>
  <r>
    <x v="5170"/>
    <m/>
    <n v="1"/>
    <x v="6233"/>
    <m/>
    <m/>
    <m/>
    <m/>
    <x v="6639"/>
    <s v="2023/9/3"/>
    <x v="65"/>
    <x v="65"/>
    <x v="92"/>
    <x v="92"/>
    <m/>
    <x v="615"/>
    <e v="#N/A"/>
    <x v="615"/>
  </r>
  <r>
    <x v="5170"/>
    <m/>
    <n v="1"/>
    <x v="6233"/>
    <m/>
    <m/>
    <m/>
    <m/>
    <x v="6639"/>
    <s v="2023/9/3"/>
    <x v="65"/>
    <x v="65"/>
    <x v="92"/>
    <x v="92"/>
    <m/>
    <x v="615"/>
    <e v="#N/A"/>
    <x v="615"/>
  </r>
  <r>
    <x v="5170"/>
    <m/>
    <n v="5"/>
    <x v="7516"/>
    <m/>
    <m/>
    <m/>
    <m/>
    <x v="6640"/>
    <s v="2023/9/3"/>
    <x v="65"/>
    <x v="65"/>
    <x v="92"/>
    <x v="92"/>
    <m/>
    <x v="615"/>
    <e v="#N/A"/>
    <x v="615"/>
  </r>
  <r>
    <x v="5170"/>
    <m/>
    <n v="50"/>
    <x v="7517"/>
    <m/>
    <m/>
    <m/>
    <m/>
    <x v="6640"/>
    <s v="2023/9/3"/>
    <x v="65"/>
    <x v="65"/>
    <x v="92"/>
    <x v="92"/>
    <m/>
    <x v="615"/>
    <e v="#N/A"/>
    <x v="615"/>
  </r>
  <r>
    <x v="5170"/>
    <m/>
    <n v="1"/>
    <x v="7518"/>
    <m/>
    <m/>
    <m/>
    <m/>
    <x v="6640"/>
    <s v="2023/9/3"/>
    <x v="65"/>
    <x v="65"/>
    <x v="92"/>
    <x v="92"/>
    <m/>
    <x v="615"/>
    <e v="#N/A"/>
    <x v="615"/>
  </r>
  <r>
    <x v="5170"/>
    <m/>
    <n v="300"/>
    <x v="7519"/>
    <m/>
    <m/>
    <m/>
    <m/>
    <x v="6641"/>
    <s v="2023/9/3"/>
    <x v="65"/>
    <x v="65"/>
    <x v="92"/>
    <x v="92"/>
    <m/>
    <x v="615"/>
    <e v="#N/A"/>
    <x v="615"/>
  </r>
  <r>
    <x v="5170"/>
    <m/>
    <n v="1"/>
    <x v="5806"/>
    <m/>
    <m/>
    <m/>
    <m/>
    <x v="5634"/>
    <s v="2023/9/4"/>
    <x v="65"/>
    <x v="65"/>
    <x v="92"/>
    <x v="92"/>
    <m/>
    <x v="615"/>
    <e v="#N/A"/>
    <x v="615"/>
  </r>
  <r>
    <x v="5170"/>
    <m/>
    <n v="1"/>
    <x v="7520"/>
    <m/>
    <m/>
    <m/>
    <m/>
    <x v="6642"/>
    <s v="2023/9/4"/>
    <x v="65"/>
    <x v="65"/>
    <x v="92"/>
    <x v="92"/>
    <m/>
    <x v="615"/>
    <e v="#N/A"/>
    <x v="615"/>
  </r>
  <r>
    <x v="5170"/>
    <m/>
    <n v="1"/>
    <x v="6412"/>
    <m/>
    <m/>
    <m/>
    <m/>
    <x v="6642"/>
    <s v="2023/9/4"/>
    <x v="65"/>
    <x v="65"/>
    <x v="92"/>
    <x v="92"/>
    <m/>
    <x v="615"/>
    <e v="#N/A"/>
    <x v="615"/>
  </r>
  <r>
    <x v="5170"/>
    <m/>
    <n v="7"/>
    <x v="7521"/>
    <m/>
    <m/>
    <m/>
    <m/>
    <x v="6642"/>
    <s v="2023/9/4"/>
    <x v="65"/>
    <x v="65"/>
    <x v="92"/>
    <x v="92"/>
    <m/>
    <x v="615"/>
    <e v="#N/A"/>
    <x v="615"/>
  </r>
  <r>
    <x v="5170"/>
    <m/>
    <n v="1"/>
    <x v="7520"/>
    <m/>
    <m/>
    <m/>
    <m/>
    <x v="6642"/>
    <s v="2023/9/4"/>
    <x v="65"/>
    <x v="65"/>
    <x v="92"/>
    <x v="92"/>
    <m/>
    <x v="615"/>
    <e v="#N/A"/>
    <x v="615"/>
  </r>
  <r>
    <x v="5170"/>
    <m/>
    <n v="1"/>
    <x v="7520"/>
    <m/>
    <m/>
    <m/>
    <m/>
    <x v="6642"/>
    <s v="2023/9/4"/>
    <x v="65"/>
    <x v="65"/>
    <x v="92"/>
    <x v="92"/>
    <m/>
    <x v="615"/>
    <e v="#N/A"/>
    <x v="615"/>
  </r>
  <r>
    <x v="5170"/>
    <m/>
    <n v="7"/>
    <x v="7522"/>
    <m/>
    <m/>
    <m/>
    <m/>
    <x v="6643"/>
    <s v="2023/9/4"/>
    <x v="65"/>
    <x v="65"/>
    <x v="92"/>
    <x v="92"/>
    <m/>
    <x v="615"/>
    <e v="#N/A"/>
    <x v="615"/>
  </r>
  <r>
    <x v="5170"/>
    <m/>
    <n v="5"/>
    <x v="7523"/>
    <m/>
    <m/>
    <m/>
    <m/>
    <x v="6644"/>
    <s v="2023/9/4"/>
    <x v="65"/>
    <x v="65"/>
    <x v="92"/>
    <x v="92"/>
    <m/>
    <x v="615"/>
    <e v="#N/A"/>
    <x v="615"/>
  </r>
  <r>
    <x v="5170"/>
    <m/>
    <n v="500"/>
    <x v="7524"/>
    <m/>
    <m/>
    <m/>
    <m/>
    <x v="6645"/>
    <s v="2023/9/4"/>
    <x v="65"/>
    <x v="65"/>
    <x v="92"/>
    <x v="92"/>
    <m/>
    <x v="615"/>
    <e v="#N/A"/>
    <x v="615"/>
  </r>
  <r>
    <x v="5170"/>
    <m/>
    <n v="150"/>
    <x v="7524"/>
    <m/>
    <m/>
    <m/>
    <m/>
    <x v="6645"/>
    <s v="2023/9/4"/>
    <x v="65"/>
    <x v="65"/>
    <x v="92"/>
    <x v="92"/>
    <m/>
    <x v="615"/>
    <e v="#N/A"/>
    <x v="615"/>
  </r>
  <r>
    <x v="5170"/>
    <m/>
    <n v="7311.67"/>
    <x v="6462"/>
    <m/>
    <m/>
    <m/>
    <m/>
    <x v="6646"/>
    <s v="2023/9/4"/>
    <x v="65"/>
    <x v="65"/>
    <x v="92"/>
    <x v="92"/>
    <m/>
    <x v="615"/>
    <e v="#N/A"/>
    <x v="615"/>
  </r>
  <r>
    <x v="5170"/>
    <m/>
    <n v="50"/>
    <x v="7519"/>
    <m/>
    <m/>
    <m/>
    <m/>
    <x v="6647"/>
    <s v="2023/9/4"/>
    <x v="65"/>
    <x v="65"/>
    <x v="92"/>
    <x v="92"/>
    <m/>
    <x v="615"/>
    <e v="#N/A"/>
    <x v="615"/>
  </r>
  <r>
    <x v="5170"/>
    <m/>
    <n v="6789"/>
    <x v="7519"/>
    <m/>
    <m/>
    <m/>
    <m/>
    <x v="6647"/>
    <s v="2023/9/4"/>
    <x v="65"/>
    <x v="65"/>
    <x v="92"/>
    <x v="92"/>
    <m/>
    <x v="615"/>
    <e v="#N/A"/>
    <x v="615"/>
  </r>
  <r>
    <x v="5170"/>
    <m/>
    <n v="500"/>
    <x v="7519"/>
    <m/>
    <m/>
    <m/>
    <m/>
    <x v="6647"/>
    <s v="2023/9/4"/>
    <x v="65"/>
    <x v="65"/>
    <x v="92"/>
    <x v="92"/>
    <m/>
    <x v="615"/>
    <e v="#N/A"/>
    <x v="615"/>
  </r>
  <r>
    <x v="5170"/>
    <m/>
    <n v="1549.05"/>
    <x v="7519"/>
    <m/>
    <m/>
    <m/>
    <m/>
    <x v="6647"/>
    <s v="2023/9/4"/>
    <x v="65"/>
    <x v="65"/>
    <x v="92"/>
    <x v="92"/>
    <m/>
    <x v="615"/>
    <e v="#N/A"/>
    <x v="615"/>
  </r>
  <r>
    <x v="5170"/>
    <m/>
    <n v="2570.7600000000002"/>
    <x v="7519"/>
    <m/>
    <m/>
    <m/>
    <m/>
    <x v="6647"/>
    <s v="2023/9/4"/>
    <x v="65"/>
    <x v="65"/>
    <x v="92"/>
    <x v="92"/>
    <m/>
    <x v="615"/>
    <e v="#N/A"/>
    <x v="615"/>
  </r>
  <r>
    <x v="5170"/>
    <m/>
    <n v="1"/>
    <x v="7525"/>
    <m/>
    <m/>
    <m/>
    <m/>
    <x v="6648"/>
    <s v="2023/9/5"/>
    <x v="65"/>
    <x v="65"/>
    <x v="92"/>
    <x v="92"/>
    <m/>
    <x v="615"/>
    <e v="#N/A"/>
    <x v="615"/>
  </r>
  <r>
    <x v="5170"/>
    <m/>
    <n v="1"/>
    <x v="7526"/>
    <m/>
    <m/>
    <m/>
    <m/>
    <x v="6649"/>
    <s v="2023/9/5"/>
    <x v="65"/>
    <x v="65"/>
    <x v="92"/>
    <x v="92"/>
    <m/>
    <x v="615"/>
    <e v="#N/A"/>
    <x v="615"/>
  </r>
  <r>
    <x v="5170"/>
    <m/>
    <n v="1"/>
    <x v="7526"/>
    <m/>
    <m/>
    <m/>
    <m/>
    <x v="6649"/>
    <s v="2023/9/5"/>
    <x v="65"/>
    <x v="65"/>
    <x v="92"/>
    <x v="92"/>
    <m/>
    <x v="615"/>
    <e v="#N/A"/>
    <x v="615"/>
  </r>
  <r>
    <x v="5170"/>
    <m/>
    <n v="1"/>
    <x v="7527"/>
    <m/>
    <m/>
    <m/>
    <m/>
    <x v="6649"/>
    <s v="2023/9/5"/>
    <x v="65"/>
    <x v="65"/>
    <x v="92"/>
    <x v="92"/>
    <m/>
    <x v="615"/>
    <e v="#N/A"/>
    <x v="615"/>
  </r>
  <r>
    <x v="5170"/>
    <m/>
    <n v="1"/>
    <x v="7528"/>
    <m/>
    <m/>
    <m/>
    <m/>
    <x v="6649"/>
    <s v="2023/9/5"/>
    <x v="65"/>
    <x v="65"/>
    <x v="92"/>
    <x v="92"/>
    <m/>
    <x v="615"/>
    <e v="#N/A"/>
    <x v="615"/>
  </r>
  <r>
    <x v="5170"/>
    <m/>
    <n v="5"/>
    <x v="7529"/>
    <m/>
    <m/>
    <m/>
    <m/>
    <x v="5284"/>
    <s v="2023/9/5"/>
    <x v="65"/>
    <x v="65"/>
    <x v="92"/>
    <x v="92"/>
    <m/>
    <x v="615"/>
    <e v="#N/A"/>
    <x v="615"/>
  </r>
  <r>
    <x v="5170"/>
    <m/>
    <n v="1"/>
    <x v="7530"/>
    <m/>
    <m/>
    <m/>
    <m/>
    <x v="6650"/>
    <s v="2023/9/5"/>
    <x v="65"/>
    <x v="65"/>
    <x v="92"/>
    <x v="92"/>
    <m/>
    <x v="615"/>
    <e v="#N/A"/>
    <x v="615"/>
  </r>
  <r>
    <x v="5170"/>
    <m/>
    <n v="1069.5"/>
    <x v="7531"/>
    <m/>
    <m/>
    <m/>
    <m/>
    <x v="6651"/>
    <s v="2023/9/5"/>
    <x v="65"/>
    <x v="65"/>
    <x v="92"/>
    <x v="92"/>
    <m/>
    <x v="615"/>
    <e v="#N/A"/>
    <x v="615"/>
  </r>
  <r>
    <x v="5170"/>
    <m/>
    <n v="11.5"/>
    <x v="7531"/>
    <m/>
    <m/>
    <m/>
    <m/>
    <x v="6651"/>
    <s v="2023/9/5"/>
    <x v="65"/>
    <x v="65"/>
    <x v="92"/>
    <x v="92"/>
    <m/>
    <x v="615"/>
    <e v="#N/A"/>
    <x v="615"/>
  </r>
  <r>
    <x v="5170"/>
    <m/>
    <n v="500"/>
    <x v="7532"/>
    <m/>
    <m/>
    <m/>
    <m/>
    <x v="6652"/>
    <s v="2023/9/5"/>
    <x v="65"/>
    <x v="65"/>
    <x v="92"/>
    <x v="92"/>
    <m/>
    <x v="615"/>
    <e v="#N/A"/>
    <x v="615"/>
  </r>
  <r>
    <x v="5170"/>
    <m/>
    <n v="6993.93"/>
    <x v="7532"/>
    <m/>
    <m/>
    <m/>
    <m/>
    <x v="6652"/>
    <s v="2023/9/5"/>
    <x v="65"/>
    <x v="65"/>
    <x v="92"/>
    <x v="92"/>
    <m/>
    <x v="615"/>
    <e v="#N/A"/>
    <x v="615"/>
  </r>
  <r>
    <x v="5170"/>
    <m/>
    <n v="450"/>
    <x v="7532"/>
    <m/>
    <m/>
    <m/>
    <m/>
    <x v="6652"/>
    <s v="2023/9/5"/>
    <x v="65"/>
    <x v="65"/>
    <x v="92"/>
    <x v="92"/>
    <m/>
    <x v="615"/>
    <e v="#N/A"/>
    <x v="615"/>
  </r>
  <r>
    <x v="5170"/>
    <m/>
    <n v="2397.5"/>
    <x v="7532"/>
    <m/>
    <m/>
    <m/>
    <m/>
    <x v="6652"/>
    <s v="2023/9/5"/>
    <x v="65"/>
    <x v="65"/>
    <x v="92"/>
    <x v="92"/>
    <m/>
    <x v="615"/>
    <e v="#N/A"/>
    <x v="615"/>
  </r>
  <r>
    <x v="5170"/>
    <m/>
    <n v="15"/>
    <x v="7533"/>
    <m/>
    <m/>
    <m/>
    <m/>
    <x v="6653"/>
    <s v="2023/9/5"/>
    <x v="65"/>
    <x v="65"/>
    <x v="92"/>
    <x v="92"/>
    <m/>
    <x v="615"/>
    <e v="#N/A"/>
    <x v="615"/>
  </r>
  <r>
    <x v="5170"/>
    <m/>
    <n v="1"/>
    <x v="6761"/>
    <m/>
    <m/>
    <m/>
    <m/>
    <x v="6654"/>
    <s v="2023/9/6"/>
    <x v="65"/>
    <x v="65"/>
    <x v="92"/>
    <x v="92"/>
    <m/>
    <x v="615"/>
    <e v="#N/A"/>
    <x v="615"/>
  </r>
  <r>
    <x v="5170"/>
    <m/>
    <n v="1"/>
    <x v="6761"/>
    <m/>
    <m/>
    <m/>
    <m/>
    <x v="6654"/>
    <s v="2023/9/6"/>
    <x v="65"/>
    <x v="65"/>
    <x v="92"/>
    <x v="92"/>
    <m/>
    <x v="615"/>
    <e v="#N/A"/>
    <x v="615"/>
  </r>
  <r>
    <x v="5170"/>
    <m/>
    <n v="1"/>
    <x v="6423"/>
    <m/>
    <m/>
    <m/>
    <m/>
    <x v="6654"/>
    <s v="2023/9/6"/>
    <x v="65"/>
    <x v="65"/>
    <x v="92"/>
    <x v="92"/>
    <m/>
    <x v="615"/>
    <e v="#N/A"/>
    <x v="615"/>
  </r>
  <r>
    <x v="5170"/>
    <m/>
    <n v="1"/>
    <x v="6761"/>
    <m/>
    <m/>
    <m/>
    <m/>
    <x v="6654"/>
    <s v="2023/9/6"/>
    <x v="65"/>
    <x v="65"/>
    <x v="92"/>
    <x v="92"/>
    <m/>
    <x v="615"/>
    <e v="#N/A"/>
    <x v="615"/>
  </r>
  <r>
    <x v="5170"/>
    <m/>
    <n v="1"/>
    <x v="7534"/>
    <m/>
    <m/>
    <m/>
    <m/>
    <x v="6654"/>
    <s v="2023/9/6"/>
    <x v="65"/>
    <x v="65"/>
    <x v="92"/>
    <x v="92"/>
    <m/>
    <x v="615"/>
    <e v="#N/A"/>
    <x v="615"/>
  </r>
  <r>
    <x v="5170"/>
    <m/>
    <n v="1"/>
    <x v="6200"/>
    <m/>
    <m/>
    <m/>
    <m/>
    <x v="6655"/>
    <s v="2023/9/6"/>
    <x v="65"/>
    <x v="65"/>
    <x v="92"/>
    <x v="92"/>
    <m/>
    <x v="615"/>
    <e v="#N/A"/>
    <x v="615"/>
  </r>
  <r>
    <x v="5170"/>
    <m/>
    <n v="1"/>
    <x v="7535"/>
    <m/>
    <m/>
    <m/>
    <m/>
    <x v="6655"/>
    <s v="2023/9/6"/>
    <x v="65"/>
    <x v="65"/>
    <x v="92"/>
    <x v="92"/>
    <m/>
    <x v="615"/>
    <e v="#N/A"/>
    <x v="615"/>
  </r>
  <r>
    <x v="5170"/>
    <m/>
    <n v="1"/>
    <x v="6081"/>
    <m/>
    <m/>
    <m/>
    <m/>
    <x v="6655"/>
    <s v="2023/9/6"/>
    <x v="65"/>
    <x v="65"/>
    <x v="92"/>
    <x v="92"/>
    <m/>
    <x v="615"/>
    <e v="#N/A"/>
    <x v="615"/>
  </r>
  <r>
    <x v="5170"/>
    <m/>
    <n v="1"/>
    <x v="6533"/>
    <m/>
    <m/>
    <m/>
    <m/>
    <x v="6655"/>
    <s v="2023/9/6"/>
    <x v="65"/>
    <x v="65"/>
    <x v="92"/>
    <x v="92"/>
    <m/>
    <x v="615"/>
    <e v="#N/A"/>
    <x v="615"/>
  </r>
  <r>
    <x v="5170"/>
    <m/>
    <n v="1"/>
    <x v="6689"/>
    <m/>
    <m/>
    <m/>
    <m/>
    <x v="6655"/>
    <s v="2023/9/6"/>
    <x v="65"/>
    <x v="65"/>
    <x v="92"/>
    <x v="92"/>
    <m/>
    <x v="615"/>
    <e v="#N/A"/>
    <x v="615"/>
  </r>
  <r>
    <x v="5170"/>
    <m/>
    <n v="1"/>
    <x v="7536"/>
    <m/>
    <m/>
    <m/>
    <m/>
    <x v="6655"/>
    <s v="2023/9/6"/>
    <x v="65"/>
    <x v="65"/>
    <x v="92"/>
    <x v="92"/>
    <m/>
    <x v="615"/>
    <e v="#N/A"/>
    <x v="615"/>
  </r>
  <r>
    <x v="5170"/>
    <m/>
    <n v="8.0500000000000007"/>
    <x v="6778"/>
    <m/>
    <m/>
    <m/>
    <m/>
    <x v="5671"/>
    <s v="2023/9/6"/>
    <x v="65"/>
    <x v="65"/>
    <x v="92"/>
    <x v="92"/>
    <m/>
    <x v="615"/>
    <e v="#N/A"/>
    <x v="615"/>
  </r>
  <r>
    <x v="5170"/>
    <m/>
    <n v="1"/>
    <x v="7537"/>
    <m/>
    <m/>
    <m/>
    <m/>
    <x v="5671"/>
    <s v="2023/9/6"/>
    <x v="65"/>
    <x v="65"/>
    <x v="92"/>
    <x v="92"/>
    <m/>
    <x v="615"/>
    <e v="#N/A"/>
    <x v="615"/>
  </r>
  <r>
    <x v="5170"/>
    <m/>
    <n v="1"/>
    <x v="6199"/>
    <m/>
    <m/>
    <m/>
    <m/>
    <x v="5671"/>
    <s v="2023/9/6"/>
    <x v="65"/>
    <x v="65"/>
    <x v="92"/>
    <x v="92"/>
    <m/>
    <x v="615"/>
    <e v="#N/A"/>
    <x v="615"/>
  </r>
  <r>
    <x v="5170"/>
    <m/>
    <n v="1"/>
    <x v="6199"/>
    <m/>
    <m/>
    <m/>
    <m/>
    <x v="5671"/>
    <s v="2023/9/6"/>
    <x v="65"/>
    <x v="65"/>
    <x v="92"/>
    <x v="92"/>
    <m/>
    <x v="615"/>
    <e v="#N/A"/>
    <x v="615"/>
  </r>
  <r>
    <x v="5170"/>
    <m/>
    <n v="1"/>
    <x v="6199"/>
    <m/>
    <m/>
    <m/>
    <m/>
    <x v="5671"/>
    <s v="2023/9/6"/>
    <x v="65"/>
    <x v="65"/>
    <x v="92"/>
    <x v="92"/>
    <m/>
    <x v="615"/>
    <e v="#N/A"/>
    <x v="615"/>
  </r>
  <r>
    <x v="5170"/>
    <m/>
    <n v="1"/>
    <x v="7538"/>
    <m/>
    <m/>
    <m/>
    <m/>
    <x v="5671"/>
    <s v="2023/9/6"/>
    <x v="65"/>
    <x v="65"/>
    <x v="92"/>
    <x v="92"/>
    <m/>
    <x v="615"/>
    <e v="#N/A"/>
    <x v="615"/>
  </r>
  <r>
    <x v="5170"/>
    <m/>
    <n v="1"/>
    <x v="5858"/>
    <m/>
    <m/>
    <m/>
    <m/>
    <x v="5671"/>
    <s v="2023/9/6"/>
    <x v="65"/>
    <x v="65"/>
    <x v="92"/>
    <x v="92"/>
    <m/>
    <x v="615"/>
    <e v="#N/A"/>
    <x v="615"/>
  </r>
  <r>
    <x v="5170"/>
    <m/>
    <n v="7"/>
    <x v="7539"/>
    <m/>
    <m/>
    <m/>
    <m/>
    <x v="5671"/>
    <s v="2023/9/6"/>
    <x v="65"/>
    <x v="65"/>
    <x v="92"/>
    <x v="92"/>
    <m/>
    <x v="615"/>
    <e v="#N/A"/>
    <x v="615"/>
  </r>
  <r>
    <x v="5170"/>
    <m/>
    <n v="1"/>
    <x v="7540"/>
    <m/>
    <m/>
    <m/>
    <m/>
    <x v="6656"/>
    <s v="2023/9/6"/>
    <x v="65"/>
    <x v="65"/>
    <x v="92"/>
    <x v="92"/>
    <m/>
    <x v="615"/>
    <e v="#N/A"/>
    <x v="615"/>
  </r>
  <r>
    <x v="5170"/>
    <m/>
    <n v="1"/>
    <x v="7540"/>
    <m/>
    <m/>
    <m/>
    <m/>
    <x v="6656"/>
    <s v="2023/9/6"/>
    <x v="65"/>
    <x v="65"/>
    <x v="92"/>
    <x v="92"/>
    <m/>
    <x v="615"/>
    <e v="#N/A"/>
    <x v="615"/>
  </r>
  <r>
    <x v="5170"/>
    <m/>
    <n v="1"/>
    <x v="7540"/>
    <m/>
    <m/>
    <m/>
    <m/>
    <x v="6656"/>
    <s v="2023/9/6"/>
    <x v="65"/>
    <x v="65"/>
    <x v="92"/>
    <x v="92"/>
    <m/>
    <x v="615"/>
    <e v="#N/A"/>
    <x v="615"/>
  </r>
  <r>
    <x v="5170"/>
    <m/>
    <n v="1"/>
    <x v="7541"/>
    <m/>
    <m/>
    <m/>
    <m/>
    <x v="6656"/>
    <s v="2023/9/6"/>
    <x v="65"/>
    <x v="65"/>
    <x v="92"/>
    <x v="92"/>
    <m/>
    <x v="615"/>
    <e v="#N/A"/>
    <x v="615"/>
  </r>
  <r>
    <x v="5170"/>
    <m/>
    <n v="1"/>
    <x v="7540"/>
    <m/>
    <m/>
    <m/>
    <m/>
    <x v="6656"/>
    <s v="2023/9/6"/>
    <x v="65"/>
    <x v="65"/>
    <x v="92"/>
    <x v="92"/>
    <m/>
    <x v="615"/>
    <e v="#N/A"/>
    <x v="615"/>
  </r>
  <r>
    <x v="5170"/>
    <m/>
    <n v="1"/>
    <x v="7540"/>
    <m/>
    <m/>
    <m/>
    <m/>
    <x v="6656"/>
    <s v="2023/9/6"/>
    <x v="65"/>
    <x v="65"/>
    <x v="92"/>
    <x v="92"/>
    <m/>
    <x v="615"/>
    <e v="#N/A"/>
    <x v="615"/>
  </r>
  <r>
    <x v="5170"/>
    <m/>
    <n v="1"/>
    <x v="6168"/>
    <m/>
    <m/>
    <m/>
    <m/>
    <x v="6657"/>
    <s v="2023/9/7"/>
    <x v="65"/>
    <x v="65"/>
    <x v="92"/>
    <x v="92"/>
    <m/>
    <x v="615"/>
    <e v="#N/A"/>
    <x v="615"/>
  </r>
  <r>
    <x v="5170"/>
    <m/>
    <n v="1"/>
    <x v="7542"/>
    <m/>
    <m/>
    <m/>
    <m/>
    <x v="6658"/>
    <s v="2023/9/7"/>
    <x v="65"/>
    <x v="65"/>
    <x v="92"/>
    <x v="92"/>
    <m/>
    <x v="615"/>
    <e v="#N/A"/>
    <x v="615"/>
  </r>
  <r>
    <x v="5170"/>
    <m/>
    <n v="1"/>
    <x v="7542"/>
    <m/>
    <m/>
    <m/>
    <m/>
    <x v="6658"/>
    <s v="2023/9/7"/>
    <x v="65"/>
    <x v="65"/>
    <x v="92"/>
    <x v="92"/>
    <m/>
    <x v="615"/>
    <e v="#N/A"/>
    <x v="615"/>
  </r>
  <r>
    <x v="5170"/>
    <m/>
    <n v="1"/>
    <x v="7543"/>
    <m/>
    <m/>
    <m/>
    <m/>
    <x v="6659"/>
    <s v="2023/9/7"/>
    <x v="65"/>
    <x v="65"/>
    <x v="92"/>
    <x v="92"/>
    <m/>
    <x v="615"/>
    <e v="#N/A"/>
    <x v="615"/>
  </r>
  <r>
    <x v="5170"/>
    <m/>
    <n v="1"/>
    <x v="7544"/>
    <m/>
    <m/>
    <m/>
    <m/>
    <x v="6660"/>
    <s v="2023/9/7"/>
    <x v="65"/>
    <x v="65"/>
    <x v="92"/>
    <x v="92"/>
    <m/>
    <x v="615"/>
    <e v="#N/A"/>
    <x v="615"/>
  </r>
  <r>
    <x v="5170"/>
    <m/>
    <n v="1"/>
    <x v="7545"/>
    <m/>
    <m/>
    <m/>
    <m/>
    <x v="6660"/>
    <s v="2023/9/7"/>
    <x v="65"/>
    <x v="65"/>
    <x v="92"/>
    <x v="92"/>
    <m/>
    <x v="615"/>
    <e v="#N/A"/>
    <x v="615"/>
  </r>
  <r>
    <x v="5170"/>
    <m/>
    <n v="1"/>
    <x v="7546"/>
    <m/>
    <m/>
    <m/>
    <m/>
    <x v="6660"/>
    <s v="2023/9/7"/>
    <x v="65"/>
    <x v="65"/>
    <x v="92"/>
    <x v="92"/>
    <m/>
    <x v="615"/>
    <e v="#N/A"/>
    <x v="615"/>
  </r>
  <r>
    <x v="5170"/>
    <m/>
    <n v="50"/>
    <x v="7547"/>
    <m/>
    <m/>
    <m/>
    <m/>
    <x v="6661"/>
    <s v="2023/9/7"/>
    <x v="65"/>
    <x v="65"/>
    <x v="92"/>
    <x v="92"/>
    <m/>
    <x v="615"/>
    <e v="#N/A"/>
    <x v="615"/>
  </r>
  <r>
    <x v="5170"/>
    <m/>
    <n v="7"/>
    <x v="7548"/>
    <m/>
    <m/>
    <m/>
    <m/>
    <x v="6661"/>
    <s v="2023/9/7"/>
    <x v="65"/>
    <x v="65"/>
    <x v="92"/>
    <x v="92"/>
    <m/>
    <x v="615"/>
    <e v="#N/A"/>
    <x v="615"/>
  </r>
  <r>
    <x v="5170"/>
    <m/>
    <n v="1"/>
    <x v="7549"/>
    <m/>
    <m/>
    <m/>
    <m/>
    <x v="6661"/>
    <s v="2023/9/7"/>
    <x v="65"/>
    <x v="65"/>
    <x v="92"/>
    <x v="92"/>
    <m/>
    <x v="615"/>
    <e v="#N/A"/>
    <x v="615"/>
  </r>
  <r>
    <x v="5170"/>
    <m/>
    <n v="7"/>
    <x v="7550"/>
    <m/>
    <m/>
    <m/>
    <m/>
    <x v="6661"/>
    <s v="2023/9/7"/>
    <x v="65"/>
    <x v="65"/>
    <x v="92"/>
    <x v="92"/>
    <m/>
    <x v="615"/>
    <e v="#N/A"/>
    <x v="615"/>
  </r>
  <r>
    <x v="5170"/>
    <m/>
    <n v="110"/>
    <x v="7551"/>
    <m/>
    <m/>
    <m/>
    <m/>
    <x v="6662"/>
    <s v="2023/9/7"/>
    <x v="65"/>
    <x v="65"/>
    <x v="92"/>
    <x v="92"/>
    <m/>
    <x v="615"/>
    <e v="#N/A"/>
    <x v="615"/>
  </r>
  <r>
    <x v="5170"/>
    <m/>
    <n v="1"/>
    <x v="7552"/>
    <m/>
    <m/>
    <m/>
    <m/>
    <x v="6663"/>
    <s v="2023/9/7"/>
    <x v="65"/>
    <x v="65"/>
    <x v="92"/>
    <x v="92"/>
    <m/>
    <x v="615"/>
    <e v="#N/A"/>
    <x v="615"/>
  </r>
  <r>
    <x v="5170"/>
    <m/>
    <n v="1"/>
    <x v="7553"/>
    <m/>
    <m/>
    <m/>
    <m/>
    <x v="6664"/>
    <s v="2023/9/9"/>
    <x v="65"/>
    <x v="65"/>
    <x v="92"/>
    <x v="92"/>
    <m/>
    <x v="615"/>
    <e v="#N/A"/>
    <x v="615"/>
  </r>
  <r>
    <x v="5170"/>
    <m/>
    <n v="1"/>
    <x v="7554"/>
    <m/>
    <m/>
    <m/>
    <m/>
    <x v="6664"/>
    <s v="2023/9/9"/>
    <x v="65"/>
    <x v="65"/>
    <x v="92"/>
    <x v="92"/>
    <m/>
    <x v="615"/>
    <e v="#N/A"/>
    <x v="615"/>
  </r>
  <r>
    <x v="5170"/>
    <m/>
    <n v="1"/>
    <x v="7555"/>
    <m/>
    <m/>
    <m/>
    <m/>
    <x v="6664"/>
    <s v="2023/9/9"/>
    <x v="65"/>
    <x v="65"/>
    <x v="92"/>
    <x v="92"/>
    <m/>
    <x v="615"/>
    <e v="#N/A"/>
    <x v="615"/>
  </r>
  <r>
    <x v="5170"/>
    <m/>
    <n v="0.5"/>
    <x v="6461"/>
    <m/>
    <m/>
    <m/>
    <m/>
    <x v="6665"/>
    <s v="2023/9/9"/>
    <x v="65"/>
    <x v="65"/>
    <x v="92"/>
    <x v="92"/>
    <m/>
    <x v="615"/>
    <e v="#N/A"/>
    <x v="615"/>
  </r>
  <r>
    <x v="5170"/>
    <m/>
    <n v="1"/>
    <x v="6081"/>
    <m/>
    <m/>
    <m/>
    <m/>
    <x v="6665"/>
    <s v="2023/9/9"/>
    <x v="65"/>
    <x v="65"/>
    <x v="92"/>
    <x v="92"/>
    <m/>
    <x v="615"/>
    <e v="#N/A"/>
    <x v="615"/>
  </r>
  <r>
    <x v="5170"/>
    <m/>
    <n v="1"/>
    <x v="5929"/>
    <m/>
    <m/>
    <m/>
    <m/>
    <x v="5707"/>
    <s v="2023/9/9"/>
    <x v="65"/>
    <x v="65"/>
    <x v="92"/>
    <x v="92"/>
    <m/>
    <x v="615"/>
    <e v="#N/A"/>
    <x v="615"/>
  </r>
  <r>
    <x v="5170"/>
    <m/>
    <n v="1"/>
    <x v="7556"/>
    <m/>
    <m/>
    <m/>
    <m/>
    <x v="6666"/>
    <s v="2023/9/10"/>
    <x v="65"/>
    <x v="65"/>
    <x v="92"/>
    <x v="92"/>
    <m/>
    <x v="615"/>
    <e v="#N/A"/>
    <x v="615"/>
  </r>
  <r>
    <x v="5170"/>
    <m/>
    <n v="50"/>
    <x v="7557"/>
    <m/>
    <m/>
    <m/>
    <m/>
    <x v="6667"/>
    <s v="2023/9/10"/>
    <x v="65"/>
    <x v="65"/>
    <x v="92"/>
    <x v="92"/>
    <m/>
    <x v="615"/>
    <e v="#N/A"/>
    <x v="615"/>
  </r>
  <r>
    <x v="5170"/>
    <m/>
    <n v="1"/>
    <x v="7558"/>
    <m/>
    <m/>
    <m/>
    <m/>
    <x v="6668"/>
    <s v="2023/9/10"/>
    <x v="65"/>
    <x v="65"/>
    <x v="92"/>
    <x v="92"/>
    <m/>
    <x v="615"/>
    <e v="#N/A"/>
    <x v="615"/>
  </r>
  <r>
    <x v="5170"/>
    <m/>
    <n v="5"/>
    <x v="6233"/>
    <m/>
    <m/>
    <m/>
    <m/>
    <x v="6668"/>
    <s v="2023/9/10"/>
    <x v="65"/>
    <x v="65"/>
    <x v="92"/>
    <x v="92"/>
    <m/>
    <x v="615"/>
    <e v="#N/A"/>
    <x v="615"/>
  </r>
  <r>
    <x v="5170"/>
    <m/>
    <n v="1"/>
    <x v="7559"/>
    <m/>
    <m/>
    <m/>
    <m/>
    <x v="6669"/>
    <s v="2023/9/10"/>
    <x v="65"/>
    <x v="65"/>
    <x v="92"/>
    <x v="92"/>
    <m/>
    <x v="615"/>
    <e v="#N/A"/>
    <x v="615"/>
  </r>
  <r>
    <x v="5170"/>
    <m/>
    <n v="1"/>
    <x v="7560"/>
    <m/>
    <m/>
    <m/>
    <m/>
    <x v="6669"/>
    <s v="2023/9/10"/>
    <x v="65"/>
    <x v="65"/>
    <x v="92"/>
    <x v="92"/>
    <m/>
    <x v="615"/>
    <e v="#N/A"/>
    <x v="615"/>
  </r>
  <r>
    <x v="5170"/>
    <m/>
    <n v="1"/>
    <x v="7561"/>
    <m/>
    <m/>
    <m/>
    <m/>
    <x v="6669"/>
    <s v="2023/9/10"/>
    <x v="65"/>
    <x v="65"/>
    <x v="92"/>
    <x v="92"/>
    <m/>
    <x v="615"/>
    <e v="#N/A"/>
    <x v="615"/>
  </r>
  <r>
    <x v="5170"/>
    <m/>
    <n v="5"/>
    <x v="6474"/>
    <m/>
    <m/>
    <m/>
    <m/>
    <x v="6670"/>
    <s v="2023/9/11"/>
    <x v="65"/>
    <x v="65"/>
    <x v="92"/>
    <x v="92"/>
    <m/>
    <x v="615"/>
    <e v="#N/A"/>
    <x v="615"/>
  </r>
  <r>
    <x v="5170"/>
    <m/>
    <n v="1"/>
    <x v="6501"/>
    <m/>
    <m/>
    <m/>
    <m/>
    <x v="6670"/>
    <s v="2023/9/11"/>
    <x v="65"/>
    <x v="65"/>
    <x v="92"/>
    <x v="92"/>
    <m/>
    <x v="615"/>
    <e v="#N/A"/>
    <x v="615"/>
  </r>
  <r>
    <x v="5170"/>
    <m/>
    <n v="7"/>
    <x v="7562"/>
    <m/>
    <m/>
    <m/>
    <m/>
    <x v="6670"/>
    <s v="2023/9/11"/>
    <x v="65"/>
    <x v="65"/>
    <x v="92"/>
    <x v="92"/>
    <m/>
    <x v="615"/>
    <e v="#N/A"/>
    <x v="615"/>
  </r>
  <r>
    <x v="5170"/>
    <m/>
    <n v="1"/>
    <x v="6501"/>
    <m/>
    <m/>
    <m/>
    <m/>
    <x v="6670"/>
    <s v="2023/9/11"/>
    <x v="65"/>
    <x v="65"/>
    <x v="92"/>
    <x v="92"/>
    <m/>
    <x v="615"/>
    <e v="#N/A"/>
    <x v="615"/>
  </r>
  <r>
    <x v="5170"/>
    <m/>
    <n v="8.0500000000000007"/>
    <x v="7563"/>
    <m/>
    <m/>
    <m/>
    <m/>
    <x v="6670"/>
    <s v="2023/9/11"/>
    <x v="65"/>
    <x v="65"/>
    <x v="92"/>
    <x v="92"/>
    <m/>
    <x v="615"/>
    <e v="#N/A"/>
    <x v="615"/>
  </r>
  <r>
    <x v="5170"/>
    <m/>
    <n v="1"/>
    <x v="6501"/>
    <m/>
    <m/>
    <m/>
    <m/>
    <x v="6670"/>
    <s v="2023/9/11"/>
    <x v="65"/>
    <x v="65"/>
    <x v="92"/>
    <x v="92"/>
    <m/>
    <x v="615"/>
    <e v="#N/A"/>
    <x v="615"/>
  </r>
  <r>
    <x v="5170"/>
    <m/>
    <n v="8.0500000000000007"/>
    <x v="7564"/>
    <m/>
    <m/>
    <m/>
    <m/>
    <x v="6670"/>
    <s v="2023/9/11"/>
    <x v="65"/>
    <x v="65"/>
    <x v="92"/>
    <x v="92"/>
    <m/>
    <x v="615"/>
    <e v="#N/A"/>
    <x v="615"/>
  </r>
  <r>
    <x v="5170"/>
    <m/>
    <n v="8.0500000000000007"/>
    <x v="7565"/>
    <m/>
    <m/>
    <m/>
    <m/>
    <x v="6670"/>
    <s v="2023/9/11"/>
    <x v="65"/>
    <x v="65"/>
    <x v="92"/>
    <x v="92"/>
    <m/>
    <x v="615"/>
    <e v="#N/A"/>
    <x v="615"/>
  </r>
  <r>
    <x v="5170"/>
    <m/>
    <n v="1"/>
    <x v="6501"/>
    <m/>
    <m/>
    <m/>
    <m/>
    <x v="6670"/>
    <s v="2023/9/11"/>
    <x v="65"/>
    <x v="65"/>
    <x v="92"/>
    <x v="92"/>
    <m/>
    <x v="615"/>
    <e v="#N/A"/>
    <x v="615"/>
  </r>
  <r>
    <x v="5170"/>
    <m/>
    <n v="1"/>
    <x v="7566"/>
    <m/>
    <m/>
    <m/>
    <m/>
    <x v="5328"/>
    <s v="2023/9/11"/>
    <x v="65"/>
    <x v="65"/>
    <x v="92"/>
    <x v="92"/>
    <m/>
    <x v="615"/>
    <e v="#N/A"/>
    <x v="615"/>
  </r>
  <r>
    <x v="5170"/>
    <m/>
    <n v="1"/>
    <x v="7567"/>
    <m/>
    <m/>
    <m/>
    <m/>
    <x v="6671"/>
    <s v="2023/9/11"/>
    <x v="65"/>
    <x v="65"/>
    <x v="92"/>
    <x v="92"/>
    <m/>
    <x v="615"/>
    <e v="#N/A"/>
    <x v="615"/>
  </r>
  <r>
    <x v="5170"/>
    <m/>
    <n v="1"/>
    <x v="7568"/>
    <m/>
    <m/>
    <m/>
    <m/>
    <x v="6671"/>
    <s v="2023/9/11"/>
    <x v="65"/>
    <x v="65"/>
    <x v="92"/>
    <x v="92"/>
    <m/>
    <x v="615"/>
    <e v="#N/A"/>
    <x v="615"/>
  </r>
  <r>
    <x v="5170"/>
    <m/>
    <n v="1"/>
    <x v="7569"/>
    <m/>
    <m/>
    <m/>
    <m/>
    <x v="6671"/>
    <s v="2023/9/11"/>
    <x v="65"/>
    <x v="65"/>
    <x v="92"/>
    <x v="92"/>
    <m/>
    <x v="615"/>
    <e v="#N/A"/>
    <x v="615"/>
  </r>
  <r>
    <x v="5170"/>
    <m/>
    <n v="1"/>
    <x v="7570"/>
    <m/>
    <m/>
    <m/>
    <m/>
    <x v="6672"/>
    <s v="2023/9/11"/>
    <x v="65"/>
    <x v="65"/>
    <x v="92"/>
    <x v="92"/>
    <m/>
    <x v="615"/>
    <e v="#N/A"/>
    <x v="615"/>
  </r>
  <r>
    <x v="5170"/>
    <m/>
    <n v="7"/>
    <x v="7571"/>
    <m/>
    <m/>
    <m/>
    <m/>
    <x v="6672"/>
    <s v="2023/9/11"/>
    <x v="65"/>
    <x v="65"/>
    <x v="92"/>
    <x v="92"/>
    <m/>
    <x v="615"/>
    <e v="#N/A"/>
    <x v="615"/>
  </r>
  <r>
    <x v="5170"/>
    <m/>
    <n v="50"/>
    <x v="7572"/>
    <m/>
    <m/>
    <m/>
    <m/>
    <x v="6672"/>
    <s v="2023/9/11"/>
    <x v="65"/>
    <x v="65"/>
    <x v="92"/>
    <x v="92"/>
    <m/>
    <x v="615"/>
    <e v="#N/A"/>
    <x v="615"/>
  </r>
  <r>
    <x v="5170"/>
    <m/>
    <n v="7"/>
    <x v="6834"/>
    <m/>
    <m/>
    <m/>
    <m/>
    <x v="6672"/>
    <s v="2023/9/11"/>
    <x v="65"/>
    <x v="65"/>
    <x v="92"/>
    <x v="92"/>
    <m/>
    <x v="615"/>
    <e v="#N/A"/>
    <x v="615"/>
  </r>
  <r>
    <x v="5170"/>
    <m/>
    <n v="1"/>
    <x v="7573"/>
    <m/>
    <m/>
    <m/>
    <m/>
    <x v="6672"/>
    <s v="2023/9/11"/>
    <x v="65"/>
    <x v="65"/>
    <x v="92"/>
    <x v="92"/>
    <m/>
    <x v="615"/>
    <e v="#N/A"/>
    <x v="615"/>
  </r>
  <r>
    <x v="5170"/>
    <m/>
    <n v="8.0500000000000007"/>
    <x v="7574"/>
    <m/>
    <m/>
    <m/>
    <m/>
    <x v="5672"/>
    <s v="2023/9/11"/>
    <x v="65"/>
    <x v="65"/>
    <x v="92"/>
    <x v="92"/>
    <m/>
    <x v="615"/>
    <e v="#N/A"/>
    <x v="615"/>
  </r>
  <r>
    <x v="5170"/>
    <m/>
    <n v="1"/>
    <x v="7575"/>
    <m/>
    <m/>
    <m/>
    <m/>
    <x v="5672"/>
    <s v="2023/9/11"/>
    <x v="65"/>
    <x v="65"/>
    <x v="92"/>
    <x v="92"/>
    <m/>
    <x v="615"/>
    <e v="#N/A"/>
    <x v="615"/>
  </r>
  <r>
    <x v="5170"/>
    <m/>
    <n v="1"/>
    <x v="7501"/>
    <m/>
    <m/>
    <m/>
    <m/>
    <x v="6673"/>
    <s v="2023/9/12"/>
    <x v="65"/>
    <x v="65"/>
    <x v="92"/>
    <x v="92"/>
    <m/>
    <x v="615"/>
    <e v="#N/A"/>
    <x v="615"/>
  </r>
  <r>
    <x v="5170"/>
    <m/>
    <n v="1"/>
    <x v="7504"/>
    <m/>
    <m/>
    <m/>
    <m/>
    <x v="6673"/>
    <s v="2023/9/12"/>
    <x v="65"/>
    <x v="65"/>
    <x v="92"/>
    <x v="92"/>
    <m/>
    <x v="615"/>
    <e v="#N/A"/>
    <x v="615"/>
  </r>
  <r>
    <x v="5170"/>
    <m/>
    <n v="1"/>
    <x v="7231"/>
    <m/>
    <m/>
    <m/>
    <m/>
    <x v="6673"/>
    <s v="2023/9/12"/>
    <x v="65"/>
    <x v="65"/>
    <x v="92"/>
    <x v="92"/>
    <m/>
    <x v="615"/>
    <e v="#N/A"/>
    <x v="615"/>
  </r>
  <r>
    <x v="5170"/>
    <m/>
    <n v="1"/>
    <x v="7576"/>
    <m/>
    <m/>
    <m/>
    <m/>
    <x v="6674"/>
    <s v="2023/9/12"/>
    <x v="65"/>
    <x v="65"/>
    <x v="92"/>
    <x v="92"/>
    <m/>
    <x v="615"/>
    <e v="#N/A"/>
    <x v="615"/>
  </r>
  <r>
    <x v="5170"/>
    <m/>
    <n v="1"/>
    <x v="7577"/>
    <m/>
    <m/>
    <m/>
    <m/>
    <x v="6674"/>
    <s v="2023/9/12"/>
    <x v="65"/>
    <x v="65"/>
    <x v="92"/>
    <x v="92"/>
    <m/>
    <x v="615"/>
    <e v="#N/A"/>
    <x v="615"/>
  </r>
  <r>
    <x v="5170"/>
    <m/>
    <n v="1"/>
    <x v="7578"/>
    <m/>
    <m/>
    <m/>
    <m/>
    <x v="6674"/>
    <s v="2023/9/12"/>
    <x v="65"/>
    <x v="65"/>
    <x v="92"/>
    <x v="92"/>
    <m/>
    <x v="615"/>
    <e v="#N/A"/>
    <x v="615"/>
  </r>
  <r>
    <x v="5170"/>
    <m/>
    <n v="1"/>
    <x v="7579"/>
    <m/>
    <m/>
    <m/>
    <m/>
    <x v="6675"/>
    <s v="2023/9/12"/>
    <x v="65"/>
    <x v="65"/>
    <x v="92"/>
    <x v="92"/>
    <m/>
    <x v="615"/>
    <e v="#N/A"/>
    <x v="615"/>
  </r>
  <r>
    <x v="5170"/>
    <m/>
    <n v="57.5"/>
    <x v="7580"/>
    <m/>
    <m/>
    <m/>
    <m/>
    <x v="6676"/>
    <s v="2023/9/12"/>
    <x v="65"/>
    <x v="65"/>
    <x v="92"/>
    <x v="92"/>
    <m/>
    <x v="615"/>
    <e v="#N/A"/>
    <x v="615"/>
  </r>
  <r>
    <x v="5170"/>
    <m/>
    <n v="5"/>
    <x v="7581"/>
    <m/>
    <m/>
    <m/>
    <m/>
    <x v="6677"/>
    <s v="2023/9/13"/>
    <x v="65"/>
    <x v="65"/>
    <x v="92"/>
    <x v="92"/>
    <m/>
    <x v="615"/>
    <e v="#N/A"/>
    <x v="615"/>
  </r>
  <r>
    <x v="5170"/>
    <m/>
    <n v="1"/>
    <x v="6461"/>
    <m/>
    <m/>
    <m/>
    <m/>
    <x v="6678"/>
    <s v="2023/9/13"/>
    <x v="65"/>
    <x v="65"/>
    <x v="92"/>
    <x v="92"/>
    <m/>
    <x v="615"/>
    <e v="#N/A"/>
    <x v="615"/>
  </r>
  <r>
    <x v="5170"/>
    <m/>
    <n v="1"/>
    <x v="6081"/>
    <m/>
    <m/>
    <m/>
    <m/>
    <x v="6678"/>
    <s v="2023/9/13"/>
    <x v="65"/>
    <x v="65"/>
    <x v="92"/>
    <x v="92"/>
    <m/>
    <x v="615"/>
    <e v="#N/A"/>
    <x v="615"/>
  </r>
  <r>
    <x v="5170"/>
    <m/>
    <n v="7"/>
    <x v="7582"/>
    <m/>
    <m/>
    <m/>
    <m/>
    <x v="6679"/>
    <s v="2023/9/13"/>
    <x v="65"/>
    <x v="65"/>
    <x v="92"/>
    <x v="92"/>
    <m/>
    <x v="615"/>
    <e v="#N/A"/>
    <x v="615"/>
  </r>
  <r>
    <x v="5170"/>
    <m/>
    <n v="1"/>
    <x v="7583"/>
    <m/>
    <m/>
    <m/>
    <m/>
    <x v="6679"/>
    <s v="2023/9/13"/>
    <x v="65"/>
    <x v="65"/>
    <x v="92"/>
    <x v="92"/>
    <m/>
    <x v="615"/>
    <e v="#N/A"/>
    <x v="615"/>
  </r>
  <r>
    <x v="5170"/>
    <m/>
    <n v="1"/>
    <x v="7584"/>
    <m/>
    <m/>
    <m/>
    <m/>
    <x v="6679"/>
    <s v="2023/9/13"/>
    <x v="65"/>
    <x v="65"/>
    <x v="92"/>
    <x v="92"/>
    <m/>
    <x v="615"/>
    <e v="#N/A"/>
    <x v="615"/>
  </r>
  <r>
    <x v="5170"/>
    <m/>
    <n v="7"/>
    <x v="7285"/>
    <m/>
    <m/>
    <m/>
    <m/>
    <x v="6679"/>
    <s v="2023/9/13"/>
    <x v="65"/>
    <x v="65"/>
    <x v="92"/>
    <x v="92"/>
    <m/>
    <x v="615"/>
    <e v="#N/A"/>
    <x v="615"/>
  </r>
  <r>
    <x v="5170"/>
    <m/>
    <n v="1"/>
    <x v="7585"/>
    <m/>
    <m/>
    <m/>
    <m/>
    <x v="6679"/>
    <s v="2023/9/13"/>
    <x v="65"/>
    <x v="65"/>
    <x v="92"/>
    <x v="92"/>
    <m/>
    <x v="615"/>
    <e v="#N/A"/>
    <x v="615"/>
  </r>
  <r>
    <x v="5170"/>
    <m/>
    <n v="1"/>
    <x v="7586"/>
    <m/>
    <m/>
    <m/>
    <m/>
    <x v="6679"/>
    <s v="2023/9/13"/>
    <x v="65"/>
    <x v="65"/>
    <x v="92"/>
    <x v="92"/>
    <m/>
    <x v="615"/>
    <e v="#N/A"/>
    <x v="615"/>
  </r>
  <r>
    <x v="5170"/>
    <m/>
    <n v="1"/>
    <x v="7587"/>
    <m/>
    <m/>
    <m/>
    <m/>
    <x v="6680"/>
    <s v="2023/9/13"/>
    <x v="65"/>
    <x v="65"/>
    <x v="92"/>
    <x v="92"/>
    <m/>
    <x v="615"/>
    <e v="#N/A"/>
    <x v="615"/>
  </r>
  <r>
    <x v="5170"/>
    <m/>
    <n v="1"/>
    <x v="7588"/>
    <m/>
    <m/>
    <m/>
    <m/>
    <x v="6680"/>
    <s v="2023/9/13"/>
    <x v="65"/>
    <x v="65"/>
    <x v="92"/>
    <x v="92"/>
    <m/>
    <x v="615"/>
    <e v="#N/A"/>
    <x v="615"/>
  </r>
  <r>
    <x v="5170"/>
    <m/>
    <n v="1"/>
    <x v="7587"/>
    <m/>
    <m/>
    <m/>
    <m/>
    <x v="6680"/>
    <s v="2023/9/13"/>
    <x v="65"/>
    <x v="65"/>
    <x v="92"/>
    <x v="92"/>
    <m/>
    <x v="615"/>
    <e v="#N/A"/>
    <x v="615"/>
  </r>
  <r>
    <x v="5170"/>
    <m/>
    <n v="7"/>
    <x v="7589"/>
    <m/>
    <m/>
    <m/>
    <m/>
    <x v="6681"/>
    <s v="2023/9/13"/>
    <x v="65"/>
    <x v="65"/>
    <x v="92"/>
    <x v="92"/>
    <m/>
    <x v="615"/>
    <e v="#N/A"/>
    <x v="615"/>
  </r>
  <r>
    <x v="5170"/>
    <m/>
    <n v="0.57999999999999996"/>
    <x v="7590"/>
    <s v="135"/>
    <n v="112"/>
    <n v="6"/>
    <n v="135"/>
    <x v="5543"/>
    <s v="2023/9/14"/>
    <x v="65"/>
    <x v="65"/>
    <x v="92"/>
    <x v="92"/>
    <m/>
    <x v="615"/>
    <e v="#N/A"/>
    <x v="615"/>
  </r>
  <r>
    <x v="5170"/>
    <m/>
    <n v="1"/>
    <x v="7591"/>
    <m/>
    <m/>
    <m/>
    <m/>
    <x v="6682"/>
    <s v="2023/9/14"/>
    <x v="65"/>
    <x v="65"/>
    <x v="92"/>
    <x v="92"/>
    <m/>
    <x v="615"/>
    <e v="#N/A"/>
    <x v="615"/>
  </r>
  <r>
    <x v="5170"/>
    <m/>
    <n v="1"/>
    <x v="7591"/>
    <m/>
    <m/>
    <m/>
    <m/>
    <x v="6682"/>
    <s v="2023/9/14"/>
    <x v="65"/>
    <x v="65"/>
    <x v="92"/>
    <x v="92"/>
    <m/>
    <x v="615"/>
    <e v="#N/A"/>
    <x v="615"/>
  </r>
  <r>
    <x v="5170"/>
    <m/>
    <n v="1"/>
    <x v="7591"/>
    <m/>
    <m/>
    <m/>
    <m/>
    <x v="6682"/>
    <s v="2023/9/14"/>
    <x v="65"/>
    <x v="65"/>
    <x v="92"/>
    <x v="92"/>
    <m/>
    <x v="615"/>
    <e v="#N/A"/>
    <x v="615"/>
  </r>
  <r>
    <x v="5170"/>
    <m/>
    <n v="1"/>
    <x v="7591"/>
    <m/>
    <m/>
    <m/>
    <m/>
    <x v="6682"/>
    <s v="2023/9/14"/>
    <x v="65"/>
    <x v="65"/>
    <x v="92"/>
    <x v="92"/>
    <m/>
    <x v="615"/>
    <e v="#N/A"/>
    <x v="615"/>
  </r>
  <r>
    <x v="5170"/>
    <m/>
    <n v="7"/>
    <x v="7592"/>
    <m/>
    <m/>
    <m/>
    <m/>
    <x v="6683"/>
    <s v="2023/9/14"/>
    <x v="65"/>
    <x v="65"/>
    <x v="92"/>
    <x v="92"/>
    <m/>
    <x v="615"/>
    <e v="#N/A"/>
    <x v="615"/>
  </r>
  <r>
    <x v="5170"/>
    <m/>
    <n v="50"/>
    <x v="7593"/>
    <m/>
    <m/>
    <m/>
    <m/>
    <x v="6683"/>
    <s v="2023/9/14"/>
    <x v="65"/>
    <x v="65"/>
    <x v="92"/>
    <x v="92"/>
    <m/>
    <x v="615"/>
    <e v="#N/A"/>
    <x v="615"/>
  </r>
  <r>
    <x v="5170"/>
    <m/>
    <n v="1"/>
    <x v="7594"/>
    <m/>
    <m/>
    <m/>
    <m/>
    <x v="6684"/>
    <s v="2023/9/14"/>
    <x v="65"/>
    <x v="65"/>
    <x v="92"/>
    <x v="92"/>
    <m/>
    <x v="615"/>
    <e v="#N/A"/>
    <x v="615"/>
  </r>
  <r>
    <x v="5170"/>
    <m/>
    <n v="1"/>
    <x v="7595"/>
    <m/>
    <m/>
    <m/>
    <m/>
    <x v="6684"/>
    <s v="2023/9/14"/>
    <x v="65"/>
    <x v="65"/>
    <x v="92"/>
    <x v="92"/>
    <m/>
    <x v="615"/>
    <e v="#N/A"/>
    <x v="615"/>
  </r>
  <r>
    <x v="5170"/>
    <m/>
    <n v="7.5"/>
    <x v="7596"/>
    <m/>
    <m/>
    <m/>
    <m/>
    <x v="6685"/>
    <s v="2023/9/14"/>
    <x v="65"/>
    <x v="65"/>
    <x v="92"/>
    <x v="92"/>
    <m/>
    <x v="615"/>
    <e v="#N/A"/>
    <x v="615"/>
  </r>
  <r>
    <x v="5170"/>
    <m/>
    <n v="1"/>
    <x v="7597"/>
    <m/>
    <m/>
    <m/>
    <m/>
    <x v="6686"/>
    <s v="2023/9/14"/>
    <x v="65"/>
    <x v="65"/>
    <x v="92"/>
    <x v="92"/>
    <m/>
    <x v="615"/>
    <e v="#N/A"/>
    <x v="615"/>
  </r>
  <r>
    <x v="5170"/>
    <m/>
    <n v="1"/>
    <x v="7598"/>
    <m/>
    <m/>
    <m/>
    <m/>
    <x v="6686"/>
    <s v="2023/9/14"/>
    <x v="65"/>
    <x v="65"/>
    <x v="92"/>
    <x v="92"/>
    <m/>
    <x v="615"/>
    <e v="#N/A"/>
    <x v="615"/>
  </r>
  <r>
    <x v="5170"/>
    <m/>
    <n v="1"/>
    <x v="7598"/>
    <m/>
    <m/>
    <m/>
    <m/>
    <x v="6686"/>
    <s v="2023/9/14"/>
    <x v="65"/>
    <x v="65"/>
    <x v="92"/>
    <x v="92"/>
    <m/>
    <x v="615"/>
    <e v="#N/A"/>
    <x v="615"/>
  </r>
  <r>
    <x v="5170"/>
    <m/>
    <n v="1"/>
    <x v="7599"/>
    <m/>
    <m/>
    <m/>
    <m/>
    <x v="6686"/>
    <s v="2023/9/14"/>
    <x v="65"/>
    <x v="65"/>
    <x v="92"/>
    <x v="92"/>
    <m/>
    <x v="615"/>
    <e v="#N/A"/>
    <x v="615"/>
  </r>
  <r>
    <x v="5170"/>
    <m/>
    <n v="1"/>
    <x v="7599"/>
    <m/>
    <m/>
    <m/>
    <m/>
    <x v="6686"/>
    <s v="2023/9/14"/>
    <x v="65"/>
    <x v="65"/>
    <x v="92"/>
    <x v="92"/>
    <m/>
    <x v="615"/>
    <e v="#N/A"/>
    <x v="615"/>
  </r>
  <r>
    <x v="5170"/>
    <m/>
    <n v="1"/>
    <x v="7600"/>
    <m/>
    <m/>
    <m/>
    <m/>
    <x v="6686"/>
    <s v="2023/9/14"/>
    <x v="65"/>
    <x v="65"/>
    <x v="92"/>
    <x v="92"/>
    <m/>
    <x v="615"/>
    <e v="#N/A"/>
    <x v="615"/>
  </r>
  <r>
    <x v="5170"/>
    <m/>
    <n v="7"/>
    <x v="7601"/>
    <m/>
    <m/>
    <m/>
    <m/>
    <x v="6687"/>
    <s v="2023/9/14"/>
    <x v="65"/>
    <x v="65"/>
    <x v="92"/>
    <x v="92"/>
    <m/>
    <x v="615"/>
    <e v="#N/A"/>
    <x v="615"/>
  </r>
  <r>
    <x v="5170"/>
    <m/>
    <n v="1"/>
    <x v="7602"/>
    <m/>
    <m/>
    <m/>
    <m/>
    <x v="6688"/>
    <s v="2023/9/16"/>
    <x v="65"/>
    <x v="65"/>
    <x v="92"/>
    <x v="92"/>
    <m/>
    <x v="615"/>
    <e v="#N/A"/>
    <x v="615"/>
  </r>
  <r>
    <x v="5170"/>
    <m/>
    <n v="1"/>
    <x v="7603"/>
    <m/>
    <m/>
    <m/>
    <m/>
    <x v="6688"/>
    <s v="2023/9/16"/>
    <x v="65"/>
    <x v="65"/>
    <x v="92"/>
    <x v="92"/>
    <m/>
    <x v="615"/>
    <e v="#N/A"/>
    <x v="615"/>
  </r>
  <r>
    <x v="5170"/>
    <m/>
    <n v="1"/>
    <x v="7604"/>
    <m/>
    <m/>
    <m/>
    <m/>
    <x v="6689"/>
    <s v="2023/9/16"/>
    <x v="65"/>
    <x v="65"/>
    <x v="92"/>
    <x v="92"/>
    <m/>
    <x v="615"/>
    <e v="#N/A"/>
    <x v="615"/>
  </r>
  <r>
    <x v="5170"/>
    <m/>
    <n v="5"/>
    <x v="7605"/>
    <m/>
    <m/>
    <m/>
    <m/>
    <x v="6690"/>
    <s v="2023/9/16"/>
    <x v="65"/>
    <x v="65"/>
    <x v="92"/>
    <x v="92"/>
    <m/>
    <x v="615"/>
    <e v="#N/A"/>
    <x v="615"/>
  </r>
  <r>
    <x v="5170"/>
    <m/>
    <n v="0.15"/>
    <x v="7606"/>
    <m/>
    <m/>
    <m/>
    <m/>
    <x v="6691"/>
    <s v="2023/9/16"/>
    <x v="65"/>
    <x v="65"/>
    <x v="92"/>
    <x v="92"/>
    <m/>
    <x v="615"/>
    <e v="#N/A"/>
    <x v="615"/>
  </r>
  <r>
    <x v="5170"/>
    <m/>
    <n v="1"/>
    <x v="7607"/>
    <m/>
    <m/>
    <m/>
    <m/>
    <x v="6691"/>
    <s v="2023/9/16"/>
    <x v="65"/>
    <x v="65"/>
    <x v="92"/>
    <x v="92"/>
    <m/>
    <x v="615"/>
    <e v="#N/A"/>
    <x v="615"/>
  </r>
  <r>
    <x v="5170"/>
    <m/>
    <n v="1"/>
    <x v="7608"/>
    <m/>
    <m/>
    <m/>
    <m/>
    <x v="6691"/>
    <s v="2023/9/16"/>
    <x v="65"/>
    <x v="65"/>
    <x v="92"/>
    <x v="92"/>
    <m/>
    <x v="615"/>
    <e v="#N/A"/>
    <x v="615"/>
  </r>
  <r>
    <x v="5170"/>
    <m/>
    <n v="0.15"/>
    <x v="7606"/>
    <m/>
    <m/>
    <m/>
    <m/>
    <x v="6691"/>
    <s v="2023/9/16"/>
    <x v="65"/>
    <x v="65"/>
    <x v="92"/>
    <x v="92"/>
    <m/>
    <x v="615"/>
    <e v="#N/A"/>
    <x v="615"/>
  </r>
  <r>
    <x v="5170"/>
    <m/>
    <n v="0.15"/>
    <x v="7606"/>
    <m/>
    <m/>
    <m/>
    <m/>
    <x v="6691"/>
    <s v="2023/9/16"/>
    <x v="65"/>
    <x v="65"/>
    <x v="92"/>
    <x v="92"/>
    <m/>
    <x v="615"/>
    <e v="#N/A"/>
    <x v="615"/>
  </r>
  <r>
    <x v="5170"/>
    <m/>
    <n v="7"/>
    <x v="7609"/>
    <m/>
    <m/>
    <m/>
    <m/>
    <x v="6692"/>
    <s v="2023/9/17"/>
    <x v="65"/>
    <x v="65"/>
    <x v="92"/>
    <x v="92"/>
    <m/>
    <x v="615"/>
    <e v="#N/A"/>
    <x v="615"/>
  </r>
  <r>
    <x v="5170"/>
    <m/>
    <n v="7"/>
    <x v="7610"/>
    <m/>
    <m/>
    <m/>
    <m/>
    <x v="6692"/>
    <s v="2023/9/17"/>
    <x v="65"/>
    <x v="65"/>
    <x v="92"/>
    <x v="92"/>
    <m/>
    <x v="615"/>
    <e v="#N/A"/>
    <x v="615"/>
  </r>
  <r>
    <x v="5170"/>
    <m/>
    <n v="7"/>
    <x v="7611"/>
    <m/>
    <m/>
    <m/>
    <m/>
    <x v="6692"/>
    <s v="2023/9/17"/>
    <x v="65"/>
    <x v="65"/>
    <x v="92"/>
    <x v="92"/>
    <m/>
    <x v="615"/>
    <e v="#N/A"/>
    <x v="615"/>
  </r>
  <r>
    <x v="5170"/>
    <m/>
    <n v="1"/>
    <x v="7612"/>
    <m/>
    <m/>
    <m/>
    <m/>
    <x v="6692"/>
    <s v="2023/9/17"/>
    <x v="65"/>
    <x v="65"/>
    <x v="92"/>
    <x v="92"/>
    <m/>
    <x v="615"/>
    <e v="#N/A"/>
    <x v="615"/>
  </r>
  <r>
    <x v="5170"/>
    <m/>
    <n v="1"/>
    <x v="7613"/>
    <m/>
    <m/>
    <m/>
    <m/>
    <x v="6693"/>
    <s v="2023/9/17"/>
    <x v="65"/>
    <x v="65"/>
    <x v="92"/>
    <x v="92"/>
    <m/>
    <x v="615"/>
    <e v="#N/A"/>
    <x v="615"/>
  </r>
  <r>
    <x v="5170"/>
    <m/>
    <n v="1"/>
    <x v="7614"/>
    <m/>
    <m/>
    <m/>
    <m/>
    <x v="6693"/>
    <s v="2023/9/17"/>
    <x v="65"/>
    <x v="65"/>
    <x v="92"/>
    <x v="92"/>
    <m/>
    <x v="615"/>
    <e v="#N/A"/>
    <x v="615"/>
  </r>
  <r>
    <x v="5170"/>
    <m/>
    <n v="1"/>
    <x v="7615"/>
    <m/>
    <m/>
    <m/>
    <m/>
    <x v="6693"/>
    <s v="2023/9/17"/>
    <x v="65"/>
    <x v="65"/>
    <x v="92"/>
    <x v="92"/>
    <m/>
    <x v="615"/>
    <e v="#N/A"/>
    <x v="615"/>
  </r>
  <r>
    <x v="5170"/>
    <m/>
    <n v="25"/>
    <x v="7353"/>
    <m/>
    <m/>
    <m/>
    <m/>
    <x v="6694"/>
    <s v="2023/9/17"/>
    <x v="65"/>
    <x v="65"/>
    <x v="92"/>
    <x v="92"/>
    <m/>
    <x v="615"/>
    <e v="#N/A"/>
    <x v="615"/>
  </r>
  <r>
    <x v="5170"/>
    <m/>
    <n v="138"/>
    <x v="7616"/>
    <m/>
    <m/>
    <m/>
    <m/>
    <x v="6695"/>
    <s v="2023/9/17"/>
    <x v="65"/>
    <x v="65"/>
    <x v="92"/>
    <x v="92"/>
    <m/>
    <x v="615"/>
    <e v="#N/A"/>
    <x v="615"/>
  </r>
  <r>
    <x v="5170"/>
    <m/>
    <n v="161"/>
    <x v="7616"/>
    <m/>
    <m/>
    <m/>
    <m/>
    <x v="6695"/>
    <s v="2023/9/17"/>
    <x v="65"/>
    <x v="65"/>
    <x v="92"/>
    <x v="92"/>
    <m/>
    <x v="615"/>
    <e v="#N/A"/>
    <x v="615"/>
  </r>
  <r>
    <x v="5170"/>
    <m/>
    <n v="17.25"/>
    <x v="7616"/>
    <m/>
    <m/>
    <m/>
    <m/>
    <x v="6695"/>
    <s v="2023/9/17"/>
    <x v="65"/>
    <x v="65"/>
    <x v="92"/>
    <x v="92"/>
    <m/>
    <x v="615"/>
    <e v="#N/A"/>
    <x v="615"/>
  </r>
  <r>
    <x v="5170"/>
    <m/>
    <n v="28.75"/>
    <x v="7617"/>
    <m/>
    <m/>
    <m/>
    <m/>
    <x v="6696"/>
    <s v="2023/9/17"/>
    <x v="65"/>
    <x v="65"/>
    <x v="92"/>
    <x v="92"/>
    <m/>
    <x v="615"/>
    <e v="#N/A"/>
    <x v="615"/>
  </r>
  <r>
    <x v="5170"/>
    <m/>
    <n v="5.75"/>
    <x v="7617"/>
    <m/>
    <m/>
    <m/>
    <m/>
    <x v="6696"/>
    <s v="2023/9/17"/>
    <x v="65"/>
    <x v="65"/>
    <x v="92"/>
    <x v="92"/>
    <m/>
    <x v="615"/>
    <e v="#N/A"/>
    <x v="615"/>
  </r>
  <r>
    <x v="5170"/>
    <m/>
    <n v="1"/>
    <x v="7618"/>
    <m/>
    <m/>
    <m/>
    <m/>
    <x v="6697"/>
    <s v="2023/9/18"/>
    <x v="65"/>
    <x v="65"/>
    <x v="92"/>
    <x v="92"/>
    <m/>
    <x v="615"/>
    <e v="#N/A"/>
    <x v="615"/>
  </r>
  <r>
    <x v="5170"/>
    <m/>
    <n v="1"/>
    <x v="7618"/>
    <m/>
    <m/>
    <m/>
    <m/>
    <x v="6697"/>
    <s v="2023/9/18"/>
    <x v="65"/>
    <x v="65"/>
    <x v="92"/>
    <x v="92"/>
    <m/>
    <x v="615"/>
    <e v="#N/A"/>
    <x v="615"/>
  </r>
  <r>
    <x v="5170"/>
    <m/>
    <n v="1"/>
    <x v="7614"/>
    <m/>
    <m/>
    <m/>
    <m/>
    <x v="6698"/>
    <s v="2023/9/18"/>
    <x v="65"/>
    <x v="65"/>
    <x v="92"/>
    <x v="92"/>
    <m/>
    <x v="615"/>
    <e v="#N/A"/>
    <x v="615"/>
  </r>
  <r>
    <x v="5170"/>
    <m/>
    <n v="1"/>
    <x v="7619"/>
    <m/>
    <m/>
    <m/>
    <m/>
    <x v="6698"/>
    <s v="2023/9/18"/>
    <x v="65"/>
    <x v="65"/>
    <x v="92"/>
    <x v="92"/>
    <m/>
    <x v="615"/>
    <e v="#N/A"/>
    <x v="615"/>
  </r>
  <r>
    <x v="5170"/>
    <m/>
    <n v="1"/>
    <x v="7620"/>
    <m/>
    <m/>
    <m/>
    <m/>
    <x v="6698"/>
    <s v="2023/9/18"/>
    <x v="65"/>
    <x v="65"/>
    <x v="92"/>
    <x v="92"/>
    <m/>
    <x v="615"/>
    <e v="#N/A"/>
    <x v="615"/>
  </r>
  <r>
    <x v="5170"/>
    <m/>
    <n v="7"/>
    <x v="7621"/>
    <m/>
    <m/>
    <m/>
    <m/>
    <x v="6698"/>
    <s v="2023/9/18"/>
    <x v="65"/>
    <x v="65"/>
    <x v="92"/>
    <x v="92"/>
    <m/>
    <x v="615"/>
    <e v="#N/A"/>
    <x v="615"/>
  </r>
  <r>
    <x v="5170"/>
    <m/>
    <n v="1"/>
    <x v="7622"/>
    <m/>
    <m/>
    <m/>
    <m/>
    <x v="6698"/>
    <s v="2023/9/18"/>
    <x v="65"/>
    <x v="65"/>
    <x v="92"/>
    <x v="92"/>
    <m/>
    <x v="615"/>
    <e v="#N/A"/>
    <x v="615"/>
  </r>
  <r>
    <x v="5170"/>
    <m/>
    <n v="1"/>
    <x v="7623"/>
    <m/>
    <m/>
    <m/>
    <m/>
    <x v="6698"/>
    <s v="2023/9/18"/>
    <x v="65"/>
    <x v="65"/>
    <x v="92"/>
    <x v="92"/>
    <m/>
    <x v="615"/>
    <e v="#N/A"/>
    <x v="615"/>
  </r>
  <r>
    <x v="5170"/>
    <m/>
    <n v="517.5"/>
    <x v="7624"/>
    <m/>
    <m/>
    <m/>
    <m/>
    <x v="6699"/>
    <s v="2023/9/18"/>
    <x v="65"/>
    <x v="65"/>
    <x v="92"/>
    <x v="92"/>
    <m/>
    <x v="615"/>
    <e v="#N/A"/>
    <x v="615"/>
  </r>
  <r>
    <x v="5170"/>
    <m/>
    <n v="219.65"/>
    <x v="7625"/>
    <m/>
    <m/>
    <m/>
    <m/>
    <x v="6699"/>
    <s v="2023/9/18"/>
    <x v="65"/>
    <x v="65"/>
    <x v="92"/>
    <x v="92"/>
    <m/>
    <x v="615"/>
    <e v="#N/A"/>
    <x v="615"/>
  </r>
  <r>
    <x v="5170"/>
    <m/>
    <n v="1"/>
    <x v="7626"/>
    <m/>
    <m/>
    <m/>
    <m/>
    <x v="5356"/>
    <s v="2023/9/18"/>
    <x v="65"/>
    <x v="65"/>
    <x v="92"/>
    <x v="92"/>
    <m/>
    <x v="615"/>
    <e v="#N/A"/>
    <x v="615"/>
  </r>
  <r>
    <x v="5170"/>
    <m/>
    <n v="1"/>
    <x v="7627"/>
    <m/>
    <m/>
    <m/>
    <m/>
    <x v="5356"/>
    <s v="2023/9/18"/>
    <x v="65"/>
    <x v="65"/>
    <x v="92"/>
    <x v="92"/>
    <m/>
    <x v="615"/>
    <e v="#N/A"/>
    <x v="615"/>
  </r>
  <r>
    <x v="5170"/>
    <m/>
    <n v="1"/>
    <x v="6755"/>
    <m/>
    <m/>
    <m/>
    <m/>
    <x v="5356"/>
    <s v="2023/9/18"/>
    <x v="65"/>
    <x v="65"/>
    <x v="92"/>
    <x v="92"/>
    <m/>
    <x v="615"/>
    <e v="#N/A"/>
    <x v="615"/>
  </r>
  <r>
    <x v="5170"/>
    <m/>
    <n v="1"/>
    <x v="7628"/>
    <m/>
    <m/>
    <m/>
    <m/>
    <x v="6700"/>
    <s v="2023/9/19"/>
    <x v="65"/>
    <x v="65"/>
    <x v="92"/>
    <x v="92"/>
    <m/>
    <x v="615"/>
    <e v="#N/A"/>
    <x v="615"/>
  </r>
  <r>
    <x v="5170"/>
    <m/>
    <n v="1"/>
    <x v="7629"/>
    <m/>
    <m/>
    <m/>
    <m/>
    <x v="6700"/>
    <s v="2023/9/19"/>
    <x v="65"/>
    <x v="65"/>
    <x v="92"/>
    <x v="92"/>
    <m/>
    <x v="615"/>
    <e v="#N/A"/>
    <x v="615"/>
  </r>
  <r>
    <x v="5170"/>
    <m/>
    <n v="1"/>
    <x v="7630"/>
    <m/>
    <m/>
    <m/>
    <m/>
    <x v="6700"/>
    <s v="2023/9/19"/>
    <x v="65"/>
    <x v="65"/>
    <x v="92"/>
    <x v="92"/>
    <m/>
    <x v="615"/>
    <e v="#N/A"/>
    <x v="615"/>
  </r>
  <r>
    <x v="5170"/>
    <m/>
    <n v="0.5"/>
    <x v="7631"/>
    <m/>
    <m/>
    <m/>
    <m/>
    <x v="6700"/>
    <s v="2023/9/19"/>
    <x v="65"/>
    <x v="65"/>
    <x v="92"/>
    <x v="92"/>
    <m/>
    <x v="615"/>
    <e v="#N/A"/>
    <x v="615"/>
  </r>
  <r>
    <x v="5170"/>
    <m/>
    <n v="1"/>
    <x v="7401"/>
    <m/>
    <m/>
    <m/>
    <m/>
    <x v="6700"/>
    <s v="2023/9/19"/>
    <x v="65"/>
    <x v="65"/>
    <x v="92"/>
    <x v="92"/>
    <m/>
    <x v="615"/>
    <e v="#N/A"/>
    <x v="615"/>
  </r>
  <r>
    <x v="5170"/>
    <m/>
    <n v="1"/>
    <x v="7632"/>
    <m/>
    <m/>
    <m/>
    <m/>
    <x v="6700"/>
    <s v="2023/9/19"/>
    <x v="65"/>
    <x v="65"/>
    <x v="92"/>
    <x v="92"/>
    <m/>
    <x v="615"/>
    <e v="#N/A"/>
    <x v="615"/>
  </r>
  <r>
    <x v="5170"/>
    <m/>
    <n v="1"/>
    <x v="7633"/>
    <m/>
    <m/>
    <m/>
    <m/>
    <x v="6701"/>
    <s v="2023/9/19"/>
    <x v="65"/>
    <x v="65"/>
    <x v="92"/>
    <x v="92"/>
    <m/>
    <x v="615"/>
    <e v="#N/A"/>
    <x v="615"/>
  </r>
  <r>
    <x v="5170"/>
    <m/>
    <n v="155.25"/>
    <x v="7624"/>
    <m/>
    <m/>
    <m/>
    <m/>
    <x v="6702"/>
    <s v="2023/9/19"/>
    <x v="65"/>
    <x v="65"/>
    <x v="92"/>
    <x v="92"/>
    <m/>
    <x v="615"/>
    <e v="#N/A"/>
    <x v="615"/>
  </r>
  <r>
    <x v="5170"/>
    <m/>
    <n v="1"/>
    <x v="7634"/>
    <m/>
    <m/>
    <m/>
    <m/>
    <x v="6703"/>
    <s v="2023/9/19"/>
    <x v="65"/>
    <x v="65"/>
    <x v="92"/>
    <x v="92"/>
    <m/>
    <x v="615"/>
    <e v="#N/A"/>
    <x v="615"/>
  </r>
  <r>
    <x v="5170"/>
    <m/>
    <n v="1"/>
    <x v="7635"/>
    <m/>
    <m/>
    <m/>
    <m/>
    <x v="6704"/>
    <s v="2023/9/19"/>
    <x v="65"/>
    <x v="65"/>
    <x v="92"/>
    <x v="92"/>
    <m/>
    <x v="615"/>
    <e v="#N/A"/>
    <x v="615"/>
  </r>
  <r>
    <x v="5170"/>
    <m/>
    <n v="7"/>
    <x v="7319"/>
    <m/>
    <m/>
    <m/>
    <m/>
    <x v="6705"/>
    <s v="2023/9/20"/>
    <x v="65"/>
    <x v="65"/>
    <x v="92"/>
    <x v="92"/>
    <m/>
    <x v="615"/>
    <e v="#N/A"/>
    <x v="615"/>
  </r>
  <r>
    <x v="5170"/>
    <m/>
    <n v="1"/>
    <x v="6130"/>
    <m/>
    <m/>
    <m/>
    <m/>
    <x v="6705"/>
    <s v="2023/9/20"/>
    <x v="65"/>
    <x v="65"/>
    <x v="92"/>
    <x v="92"/>
    <m/>
    <x v="615"/>
    <e v="#N/A"/>
    <x v="615"/>
  </r>
  <r>
    <x v="5170"/>
    <m/>
    <n v="7"/>
    <x v="7318"/>
    <m/>
    <m/>
    <m/>
    <m/>
    <x v="6705"/>
    <s v="2023/9/20"/>
    <x v="65"/>
    <x v="65"/>
    <x v="92"/>
    <x v="92"/>
    <m/>
    <x v="615"/>
    <e v="#N/A"/>
    <x v="615"/>
  </r>
  <r>
    <x v="5170"/>
    <m/>
    <n v="7"/>
    <x v="7636"/>
    <m/>
    <m/>
    <m/>
    <m/>
    <x v="6705"/>
    <s v="2023/9/20"/>
    <x v="65"/>
    <x v="65"/>
    <x v="92"/>
    <x v="92"/>
    <m/>
    <x v="615"/>
    <e v="#N/A"/>
    <x v="615"/>
  </r>
  <r>
    <x v="5170"/>
    <m/>
    <n v="1"/>
    <x v="6586"/>
    <m/>
    <m/>
    <m/>
    <m/>
    <x v="6705"/>
    <s v="2023/9/20"/>
    <x v="65"/>
    <x v="65"/>
    <x v="92"/>
    <x v="92"/>
    <m/>
    <x v="615"/>
    <e v="#N/A"/>
    <x v="615"/>
  </r>
  <r>
    <x v="5170"/>
    <m/>
    <n v="7"/>
    <x v="7005"/>
    <m/>
    <m/>
    <m/>
    <m/>
    <x v="6705"/>
    <s v="2023/9/20"/>
    <x v="65"/>
    <x v="65"/>
    <x v="92"/>
    <x v="92"/>
    <m/>
    <x v="615"/>
    <e v="#N/A"/>
    <x v="615"/>
  </r>
  <r>
    <x v="5170"/>
    <m/>
    <n v="1"/>
    <x v="7637"/>
    <m/>
    <m/>
    <m/>
    <m/>
    <x v="6705"/>
    <s v="2023/9/20"/>
    <x v="65"/>
    <x v="65"/>
    <x v="92"/>
    <x v="92"/>
    <m/>
    <x v="615"/>
    <e v="#N/A"/>
    <x v="615"/>
  </r>
  <r>
    <x v="5170"/>
    <m/>
    <n v="7"/>
    <x v="7638"/>
    <m/>
    <m/>
    <m/>
    <m/>
    <x v="6705"/>
    <s v="2023/9/20"/>
    <x v="65"/>
    <x v="65"/>
    <x v="92"/>
    <x v="92"/>
    <m/>
    <x v="615"/>
    <e v="#N/A"/>
    <x v="615"/>
  </r>
  <r>
    <x v="5170"/>
    <m/>
    <n v="1"/>
    <x v="7401"/>
    <m/>
    <m/>
    <m/>
    <m/>
    <x v="6706"/>
    <s v="2023/9/20"/>
    <x v="65"/>
    <x v="65"/>
    <x v="92"/>
    <x v="92"/>
    <m/>
    <x v="615"/>
    <e v="#N/A"/>
    <x v="615"/>
  </r>
  <r>
    <x v="5170"/>
    <m/>
    <n v="1"/>
    <x v="7639"/>
    <m/>
    <m/>
    <m/>
    <m/>
    <x v="6706"/>
    <s v="2023/9/20"/>
    <x v="65"/>
    <x v="65"/>
    <x v="92"/>
    <x v="92"/>
    <m/>
    <x v="615"/>
    <e v="#N/A"/>
    <x v="615"/>
  </r>
  <r>
    <x v="5170"/>
    <m/>
    <n v="7"/>
    <x v="7640"/>
    <m/>
    <m/>
    <m/>
    <m/>
    <x v="6706"/>
    <s v="2023/9/20"/>
    <x v="65"/>
    <x v="65"/>
    <x v="92"/>
    <x v="92"/>
    <m/>
    <x v="615"/>
    <e v="#N/A"/>
    <x v="615"/>
  </r>
  <r>
    <x v="5170"/>
    <m/>
    <n v="1"/>
    <x v="7401"/>
    <m/>
    <m/>
    <m/>
    <m/>
    <x v="6706"/>
    <s v="2023/9/20"/>
    <x v="65"/>
    <x v="65"/>
    <x v="92"/>
    <x v="92"/>
    <m/>
    <x v="615"/>
    <e v="#N/A"/>
    <x v="615"/>
  </r>
  <r>
    <x v="5170"/>
    <m/>
    <n v="1"/>
    <x v="7614"/>
    <m/>
    <m/>
    <m/>
    <m/>
    <x v="6706"/>
    <s v="2023/9/20"/>
    <x v="65"/>
    <x v="65"/>
    <x v="92"/>
    <x v="92"/>
    <m/>
    <x v="615"/>
    <e v="#N/A"/>
    <x v="615"/>
  </r>
  <r>
    <x v="5170"/>
    <m/>
    <n v="1"/>
    <x v="7641"/>
    <m/>
    <m/>
    <m/>
    <m/>
    <x v="6706"/>
    <s v="2023/9/20"/>
    <x v="65"/>
    <x v="65"/>
    <x v="92"/>
    <x v="92"/>
    <m/>
    <x v="615"/>
    <e v="#N/A"/>
    <x v="615"/>
  </r>
  <r>
    <x v="5170"/>
    <m/>
    <n v="1"/>
    <x v="7642"/>
    <m/>
    <m/>
    <m/>
    <m/>
    <x v="6706"/>
    <s v="2023/9/20"/>
    <x v="65"/>
    <x v="65"/>
    <x v="92"/>
    <x v="92"/>
    <m/>
    <x v="615"/>
    <e v="#N/A"/>
    <x v="615"/>
  </r>
  <r>
    <x v="5170"/>
    <m/>
    <n v="1"/>
    <x v="7643"/>
    <m/>
    <m/>
    <m/>
    <m/>
    <x v="6706"/>
    <s v="2023/9/20"/>
    <x v="65"/>
    <x v="65"/>
    <x v="92"/>
    <x v="92"/>
    <m/>
    <x v="615"/>
    <e v="#N/A"/>
    <x v="615"/>
  </r>
  <r>
    <x v="5170"/>
    <m/>
    <n v="1"/>
    <x v="7644"/>
    <m/>
    <m/>
    <m/>
    <m/>
    <x v="6706"/>
    <s v="2023/9/20"/>
    <x v="65"/>
    <x v="65"/>
    <x v="92"/>
    <x v="92"/>
    <m/>
    <x v="615"/>
    <e v="#N/A"/>
    <x v="615"/>
  </r>
  <r>
    <x v="5170"/>
    <m/>
    <n v="1"/>
    <x v="7401"/>
    <m/>
    <m/>
    <m/>
    <m/>
    <x v="6706"/>
    <s v="2023/9/20"/>
    <x v="65"/>
    <x v="65"/>
    <x v="92"/>
    <x v="92"/>
    <m/>
    <x v="615"/>
    <e v="#N/A"/>
    <x v="615"/>
  </r>
  <r>
    <x v="5170"/>
    <m/>
    <n v="1"/>
    <x v="7645"/>
    <m/>
    <m/>
    <m/>
    <m/>
    <x v="6706"/>
    <s v="2023/9/20"/>
    <x v="65"/>
    <x v="65"/>
    <x v="92"/>
    <x v="92"/>
    <m/>
    <x v="615"/>
    <e v="#N/A"/>
    <x v="615"/>
  </r>
  <r>
    <x v="5170"/>
    <m/>
    <n v="1"/>
    <x v="7646"/>
    <m/>
    <m/>
    <m/>
    <m/>
    <x v="6706"/>
    <s v="2023/9/20"/>
    <x v="65"/>
    <x v="65"/>
    <x v="92"/>
    <x v="92"/>
    <m/>
    <x v="615"/>
    <e v="#N/A"/>
    <x v="615"/>
  </r>
  <r>
    <x v="5170"/>
    <m/>
    <n v="1"/>
    <x v="7647"/>
    <m/>
    <m/>
    <m/>
    <m/>
    <x v="6706"/>
    <s v="2023/9/20"/>
    <x v="65"/>
    <x v="65"/>
    <x v="92"/>
    <x v="92"/>
    <m/>
    <x v="615"/>
    <e v="#N/A"/>
    <x v="615"/>
  </r>
  <r>
    <x v="5170"/>
    <m/>
    <n v="7"/>
    <x v="7648"/>
    <m/>
    <m/>
    <m/>
    <m/>
    <x v="6706"/>
    <s v="2023/9/20"/>
    <x v="65"/>
    <x v="65"/>
    <x v="92"/>
    <x v="92"/>
    <m/>
    <x v="615"/>
    <e v="#N/A"/>
    <x v="615"/>
  </r>
  <r>
    <x v="5170"/>
    <m/>
    <n v="1"/>
    <x v="7649"/>
    <m/>
    <m/>
    <m/>
    <m/>
    <x v="6706"/>
    <s v="2023/9/20"/>
    <x v="65"/>
    <x v="65"/>
    <x v="92"/>
    <x v="92"/>
    <m/>
    <x v="615"/>
    <e v="#N/A"/>
    <x v="615"/>
  </r>
  <r>
    <x v="5170"/>
    <m/>
    <n v="50"/>
    <x v="7650"/>
    <m/>
    <m/>
    <m/>
    <m/>
    <x v="6707"/>
    <s v="2023/9/20"/>
    <x v="65"/>
    <x v="65"/>
    <x v="92"/>
    <x v="92"/>
    <m/>
    <x v="615"/>
    <e v="#N/A"/>
    <x v="615"/>
  </r>
  <r>
    <x v="5170"/>
    <m/>
    <n v="7"/>
    <x v="7320"/>
    <m/>
    <m/>
    <m/>
    <m/>
    <x v="6708"/>
    <s v="2023/9/20"/>
    <x v="65"/>
    <x v="65"/>
    <x v="92"/>
    <x v="92"/>
    <m/>
    <x v="615"/>
    <e v="#N/A"/>
    <x v="615"/>
  </r>
  <r>
    <x v="5170"/>
    <m/>
    <n v="1"/>
    <x v="7614"/>
    <m/>
    <m/>
    <m/>
    <m/>
    <x v="6709"/>
    <s v="2023/9/21"/>
    <x v="65"/>
    <x v="65"/>
    <x v="92"/>
    <x v="92"/>
    <m/>
    <x v="615"/>
    <e v="#N/A"/>
    <x v="615"/>
  </r>
  <r>
    <x v="5170"/>
    <m/>
    <n v="1"/>
    <x v="7651"/>
    <m/>
    <m/>
    <m/>
    <m/>
    <x v="6710"/>
    <s v="2023/9/21"/>
    <x v="65"/>
    <x v="65"/>
    <x v="92"/>
    <x v="92"/>
    <m/>
    <x v="615"/>
    <e v="#N/A"/>
    <x v="615"/>
  </r>
  <r>
    <x v="5170"/>
    <m/>
    <n v="1"/>
    <x v="7652"/>
    <m/>
    <m/>
    <m/>
    <m/>
    <x v="6710"/>
    <s v="2023/9/21"/>
    <x v="65"/>
    <x v="65"/>
    <x v="92"/>
    <x v="92"/>
    <m/>
    <x v="615"/>
    <e v="#N/A"/>
    <x v="615"/>
  </r>
  <r>
    <x v="5170"/>
    <m/>
    <n v="7"/>
    <x v="7653"/>
    <m/>
    <m/>
    <m/>
    <m/>
    <x v="6710"/>
    <s v="2023/9/21"/>
    <x v="65"/>
    <x v="65"/>
    <x v="92"/>
    <x v="92"/>
    <m/>
    <x v="615"/>
    <e v="#N/A"/>
    <x v="615"/>
  </r>
  <r>
    <x v="5170"/>
    <m/>
    <n v="1"/>
    <x v="7654"/>
    <m/>
    <m/>
    <m/>
    <m/>
    <x v="6710"/>
    <s v="2023/9/21"/>
    <x v="65"/>
    <x v="65"/>
    <x v="92"/>
    <x v="92"/>
    <m/>
    <x v="615"/>
    <e v="#N/A"/>
    <x v="615"/>
  </r>
  <r>
    <x v="5170"/>
    <m/>
    <n v="1"/>
    <x v="7655"/>
    <m/>
    <m/>
    <m/>
    <m/>
    <x v="6710"/>
    <s v="2023/9/21"/>
    <x v="65"/>
    <x v="65"/>
    <x v="92"/>
    <x v="92"/>
    <m/>
    <x v="615"/>
    <e v="#N/A"/>
    <x v="615"/>
  </r>
  <r>
    <x v="5170"/>
    <m/>
    <n v="7"/>
    <x v="7653"/>
    <m/>
    <m/>
    <m/>
    <m/>
    <x v="6710"/>
    <s v="2023/9/21"/>
    <x v="65"/>
    <x v="65"/>
    <x v="92"/>
    <x v="92"/>
    <m/>
    <x v="615"/>
    <e v="#N/A"/>
    <x v="615"/>
  </r>
  <r>
    <x v="5170"/>
    <m/>
    <n v="1"/>
    <x v="7656"/>
    <m/>
    <m/>
    <m/>
    <m/>
    <x v="6710"/>
    <s v="2023/9/21"/>
    <x v="65"/>
    <x v="65"/>
    <x v="92"/>
    <x v="92"/>
    <m/>
    <x v="615"/>
    <e v="#N/A"/>
    <x v="615"/>
  </r>
  <r>
    <x v="5170"/>
    <m/>
    <n v="1"/>
    <x v="7657"/>
    <m/>
    <m/>
    <m/>
    <m/>
    <x v="6710"/>
    <s v="2023/9/21"/>
    <x v="65"/>
    <x v="65"/>
    <x v="92"/>
    <x v="92"/>
    <m/>
    <x v="615"/>
    <e v="#N/A"/>
    <x v="615"/>
  </r>
  <r>
    <x v="5170"/>
    <m/>
    <n v="1"/>
    <x v="7658"/>
    <m/>
    <m/>
    <m/>
    <m/>
    <x v="6710"/>
    <s v="2023/9/21"/>
    <x v="65"/>
    <x v="65"/>
    <x v="92"/>
    <x v="92"/>
    <m/>
    <x v="615"/>
    <e v="#N/A"/>
    <x v="615"/>
  </r>
  <r>
    <x v="5170"/>
    <m/>
    <n v="1"/>
    <x v="7659"/>
    <m/>
    <m/>
    <m/>
    <m/>
    <x v="6711"/>
    <s v="2023/9/21"/>
    <x v="65"/>
    <x v="65"/>
    <x v="92"/>
    <x v="92"/>
    <m/>
    <x v="615"/>
    <e v="#N/A"/>
    <x v="615"/>
  </r>
  <r>
    <x v="5170"/>
    <m/>
    <n v="5"/>
    <x v="7660"/>
    <m/>
    <m/>
    <m/>
    <m/>
    <x v="6712"/>
    <s v="2023/9/21"/>
    <x v="65"/>
    <x v="65"/>
    <x v="92"/>
    <x v="92"/>
    <m/>
    <x v="615"/>
    <e v="#N/A"/>
    <x v="615"/>
  </r>
  <r>
    <x v="5170"/>
    <m/>
    <n v="1"/>
    <x v="7661"/>
    <m/>
    <m/>
    <m/>
    <m/>
    <x v="6713"/>
    <s v="2023/9/21"/>
    <x v="65"/>
    <x v="65"/>
    <x v="92"/>
    <x v="92"/>
    <m/>
    <x v="615"/>
    <e v="#N/A"/>
    <x v="615"/>
  </r>
  <r>
    <x v="5170"/>
    <m/>
    <n v="7"/>
    <x v="7662"/>
    <m/>
    <m/>
    <m/>
    <m/>
    <x v="6714"/>
    <s v="2023/9/21"/>
    <x v="65"/>
    <x v="65"/>
    <x v="92"/>
    <x v="92"/>
    <m/>
    <x v="615"/>
    <e v="#N/A"/>
    <x v="615"/>
  </r>
  <r>
    <x v="5170"/>
    <m/>
    <n v="110"/>
    <x v="7663"/>
    <m/>
    <m/>
    <m/>
    <m/>
    <x v="6715"/>
    <s v="2023/9/23"/>
    <x v="65"/>
    <x v="65"/>
    <x v="92"/>
    <x v="92"/>
    <m/>
    <x v="615"/>
    <e v="#N/A"/>
    <x v="615"/>
  </r>
  <r>
    <x v="5170"/>
    <m/>
    <n v="110"/>
    <x v="7664"/>
    <m/>
    <m/>
    <m/>
    <m/>
    <x v="6716"/>
    <s v="2023/9/23"/>
    <x v="65"/>
    <x v="65"/>
    <x v="92"/>
    <x v="92"/>
    <m/>
    <x v="615"/>
    <e v="#N/A"/>
    <x v="615"/>
  </r>
  <r>
    <x v="5170"/>
    <m/>
    <n v="1"/>
    <x v="7665"/>
    <m/>
    <m/>
    <m/>
    <m/>
    <x v="6717"/>
    <s v="2023/9/24"/>
    <x v="65"/>
    <x v="65"/>
    <x v="92"/>
    <x v="92"/>
    <m/>
    <x v="615"/>
    <e v="#N/A"/>
    <x v="615"/>
  </r>
  <r>
    <x v="5170"/>
    <m/>
    <n v="1"/>
    <x v="7666"/>
    <m/>
    <m/>
    <m/>
    <m/>
    <x v="6717"/>
    <s v="2023/9/24"/>
    <x v="65"/>
    <x v="65"/>
    <x v="92"/>
    <x v="92"/>
    <m/>
    <x v="615"/>
    <e v="#N/A"/>
    <x v="615"/>
  </r>
  <r>
    <x v="5170"/>
    <m/>
    <n v="1"/>
    <x v="7667"/>
    <m/>
    <m/>
    <m/>
    <m/>
    <x v="6718"/>
    <s v="2023/9/24"/>
    <x v="65"/>
    <x v="65"/>
    <x v="92"/>
    <x v="92"/>
    <m/>
    <x v="615"/>
    <e v="#N/A"/>
    <x v="615"/>
  </r>
  <r>
    <x v="5170"/>
    <m/>
    <n v="5"/>
    <x v="7668"/>
    <m/>
    <m/>
    <m/>
    <m/>
    <x v="6719"/>
    <s v="2023/9/25"/>
    <x v="65"/>
    <x v="65"/>
    <x v="92"/>
    <x v="92"/>
    <m/>
    <x v="615"/>
    <e v="#N/A"/>
    <x v="615"/>
  </r>
  <r>
    <x v="5170"/>
    <m/>
    <n v="1"/>
    <x v="7669"/>
    <m/>
    <m/>
    <m/>
    <m/>
    <x v="6720"/>
    <s v="2023/9/25"/>
    <x v="65"/>
    <x v="65"/>
    <x v="92"/>
    <x v="92"/>
    <m/>
    <x v="615"/>
    <e v="#N/A"/>
    <x v="615"/>
  </r>
  <r>
    <x v="5170"/>
    <m/>
    <n v="1"/>
    <x v="7670"/>
    <m/>
    <m/>
    <m/>
    <m/>
    <x v="6721"/>
    <s v="2023/9/25"/>
    <x v="65"/>
    <x v="65"/>
    <x v="92"/>
    <x v="92"/>
    <m/>
    <x v="615"/>
    <e v="#N/A"/>
    <x v="615"/>
  </r>
  <r>
    <x v="5170"/>
    <m/>
    <n v="1"/>
    <x v="7671"/>
    <m/>
    <m/>
    <m/>
    <m/>
    <x v="6721"/>
    <s v="2023/9/25"/>
    <x v="65"/>
    <x v="65"/>
    <x v="92"/>
    <x v="92"/>
    <m/>
    <x v="615"/>
    <e v="#N/A"/>
    <x v="615"/>
  </r>
  <r>
    <x v="5170"/>
    <m/>
    <n v="1"/>
    <x v="7672"/>
    <m/>
    <m/>
    <m/>
    <m/>
    <x v="6721"/>
    <s v="2023/9/25"/>
    <x v="65"/>
    <x v="65"/>
    <x v="92"/>
    <x v="92"/>
    <m/>
    <x v="615"/>
    <e v="#N/A"/>
    <x v="615"/>
  </r>
  <r>
    <x v="5170"/>
    <m/>
    <n v="1"/>
    <x v="7670"/>
    <m/>
    <m/>
    <m/>
    <m/>
    <x v="6721"/>
    <s v="2023/9/25"/>
    <x v="65"/>
    <x v="65"/>
    <x v="92"/>
    <x v="92"/>
    <m/>
    <x v="615"/>
    <e v="#N/A"/>
    <x v="615"/>
  </r>
  <r>
    <x v="5170"/>
    <m/>
    <n v="1"/>
    <x v="7673"/>
    <m/>
    <m/>
    <m/>
    <m/>
    <x v="6721"/>
    <s v="2023/9/25"/>
    <x v="65"/>
    <x v="65"/>
    <x v="92"/>
    <x v="92"/>
    <m/>
    <x v="615"/>
    <e v="#N/A"/>
    <x v="615"/>
  </r>
  <r>
    <x v="5170"/>
    <m/>
    <n v="1"/>
    <x v="7673"/>
    <m/>
    <m/>
    <m/>
    <m/>
    <x v="6721"/>
    <s v="2023/9/25"/>
    <x v="65"/>
    <x v="65"/>
    <x v="92"/>
    <x v="92"/>
    <m/>
    <x v="615"/>
    <e v="#N/A"/>
    <x v="615"/>
  </r>
  <r>
    <x v="5170"/>
    <m/>
    <n v="7"/>
    <x v="7674"/>
    <m/>
    <m/>
    <m/>
    <m/>
    <x v="6721"/>
    <s v="2023/9/25"/>
    <x v="65"/>
    <x v="65"/>
    <x v="92"/>
    <x v="92"/>
    <m/>
    <x v="615"/>
    <e v="#N/A"/>
    <x v="615"/>
  </r>
  <r>
    <x v="5170"/>
    <m/>
    <n v="1"/>
    <x v="7675"/>
    <m/>
    <m/>
    <m/>
    <m/>
    <x v="6722"/>
    <s v="2023/9/25"/>
    <x v="65"/>
    <x v="65"/>
    <x v="92"/>
    <x v="92"/>
    <m/>
    <x v="615"/>
    <e v="#N/A"/>
    <x v="615"/>
  </r>
  <r>
    <x v="5170"/>
    <m/>
    <n v="1"/>
    <x v="7628"/>
    <m/>
    <m/>
    <m/>
    <m/>
    <x v="6722"/>
    <s v="2023/9/25"/>
    <x v="65"/>
    <x v="65"/>
    <x v="92"/>
    <x v="92"/>
    <m/>
    <x v="615"/>
    <e v="#N/A"/>
    <x v="615"/>
  </r>
  <r>
    <x v="5170"/>
    <m/>
    <n v="0.5"/>
    <x v="7633"/>
    <m/>
    <m/>
    <m/>
    <m/>
    <x v="6722"/>
    <s v="2023/9/25"/>
    <x v="65"/>
    <x v="65"/>
    <x v="92"/>
    <x v="92"/>
    <m/>
    <x v="615"/>
    <e v="#N/A"/>
    <x v="615"/>
  </r>
  <r>
    <x v="5170"/>
    <m/>
    <n v="1"/>
    <x v="7676"/>
    <m/>
    <m/>
    <m/>
    <m/>
    <x v="6723"/>
    <s v="2023/9/25"/>
    <x v="65"/>
    <x v="65"/>
    <x v="92"/>
    <x v="92"/>
    <m/>
    <x v="615"/>
    <e v="#N/A"/>
    <x v="615"/>
  </r>
  <r>
    <x v="5170"/>
    <m/>
    <n v="1"/>
    <x v="7677"/>
    <m/>
    <m/>
    <m/>
    <m/>
    <x v="5674"/>
    <s v="2023/9/25"/>
    <x v="65"/>
    <x v="65"/>
    <x v="92"/>
    <x v="92"/>
    <m/>
    <x v="615"/>
    <e v="#N/A"/>
    <x v="615"/>
  </r>
  <r>
    <x v="5170"/>
    <m/>
    <n v="0.5"/>
    <x v="5863"/>
    <m/>
    <m/>
    <m/>
    <m/>
    <x v="5674"/>
    <s v="2023/9/25"/>
    <x v="65"/>
    <x v="65"/>
    <x v="92"/>
    <x v="92"/>
    <m/>
    <x v="615"/>
    <e v="#N/A"/>
    <x v="615"/>
  </r>
  <r>
    <x v="5170"/>
    <m/>
    <n v="300"/>
    <x v="7678"/>
    <m/>
    <m/>
    <m/>
    <m/>
    <x v="6724"/>
    <s v="2023/9/25"/>
    <x v="65"/>
    <x v="65"/>
    <x v="92"/>
    <x v="92"/>
    <m/>
    <x v="615"/>
    <e v="#N/A"/>
    <x v="615"/>
  </r>
  <r>
    <x v="5170"/>
    <m/>
    <n v="1"/>
    <x v="7679"/>
    <m/>
    <m/>
    <m/>
    <m/>
    <x v="5675"/>
    <s v="2023/9/26"/>
    <x v="65"/>
    <x v="65"/>
    <x v="92"/>
    <x v="92"/>
    <m/>
    <x v="615"/>
    <e v="#N/A"/>
    <x v="615"/>
  </r>
  <r>
    <x v="5170"/>
    <m/>
    <n v="1"/>
    <x v="7323"/>
    <m/>
    <m/>
    <m/>
    <m/>
    <x v="5675"/>
    <s v="2023/9/26"/>
    <x v="65"/>
    <x v="65"/>
    <x v="92"/>
    <x v="92"/>
    <m/>
    <x v="615"/>
    <e v="#N/A"/>
    <x v="615"/>
  </r>
  <r>
    <x v="5170"/>
    <m/>
    <n v="0.5"/>
    <x v="5864"/>
    <m/>
    <m/>
    <m/>
    <m/>
    <x v="5675"/>
    <s v="2023/9/26"/>
    <x v="65"/>
    <x v="65"/>
    <x v="92"/>
    <x v="92"/>
    <m/>
    <x v="615"/>
    <e v="#N/A"/>
    <x v="615"/>
  </r>
  <r>
    <x v="5170"/>
    <m/>
    <n v="1"/>
    <x v="7515"/>
    <m/>
    <m/>
    <m/>
    <m/>
    <x v="5675"/>
    <s v="2023/9/26"/>
    <x v="65"/>
    <x v="65"/>
    <x v="92"/>
    <x v="92"/>
    <m/>
    <x v="615"/>
    <e v="#N/A"/>
    <x v="615"/>
  </r>
  <r>
    <x v="5170"/>
    <m/>
    <n v="1"/>
    <x v="7680"/>
    <m/>
    <m/>
    <m/>
    <m/>
    <x v="5675"/>
    <s v="2023/9/26"/>
    <x v="65"/>
    <x v="65"/>
    <x v="92"/>
    <x v="92"/>
    <m/>
    <x v="615"/>
    <e v="#N/A"/>
    <x v="615"/>
  </r>
  <r>
    <x v="5170"/>
    <m/>
    <n v="1"/>
    <x v="7648"/>
    <m/>
    <m/>
    <m/>
    <m/>
    <x v="6725"/>
    <s v="2023/9/27"/>
    <x v="65"/>
    <x v="65"/>
    <x v="92"/>
    <x v="92"/>
    <m/>
    <x v="615"/>
    <e v="#N/A"/>
    <x v="615"/>
  </r>
  <r>
    <x v="5170"/>
    <m/>
    <n v="1"/>
    <x v="7648"/>
    <m/>
    <m/>
    <m/>
    <m/>
    <x v="6725"/>
    <s v="2023/9/27"/>
    <x v="65"/>
    <x v="65"/>
    <x v="92"/>
    <x v="92"/>
    <m/>
    <x v="615"/>
    <e v="#N/A"/>
    <x v="615"/>
  </r>
  <r>
    <x v="5170"/>
    <m/>
    <n v="1"/>
    <x v="7648"/>
    <m/>
    <m/>
    <m/>
    <m/>
    <x v="6725"/>
    <s v="2023/9/27"/>
    <x v="65"/>
    <x v="65"/>
    <x v="92"/>
    <x v="92"/>
    <m/>
    <x v="615"/>
    <e v="#N/A"/>
    <x v="615"/>
  </r>
  <r>
    <x v="5170"/>
    <m/>
    <n v="5"/>
    <x v="7681"/>
    <m/>
    <m/>
    <m/>
    <m/>
    <x v="6725"/>
    <s v="2023/9/27"/>
    <x v="65"/>
    <x v="65"/>
    <x v="92"/>
    <x v="92"/>
    <m/>
    <x v="615"/>
    <e v="#N/A"/>
    <x v="615"/>
  </r>
  <r>
    <x v="5170"/>
    <m/>
    <n v="5"/>
    <x v="7682"/>
    <m/>
    <m/>
    <m/>
    <m/>
    <x v="6725"/>
    <s v="2023/9/27"/>
    <x v="65"/>
    <x v="65"/>
    <x v="92"/>
    <x v="92"/>
    <m/>
    <x v="615"/>
    <e v="#N/A"/>
    <x v="615"/>
  </r>
  <r>
    <x v="5170"/>
    <m/>
    <n v="50"/>
    <x v="7683"/>
    <m/>
    <m/>
    <m/>
    <m/>
    <x v="6726"/>
    <s v="2023/9/27"/>
    <x v="65"/>
    <x v="65"/>
    <x v="92"/>
    <x v="92"/>
    <m/>
    <x v="615"/>
    <e v="#N/A"/>
    <x v="615"/>
  </r>
  <r>
    <x v="5170"/>
    <m/>
    <n v="50"/>
    <x v="7684"/>
    <m/>
    <m/>
    <m/>
    <m/>
    <x v="6726"/>
    <s v="2023/9/27"/>
    <x v="65"/>
    <x v="65"/>
    <x v="92"/>
    <x v="92"/>
    <m/>
    <x v="615"/>
    <e v="#N/A"/>
    <x v="615"/>
  </r>
  <r>
    <x v="5170"/>
    <m/>
    <n v="50"/>
    <x v="7685"/>
    <m/>
    <m/>
    <m/>
    <m/>
    <x v="6726"/>
    <s v="2023/9/27"/>
    <x v="65"/>
    <x v="65"/>
    <x v="92"/>
    <x v="92"/>
    <m/>
    <x v="615"/>
    <e v="#N/A"/>
    <x v="615"/>
  </r>
  <r>
    <x v="5170"/>
    <m/>
    <n v="1"/>
    <x v="7686"/>
    <m/>
    <m/>
    <m/>
    <m/>
    <x v="6727"/>
    <s v="2023/9/28"/>
    <x v="65"/>
    <x v="65"/>
    <x v="92"/>
    <x v="92"/>
    <m/>
    <x v="615"/>
    <e v="#N/A"/>
    <x v="615"/>
  </r>
  <r>
    <x v="5170"/>
    <m/>
    <n v="1"/>
    <x v="7614"/>
    <m/>
    <m/>
    <m/>
    <m/>
    <x v="6727"/>
    <s v="2023/9/28"/>
    <x v="65"/>
    <x v="65"/>
    <x v="92"/>
    <x v="92"/>
    <m/>
    <x v="615"/>
    <e v="#N/A"/>
    <x v="615"/>
  </r>
  <r>
    <x v="5170"/>
    <m/>
    <n v="1"/>
    <x v="7687"/>
    <m/>
    <m/>
    <m/>
    <m/>
    <x v="6727"/>
    <s v="2023/9/28"/>
    <x v="65"/>
    <x v="65"/>
    <x v="92"/>
    <x v="92"/>
    <m/>
    <x v="615"/>
    <e v="#N/A"/>
    <x v="615"/>
  </r>
  <r>
    <x v="5170"/>
    <m/>
    <n v="1"/>
    <x v="7688"/>
    <m/>
    <m/>
    <m/>
    <m/>
    <x v="6727"/>
    <s v="2023/9/28"/>
    <x v="65"/>
    <x v="65"/>
    <x v="92"/>
    <x v="92"/>
    <m/>
    <x v="615"/>
    <e v="#N/A"/>
    <x v="615"/>
  </r>
  <r>
    <x v="5170"/>
    <m/>
    <n v="1"/>
    <x v="7689"/>
    <m/>
    <m/>
    <m/>
    <m/>
    <x v="6728"/>
    <s v="2023/9/28"/>
    <x v="65"/>
    <x v="65"/>
    <x v="92"/>
    <x v="92"/>
    <m/>
    <x v="615"/>
    <e v="#N/A"/>
    <x v="615"/>
  </r>
  <r>
    <x v="5170"/>
    <m/>
    <n v="230"/>
    <x v="7690"/>
    <m/>
    <m/>
    <m/>
    <m/>
    <x v="6729"/>
    <s v="2023/9/28"/>
    <x v="65"/>
    <x v="65"/>
    <x v="92"/>
    <x v="92"/>
    <m/>
    <x v="615"/>
    <e v="#N/A"/>
    <x v="615"/>
  </r>
  <r>
    <x v="5170"/>
    <m/>
    <n v="1"/>
    <x v="7691"/>
    <m/>
    <m/>
    <m/>
    <m/>
    <x v="6729"/>
    <s v="2023/9/28"/>
    <x v="65"/>
    <x v="65"/>
    <x v="92"/>
    <x v="92"/>
    <m/>
    <x v="615"/>
    <e v="#N/A"/>
    <x v="615"/>
  </r>
  <r>
    <x v="5170"/>
    <m/>
    <n v="1"/>
    <x v="7692"/>
    <m/>
    <m/>
    <m/>
    <m/>
    <x v="6730"/>
    <s v="2023/9/28"/>
    <x v="65"/>
    <x v="65"/>
    <x v="92"/>
    <x v="92"/>
    <m/>
    <x v="615"/>
    <e v="#N/A"/>
    <x v="615"/>
  </r>
  <r>
    <x v="5170"/>
    <m/>
    <n v="27.6"/>
    <x v="6637"/>
    <m/>
    <m/>
    <m/>
    <m/>
    <x v="6731"/>
    <s v="2023/9/30"/>
    <x v="65"/>
    <x v="65"/>
    <x v="92"/>
    <x v="92"/>
    <m/>
    <x v="615"/>
    <e v="#N/A"/>
    <x v="615"/>
  </r>
  <r>
    <x v="5170"/>
    <m/>
    <n v="50.6"/>
    <x v="6634"/>
    <m/>
    <m/>
    <m/>
    <m/>
    <x v="6731"/>
    <s v="2023/9/30"/>
    <x v="65"/>
    <x v="65"/>
    <x v="92"/>
    <x v="92"/>
    <m/>
    <x v="615"/>
    <e v="#N/A"/>
    <x v="615"/>
  </r>
  <r>
    <x v="5170"/>
    <m/>
    <n v="27.6"/>
    <x v="6637"/>
    <m/>
    <m/>
    <m/>
    <m/>
    <x v="6731"/>
    <s v="2023/9/30"/>
    <x v="65"/>
    <x v="65"/>
    <x v="92"/>
    <x v="92"/>
    <m/>
    <x v="615"/>
    <e v="#N/A"/>
    <x v="615"/>
  </r>
  <r>
    <x v="5170"/>
    <m/>
    <n v="262.2"/>
    <x v="7273"/>
    <m/>
    <m/>
    <m/>
    <m/>
    <x v="6731"/>
    <s v="2023/9/30"/>
    <x v="65"/>
    <x v="65"/>
    <x v="92"/>
    <x v="92"/>
    <m/>
    <x v="615"/>
    <e v="#N/A"/>
    <x v="615"/>
  </r>
  <r>
    <x v="5170"/>
    <m/>
    <n v="4.6000000000000005"/>
    <x v="6315"/>
    <m/>
    <m/>
    <m/>
    <m/>
    <x v="6731"/>
    <s v="2023/9/30"/>
    <x v="65"/>
    <x v="65"/>
    <x v="92"/>
    <x v="92"/>
    <m/>
    <x v="615"/>
    <e v="#N/A"/>
    <x v="615"/>
  </r>
  <r>
    <x v="5170"/>
    <m/>
    <n v="9.2000000000000011"/>
    <x v="6312"/>
    <m/>
    <m/>
    <m/>
    <m/>
    <x v="6731"/>
    <s v="2023/9/30"/>
    <x v="65"/>
    <x v="65"/>
    <x v="92"/>
    <x v="92"/>
    <m/>
    <x v="615"/>
    <e v="#N/A"/>
    <x v="615"/>
  </r>
  <r>
    <x v="5170"/>
    <m/>
    <n v="23"/>
    <x v="6310"/>
    <m/>
    <m/>
    <m/>
    <m/>
    <x v="6731"/>
    <s v="2023/9/30"/>
    <x v="65"/>
    <x v="65"/>
    <x v="92"/>
    <x v="92"/>
    <m/>
    <x v="615"/>
    <e v="#N/A"/>
    <x v="615"/>
  </r>
  <r>
    <x v="5170"/>
    <m/>
    <n v="18.400000000000002"/>
    <x v="7121"/>
    <m/>
    <m/>
    <m/>
    <m/>
    <x v="6731"/>
    <s v="2023/9/30"/>
    <x v="65"/>
    <x v="65"/>
    <x v="92"/>
    <x v="92"/>
    <m/>
    <x v="615"/>
    <e v="#N/A"/>
    <x v="615"/>
  </r>
  <r>
    <x v="5170"/>
    <m/>
    <n v="96.600000000000009"/>
    <x v="6316"/>
    <m/>
    <m/>
    <m/>
    <m/>
    <x v="6731"/>
    <s v="2023/9/30"/>
    <x v="65"/>
    <x v="65"/>
    <x v="92"/>
    <x v="92"/>
    <m/>
    <x v="615"/>
    <e v="#N/A"/>
    <x v="615"/>
  </r>
  <r>
    <x v="5170"/>
    <m/>
    <n v="32.200000000000003"/>
    <x v="6311"/>
    <m/>
    <m/>
    <m/>
    <m/>
    <x v="6731"/>
    <s v="2023/9/30"/>
    <x v="65"/>
    <x v="65"/>
    <x v="92"/>
    <x v="92"/>
    <m/>
    <x v="615"/>
    <e v="#N/A"/>
    <x v="615"/>
  </r>
  <r>
    <x v="5170"/>
    <m/>
    <n v="23"/>
    <x v="6310"/>
    <m/>
    <m/>
    <m/>
    <m/>
    <x v="6731"/>
    <s v="2023/9/30"/>
    <x v="65"/>
    <x v="65"/>
    <x v="92"/>
    <x v="92"/>
    <m/>
    <x v="615"/>
    <e v="#N/A"/>
    <x v="615"/>
  </r>
  <r>
    <x v="5170"/>
    <m/>
    <n v="4.6000000000000005"/>
    <x v="6315"/>
    <m/>
    <m/>
    <m/>
    <m/>
    <x v="6731"/>
    <s v="2023/9/30"/>
    <x v="65"/>
    <x v="65"/>
    <x v="92"/>
    <x v="92"/>
    <m/>
    <x v="615"/>
    <e v="#N/A"/>
    <x v="615"/>
  </r>
  <r>
    <x v="5170"/>
    <m/>
    <n v="59.800000000000004"/>
    <x v="7693"/>
    <m/>
    <m/>
    <m/>
    <m/>
    <x v="6731"/>
    <s v="2023/9/30"/>
    <x v="65"/>
    <x v="65"/>
    <x v="92"/>
    <x v="92"/>
    <m/>
    <x v="615"/>
    <e v="#N/A"/>
    <x v="615"/>
  </r>
  <r>
    <x v="5170"/>
    <m/>
    <n v="13.8"/>
    <x v="6319"/>
    <m/>
    <m/>
    <m/>
    <m/>
    <x v="6731"/>
    <s v="2023/9/30"/>
    <x v="65"/>
    <x v="65"/>
    <x v="92"/>
    <x v="92"/>
    <m/>
    <x v="615"/>
    <e v="#N/A"/>
    <x v="615"/>
  </r>
  <r>
    <x v="5170"/>
    <m/>
    <n v="32.200000000000003"/>
    <x v="6311"/>
    <m/>
    <m/>
    <m/>
    <m/>
    <x v="6731"/>
    <s v="2023/9/30"/>
    <x v="65"/>
    <x v="65"/>
    <x v="92"/>
    <x v="92"/>
    <m/>
    <x v="615"/>
    <e v="#N/A"/>
    <x v="615"/>
  </r>
  <r>
    <x v="5170"/>
    <m/>
    <n v="9.2000000000000011"/>
    <x v="6312"/>
    <m/>
    <m/>
    <m/>
    <m/>
    <x v="6731"/>
    <s v="2023/9/30"/>
    <x v="65"/>
    <x v="65"/>
    <x v="92"/>
    <x v="92"/>
    <m/>
    <x v="615"/>
    <e v="#N/A"/>
    <x v="615"/>
  </r>
  <r>
    <x v="5170"/>
    <m/>
    <n v="1"/>
    <x v="7694"/>
    <m/>
    <m/>
    <m/>
    <m/>
    <x v="6732"/>
    <s v="2023/10/1"/>
    <x v="65"/>
    <x v="65"/>
    <x v="92"/>
    <x v="92"/>
    <m/>
    <x v="615"/>
    <e v="#N/A"/>
    <x v="615"/>
  </r>
  <r>
    <x v="5170"/>
    <m/>
    <n v="7"/>
    <x v="7695"/>
    <m/>
    <m/>
    <m/>
    <m/>
    <x v="6732"/>
    <s v="2023/10/1"/>
    <x v="65"/>
    <x v="65"/>
    <x v="92"/>
    <x v="92"/>
    <m/>
    <x v="615"/>
    <e v="#N/A"/>
    <x v="615"/>
  </r>
  <r>
    <x v="5170"/>
    <m/>
    <n v="1"/>
    <x v="7696"/>
    <m/>
    <m/>
    <m/>
    <m/>
    <x v="6732"/>
    <s v="2023/10/1"/>
    <x v="65"/>
    <x v="65"/>
    <x v="92"/>
    <x v="92"/>
    <m/>
    <x v="615"/>
    <e v="#N/A"/>
    <x v="615"/>
  </r>
  <r>
    <x v="5170"/>
    <m/>
    <n v="1"/>
    <x v="7697"/>
    <m/>
    <m/>
    <m/>
    <m/>
    <x v="6732"/>
    <s v="2023/10/1"/>
    <x v="65"/>
    <x v="65"/>
    <x v="92"/>
    <x v="92"/>
    <m/>
    <x v="615"/>
    <e v="#N/A"/>
    <x v="615"/>
  </r>
  <r>
    <x v="5170"/>
    <m/>
    <n v="7"/>
    <x v="7401"/>
    <m/>
    <m/>
    <m/>
    <m/>
    <x v="6732"/>
    <s v="2023/10/1"/>
    <x v="65"/>
    <x v="65"/>
    <x v="92"/>
    <x v="92"/>
    <m/>
    <x v="615"/>
    <e v="#N/A"/>
    <x v="615"/>
  </r>
  <r>
    <x v="5170"/>
    <m/>
    <n v="1"/>
    <x v="7698"/>
    <m/>
    <m/>
    <m/>
    <m/>
    <x v="6732"/>
    <s v="2023/10/1"/>
    <x v="65"/>
    <x v="65"/>
    <x v="92"/>
    <x v="92"/>
    <m/>
    <x v="615"/>
    <e v="#N/A"/>
    <x v="615"/>
  </r>
  <r>
    <x v="5170"/>
    <m/>
    <n v="8.0500000000000007"/>
    <x v="7699"/>
    <m/>
    <m/>
    <m/>
    <m/>
    <x v="6733"/>
    <s v="2023/10/1"/>
    <x v="65"/>
    <x v="65"/>
    <x v="92"/>
    <x v="92"/>
    <m/>
    <x v="615"/>
    <e v="#N/A"/>
    <x v="615"/>
  </r>
  <r>
    <x v="5170"/>
    <m/>
    <n v="8.0500000000000007"/>
    <x v="7700"/>
    <m/>
    <m/>
    <m/>
    <m/>
    <x v="6733"/>
    <s v="2023/10/1"/>
    <x v="65"/>
    <x v="65"/>
    <x v="92"/>
    <x v="92"/>
    <m/>
    <x v="615"/>
    <e v="#N/A"/>
    <x v="615"/>
  </r>
  <r>
    <x v="5170"/>
    <m/>
    <n v="1"/>
    <x v="7701"/>
    <m/>
    <m/>
    <m/>
    <m/>
    <x v="6734"/>
    <s v="2023/10/1"/>
    <x v="65"/>
    <x v="65"/>
    <x v="92"/>
    <x v="92"/>
    <m/>
    <x v="615"/>
    <e v="#N/A"/>
    <x v="615"/>
  </r>
  <r>
    <x v="5170"/>
    <m/>
    <n v="1.1500000000000001"/>
    <x v="6513"/>
    <m/>
    <m/>
    <m/>
    <m/>
    <x v="6735"/>
    <s v="2023/10/2"/>
    <x v="65"/>
    <x v="65"/>
    <x v="92"/>
    <x v="92"/>
    <m/>
    <x v="615"/>
    <e v="#N/A"/>
    <x v="615"/>
  </r>
  <r>
    <x v="5170"/>
    <m/>
    <n v="1.1500000000000001"/>
    <x v="7702"/>
    <m/>
    <m/>
    <m/>
    <m/>
    <x v="6736"/>
    <s v="2023/10/2"/>
    <x v="65"/>
    <x v="65"/>
    <x v="92"/>
    <x v="92"/>
    <m/>
    <x v="615"/>
    <e v="#N/A"/>
    <x v="615"/>
  </r>
  <r>
    <x v="5170"/>
    <m/>
    <n v="375"/>
    <x v="7703"/>
    <m/>
    <m/>
    <m/>
    <m/>
    <x v="5792"/>
    <s v="2023/10/2"/>
    <x v="65"/>
    <x v="65"/>
    <x v="92"/>
    <x v="92"/>
    <m/>
    <x v="615"/>
    <e v="#N/A"/>
    <x v="615"/>
  </r>
  <r>
    <x v="5170"/>
    <m/>
    <n v="7"/>
    <x v="7704"/>
    <m/>
    <m/>
    <m/>
    <m/>
    <x v="6737"/>
    <s v="2023/10/2"/>
    <x v="65"/>
    <x v="65"/>
    <x v="92"/>
    <x v="92"/>
    <m/>
    <x v="615"/>
    <e v="#N/A"/>
    <x v="615"/>
  </r>
  <r>
    <x v="5170"/>
    <m/>
    <n v="1"/>
    <x v="7648"/>
    <m/>
    <m/>
    <m/>
    <m/>
    <x v="6738"/>
    <s v="2023/10/3"/>
    <x v="65"/>
    <x v="65"/>
    <x v="92"/>
    <x v="92"/>
    <m/>
    <x v="615"/>
    <e v="#N/A"/>
    <x v="615"/>
  </r>
  <r>
    <x v="5170"/>
    <m/>
    <n v="50"/>
    <x v="7705"/>
    <m/>
    <m/>
    <m/>
    <m/>
    <x v="6739"/>
    <s v="2023/10/3"/>
    <x v="65"/>
    <x v="65"/>
    <x v="92"/>
    <x v="92"/>
    <m/>
    <x v="615"/>
    <e v="#N/A"/>
    <x v="615"/>
  </r>
  <r>
    <x v="5170"/>
    <m/>
    <n v="1"/>
    <x v="6213"/>
    <m/>
    <m/>
    <m/>
    <m/>
    <x v="6740"/>
    <s v="2023/10/3"/>
    <x v="65"/>
    <x v="65"/>
    <x v="92"/>
    <x v="92"/>
    <m/>
    <x v="615"/>
    <e v="#N/A"/>
    <x v="615"/>
  </r>
  <r>
    <x v="5170"/>
    <m/>
    <n v="1"/>
    <x v="7706"/>
    <m/>
    <m/>
    <m/>
    <m/>
    <x v="6740"/>
    <s v="2023/10/3"/>
    <x v="65"/>
    <x v="65"/>
    <x v="92"/>
    <x v="92"/>
    <m/>
    <x v="615"/>
    <e v="#N/A"/>
    <x v="615"/>
  </r>
  <r>
    <x v="5170"/>
    <m/>
    <n v="1"/>
    <x v="7628"/>
    <m/>
    <m/>
    <m/>
    <m/>
    <x v="6741"/>
    <s v="2023/10/3"/>
    <x v="65"/>
    <x v="65"/>
    <x v="92"/>
    <x v="92"/>
    <m/>
    <x v="615"/>
    <e v="#N/A"/>
    <x v="615"/>
  </r>
  <r>
    <x v="5170"/>
    <m/>
    <n v="1"/>
    <x v="7707"/>
    <m/>
    <m/>
    <m/>
    <m/>
    <x v="6741"/>
    <s v="2023/10/3"/>
    <x v="65"/>
    <x v="65"/>
    <x v="92"/>
    <x v="92"/>
    <m/>
    <x v="615"/>
    <e v="#N/A"/>
    <x v="615"/>
  </r>
  <r>
    <x v="5170"/>
    <m/>
    <n v="1"/>
    <x v="7708"/>
    <m/>
    <m/>
    <m/>
    <m/>
    <x v="6742"/>
    <s v="2023/10/3"/>
    <x v="65"/>
    <x v="65"/>
    <x v="92"/>
    <x v="92"/>
    <m/>
    <x v="615"/>
    <e v="#N/A"/>
    <x v="615"/>
  </r>
  <r>
    <x v="5170"/>
    <m/>
    <n v="1"/>
    <x v="7628"/>
    <m/>
    <m/>
    <m/>
    <m/>
    <x v="6743"/>
    <s v="2023/10/4"/>
    <x v="65"/>
    <x v="65"/>
    <x v="92"/>
    <x v="92"/>
    <m/>
    <x v="615"/>
    <e v="#N/A"/>
    <x v="615"/>
  </r>
  <r>
    <x v="5170"/>
    <m/>
    <n v="7"/>
    <x v="7709"/>
    <m/>
    <m/>
    <m/>
    <m/>
    <x v="6744"/>
    <s v="2023/10/4"/>
    <x v="65"/>
    <x v="65"/>
    <x v="92"/>
    <x v="92"/>
    <m/>
    <x v="615"/>
    <e v="#N/A"/>
    <x v="615"/>
  </r>
  <r>
    <x v="5170"/>
    <m/>
    <n v="5"/>
    <x v="7401"/>
    <m/>
    <m/>
    <m/>
    <m/>
    <x v="6745"/>
    <s v="2023/10/4"/>
    <x v="65"/>
    <x v="65"/>
    <x v="92"/>
    <x v="92"/>
    <m/>
    <x v="615"/>
    <e v="#N/A"/>
    <x v="615"/>
  </r>
  <r>
    <x v="5170"/>
    <m/>
    <n v="1"/>
    <x v="7710"/>
    <m/>
    <m/>
    <m/>
    <m/>
    <x v="6746"/>
    <s v="2023/10/5"/>
    <x v="65"/>
    <x v="65"/>
    <x v="92"/>
    <x v="92"/>
    <m/>
    <x v="615"/>
    <e v="#N/A"/>
    <x v="615"/>
  </r>
  <r>
    <x v="5170"/>
    <m/>
    <n v="7"/>
    <x v="7711"/>
    <m/>
    <m/>
    <m/>
    <m/>
    <x v="6747"/>
    <s v="2023/10/5"/>
    <x v="65"/>
    <x v="65"/>
    <x v="92"/>
    <x v="92"/>
    <m/>
    <x v="615"/>
    <e v="#N/A"/>
    <x v="615"/>
  </r>
  <r>
    <x v="5170"/>
    <m/>
    <n v="57.5"/>
    <x v="7712"/>
    <m/>
    <m/>
    <m/>
    <m/>
    <x v="6748"/>
    <s v="2023/10/8"/>
    <x v="65"/>
    <x v="65"/>
    <x v="92"/>
    <x v="92"/>
    <m/>
    <x v="615"/>
    <e v="#N/A"/>
    <x v="615"/>
  </r>
  <r>
    <x v="5170"/>
    <m/>
    <n v="1"/>
    <x v="7713"/>
    <m/>
    <m/>
    <m/>
    <m/>
    <x v="6749"/>
    <s v="2023/10/9"/>
    <x v="65"/>
    <x v="65"/>
    <x v="92"/>
    <x v="92"/>
    <m/>
    <x v="615"/>
    <e v="#N/A"/>
    <x v="615"/>
  </r>
  <r>
    <x v="5170"/>
    <m/>
    <n v="1"/>
    <x v="7714"/>
    <m/>
    <m/>
    <m/>
    <m/>
    <x v="6749"/>
    <s v="2023/10/9"/>
    <x v="65"/>
    <x v="65"/>
    <x v="92"/>
    <x v="92"/>
    <m/>
    <x v="615"/>
    <e v="#N/A"/>
    <x v="615"/>
  </r>
  <r>
    <x v="5170"/>
    <m/>
    <n v="1"/>
    <x v="7715"/>
    <m/>
    <m/>
    <m/>
    <m/>
    <x v="6749"/>
    <s v="2023/10/9"/>
    <x v="65"/>
    <x v="65"/>
    <x v="92"/>
    <x v="92"/>
    <m/>
    <x v="615"/>
    <e v="#N/A"/>
    <x v="615"/>
  </r>
  <r>
    <x v="5170"/>
    <m/>
    <n v="1"/>
    <x v="7648"/>
    <m/>
    <m/>
    <m/>
    <m/>
    <x v="6749"/>
    <s v="2023/10/9"/>
    <x v="65"/>
    <x v="65"/>
    <x v="92"/>
    <x v="92"/>
    <m/>
    <x v="615"/>
    <e v="#N/A"/>
    <x v="615"/>
  </r>
  <r>
    <x v="5170"/>
    <m/>
    <n v="1"/>
    <x v="7623"/>
    <m/>
    <m/>
    <m/>
    <m/>
    <x v="6750"/>
    <s v="2023/10/9"/>
    <x v="65"/>
    <x v="65"/>
    <x v="92"/>
    <x v="92"/>
    <m/>
    <x v="615"/>
    <e v="#N/A"/>
    <x v="615"/>
  </r>
  <r>
    <x v="5170"/>
    <m/>
    <n v="1"/>
    <x v="7595"/>
    <m/>
    <m/>
    <m/>
    <m/>
    <x v="6750"/>
    <s v="2023/10/9"/>
    <x v="65"/>
    <x v="65"/>
    <x v="92"/>
    <x v="92"/>
    <m/>
    <x v="615"/>
    <e v="#N/A"/>
    <x v="615"/>
  </r>
  <r>
    <x v="5170"/>
    <m/>
    <n v="1"/>
    <x v="7716"/>
    <m/>
    <m/>
    <m/>
    <m/>
    <x v="6750"/>
    <s v="2023/10/9"/>
    <x v="65"/>
    <x v="65"/>
    <x v="92"/>
    <x v="92"/>
    <m/>
    <x v="615"/>
    <e v="#N/A"/>
    <x v="615"/>
  </r>
  <r>
    <x v="5170"/>
    <m/>
    <n v="1"/>
    <x v="7717"/>
    <m/>
    <m/>
    <m/>
    <m/>
    <x v="6750"/>
    <s v="2023/10/9"/>
    <x v="65"/>
    <x v="65"/>
    <x v="92"/>
    <x v="92"/>
    <m/>
    <x v="615"/>
    <e v="#N/A"/>
    <x v="615"/>
  </r>
  <r>
    <x v="5170"/>
    <m/>
    <n v="1"/>
    <x v="7718"/>
    <m/>
    <m/>
    <m/>
    <m/>
    <x v="6750"/>
    <s v="2023/10/9"/>
    <x v="65"/>
    <x v="65"/>
    <x v="92"/>
    <x v="92"/>
    <m/>
    <x v="615"/>
    <e v="#N/A"/>
    <x v="615"/>
  </r>
  <r>
    <x v="5170"/>
    <m/>
    <n v="1"/>
    <x v="7719"/>
    <m/>
    <m/>
    <m/>
    <m/>
    <x v="6750"/>
    <s v="2023/10/9"/>
    <x v="65"/>
    <x v="65"/>
    <x v="92"/>
    <x v="92"/>
    <m/>
    <x v="615"/>
    <e v="#N/A"/>
    <x v="615"/>
  </r>
  <r>
    <x v="5170"/>
    <m/>
    <n v="1"/>
    <x v="7720"/>
    <m/>
    <m/>
    <m/>
    <m/>
    <x v="6750"/>
    <s v="2023/10/9"/>
    <x v="65"/>
    <x v="65"/>
    <x v="92"/>
    <x v="92"/>
    <m/>
    <x v="615"/>
    <e v="#N/A"/>
    <x v="615"/>
  </r>
  <r>
    <x v="5170"/>
    <m/>
    <n v="1"/>
    <x v="7721"/>
    <m/>
    <m/>
    <m/>
    <m/>
    <x v="6750"/>
    <s v="2023/10/9"/>
    <x v="65"/>
    <x v="65"/>
    <x v="92"/>
    <x v="92"/>
    <m/>
    <x v="615"/>
    <e v="#N/A"/>
    <x v="615"/>
  </r>
  <r>
    <x v="5170"/>
    <m/>
    <n v="8.0500000000000007"/>
    <x v="7722"/>
    <m/>
    <m/>
    <m/>
    <m/>
    <x v="6751"/>
    <s v="2023/10/9"/>
    <x v="65"/>
    <x v="65"/>
    <x v="92"/>
    <x v="92"/>
    <m/>
    <x v="615"/>
    <e v="#N/A"/>
    <x v="615"/>
  </r>
  <r>
    <x v="5170"/>
    <m/>
    <n v="1"/>
    <x v="7723"/>
    <m/>
    <m/>
    <m/>
    <m/>
    <x v="6751"/>
    <s v="2023/10/9"/>
    <x v="65"/>
    <x v="65"/>
    <x v="92"/>
    <x v="92"/>
    <m/>
    <x v="615"/>
    <e v="#N/A"/>
    <x v="615"/>
  </r>
  <r>
    <x v="5170"/>
    <m/>
    <n v="1"/>
    <x v="7724"/>
    <m/>
    <m/>
    <m/>
    <m/>
    <x v="6752"/>
    <s v="2023/10/9"/>
    <x v="65"/>
    <x v="65"/>
    <x v="92"/>
    <x v="92"/>
    <m/>
    <x v="615"/>
    <e v="#N/A"/>
    <x v="615"/>
  </r>
  <r>
    <x v="5170"/>
    <m/>
    <n v="50"/>
    <x v="7725"/>
    <m/>
    <m/>
    <m/>
    <m/>
    <x v="6753"/>
    <s v="2023/10/9"/>
    <x v="65"/>
    <x v="65"/>
    <x v="92"/>
    <x v="92"/>
    <m/>
    <x v="615"/>
    <e v="#N/A"/>
    <x v="615"/>
  </r>
  <r>
    <x v="5170"/>
    <m/>
    <n v="1.1500000000000001"/>
    <x v="7726"/>
    <m/>
    <m/>
    <m/>
    <m/>
    <x v="6754"/>
    <s v="2023/10/10"/>
    <x v="65"/>
    <x v="65"/>
    <x v="92"/>
    <x v="92"/>
    <m/>
    <x v="615"/>
    <e v="#N/A"/>
    <x v="615"/>
  </r>
  <r>
    <x v="5170"/>
    <m/>
    <n v="7"/>
    <x v="7727"/>
    <m/>
    <m/>
    <m/>
    <m/>
    <x v="6755"/>
    <s v="2023/10/10"/>
    <x v="65"/>
    <x v="65"/>
    <x v="92"/>
    <x v="92"/>
    <m/>
    <x v="615"/>
    <e v="#N/A"/>
    <x v="615"/>
  </r>
  <r>
    <x v="5170"/>
    <m/>
    <n v="1"/>
    <x v="6233"/>
    <m/>
    <m/>
    <m/>
    <m/>
    <x v="6755"/>
    <s v="2023/10/10"/>
    <x v="65"/>
    <x v="65"/>
    <x v="92"/>
    <x v="92"/>
    <m/>
    <x v="615"/>
    <e v="#N/A"/>
    <x v="615"/>
  </r>
  <r>
    <x v="5170"/>
    <m/>
    <n v="1"/>
    <x v="7728"/>
    <m/>
    <m/>
    <m/>
    <m/>
    <x v="5811"/>
    <s v="2023/10/10"/>
    <x v="65"/>
    <x v="65"/>
    <x v="92"/>
    <x v="92"/>
    <m/>
    <x v="615"/>
    <e v="#N/A"/>
    <x v="615"/>
  </r>
  <r>
    <x v="5170"/>
    <m/>
    <n v="1"/>
    <x v="6081"/>
    <m/>
    <m/>
    <m/>
    <m/>
    <x v="5811"/>
    <s v="2023/10/10"/>
    <x v="65"/>
    <x v="65"/>
    <x v="92"/>
    <x v="92"/>
    <m/>
    <x v="615"/>
    <e v="#N/A"/>
    <x v="615"/>
  </r>
  <r>
    <x v="5170"/>
    <m/>
    <n v="1"/>
    <x v="7729"/>
    <m/>
    <m/>
    <m/>
    <m/>
    <x v="5811"/>
    <s v="2023/10/10"/>
    <x v="65"/>
    <x v="65"/>
    <x v="92"/>
    <x v="92"/>
    <m/>
    <x v="615"/>
    <e v="#N/A"/>
    <x v="615"/>
  </r>
  <r>
    <x v="5170"/>
    <m/>
    <n v="1"/>
    <x v="7730"/>
    <m/>
    <m/>
    <m/>
    <m/>
    <x v="5811"/>
    <s v="2023/10/10"/>
    <x v="65"/>
    <x v="65"/>
    <x v="92"/>
    <x v="92"/>
    <m/>
    <x v="615"/>
    <e v="#N/A"/>
    <x v="615"/>
  </r>
  <r>
    <x v="5170"/>
    <m/>
    <n v="1"/>
    <x v="7634"/>
    <m/>
    <m/>
    <m/>
    <m/>
    <x v="5710"/>
    <s v="2023/10/10"/>
    <x v="65"/>
    <x v="65"/>
    <x v="92"/>
    <x v="92"/>
    <m/>
    <x v="615"/>
    <e v="#N/A"/>
    <x v="615"/>
  </r>
  <r>
    <x v="5170"/>
    <m/>
    <n v="7"/>
    <x v="6433"/>
    <m/>
    <m/>
    <m/>
    <m/>
    <x v="6756"/>
    <s v="2023/10/10"/>
    <x v="65"/>
    <x v="65"/>
    <x v="92"/>
    <x v="92"/>
    <m/>
    <x v="615"/>
    <e v="#N/A"/>
    <x v="615"/>
  </r>
  <r>
    <x v="5170"/>
    <m/>
    <n v="1.1500000000000001"/>
    <x v="7731"/>
    <m/>
    <m/>
    <m/>
    <m/>
    <x v="6756"/>
    <s v="2023/10/10"/>
    <x v="65"/>
    <x v="65"/>
    <x v="92"/>
    <x v="92"/>
    <m/>
    <x v="615"/>
    <e v="#N/A"/>
    <x v="615"/>
  </r>
  <r>
    <x v="5170"/>
    <m/>
    <n v="1"/>
    <x v="7732"/>
    <m/>
    <m/>
    <m/>
    <m/>
    <x v="6756"/>
    <s v="2023/10/10"/>
    <x v="65"/>
    <x v="65"/>
    <x v="92"/>
    <x v="92"/>
    <m/>
    <x v="615"/>
    <e v="#N/A"/>
    <x v="615"/>
  </r>
  <r>
    <x v="5170"/>
    <m/>
    <n v="1"/>
    <x v="6274"/>
    <m/>
    <m/>
    <m/>
    <m/>
    <x v="6756"/>
    <s v="2023/10/10"/>
    <x v="65"/>
    <x v="65"/>
    <x v="92"/>
    <x v="92"/>
    <m/>
    <x v="615"/>
    <e v="#N/A"/>
    <x v="615"/>
  </r>
  <r>
    <x v="5170"/>
    <m/>
    <n v="7"/>
    <x v="6267"/>
    <m/>
    <m/>
    <m/>
    <m/>
    <x v="6756"/>
    <s v="2023/10/10"/>
    <x v="65"/>
    <x v="65"/>
    <x v="92"/>
    <x v="92"/>
    <m/>
    <x v="615"/>
    <e v="#N/A"/>
    <x v="615"/>
  </r>
  <r>
    <x v="5170"/>
    <m/>
    <n v="1"/>
    <x v="7733"/>
    <m/>
    <m/>
    <m/>
    <m/>
    <x v="6757"/>
    <s v="2023/10/10"/>
    <x v="65"/>
    <x v="65"/>
    <x v="92"/>
    <x v="92"/>
    <m/>
    <x v="615"/>
    <e v="#N/A"/>
    <x v="615"/>
  </r>
  <r>
    <x v="5170"/>
    <m/>
    <n v="7"/>
    <x v="7734"/>
    <m/>
    <m/>
    <m/>
    <m/>
    <x v="6758"/>
    <s v="2023/10/11"/>
    <x v="65"/>
    <x v="65"/>
    <x v="92"/>
    <x v="92"/>
    <m/>
    <x v="615"/>
    <e v="#N/A"/>
    <x v="615"/>
  </r>
  <r>
    <x v="5170"/>
    <m/>
    <n v="1"/>
    <x v="7735"/>
    <m/>
    <m/>
    <m/>
    <m/>
    <x v="6759"/>
    <s v="2023/10/11"/>
    <x v="65"/>
    <x v="65"/>
    <x v="92"/>
    <x v="92"/>
    <m/>
    <x v="615"/>
    <e v="#N/A"/>
    <x v="615"/>
  </r>
  <r>
    <x v="5170"/>
    <m/>
    <n v="1"/>
    <x v="7736"/>
    <m/>
    <m/>
    <m/>
    <m/>
    <x v="6759"/>
    <s v="2023/10/11"/>
    <x v="65"/>
    <x v="65"/>
    <x v="92"/>
    <x v="92"/>
    <m/>
    <x v="615"/>
    <e v="#N/A"/>
    <x v="615"/>
  </r>
  <r>
    <x v="5170"/>
    <m/>
    <n v="1"/>
    <x v="7737"/>
    <m/>
    <m/>
    <m/>
    <m/>
    <x v="6759"/>
    <s v="2023/10/11"/>
    <x v="65"/>
    <x v="65"/>
    <x v="92"/>
    <x v="92"/>
    <m/>
    <x v="615"/>
    <e v="#N/A"/>
    <x v="615"/>
  </r>
  <r>
    <x v="5170"/>
    <m/>
    <n v="1"/>
    <x v="7738"/>
    <m/>
    <m/>
    <m/>
    <m/>
    <x v="6760"/>
    <s v="2023/10/11"/>
    <x v="65"/>
    <x v="65"/>
    <x v="92"/>
    <x v="92"/>
    <m/>
    <x v="615"/>
    <e v="#N/A"/>
    <x v="615"/>
  </r>
  <r>
    <x v="5170"/>
    <m/>
    <n v="7"/>
    <x v="7738"/>
    <m/>
    <m/>
    <m/>
    <m/>
    <x v="6760"/>
    <s v="2023/10/11"/>
    <x v="65"/>
    <x v="65"/>
    <x v="92"/>
    <x v="92"/>
    <m/>
    <x v="615"/>
    <e v="#N/A"/>
    <x v="615"/>
  </r>
  <r>
    <x v="5170"/>
    <m/>
    <n v="1"/>
    <x v="6259"/>
    <m/>
    <m/>
    <m/>
    <m/>
    <x v="6760"/>
    <s v="2023/10/11"/>
    <x v="65"/>
    <x v="65"/>
    <x v="92"/>
    <x v="92"/>
    <m/>
    <x v="615"/>
    <e v="#N/A"/>
    <x v="615"/>
  </r>
  <r>
    <x v="5170"/>
    <m/>
    <n v="1"/>
    <x v="7739"/>
    <m/>
    <m/>
    <m/>
    <m/>
    <x v="6760"/>
    <s v="2023/10/11"/>
    <x v="65"/>
    <x v="65"/>
    <x v="92"/>
    <x v="92"/>
    <m/>
    <x v="615"/>
    <e v="#N/A"/>
    <x v="615"/>
  </r>
  <r>
    <x v="5170"/>
    <m/>
    <n v="1"/>
    <x v="7740"/>
    <m/>
    <m/>
    <m/>
    <m/>
    <x v="6760"/>
    <s v="2023/10/11"/>
    <x v="65"/>
    <x v="65"/>
    <x v="92"/>
    <x v="92"/>
    <m/>
    <x v="615"/>
    <e v="#N/A"/>
    <x v="615"/>
  </r>
  <r>
    <x v="5170"/>
    <m/>
    <n v="7"/>
    <x v="7741"/>
    <m/>
    <m/>
    <m/>
    <m/>
    <x v="6761"/>
    <s v="2023/10/11"/>
    <x v="65"/>
    <x v="65"/>
    <x v="92"/>
    <x v="92"/>
    <m/>
    <x v="615"/>
    <e v="#N/A"/>
    <x v="615"/>
  </r>
  <r>
    <x v="5170"/>
    <m/>
    <n v="1"/>
    <x v="7742"/>
    <m/>
    <m/>
    <m/>
    <m/>
    <x v="6761"/>
    <s v="2023/10/11"/>
    <x v="65"/>
    <x v="65"/>
    <x v="92"/>
    <x v="92"/>
    <m/>
    <x v="615"/>
    <e v="#N/A"/>
    <x v="615"/>
  </r>
  <r>
    <x v="5170"/>
    <m/>
    <n v="7"/>
    <x v="7743"/>
    <m/>
    <m/>
    <m/>
    <m/>
    <x v="6762"/>
    <s v="2023/10/11"/>
    <x v="65"/>
    <x v="65"/>
    <x v="92"/>
    <x v="92"/>
    <m/>
    <x v="615"/>
    <e v="#N/A"/>
    <x v="615"/>
  </r>
  <r>
    <x v="5170"/>
    <m/>
    <n v="7"/>
    <x v="7711"/>
    <m/>
    <m/>
    <m/>
    <m/>
    <x v="6763"/>
    <s v="2023/10/11"/>
    <x v="65"/>
    <x v="65"/>
    <x v="92"/>
    <x v="92"/>
    <m/>
    <x v="615"/>
    <e v="#N/A"/>
    <x v="615"/>
  </r>
  <r>
    <x v="5170"/>
    <m/>
    <n v="14"/>
    <x v="7744"/>
    <m/>
    <m/>
    <m/>
    <m/>
    <x v="6764"/>
    <s v="2023/10/11"/>
    <x v="65"/>
    <x v="65"/>
    <x v="92"/>
    <x v="92"/>
    <m/>
    <x v="615"/>
    <e v="#N/A"/>
    <x v="615"/>
  </r>
  <r>
    <x v="5170"/>
    <m/>
    <n v="11.5"/>
    <x v="7745"/>
    <m/>
    <m/>
    <m/>
    <m/>
    <x v="6765"/>
    <s v="2023/10/11"/>
    <x v="65"/>
    <x v="65"/>
    <x v="92"/>
    <x v="92"/>
    <m/>
    <x v="615"/>
    <e v="#N/A"/>
    <x v="615"/>
  </r>
  <r>
    <x v="5170"/>
    <m/>
    <n v="1035"/>
    <x v="7745"/>
    <m/>
    <m/>
    <m/>
    <m/>
    <x v="6765"/>
    <s v="2023/10/11"/>
    <x v="65"/>
    <x v="65"/>
    <x v="92"/>
    <x v="92"/>
    <m/>
    <x v="615"/>
    <e v="#N/A"/>
    <x v="615"/>
  </r>
  <r>
    <x v="5170"/>
    <m/>
    <n v="5.75"/>
    <x v="7745"/>
    <m/>
    <m/>
    <m/>
    <m/>
    <x v="6765"/>
    <s v="2023/10/11"/>
    <x v="65"/>
    <x v="65"/>
    <x v="92"/>
    <x v="92"/>
    <m/>
    <x v="615"/>
    <e v="#N/A"/>
    <x v="615"/>
  </r>
  <r>
    <x v="5170"/>
    <m/>
    <n v="1"/>
    <x v="7746"/>
    <m/>
    <m/>
    <m/>
    <m/>
    <x v="6766"/>
    <s v="2023/10/12"/>
    <x v="65"/>
    <x v="65"/>
    <x v="92"/>
    <x v="92"/>
    <m/>
    <x v="615"/>
    <e v="#N/A"/>
    <x v="615"/>
  </r>
  <r>
    <x v="5170"/>
    <m/>
    <n v="7"/>
    <x v="7353"/>
    <m/>
    <m/>
    <m/>
    <m/>
    <x v="6766"/>
    <s v="2023/10/12"/>
    <x v="65"/>
    <x v="65"/>
    <x v="92"/>
    <x v="92"/>
    <m/>
    <x v="615"/>
    <e v="#N/A"/>
    <x v="615"/>
  </r>
  <r>
    <x v="5170"/>
    <m/>
    <n v="1"/>
    <x v="7747"/>
    <m/>
    <m/>
    <m/>
    <m/>
    <x v="6766"/>
    <s v="2023/10/12"/>
    <x v="65"/>
    <x v="65"/>
    <x v="92"/>
    <x v="92"/>
    <m/>
    <x v="615"/>
    <e v="#N/A"/>
    <x v="615"/>
  </r>
  <r>
    <x v="5170"/>
    <m/>
    <n v="1"/>
    <x v="7747"/>
    <m/>
    <m/>
    <m/>
    <m/>
    <x v="6766"/>
    <s v="2023/10/12"/>
    <x v="65"/>
    <x v="65"/>
    <x v="92"/>
    <x v="92"/>
    <m/>
    <x v="615"/>
    <e v="#N/A"/>
    <x v="615"/>
  </r>
  <r>
    <x v="5170"/>
    <m/>
    <n v="1"/>
    <x v="7628"/>
    <m/>
    <m/>
    <m/>
    <m/>
    <x v="6766"/>
    <s v="2023/10/12"/>
    <x v="65"/>
    <x v="65"/>
    <x v="92"/>
    <x v="92"/>
    <m/>
    <x v="615"/>
    <e v="#N/A"/>
    <x v="615"/>
  </r>
  <r>
    <x v="5170"/>
    <m/>
    <n v="7"/>
    <x v="7748"/>
    <m/>
    <m/>
    <m/>
    <m/>
    <x v="6766"/>
    <s v="2023/10/12"/>
    <x v="65"/>
    <x v="65"/>
    <x v="92"/>
    <x v="92"/>
    <m/>
    <x v="615"/>
    <e v="#N/A"/>
    <x v="615"/>
  </r>
  <r>
    <x v="5170"/>
    <m/>
    <n v="7"/>
    <x v="7749"/>
    <m/>
    <m/>
    <m/>
    <m/>
    <x v="6767"/>
    <s v="2023/10/12"/>
    <x v="65"/>
    <x v="65"/>
    <x v="92"/>
    <x v="92"/>
    <m/>
    <x v="615"/>
    <e v="#N/A"/>
    <x v="615"/>
  </r>
  <r>
    <x v="5170"/>
    <m/>
    <n v="7"/>
    <x v="7749"/>
    <m/>
    <m/>
    <m/>
    <m/>
    <x v="6767"/>
    <s v="2023/10/12"/>
    <x v="65"/>
    <x v="65"/>
    <x v="92"/>
    <x v="92"/>
    <m/>
    <x v="615"/>
    <e v="#N/A"/>
    <x v="615"/>
  </r>
  <r>
    <x v="5170"/>
    <m/>
    <n v="1"/>
    <x v="7749"/>
    <m/>
    <m/>
    <m/>
    <m/>
    <x v="6767"/>
    <s v="2023/10/12"/>
    <x v="65"/>
    <x v="65"/>
    <x v="92"/>
    <x v="92"/>
    <m/>
    <x v="615"/>
    <e v="#N/A"/>
    <x v="615"/>
  </r>
  <r>
    <x v="5170"/>
    <m/>
    <n v="1"/>
    <x v="7749"/>
    <m/>
    <m/>
    <m/>
    <m/>
    <x v="6767"/>
    <s v="2023/10/12"/>
    <x v="65"/>
    <x v="65"/>
    <x v="92"/>
    <x v="92"/>
    <m/>
    <x v="615"/>
    <e v="#N/A"/>
    <x v="615"/>
  </r>
  <r>
    <x v="5170"/>
    <m/>
    <n v="7"/>
    <x v="7749"/>
    <m/>
    <m/>
    <m/>
    <m/>
    <x v="6767"/>
    <s v="2023/10/12"/>
    <x v="65"/>
    <x v="65"/>
    <x v="92"/>
    <x v="92"/>
    <m/>
    <x v="615"/>
    <e v="#N/A"/>
    <x v="615"/>
  </r>
  <r>
    <x v="5170"/>
    <m/>
    <n v="1"/>
    <x v="7749"/>
    <m/>
    <m/>
    <m/>
    <m/>
    <x v="6767"/>
    <s v="2023/10/12"/>
    <x v="65"/>
    <x v="65"/>
    <x v="92"/>
    <x v="92"/>
    <m/>
    <x v="615"/>
    <e v="#N/A"/>
    <x v="615"/>
  </r>
  <r>
    <x v="5170"/>
    <m/>
    <n v="1"/>
    <x v="7749"/>
    <m/>
    <m/>
    <m/>
    <m/>
    <x v="6768"/>
    <s v="2023/10/12"/>
    <x v="65"/>
    <x v="65"/>
    <x v="92"/>
    <x v="92"/>
    <m/>
    <x v="615"/>
    <e v="#N/A"/>
    <x v="615"/>
  </r>
  <r>
    <x v="5170"/>
    <m/>
    <n v="7"/>
    <x v="7749"/>
    <m/>
    <m/>
    <m/>
    <m/>
    <x v="6768"/>
    <s v="2023/10/12"/>
    <x v="65"/>
    <x v="65"/>
    <x v="92"/>
    <x v="92"/>
    <m/>
    <x v="615"/>
    <e v="#N/A"/>
    <x v="615"/>
  </r>
  <r>
    <x v="5170"/>
    <m/>
    <n v="1"/>
    <x v="7749"/>
    <m/>
    <m/>
    <m/>
    <m/>
    <x v="6768"/>
    <s v="2023/10/12"/>
    <x v="65"/>
    <x v="65"/>
    <x v="92"/>
    <x v="92"/>
    <m/>
    <x v="615"/>
    <e v="#N/A"/>
    <x v="615"/>
  </r>
  <r>
    <x v="5170"/>
    <m/>
    <n v="7"/>
    <x v="7749"/>
    <m/>
    <m/>
    <m/>
    <m/>
    <x v="6768"/>
    <s v="2023/10/12"/>
    <x v="65"/>
    <x v="65"/>
    <x v="92"/>
    <x v="92"/>
    <m/>
    <x v="615"/>
    <e v="#N/A"/>
    <x v="615"/>
  </r>
  <r>
    <x v="5170"/>
    <m/>
    <n v="7"/>
    <x v="7749"/>
    <m/>
    <m/>
    <m/>
    <m/>
    <x v="6768"/>
    <s v="2023/10/12"/>
    <x v="65"/>
    <x v="65"/>
    <x v="92"/>
    <x v="92"/>
    <m/>
    <x v="615"/>
    <e v="#N/A"/>
    <x v="615"/>
  </r>
  <r>
    <x v="5170"/>
    <m/>
    <n v="7"/>
    <x v="7749"/>
    <m/>
    <m/>
    <m/>
    <m/>
    <x v="6768"/>
    <s v="2023/10/12"/>
    <x v="65"/>
    <x v="65"/>
    <x v="92"/>
    <x v="92"/>
    <m/>
    <x v="615"/>
    <e v="#N/A"/>
    <x v="615"/>
  </r>
  <r>
    <x v="5170"/>
    <m/>
    <n v="7"/>
    <x v="7749"/>
    <m/>
    <m/>
    <m/>
    <m/>
    <x v="6768"/>
    <s v="2023/10/12"/>
    <x v="65"/>
    <x v="65"/>
    <x v="92"/>
    <x v="92"/>
    <m/>
    <x v="615"/>
    <e v="#N/A"/>
    <x v="615"/>
  </r>
  <r>
    <x v="5170"/>
    <m/>
    <n v="7"/>
    <x v="7749"/>
    <m/>
    <m/>
    <m/>
    <m/>
    <x v="6768"/>
    <s v="2023/10/12"/>
    <x v="65"/>
    <x v="65"/>
    <x v="92"/>
    <x v="92"/>
    <m/>
    <x v="615"/>
    <e v="#N/A"/>
    <x v="615"/>
  </r>
  <r>
    <x v="5170"/>
    <m/>
    <n v="7"/>
    <x v="7749"/>
    <m/>
    <m/>
    <m/>
    <m/>
    <x v="6768"/>
    <s v="2023/10/12"/>
    <x v="65"/>
    <x v="65"/>
    <x v="92"/>
    <x v="92"/>
    <m/>
    <x v="615"/>
    <e v="#N/A"/>
    <x v="615"/>
  </r>
  <r>
    <x v="5170"/>
    <m/>
    <n v="1"/>
    <x v="7749"/>
    <m/>
    <m/>
    <m/>
    <m/>
    <x v="6768"/>
    <s v="2023/10/12"/>
    <x v="65"/>
    <x v="65"/>
    <x v="92"/>
    <x v="92"/>
    <m/>
    <x v="615"/>
    <e v="#N/A"/>
    <x v="615"/>
  </r>
  <r>
    <x v="5170"/>
    <m/>
    <n v="7"/>
    <x v="7749"/>
    <m/>
    <m/>
    <m/>
    <m/>
    <x v="6768"/>
    <s v="2023/10/12"/>
    <x v="65"/>
    <x v="65"/>
    <x v="92"/>
    <x v="92"/>
    <m/>
    <x v="615"/>
    <e v="#N/A"/>
    <x v="615"/>
  </r>
  <r>
    <x v="5170"/>
    <m/>
    <n v="1"/>
    <x v="7750"/>
    <m/>
    <m/>
    <m/>
    <m/>
    <x v="6769"/>
    <s v="2023/10/12"/>
    <x v="65"/>
    <x v="65"/>
    <x v="92"/>
    <x v="92"/>
    <m/>
    <x v="615"/>
    <e v="#N/A"/>
    <x v="615"/>
  </r>
  <r>
    <x v="5170"/>
    <m/>
    <n v="1"/>
    <x v="7751"/>
    <m/>
    <m/>
    <m/>
    <m/>
    <x v="6769"/>
    <s v="2023/10/12"/>
    <x v="65"/>
    <x v="65"/>
    <x v="92"/>
    <x v="92"/>
    <m/>
    <x v="615"/>
    <e v="#N/A"/>
    <x v="615"/>
  </r>
  <r>
    <x v="5170"/>
    <m/>
    <n v="1"/>
    <x v="7752"/>
    <m/>
    <m/>
    <m/>
    <m/>
    <x v="6769"/>
    <s v="2023/10/12"/>
    <x v="65"/>
    <x v="65"/>
    <x v="92"/>
    <x v="92"/>
    <m/>
    <x v="615"/>
    <e v="#N/A"/>
    <x v="615"/>
  </r>
  <r>
    <x v="5170"/>
    <m/>
    <n v="7"/>
    <x v="7753"/>
    <m/>
    <m/>
    <m/>
    <m/>
    <x v="6770"/>
    <s v="2023/10/12"/>
    <x v="65"/>
    <x v="65"/>
    <x v="92"/>
    <x v="92"/>
    <m/>
    <x v="615"/>
    <e v="#N/A"/>
    <x v="615"/>
  </r>
  <r>
    <x v="5170"/>
    <m/>
    <n v="7"/>
    <x v="7754"/>
    <m/>
    <m/>
    <m/>
    <m/>
    <x v="6771"/>
    <s v="2023/10/12"/>
    <x v="65"/>
    <x v="65"/>
    <x v="92"/>
    <x v="92"/>
    <m/>
    <x v="615"/>
    <e v="#N/A"/>
    <x v="615"/>
  </r>
  <r>
    <x v="5170"/>
    <m/>
    <n v="7"/>
    <x v="7755"/>
    <m/>
    <m/>
    <m/>
    <m/>
    <x v="6772"/>
    <s v="2023/10/12"/>
    <x v="65"/>
    <x v="65"/>
    <x v="92"/>
    <x v="92"/>
    <m/>
    <x v="615"/>
    <e v="#N/A"/>
    <x v="615"/>
  </r>
  <r>
    <x v="5170"/>
    <m/>
    <n v="17.25"/>
    <x v="7756"/>
    <m/>
    <m/>
    <m/>
    <m/>
    <x v="6773"/>
    <s v="2023/10/12"/>
    <x v="65"/>
    <x v="65"/>
    <x v="92"/>
    <x v="92"/>
    <m/>
    <x v="615"/>
    <e v="#N/A"/>
    <x v="615"/>
  </r>
  <r>
    <x v="5170"/>
    <m/>
    <n v="17.25"/>
    <x v="7757"/>
    <m/>
    <m/>
    <m/>
    <m/>
    <x v="6774"/>
    <s v="2023/10/12"/>
    <x v="65"/>
    <x v="65"/>
    <x v="92"/>
    <x v="92"/>
    <m/>
    <x v="615"/>
    <e v="#N/A"/>
    <x v="615"/>
  </r>
  <r>
    <x v="5170"/>
    <m/>
    <n v="1"/>
    <x v="7758"/>
    <m/>
    <m/>
    <m/>
    <m/>
    <x v="6775"/>
    <s v="2023/10/14"/>
    <x v="65"/>
    <x v="65"/>
    <x v="92"/>
    <x v="92"/>
    <m/>
    <x v="615"/>
    <e v="#N/A"/>
    <x v="615"/>
  </r>
  <r>
    <x v="5170"/>
    <m/>
    <n v="1"/>
    <x v="7708"/>
    <m/>
    <m/>
    <m/>
    <m/>
    <x v="6775"/>
    <s v="2023/10/14"/>
    <x v="65"/>
    <x v="65"/>
    <x v="92"/>
    <x v="92"/>
    <m/>
    <x v="615"/>
    <e v="#N/A"/>
    <x v="615"/>
  </r>
  <r>
    <x v="5170"/>
    <m/>
    <n v="1"/>
    <x v="7759"/>
    <m/>
    <m/>
    <m/>
    <m/>
    <x v="6775"/>
    <s v="2023/10/14"/>
    <x v="65"/>
    <x v="65"/>
    <x v="92"/>
    <x v="92"/>
    <m/>
    <x v="615"/>
    <e v="#N/A"/>
    <x v="615"/>
  </r>
  <r>
    <x v="5170"/>
    <m/>
    <n v="1"/>
    <x v="7708"/>
    <m/>
    <m/>
    <m/>
    <m/>
    <x v="6775"/>
    <s v="2023/10/14"/>
    <x v="65"/>
    <x v="65"/>
    <x v="92"/>
    <x v="92"/>
    <m/>
    <x v="615"/>
    <e v="#N/A"/>
    <x v="615"/>
  </r>
  <r>
    <x v="5170"/>
    <m/>
    <n v="1"/>
    <x v="7760"/>
    <m/>
    <m/>
    <m/>
    <m/>
    <x v="6776"/>
    <s v="2023/10/14"/>
    <x v="65"/>
    <x v="65"/>
    <x v="92"/>
    <x v="92"/>
    <m/>
    <x v="615"/>
    <e v="#N/A"/>
    <x v="615"/>
  </r>
  <r>
    <x v="5170"/>
    <m/>
    <n v="1"/>
    <x v="7760"/>
    <m/>
    <m/>
    <m/>
    <m/>
    <x v="6776"/>
    <s v="2023/10/14"/>
    <x v="65"/>
    <x v="65"/>
    <x v="92"/>
    <x v="92"/>
    <m/>
    <x v="615"/>
    <e v="#N/A"/>
    <x v="615"/>
  </r>
  <r>
    <x v="5170"/>
    <m/>
    <n v="1"/>
    <x v="7761"/>
    <m/>
    <m/>
    <m/>
    <m/>
    <x v="6776"/>
    <s v="2023/10/14"/>
    <x v="65"/>
    <x v="65"/>
    <x v="92"/>
    <x v="92"/>
    <m/>
    <x v="615"/>
    <e v="#N/A"/>
    <x v="615"/>
  </r>
  <r>
    <x v="5170"/>
    <m/>
    <n v="1"/>
    <x v="7762"/>
    <m/>
    <m/>
    <m/>
    <m/>
    <x v="6776"/>
    <s v="2023/10/14"/>
    <x v="65"/>
    <x v="65"/>
    <x v="92"/>
    <x v="92"/>
    <m/>
    <x v="615"/>
    <e v="#N/A"/>
    <x v="615"/>
  </r>
  <r>
    <x v="5170"/>
    <m/>
    <n v="1"/>
    <x v="7763"/>
    <m/>
    <m/>
    <m/>
    <m/>
    <x v="6776"/>
    <s v="2023/10/14"/>
    <x v="65"/>
    <x v="65"/>
    <x v="92"/>
    <x v="92"/>
    <m/>
    <x v="615"/>
    <e v="#N/A"/>
    <x v="615"/>
  </r>
  <r>
    <x v="5170"/>
    <m/>
    <n v="1"/>
    <x v="7628"/>
    <m/>
    <m/>
    <m/>
    <m/>
    <x v="6776"/>
    <s v="2023/10/14"/>
    <x v="65"/>
    <x v="65"/>
    <x v="92"/>
    <x v="92"/>
    <m/>
    <x v="615"/>
    <e v="#N/A"/>
    <x v="615"/>
  </r>
  <r>
    <x v="5170"/>
    <m/>
    <n v="1"/>
    <x v="7656"/>
    <m/>
    <m/>
    <m/>
    <m/>
    <x v="6776"/>
    <s v="2023/10/14"/>
    <x v="65"/>
    <x v="65"/>
    <x v="92"/>
    <x v="92"/>
    <m/>
    <x v="615"/>
    <e v="#N/A"/>
    <x v="615"/>
  </r>
  <r>
    <x v="5170"/>
    <m/>
    <n v="1"/>
    <x v="7764"/>
    <m/>
    <m/>
    <m/>
    <m/>
    <x v="6776"/>
    <s v="2023/10/14"/>
    <x v="65"/>
    <x v="65"/>
    <x v="92"/>
    <x v="92"/>
    <m/>
    <x v="615"/>
    <e v="#N/A"/>
    <x v="615"/>
  </r>
  <r>
    <x v="5170"/>
    <m/>
    <n v="1"/>
    <x v="7765"/>
    <m/>
    <m/>
    <m/>
    <m/>
    <x v="6776"/>
    <s v="2023/10/14"/>
    <x v="65"/>
    <x v="65"/>
    <x v="92"/>
    <x v="92"/>
    <m/>
    <x v="615"/>
    <e v="#N/A"/>
    <x v="615"/>
  </r>
  <r>
    <x v="5170"/>
    <m/>
    <n v="1"/>
    <x v="7766"/>
    <m/>
    <m/>
    <m/>
    <m/>
    <x v="6776"/>
    <s v="2023/10/14"/>
    <x v="65"/>
    <x v="65"/>
    <x v="92"/>
    <x v="92"/>
    <m/>
    <x v="615"/>
    <e v="#N/A"/>
    <x v="615"/>
  </r>
  <r>
    <x v="5170"/>
    <m/>
    <n v="1"/>
    <x v="7767"/>
    <m/>
    <m/>
    <m/>
    <m/>
    <x v="6776"/>
    <s v="2023/10/14"/>
    <x v="65"/>
    <x v="65"/>
    <x v="92"/>
    <x v="92"/>
    <m/>
    <x v="615"/>
    <e v="#N/A"/>
    <x v="615"/>
  </r>
  <r>
    <x v="5170"/>
    <m/>
    <n v="1"/>
    <x v="7768"/>
    <m/>
    <m/>
    <m/>
    <m/>
    <x v="6777"/>
    <s v="2023/10/14"/>
    <x v="65"/>
    <x v="65"/>
    <x v="92"/>
    <x v="92"/>
    <m/>
    <x v="615"/>
    <e v="#N/A"/>
    <x v="615"/>
  </r>
  <r>
    <x v="5170"/>
    <m/>
    <n v="1"/>
    <x v="7769"/>
    <m/>
    <m/>
    <m/>
    <m/>
    <x v="6777"/>
    <s v="2023/10/14"/>
    <x v="65"/>
    <x v="65"/>
    <x v="92"/>
    <x v="92"/>
    <m/>
    <x v="615"/>
    <e v="#N/A"/>
    <x v="615"/>
  </r>
  <r>
    <x v="5170"/>
    <m/>
    <n v="1"/>
    <x v="7770"/>
    <m/>
    <m/>
    <m/>
    <m/>
    <x v="6778"/>
    <s v="2023/10/14"/>
    <x v="65"/>
    <x v="65"/>
    <x v="92"/>
    <x v="92"/>
    <m/>
    <x v="615"/>
    <e v="#N/A"/>
    <x v="615"/>
  </r>
  <r>
    <x v="5170"/>
    <m/>
    <n v="1"/>
    <x v="7771"/>
    <m/>
    <m/>
    <m/>
    <m/>
    <x v="6779"/>
    <s v="2023/10/14"/>
    <x v="65"/>
    <x v="65"/>
    <x v="92"/>
    <x v="92"/>
    <m/>
    <x v="615"/>
    <e v="#N/A"/>
    <x v="615"/>
  </r>
  <r>
    <x v="5170"/>
    <m/>
    <n v="17.25"/>
    <x v="7772"/>
    <m/>
    <m/>
    <m/>
    <m/>
    <x v="6780"/>
    <s v="2023/10/14"/>
    <x v="65"/>
    <x v="65"/>
    <x v="92"/>
    <x v="92"/>
    <m/>
    <x v="615"/>
    <e v="#N/A"/>
    <x v="615"/>
  </r>
  <r>
    <x v="5170"/>
    <m/>
    <n v="17.25"/>
    <x v="7773"/>
    <m/>
    <m/>
    <m/>
    <m/>
    <x v="6780"/>
    <s v="2023/10/14"/>
    <x v="65"/>
    <x v="65"/>
    <x v="92"/>
    <x v="92"/>
    <m/>
    <x v="615"/>
    <e v="#N/A"/>
    <x v="615"/>
  </r>
  <r>
    <x v="5170"/>
    <m/>
    <n v="1"/>
    <x v="7774"/>
    <m/>
    <m/>
    <m/>
    <m/>
    <x v="6781"/>
    <s v="2023/10/14"/>
    <x v="65"/>
    <x v="65"/>
    <x v="92"/>
    <x v="92"/>
    <m/>
    <x v="615"/>
    <e v="#N/A"/>
    <x v="615"/>
  </r>
  <r>
    <x v="5170"/>
    <m/>
    <n v="1"/>
    <x v="7774"/>
    <m/>
    <m/>
    <m/>
    <m/>
    <x v="6781"/>
    <s v="2023/10/14"/>
    <x v="65"/>
    <x v="65"/>
    <x v="92"/>
    <x v="92"/>
    <m/>
    <x v="615"/>
    <e v="#N/A"/>
    <x v="615"/>
  </r>
  <r>
    <x v="5170"/>
    <m/>
    <n v="1"/>
    <x v="7735"/>
    <m/>
    <m/>
    <m/>
    <m/>
    <x v="6782"/>
    <s v="2023/10/15"/>
    <x v="65"/>
    <x v="65"/>
    <x v="92"/>
    <x v="92"/>
    <m/>
    <x v="615"/>
    <e v="#N/A"/>
    <x v="615"/>
  </r>
  <r>
    <x v="5170"/>
    <m/>
    <n v="1"/>
    <x v="7409"/>
    <m/>
    <m/>
    <m/>
    <m/>
    <x v="6782"/>
    <s v="2023/10/15"/>
    <x v="65"/>
    <x v="65"/>
    <x v="92"/>
    <x v="92"/>
    <m/>
    <x v="615"/>
    <e v="#N/A"/>
    <x v="615"/>
  </r>
  <r>
    <x v="5170"/>
    <m/>
    <n v="1"/>
    <x v="7409"/>
    <m/>
    <m/>
    <m/>
    <m/>
    <x v="6782"/>
    <s v="2023/10/15"/>
    <x v="65"/>
    <x v="65"/>
    <x v="92"/>
    <x v="92"/>
    <m/>
    <x v="615"/>
    <e v="#N/A"/>
    <x v="615"/>
  </r>
  <r>
    <x v="5170"/>
    <m/>
    <n v="1"/>
    <x v="7708"/>
    <m/>
    <m/>
    <m/>
    <m/>
    <x v="6782"/>
    <s v="2023/10/15"/>
    <x v="65"/>
    <x v="65"/>
    <x v="92"/>
    <x v="92"/>
    <m/>
    <x v="615"/>
    <e v="#N/A"/>
    <x v="615"/>
  </r>
  <r>
    <x v="5170"/>
    <m/>
    <n v="1"/>
    <x v="7775"/>
    <m/>
    <m/>
    <m/>
    <m/>
    <x v="6782"/>
    <s v="2023/10/15"/>
    <x v="65"/>
    <x v="65"/>
    <x v="92"/>
    <x v="92"/>
    <m/>
    <x v="615"/>
    <e v="#N/A"/>
    <x v="615"/>
  </r>
  <r>
    <x v="5170"/>
    <m/>
    <n v="1"/>
    <x v="7708"/>
    <m/>
    <m/>
    <m/>
    <m/>
    <x v="6782"/>
    <s v="2023/10/15"/>
    <x v="65"/>
    <x v="65"/>
    <x v="92"/>
    <x v="92"/>
    <m/>
    <x v="615"/>
    <e v="#N/A"/>
    <x v="615"/>
  </r>
  <r>
    <x v="5170"/>
    <m/>
    <n v="7"/>
    <x v="7400"/>
    <m/>
    <m/>
    <m/>
    <m/>
    <x v="6782"/>
    <s v="2023/10/15"/>
    <x v="65"/>
    <x v="65"/>
    <x v="92"/>
    <x v="92"/>
    <m/>
    <x v="615"/>
    <e v="#N/A"/>
    <x v="615"/>
  </r>
  <r>
    <x v="5170"/>
    <m/>
    <n v="5"/>
    <x v="7401"/>
    <m/>
    <m/>
    <m/>
    <m/>
    <x v="6782"/>
    <s v="2023/10/15"/>
    <x v="65"/>
    <x v="65"/>
    <x v="92"/>
    <x v="92"/>
    <m/>
    <x v="615"/>
    <e v="#N/A"/>
    <x v="615"/>
  </r>
  <r>
    <x v="5170"/>
    <m/>
    <n v="5"/>
    <x v="7776"/>
    <m/>
    <m/>
    <m/>
    <m/>
    <x v="6782"/>
    <s v="2023/10/15"/>
    <x v="65"/>
    <x v="65"/>
    <x v="92"/>
    <x v="92"/>
    <m/>
    <x v="615"/>
    <e v="#N/A"/>
    <x v="615"/>
  </r>
  <r>
    <x v="5170"/>
    <m/>
    <n v="1"/>
    <x v="7409"/>
    <m/>
    <m/>
    <m/>
    <m/>
    <x v="6782"/>
    <s v="2023/10/15"/>
    <x v="65"/>
    <x v="65"/>
    <x v="92"/>
    <x v="92"/>
    <m/>
    <x v="615"/>
    <e v="#N/A"/>
    <x v="615"/>
  </r>
  <r>
    <x v="5170"/>
    <m/>
    <n v="1"/>
    <x v="7777"/>
    <m/>
    <m/>
    <m/>
    <m/>
    <x v="6782"/>
    <s v="2023/10/15"/>
    <x v="65"/>
    <x v="65"/>
    <x v="92"/>
    <x v="92"/>
    <m/>
    <x v="615"/>
    <e v="#N/A"/>
    <x v="615"/>
  </r>
  <r>
    <x v="5170"/>
    <m/>
    <n v="1"/>
    <x v="7778"/>
    <m/>
    <m/>
    <m/>
    <m/>
    <x v="6782"/>
    <s v="2023/10/15"/>
    <x v="65"/>
    <x v="65"/>
    <x v="92"/>
    <x v="92"/>
    <m/>
    <x v="615"/>
    <e v="#N/A"/>
    <x v="615"/>
  </r>
  <r>
    <x v="5170"/>
    <m/>
    <n v="1"/>
    <x v="7779"/>
    <m/>
    <m/>
    <m/>
    <m/>
    <x v="6783"/>
    <s v="2023/10/15"/>
    <x v="65"/>
    <x v="65"/>
    <x v="92"/>
    <x v="92"/>
    <m/>
    <x v="615"/>
    <e v="#N/A"/>
    <x v="615"/>
  </r>
  <r>
    <x v="5170"/>
    <m/>
    <n v="1"/>
    <x v="7634"/>
    <m/>
    <m/>
    <m/>
    <m/>
    <x v="5630"/>
    <s v="2023/10/15"/>
    <x v="65"/>
    <x v="65"/>
    <x v="92"/>
    <x v="92"/>
    <m/>
    <x v="615"/>
    <e v="#N/A"/>
    <x v="615"/>
  </r>
  <r>
    <x v="5170"/>
    <m/>
    <n v="5"/>
    <x v="7634"/>
    <m/>
    <m/>
    <m/>
    <m/>
    <x v="5630"/>
    <s v="2023/10/15"/>
    <x v="65"/>
    <x v="65"/>
    <x v="92"/>
    <x v="92"/>
    <m/>
    <x v="615"/>
    <e v="#N/A"/>
    <x v="615"/>
  </r>
  <r>
    <x v="5170"/>
    <m/>
    <n v="5"/>
    <x v="7634"/>
    <m/>
    <m/>
    <m/>
    <m/>
    <x v="5630"/>
    <s v="2023/10/15"/>
    <x v="65"/>
    <x v="65"/>
    <x v="92"/>
    <x v="92"/>
    <m/>
    <x v="615"/>
    <e v="#N/A"/>
    <x v="615"/>
  </r>
  <r>
    <x v="5170"/>
    <m/>
    <n v="1"/>
    <x v="6544"/>
    <m/>
    <m/>
    <m/>
    <m/>
    <x v="6784"/>
    <s v="2023/10/15"/>
    <x v="65"/>
    <x v="65"/>
    <x v="92"/>
    <x v="92"/>
    <m/>
    <x v="615"/>
    <e v="#N/A"/>
    <x v="615"/>
  </r>
  <r>
    <x v="5170"/>
    <m/>
    <n v="1"/>
    <x v="7780"/>
    <m/>
    <m/>
    <m/>
    <m/>
    <x v="6784"/>
    <s v="2023/10/15"/>
    <x v="65"/>
    <x v="65"/>
    <x v="92"/>
    <x v="92"/>
    <m/>
    <x v="615"/>
    <e v="#N/A"/>
    <x v="615"/>
  </r>
  <r>
    <x v="5170"/>
    <m/>
    <n v="7"/>
    <x v="7323"/>
    <m/>
    <m/>
    <m/>
    <m/>
    <x v="6784"/>
    <s v="2023/10/15"/>
    <x v="65"/>
    <x v="65"/>
    <x v="92"/>
    <x v="92"/>
    <m/>
    <x v="615"/>
    <e v="#N/A"/>
    <x v="615"/>
  </r>
  <r>
    <x v="5170"/>
    <m/>
    <n v="5"/>
    <x v="6233"/>
    <m/>
    <m/>
    <m/>
    <m/>
    <x v="6784"/>
    <s v="2023/10/15"/>
    <x v="65"/>
    <x v="65"/>
    <x v="92"/>
    <x v="92"/>
    <m/>
    <x v="615"/>
    <e v="#N/A"/>
    <x v="615"/>
  </r>
  <r>
    <x v="5170"/>
    <m/>
    <n v="1"/>
    <x v="7781"/>
    <m/>
    <m/>
    <m/>
    <m/>
    <x v="6785"/>
    <s v="2023/10/15"/>
    <x v="65"/>
    <x v="65"/>
    <x v="92"/>
    <x v="92"/>
    <m/>
    <x v="615"/>
    <e v="#N/A"/>
    <x v="615"/>
  </r>
  <r>
    <x v="5170"/>
    <m/>
    <n v="7"/>
    <x v="7782"/>
    <m/>
    <m/>
    <m/>
    <m/>
    <x v="6785"/>
    <s v="2023/10/15"/>
    <x v="65"/>
    <x v="65"/>
    <x v="92"/>
    <x v="92"/>
    <m/>
    <x v="615"/>
    <e v="#N/A"/>
    <x v="615"/>
  </r>
  <r>
    <x v="5170"/>
    <m/>
    <n v="5"/>
    <x v="7783"/>
    <m/>
    <m/>
    <m/>
    <m/>
    <x v="6786"/>
    <s v="2023/10/15"/>
    <x v="65"/>
    <x v="65"/>
    <x v="92"/>
    <x v="92"/>
    <m/>
    <x v="615"/>
    <e v="#N/A"/>
    <x v="615"/>
  </r>
  <r>
    <x v="5170"/>
    <m/>
    <n v="7"/>
    <x v="7784"/>
    <m/>
    <m/>
    <m/>
    <m/>
    <x v="6787"/>
    <s v="2023/10/15"/>
    <x v="65"/>
    <x v="65"/>
    <x v="92"/>
    <x v="92"/>
    <m/>
    <x v="615"/>
    <e v="#N/A"/>
    <x v="615"/>
  </r>
  <r>
    <x v="5170"/>
    <m/>
    <n v="50"/>
    <x v="7785"/>
    <m/>
    <m/>
    <m/>
    <m/>
    <x v="6788"/>
    <s v="2023/10/15"/>
    <x v="65"/>
    <x v="65"/>
    <x v="92"/>
    <x v="92"/>
    <m/>
    <x v="615"/>
    <e v="#N/A"/>
    <x v="615"/>
  </r>
  <r>
    <x v="5170"/>
    <m/>
    <n v="5"/>
    <x v="7786"/>
    <m/>
    <m/>
    <m/>
    <m/>
    <x v="6789"/>
    <s v="2023/10/15"/>
    <x v="65"/>
    <x v="65"/>
    <x v="92"/>
    <x v="92"/>
    <m/>
    <x v="615"/>
    <e v="#N/A"/>
    <x v="615"/>
  </r>
  <r>
    <x v="5170"/>
    <m/>
    <n v="5"/>
    <x v="7786"/>
    <m/>
    <m/>
    <m/>
    <m/>
    <x v="6789"/>
    <s v="2023/10/15"/>
    <x v="65"/>
    <x v="65"/>
    <x v="92"/>
    <x v="92"/>
    <m/>
    <x v="615"/>
    <e v="#N/A"/>
    <x v="615"/>
  </r>
  <r>
    <x v="5170"/>
    <m/>
    <n v="5"/>
    <x v="7786"/>
    <m/>
    <m/>
    <m/>
    <m/>
    <x v="6789"/>
    <s v="2023/10/15"/>
    <x v="65"/>
    <x v="65"/>
    <x v="92"/>
    <x v="92"/>
    <m/>
    <x v="615"/>
    <e v="#N/A"/>
    <x v="615"/>
  </r>
  <r>
    <x v="5170"/>
    <m/>
    <n v="7"/>
    <x v="7787"/>
    <m/>
    <m/>
    <m/>
    <m/>
    <x v="6790"/>
    <s v="2023/10/15"/>
    <x v="65"/>
    <x v="65"/>
    <x v="92"/>
    <x v="92"/>
    <m/>
    <x v="615"/>
    <e v="#N/A"/>
    <x v="615"/>
  </r>
  <r>
    <x v="5170"/>
    <m/>
    <n v="1"/>
    <x v="7788"/>
    <m/>
    <m/>
    <m/>
    <m/>
    <x v="6791"/>
    <s v="2023/10/16"/>
    <x v="65"/>
    <x v="65"/>
    <x v="92"/>
    <x v="92"/>
    <m/>
    <x v="615"/>
    <e v="#N/A"/>
    <x v="615"/>
  </r>
  <r>
    <x v="5170"/>
    <m/>
    <n v="5"/>
    <x v="7789"/>
    <m/>
    <m/>
    <m/>
    <m/>
    <x v="6791"/>
    <s v="2023/10/16"/>
    <x v="65"/>
    <x v="65"/>
    <x v="92"/>
    <x v="92"/>
    <m/>
    <x v="615"/>
    <e v="#N/A"/>
    <x v="615"/>
  </r>
  <r>
    <x v="5170"/>
    <m/>
    <n v="1"/>
    <x v="7648"/>
    <m/>
    <m/>
    <m/>
    <m/>
    <x v="6791"/>
    <s v="2023/10/16"/>
    <x v="65"/>
    <x v="65"/>
    <x v="92"/>
    <x v="92"/>
    <m/>
    <x v="615"/>
    <e v="#N/A"/>
    <x v="615"/>
  </r>
  <r>
    <x v="5170"/>
    <m/>
    <n v="1"/>
    <x v="7409"/>
    <m/>
    <m/>
    <m/>
    <m/>
    <x v="6791"/>
    <s v="2023/10/16"/>
    <x v="65"/>
    <x v="65"/>
    <x v="92"/>
    <x v="92"/>
    <m/>
    <x v="615"/>
    <e v="#N/A"/>
    <x v="615"/>
  </r>
  <r>
    <x v="5170"/>
    <m/>
    <n v="1"/>
    <x v="7790"/>
    <m/>
    <m/>
    <m/>
    <m/>
    <x v="6791"/>
    <s v="2023/10/16"/>
    <x v="65"/>
    <x v="65"/>
    <x v="92"/>
    <x v="92"/>
    <m/>
    <x v="615"/>
    <e v="#N/A"/>
    <x v="615"/>
  </r>
  <r>
    <x v="5170"/>
    <m/>
    <n v="1"/>
    <x v="7791"/>
    <m/>
    <m/>
    <m/>
    <m/>
    <x v="6791"/>
    <s v="2023/10/16"/>
    <x v="65"/>
    <x v="65"/>
    <x v="92"/>
    <x v="92"/>
    <m/>
    <x v="615"/>
    <e v="#N/A"/>
    <x v="615"/>
  </r>
  <r>
    <x v="5170"/>
    <m/>
    <n v="1"/>
    <x v="7791"/>
    <m/>
    <m/>
    <m/>
    <m/>
    <x v="6791"/>
    <s v="2023/10/16"/>
    <x v="65"/>
    <x v="65"/>
    <x v="92"/>
    <x v="92"/>
    <m/>
    <x v="615"/>
    <e v="#N/A"/>
    <x v="615"/>
  </r>
  <r>
    <x v="5170"/>
    <m/>
    <n v="1"/>
    <x v="7792"/>
    <m/>
    <m/>
    <m/>
    <m/>
    <x v="6791"/>
    <s v="2023/10/16"/>
    <x v="65"/>
    <x v="65"/>
    <x v="92"/>
    <x v="92"/>
    <m/>
    <x v="615"/>
    <e v="#N/A"/>
    <x v="615"/>
  </r>
  <r>
    <x v="5170"/>
    <m/>
    <n v="7"/>
    <x v="7711"/>
    <m/>
    <m/>
    <m/>
    <m/>
    <x v="6792"/>
    <s v="2023/10/16"/>
    <x v="65"/>
    <x v="65"/>
    <x v="92"/>
    <x v="92"/>
    <m/>
    <x v="615"/>
    <e v="#N/A"/>
    <x v="615"/>
  </r>
  <r>
    <x v="5170"/>
    <m/>
    <n v="1"/>
    <x v="7793"/>
    <m/>
    <m/>
    <m/>
    <m/>
    <x v="6793"/>
    <s v="2023/10/16"/>
    <x v="65"/>
    <x v="65"/>
    <x v="92"/>
    <x v="92"/>
    <m/>
    <x v="615"/>
    <e v="#N/A"/>
    <x v="615"/>
  </r>
  <r>
    <x v="5170"/>
    <m/>
    <n v="50"/>
    <x v="7794"/>
    <m/>
    <m/>
    <m/>
    <m/>
    <x v="6794"/>
    <s v="2023/10/16"/>
    <x v="65"/>
    <x v="65"/>
    <x v="92"/>
    <x v="92"/>
    <m/>
    <x v="615"/>
    <e v="#N/A"/>
    <x v="615"/>
  </r>
  <r>
    <x v="5170"/>
    <m/>
    <n v="1"/>
    <x v="7795"/>
    <m/>
    <m/>
    <m/>
    <m/>
    <x v="6795"/>
    <s v="2023/10/16"/>
    <x v="65"/>
    <x v="65"/>
    <x v="92"/>
    <x v="92"/>
    <m/>
    <x v="615"/>
    <e v="#N/A"/>
    <x v="615"/>
  </r>
  <r>
    <x v="5170"/>
    <m/>
    <n v="21"/>
    <x v="7796"/>
    <m/>
    <m/>
    <m/>
    <m/>
    <x v="6796"/>
    <s v="2023/10/17"/>
    <x v="65"/>
    <x v="65"/>
    <x v="92"/>
    <x v="92"/>
    <m/>
    <x v="615"/>
    <e v="#N/A"/>
    <x v="615"/>
  </r>
  <r>
    <x v="5170"/>
    <m/>
    <n v="169.05"/>
    <x v="7796"/>
    <m/>
    <m/>
    <m/>
    <m/>
    <x v="6796"/>
    <s v="2023/10/17"/>
    <x v="65"/>
    <x v="65"/>
    <x v="92"/>
    <x v="92"/>
    <m/>
    <x v="615"/>
    <e v="#N/A"/>
    <x v="615"/>
  </r>
  <r>
    <x v="5170"/>
    <m/>
    <n v="7"/>
    <x v="7796"/>
    <m/>
    <m/>
    <m/>
    <m/>
    <x v="6796"/>
    <s v="2023/10/17"/>
    <x v="65"/>
    <x v="65"/>
    <x v="92"/>
    <x v="92"/>
    <m/>
    <x v="615"/>
    <e v="#N/A"/>
    <x v="615"/>
  </r>
  <r>
    <x v="5170"/>
    <m/>
    <n v="3.15"/>
    <x v="7796"/>
    <m/>
    <m/>
    <m/>
    <m/>
    <x v="6796"/>
    <s v="2023/10/17"/>
    <x v="65"/>
    <x v="65"/>
    <x v="92"/>
    <x v="92"/>
    <m/>
    <x v="615"/>
    <e v="#N/A"/>
    <x v="615"/>
  </r>
  <r>
    <x v="5170"/>
    <m/>
    <n v="14"/>
    <x v="7796"/>
    <m/>
    <m/>
    <m/>
    <m/>
    <x v="6796"/>
    <s v="2023/10/17"/>
    <x v="65"/>
    <x v="65"/>
    <x v="92"/>
    <x v="92"/>
    <m/>
    <x v="615"/>
    <e v="#N/A"/>
    <x v="615"/>
  </r>
  <r>
    <x v="5170"/>
    <m/>
    <n v="1.05"/>
    <x v="7796"/>
    <m/>
    <m/>
    <m/>
    <m/>
    <x v="6796"/>
    <s v="2023/10/17"/>
    <x v="65"/>
    <x v="65"/>
    <x v="92"/>
    <x v="92"/>
    <m/>
    <x v="615"/>
    <e v="#N/A"/>
    <x v="615"/>
  </r>
  <r>
    <x v="5170"/>
    <m/>
    <n v="1127"/>
    <x v="7796"/>
    <m/>
    <m/>
    <m/>
    <m/>
    <x v="6796"/>
    <s v="2023/10/17"/>
    <x v="65"/>
    <x v="65"/>
    <x v="92"/>
    <x v="92"/>
    <m/>
    <x v="615"/>
    <e v="#N/A"/>
    <x v="615"/>
  </r>
  <r>
    <x v="5170"/>
    <m/>
    <n v="2.1"/>
    <x v="7796"/>
    <m/>
    <m/>
    <m/>
    <m/>
    <x v="6796"/>
    <s v="2023/10/17"/>
    <x v="65"/>
    <x v="65"/>
    <x v="92"/>
    <x v="92"/>
    <m/>
    <x v="615"/>
    <e v="#N/A"/>
    <x v="615"/>
  </r>
  <r>
    <x v="5170"/>
    <m/>
    <n v="23"/>
    <x v="7745"/>
    <m/>
    <m/>
    <m/>
    <m/>
    <x v="6797"/>
    <s v="2023/10/17"/>
    <x v="65"/>
    <x v="65"/>
    <x v="92"/>
    <x v="92"/>
    <m/>
    <x v="615"/>
    <e v="#N/A"/>
    <x v="615"/>
  </r>
  <r>
    <x v="5170"/>
    <m/>
    <n v="8.0500000000000007"/>
    <x v="7745"/>
    <m/>
    <m/>
    <m/>
    <m/>
    <x v="6797"/>
    <s v="2023/10/17"/>
    <x v="65"/>
    <x v="65"/>
    <x v="92"/>
    <x v="92"/>
    <m/>
    <x v="615"/>
    <e v="#N/A"/>
    <x v="615"/>
  </r>
  <r>
    <x v="5170"/>
    <m/>
    <n v="362.25"/>
    <x v="7745"/>
    <m/>
    <m/>
    <m/>
    <m/>
    <x v="6797"/>
    <s v="2023/10/17"/>
    <x v="65"/>
    <x v="65"/>
    <x v="92"/>
    <x v="92"/>
    <m/>
    <x v="615"/>
    <e v="#N/A"/>
    <x v="615"/>
  </r>
  <r>
    <x v="5170"/>
    <m/>
    <n v="86.25"/>
    <x v="7745"/>
    <m/>
    <m/>
    <m/>
    <m/>
    <x v="6797"/>
    <s v="2023/10/17"/>
    <x v="65"/>
    <x v="65"/>
    <x v="92"/>
    <x v="92"/>
    <m/>
    <x v="615"/>
    <e v="#N/A"/>
    <x v="615"/>
  </r>
  <r>
    <x v="5170"/>
    <m/>
    <n v="1"/>
    <x v="7797"/>
    <m/>
    <m/>
    <m/>
    <m/>
    <x v="6798"/>
    <s v="2023/10/17"/>
    <x v="65"/>
    <x v="65"/>
    <x v="92"/>
    <x v="92"/>
    <m/>
    <x v="615"/>
    <e v="#N/A"/>
    <x v="615"/>
  </r>
  <r>
    <x v="5170"/>
    <m/>
    <n v="1"/>
    <x v="7798"/>
    <m/>
    <m/>
    <m/>
    <m/>
    <x v="6798"/>
    <s v="2023/10/17"/>
    <x v="65"/>
    <x v="65"/>
    <x v="92"/>
    <x v="92"/>
    <m/>
    <x v="615"/>
    <e v="#N/A"/>
    <x v="615"/>
  </r>
  <r>
    <x v="5170"/>
    <m/>
    <n v="1"/>
    <x v="6081"/>
    <m/>
    <m/>
    <m/>
    <m/>
    <x v="6798"/>
    <s v="2023/10/17"/>
    <x v="65"/>
    <x v="65"/>
    <x v="92"/>
    <x v="92"/>
    <m/>
    <x v="615"/>
    <e v="#N/A"/>
    <x v="615"/>
  </r>
  <r>
    <x v="5170"/>
    <m/>
    <n v="1"/>
    <x v="6187"/>
    <m/>
    <m/>
    <m/>
    <m/>
    <x v="6798"/>
    <s v="2023/10/17"/>
    <x v="65"/>
    <x v="65"/>
    <x v="92"/>
    <x v="92"/>
    <m/>
    <x v="615"/>
    <e v="#N/A"/>
    <x v="615"/>
  </r>
  <r>
    <x v="5170"/>
    <m/>
    <n v="1"/>
    <x v="7799"/>
    <m/>
    <m/>
    <m/>
    <m/>
    <x v="6798"/>
    <s v="2023/10/17"/>
    <x v="65"/>
    <x v="65"/>
    <x v="92"/>
    <x v="92"/>
    <m/>
    <x v="615"/>
    <e v="#N/A"/>
    <x v="615"/>
  </r>
  <r>
    <x v="5170"/>
    <m/>
    <n v="1"/>
    <x v="7800"/>
    <m/>
    <m/>
    <m/>
    <m/>
    <x v="6798"/>
    <s v="2023/10/17"/>
    <x v="65"/>
    <x v="65"/>
    <x v="92"/>
    <x v="92"/>
    <m/>
    <x v="615"/>
    <e v="#N/A"/>
    <x v="615"/>
  </r>
  <r>
    <x v="5170"/>
    <m/>
    <n v="1"/>
    <x v="7801"/>
    <m/>
    <m/>
    <m/>
    <m/>
    <x v="6799"/>
    <s v="2023/10/17"/>
    <x v="65"/>
    <x v="65"/>
    <x v="92"/>
    <x v="92"/>
    <m/>
    <x v="615"/>
    <e v="#N/A"/>
    <x v="615"/>
  </r>
  <r>
    <x v="5170"/>
    <m/>
    <n v="7"/>
    <x v="7360"/>
    <m/>
    <m/>
    <m/>
    <m/>
    <x v="6800"/>
    <s v="2023/10/17"/>
    <x v="65"/>
    <x v="65"/>
    <x v="92"/>
    <x v="92"/>
    <m/>
    <x v="615"/>
    <e v="#N/A"/>
    <x v="615"/>
  </r>
  <r>
    <x v="5170"/>
    <m/>
    <n v="7"/>
    <x v="7802"/>
    <m/>
    <m/>
    <m/>
    <m/>
    <x v="6800"/>
    <s v="2023/10/17"/>
    <x v="65"/>
    <x v="65"/>
    <x v="92"/>
    <x v="92"/>
    <m/>
    <x v="615"/>
    <e v="#N/A"/>
    <x v="615"/>
  </r>
  <r>
    <x v="5170"/>
    <m/>
    <n v="7"/>
    <x v="7803"/>
    <m/>
    <m/>
    <m/>
    <m/>
    <x v="6800"/>
    <s v="2023/10/17"/>
    <x v="65"/>
    <x v="65"/>
    <x v="92"/>
    <x v="92"/>
    <m/>
    <x v="615"/>
    <e v="#N/A"/>
    <x v="615"/>
  </r>
  <r>
    <x v="5170"/>
    <m/>
    <n v="1361.57"/>
    <x v="7804"/>
    <m/>
    <m/>
    <m/>
    <m/>
    <x v="6801"/>
    <s v="2023/10/17"/>
    <x v="65"/>
    <x v="65"/>
    <x v="92"/>
    <x v="92"/>
    <m/>
    <x v="615"/>
    <e v="#N/A"/>
    <x v="615"/>
  </r>
  <r>
    <x v="5170"/>
    <m/>
    <n v="1"/>
    <x v="6195"/>
    <m/>
    <m/>
    <m/>
    <m/>
    <x v="6802"/>
    <s v="2023/10/18"/>
    <x v="65"/>
    <x v="65"/>
    <x v="92"/>
    <x v="92"/>
    <m/>
    <x v="615"/>
    <e v="#N/A"/>
    <x v="615"/>
  </r>
  <r>
    <x v="5170"/>
    <m/>
    <n v="5"/>
    <x v="7805"/>
    <m/>
    <m/>
    <m/>
    <m/>
    <x v="5293"/>
    <s v="2023/10/18"/>
    <x v="65"/>
    <x v="65"/>
    <x v="92"/>
    <x v="92"/>
    <m/>
    <x v="615"/>
    <e v="#N/A"/>
    <x v="615"/>
  </r>
  <r>
    <x v="5170"/>
    <m/>
    <n v="7"/>
    <x v="7806"/>
    <m/>
    <m/>
    <m/>
    <m/>
    <x v="6803"/>
    <s v="2023/10/18"/>
    <x v="65"/>
    <x v="65"/>
    <x v="92"/>
    <x v="92"/>
    <m/>
    <x v="615"/>
    <e v="#N/A"/>
    <x v="615"/>
  </r>
  <r>
    <x v="5170"/>
    <m/>
    <n v="1"/>
    <x v="7807"/>
    <m/>
    <m/>
    <m/>
    <m/>
    <x v="6804"/>
    <s v="2023/10/18"/>
    <x v="65"/>
    <x v="65"/>
    <x v="92"/>
    <x v="92"/>
    <m/>
    <x v="615"/>
    <e v="#N/A"/>
    <x v="615"/>
  </r>
  <r>
    <x v="5170"/>
    <m/>
    <n v="50"/>
    <x v="7808"/>
    <m/>
    <m/>
    <m/>
    <m/>
    <x v="6804"/>
    <s v="2023/10/18"/>
    <x v="65"/>
    <x v="65"/>
    <x v="92"/>
    <x v="92"/>
    <m/>
    <x v="615"/>
    <e v="#N/A"/>
    <x v="615"/>
  </r>
  <r>
    <x v="5170"/>
    <m/>
    <n v="86.25"/>
    <x v="7809"/>
    <m/>
    <m/>
    <m/>
    <m/>
    <x v="6805"/>
    <s v="2023/10/18"/>
    <x v="65"/>
    <x v="65"/>
    <x v="92"/>
    <x v="92"/>
    <m/>
    <x v="615"/>
    <e v="#N/A"/>
    <x v="615"/>
  </r>
  <r>
    <x v="5170"/>
    <m/>
    <n v="1"/>
    <x v="7293"/>
    <m/>
    <m/>
    <m/>
    <m/>
    <x v="6806"/>
    <s v="2023/10/18"/>
    <x v="65"/>
    <x v="65"/>
    <x v="92"/>
    <x v="92"/>
    <m/>
    <x v="615"/>
    <e v="#N/A"/>
    <x v="615"/>
  </r>
  <r>
    <x v="5170"/>
    <m/>
    <n v="1"/>
    <x v="7293"/>
    <m/>
    <m/>
    <m/>
    <m/>
    <x v="6806"/>
    <s v="2023/10/18"/>
    <x v="65"/>
    <x v="65"/>
    <x v="92"/>
    <x v="92"/>
    <m/>
    <x v="615"/>
    <e v="#N/A"/>
    <x v="615"/>
  </r>
  <r>
    <x v="5170"/>
    <m/>
    <n v="5"/>
    <x v="6233"/>
    <m/>
    <m/>
    <m/>
    <m/>
    <x v="6806"/>
    <s v="2023/10/18"/>
    <x v="65"/>
    <x v="65"/>
    <x v="92"/>
    <x v="92"/>
    <m/>
    <x v="615"/>
    <e v="#N/A"/>
    <x v="615"/>
  </r>
  <r>
    <x v="5170"/>
    <m/>
    <n v="5"/>
    <x v="7810"/>
    <m/>
    <m/>
    <m/>
    <m/>
    <x v="6807"/>
    <s v="2023/10/18"/>
    <x v="65"/>
    <x v="65"/>
    <x v="92"/>
    <x v="92"/>
    <m/>
    <x v="615"/>
    <e v="#N/A"/>
    <x v="615"/>
  </r>
  <r>
    <x v="5170"/>
    <m/>
    <n v="5"/>
    <x v="7811"/>
    <m/>
    <m/>
    <m/>
    <m/>
    <x v="6807"/>
    <s v="2023/10/18"/>
    <x v="65"/>
    <x v="65"/>
    <x v="92"/>
    <x v="92"/>
    <m/>
    <x v="615"/>
    <e v="#N/A"/>
    <x v="615"/>
  </r>
  <r>
    <x v="5170"/>
    <m/>
    <n v="20"/>
    <x v="7811"/>
    <m/>
    <m/>
    <m/>
    <m/>
    <x v="6807"/>
    <s v="2023/10/18"/>
    <x v="65"/>
    <x v="65"/>
    <x v="92"/>
    <x v="92"/>
    <m/>
    <x v="615"/>
    <e v="#N/A"/>
    <x v="615"/>
  </r>
  <r>
    <x v="5170"/>
    <m/>
    <n v="219.65"/>
    <x v="7812"/>
    <m/>
    <m/>
    <m/>
    <m/>
    <x v="6808"/>
    <s v="2023/10/18"/>
    <x v="65"/>
    <x v="65"/>
    <x v="92"/>
    <x v="92"/>
    <m/>
    <x v="615"/>
    <e v="#N/A"/>
    <x v="615"/>
  </r>
  <r>
    <x v="5170"/>
    <m/>
    <n v="1"/>
    <x v="7813"/>
    <m/>
    <m/>
    <m/>
    <m/>
    <x v="6809"/>
    <s v="2023/10/19"/>
    <x v="65"/>
    <x v="65"/>
    <x v="92"/>
    <x v="92"/>
    <m/>
    <x v="615"/>
    <e v="#N/A"/>
    <x v="615"/>
  </r>
  <r>
    <x v="5170"/>
    <m/>
    <n v="7"/>
    <x v="7353"/>
    <m/>
    <m/>
    <m/>
    <m/>
    <x v="6809"/>
    <s v="2023/10/19"/>
    <x v="65"/>
    <x v="65"/>
    <x v="92"/>
    <x v="92"/>
    <m/>
    <x v="615"/>
    <e v="#N/A"/>
    <x v="615"/>
  </r>
  <r>
    <x v="5170"/>
    <m/>
    <n v="50"/>
    <x v="7814"/>
    <m/>
    <m/>
    <m/>
    <m/>
    <x v="6810"/>
    <s v="2023/10/19"/>
    <x v="65"/>
    <x v="65"/>
    <x v="92"/>
    <x v="92"/>
    <m/>
    <x v="615"/>
    <e v="#N/A"/>
    <x v="615"/>
  </r>
  <r>
    <x v="5170"/>
    <m/>
    <n v="57.5"/>
    <x v="7815"/>
    <m/>
    <m/>
    <m/>
    <m/>
    <x v="6811"/>
    <s v="2023/10/19"/>
    <x v="65"/>
    <x v="65"/>
    <x v="92"/>
    <x v="92"/>
    <m/>
    <x v="615"/>
    <e v="#N/A"/>
    <x v="615"/>
  </r>
  <r>
    <x v="5170"/>
    <m/>
    <n v="1"/>
    <x v="7793"/>
    <m/>
    <m/>
    <m/>
    <m/>
    <x v="6812"/>
    <s v="2023/10/19"/>
    <x v="65"/>
    <x v="65"/>
    <x v="92"/>
    <x v="92"/>
    <m/>
    <x v="615"/>
    <e v="#N/A"/>
    <x v="615"/>
  </r>
  <r>
    <x v="5170"/>
    <m/>
    <n v="1"/>
    <x v="7599"/>
    <m/>
    <m/>
    <m/>
    <m/>
    <x v="5598"/>
    <s v="2023/10/19"/>
    <x v="65"/>
    <x v="65"/>
    <x v="92"/>
    <x v="92"/>
    <m/>
    <x v="615"/>
    <e v="#N/A"/>
    <x v="615"/>
  </r>
  <r>
    <x v="5170"/>
    <m/>
    <n v="1"/>
    <x v="5732"/>
    <m/>
    <m/>
    <m/>
    <m/>
    <x v="5598"/>
    <s v="2023/10/19"/>
    <x v="65"/>
    <x v="65"/>
    <x v="92"/>
    <x v="92"/>
    <m/>
    <x v="615"/>
    <e v="#N/A"/>
    <x v="615"/>
  </r>
  <r>
    <x v="5170"/>
    <m/>
    <n v="5"/>
    <x v="6233"/>
    <m/>
    <m/>
    <m/>
    <m/>
    <x v="5598"/>
    <s v="2023/10/19"/>
    <x v="65"/>
    <x v="65"/>
    <x v="92"/>
    <x v="92"/>
    <m/>
    <x v="615"/>
    <e v="#N/A"/>
    <x v="615"/>
  </r>
  <r>
    <x v="5170"/>
    <m/>
    <n v="1"/>
    <x v="5867"/>
    <m/>
    <m/>
    <m/>
    <m/>
    <x v="5598"/>
    <s v="2023/10/19"/>
    <x v="65"/>
    <x v="65"/>
    <x v="92"/>
    <x v="92"/>
    <m/>
    <x v="615"/>
    <e v="#N/A"/>
    <x v="615"/>
  </r>
  <r>
    <x v="5170"/>
    <m/>
    <n v="0.6"/>
    <x v="7816"/>
    <m/>
    <m/>
    <m/>
    <m/>
    <x v="5711"/>
    <s v="2023/10/19"/>
    <x v="65"/>
    <x v="65"/>
    <x v="92"/>
    <x v="92"/>
    <m/>
    <x v="615"/>
    <e v="#N/A"/>
    <x v="615"/>
  </r>
  <r>
    <x v="5170"/>
    <m/>
    <n v="17.25"/>
    <x v="7817"/>
    <m/>
    <m/>
    <m/>
    <m/>
    <x v="6813"/>
    <s v="2023/10/21"/>
    <x v="65"/>
    <x v="65"/>
    <x v="92"/>
    <x v="92"/>
    <m/>
    <x v="615"/>
    <e v="#N/A"/>
    <x v="615"/>
  </r>
  <r>
    <x v="5170"/>
    <m/>
    <n v="110"/>
    <x v="7818"/>
    <m/>
    <m/>
    <m/>
    <m/>
    <x v="6814"/>
    <s v="2023/10/21"/>
    <x v="65"/>
    <x v="65"/>
    <x v="92"/>
    <x v="92"/>
    <m/>
    <x v="615"/>
    <e v="#N/A"/>
    <x v="615"/>
  </r>
  <r>
    <x v="5170"/>
    <m/>
    <n v="110"/>
    <x v="7819"/>
    <m/>
    <m/>
    <m/>
    <m/>
    <x v="6814"/>
    <s v="2023/10/21"/>
    <x v="65"/>
    <x v="65"/>
    <x v="92"/>
    <x v="92"/>
    <m/>
    <x v="615"/>
    <e v="#N/A"/>
    <x v="615"/>
  </r>
  <r>
    <x v="5170"/>
    <m/>
    <n v="1"/>
    <x v="7820"/>
    <m/>
    <m/>
    <m/>
    <m/>
    <x v="6815"/>
    <s v="2023/10/21"/>
    <x v="65"/>
    <x v="65"/>
    <x v="92"/>
    <x v="92"/>
    <m/>
    <x v="615"/>
    <e v="#N/A"/>
    <x v="615"/>
  </r>
  <r>
    <x v="5170"/>
    <m/>
    <n v="1"/>
    <x v="7409"/>
    <m/>
    <m/>
    <m/>
    <m/>
    <x v="6816"/>
    <s v="2023/10/22"/>
    <x v="65"/>
    <x v="65"/>
    <x v="92"/>
    <x v="92"/>
    <m/>
    <x v="615"/>
    <e v="#N/A"/>
    <x v="615"/>
  </r>
  <r>
    <x v="5170"/>
    <m/>
    <n v="1"/>
    <x v="7409"/>
    <m/>
    <m/>
    <m/>
    <m/>
    <x v="6816"/>
    <s v="2023/10/22"/>
    <x v="65"/>
    <x v="65"/>
    <x v="92"/>
    <x v="92"/>
    <m/>
    <x v="615"/>
    <e v="#N/A"/>
    <x v="615"/>
  </r>
  <r>
    <x v="5170"/>
    <m/>
    <n v="7"/>
    <x v="7702"/>
    <m/>
    <m/>
    <m/>
    <m/>
    <x v="6817"/>
    <s v="2023/10/22"/>
    <x v="65"/>
    <x v="65"/>
    <x v="92"/>
    <x v="92"/>
    <m/>
    <x v="615"/>
    <e v="#N/A"/>
    <x v="615"/>
  </r>
  <r>
    <x v="5170"/>
    <m/>
    <n v="7"/>
    <x v="7821"/>
    <m/>
    <m/>
    <m/>
    <m/>
    <x v="6817"/>
    <s v="2023/10/22"/>
    <x v="65"/>
    <x v="65"/>
    <x v="92"/>
    <x v="92"/>
    <m/>
    <x v="615"/>
    <e v="#N/A"/>
    <x v="615"/>
  </r>
  <r>
    <x v="5170"/>
    <m/>
    <n v="7"/>
    <x v="7401"/>
    <m/>
    <m/>
    <m/>
    <m/>
    <x v="6817"/>
    <s v="2023/10/22"/>
    <x v="65"/>
    <x v="65"/>
    <x v="92"/>
    <x v="92"/>
    <m/>
    <x v="615"/>
    <e v="#N/A"/>
    <x v="615"/>
  </r>
  <r>
    <x v="5170"/>
    <m/>
    <n v="1"/>
    <x v="7404"/>
    <m/>
    <m/>
    <m/>
    <m/>
    <x v="6817"/>
    <s v="2023/10/22"/>
    <x v="65"/>
    <x v="65"/>
    <x v="92"/>
    <x v="92"/>
    <m/>
    <x v="615"/>
    <e v="#N/A"/>
    <x v="615"/>
  </r>
  <r>
    <x v="5170"/>
    <m/>
    <n v="1"/>
    <x v="7822"/>
    <m/>
    <m/>
    <m/>
    <m/>
    <x v="6818"/>
    <s v="2023/10/22"/>
    <x v="65"/>
    <x v="65"/>
    <x v="92"/>
    <x v="92"/>
    <m/>
    <x v="615"/>
    <e v="#N/A"/>
    <x v="615"/>
  </r>
  <r>
    <x v="5170"/>
    <m/>
    <n v="1"/>
    <x v="7823"/>
    <m/>
    <m/>
    <m/>
    <m/>
    <x v="6819"/>
    <s v="2023/10/22"/>
    <x v="65"/>
    <x v="65"/>
    <x v="92"/>
    <x v="92"/>
    <m/>
    <x v="615"/>
    <e v="#N/A"/>
    <x v="615"/>
  </r>
  <r>
    <x v="5170"/>
    <m/>
    <n v="1"/>
    <x v="6423"/>
    <m/>
    <m/>
    <m/>
    <m/>
    <x v="6820"/>
    <s v="2023/10/22"/>
    <x v="65"/>
    <x v="65"/>
    <x v="92"/>
    <x v="92"/>
    <m/>
    <x v="615"/>
    <e v="#N/A"/>
    <x v="615"/>
  </r>
  <r>
    <x v="5170"/>
    <m/>
    <n v="5"/>
    <x v="7824"/>
    <m/>
    <m/>
    <m/>
    <m/>
    <x v="6821"/>
    <s v="2023/10/22"/>
    <x v="65"/>
    <x v="65"/>
    <x v="92"/>
    <x v="92"/>
    <m/>
    <x v="615"/>
    <e v="#N/A"/>
    <x v="615"/>
  </r>
  <r>
    <x v="5170"/>
    <m/>
    <n v="5"/>
    <x v="7825"/>
    <m/>
    <m/>
    <m/>
    <m/>
    <x v="6822"/>
    <s v="2023/10/23"/>
    <x v="65"/>
    <x v="65"/>
    <x v="92"/>
    <x v="92"/>
    <m/>
    <x v="615"/>
    <e v="#N/A"/>
    <x v="615"/>
  </r>
  <r>
    <x v="5170"/>
    <m/>
    <n v="7"/>
    <x v="7401"/>
    <m/>
    <m/>
    <m/>
    <m/>
    <x v="6823"/>
    <s v="2023/10/23"/>
    <x v="65"/>
    <x v="65"/>
    <x v="92"/>
    <x v="92"/>
    <m/>
    <x v="615"/>
    <e v="#N/A"/>
    <x v="615"/>
  </r>
  <r>
    <x v="5170"/>
    <m/>
    <n v="1"/>
    <x v="7409"/>
    <m/>
    <m/>
    <m/>
    <m/>
    <x v="6823"/>
    <s v="2023/10/23"/>
    <x v="65"/>
    <x v="65"/>
    <x v="92"/>
    <x v="92"/>
    <m/>
    <x v="615"/>
    <e v="#N/A"/>
    <x v="615"/>
  </r>
  <r>
    <x v="5170"/>
    <m/>
    <n v="0.57000000000000006"/>
    <x v="7826"/>
    <s v="181"/>
    <n v="1"/>
    <n v="6"/>
    <m/>
    <x v="5552"/>
    <s v="2023/10/23"/>
    <x v="65"/>
    <x v="65"/>
    <x v="92"/>
    <x v="92"/>
    <m/>
    <x v="615"/>
    <e v="#N/A"/>
    <x v="615"/>
  </r>
  <r>
    <x v="5170"/>
    <m/>
    <n v="1.1400000000000001"/>
    <x v="7827"/>
    <s v="182"/>
    <n v="151"/>
    <n v="6"/>
    <n v="182"/>
    <x v="6824"/>
    <s v="2023/10/23"/>
    <x v="65"/>
    <x v="65"/>
    <x v="92"/>
    <x v="92"/>
    <m/>
    <x v="615"/>
    <e v="#N/A"/>
    <x v="615"/>
  </r>
  <r>
    <x v="5170"/>
    <m/>
    <n v="7"/>
    <x v="7648"/>
    <m/>
    <m/>
    <m/>
    <m/>
    <x v="6825"/>
    <s v="2023/10/23"/>
    <x v="65"/>
    <x v="65"/>
    <x v="92"/>
    <x v="92"/>
    <m/>
    <x v="615"/>
    <e v="#N/A"/>
    <x v="615"/>
  </r>
  <r>
    <x v="5170"/>
    <m/>
    <n v="1"/>
    <x v="7828"/>
    <m/>
    <m/>
    <m/>
    <m/>
    <x v="6825"/>
    <s v="2023/10/23"/>
    <x v="65"/>
    <x v="65"/>
    <x v="92"/>
    <x v="92"/>
    <m/>
    <x v="615"/>
    <e v="#N/A"/>
    <x v="615"/>
  </r>
  <r>
    <x v="5170"/>
    <m/>
    <n v="7"/>
    <x v="7401"/>
    <m/>
    <m/>
    <m/>
    <m/>
    <x v="6825"/>
    <s v="2023/10/23"/>
    <x v="65"/>
    <x v="65"/>
    <x v="92"/>
    <x v="92"/>
    <m/>
    <x v="615"/>
    <e v="#N/A"/>
    <x v="615"/>
  </r>
  <r>
    <x v="5170"/>
    <m/>
    <n v="1"/>
    <x v="7829"/>
    <m/>
    <m/>
    <m/>
    <m/>
    <x v="6825"/>
    <s v="2023/10/23"/>
    <x v="65"/>
    <x v="65"/>
    <x v="92"/>
    <x v="92"/>
    <m/>
    <x v="615"/>
    <e v="#N/A"/>
    <x v="615"/>
  </r>
  <r>
    <x v="5170"/>
    <m/>
    <n v="1"/>
    <x v="7830"/>
    <m/>
    <m/>
    <m/>
    <m/>
    <x v="6826"/>
    <s v="2023/10/23"/>
    <x v="65"/>
    <x v="65"/>
    <x v="92"/>
    <x v="92"/>
    <m/>
    <x v="615"/>
    <e v="#N/A"/>
    <x v="615"/>
  </r>
  <r>
    <x v="5170"/>
    <m/>
    <n v="1"/>
    <x v="7830"/>
    <m/>
    <m/>
    <m/>
    <m/>
    <x v="6826"/>
    <s v="2023/10/23"/>
    <x v="65"/>
    <x v="65"/>
    <x v="92"/>
    <x v="92"/>
    <m/>
    <x v="615"/>
    <e v="#N/A"/>
    <x v="615"/>
  </r>
  <r>
    <x v="5170"/>
    <m/>
    <n v="1"/>
    <x v="7831"/>
    <m/>
    <m/>
    <m/>
    <m/>
    <x v="6826"/>
    <s v="2023/10/23"/>
    <x v="65"/>
    <x v="65"/>
    <x v="92"/>
    <x v="92"/>
    <m/>
    <x v="615"/>
    <e v="#N/A"/>
    <x v="615"/>
  </r>
  <r>
    <x v="5170"/>
    <m/>
    <n v="1"/>
    <x v="7832"/>
    <m/>
    <m/>
    <m/>
    <m/>
    <x v="6826"/>
    <s v="2023/10/23"/>
    <x v="65"/>
    <x v="65"/>
    <x v="92"/>
    <x v="92"/>
    <m/>
    <x v="615"/>
    <e v="#N/A"/>
    <x v="615"/>
  </r>
  <r>
    <x v="5170"/>
    <m/>
    <n v="1"/>
    <x v="7833"/>
    <m/>
    <m/>
    <m/>
    <m/>
    <x v="6826"/>
    <s v="2023/10/23"/>
    <x v="65"/>
    <x v="65"/>
    <x v="92"/>
    <x v="92"/>
    <m/>
    <x v="615"/>
    <e v="#N/A"/>
    <x v="615"/>
  </r>
  <r>
    <x v="5170"/>
    <m/>
    <n v="1"/>
    <x v="7830"/>
    <m/>
    <m/>
    <m/>
    <m/>
    <x v="6826"/>
    <s v="2023/10/23"/>
    <x v="65"/>
    <x v="65"/>
    <x v="92"/>
    <x v="92"/>
    <m/>
    <x v="615"/>
    <e v="#N/A"/>
    <x v="615"/>
  </r>
  <r>
    <x v="5170"/>
    <m/>
    <n v="5"/>
    <x v="7834"/>
    <m/>
    <m/>
    <m/>
    <m/>
    <x v="6827"/>
    <s v="2023/10/23"/>
    <x v="65"/>
    <x v="65"/>
    <x v="92"/>
    <x v="92"/>
    <m/>
    <x v="615"/>
    <e v="#N/A"/>
    <x v="615"/>
  </r>
  <r>
    <x v="5170"/>
    <m/>
    <n v="1"/>
    <x v="7687"/>
    <m/>
    <m/>
    <m/>
    <m/>
    <x v="6827"/>
    <s v="2023/10/23"/>
    <x v="65"/>
    <x v="65"/>
    <x v="92"/>
    <x v="92"/>
    <m/>
    <x v="615"/>
    <e v="#N/A"/>
    <x v="615"/>
  </r>
  <r>
    <x v="5170"/>
    <m/>
    <n v="1"/>
    <x v="7835"/>
    <m/>
    <m/>
    <m/>
    <m/>
    <x v="6827"/>
    <s v="2023/10/23"/>
    <x v="65"/>
    <x v="65"/>
    <x v="92"/>
    <x v="92"/>
    <m/>
    <x v="615"/>
    <e v="#N/A"/>
    <x v="615"/>
  </r>
  <r>
    <x v="5170"/>
    <m/>
    <n v="1"/>
    <x v="7836"/>
    <m/>
    <m/>
    <m/>
    <m/>
    <x v="6827"/>
    <s v="2023/10/23"/>
    <x v="65"/>
    <x v="65"/>
    <x v="92"/>
    <x v="92"/>
    <m/>
    <x v="615"/>
    <e v="#N/A"/>
    <x v="615"/>
  </r>
  <r>
    <x v="5170"/>
    <m/>
    <n v="1"/>
    <x v="7837"/>
    <m/>
    <m/>
    <m/>
    <m/>
    <x v="6828"/>
    <s v="2023/10/23"/>
    <x v="65"/>
    <x v="65"/>
    <x v="92"/>
    <x v="92"/>
    <m/>
    <x v="615"/>
    <e v="#N/A"/>
    <x v="615"/>
  </r>
  <r>
    <x v="5170"/>
    <m/>
    <n v="7"/>
    <x v="7838"/>
    <m/>
    <m/>
    <m/>
    <m/>
    <x v="6829"/>
    <s v="2023/10/23"/>
    <x v="65"/>
    <x v="65"/>
    <x v="92"/>
    <x v="92"/>
    <m/>
    <x v="615"/>
    <e v="#N/A"/>
    <x v="615"/>
  </r>
  <r>
    <x v="5170"/>
    <m/>
    <n v="1"/>
    <x v="7839"/>
    <m/>
    <m/>
    <m/>
    <m/>
    <x v="6830"/>
    <s v="2023/10/23"/>
    <x v="65"/>
    <x v="65"/>
    <x v="92"/>
    <x v="92"/>
    <m/>
    <x v="615"/>
    <e v="#N/A"/>
    <x v="615"/>
  </r>
  <r>
    <x v="5170"/>
    <m/>
    <n v="5.75"/>
    <x v="7840"/>
    <m/>
    <m/>
    <m/>
    <m/>
    <x v="6831"/>
    <s v="2023/10/23"/>
    <x v="65"/>
    <x v="65"/>
    <x v="92"/>
    <x v="92"/>
    <m/>
    <x v="615"/>
    <e v="#N/A"/>
    <x v="615"/>
  </r>
  <r>
    <x v="5170"/>
    <m/>
    <n v="7"/>
    <x v="7840"/>
    <m/>
    <m/>
    <m/>
    <m/>
    <x v="6831"/>
    <s v="2023/10/23"/>
    <x v="65"/>
    <x v="65"/>
    <x v="92"/>
    <x v="92"/>
    <m/>
    <x v="615"/>
    <e v="#N/A"/>
    <x v="615"/>
  </r>
  <r>
    <x v="5170"/>
    <m/>
    <n v="5.75"/>
    <x v="7745"/>
    <m/>
    <m/>
    <m/>
    <m/>
    <x v="6832"/>
    <s v="2023/10/23"/>
    <x v="65"/>
    <x v="65"/>
    <x v="92"/>
    <x v="92"/>
    <m/>
    <x v="615"/>
    <e v="#N/A"/>
    <x v="615"/>
  </r>
  <r>
    <x v="5170"/>
    <m/>
    <n v="17.25"/>
    <x v="7745"/>
    <m/>
    <m/>
    <m/>
    <m/>
    <x v="6832"/>
    <s v="2023/10/23"/>
    <x v="65"/>
    <x v="65"/>
    <x v="92"/>
    <x v="92"/>
    <m/>
    <x v="615"/>
    <e v="#N/A"/>
    <x v="615"/>
  </r>
  <r>
    <x v="5170"/>
    <m/>
    <n v="5.75"/>
    <x v="7745"/>
    <m/>
    <m/>
    <m/>
    <m/>
    <x v="6832"/>
    <s v="2023/10/23"/>
    <x v="65"/>
    <x v="65"/>
    <x v="92"/>
    <x v="92"/>
    <m/>
    <x v="615"/>
    <e v="#N/A"/>
    <x v="615"/>
  </r>
  <r>
    <x v="5170"/>
    <m/>
    <n v="5.75"/>
    <x v="7745"/>
    <m/>
    <m/>
    <m/>
    <m/>
    <x v="6832"/>
    <s v="2023/10/23"/>
    <x v="65"/>
    <x v="65"/>
    <x v="92"/>
    <x v="92"/>
    <m/>
    <x v="615"/>
    <e v="#N/A"/>
    <x v="615"/>
  </r>
  <r>
    <x v="5170"/>
    <m/>
    <n v="345"/>
    <x v="7841"/>
    <m/>
    <m/>
    <m/>
    <m/>
    <x v="6833"/>
    <s v="2023/10/23"/>
    <x v="65"/>
    <x v="65"/>
    <x v="92"/>
    <x v="92"/>
    <m/>
    <x v="615"/>
    <e v="#N/A"/>
    <x v="615"/>
  </r>
  <r>
    <x v="5170"/>
    <m/>
    <n v="350"/>
    <x v="7842"/>
    <m/>
    <m/>
    <m/>
    <m/>
    <x v="6834"/>
    <s v="2023/10/23"/>
    <x v="65"/>
    <x v="65"/>
    <x v="92"/>
    <x v="92"/>
    <m/>
    <x v="615"/>
    <e v="#N/A"/>
    <x v="615"/>
  </r>
  <r>
    <x v="5170"/>
    <m/>
    <n v="610"/>
    <x v="7842"/>
    <m/>
    <m/>
    <m/>
    <m/>
    <x v="6834"/>
    <s v="2023/10/23"/>
    <x v="65"/>
    <x v="65"/>
    <x v="92"/>
    <x v="92"/>
    <m/>
    <x v="615"/>
    <e v="#N/A"/>
    <x v="615"/>
  </r>
  <r>
    <x v="5170"/>
    <m/>
    <n v="230"/>
    <x v="7842"/>
    <m/>
    <m/>
    <m/>
    <m/>
    <x v="6834"/>
    <s v="2023/10/23"/>
    <x v="65"/>
    <x v="65"/>
    <x v="92"/>
    <x v="92"/>
    <m/>
    <x v="615"/>
    <e v="#N/A"/>
    <x v="615"/>
  </r>
  <r>
    <x v="5170"/>
    <m/>
    <n v="0.57000000000000006"/>
    <x v="7843"/>
    <s v="185"/>
    <n v="153"/>
    <n v="6"/>
    <m/>
    <x v="6835"/>
    <s v="2023/10/24"/>
    <x v="65"/>
    <x v="65"/>
    <x v="92"/>
    <x v="92"/>
    <m/>
    <x v="615"/>
    <e v="#N/A"/>
    <x v="615"/>
  </r>
  <r>
    <x v="5170"/>
    <m/>
    <n v="5"/>
    <x v="5492"/>
    <m/>
    <m/>
    <m/>
    <m/>
    <x v="5415"/>
    <s v="2023/10/24"/>
    <x v="65"/>
    <x v="65"/>
    <x v="92"/>
    <x v="92"/>
    <m/>
    <x v="615"/>
    <e v="#N/A"/>
    <x v="615"/>
  </r>
  <r>
    <x v="5170"/>
    <m/>
    <n v="1"/>
    <x v="7844"/>
    <m/>
    <m/>
    <m/>
    <m/>
    <x v="6836"/>
    <s v="2023/10/24"/>
    <x v="65"/>
    <x v="65"/>
    <x v="92"/>
    <x v="92"/>
    <m/>
    <x v="615"/>
    <e v="#N/A"/>
    <x v="615"/>
  </r>
  <r>
    <x v="5170"/>
    <m/>
    <n v="5"/>
    <x v="7743"/>
    <m/>
    <m/>
    <m/>
    <m/>
    <x v="6836"/>
    <s v="2023/10/24"/>
    <x v="65"/>
    <x v="65"/>
    <x v="92"/>
    <x v="92"/>
    <m/>
    <x v="615"/>
    <e v="#N/A"/>
    <x v="615"/>
  </r>
  <r>
    <x v="5170"/>
    <m/>
    <n v="1.1500000000000001"/>
    <x v="7845"/>
    <m/>
    <m/>
    <m/>
    <m/>
    <x v="6837"/>
    <s v="2023/10/24"/>
    <x v="65"/>
    <x v="65"/>
    <x v="92"/>
    <x v="92"/>
    <m/>
    <x v="615"/>
    <e v="#N/A"/>
    <x v="615"/>
  </r>
  <r>
    <x v="5170"/>
    <m/>
    <n v="7"/>
    <x v="7846"/>
    <m/>
    <m/>
    <m/>
    <m/>
    <x v="6837"/>
    <s v="2023/10/24"/>
    <x v="65"/>
    <x v="65"/>
    <x v="92"/>
    <x v="92"/>
    <m/>
    <x v="615"/>
    <e v="#N/A"/>
    <x v="615"/>
  </r>
  <r>
    <x v="5170"/>
    <m/>
    <n v="1"/>
    <x v="7847"/>
    <m/>
    <m/>
    <m/>
    <m/>
    <x v="6837"/>
    <s v="2023/10/24"/>
    <x v="65"/>
    <x v="65"/>
    <x v="92"/>
    <x v="92"/>
    <m/>
    <x v="615"/>
    <e v="#N/A"/>
    <x v="615"/>
  </r>
  <r>
    <x v="5170"/>
    <m/>
    <n v="1"/>
    <x v="6081"/>
    <m/>
    <m/>
    <m/>
    <m/>
    <x v="6837"/>
    <s v="2023/10/24"/>
    <x v="65"/>
    <x v="65"/>
    <x v="92"/>
    <x v="92"/>
    <m/>
    <x v="615"/>
    <e v="#N/A"/>
    <x v="615"/>
  </r>
  <r>
    <x v="5170"/>
    <m/>
    <n v="1"/>
    <x v="7848"/>
    <m/>
    <m/>
    <m/>
    <m/>
    <x v="6837"/>
    <s v="2023/10/24"/>
    <x v="65"/>
    <x v="65"/>
    <x v="92"/>
    <x v="92"/>
    <m/>
    <x v="615"/>
    <e v="#N/A"/>
    <x v="615"/>
  </r>
  <r>
    <x v="5170"/>
    <m/>
    <n v="1.1400000000000001"/>
    <x v="7849"/>
    <s v="186"/>
    <n v="154"/>
    <n v="6"/>
    <m/>
    <x v="5581"/>
    <s v="2023/10/25"/>
    <x v="65"/>
    <x v="65"/>
    <x v="92"/>
    <x v="92"/>
    <m/>
    <x v="615"/>
    <e v="#N/A"/>
    <x v="615"/>
  </r>
  <r>
    <x v="5170"/>
    <m/>
    <n v="50"/>
    <x v="7850"/>
    <m/>
    <m/>
    <m/>
    <m/>
    <x v="6838"/>
    <s v="2023/10/25"/>
    <x v="65"/>
    <x v="65"/>
    <x v="92"/>
    <x v="92"/>
    <m/>
    <x v="615"/>
    <e v="#N/A"/>
    <x v="615"/>
  </r>
  <r>
    <x v="5170"/>
    <m/>
    <n v="50"/>
    <x v="7851"/>
    <m/>
    <m/>
    <m/>
    <m/>
    <x v="6838"/>
    <s v="2023/10/25"/>
    <x v="65"/>
    <x v="65"/>
    <x v="92"/>
    <x v="92"/>
    <m/>
    <x v="615"/>
    <e v="#N/A"/>
    <x v="615"/>
  </r>
  <r>
    <x v="5170"/>
    <m/>
    <n v="50"/>
    <x v="7852"/>
    <m/>
    <m/>
    <m/>
    <m/>
    <x v="6838"/>
    <s v="2023/10/25"/>
    <x v="65"/>
    <x v="65"/>
    <x v="92"/>
    <x v="92"/>
    <m/>
    <x v="615"/>
    <e v="#N/A"/>
    <x v="615"/>
  </r>
  <r>
    <x v="5170"/>
    <m/>
    <n v="1"/>
    <x v="7409"/>
    <m/>
    <m/>
    <m/>
    <m/>
    <x v="6839"/>
    <s v="2023/10/25"/>
    <x v="65"/>
    <x v="65"/>
    <x v="92"/>
    <x v="92"/>
    <m/>
    <x v="615"/>
    <e v="#N/A"/>
    <x v="615"/>
  </r>
  <r>
    <x v="5170"/>
    <m/>
    <n v="1"/>
    <x v="7853"/>
    <m/>
    <m/>
    <m/>
    <m/>
    <x v="6839"/>
    <s v="2023/10/25"/>
    <x v="65"/>
    <x v="65"/>
    <x v="92"/>
    <x v="92"/>
    <m/>
    <x v="615"/>
    <e v="#N/A"/>
    <x v="615"/>
  </r>
  <r>
    <x v="5170"/>
    <m/>
    <n v="1"/>
    <x v="7854"/>
    <m/>
    <m/>
    <m/>
    <m/>
    <x v="6839"/>
    <s v="2023/10/25"/>
    <x v="65"/>
    <x v="65"/>
    <x v="92"/>
    <x v="92"/>
    <m/>
    <x v="615"/>
    <e v="#N/A"/>
    <x v="615"/>
  </r>
  <r>
    <x v="5170"/>
    <m/>
    <n v="1"/>
    <x v="7409"/>
    <m/>
    <m/>
    <m/>
    <m/>
    <x v="6839"/>
    <s v="2023/10/25"/>
    <x v="65"/>
    <x v="65"/>
    <x v="92"/>
    <x v="92"/>
    <m/>
    <x v="615"/>
    <e v="#N/A"/>
    <x v="615"/>
  </r>
  <r>
    <x v="5170"/>
    <m/>
    <n v="1"/>
    <x v="7855"/>
    <m/>
    <m/>
    <m/>
    <m/>
    <x v="6840"/>
    <s v="2023/10/25"/>
    <x v="65"/>
    <x v="65"/>
    <x v="92"/>
    <x v="92"/>
    <m/>
    <x v="615"/>
    <e v="#N/A"/>
    <x v="615"/>
  </r>
  <r>
    <x v="5170"/>
    <m/>
    <n v="7"/>
    <x v="7856"/>
    <m/>
    <m/>
    <m/>
    <m/>
    <x v="6840"/>
    <s v="2023/10/25"/>
    <x v="65"/>
    <x v="65"/>
    <x v="92"/>
    <x v="92"/>
    <m/>
    <x v="615"/>
    <e v="#N/A"/>
    <x v="615"/>
  </r>
  <r>
    <x v="5170"/>
    <m/>
    <n v="1"/>
    <x v="7857"/>
    <m/>
    <m/>
    <m/>
    <m/>
    <x v="6840"/>
    <s v="2023/10/25"/>
    <x v="65"/>
    <x v="65"/>
    <x v="92"/>
    <x v="92"/>
    <m/>
    <x v="615"/>
    <e v="#N/A"/>
    <x v="615"/>
  </r>
  <r>
    <x v="5170"/>
    <m/>
    <n v="7"/>
    <x v="7858"/>
    <m/>
    <m/>
    <m/>
    <m/>
    <x v="6841"/>
    <s v="2023/10/25"/>
    <x v="65"/>
    <x v="65"/>
    <x v="92"/>
    <x v="92"/>
    <m/>
    <x v="615"/>
    <e v="#N/A"/>
    <x v="615"/>
  </r>
  <r>
    <x v="5170"/>
    <m/>
    <n v="1"/>
    <x v="7859"/>
    <m/>
    <m/>
    <m/>
    <m/>
    <x v="6842"/>
    <s v="2023/10/25"/>
    <x v="65"/>
    <x v="65"/>
    <x v="92"/>
    <x v="92"/>
    <m/>
    <x v="615"/>
    <e v="#N/A"/>
    <x v="615"/>
  </r>
  <r>
    <x v="5170"/>
    <m/>
    <n v="1"/>
    <x v="7860"/>
    <m/>
    <m/>
    <m/>
    <m/>
    <x v="6843"/>
    <s v="2023/10/25"/>
    <x v="65"/>
    <x v="65"/>
    <x v="92"/>
    <x v="92"/>
    <m/>
    <x v="615"/>
    <e v="#N/A"/>
    <x v="615"/>
  </r>
  <r>
    <x v="5170"/>
    <m/>
    <n v="1"/>
    <x v="7861"/>
    <m/>
    <m/>
    <m/>
    <m/>
    <x v="6844"/>
    <s v="2023/10/26"/>
    <x v="65"/>
    <x v="65"/>
    <x v="92"/>
    <x v="92"/>
    <m/>
    <x v="615"/>
    <e v="#N/A"/>
    <x v="615"/>
  </r>
  <r>
    <x v="5170"/>
    <m/>
    <n v="1"/>
    <x v="7862"/>
    <m/>
    <m/>
    <m/>
    <m/>
    <x v="6845"/>
    <s v="2023/10/26"/>
    <x v="65"/>
    <x v="65"/>
    <x v="92"/>
    <x v="92"/>
    <m/>
    <x v="615"/>
    <e v="#N/A"/>
    <x v="615"/>
  </r>
  <r>
    <x v="5170"/>
    <m/>
    <n v="300"/>
    <x v="7863"/>
    <m/>
    <m/>
    <m/>
    <m/>
    <x v="6846"/>
    <s v="2023/10/26"/>
    <x v="65"/>
    <x v="65"/>
    <x v="92"/>
    <x v="92"/>
    <m/>
    <x v="615"/>
    <e v="#N/A"/>
    <x v="615"/>
  </r>
  <r>
    <x v="5170"/>
    <m/>
    <n v="7"/>
    <x v="7864"/>
    <m/>
    <m/>
    <m/>
    <m/>
    <x v="6847"/>
    <s v="2023/10/26"/>
    <x v="65"/>
    <x v="65"/>
    <x v="92"/>
    <x v="92"/>
    <m/>
    <x v="615"/>
    <e v="#N/A"/>
    <x v="615"/>
  </r>
  <r>
    <x v="5170"/>
    <m/>
    <n v="2436.06"/>
    <x v="7865"/>
    <m/>
    <m/>
    <m/>
    <m/>
    <x v="6848"/>
    <s v="2023/10/26"/>
    <x v="65"/>
    <x v="65"/>
    <x v="92"/>
    <x v="92"/>
    <m/>
    <x v="615"/>
    <e v="#N/A"/>
    <x v="615"/>
  </r>
  <r>
    <x v="5170"/>
    <m/>
    <n v="200"/>
    <x v="6292"/>
    <m/>
    <m/>
    <m/>
    <m/>
    <x v="6849"/>
    <s v="2023/10/27"/>
    <x v="65"/>
    <x v="65"/>
    <x v="92"/>
    <x v="92"/>
    <m/>
    <x v="615"/>
    <e v="#N/A"/>
    <x v="615"/>
  </r>
  <r>
    <x v="5170"/>
    <m/>
    <n v="0.57000000000000006"/>
    <x v="7866"/>
    <s v="189"/>
    <n v="1"/>
    <n v="6"/>
    <n v="189"/>
    <x v="5553"/>
    <s v="2023/10/28"/>
    <x v="65"/>
    <x v="65"/>
    <x v="92"/>
    <x v="92"/>
    <m/>
    <x v="615"/>
    <e v="#N/A"/>
    <x v="615"/>
  </r>
  <r>
    <x v="5170"/>
    <m/>
    <n v="5"/>
    <x v="7581"/>
    <m/>
    <m/>
    <m/>
    <m/>
    <x v="6850"/>
    <s v="2023/10/28"/>
    <x v="65"/>
    <x v="65"/>
    <x v="92"/>
    <x v="92"/>
    <m/>
    <x v="615"/>
    <e v="#N/A"/>
    <x v="615"/>
  </r>
  <r>
    <x v="5170"/>
    <m/>
    <n v="1"/>
    <x v="7628"/>
    <m/>
    <m/>
    <m/>
    <m/>
    <x v="6851"/>
    <s v="2023/10/28"/>
    <x v="65"/>
    <x v="65"/>
    <x v="92"/>
    <x v="92"/>
    <m/>
    <x v="615"/>
    <e v="#N/A"/>
    <x v="615"/>
  </r>
  <r>
    <x v="5170"/>
    <m/>
    <n v="1"/>
    <x v="7764"/>
    <m/>
    <m/>
    <m/>
    <m/>
    <x v="6851"/>
    <s v="2023/10/28"/>
    <x v="65"/>
    <x v="65"/>
    <x v="92"/>
    <x v="92"/>
    <m/>
    <x v="615"/>
    <e v="#N/A"/>
    <x v="615"/>
  </r>
  <r>
    <x v="5170"/>
    <m/>
    <n v="1"/>
    <x v="7867"/>
    <m/>
    <m/>
    <m/>
    <m/>
    <x v="6851"/>
    <s v="2023/10/28"/>
    <x v="65"/>
    <x v="65"/>
    <x v="92"/>
    <x v="92"/>
    <m/>
    <x v="615"/>
    <e v="#N/A"/>
    <x v="615"/>
  </r>
  <r>
    <x v="5170"/>
    <m/>
    <n v="1"/>
    <x v="7868"/>
    <m/>
    <m/>
    <m/>
    <m/>
    <x v="6851"/>
    <s v="2023/10/28"/>
    <x v="65"/>
    <x v="65"/>
    <x v="92"/>
    <x v="92"/>
    <m/>
    <x v="615"/>
    <e v="#N/A"/>
    <x v="615"/>
  </r>
  <r>
    <x v="5170"/>
    <m/>
    <n v="1"/>
    <x v="7719"/>
    <m/>
    <m/>
    <m/>
    <m/>
    <x v="6851"/>
    <s v="2023/10/28"/>
    <x v="65"/>
    <x v="65"/>
    <x v="92"/>
    <x v="92"/>
    <m/>
    <x v="615"/>
    <e v="#N/A"/>
    <x v="615"/>
  </r>
  <r>
    <x v="5170"/>
    <m/>
    <n v="1"/>
    <x v="7869"/>
    <m/>
    <m/>
    <m/>
    <m/>
    <x v="6851"/>
    <s v="2023/10/28"/>
    <x v="65"/>
    <x v="65"/>
    <x v="92"/>
    <x v="92"/>
    <m/>
    <x v="615"/>
    <e v="#N/A"/>
    <x v="615"/>
  </r>
  <r>
    <x v="5170"/>
    <m/>
    <n v="1"/>
    <x v="7870"/>
    <m/>
    <m/>
    <m/>
    <m/>
    <x v="6852"/>
    <s v="2023/10/29"/>
    <x v="65"/>
    <x v="65"/>
    <x v="92"/>
    <x v="92"/>
    <m/>
    <x v="615"/>
    <e v="#N/A"/>
    <x v="615"/>
  </r>
  <r>
    <x v="5170"/>
    <m/>
    <n v="1"/>
    <x v="7870"/>
    <m/>
    <m/>
    <m/>
    <m/>
    <x v="6852"/>
    <s v="2023/10/29"/>
    <x v="65"/>
    <x v="65"/>
    <x v="92"/>
    <x v="92"/>
    <m/>
    <x v="615"/>
    <e v="#N/A"/>
    <x v="615"/>
  </r>
  <r>
    <x v="5170"/>
    <m/>
    <n v="7"/>
    <x v="7871"/>
    <m/>
    <m/>
    <m/>
    <m/>
    <x v="6852"/>
    <s v="2023/10/29"/>
    <x v="65"/>
    <x v="65"/>
    <x v="92"/>
    <x v="92"/>
    <m/>
    <x v="615"/>
    <e v="#N/A"/>
    <x v="615"/>
  </r>
  <r>
    <x v="5170"/>
    <m/>
    <n v="5"/>
    <x v="7353"/>
    <m/>
    <m/>
    <m/>
    <m/>
    <x v="6853"/>
    <s v="2023/10/29"/>
    <x v="65"/>
    <x v="65"/>
    <x v="92"/>
    <x v="92"/>
    <m/>
    <x v="615"/>
    <e v="#N/A"/>
    <x v="615"/>
  </r>
  <r>
    <x v="5170"/>
    <m/>
    <n v="1"/>
    <x v="7872"/>
    <m/>
    <m/>
    <m/>
    <m/>
    <x v="6854"/>
    <s v="2023/10/29"/>
    <x v="65"/>
    <x v="65"/>
    <x v="92"/>
    <x v="92"/>
    <m/>
    <x v="615"/>
    <e v="#N/A"/>
    <x v="615"/>
  </r>
  <r>
    <x v="5170"/>
    <m/>
    <n v="57.5"/>
    <x v="7873"/>
    <m/>
    <m/>
    <m/>
    <m/>
    <x v="6855"/>
    <s v="2023/10/29"/>
    <x v="65"/>
    <x v="65"/>
    <x v="92"/>
    <x v="92"/>
    <m/>
    <x v="615"/>
    <e v="#N/A"/>
    <x v="615"/>
  </r>
  <r>
    <x v="5170"/>
    <m/>
    <n v="5"/>
    <x v="7874"/>
    <m/>
    <m/>
    <m/>
    <m/>
    <x v="5676"/>
    <s v="2023/10/30"/>
    <x v="65"/>
    <x v="65"/>
    <x v="92"/>
    <x v="92"/>
    <m/>
    <x v="615"/>
    <e v="#N/A"/>
    <x v="615"/>
  </r>
  <r>
    <x v="5170"/>
    <m/>
    <n v="1"/>
    <x v="7875"/>
    <m/>
    <m/>
    <m/>
    <m/>
    <x v="6856"/>
    <s v="2023/10/30"/>
    <x v="65"/>
    <x v="65"/>
    <x v="92"/>
    <x v="92"/>
    <m/>
    <x v="615"/>
    <e v="#N/A"/>
    <x v="615"/>
  </r>
  <r>
    <x v="5170"/>
    <m/>
    <n v="1"/>
    <x v="7876"/>
    <m/>
    <m/>
    <m/>
    <m/>
    <x v="6856"/>
    <s v="2023/10/30"/>
    <x v="65"/>
    <x v="65"/>
    <x v="92"/>
    <x v="92"/>
    <m/>
    <x v="615"/>
    <e v="#N/A"/>
    <x v="615"/>
  </r>
  <r>
    <x v="5170"/>
    <m/>
    <n v="1"/>
    <x v="7759"/>
    <m/>
    <m/>
    <m/>
    <m/>
    <x v="6856"/>
    <s v="2023/10/30"/>
    <x v="65"/>
    <x v="65"/>
    <x v="92"/>
    <x v="92"/>
    <m/>
    <x v="615"/>
    <e v="#N/A"/>
    <x v="615"/>
  </r>
  <r>
    <x v="5170"/>
    <m/>
    <n v="50"/>
    <x v="7877"/>
    <m/>
    <m/>
    <m/>
    <m/>
    <x v="6857"/>
    <s v="2023/10/30"/>
    <x v="65"/>
    <x v="65"/>
    <x v="92"/>
    <x v="92"/>
    <m/>
    <x v="615"/>
    <e v="#N/A"/>
    <x v="615"/>
  </r>
  <r>
    <x v="5170"/>
    <m/>
    <n v="50"/>
    <x v="7878"/>
    <m/>
    <m/>
    <m/>
    <m/>
    <x v="6857"/>
    <s v="2023/10/30"/>
    <x v="65"/>
    <x v="65"/>
    <x v="92"/>
    <x v="92"/>
    <m/>
    <x v="615"/>
    <e v="#N/A"/>
    <x v="615"/>
  </r>
  <r>
    <x v="5170"/>
    <m/>
    <n v="50"/>
    <x v="7879"/>
    <m/>
    <m/>
    <m/>
    <m/>
    <x v="6857"/>
    <s v="2023/10/30"/>
    <x v="65"/>
    <x v="65"/>
    <x v="92"/>
    <x v="92"/>
    <m/>
    <x v="615"/>
    <e v="#N/A"/>
    <x v="615"/>
  </r>
  <r>
    <x v="5170"/>
    <m/>
    <n v="7"/>
    <x v="7880"/>
    <m/>
    <m/>
    <m/>
    <m/>
    <x v="6858"/>
    <s v="2023/10/30"/>
    <x v="65"/>
    <x v="65"/>
    <x v="92"/>
    <x v="92"/>
    <m/>
    <x v="615"/>
    <e v="#N/A"/>
    <x v="615"/>
  </r>
  <r>
    <x v="5170"/>
    <m/>
    <n v="1"/>
    <x v="7881"/>
    <m/>
    <m/>
    <m/>
    <m/>
    <x v="6858"/>
    <s v="2023/10/30"/>
    <x v="65"/>
    <x v="65"/>
    <x v="92"/>
    <x v="92"/>
    <m/>
    <x v="615"/>
    <e v="#N/A"/>
    <x v="615"/>
  </r>
  <r>
    <x v="5170"/>
    <m/>
    <n v="1"/>
    <x v="7882"/>
    <m/>
    <m/>
    <m/>
    <m/>
    <x v="6858"/>
    <s v="2023/10/30"/>
    <x v="65"/>
    <x v="65"/>
    <x v="92"/>
    <x v="92"/>
    <m/>
    <x v="615"/>
    <e v="#N/A"/>
    <x v="615"/>
  </r>
  <r>
    <x v="5170"/>
    <m/>
    <n v="1"/>
    <x v="7883"/>
    <m/>
    <m/>
    <m/>
    <m/>
    <x v="6858"/>
    <s v="2023/10/30"/>
    <x v="65"/>
    <x v="65"/>
    <x v="92"/>
    <x v="92"/>
    <m/>
    <x v="615"/>
    <e v="#N/A"/>
    <x v="615"/>
  </r>
  <r>
    <x v="5170"/>
    <m/>
    <n v="1"/>
    <x v="7790"/>
    <m/>
    <m/>
    <m/>
    <m/>
    <x v="6859"/>
    <s v="2023/10/30"/>
    <x v="65"/>
    <x v="65"/>
    <x v="92"/>
    <x v="92"/>
    <m/>
    <x v="615"/>
    <e v="#N/A"/>
    <x v="615"/>
  </r>
  <r>
    <x v="5170"/>
    <m/>
    <n v="1"/>
    <x v="7884"/>
    <m/>
    <m/>
    <m/>
    <m/>
    <x v="6860"/>
    <s v="2023/10/30"/>
    <x v="65"/>
    <x v="65"/>
    <x v="92"/>
    <x v="92"/>
    <m/>
    <x v="615"/>
    <e v="#N/A"/>
    <x v="615"/>
  </r>
  <r>
    <x v="5170"/>
    <m/>
    <n v="7"/>
    <x v="7648"/>
    <m/>
    <m/>
    <m/>
    <m/>
    <x v="6860"/>
    <s v="2023/10/30"/>
    <x v="65"/>
    <x v="65"/>
    <x v="92"/>
    <x v="92"/>
    <m/>
    <x v="615"/>
    <e v="#N/A"/>
    <x v="615"/>
  </r>
  <r>
    <x v="5170"/>
    <m/>
    <n v="50"/>
    <x v="7885"/>
    <m/>
    <m/>
    <m/>
    <m/>
    <x v="6861"/>
    <s v="2023/10/30"/>
    <x v="65"/>
    <x v="65"/>
    <x v="92"/>
    <x v="92"/>
    <m/>
    <x v="615"/>
    <e v="#N/A"/>
    <x v="615"/>
  </r>
  <r>
    <x v="5170"/>
    <m/>
    <n v="1"/>
    <x v="7886"/>
    <m/>
    <m/>
    <m/>
    <m/>
    <x v="6862"/>
    <s v="2023/10/30"/>
    <x v="65"/>
    <x v="65"/>
    <x v="92"/>
    <x v="92"/>
    <m/>
    <x v="615"/>
    <e v="#N/A"/>
    <x v="615"/>
  </r>
  <r>
    <x v="5170"/>
    <m/>
    <n v="300"/>
    <x v="7887"/>
    <m/>
    <m/>
    <m/>
    <m/>
    <x v="6863"/>
    <s v="2023/10/30"/>
    <x v="65"/>
    <x v="65"/>
    <x v="92"/>
    <x v="92"/>
    <m/>
    <x v="615"/>
    <e v="#N/A"/>
    <x v="615"/>
  </r>
  <r>
    <x v="5170"/>
    <m/>
    <n v="50"/>
    <x v="7888"/>
    <m/>
    <m/>
    <m/>
    <m/>
    <x v="6864"/>
    <s v="2023/10/30"/>
    <x v="65"/>
    <x v="65"/>
    <x v="92"/>
    <x v="92"/>
    <m/>
    <x v="615"/>
    <e v="#N/A"/>
    <x v="615"/>
  </r>
  <r>
    <x v="5170"/>
    <m/>
    <n v="5"/>
    <x v="7889"/>
    <m/>
    <m/>
    <m/>
    <m/>
    <x v="6865"/>
    <s v="2023/10/31"/>
    <x v="65"/>
    <x v="65"/>
    <x v="92"/>
    <x v="92"/>
    <m/>
    <x v="615"/>
    <e v="#N/A"/>
    <x v="615"/>
  </r>
  <r>
    <x v="5170"/>
    <m/>
    <n v="5"/>
    <x v="7890"/>
    <m/>
    <m/>
    <m/>
    <m/>
    <x v="6865"/>
    <s v="2023/10/31"/>
    <x v="65"/>
    <x v="65"/>
    <x v="92"/>
    <x v="92"/>
    <m/>
    <x v="615"/>
    <e v="#N/A"/>
    <x v="615"/>
  </r>
  <r>
    <x v="5170"/>
    <m/>
    <n v="5"/>
    <x v="7891"/>
    <m/>
    <m/>
    <m/>
    <m/>
    <x v="6865"/>
    <s v="2023/10/31"/>
    <x v="65"/>
    <x v="65"/>
    <x v="92"/>
    <x v="92"/>
    <m/>
    <x v="615"/>
    <e v="#N/A"/>
    <x v="615"/>
  </r>
  <r>
    <x v="5170"/>
    <m/>
    <n v="5"/>
    <x v="7378"/>
    <m/>
    <m/>
    <m/>
    <m/>
    <x v="6865"/>
    <s v="2023/10/31"/>
    <x v="65"/>
    <x v="65"/>
    <x v="92"/>
    <x v="92"/>
    <m/>
    <x v="615"/>
    <e v="#N/A"/>
    <x v="615"/>
  </r>
  <r>
    <x v="5170"/>
    <m/>
    <n v="5"/>
    <x v="7892"/>
    <m/>
    <m/>
    <m/>
    <m/>
    <x v="6865"/>
    <s v="2023/10/31"/>
    <x v="65"/>
    <x v="65"/>
    <x v="92"/>
    <x v="92"/>
    <m/>
    <x v="615"/>
    <e v="#N/A"/>
    <x v="615"/>
  </r>
  <r>
    <x v="5170"/>
    <m/>
    <n v="7"/>
    <x v="7893"/>
    <m/>
    <m/>
    <m/>
    <m/>
    <x v="6866"/>
    <s v="2023/10/31"/>
    <x v="65"/>
    <x v="65"/>
    <x v="92"/>
    <x v="92"/>
    <m/>
    <x v="615"/>
    <e v="#N/A"/>
    <x v="615"/>
  </r>
  <r>
    <x v="5170"/>
    <m/>
    <n v="1"/>
    <x v="6274"/>
    <m/>
    <m/>
    <m/>
    <m/>
    <x v="6867"/>
    <s v="2023/10/31"/>
    <x v="65"/>
    <x v="65"/>
    <x v="92"/>
    <x v="92"/>
    <m/>
    <x v="615"/>
    <e v="#N/A"/>
    <x v="615"/>
  </r>
  <r>
    <x v="5170"/>
    <m/>
    <n v="7"/>
    <x v="6267"/>
    <m/>
    <m/>
    <m/>
    <m/>
    <x v="6867"/>
    <s v="2023/10/31"/>
    <x v="65"/>
    <x v="65"/>
    <x v="92"/>
    <x v="92"/>
    <m/>
    <x v="615"/>
    <e v="#N/A"/>
    <x v="615"/>
  </r>
  <r>
    <x v="5170"/>
    <m/>
    <n v="7"/>
    <x v="6820"/>
    <m/>
    <m/>
    <m/>
    <m/>
    <x v="6867"/>
    <s v="2023/10/31"/>
    <x v="65"/>
    <x v="65"/>
    <x v="92"/>
    <x v="92"/>
    <m/>
    <x v="615"/>
    <e v="#N/A"/>
    <x v="615"/>
  </r>
  <r>
    <x v="5170"/>
    <m/>
    <n v="1"/>
    <x v="7894"/>
    <m/>
    <m/>
    <m/>
    <m/>
    <x v="6867"/>
    <s v="2023/10/31"/>
    <x v="65"/>
    <x v="65"/>
    <x v="92"/>
    <x v="92"/>
    <m/>
    <x v="615"/>
    <e v="#N/A"/>
    <x v="615"/>
  </r>
  <r>
    <x v="5170"/>
    <m/>
    <n v="7"/>
    <x v="6496"/>
    <m/>
    <m/>
    <m/>
    <m/>
    <x v="6867"/>
    <s v="2023/10/31"/>
    <x v="65"/>
    <x v="65"/>
    <x v="92"/>
    <x v="92"/>
    <m/>
    <x v="615"/>
    <e v="#N/A"/>
    <x v="615"/>
  </r>
  <r>
    <x v="5170"/>
    <m/>
    <n v="1"/>
    <x v="7895"/>
    <m/>
    <m/>
    <m/>
    <m/>
    <x v="6868"/>
    <s v="2023/10/31"/>
    <x v="65"/>
    <x v="65"/>
    <x v="92"/>
    <x v="92"/>
    <m/>
    <x v="615"/>
    <e v="#N/A"/>
    <x v="615"/>
  </r>
  <r>
    <x v="5170"/>
    <m/>
    <n v="1"/>
    <x v="7896"/>
    <m/>
    <m/>
    <m/>
    <m/>
    <x v="6868"/>
    <s v="2023/10/31"/>
    <x v="65"/>
    <x v="65"/>
    <x v="92"/>
    <x v="92"/>
    <m/>
    <x v="615"/>
    <e v="#N/A"/>
    <x v="615"/>
  </r>
  <r>
    <x v="5170"/>
    <m/>
    <n v="7"/>
    <x v="6501"/>
    <m/>
    <m/>
    <m/>
    <m/>
    <x v="6868"/>
    <s v="2023/10/31"/>
    <x v="65"/>
    <x v="65"/>
    <x v="92"/>
    <x v="92"/>
    <m/>
    <x v="615"/>
    <e v="#N/A"/>
    <x v="615"/>
  </r>
  <r>
    <x v="5170"/>
    <m/>
    <n v="7"/>
    <x v="7897"/>
    <m/>
    <m/>
    <m/>
    <m/>
    <x v="6868"/>
    <s v="2023/10/31"/>
    <x v="65"/>
    <x v="65"/>
    <x v="92"/>
    <x v="92"/>
    <m/>
    <x v="615"/>
    <e v="#N/A"/>
    <x v="615"/>
  </r>
  <r>
    <x v="5170"/>
    <m/>
    <n v="1"/>
    <x v="7898"/>
    <m/>
    <m/>
    <m/>
    <m/>
    <x v="6868"/>
    <s v="2023/10/31"/>
    <x v="65"/>
    <x v="65"/>
    <x v="92"/>
    <x v="92"/>
    <m/>
    <x v="615"/>
    <e v="#N/A"/>
    <x v="615"/>
  </r>
  <r>
    <x v="5170"/>
    <m/>
    <n v="50"/>
    <x v="7899"/>
    <m/>
    <m/>
    <m/>
    <m/>
    <x v="6869"/>
    <s v="2023/10/31"/>
    <x v="65"/>
    <x v="65"/>
    <x v="92"/>
    <x v="92"/>
    <m/>
    <x v="615"/>
    <e v="#N/A"/>
    <x v="615"/>
  </r>
  <r>
    <x v="5170"/>
    <m/>
    <n v="575"/>
    <x v="7900"/>
    <m/>
    <m/>
    <m/>
    <m/>
    <x v="6870"/>
    <s v="2023/10/31"/>
    <x v="65"/>
    <x v="65"/>
    <x v="92"/>
    <x v="92"/>
    <m/>
    <x v="615"/>
    <e v="#N/A"/>
    <x v="615"/>
  </r>
  <r>
    <x v="5170"/>
    <m/>
    <n v="1"/>
    <x v="6195"/>
    <m/>
    <m/>
    <m/>
    <m/>
    <x v="6871"/>
    <s v="2023/10/31"/>
    <x v="65"/>
    <x v="65"/>
    <x v="92"/>
    <x v="92"/>
    <m/>
    <x v="615"/>
    <e v="#N/A"/>
    <x v="615"/>
  </r>
  <r>
    <x v="5170"/>
    <m/>
    <n v="7"/>
    <x v="7901"/>
    <m/>
    <m/>
    <m/>
    <m/>
    <x v="6871"/>
    <s v="2023/10/31"/>
    <x v="65"/>
    <x v="65"/>
    <x v="92"/>
    <x v="92"/>
    <m/>
    <x v="615"/>
    <e v="#N/A"/>
    <x v="615"/>
  </r>
  <r>
    <x v="5170"/>
    <m/>
    <n v="1"/>
    <x v="6195"/>
    <m/>
    <m/>
    <m/>
    <m/>
    <x v="6871"/>
    <s v="2023/10/31"/>
    <x v="65"/>
    <x v="65"/>
    <x v="92"/>
    <x v="92"/>
    <m/>
    <x v="615"/>
    <e v="#N/A"/>
    <x v="615"/>
  </r>
  <r>
    <x v="5170"/>
    <m/>
    <n v="5"/>
    <x v="7902"/>
    <m/>
    <m/>
    <m/>
    <m/>
    <x v="6872"/>
    <s v="2023/10/31"/>
    <x v="65"/>
    <x v="65"/>
    <x v="92"/>
    <x v="92"/>
    <m/>
    <x v="615"/>
    <e v="#N/A"/>
    <x v="615"/>
  </r>
  <r>
    <x v="5170"/>
    <m/>
    <n v="7"/>
    <x v="7774"/>
    <m/>
    <m/>
    <m/>
    <m/>
    <x v="6873"/>
    <s v="2023/10/31"/>
    <x v="65"/>
    <x v="65"/>
    <x v="92"/>
    <x v="92"/>
    <m/>
    <x v="615"/>
    <e v="#N/A"/>
    <x v="615"/>
  </r>
  <r>
    <x v="5170"/>
    <m/>
    <n v="96.600000000000009"/>
    <x v="7903"/>
    <m/>
    <m/>
    <m/>
    <m/>
    <x v="6874"/>
    <s v="2023/10/31"/>
    <x v="65"/>
    <x v="65"/>
    <x v="92"/>
    <x v="92"/>
    <m/>
    <x v="615"/>
    <e v="#N/A"/>
    <x v="615"/>
  </r>
  <r>
    <x v="5170"/>
    <m/>
    <n v="32.200000000000003"/>
    <x v="7903"/>
    <m/>
    <m/>
    <m/>
    <m/>
    <x v="6874"/>
    <s v="2023/10/31"/>
    <x v="65"/>
    <x v="65"/>
    <x v="92"/>
    <x v="92"/>
    <m/>
    <x v="615"/>
    <e v="#N/A"/>
    <x v="615"/>
  </r>
  <r>
    <x v="5170"/>
    <m/>
    <n v="48.300000000000004"/>
    <x v="7903"/>
    <m/>
    <m/>
    <m/>
    <m/>
    <x v="6874"/>
    <s v="2023/10/31"/>
    <x v="65"/>
    <x v="65"/>
    <x v="92"/>
    <x v="92"/>
    <m/>
    <x v="615"/>
    <e v="#N/A"/>
    <x v="615"/>
  </r>
  <r>
    <x v="5170"/>
    <m/>
    <n v="32.200000000000003"/>
    <x v="7903"/>
    <m/>
    <m/>
    <m/>
    <m/>
    <x v="6874"/>
    <s v="2023/10/31"/>
    <x v="65"/>
    <x v="65"/>
    <x v="92"/>
    <x v="92"/>
    <m/>
    <x v="615"/>
    <e v="#N/A"/>
    <x v="615"/>
  </r>
  <r>
    <x v="5170"/>
    <m/>
    <n v="23"/>
    <x v="7903"/>
    <m/>
    <m/>
    <m/>
    <m/>
    <x v="6874"/>
    <s v="2023/10/31"/>
    <x v="65"/>
    <x v="65"/>
    <x v="92"/>
    <x v="92"/>
    <m/>
    <x v="615"/>
    <e v="#N/A"/>
    <x v="615"/>
  </r>
  <r>
    <x v="5170"/>
    <m/>
    <n v="13.8"/>
    <x v="7903"/>
    <m/>
    <m/>
    <m/>
    <m/>
    <x v="6874"/>
    <s v="2023/10/31"/>
    <x v="65"/>
    <x v="65"/>
    <x v="92"/>
    <x v="92"/>
    <m/>
    <x v="615"/>
    <e v="#N/A"/>
    <x v="615"/>
  </r>
  <r>
    <x v="5170"/>
    <m/>
    <n v="4.6000000000000005"/>
    <x v="7903"/>
    <m/>
    <m/>
    <m/>
    <m/>
    <x v="6874"/>
    <s v="2023/10/31"/>
    <x v="65"/>
    <x v="65"/>
    <x v="92"/>
    <x v="92"/>
    <m/>
    <x v="615"/>
    <e v="#N/A"/>
    <x v="615"/>
  </r>
  <r>
    <x v="5170"/>
    <m/>
    <n v="27.6"/>
    <x v="7903"/>
    <m/>
    <m/>
    <m/>
    <m/>
    <x v="6874"/>
    <s v="2023/10/31"/>
    <x v="65"/>
    <x v="65"/>
    <x v="92"/>
    <x v="92"/>
    <m/>
    <x v="615"/>
    <e v="#N/A"/>
    <x v="615"/>
  </r>
  <r>
    <x v="5170"/>
    <m/>
    <n v="18.400000000000002"/>
    <x v="7903"/>
    <m/>
    <m/>
    <m/>
    <m/>
    <x v="6874"/>
    <s v="2023/10/31"/>
    <x v="65"/>
    <x v="65"/>
    <x v="92"/>
    <x v="92"/>
    <m/>
    <x v="615"/>
    <e v="#N/A"/>
    <x v="615"/>
  </r>
  <r>
    <x v="5170"/>
    <m/>
    <n v="9.2000000000000011"/>
    <x v="7903"/>
    <m/>
    <m/>
    <m/>
    <m/>
    <x v="6874"/>
    <s v="2023/10/31"/>
    <x v="65"/>
    <x v="65"/>
    <x v="92"/>
    <x v="92"/>
    <m/>
    <x v="615"/>
    <e v="#N/A"/>
    <x v="615"/>
  </r>
  <r>
    <x v="5170"/>
    <m/>
    <n v="144.9"/>
    <x v="7903"/>
    <m/>
    <m/>
    <m/>
    <m/>
    <x v="6874"/>
    <s v="2023/10/31"/>
    <x v="65"/>
    <x v="65"/>
    <x v="92"/>
    <x v="92"/>
    <m/>
    <x v="615"/>
    <e v="#N/A"/>
    <x v="615"/>
  </r>
  <r>
    <x v="5170"/>
    <m/>
    <n v="308.2"/>
    <x v="7903"/>
    <m/>
    <m/>
    <m/>
    <m/>
    <x v="6874"/>
    <s v="2023/10/31"/>
    <x v="65"/>
    <x v="65"/>
    <x v="92"/>
    <x v="92"/>
    <m/>
    <x v="615"/>
    <e v="#N/A"/>
    <x v="615"/>
  </r>
  <r>
    <x v="5170"/>
    <m/>
    <n v="50.6"/>
    <x v="7903"/>
    <m/>
    <m/>
    <m/>
    <m/>
    <x v="6874"/>
    <s v="2023/10/31"/>
    <x v="65"/>
    <x v="65"/>
    <x v="92"/>
    <x v="92"/>
    <m/>
    <x v="615"/>
    <e v="#N/A"/>
    <x v="615"/>
  </r>
  <r>
    <x v="5170"/>
    <m/>
    <n v="32.200000000000003"/>
    <x v="7903"/>
    <m/>
    <m/>
    <m/>
    <m/>
    <x v="6874"/>
    <s v="2023/10/31"/>
    <x v="65"/>
    <x v="65"/>
    <x v="92"/>
    <x v="92"/>
    <m/>
    <x v="615"/>
    <e v="#N/A"/>
    <x v="615"/>
  </r>
  <r>
    <x v="5170"/>
    <m/>
    <n v="4.6000000000000005"/>
    <x v="7903"/>
    <m/>
    <m/>
    <m/>
    <m/>
    <x v="6874"/>
    <s v="2023/10/31"/>
    <x v="65"/>
    <x v="65"/>
    <x v="92"/>
    <x v="92"/>
    <m/>
    <x v="615"/>
    <e v="#N/A"/>
    <x v="615"/>
  </r>
  <r>
    <x v="5170"/>
    <m/>
    <n v="27.6"/>
    <x v="7903"/>
    <m/>
    <m/>
    <m/>
    <m/>
    <x v="6874"/>
    <s v="2023/10/31"/>
    <x v="65"/>
    <x v="65"/>
    <x v="92"/>
    <x v="92"/>
    <m/>
    <x v="615"/>
    <e v="#N/A"/>
    <x v="615"/>
  </r>
  <r>
    <x v="5170"/>
    <m/>
    <n v="13.8"/>
    <x v="7903"/>
    <m/>
    <m/>
    <m/>
    <m/>
    <x v="6874"/>
    <s v="2023/10/31"/>
    <x v="65"/>
    <x v="65"/>
    <x v="92"/>
    <x v="92"/>
    <m/>
    <x v="615"/>
    <e v="#N/A"/>
    <x v="615"/>
  </r>
  <r>
    <x v="5170"/>
    <m/>
    <n v="9.2000000000000011"/>
    <x v="7903"/>
    <m/>
    <m/>
    <m/>
    <m/>
    <x v="6874"/>
    <s v="2023/10/31"/>
    <x v="65"/>
    <x v="65"/>
    <x v="92"/>
    <x v="92"/>
    <m/>
    <x v="615"/>
    <e v="#N/A"/>
    <x v="615"/>
  </r>
  <r>
    <x v="5170"/>
    <m/>
    <n v="4.6000000000000005"/>
    <x v="7903"/>
    <m/>
    <m/>
    <m/>
    <m/>
    <x v="6874"/>
    <s v="2023/10/31"/>
    <x v="65"/>
    <x v="65"/>
    <x v="92"/>
    <x v="92"/>
    <m/>
    <x v="615"/>
    <e v="#N/A"/>
    <x v="615"/>
  </r>
  <r>
    <x v="5170"/>
    <m/>
    <n v="1"/>
    <x v="7904"/>
    <m/>
    <m/>
    <m/>
    <m/>
    <x v="6875"/>
    <s v="2023/10/31"/>
    <x v="65"/>
    <x v="65"/>
    <x v="92"/>
    <x v="92"/>
    <m/>
    <x v="615"/>
    <e v="#N/A"/>
    <x v="615"/>
  </r>
  <r>
    <x v="5170"/>
    <m/>
    <n v="1"/>
    <x v="7905"/>
    <m/>
    <m/>
    <m/>
    <m/>
    <x v="6876"/>
    <s v="2023/11/1"/>
    <x v="65"/>
    <x v="65"/>
    <x v="92"/>
    <x v="92"/>
    <m/>
    <x v="615"/>
    <e v="#N/A"/>
    <x v="615"/>
  </r>
  <r>
    <x v="5170"/>
    <m/>
    <n v="1"/>
    <x v="7906"/>
    <m/>
    <m/>
    <m/>
    <m/>
    <x v="6876"/>
    <s v="2023/11/1"/>
    <x v="65"/>
    <x v="65"/>
    <x v="92"/>
    <x v="92"/>
    <m/>
    <x v="615"/>
    <e v="#N/A"/>
    <x v="615"/>
  </r>
  <r>
    <x v="5170"/>
    <m/>
    <n v="1"/>
    <x v="7907"/>
    <m/>
    <m/>
    <m/>
    <m/>
    <x v="6876"/>
    <s v="2023/11/1"/>
    <x v="65"/>
    <x v="65"/>
    <x v="92"/>
    <x v="92"/>
    <m/>
    <x v="615"/>
    <e v="#N/A"/>
    <x v="615"/>
  </r>
  <r>
    <x v="5170"/>
    <m/>
    <n v="1"/>
    <x v="7906"/>
    <m/>
    <m/>
    <m/>
    <m/>
    <x v="6876"/>
    <s v="2023/11/1"/>
    <x v="65"/>
    <x v="65"/>
    <x v="92"/>
    <x v="92"/>
    <m/>
    <x v="615"/>
    <e v="#N/A"/>
    <x v="615"/>
  </r>
  <r>
    <x v="5170"/>
    <m/>
    <n v="7"/>
    <x v="7908"/>
    <m/>
    <m/>
    <m/>
    <m/>
    <x v="6876"/>
    <s v="2023/11/1"/>
    <x v="65"/>
    <x v="65"/>
    <x v="92"/>
    <x v="92"/>
    <m/>
    <x v="615"/>
    <e v="#N/A"/>
    <x v="615"/>
  </r>
  <r>
    <x v="5170"/>
    <m/>
    <n v="5"/>
    <x v="6467"/>
    <m/>
    <m/>
    <m/>
    <m/>
    <x v="5416"/>
    <s v="2023/11/1"/>
    <x v="65"/>
    <x v="65"/>
    <x v="92"/>
    <x v="92"/>
    <m/>
    <x v="615"/>
    <e v="#N/A"/>
    <x v="615"/>
  </r>
  <r>
    <x v="5170"/>
    <m/>
    <n v="130.92000000000002"/>
    <x v="7909"/>
    <m/>
    <m/>
    <m/>
    <m/>
    <x v="6877"/>
    <s v="2023/11/1"/>
    <x v="65"/>
    <x v="65"/>
    <x v="92"/>
    <x v="92"/>
    <m/>
    <x v="615"/>
    <e v="#N/A"/>
    <x v="615"/>
  </r>
  <r>
    <x v="5170"/>
    <m/>
    <n v="1"/>
    <x v="7910"/>
    <m/>
    <m/>
    <m/>
    <m/>
    <x v="6878"/>
    <s v="2023/11/1"/>
    <x v="65"/>
    <x v="65"/>
    <x v="92"/>
    <x v="92"/>
    <m/>
    <x v="615"/>
    <e v="#N/A"/>
    <x v="615"/>
  </r>
  <r>
    <x v="5170"/>
    <m/>
    <n v="1"/>
    <x v="7910"/>
    <m/>
    <m/>
    <m/>
    <m/>
    <x v="6878"/>
    <s v="2023/11/1"/>
    <x v="65"/>
    <x v="65"/>
    <x v="92"/>
    <x v="92"/>
    <m/>
    <x v="615"/>
    <e v="#N/A"/>
    <x v="615"/>
  </r>
  <r>
    <x v="5170"/>
    <m/>
    <n v="1"/>
    <x v="7911"/>
    <m/>
    <m/>
    <m/>
    <m/>
    <x v="6879"/>
    <s v="2023/11/2"/>
    <x v="65"/>
    <x v="65"/>
    <x v="92"/>
    <x v="92"/>
    <m/>
    <x v="615"/>
    <e v="#N/A"/>
    <x v="615"/>
  </r>
  <r>
    <x v="5170"/>
    <m/>
    <n v="7"/>
    <x v="7912"/>
    <m/>
    <m/>
    <m/>
    <m/>
    <x v="6879"/>
    <s v="2023/11/2"/>
    <x v="65"/>
    <x v="65"/>
    <x v="92"/>
    <x v="92"/>
    <m/>
    <x v="615"/>
    <e v="#N/A"/>
    <x v="615"/>
  </r>
  <r>
    <x v="5170"/>
    <m/>
    <n v="7"/>
    <x v="7913"/>
    <m/>
    <m/>
    <m/>
    <m/>
    <x v="6879"/>
    <s v="2023/11/2"/>
    <x v="65"/>
    <x v="65"/>
    <x v="92"/>
    <x v="92"/>
    <m/>
    <x v="615"/>
    <e v="#N/A"/>
    <x v="615"/>
  </r>
  <r>
    <x v="5170"/>
    <m/>
    <n v="7"/>
    <x v="7914"/>
    <m/>
    <m/>
    <m/>
    <m/>
    <x v="6879"/>
    <s v="2023/11/2"/>
    <x v="65"/>
    <x v="65"/>
    <x v="92"/>
    <x v="92"/>
    <m/>
    <x v="615"/>
    <e v="#N/A"/>
    <x v="615"/>
  </r>
  <r>
    <x v="5170"/>
    <m/>
    <n v="7"/>
    <x v="7915"/>
    <m/>
    <m/>
    <m/>
    <m/>
    <x v="6879"/>
    <s v="2023/11/2"/>
    <x v="65"/>
    <x v="65"/>
    <x v="92"/>
    <x v="92"/>
    <m/>
    <x v="615"/>
    <e v="#N/A"/>
    <x v="615"/>
  </r>
  <r>
    <x v="5170"/>
    <m/>
    <n v="7"/>
    <x v="7916"/>
    <m/>
    <m/>
    <m/>
    <m/>
    <x v="6879"/>
    <s v="2023/11/2"/>
    <x v="65"/>
    <x v="65"/>
    <x v="92"/>
    <x v="92"/>
    <m/>
    <x v="615"/>
    <e v="#N/A"/>
    <x v="615"/>
  </r>
  <r>
    <x v="5170"/>
    <m/>
    <n v="7"/>
    <x v="7917"/>
    <m/>
    <m/>
    <m/>
    <m/>
    <x v="6879"/>
    <s v="2023/11/2"/>
    <x v="65"/>
    <x v="65"/>
    <x v="92"/>
    <x v="92"/>
    <m/>
    <x v="615"/>
    <e v="#N/A"/>
    <x v="615"/>
  </r>
  <r>
    <x v="5170"/>
    <m/>
    <n v="50"/>
    <x v="7918"/>
    <m/>
    <m/>
    <m/>
    <m/>
    <x v="6880"/>
    <s v="2023/11/2"/>
    <x v="65"/>
    <x v="65"/>
    <x v="92"/>
    <x v="92"/>
    <m/>
    <x v="615"/>
    <e v="#N/A"/>
    <x v="615"/>
  </r>
  <r>
    <x v="5170"/>
    <m/>
    <n v="50"/>
    <x v="7919"/>
    <m/>
    <m/>
    <m/>
    <m/>
    <x v="6880"/>
    <s v="2023/11/2"/>
    <x v="65"/>
    <x v="65"/>
    <x v="92"/>
    <x v="92"/>
    <m/>
    <x v="615"/>
    <e v="#N/A"/>
    <x v="615"/>
  </r>
  <r>
    <x v="5170"/>
    <m/>
    <n v="50"/>
    <x v="7920"/>
    <m/>
    <m/>
    <m/>
    <m/>
    <x v="6880"/>
    <s v="2023/11/2"/>
    <x v="65"/>
    <x v="65"/>
    <x v="92"/>
    <x v="92"/>
    <m/>
    <x v="615"/>
    <e v="#N/A"/>
    <x v="615"/>
  </r>
  <r>
    <x v="5170"/>
    <m/>
    <n v="1"/>
    <x v="7921"/>
    <m/>
    <m/>
    <m/>
    <m/>
    <x v="6881"/>
    <s v="2023/11/2"/>
    <x v="65"/>
    <x v="65"/>
    <x v="92"/>
    <x v="92"/>
    <m/>
    <x v="615"/>
    <e v="#N/A"/>
    <x v="615"/>
  </r>
  <r>
    <x v="5170"/>
    <m/>
    <n v="5"/>
    <x v="7921"/>
    <m/>
    <m/>
    <m/>
    <m/>
    <x v="6881"/>
    <s v="2023/11/2"/>
    <x v="65"/>
    <x v="65"/>
    <x v="92"/>
    <x v="92"/>
    <m/>
    <x v="615"/>
    <e v="#N/A"/>
    <x v="615"/>
  </r>
  <r>
    <x v="5170"/>
    <m/>
    <n v="1"/>
    <x v="7922"/>
    <m/>
    <m/>
    <m/>
    <m/>
    <x v="6882"/>
    <s v="2023/11/2"/>
    <x v="65"/>
    <x v="65"/>
    <x v="92"/>
    <x v="92"/>
    <m/>
    <x v="615"/>
    <e v="#N/A"/>
    <x v="615"/>
  </r>
  <r>
    <x v="5170"/>
    <m/>
    <n v="1"/>
    <x v="7922"/>
    <m/>
    <m/>
    <m/>
    <m/>
    <x v="6882"/>
    <s v="2023/11/2"/>
    <x v="65"/>
    <x v="65"/>
    <x v="92"/>
    <x v="92"/>
    <m/>
    <x v="615"/>
    <e v="#N/A"/>
    <x v="615"/>
  </r>
  <r>
    <x v="5170"/>
    <m/>
    <n v="1"/>
    <x v="7923"/>
    <m/>
    <m/>
    <m/>
    <m/>
    <x v="6883"/>
    <s v="2023/11/2"/>
    <x v="65"/>
    <x v="65"/>
    <x v="92"/>
    <x v="92"/>
    <m/>
    <x v="615"/>
    <e v="#N/A"/>
    <x v="615"/>
  </r>
  <r>
    <x v="5170"/>
    <m/>
    <n v="1"/>
    <x v="7924"/>
    <m/>
    <m/>
    <m/>
    <m/>
    <x v="6883"/>
    <s v="2023/11/2"/>
    <x v="65"/>
    <x v="65"/>
    <x v="92"/>
    <x v="92"/>
    <m/>
    <x v="615"/>
    <e v="#N/A"/>
    <x v="615"/>
  </r>
  <r>
    <x v="5170"/>
    <m/>
    <n v="1"/>
    <x v="7595"/>
    <m/>
    <m/>
    <m/>
    <m/>
    <x v="6883"/>
    <s v="2023/11/2"/>
    <x v="65"/>
    <x v="65"/>
    <x v="92"/>
    <x v="92"/>
    <m/>
    <x v="615"/>
    <e v="#N/A"/>
    <x v="615"/>
  </r>
  <r>
    <x v="5170"/>
    <m/>
    <n v="7"/>
    <x v="7925"/>
    <m/>
    <m/>
    <m/>
    <m/>
    <x v="6884"/>
    <s v="2023/11/2"/>
    <x v="65"/>
    <x v="65"/>
    <x v="92"/>
    <x v="92"/>
    <m/>
    <x v="615"/>
    <e v="#N/A"/>
    <x v="615"/>
  </r>
  <r>
    <x v="5170"/>
    <m/>
    <n v="7"/>
    <x v="7926"/>
    <m/>
    <m/>
    <m/>
    <m/>
    <x v="6884"/>
    <s v="2023/11/2"/>
    <x v="65"/>
    <x v="65"/>
    <x v="92"/>
    <x v="92"/>
    <m/>
    <x v="615"/>
    <e v="#N/A"/>
    <x v="615"/>
  </r>
  <r>
    <x v="5170"/>
    <m/>
    <n v="7"/>
    <x v="7743"/>
    <m/>
    <m/>
    <m/>
    <m/>
    <x v="6885"/>
    <s v="2023/11/2"/>
    <x v="65"/>
    <x v="65"/>
    <x v="92"/>
    <x v="92"/>
    <m/>
    <x v="615"/>
    <e v="#N/A"/>
    <x v="615"/>
  </r>
  <r>
    <x v="5170"/>
    <m/>
    <n v="7"/>
    <x v="7748"/>
    <m/>
    <m/>
    <m/>
    <m/>
    <x v="6885"/>
    <s v="2023/11/2"/>
    <x v="65"/>
    <x v="65"/>
    <x v="92"/>
    <x v="92"/>
    <m/>
    <x v="615"/>
    <e v="#N/A"/>
    <x v="615"/>
  </r>
  <r>
    <x v="5170"/>
    <m/>
    <n v="7"/>
    <x v="7353"/>
    <m/>
    <m/>
    <m/>
    <m/>
    <x v="6885"/>
    <s v="2023/11/2"/>
    <x v="65"/>
    <x v="65"/>
    <x v="92"/>
    <x v="92"/>
    <m/>
    <x v="615"/>
    <e v="#N/A"/>
    <x v="615"/>
  </r>
  <r>
    <x v="5170"/>
    <m/>
    <n v="7"/>
    <x v="7927"/>
    <m/>
    <m/>
    <m/>
    <m/>
    <x v="6886"/>
    <s v="2023/11/2"/>
    <x v="65"/>
    <x v="65"/>
    <x v="92"/>
    <x v="92"/>
    <m/>
    <x v="615"/>
    <e v="#N/A"/>
    <x v="615"/>
  </r>
  <r>
    <x v="5170"/>
    <m/>
    <n v="1"/>
    <x v="7928"/>
    <m/>
    <m/>
    <m/>
    <m/>
    <x v="6887"/>
    <s v="2023/11/2"/>
    <x v="65"/>
    <x v="65"/>
    <x v="92"/>
    <x v="92"/>
    <m/>
    <x v="615"/>
    <e v="#N/A"/>
    <x v="615"/>
  </r>
  <r>
    <x v="5170"/>
    <m/>
    <n v="1"/>
    <x v="7929"/>
    <m/>
    <m/>
    <m/>
    <m/>
    <x v="6888"/>
    <s v="2023/11/2"/>
    <x v="65"/>
    <x v="65"/>
    <x v="92"/>
    <x v="92"/>
    <m/>
    <x v="615"/>
    <e v="#N/A"/>
    <x v="615"/>
  </r>
  <r>
    <x v="5170"/>
    <m/>
    <n v="1"/>
    <x v="7637"/>
    <m/>
    <m/>
    <m/>
    <m/>
    <x v="6888"/>
    <s v="2023/11/2"/>
    <x v="65"/>
    <x v="65"/>
    <x v="92"/>
    <x v="92"/>
    <m/>
    <x v="615"/>
    <e v="#N/A"/>
    <x v="615"/>
  </r>
  <r>
    <x v="5170"/>
    <m/>
    <n v="1"/>
    <x v="7930"/>
    <m/>
    <m/>
    <m/>
    <m/>
    <x v="6888"/>
    <s v="2023/11/2"/>
    <x v="65"/>
    <x v="65"/>
    <x v="92"/>
    <x v="92"/>
    <m/>
    <x v="615"/>
    <e v="#N/A"/>
    <x v="615"/>
  </r>
  <r>
    <x v="5170"/>
    <m/>
    <n v="1"/>
    <x v="7931"/>
    <m/>
    <m/>
    <m/>
    <m/>
    <x v="6888"/>
    <s v="2023/11/2"/>
    <x v="65"/>
    <x v="65"/>
    <x v="92"/>
    <x v="92"/>
    <m/>
    <x v="615"/>
    <e v="#N/A"/>
    <x v="615"/>
  </r>
  <r>
    <x v="5170"/>
    <m/>
    <n v="7"/>
    <x v="7932"/>
    <m/>
    <m/>
    <m/>
    <m/>
    <x v="6888"/>
    <s v="2023/11/2"/>
    <x v="65"/>
    <x v="65"/>
    <x v="92"/>
    <x v="92"/>
    <m/>
    <x v="615"/>
    <e v="#N/A"/>
    <x v="615"/>
  </r>
  <r>
    <x v="5170"/>
    <m/>
    <n v="1"/>
    <x v="7933"/>
    <m/>
    <m/>
    <m/>
    <m/>
    <x v="6888"/>
    <s v="2023/11/2"/>
    <x v="65"/>
    <x v="65"/>
    <x v="92"/>
    <x v="92"/>
    <m/>
    <x v="615"/>
    <e v="#N/A"/>
    <x v="615"/>
  </r>
  <r>
    <x v="5170"/>
    <m/>
    <n v="1"/>
    <x v="7934"/>
    <m/>
    <m/>
    <m/>
    <m/>
    <x v="6889"/>
    <s v="2023/11/2"/>
    <x v="65"/>
    <x v="65"/>
    <x v="92"/>
    <x v="92"/>
    <m/>
    <x v="615"/>
    <e v="#N/A"/>
    <x v="615"/>
  </r>
  <r>
    <x v="5170"/>
    <m/>
    <n v="7"/>
    <x v="7935"/>
    <m/>
    <m/>
    <m/>
    <m/>
    <x v="6890"/>
    <s v="2023/11/2"/>
    <x v="65"/>
    <x v="65"/>
    <x v="92"/>
    <x v="92"/>
    <m/>
    <x v="615"/>
    <e v="#N/A"/>
    <x v="615"/>
  </r>
  <r>
    <x v="5170"/>
    <m/>
    <n v="1"/>
    <x v="7404"/>
    <m/>
    <m/>
    <m/>
    <m/>
    <x v="6891"/>
    <s v="2023/11/4"/>
    <x v="65"/>
    <x v="65"/>
    <x v="92"/>
    <x v="92"/>
    <m/>
    <x v="615"/>
    <e v="#N/A"/>
    <x v="615"/>
  </r>
  <r>
    <x v="5170"/>
    <m/>
    <n v="5"/>
    <x v="7353"/>
    <m/>
    <m/>
    <m/>
    <m/>
    <x v="6892"/>
    <s v="2023/11/4"/>
    <x v="65"/>
    <x v="65"/>
    <x v="92"/>
    <x v="92"/>
    <m/>
    <x v="615"/>
    <e v="#N/A"/>
    <x v="615"/>
  </r>
  <r>
    <x v="5170"/>
    <m/>
    <n v="14"/>
    <x v="7936"/>
    <m/>
    <m/>
    <m/>
    <m/>
    <x v="6893"/>
    <s v="2023/11/4"/>
    <x v="65"/>
    <x v="65"/>
    <x v="92"/>
    <x v="92"/>
    <m/>
    <x v="615"/>
    <e v="#N/A"/>
    <x v="615"/>
  </r>
  <r>
    <x v="5170"/>
    <m/>
    <n v="7"/>
    <x v="7937"/>
    <m/>
    <m/>
    <m/>
    <m/>
    <x v="6894"/>
    <s v="2023/11/5"/>
    <x v="65"/>
    <x v="65"/>
    <x v="92"/>
    <x v="92"/>
    <m/>
    <x v="615"/>
    <e v="#N/A"/>
    <x v="615"/>
  </r>
  <r>
    <x v="5170"/>
    <m/>
    <n v="1"/>
    <x v="7938"/>
    <m/>
    <m/>
    <m/>
    <m/>
    <x v="6895"/>
    <s v="2023/11/5"/>
    <x v="65"/>
    <x v="65"/>
    <x v="92"/>
    <x v="92"/>
    <m/>
    <x v="615"/>
    <e v="#N/A"/>
    <x v="615"/>
  </r>
  <r>
    <x v="5170"/>
    <m/>
    <n v="7"/>
    <x v="7939"/>
    <m/>
    <m/>
    <m/>
    <m/>
    <x v="6895"/>
    <s v="2023/11/5"/>
    <x v="65"/>
    <x v="65"/>
    <x v="92"/>
    <x v="92"/>
    <m/>
    <x v="615"/>
    <e v="#N/A"/>
    <x v="615"/>
  </r>
  <r>
    <x v="5170"/>
    <m/>
    <n v="1"/>
    <x v="7940"/>
    <m/>
    <m/>
    <m/>
    <m/>
    <x v="6895"/>
    <s v="2023/11/5"/>
    <x v="65"/>
    <x v="65"/>
    <x v="92"/>
    <x v="92"/>
    <m/>
    <x v="615"/>
    <e v="#N/A"/>
    <x v="615"/>
  </r>
  <r>
    <x v="5170"/>
    <m/>
    <n v="4278"/>
    <x v="7941"/>
    <m/>
    <m/>
    <m/>
    <m/>
    <x v="6896"/>
    <s v="2023/11/5"/>
    <x v="65"/>
    <x v="65"/>
    <x v="92"/>
    <x v="92"/>
    <m/>
    <x v="615"/>
    <e v="#N/A"/>
    <x v="615"/>
  </r>
  <r>
    <x v="5170"/>
    <m/>
    <n v="250"/>
    <x v="7941"/>
    <m/>
    <m/>
    <m/>
    <m/>
    <x v="6896"/>
    <s v="2023/11/5"/>
    <x v="65"/>
    <x v="65"/>
    <x v="92"/>
    <x v="92"/>
    <m/>
    <x v="615"/>
    <e v="#N/A"/>
    <x v="615"/>
  </r>
  <r>
    <x v="5170"/>
    <m/>
    <n v="1350"/>
    <x v="7941"/>
    <m/>
    <m/>
    <m/>
    <m/>
    <x v="6896"/>
    <s v="2023/11/5"/>
    <x v="65"/>
    <x v="65"/>
    <x v="92"/>
    <x v="92"/>
    <m/>
    <x v="615"/>
    <e v="#N/A"/>
    <x v="615"/>
  </r>
  <r>
    <x v="5170"/>
    <m/>
    <n v="2620.94"/>
    <x v="7941"/>
    <m/>
    <m/>
    <m/>
    <m/>
    <x v="6896"/>
    <s v="2023/11/5"/>
    <x v="65"/>
    <x v="65"/>
    <x v="92"/>
    <x v="92"/>
    <m/>
    <x v="615"/>
    <e v="#N/A"/>
    <x v="615"/>
  </r>
  <r>
    <x v="5170"/>
    <m/>
    <n v="350"/>
    <x v="7941"/>
    <m/>
    <m/>
    <m/>
    <m/>
    <x v="6896"/>
    <s v="2023/11/5"/>
    <x v="65"/>
    <x v="65"/>
    <x v="92"/>
    <x v="92"/>
    <m/>
    <x v="615"/>
    <e v="#N/A"/>
    <x v="615"/>
  </r>
  <r>
    <x v="5170"/>
    <m/>
    <n v="1"/>
    <x v="7942"/>
    <m/>
    <m/>
    <m/>
    <m/>
    <x v="6897"/>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90"/>
    <x v="7943"/>
    <m/>
    <m/>
    <m/>
    <m/>
    <x v="6898"/>
    <s v="2023/11/5"/>
    <x v="65"/>
    <x v="65"/>
    <x v="92"/>
    <x v="92"/>
    <m/>
    <x v="615"/>
    <e v="#N/A"/>
    <x v="615"/>
  </r>
  <r>
    <x v="5170"/>
    <m/>
    <n v="7"/>
    <x v="7944"/>
    <m/>
    <m/>
    <m/>
    <m/>
    <x v="6899"/>
    <s v="2023/11/6"/>
    <x v="65"/>
    <x v="65"/>
    <x v="92"/>
    <x v="92"/>
    <m/>
    <x v="615"/>
    <e v="#N/A"/>
    <x v="615"/>
  </r>
  <r>
    <x v="5170"/>
    <m/>
    <n v="1"/>
    <x v="7835"/>
    <m/>
    <m/>
    <m/>
    <m/>
    <x v="6899"/>
    <s v="2023/11/6"/>
    <x v="65"/>
    <x v="65"/>
    <x v="92"/>
    <x v="92"/>
    <m/>
    <x v="615"/>
    <e v="#N/A"/>
    <x v="615"/>
  </r>
  <r>
    <x v="5170"/>
    <m/>
    <n v="1"/>
    <x v="7628"/>
    <m/>
    <m/>
    <m/>
    <m/>
    <x v="6899"/>
    <s v="2023/11/6"/>
    <x v="65"/>
    <x v="65"/>
    <x v="92"/>
    <x v="92"/>
    <m/>
    <x v="615"/>
    <e v="#N/A"/>
    <x v="615"/>
  </r>
  <r>
    <x v="5170"/>
    <m/>
    <n v="1"/>
    <x v="7945"/>
    <m/>
    <m/>
    <m/>
    <m/>
    <x v="6900"/>
    <s v="2023/11/6"/>
    <x v="65"/>
    <x v="65"/>
    <x v="92"/>
    <x v="92"/>
    <m/>
    <x v="615"/>
    <e v="#N/A"/>
    <x v="615"/>
  </r>
  <r>
    <x v="5170"/>
    <m/>
    <n v="1"/>
    <x v="7946"/>
    <m/>
    <m/>
    <m/>
    <m/>
    <x v="6900"/>
    <s v="2023/11/6"/>
    <x v="65"/>
    <x v="65"/>
    <x v="92"/>
    <x v="92"/>
    <m/>
    <x v="615"/>
    <e v="#N/A"/>
    <x v="615"/>
  </r>
  <r>
    <x v="5170"/>
    <m/>
    <n v="1"/>
    <x v="7947"/>
    <m/>
    <m/>
    <m/>
    <m/>
    <x v="6900"/>
    <s v="2023/11/6"/>
    <x v="65"/>
    <x v="65"/>
    <x v="92"/>
    <x v="92"/>
    <m/>
    <x v="615"/>
    <e v="#N/A"/>
    <x v="615"/>
  </r>
  <r>
    <x v="5170"/>
    <m/>
    <n v="1"/>
    <x v="7948"/>
    <m/>
    <m/>
    <m/>
    <m/>
    <x v="6900"/>
    <s v="2023/11/6"/>
    <x v="65"/>
    <x v="65"/>
    <x v="92"/>
    <x v="92"/>
    <m/>
    <x v="615"/>
    <e v="#N/A"/>
    <x v="615"/>
  </r>
  <r>
    <x v="5170"/>
    <m/>
    <n v="1"/>
    <x v="7949"/>
    <m/>
    <m/>
    <m/>
    <m/>
    <x v="6900"/>
    <s v="2023/11/6"/>
    <x v="65"/>
    <x v="65"/>
    <x v="92"/>
    <x v="92"/>
    <m/>
    <x v="615"/>
    <e v="#N/A"/>
    <x v="615"/>
  </r>
  <r>
    <x v="5170"/>
    <m/>
    <n v="7"/>
    <x v="7950"/>
    <m/>
    <m/>
    <m/>
    <m/>
    <x v="6900"/>
    <s v="2023/11/6"/>
    <x v="65"/>
    <x v="65"/>
    <x v="92"/>
    <x v="92"/>
    <m/>
    <x v="615"/>
    <e v="#N/A"/>
    <x v="615"/>
  </r>
  <r>
    <x v="5170"/>
    <m/>
    <n v="7"/>
    <x v="7951"/>
    <m/>
    <m/>
    <m/>
    <m/>
    <x v="6900"/>
    <s v="2023/11/6"/>
    <x v="65"/>
    <x v="65"/>
    <x v="92"/>
    <x v="92"/>
    <m/>
    <x v="615"/>
    <e v="#N/A"/>
    <x v="615"/>
  </r>
  <r>
    <x v="5170"/>
    <m/>
    <n v="1"/>
    <x v="7952"/>
    <m/>
    <m/>
    <m/>
    <m/>
    <x v="6900"/>
    <s v="2023/11/6"/>
    <x v="65"/>
    <x v="65"/>
    <x v="92"/>
    <x v="92"/>
    <m/>
    <x v="615"/>
    <e v="#N/A"/>
    <x v="615"/>
  </r>
  <r>
    <x v="5170"/>
    <m/>
    <n v="1"/>
    <x v="7953"/>
    <m/>
    <m/>
    <m/>
    <m/>
    <x v="6900"/>
    <s v="2023/11/6"/>
    <x v="65"/>
    <x v="65"/>
    <x v="92"/>
    <x v="92"/>
    <m/>
    <x v="615"/>
    <e v="#N/A"/>
    <x v="615"/>
  </r>
  <r>
    <x v="5170"/>
    <m/>
    <n v="7"/>
    <x v="7954"/>
    <m/>
    <m/>
    <m/>
    <m/>
    <x v="6900"/>
    <s v="2023/11/6"/>
    <x v="65"/>
    <x v="65"/>
    <x v="92"/>
    <x v="92"/>
    <m/>
    <x v="615"/>
    <e v="#N/A"/>
    <x v="615"/>
  </r>
  <r>
    <x v="5170"/>
    <m/>
    <n v="1"/>
    <x v="7947"/>
    <m/>
    <m/>
    <m/>
    <m/>
    <x v="6900"/>
    <s v="2023/11/6"/>
    <x v="65"/>
    <x v="65"/>
    <x v="92"/>
    <x v="92"/>
    <m/>
    <x v="615"/>
    <e v="#N/A"/>
    <x v="615"/>
  </r>
  <r>
    <x v="5170"/>
    <m/>
    <n v="7"/>
    <x v="7955"/>
    <m/>
    <m/>
    <m/>
    <m/>
    <x v="6900"/>
    <s v="2023/11/6"/>
    <x v="65"/>
    <x v="65"/>
    <x v="92"/>
    <x v="92"/>
    <m/>
    <x v="615"/>
    <e v="#N/A"/>
    <x v="615"/>
  </r>
  <r>
    <x v="5170"/>
    <m/>
    <n v="7"/>
    <x v="7956"/>
    <m/>
    <m/>
    <m/>
    <m/>
    <x v="6900"/>
    <s v="2023/11/6"/>
    <x v="65"/>
    <x v="65"/>
    <x v="92"/>
    <x v="92"/>
    <m/>
    <x v="615"/>
    <e v="#N/A"/>
    <x v="615"/>
  </r>
  <r>
    <x v="5170"/>
    <m/>
    <n v="1"/>
    <x v="7957"/>
    <m/>
    <m/>
    <m/>
    <m/>
    <x v="6900"/>
    <s v="2023/11/6"/>
    <x v="65"/>
    <x v="65"/>
    <x v="92"/>
    <x v="92"/>
    <m/>
    <x v="615"/>
    <e v="#N/A"/>
    <x v="615"/>
  </r>
  <r>
    <x v="5170"/>
    <m/>
    <n v="50"/>
    <x v="7958"/>
    <m/>
    <m/>
    <m/>
    <m/>
    <x v="6901"/>
    <s v="2023/11/7"/>
    <x v="65"/>
    <x v="65"/>
    <x v="92"/>
    <x v="92"/>
    <m/>
    <x v="615"/>
    <e v="#N/A"/>
    <x v="615"/>
  </r>
  <r>
    <x v="5170"/>
    <m/>
    <n v="1"/>
    <x v="7648"/>
    <m/>
    <m/>
    <m/>
    <m/>
    <x v="6901"/>
    <s v="2023/11/7"/>
    <x v="65"/>
    <x v="65"/>
    <x v="92"/>
    <x v="92"/>
    <m/>
    <x v="615"/>
    <e v="#N/A"/>
    <x v="615"/>
  </r>
  <r>
    <x v="5170"/>
    <m/>
    <n v="1"/>
    <x v="7648"/>
    <m/>
    <m/>
    <m/>
    <m/>
    <x v="6901"/>
    <s v="2023/11/7"/>
    <x v="65"/>
    <x v="65"/>
    <x v="92"/>
    <x v="92"/>
    <m/>
    <x v="615"/>
    <e v="#N/A"/>
    <x v="615"/>
  </r>
  <r>
    <x v="5170"/>
    <m/>
    <n v="5"/>
    <x v="7743"/>
    <m/>
    <m/>
    <m/>
    <m/>
    <x v="6902"/>
    <s v="2023/11/7"/>
    <x v="65"/>
    <x v="65"/>
    <x v="92"/>
    <x v="92"/>
    <m/>
    <x v="615"/>
    <e v="#N/A"/>
    <x v="615"/>
  </r>
  <r>
    <x v="5170"/>
    <m/>
    <n v="1"/>
    <x v="7959"/>
    <m/>
    <m/>
    <m/>
    <m/>
    <x v="6902"/>
    <s v="2023/11/7"/>
    <x v="65"/>
    <x v="65"/>
    <x v="92"/>
    <x v="92"/>
    <m/>
    <x v="615"/>
    <e v="#N/A"/>
    <x v="615"/>
  </r>
  <r>
    <x v="5170"/>
    <m/>
    <n v="1.1500000000000001"/>
    <x v="7743"/>
    <m/>
    <m/>
    <m/>
    <m/>
    <x v="6902"/>
    <s v="2023/11/7"/>
    <x v="65"/>
    <x v="65"/>
    <x v="92"/>
    <x v="92"/>
    <m/>
    <x v="615"/>
    <e v="#N/A"/>
    <x v="615"/>
  </r>
  <r>
    <x v="5170"/>
    <m/>
    <n v="7"/>
    <x v="7743"/>
    <m/>
    <m/>
    <m/>
    <m/>
    <x v="6903"/>
    <s v="2023/11/7"/>
    <x v="65"/>
    <x v="65"/>
    <x v="92"/>
    <x v="92"/>
    <m/>
    <x v="615"/>
    <e v="#N/A"/>
    <x v="615"/>
  </r>
  <r>
    <x v="5170"/>
    <m/>
    <n v="11.5"/>
    <x v="7960"/>
    <m/>
    <m/>
    <m/>
    <m/>
    <x v="6904"/>
    <s v="2023/11/7"/>
    <x v="65"/>
    <x v="65"/>
    <x v="92"/>
    <x v="92"/>
    <m/>
    <x v="615"/>
    <e v="#N/A"/>
    <x v="615"/>
  </r>
  <r>
    <x v="5170"/>
    <m/>
    <n v="1092.5"/>
    <x v="7960"/>
    <m/>
    <m/>
    <m/>
    <m/>
    <x v="6904"/>
    <s v="2023/11/7"/>
    <x v="65"/>
    <x v="65"/>
    <x v="92"/>
    <x v="92"/>
    <m/>
    <x v="615"/>
    <e v="#N/A"/>
    <x v="615"/>
  </r>
  <r>
    <x v="5170"/>
    <m/>
    <n v="1"/>
    <x v="7409"/>
    <m/>
    <m/>
    <m/>
    <m/>
    <x v="6905"/>
    <s v="2023/11/8"/>
    <x v="65"/>
    <x v="65"/>
    <x v="92"/>
    <x v="92"/>
    <m/>
    <x v="615"/>
    <e v="#N/A"/>
    <x v="615"/>
  </r>
  <r>
    <x v="5170"/>
    <m/>
    <n v="1"/>
    <x v="7961"/>
    <m/>
    <m/>
    <m/>
    <m/>
    <x v="6905"/>
    <s v="2023/11/8"/>
    <x v="65"/>
    <x v="65"/>
    <x v="92"/>
    <x v="92"/>
    <m/>
    <x v="615"/>
    <e v="#N/A"/>
    <x v="615"/>
  </r>
  <r>
    <x v="5170"/>
    <m/>
    <n v="1"/>
    <x v="7868"/>
    <m/>
    <m/>
    <m/>
    <m/>
    <x v="6905"/>
    <s v="2023/11/8"/>
    <x v="65"/>
    <x v="65"/>
    <x v="92"/>
    <x v="92"/>
    <m/>
    <x v="615"/>
    <e v="#N/A"/>
    <x v="615"/>
  </r>
  <r>
    <x v="5170"/>
    <m/>
    <n v="1"/>
    <x v="7962"/>
    <m/>
    <m/>
    <m/>
    <m/>
    <x v="6906"/>
    <s v="2023/11/8"/>
    <x v="65"/>
    <x v="65"/>
    <x v="92"/>
    <x v="92"/>
    <m/>
    <x v="615"/>
    <e v="#N/A"/>
    <x v="615"/>
  </r>
  <r>
    <x v="5170"/>
    <m/>
    <n v="1"/>
    <x v="7963"/>
    <m/>
    <m/>
    <m/>
    <m/>
    <x v="6906"/>
    <s v="2023/11/8"/>
    <x v="65"/>
    <x v="65"/>
    <x v="92"/>
    <x v="92"/>
    <m/>
    <x v="615"/>
    <e v="#N/A"/>
    <x v="615"/>
  </r>
  <r>
    <x v="5170"/>
    <m/>
    <n v="5"/>
    <x v="7964"/>
    <m/>
    <m/>
    <m/>
    <m/>
    <x v="6907"/>
    <s v="2023/11/8"/>
    <x v="65"/>
    <x v="65"/>
    <x v="92"/>
    <x v="92"/>
    <m/>
    <x v="615"/>
    <e v="#N/A"/>
    <x v="615"/>
  </r>
  <r>
    <x v="5170"/>
    <m/>
    <n v="1"/>
    <x v="7965"/>
    <m/>
    <m/>
    <m/>
    <m/>
    <x v="6908"/>
    <s v="2023/11/9"/>
    <x v="65"/>
    <x v="65"/>
    <x v="92"/>
    <x v="92"/>
    <m/>
    <x v="615"/>
    <e v="#N/A"/>
    <x v="615"/>
  </r>
  <r>
    <x v="5170"/>
    <m/>
    <n v="1"/>
    <x v="6195"/>
    <m/>
    <m/>
    <m/>
    <m/>
    <x v="6908"/>
    <s v="2023/11/9"/>
    <x v="65"/>
    <x v="65"/>
    <x v="92"/>
    <x v="92"/>
    <m/>
    <x v="615"/>
    <e v="#N/A"/>
    <x v="615"/>
  </r>
  <r>
    <x v="5170"/>
    <m/>
    <n v="1"/>
    <x v="7965"/>
    <m/>
    <m/>
    <m/>
    <m/>
    <x v="6908"/>
    <s v="2023/11/9"/>
    <x v="65"/>
    <x v="65"/>
    <x v="92"/>
    <x v="92"/>
    <m/>
    <x v="615"/>
    <e v="#N/A"/>
    <x v="615"/>
  </r>
  <r>
    <x v="5170"/>
    <m/>
    <n v="1"/>
    <x v="7734"/>
    <m/>
    <m/>
    <m/>
    <m/>
    <x v="6908"/>
    <s v="2023/11/9"/>
    <x v="65"/>
    <x v="65"/>
    <x v="92"/>
    <x v="92"/>
    <m/>
    <x v="615"/>
    <e v="#N/A"/>
    <x v="615"/>
  </r>
  <r>
    <x v="5170"/>
    <m/>
    <n v="1"/>
    <x v="6195"/>
    <m/>
    <m/>
    <m/>
    <m/>
    <x v="6908"/>
    <s v="2023/11/9"/>
    <x v="65"/>
    <x v="65"/>
    <x v="92"/>
    <x v="92"/>
    <m/>
    <x v="615"/>
    <e v="#N/A"/>
    <x v="615"/>
  </r>
  <r>
    <x v="5170"/>
    <m/>
    <n v="1"/>
    <x v="7966"/>
    <m/>
    <m/>
    <m/>
    <m/>
    <x v="6909"/>
    <s v="2023/11/9"/>
    <x v="65"/>
    <x v="65"/>
    <x v="92"/>
    <x v="92"/>
    <m/>
    <x v="615"/>
    <e v="#N/A"/>
    <x v="615"/>
  </r>
  <r>
    <x v="5170"/>
    <m/>
    <n v="1"/>
    <x v="7967"/>
    <m/>
    <m/>
    <m/>
    <m/>
    <x v="6909"/>
    <s v="2023/11/9"/>
    <x v="65"/>
    <x v="65"/>
    <x v="92"/>
    <x v="92"/>
    <m/>
    <x v="615"/>
    <e v="#N/A"/>
    <x v="615"/>
  </r>
  <r>
    <x v="5170"/>
    <m/>
    <n v="1"/>
    <x v="7759"/>
    <m/>
    <m/>
    <m/>
    <m/>
    <x v="6909"/>
    <s v="2023/11/9"/>
    <x v="65"/>
    <x v="65"/>
    <x v="92"/>
    <x v="92"/>
    <m/>
    <x v="615"/>
    <e v="#N/A"/>
    <x v="615"/>
  </r>
  <r>
    <x v="5170"/>
    <m/>
    <n v="1"/>
    <x v="7968"/>
    <m/>
    <m/>
    <m/>
    <m/>
    <x v="6910"/>
    <s v="2023/11/9"/>
    <x v="65"/>
    <x v="65"/>
    <x v="92"/>
    <x v="92"/>
    <m/>
    <x v="615"/>
    <e v="#N/A"/>
    <x v="615"/>
  </r>
  <r>
    <x v="5170"/>
    <m/>
    <n v="3026.93"/>
    <x v="7969"/>
    <m/>
    <m/>
    <m/>
    <m/>
    <x v="6911"/>
    <s v="2023/11/9"/>
    <x v="65"/>
    <x v="65"/>
    <x v="92"/>
    <x v="92"/>
    <m/>
    <x v="615"/>
    <e v="#N/A"/>
    <x v="615"/>
  </r>
  <r>
    <x v="5170"/>
    <m/>
    <n v="645"/>
    <x v="7969"/>
    <m/>
    <m/>
    <m/>
    <m/>
    <x v="6911"/>
    <s v="2023/11/9"/>
    <x v="65"/>
    <x v="65"/>
    <x v="92"/>
    <x v="92"/>
    <m/>
    <x v="615"/>
    <e v="#N/A"/>
    <x v="615"/>
  </r>
  <r>
    <x v="5170"/>
    <m/>
    <n v="350"/>
    <x v="7969"/>
    <m/>
    <m/>
    <m/>
    <m/>
    <x v="6911"/>
    <s v="2023/11/9"/>
    <x v="65"/>
    <x v="65"/>
    <x v="92"/>
    <x v="92"/>
    <m/>
    <x v="615"/>
    <e v="#N/A"/>
    <x v="615"/>
  </r>
  <r>
    <x v="5170"/>
    <m/>
    <n v="5.75"/>
    <x v="7970"/>
    <m/>
    <m/>
    <m/>
    <m/>
    <x v="6912"/>
    <s v="2023/11/9"/>
    <x v="65"/>
    <x v="65"/>
    <x v="92"/>
    <x v="92"/>
    <m/>
    <x v="615"/>
    <e v="#N/A"/>
    <x v="615"/>
  </r>
  <r>
    <x v="5170"/>
    <m/>
    <n v="1"/>
    <x v="7354"/>
    <m/>
    <m/>
    <m/>
    <m/>
    <x v="6913"/>
    <s v="2023/11/11"/>
    <x v="65"/>
    <x v="65"/>
    <x v="92"/>
    <x v="92"/>
    <m/>
    <x v="615"/>
    <e v="#N/A"/>
    <x v="615"/>
  </r>
  <r>
    <x v="5170"/>
    <m/>
    <n v="50"/>
    <x v="7971"/>
    <m/>
    <m/>
    <m/>
    <m/>
    <x v="6914"/>
    <s v="2023/11/11"/>
    <x v="65"/>
    <x v="65"/>
    <x v="92"/>
    <x v="92"/>
    <m/>
    <x v="615"/>
    <e v="#N/A"/>
    <x v="615"/>
  </r>
  <r>
    <x v="5170"/>
    <m/>
    <n v="5"/>
    <x v="7972"/>
    <m/>
    <m/>
    <m/>
    <m/>
    <x v="6914"/>
    <s v="2023/11/11"/>
    <x v="65"/>
    <x v="65"/>
    <x v="92"/>
    <x v="92"/>
    <m/>
    <x v="615"/>
    <e v="#N/A"/>
    <x v="615"/>
  </r>
  <r>
    <x v="5170"/>
    <m/>
    <n v="1"/>
    <x v="6081"/>
    <m/>
    <m/>
    <m/>
    <m/>
    <x v="6914"/>
    <s v="2023/11/11"/>
    <x v="65"/>
    <x v="65"/>
    <x v="92"/>
    <x v="92"/>
    <m/>
    <x v="615"/>
    <e v="#N/A"/>
    <x v="615"/>
  </r>
  <r>
    <x v="5170"/>
    <m/>
    <n v="1"/>
    <x v="6689"/>
    <m/>
    <m/>
    <m/>
    <m/>
    <x v="6914"/>
    <s v="2023/11/11"/>
    <x v="65"/>
    <x v="65"/>
    <x v="92"/>
    <x v="92"/>
    <m/>
    <x v="615"/>
    <e v="#N/A"/>
    <x v="615"/>
  </r>
  <r>
    <x v="5170"/>
    <m/>
    <n v="1"/>
    <x v="6259"/>
    <m/>
    <m/>
    <m/>
    <m/>
    <x v="6914"/>
    <s v="2023/11/11"/>
    <x v="65"/>
    <x v="65"/>
    <x v="92"/>
    <x v="92"/>
    <m/>
    <x v="615"/>
    <e v="#N/A"/>
    <x v="615"/>
  </r>
  <r>
    <x v="5170"/>
    <m/>
    <n v="1"/>
    <x v="7973"/>
    <m/>
    <m/>
    <m/>
    <m/>
    <x v="6914"/>
    <s v="2023/11/11"/>
    <x v="65"/>
    <x v="65"/>
    <x v="92"/>
    <x v="92"/>
    <m/>
    <x v="615"/>
    <e v="#N/A"/>
    <x v="615"/>
  </r>
  <r>
    <x v="5170"/>
    <m/>
    <n v="1"/>
    <x v="6200"/>
    <m/>
    <m/>
    <m/>
    <m/>
    <x v="6914"/>
    <s v="2023/11/11"/>
    <x v="65"/>
    <x v="65"/>
    <x v="92"/>
    <x v="92"/>
    <m/>
    <x v="615"/>
    <e v="#N/A"/>
    <x v="615"/>
  </r>
  <r>
    <x v="5170"/>
    <m/>
    <n v="5"/>
    <x v="7974"/>
    <m/>
    <m/>
    <m/>
    <m/>
    <x v="6914"/>
    <s v="2023/11/11"/>
    <x v="65"/>
    <x v="65"/>
    <x v="92"/>
    <x v="92"/>
    <m/>
    <x v="615"/>
    <e v="#N/A"/>
    <x v="615"/>
  </r>
  <r>
    <x v="5170"/>
    <m/>
    <n v="1"/>
    <x v="6289"/>
    <m/>
    <m/>
    <m/>
    <m/>
    <x v="6914"/>
    <s v="2023/11/11"/>
    <x v="65"/>
    <x v="65"/>
    <x v="92"/>
    <x v="92"/>
    <m/>
    <x v="615"/>
    <e v="#N/A"/>
    <x v="615"/>
  </r>
  <r>
    <x v="5170"/>
    <m/>
    <n v="1"/>
    <x v="6213"/>
    <m/>
    <m/>
    <m/>
    <m/>
    <x v="6914"/>
    <s v="2023/11/11"/>
    <x v="65"/>
    <x v="65"/>
    <x v="92"/>
    <x v="92"/>
    <m/>
    <x v="615"/>
    <e v="#N/A"/>
    <x v="615"/>
  </r>
  <r>
    <x v="5170"/>
    <m/>
    <n v="1"/>
    <x v="7797"/>
    <m/>
    <m/>
    <m/>
    <m/>
    <x v="6914"/>
    <s v="2023/11/11"/>
    <x v="65"/>
    <x v="65"/>
    <x v="92"/>
    <x v="92"/>
    <m/>
    <x v="615"/>
    <e v="#N/A"/>
    <x v="615"/>
  </r>
  <r>
    <x v="5170"/>
    <m/>
    <n v="1"/>
    <x v="7975"/>
    <m/>
    <m/>
    <m/>
    <m/>
    <x v="6915"/>
    <s v="2023/11/11"/>
    <x v="65"/>
    <x v="65"/>
    <x v="92"/>
    <x v="92"/>
    <m/>
    <x v="615"/>
    <e v="#N/A"/>
    <x v="615"/>
  </r>
  <r>
    <x v="5170"/>
    <m/>
    <n v="1"/>
    <x v="7976"/>
    <m/>
    <m/>
    <m/>
    <m/>
    <x v="6915"/>
    <s v="2023/11/11"/>
    <x v="65"/>
    <x v="65"/>
    <x v="92"/>
    <x v="92"/>
    <m/>
    <x v="615"/>
    <e v="#N/A"/>
    <x v="615"/>
  </r>
  <r>
    <x v="5170"/>
    <m/>
    <n v="1"/>
    <x v="7977"/>
    <m/>
    <m/>
    <m/>
    <m/>
    <x v="6916"/>
    <s v="2023/11/11"/>
    <x v="65"/>
    <x v="65"/>
    <x v="92"/>
    <x v="92"/>
    <m/>
    <x v="615"/>
    <e v="#N/A"/>
    <x v="615"/>
  </r>
  <r>
    <x v="5170"/>
    <m/>
    <n v="1"/>
    <x v="7978"/>
    <m/>
    <m/>
    <m/>
    <m/>
    <x v="6917"/>
    <s v="2023/11/11"/>
    <x v="65"/>
    <x v="65"/>
    <x v="92"/>
    <x v="92"/>
    <m/>
    <x v="615"/>
    <e v="#N/A"/>
    <x v="615"/>
  </r>
  <r>
    <x v="5170"/>
    <m/>
    <n v="50"/>
    <x v="7979"/>
    <m/>
    <m/>
    <m/>
    <m/>
    <x v="6918"/>
    <s v="2023/11/11"/>
    <x v="65"/>
    <x v="65"/>
    <x v="92"/>
    <x v="92"/>
    <m/>
    <x v="615"/>
    <e v="#N/A"/>
    <x v="615"/>
  </r>
  <r>
    <x v="5170"/>
    <m/>
    <n v="50"/>
    <x v="7980"/>
    <m/>
    <m/>
    <m/>
    <m/>
    <x v="6918"/>
    <s v="2023/11/11"/>
    <x v="65"/>
    <x v="65"/>
    <x v="92"/>
    <x v="92"/>
    <m/>
    <x v="615"/>
    <e v="#N/A"/>
    <x v="615"/>
  </r>
  <r>
    <x v="5170"/>
    <m/>
    <n v="1"/>
    <x v="7981"/>
    <m/>
    <m/>
    <m/>
    <m/>
    <x v="6918"/>
    <s v="2023/11/11"/>
    <x v="65"/>
    <x v="65"/>
    <x v="92"/>
    <x v="92"/>
    <m/>
    <x v="615"/>
    <e v="#N/A"/>
    <x v="615"/>
  </r>
  <r>
    <x v="5170"/>
    <m/>
    <n v="1"/>
    <x v="7354"/>
    <m/>
    <m/>
    <m/>
    <m/>
    <x v="6919"/>
    <s v="2023/11/12"/>
    <x v="65"/>
    <x v="65"/>
    <x v="92"/>
    <x v="92"/>
    <m/>
    <x v="615"/>
    <e v="#N/A"/>
    <x v="615"/>
  </r>
  <r>
    <x v="5170"/>
    <m/>
    <n v="1"/>
    <x v="7982"/>
    <m/>
    <m/>
    <m/>
    <m/>
    <x v="6919"/>
    <s v="2023/11/12"/>
    <x v="65"/>
    <x v="65"/>
    <x v="92"/>
    <x v="92"/>
    <m/>
    <x v="615"/>
    <e v="#N/A"/>
    <x v="615"/>
  </r>
  <r>
    <x v="5170"/>
    <m/>
    <n v="1"/>
    <x v="7983"/>
    <m/>
    <m/>
    <m/>
    <m/>
    <x v="6919"/>
    <s v="2023/11/12"/>
    <x v="65"/>
    <x v="65"/>
    <x v="92"/>
    <x v="92"/>
    <m/>
    <x v="615"/>
    <e v="#N/A"/>
    <x v="615"/>
  </r>
  <r>
    <x v="5170"/>
    <m/>
    <n v="7"/>
    <x v="7353"/>
    <m/>
    <m/>
    <m/>
    <m/>
    <x v="6919"/>
    <s v="2023/11/12"/>
    <x v="65"/>
    <x v="65"/>
    <x v="92"/>
    <x v="92"/>
    <m/>
    <x v="615"/>
    <e v="#N/A"/>
    <x v="615"/>
  </r>
  <r>
    <x v="5170"/>
    <m/>
    <n v="1"/>
    <x v="7984"/>
    <m/>
    <m/>
    <m/>
    <m/>
    <x v="6919"/>
    <s v="2023/11/12"/>
    <x v="65"/>
    <x v="65"/>
    <x v="92"/>
    <x v="92"/>
    <m/>
    <x v="615"/>
    <e v="#N/A"/>
    <x v="615"/>
  </r>
  <r>
    <x v="5170"/>
    <m/>
    <n v="1"/>
    <x v="7985"/>
    <m/>
    <m/>
    <m/>
    <m/>
    <x v="6920"/>
    <s v="2023/11/12"/>
    <x v="65"/>
    <x v="65"/>
    <x v="92"/>
    <x v="92"/>
    <m/>
    <x v="615"/>
    <e v="#N/A"/>
    <x v="615"/>
  </r>
  <r>
    <x v="5170"/>
    <m/>
    <n v="1"/>
    <x v="7985"/>
    <m/>
    <m/>
    <m/>
    <m/>
    <x v="6920"/>
    <s v="2023/11/12"/>
    <x v="65"/>
    <x v="65"/>
    <x v="92"/>
    <x v="92"/>
    <m/>
    <x v="615"/>
    <e v="#N/A"/>
    <x v="615"/>
  </r>
  <r>
    <x v="5170"/>
    <m/>
    <n v="5"/>
    <x v="7986"/>
    <m/>
    <m/>
    <m/>
    <m/>
    <x v="6921"/>
    <s v="2023/11/12"/>
    <x v="65"/>
    <x v="65"/>
    <x v="92"/>
    <x v="92"/>
    <m/>
    <x v="615"/>
    <e v="#N/A"/>
    <x v="615"/>
  </r>
  <r>
    <x v="5170"/>
    <m/>
    <n v="1"/>
    <x v="7987"/>
    <m/>
    <m/>
    <m/>
    <m/>
    <x v="6922"/>
    <s v="2023/11/12"/>
    <x v="65"/>
    <x v="65"/>
    <x v="92"/>
    <x v="92"/>
    <m/>
    <x v="615"/>
    <e v="#N/A"/>
    <x v="615"/>
  </r>
  <r>
    <x v="5170"/>
    <m/>
    <n v="7"/>
    <x v="7988"/>
    <m/>
    <m/>
    <m/>
    <m/>
    <x v="6922"/>
    <s v="2023/11/12"/>
    <x v="65"/>
    <x v="65"/>
    <x v="92"/>
    <x v="92"/>
    <m/>
    <x v="615"/>
    <e v="#N/A"/>
    <x v="615"/>
  </r>
  <r>
    <x v="5170"/>
    <m/>
    <n v="50"/>
    <x v="7989"/>
    <m/>
    <m/>
    <m/>
    <m/>
    <x v="6923"/>
    <s v="2023/11/12"/>
    <x v="65"/>
    <x v="65"/>
    <x v="92"/>
    <x v="92"/>
    <m/>
    <x v="615"/>
    <e v="#N/A"/>
    <x v="615"/>
  </r>
  <r>
    <x v="5170"/>
    <m/>
    <n v="300"/>
    <x v="7990"/>
    <m/>
    <m/>
    <m/>
    <m/>
    <x v="6924"/>
    <s v="2023/11/12"/>
    <x v="65"/>
    <x v="65"/>
    <x v="92"/>
    <x v="92"/>
    <m/>
    <x v="615"/>
    <e v="#N/A"/>
    <x v="615"/>
  </r>
  <r>
    <x v="5170"/>
    <m/>
    <n v="7"/>
    <x v="7991"/>
    <m/>
    <m/>
    <m/>
    <m/>
    <x v="6924"/>
    <s v="2023/11/12"/>
    <x v="65"/>
    <x v="65"/>
    <x v="92"/>
    <x v="92"/>
    <m/>
    <x v="615"/>
    <e v="#N/A"/>
    <x v="615"/>
  </r>
  <r>
    <x v="5170"/>
    <m/>
    <n v="7"/>
    <x v="7992"/>
    <m/>
    <m/>
    <m/>
    <m/>
    <x v="6924"/>
    <s v="2023/11/12"/>
    <x v="65"/>
    <x v="65"/>
    <x v="92"/>
    <x v="92"/>
    <m/>
    <x v="615"/>
    <e v="#N/A"/>
    <x v="615"/>
  </r>
  <r>
    <x v="5170"/>
    <m/>
    <n v="300"/>
    <x v="7993"/>
    <m/>
    <m/>
    <m/>
    <m/>
    <x v="6924"/>
    <s v="2023/11/12"/>
    <x v="65"/>
    <x v="65"/>
    <x v="92"/>
    <x v="92"/>
    <m/>
    <x v="615"/>
    <e v="#N/A"/>
    <x v="615"/>
  </r>
  <r>
    <x v="5170"/>
    <m/>
    <n v="7"/>
    <x v="6223"/>
    <m/>
    <m/>
    <m/>
    <m/>
    <x v="6925"/>
    <s v="2023/11/12"/>
    <x v="65"/>
    <x v="65"/>
    <x v="92"/>
    <x v="92"/>
    <m/>
    <x v="615"/>
    <e v="#N/A"/>
    <x v="615"/>
  </r>
  <r>
    <x v="5170"/>
    <m/>
    <n v="1"/>
    <x v="6195"/>
    <m/>
    <m/>
    <m/>
    <m/>
    <x v="6926"/>
    <s v="2023/11/13"/>
    <x v="65"/>
    <x v="65"/>
    <x v="92"/>
    <x v="92"/>
    <m/>
    <x v="615"/>
    <e v="#N/A"/>
    <x v="615"/>
  </r>
  <r>
    <x v="5170"/>
    <m/>
    <n v="7"/>
    <x v="7994"/>
    <m/>
    <m/>
    <m/>
    <m/>
    <x v="6927"/>
    <s v="2023/11/13"/>
    <x v="65"/>
    <x v="65"/>
    <x v="92"/>
    <x v="92"/>
    <m/>
    <x v="615"/>
    <e v="#N/A"/>
    <x v="615"/>
  </r>
  <r>
    <x v="5170"/>
    <m/>
    <n v="1"/>
    <x v="7995"/>
    <m/>
    <m/>
    <m/>
    <m/>
    <x v="6927"/>
    <s v="2023/11/13"/>
    <x v="65"/>
    <x v="65"/>
    <x v="92"/>
    <x v="92"/>
    <m/>
    <x v="615"/>
    <e v="#N/A"/>
    <x v="615"/>
  </r>
  <r>
    <x v="5170"/>
    <m/>
    <n v="1"/>
    <x v="7996"/>
    <m/>
    <m/>
    <m/>
    <m/>
    <x v="6927"/>
    <s v="2023/11/13"/>
    <x v="65"/>
    <x v="65"/>
    <x v="92"/>
    <x v="92"/>
    <m/>
    <x v="615"/>
    <e v="#N/A"/>
    <x v="615"/>
  </r>
  <r>
    <x v="5170"/>
    <m/>
    <n v="7"/>
    <x v="7997"/>
    <m/>
    <m/>
    <m/>
    <m/>
    <x v="6928"/>
    <s v="2023/11/13"/>
    <x v="65"/>
    <x v="65"/>
    <x v="92"/>
    <x v="92"/>
    <m/>
    <x v="615"/>
    <e v="#N/A"/>
    <x v="615"/>
  </r>
  <r>
    <x v="5170"/>
    <m/>
    <n v="5"/>
    <x v="6829"/>
    <m/>
    <m/>
    <m/>
    <m/>
    <x v="5419"/>
    <s v="2023/11/14"/>
    <x v="65"/>
    <x v="65"/>
    <x v="92"/>
    <x v="92"/>
    <m/>
    <x v="615"/>
    <e v="#N/A"/>
    <x v="615"/>
  </r>
  <r>
    <x v="5170"/>
    <m/>
    <n v="1"/>
    <x v="7998"/>
    <m/>
    <m/>
    <m/>
    <m/>
    <x v="6929"/>
    <s v="2023/11/14"/>
    <x v="65"/>
    <x v="65"/>
    <x v="92"/>
    <x v="92"/>
    <m/>
    <x v="615"/>
    <e v="#N/A"/>
    <x v="615"/>
  </r>
  <r>
    <x v="5170"/>
    <m/>
    <n v="1"/>
    <x v="7999"/>
    <m/>
    <m/>
    <m/>
    <m/>
    <x v="6929"/>
    <s v="2023/11/14"/>
    <x v="65"/>
    <x v="65"/>
    <x v="92"/>
    <x v="92"/>
    <m/>
    <x v="615"/>
    <e v="#N/A"/>
    <x v="615"/>
  </r>
  <r>
    <x v="5170"/>
    <m/>
    <n v="1"/>
    <x v="8000"/>
    <m/>
    <m/>
    <m/>
    <m/>
    <x v="6929"/>
    <s v="2023/11/14"/>
    <x v="65"/>
    <x v="65"/>
    <x v="92"/>
    <x v="92"/>
    <m/>
    <x v="615"/>
    <e v="#N/A"/>
    <x v="615"/>
  </r>
  <r>
    <x v="5170"/>
    <m/>
    <n v="50"/>
    <x v="8001"/>
    <m/>
    <m/>
    <m/>
    <m/>
    <x v="6929"/>
    <s v="2023/11/14"/>
    <x v="65"/>
    <x v="65"/>
    <x v="92"/>
    <x v="92"/>
    <m/>
    <x v="615"/>
    <e v="#N/A"/>
    <x v="615"/>
  </r>
  <r>
    <x v="5170"/>
    <m/>
    <n v="1"/>
    <x v="8002"/>
    <m/>
    <m/>
    <m/>
    <m/>
    <x v="6929"/>
    <s v="2023/11/14"/>
    <x v="65"/>
    <x v="65"/>
    <x v="92"/>
    <x v="92"/>
    <m/>
    <x v="615"/>
    <e v="#N/A"/>
    <x v="615"/>
  </r>
  <r>
    <x v="5170"/>
    <m/>
    <n v="1"/>
    <x v="8002"/>
    <m/>
    <m/>
    <m/>
    <m/>
    <x v="6929"/>
    <s v="2023/11/14"/>
    <x v="65"/>
    <x v="65"/>
    <x v="92"/>
    <x v="92"/>
    <m/>
    <x v="615"/>
    <e v="#N/A"/>
    <x v="615"/>
  </r>
  <r>
    <x v="5170"/>
    <m/>
    <n v="1"/>
    <x v="8003"/>
    <m/>
    <m/>
    <m/>
    <m/>
    <x v="6930"/>
    <s v="2023/11/14"/>
    <x v="65"/>
    <x v="65"/>
    <x v="92"/>
    <x v="92"/>
    <m/>
    <x v="615"/>
    <e v="#N/A"/>
    <x v="615"/>
  </r>
  <r>
    <x v="5170"/>
    <m/>
    <n v="1"/>
    <x v="7285"/>
    <m/>
    <m/>
    <m/>
    <m/>
    <x v="6930"/>
    <s v="2023/11/14"/>
    <x v="65"/>
    <x v="65"/>
    <x v="92"/>
    <x v="92"/>
    <m/>
    <x v="615"/>
    <e v="#N/A"/>
    <x v="615"/>
  </r>
  <r>
    <x v="5170"/>
    <m/>
    <n v="1"/>
    <x v="8004"/>
    <m/>
    <m/>
    <m/>
    <m/>
    <x v="6930"/>
    <s v="2023/11/14"/>
    <x v="65"/>
    <x v="65"/>
    <x v="92"/>
    <x v="92"/>
    <m/>
    <x v="615"/>
    <e v="#N/A"/>
    <x v="615"/>
  </r>
  <r>
    <x v="5170"/>
    <m/>
    <n v="1"/>
    <x v="8005"/>
    <m/>
    <m/>
    <m/>
    <m/>
    <x v="6930"/>
    <s v="2023/11/14"/>
    <x v="65"/>
    <x v="65"/>
    <x v="92"/>
    <x v="92"/>
    <m/>
    <x v="615"/>
    <e v="#N/A"/>
    <x v="615"/>
  </r>
  <r>
    <x v="5170"/>
    <m/>
    <n v="1"/>
    <x v="8004"/>
    <m/>
    <m/>
    <m/>
    <m/>
    <x v="6930"/>
    <s v="2023/11/14"/>
    <x v="65"/>
    <x v="65"/>
    <x v="92"/>
    <x v="92"/>
    <m/>
    <x v="615"/>
    <e v="#N/A"/>
    <x v="615"/>
  </r>
  <r>
    <x v="5170"/>
    <m/>
    <n v="5"/>
    <x v="8006"/>
    <m/>
    <m/>
    <m/>
    <m/>
    <x v="6930"/>
    <s v="2023/11/14"/>
    <x v="65"/>
    <x v="65"/>
    <x v="92"/>
    <x v="92"/>
    <m/>
    <x v="615"/>
    <e v="#N/A"/>
    <x v="615"/>
  </r>
  <r>
    <x v="5170"/>
    <m/>
    <n v="1"/>
    <x v="6544"/>
    <m/>
    <m/>
    <m/>
    <m/>
    <x v="6930"/>
    <s v="2023/11/14"/>
    <x v="65"/>
    <x v="65"/>
    <x v="92"/>
    <x v="92"/>
    <m/>
    <x v="615"/>
    <e v="#N/A"/>
    <x v="615"/>
  </r>
  <r>
    <x v="5170"/>
    <m/>
    <n v="1"/>
    <x v="6081"/>
    <m/>
    <m/>
    <m/>
    <m/>
    <x v="6930"/>
    <s v="2023/11/14"/>
    <x v="65"/>
    <x v="65"/>
    <x v="92"/>
    <x v="92"/>
    <m/>
    <x v="615"/>
    <e v="#N/A"/>
    <x v="615"/>
  </r>
  <r>
    <x v="5170"/>
    <m/>
    <n v="0.06"/>
    <x v="8007"/>
    <m/>
    <m/>
    <m/>
    <m/>
    <x v="6931"/>
    <s v="2023/11/14"/>
    <x v="65"/>
    <x v="65"/>
    <x v="92"/>
    <x v="92"/>
    <m/>
    <x v="615"/>
    <e v="#N/A"/>
    <x v="615"/>
  </r>
  <r>
    <x v="5170"/>
    <m/>
    <n v="5"/>
    <x v="8007"/>
    <m/>
    <m/>
    <m/>
    <m/>
    <x v="6931"/>
    <s v="2023/11/14"/>
    <x v="65"/>
    <x v="65"/>
    <x v="92"/>
    <x v="92"/>
    <m/>
    <x v="615"/>
    <e v="#N/A"/>
    <x v="615"/>
  </r>
  <r>
    <x v="5170"/>
    <m/>
    <n v="7"/>
    <x v="8008"/>
    <m/>
    <m/>
    <m/>
    <m/>
    <x v="6932"/>
    <s v="2023/11/14"/>
    <x v="65"/>
    <x v="65"/>
    <x v="92"/>
    <x v="92"/>
    <m/>
    <x v="615"/>
    <e v="#N/A"/>
    <x v="615"/>
  </r>
  <r>
    <x v="5170"/>
    <m/>
    <n v="1"/>
    <x v="6195"/>
    <m/>
    <m/>
    <m/>
    <m/>
    <x v="6933"/>
    <s v="2023/11/15"/>
    <x v="65"/>
    <x v="65"/>
    <x v="92"/>
    <x v="92"/>
    <m/>
    <x v="615"/>
    <e v="#N/A"/>
    <x v="615"/>
  </r>
  <r>
    <x v="5170"/>
    <m/>
    <n v="7"/>
    <x v="8009"/>
    <m/>
    <m/>
    <m/>
    <m/>
    <x v="5712"/>
    <s v="2023/11/15"/>
    <x v="65"/>
    <x v="65"/>
    <x v="92"/>
    <x v="92"/>
    <m/>
    <x v="615"/>
    <e v="#N/A"/>
    <x v="615"/>
  </r>
  <r>
    <x v="5170"/>
    <m/>
    <n v="1"/>
    <x v="8010"/>
    <m/>
    <m/>
    <m/>
    <m/>
    <x v="6934"/>
    <s v="2023/11/15"/>
    <x v="65"/>
    <x v="65"/>
    <x v="92"/>
    <x v="92"/>
    <m/>
    <x v="615"/>
    <e v="#N/A"/>
    <x v="615"/>
  </r>
  <r>
    <x v="5170"/>
    <m/>
    <n v="1"/>
    <x v="8011"/>
    <m/>
    <m/>
    <m/>
    <m/>
    <x v="5679"/>
    <s v="2023/11/16"/>
    <x v="65"/>
    <x v="65"/>
    <x v="92"/>
    <x v="92"/>
    <m/>
    <x v="615"/>
    <e v="#N/A"/>
    <x v="615"/>
  </r>
  <r>
    <x v="5170"/>
    <m/>
    <n v="1"/>
    <x v="8012"/>
    <m/>
    <m/>
    <m/>
    <m/>
    <x v="5679"/>
    <s v="2023/11/16"/>
    <x v="65"/>
    <x v="65"/>
    <x v="92"/>
    <x v="92"/>
    <m/>
    <x v="615"/>
    <e v="#N/A"/>
    <x v="615"/>
  </r>
  <r>
    <x v="5170"/>
    <m/>
    <n v="7"/>
    <x v="8013"/>
    <m/>
    <m/>
    <m/>
    <m/>
    <x v="5679"/>
    <s v="2023/11/16"/>
    <x v="65"/>
    <x v="65"/>
    <x v="92"/>
    <x v="92"/>
    <m/>
    <x v="615"/>
    <e v="#N/A"/>
    <x v="615"/>
  </r>
  <r>
    <x v="5170"/>
    <m/>
    <n v="1"/>
    <x v="8014"/>
    <m/>
    <m/>
    <m/>
    <m/>
    <x v="5679"/>
    <s v="2023/11/16"/>
    <x v="65"/>
    <x v="65"/>
    <x v="92"/>
    <x v="92"/>
    <m/>
    <x v="615"/>
    <e v="#N/A"/>
    <x v="615"/>
  </r>
  <r>
    <x v="5170"/>
    <m/>
    <n v="1"/>
    <x v="6195"/>
    <m/>
    <m/>
    <m/>
    <m/>
    <x v="5679"/>
    <s v="2023/11/16"/>
    <x v="65"/>
    <x v="65"/>
    <x v="92"/>
    <x v="92"/>
    <m/>
    <x v="615"/>
    <e v="#N/A"/>
    <x v="615"/>
  </r>
  <r>
    <x v="5170"/>
    <m/>
    <n v="1"/>
    <x v="8015"/>
    <m/>
    <m/>
    <m/>
    <m/>
    <x v="5679"/>
    <s v="2023/11/16"/>
    <x v="65"/>
    <x v="65"/>
    <x v="92"/>
    <x v="92"/>
    <m/>
    <x v="615"/>
    <e v="#N/A"/>
    <x v="615"/>
  </r>
  <r>
    <x v="5170"/>
    <m/>
    <n v="7"/>
    <x v="8016"/>
    <m/>
    <m/>
    <m/>
    <m/>
    <x v="6935"/>
    <s v="2023/11/16"/>
    <x v="65"/>
    <x v="65"/>
    <x v="92"/>
    <x v="92"/>
    <m/>
    <x v="615"/>
    <e v="#N/A"/>
    <x v="615"/>
  </r>
  <r>
    <x v="5170"/>
    <m/>
    <n v="7"/>
    <x v="8017"/>
    <m/>
    <m/>
    <m/>
    <m/>
    <x v="6935"/>
    <s v="2023/11/16"/>
    <x v="65"/>
    <x v="65"/>
    <x v="92"/>
    <x v="92"/>
    <m/>
    <x v="615"/>
    <e v="#N/A"/>
    <x v="615"/>
  </r>
  <r>
    <x v="5170"/>
    <m/>
    <n v="1"/>
    <x v="8018"/>
    <m/>
    <m/>
    <m/>
    <m/>
    <x v="6935"/>
    <s v="2023/11/16"/>
    <x v="65"/>
    <x v="65"/>
    <x v="92"/>
    <x v="92"/>
    <m/>
    <x v="615"/>
    <e v="#N/A"/>
    <x v="615"/>
  </r>
  <r>
    <x v="5170"/>
    <m/>
    <n v="5"/>
    <x v="7401"/>
    <m/>
    <m/>
    <m/>
    <m/>
    <x v="6936"/>
    <s v="2023/11/18"/>
    <x v="65"/>
    <x v="65"/>
    <x v="92"/>
    <x v="92"/>
    <m/>
    <x v="615"/>
    <e v="#N/A"/>
    <x v="615"/>
  </r>
  <r>
    <x v="5170"/>
    <m/>
    <n v="5"/>
    <x v="8019"/>
    <m/>
    <m/>
    <m/>
    <m/>
    <x v="6936"/>
    <s v="2023/11/18"/>
    <x v="65"/>
    <x v="65"/>
    <x v="92"/>
    <x v="92"/>
    <m/>
    <x v="615"/>
    <e v="#N/A"/>
    <x v="615"/>
  </r>
  <r>
    <x v="5170"/>
    <m/>
    <n v="1"/>
    <x v="8020"/>
    <m/>
    <m/>
    <m/>
    <m/>
    <x v="6937"/>
    <s v="2023/11/18"/>
    <x v="65"/>
    <x v="65"/>
    <x v="92"/>
    <x v="92"/>
    <m/>
    <x v="615"/>
    <e v="#N/A"/>
    <x v="615"/>
  </r>
  <r>
    <x v="5170"/>
    <m/>
    <n v="1"/>
    <x v="8020"/>
    <m/>
    <m/>
    <m/>
    <m/>
    <x v="6937"/>
    <s v="2023/11/18"/>
    <x v="65"/>
    <x v="65"/>
    <x v="92"/>
    <x v="92"/>
    <m/>
    <x v="615"/>
    <e v="#N/A"/>
    <x v="615"/>
  </r>
  <r>
    <x v="5170"/>
    <m/>
    <n v="1"/>
    <x v="8021"/>
    <m/>
    <m/>
    <m/>
    <m/>
    <x v="6937"/>
    <s v="2023/11/18"/>
    <x v="65"/>
    <x v="65"/>
    <x v="92"/>
    <x v="92"/>
    <m/>
    <x v="615"/>
    <e v="#N/A"/>
    <x v="615"/>
  </r>
  <r>
    <x v="5170"/>
    <m/>
    <n v="1"/>
    <x v="8022"/>
    <m/>
    <m/>
    <m/>
    <m/>
    <x v="6937"/>
    <s v="2023/11/18"/>
    <x v="65"/>
    <x v="65"/>
    <x v="92"/>
    <x v="92"/>
    <m/>
    <x v="615"/>
    <e v="#N/A"/>
    <x v="615"/>
  </r>
  <r>
    <x v="5170"/>
    <m/>
    <n v="1"/>
    <x v="8020"/>
    <m/>
    <m/>
    <m/>
    <m/>
    <x v="6937"/>
    <s v="2023/11/18"/>
    <x v="65"/>
    <x v="65"/>
    <x v="92"/>
    <x v="92"/>
    <m/>
    <x v="615"/>
    <e v="#N/A"/>
    <x v="615"/>
  </r>
  <r>
    <x v="5170"/>
    <m/>
    <n v="1"/>
    <x v="8023"/>
    <m/>
    <m/>
    <m/>
    <m/>
    <x v="6938"/>
    <s v="2023/11/18"/>
    <x v="65"/>
    <x v="65"/>
    <x v="92"/>
    <x v="92"/>
    <m/>
    <x v="615"/>
    <e v="#N/A"/>
    <x v="615"/>
  </r>
  <r>
    <x v="5170"/>
    <m/>
    <n v="1"/>
    <x v="8024"/>
    <m/>
    <m/>
    <m/>
    <m/>
    <x v="6938"/>
    <s v="2023/11/18"/>
    <x v="65"/>
    <x v="65"/>
    <x v="92"/>
    <x v="92"/>
    <m/>
    <x v="615"/>
    <e v="#N/A"/>
    <x v="615"/>
  </r>
  <r>
    <x v="5170"/>
    <m/>
    <n v="50"/>
    <x v="8025"/>
    <m/>
    <m/>
    <m/>
    <m/>
    <x v="6939"/>
    <s v="2023/11/18"/>
    <x v="65"/>
    <x v="65"/>
    <x v="92"/>
    <x v="92"/>
    <m/>
    <x v="615"/>
    <e v="#N/A"/>
    <x v="615"/>
  </r>
  <r>
    <x v="5170"/>
    <m/>
    <n v="50"/>
    <x v="8026"/>
    <m/>
    <m/>
    <m/>
    <m/>
    <x v="6939"/>
    <s v="2023/11/18"/>
    <x v="65"/>
    <x v="65"/>
    <x v="92"/>
    <x v="92"/>
    <m/>
    <x v="615"/>
    <e v="#N/A"/>
    <x v="615"/>
  </r>
  <r>
    <x v="5170"/>
    <m/>
    <n v="1"/>
    <x v="8027"/>
    <m/>
    <m/>
    <m/>
    <m/>
    <x v="6940"/>
    <s v="2023/11/18"/>
    <x v="65"/>
    <x v="65"/>
    <x v="92"/>
    <x v="92"/>
    <m/>
    <x v="615"/>
    <e v="#N/A"/>
    <x v="615"/>
  </r>
  <r>
    <x v="5170"/>
    <m/>
    <n v="1"/>
    <x v="8028"/>
    <m/>
    <m/>
    <m/>
    <m/>
    <x v="6940"/>
    <s v="2023/11/18"/>
    <x v="65"/>
    <x v="65"/>
    <x v="92"/>
    <x v="92"/>
    <m/>
    <x v="615"/>
    <e v="#N/A"/>
    <x v="615"/>
  </r>
  <r>
    <x v="5170"/>
    <m/>
    <n v="1"/>
    <x v="8029"/>
    <m/>
    <m/>
    <m/>
    <m/>
    <x v="6941"/>
    <s v="2023/11/19"/>
    <x v="65"/>
    <x v="65"/>
    <x v="92"/>
    <x v="92"/>
    <m/>
    <x v="615"/>
    <e v="#N/A"/>
    <x v="615"/>
  </r>
  <r>
    <x v="5170"/>
    <m/>
    <n v="1"/>
    <x v="8029"/>
    <m/>
    <m/>
    <m/>
    <m/>
    <x v="6941"/>
    <s v="2023/11/19"/>
    <x v="65"/>
    <x v="65"/>
    <x v="92"/>
    <x v="92"/>
    <m/>
    <x v="615"/>
    <e v="#N/A"/>
    <x v="615"/>
  </r>
  <r>
    <x v="5170"/>
    <m/>
    <n v="5"/>
    <x v="8030"/>
    <m/>
    <m/>
    <m/>
    <m/>
    <x v="6941"/>
    <s v="2023/11/19"/>
    <x v="65"/>
    <x v="65"/>
    <x v="92"/>
    <x v="92"/>
    <m/>
    <x v="615"/>
    <e v="#N/A"/>
    <x v="615"/>
  </r>
  <r>
    <x v="5170"/>
    <m/>
    <n v="5"/>
    <x v="8031"/>
    <m/>
    <m/>
    <m/>
    <m/>
    <x v="6941"/>
    <s v="2023/11/19"/>
    <x v="65"/>
    <x v="65"/>
    <x v="92"/>
    <x v="92"/>
    <m/>
    <x v="615"/>
    <e v="#N/A"/>
    <x v="615"/>
  </r>
  <r>
    <x v="5170"/>
    <m/>
    <n v="1"/>
    <x v="7354"/>
    <m/>
    <m/>
    <m/>
    <m/>
    <x v="6942"/>
    <s v="2023/11/19"/>
    <x v="65"/>
    <x v="65"/>
    <x v="92"/>
    <x v="92"/>
    <m/>
    <x v="615"/>
    <e v="#N/A"/>
    <x v="615"/>
  </r>
  <r>
    <x v="5170"/>
    <m/>
    <n v="1"/>
    <x v="7354"/>
    <m/>
    <m/>
    <m/>
    <m/>
    <x v="6942"/>
    <s v="2023/11/19"/>
    <x v="65"/>
    <x v="65"/>
    <x v="92"/>
    <x v="92"/>
    <m/>
    <x v="615"/>
    <e v="#N/A"/>
    <x v="615"/>
  </r>
  <r>
    <x v="5170"/>
    <m/>
    <n v="8.0500000000000007"/>
    <x v="8032"/>
    <m/>
    <m/>
    <m/>
    <m/>
    <x v="6943"/>
    <s v="2023/11/19"/>
    <x v="65"/>
    <x v="65"/>
    <x v="92"/>
    <x v="92"/>
    <m/>
    <x v="615"/>
    <e v="#N/A"/>
    <x v="615"/>
  </r>
  <r>
    <x v="5170"/>
    <m/>
    <n v="5.75"/>
    <x v="7970"/>
    <m/>
    <m/>
    <m/>
    <m/>
    <x v="6944"/>
    <s v="2023/11/19"/>
    <x v="65"/>
    <x v="65"/>
    <x v="92"/>
    <x v="92"/>
    <m/>
    <x v="615"/>
    <e v="#N/A"/>
    <x v="615"/>
  </r>
  <r>
    <x v="5170"/>
    <m/>
    <n v="304.75"/>
    <x v="7970"/>
    <m/>
    <m/>
    <m/>
    <m/>
    <x v="6944"/>
    <s v="2023/11/19"/>
    <x v="65"/>
    <x v="65"/>
    <x v="92"/>
    <x v="92"/>
    <m/>
    <x v="615"/>
    <e v="#N/A"/>
    <x v="615"/>
  </r>
  <r>
    <x v="5170"/>
    <m/>
    <n v="143.75"/>
    <x v="7970"/>
    <m/>
    <m/>
    <m/>
    <m/>
    <x v="6944"/>
    <s v="2023/11/19"/>
    <x v="65"/>
    <x v="65"/>
    <x v="92"/>
    <x v="92"/>
    <m/>
    <x v="615"/>
    <e v="#N/A"/>
    <x v="615"/>
  </r>
  <r>
    <x v="5170"/>
    <m/>
    <n v="454.25"/>
    <x v="7970"/>
    <m/>
    <m/>
    <m/>
    <m/>
    <x v="6944"/>
    <s v="2023/11/19"/>
    <x v="65"/>
    <x v="65"/>
    <x v="92"/>
    <x v="92"/>
    <m/>
    <x v="615"/>
    <e v="#N/A"/>
    <x v="615"/>
  </r>
  <r>
    <x v="5170"/>
    <m/>
    <n v="57.5"/>
    <x v="8033"/>
    <m/>
    <m/>
    <m/>
    <m/>
    <x v="6945"/>
    <s v="2023/11/19"/>
    <x v="65"/>
    <x v="65"/>
    <x v="92"/>
    <x v="92"/>
    <m/>
    <x v="615"/>
    <e v="#N/A"/>
    <x v="615"/>
  </r>
  <r>
    <x v="5170"/>
    <m/>
    <n v="97.75"/>
    <x v="8033"/>
    <m/>
    <m/>
    <m/>
    <m/>
    <x v="6945"/>
    <s v="2023/11/19"/>
    <x v="65"/>
    <x v="65"/>
    <x v="92"/>
    <x v="92"/>
    <m/>
    <x v="615"/>
    <e v="#N/A"/>
    <x v="615"/>
  </r>
  <r>
    <x v="5170"/>
    <m/>
    <n v="11.5"/>
    <x v="8033"/>
    <m/>
    <m/>
    <m/>
    <m/>
    <x v="6945"/>
    <s v="2023/11/19"/>
    <x v="65"/>
    <x v="65"/>
    <x v="92"/>
    <x v="92"/>
    <m/>
    <x v="615"/>
    <e v="#N/A"/>
    <x v="615"/>
  </r>
  <r>
    <x v="5170"/>
    <m/>
    <n v="7"/>
    <x v="8034"/>
    <m/>
    <m/>
    <m/>
    <m/>
    <x v="6946"/>
    <s v="2023/11/19"/>
    <x v="65"/>
    <x v="65"/>
    <x v="92"/>
    <x v="92"/>
    <m/>
    <x v="615"/>
    <e v="#N/A"/>
    <x v="615"/>
  </r>
  <r>
    <x v="5170"/>
    <m/>
    <n v="208.15"/>
    <x v="8035"/>
    <m/>
    <m/>
    <m/>
    <m/>
    <x v="6947"/>
    <s v="2023/11/19"/>
    <x v="65"/>
    <x v="65"/>
    <x v="92"/>
    <x v="92"/>
    <m/>
    <x v="615"/>
    <e v="#N/A"/>
    <x v="615"/>
  </r>
  <r>
    <x v="5170"/>
    <m/>
    <n v="500"/>
    <x v="8036"/>
    <m/>
    <m/>
    <m/>
    <m/>
    <x v="6948"/>
    <s v="2023/11/19"/>
    <x v="65"/>
    <x v="65"/>
    <x v="92"/>
    <x v="92"/>
    <m/>
    <x v="615"/>
    <e v="#N/A"/>
    <x v="615"/>
  </r>
  <r>
    <x v="5170"/>
    <m/>
    <n v="25"/>
    <x v="8037"/>
    <m/>
    <m/>
    <m/>
    <m/>
    <x v="6949"/>
    <s v="2023/11/20"/>
    <x v="65"/>
    <x v="65"/>
    <x v="92"/>
    <x v="92"/>
    <m/>
    <x v="615"/>
    <e v="#N/A"/>
    <x v="615"/>
  </r>
  <r>
    <x v="5170"/>
    <m/>
    <n v="5"/>
    <x v="8037"/>
    <m/>
    <m/>
    <m/>
    <m/>
    <x v="6949"/>
    <s v="2023/11/20"/>
    <x v="65"/>
    <x v="65"/>
    <x v="92"/>
    <x v="92"/>
    <m/>
    <x v="615"/>
    <e v="#N/A"/>
    <x v="615"/>
  </r>
  <r>
    <x v="5170"/>
    <m/>
    <n v="1"/>
    <x v="7734"/>
    <m/>
    <m/>
    <m/>
    <m/>
    <x v="6949"/>
    <s v="2023/11/20"/>
    <x v="65"/>
    <x v="65"/>
    <x v="92"/>
    <x v="92"/>
    <m/>
    <x v="615"/>
    <e v="#N/A"/>
    <x v="615"/>
  </r>
  <r>
    <x v="5170"/>
    <m/>
    <n v="1"/>
    <x v="7797"/>
    <m/>
    <m/>
    <m/>
    <m/>
    <x v="6949"/>
    <s v="2023/11/20"/>
    <x v="65"/>
    <x v="65"/>
    <x v="92"/>
    <x v="92"/>
    <m/>
    <x v="615"/>
    <e v="#N/A"/>
    <x v="615"/>
  </r>
  <r>
    <x v="5170"/>
    <m/>
    <n v="1"/>
    <x v="8038"/>
    <m/>
    <m/>
    <m/>
    <m/>
    <x v="6950"/>
    <s v="2023/11/20"/>
    <x v="65"/>
    <x v="65"/>
    <x v="92"/>
    <x v="92"/>
    <m/>
    <x v="615"/>
    <e v="#N/A"/>
    <x v="615"/>
  </r>
  <r>
    <x v="5170"/>
    <m/>
    <n v="1"/>
    <x v="7708"/>
    <m/>
    <m/>
    <m/>
    <m/>
    <x v="6951"/>
    <s v="2023/11/20"/>
    <x v="65"/>
    <x v="65"/>
    <x v="92"/>
    <x v="92"/>
    <m/>
    <x v="615"/>
    <e v="#N/A"/>
    <x v="615"/>
  </r>
  <r>
    <x v="5170"/>
    <m/>
    <n v="1"/>
    <x v="7708"/>
    <m/>
    <m/>
    <m/>
    <m/>
    <x v="6951"/>
    <s v="2023/11/20"/>
    <x v="65"/>
    <x v="65"/>
    <x v="92"/>
    <x v="92"/>
    <m/>
    <x v="615"/>
    <e v="#N/A"/>
    <x v="615"/>
  </r>
  <r>
    <x v="5170"/>
    <m/>
    <n v="7"/>
    <x v="7713"/>
    <m/>
    <m/>
    <m/>
    <m/>
    <x v="6951"/>
    <s v="2023/11/20"/>
    <x v="65"/>
    <x v="65"/>
    <x v="92"/>
    <x v="92"/>
    <m/>
    <x v="615"/>
    <e v="#N/A"/>
    <x v="615"/>
  </r>
  <r>
    <x v="5170"/>
    <m/>
    <n v="1"/>
    <x v="8039"/>
    <m/>
    <m/>
    <m/>
    <m/>
    <x v="6952"/>
    <s v="2023/11/20"/>
    <x v="65"/>
    <x v="65"/>
    <x v="92"/>
    <x v="92"/>
    <m/>
    <x v="615"/>
    <e v="#N/A"/>
    <x v="615"/>
  </r>
  <r>
    <x v="5170"/>
    <m/>
    <n v="1"/>
    <x v="7409"/>
    <m/>
    <m/>
    <m/>
    <m/>
    <x v="6953"/>
    <s v="2023/11/20"/>
    <x v="65"/>
    <x v="65"/>
    <x v="92"/>
    <x v="92"/>
    <m/>
    <x v="615"/>
    <e v="#N/A"/>
    <x v="615"/>
  </r>
  <r>
    <x v="5170"/>
    <m/>
    <n v="17.25"/>
    <x v="7970"/>
    <m/>
    <m/>
    <m/>
    <m/>
    <x v="6954"/>
    <s v="2023/11/20"/>
    <x v="65"/>
    <x v="65"/>
    <x v="92"/>
    <x v="92"/>
    <m/>
    <x v="615"/>
    <e v="#N/A"/>
    <x v="615"/>
  </r>
  <r>
    <x v="5170"/>
    <m/>
    <n v="5.75"/>
    <x v="7970"/>
    <m/>
    <m/>
    <m/>
    <m/>
    <x v="6954"/>
    <s v="2023/11/20"/>
    <x v="65"/>
    <x v="65"/>
    <x v="92"/>
    <x v="92"/>
    <m/>
    <x v="615"/>
    <e v="#N/A"/>
    <x v="615"/>
  </r>
  <r>
    <x v="5170"/>
    <m/>
    <n v="1"/>
    <x v="8040"/>
    <m/>
    <m/>
    <m/>
    <m/>
    <x v="6955"/>
    <s v="2023/11/20"/>
    <x v="65"/>
    <x v="65"/>
    <x v="92"/>
    <x v="92"/>
    <m/>
    <x v="615"/>
    <e v="#N/A"/>
    <x v="615"/>
  </r>
  <r>
    <x v="5170"/>
    <m/>
    <n v="5"/>
    <x v="8041"/>
    <m/>
    <m/>
    <m/>
    <m/>
    <x v="6956"/>
    <s v="2023/11/20"/>
    <x v="65"/>
    <x v="65"/>
    <x v="92"/>
    <x v="92"/>
    <m/>
    <x v="615"/>
    <e v="#N/A"/>
    <x v="615"/>
  </r>
  <r>
    <x v="5170"/>
    <m/>
    <n v="25.2"/>
    <x v="8041"/>
    <m/>
    <m/>
    <m/>
    <m/>
    <x v="6956"/>
    <s v="2023/11/20"/>
    <x v="65"/>
    <x v="65"/>
    <x v="92"/>
    <x v="92"/>
    <m/>
    <x v="615"/>
    <e v="#N/A"/>
    <x v="615"/>
  </r>
  <r>
    <x v="5170"/>
    <m/>
    <n v="1.05"/>
    <x v="8041"/>
    <m/>
    <m/>
    <m/>
    <m/>
    <x v="6956"/>
    <s v="2023/11/20"/>
    <x v="65"/>
    <x v="65"/>
    <x v="92"/>
    <x v="92"/>
    <m/>
    <x v="615"/>
    <e v="#N/A"/>
    <x v="615"/>
  </r>
  <r>
    <x v="5170"/>
    <m/>
    <n v="15"/>
    <x v="8041"/>
    <m/>
    <m/>
    <m/>
    <m/>
    <x v="6956"/>
    <s v="2023/11/20"/>
    <x v="65"/>
    <x v="65"/>
    <x v="92"/>
    <x v="92"/>
    <m/>
    <x v="615"/>
    <e v="#N/A"/>
    <x v="615"/>
  </r>
  <r>
    <x v="5170"/>
    <m/>
    <n v="0.75"/>
    <x v="8041"/>
    <m/>
    <m/>
    <m/>
    <m/>
    <x v="6956"/>
    <s v="2023/11/20"/>
    <x v="65"/>
    <x v="65"/>
    <x v="92"/>
    <x v="92"/>
    <m/>
    <x v="615"/>
    <e v="#N/A"/>
    <x v="615"/>
  </r>
  <r>
    <x v="5170"/>
    <m/>
    <n v="2.25"/>
    <x v="8041"/>
    <m/>
    <m/>
    <m/>
    <m/>
    <x v="6956"/>
    <s v="2023/11/20"/>
    <x v="65"/>
    <x v="65"/>
    <x v="92"/>
    <x v="92"/>
    <m/>
    <x v="615"/>
    <e v="#N/A"/>
    <x v="615"/>
  </r>
  <r>
    <x v="5170"/>
    <m/>
    <n v="168"/>
    <x v="8041"/>
    <m/>
    <m/>
    <m/>
    <m/>
    <x v="6956"/>
    <s v="2023/11/20"/>
    <x v="65"/>
    <x v="65"/>
    <x v="92"/>
    <x v="92"/>
    <m/>
    <x v="615"/>
    <e v="#N/A"/>
    <x v="615"/>
  </r>
  <r>
    <x v="5170"/>
    <m/>
    <n v="7"/>
    <x v="8041"/>
    <m/>
    <m/>
    <m/>
    <m/>
    <x v="6956"/>
    <s v="2023/11/20"/>
    <x v="65"/>
    <x v="65"/>
    <x v="92"/>
    <x v="92"/>
    <m/>
    <x v="615"/>
    <e v="#N/A"/>
    <x v="615"/>
  </r>
  <r>
    <x v="5170"/>
    <m/>
    <n v="1"/>
    <x v="8042"/>
    <m/>
    <m/>
    <m/>
    <m/>
    <x v="6957"/>
    <s v="2023/11/20"/>
    <x v="65"/>
    <x v="65"/>
    <x v="92"/>
    <x v="92"/>
    <m/>
    <x v="615"/>
    <e v="#N/A"/>
    <x v="615"/>
  </r>
  <r>
    <x v="5170"/>
    <m/>
    <n v="300"/>
    <x v="8036"/>
    <m/>
    <m/>
    <m/>
    <m/>
    <x v="6958"/>
    <s v="2023/11/20"/>
    <x v="65"/>
    <x v="65"/>
    <x v="92"/>
    <x v="92"/>
    <m/>
    <x v="615"/>
    <e v="#N/A"/>
    <x v="615"/>
  </r>
  <r>
    <x v="5170"/>
    <m/>
    <n v="7"/>
    <x v="7821"/>
    <m/>
    <m/>
    <m/>
    <m/>
    <x v="6959"/>
    <s v="2023/11/21"/>
    <x v="65"/>
    <x v="65"/>
    <x v="92"/>
    <x v="92"/>
    <m/>
    <x v="615"/>
    <e v="#N/A"/>
    <x v="615"/>
  </r>
  <r>
    <x v="5170"/>
    <m/>
    <n v="1"/>
    <x v="8043"/>
    <m/>
    <m/>
    <m/>
    <m/>
    <x v="6960"/>
    <s v="2023/11/21"/>
    <x v="65"/>
    <x v="65"/>
    <x v="92"/>
    <x v="92"/>
    <m/>
    <x v="615"/>
    <e v="#N/A"/>
    <x v="615"/>
  </r>
  <r>
    <x v="5170"/>
    <m/>
    <n v="1"/>
    <x v="8044"/>
    <m/>
    <m/>
    <m/>
    <m/>
    <x v="6960"/>
    <s v="2023/11/21"/>
    <x v="65"/>
    <x v="65"/>
    <x v="92"/>
    <x v="92"/>
    <m/>
    <x v="615"/>
    <e v="#N/A"/>
    <x v="615"/>
  </r>
  <r>
    <x v="5170"/>
    <m/>
    <n v="1"/>
    <x v="8045"/>
    <m/>
    <m/>
    <m/>
    <m/>
    <x v="6960"/>
    <s v="2023/11/21"/>
    <x v="65"/>
    <x v="65"/>
    <x v="92"/>
    <x v="92"/>
    <m/>
    <x v="615"/>
    <e v="#N/A"/>
    <x v="615"/>
  </r>
  <r>
    <x v="5170"/>
    <m/>
    <n v="1"/>
    <x v="7354"/>
    <m/>
    <m/>
    <m/>
    <m/>
    <x v="6960"/>
    <s v="2023/11/21"/>
    <x v="65"/>
    <x v="65"/>
    <x v="92"/>
    <x v="92"/>
    <m/>
    <x v="615"/>
    <e v="#N/A"/>
    <x v="615"/>
  </r>
  <r>
    <x v="5170"/>
    <m/>
    <n v="1"/>
    <x v="8046"/>
    <m/>
    <m/>
    <m/>
    <m/>
    <x v="6960"/>
    <s v="2023/11/21"/>
    <x v="65"/>
    <x v="65"/>
    <x v="92"/>
    <x v="92"/>
    <m/>
    <x v="615"/>
    <e v="#N/A"/>
    <x v="615"/>
  </r>
  <r>
    <x v="5170"/>
    <m/>
    <n v="1"/>
    <x v="8047"/>
    <m/>
    <m/>
    <m/>
    <m/>
    <x v="6960"/>
    <s v="2023/11/21"/>
    <x v="65"/>
    <x v="65"/>
    <x v="92"/>
    <x v="92"/>
    <m/>
    <x v="615"/>
    <e v="#N/A"/>
    <x v="615"/>
  </r>
  <r>
    <x v="5170"/>
    <m/>
    <n v="1"/>
    <x v="8048"/>
    <m/>
    <m/>
    <m/>
    <m/>
    <x v="6960"/>
    <s v="2023/11/21"/>
    <x v="65"/>
    <x v="65"/>
    <x v="92"/>
    <x v="92"/>
    <m/>
    <x v="615"/>
    <e v="#N/A"/>
    <x v="615"/>
  </r>
  <r>
    <x v="5170"/>
    <m/>
    <n v="5"/>
    <x v="8049"/>
    <m/>
    <m/>
    <m/>
    <m/>
    <x v="6961"/>
    <s v="2023/11/22"/>
    <x v="65"/>
    <x v="65"/>
    <x v="92"/>
    <x v="92"/>
    <m/>
    <x v="615"/>
    <e v="#N/A"/>
    <x v="615"/>
  </r>
  <r>
    <x v="5170"/>
    <m/>
    <n v="0.57000000000000006"/>
    <x v="8050"/>
    <s v="208"/>
    <n v="172"/>
    <n v="6"/>
    <m/>
    <x v="6962"/>
    <s v="2023/11/22"/>
    <x v="65"/>
    <x v="65"/>
    <x v="92"/>
    <x v="92"/>
    <m/>
    <x v="615"/>
    <e v="#N/A"/>
    <x v="615"/>
  </r>
  <r>
    <x v="5170"/>
    <m/>
    <n v="1"/>
    <x v="7401"/>
    <m/>
    <m/>
    <m/>
    <m/>
    <x v="6963"/>
    <s v="2023/11/22"/>
    <x v="65"/>
    <x v="65"/>
    <x v="92"/>
    <x v="92"/>
    <m/>
    <x v="615"/>
    <e v="#N/A"/>
    <x v="615"/>
  </r>
  <r>
    <x v="5170"/>
    <m/>
    <n v="1"/>
    <x v="8051"/>
    <m/>
    <m/>
    <m/>
    <m/>
    <x v="6963"/>
    <s v="2023/11/22"/>
    <x v="65"/>
    <x v="65"/>
    <x v="92"/>
    <x v="92"/>
    <m/>
    <x v="615"/>
    <e v="#N/A"/>
    <x v="615"/>
  </r>
  <r>
    <x v="5170"/>
    <m/>
    <n v="1"/>
    <x v="7401"/>
    <m/>
    <m/>
    <m/>
    <m/>
    <x v="6963"/>
    <s v="2023/11/22"/>
    <x v="65"/>
    <x v="65"/>
    <x v="92"/>
    <x v="92"/>
    <m/>
    <x v="615"/>
    <e v="#N/A"/>
    <x v="615"/>
  </r>
  <r>
    <x v="5170"/>
    <m/>
    <n v="1"/>
    <x v="8052"/>
    <m/>
    <m/>
    <m/>
    <m/>
    <x v="6964"/>
    <s v="2023/11/22"/>
    <x v="65"/>
    <x v="65"/>
    <x v="92"/>
    <x v="92"/>
    <m/>
    <x v="615"/>
    <e v="#N/A"/>
    <x v="615"/>
  </r>
  <r>
    <x v="5170"/>
    <m/>
    <n v="1"/>
    <x v="8052"/>
    <m/>
    <m/>
    <m/>
    <m/>
    <x v="6964"/>
    <s v="2023/11/22"/>
    <x v="65"/>
    <x v="65"/>
    <x v="92"/>
    <x v="92"/>
    <m/>
    <x v="615"/>
    <e v="#N/A"/>
    <x v="615"/>
  </r>
  <r>
    <x v="5170"/>
    <m/>
    <n v="7"/>
    <x v="8053"/>
    <m/>
    <m/>
    <m/>
    <m/>
    <x v="6965"/>
    <s v="2023/11/22"/>
    <x v="65"/>
    <x v="65"/>
    <x v="92"/>
    <x v="92"/>
    <m/>
    <x v="615"/>
    <e v="#N/A"/>
    <x v="615"/>
  </r>
  <r>
    <x v="5170"/>
    <m/>
    <n v="7"/>
    <x v="7743"/>
    <m/>
    <m/>
    <m/>
    <m/>
    <x v="6966"/>
    <s v="2023/11/22"/>
    <x v="65"/>
    <x v="65"/>
    <x v="92"/>
    <x v="92"/>
    <m/>
    <x v="615"/>
    <e v="#N/A"/>
    <x v="615"/>
  </r>
  <r>
    <x v="5170"/>
    <m/>
    <n v="2953.3"/>
    <x v="8054"/>
    <m/>
    <m/>
    <m/>
    <m/>
    <x v="6967"/>
    <s v="2023/11/22"/>
    <x v="65"/>
    <x v="65"/>
    <x v="92"/>
    <x v="92"/>
    <m/>
    <x v="615"/>
    <e v="#N/A"/>
    <x v="615"/>
  </r>
  <r>
    <x v="5170"/>
    <m/>
    <n v="1"/>
    <x v="8055"/>
    <m/>
    <m/>
    <m/>
    <m/>
    <x v="6968"/>
    <s v="2023/11/23"/>
    <x v="65"/>
    <x v="65"/>
    <x v="92"/>
    <x v="92"/>
    <m/>
    <x v="615"/>
    <e v="#N/A"/>
    <x v="615"/>
  </r>
  <r>
    <x v="5170"/>
    <m/>
    <n v="1"/>
    <x v="7354"/>
    <m/>
    <m/>
    <m/>
    <m/>
    <x v="6968"/>
    <s v="2023/11/23"/>
    <x v="65"/>
    <x v="65"/>
    <x v="92"/>
    <x v="92"/>
    <m/>
    <x v="615"/>
    <e v="#N/A"/>
    <x v="615"/>
  </r>
  <r>
    <x v="5170"/>
    <m/>
    <n v="1"/>
    <x v="8056"/>
    <m/>
    <m/>
    <m/>
    <m/>
    <x v="6969"/>
    <s v="2023/11/23"/>
    <x v="65"/>
    <x v="65"/>
    <x v="92"/>
    <x v="92"/>
    <m/>
    <x v="615"/>
    <e v="#N/A"/>
    <x v="615"/>
  </r>
  <r>
    <x v="5170"/>
    <m/>
    <n v="1"/>
    <x v="6544"/>
    <m/>
    <m/>
    <m/>
    <m/>
    <x v="6969"/>
    <s v="2023/11/23"/>
    <x v="65"/>
    <x v="65"/>
    <x v="92"/>
    <x v="92"/>
    <m/>
    <x v="615"/>
    <e v="#N/A"/>
    <x v="615"/>
  </r>
  <r>
    <x v="5170"/>
    <m/>
    <n v="1"/>
    <x v="8057"/>
    <m/>
    <m/>
    <m/>
    <m/>
    <x v="6969"/>
    <s v="2023/11/23"/>
    <x v="65"/>
    <x v="65"/>
    <x v="92"/>
    <x v="92"/>
    <m/>
    <x v="615"/>
    <e v="#N/A"/>
    <x v="615"/>
  </r>
  <r>
    <x v="5170"/>
    <m/>
    <n v="1"/>
    <x v="6544"/>
    <m/>
    <m/>
    <m/>
    <m/>
    <x v="6969"/>
    <s v="2023/11/23"/>
    <x v="65"/>
    <x v="65"/>
    <x v="92"/>
    <x v="92"/>
    <m/>
    <x v="615"/>
    <e v="#N/A"/>
    <x v="615"/>
  </r>
  <r>
    <x v="5170"/>
    <m/>
    <n v="1"/>
    <x v="6544"/>
    <m/>
    <m/>
    <m/>
    <m/>
    <x v="6969"/>
    <s v="2023/11/23"/>
    <x v="65"/>
    <x v="65"/>
    <x v="92"/>
    <x v="92"/>
    <m/>
    <x v="615"/>
    <e v="#N/A"/>
    <x v="615"/>
  </r>
  <r>
    <x v="5170"/>
    <m/>
    <n v="1"/>
    <x v="8057"/>
    <m/>
    <m/>
    <m/>
    <m/>
    <x v="6969"/>
    <s v="2023/11/23"/>
    <x v="65"/>
    <x v="65"/>
    <x v="92"/>
    <x v="92"/>
    <m/>
    <x v="615"/>
    <e v="#N/A"/>
    <x v="615"/>
  </r>
  <r>
    <x v="5170"/>
    <m/>
    <n v="1"/>
    <x v="8057"/>
    <m/>
    <m/>
    <m/>
    <m/>
    <x v="6969"/>
    <s v="2023/11/23"/>
    <x v="65"/>
    <x v="65"/>
    <x v="92"/>
    <x v="92"/>
    <m/>
    <x v="615"/>
    <e v="#N/A"/>
    <x v="615"/>
  </r>
  <r>
    <x v="5170"/>
    <m/>
    <n v="1"/>
    <x v="8057"/>
    <m/>
    <m/>
    <m/>
    <m/>
    <x v="6969"/>
    <s v="2023/11/23"/>
    <x v="65"/>
    <x v="65"/>
    <x v="92"/>
    <x v="92"/>
    <m/>
    <x v="615"/>
    <e v="#N/A"/>
    <x v="615"/>
  </r>
  <r>
    <x v="5170"/>
    <m/>
    <n v="1"/>
    <x v="7648"/>
    <m/>
    <m/>
    <m/>
    <m/>
    <x v="6970"/>
    <s v="2023/11/23"/>
    <x v="65"/>
    <x v="65"/>
    <x v="92"/>
    <x v="92"/>
    <m/>
    <x v="615"/>
    <e v="#N/A"/>
    <x v="615"/>
  </r>
  <r>
    <x v="5170"/>
    <m/>
    <n v="1"/>
    <x v="7708"/>
    <m/>
    <m/>
    <m/>
    <m/>
    <x v="6970"/>
    <s v="2023/11/23"/>
    <x v="65"/>
    <x v="65"/>
    <x v="92"/>
    <x v="92"/>
    <m/>
    <x v="615"/>
    <e v="#N/A"/>
    <x v="615"/>
  </r>
  <r>
    <x v="5170"/>
    <m/>
    <n v="1"/>
    <x v="7708"/>
    <m/>
    <m/>
    <m/>
    <m/>
    <x v="6970"/>
    <s v="2023/11/23"/>
    <x v="65"/>
    <x v="65"/>
    <x v="92"/>
    <x v="92"/>
    <m/>
    <x v="615"/>
    <e v="#N/A"/>
    <x v="615"/>
  </r>
  <r>
    <x v="5170"/>
    <m/>
    <n v="1"/>
    <x v="7648"/>
    <m/>
    <m/>
    <m/>
    <m/>
    <x v="6970"/>
    <s v="2023/11/23"/>
    <x v="65"/>
    <x v="65"/>
    <x v="92"/>
    <x v="92"/>
    <m/>
    <x v="615"/>
    <e v="#N/A"/>
    <x v="615"/>
  </r>
  <r>
    <x v="5170"/>
    <m/>
    <n v="1"/>
    <x v="7708"/>
    <m/>
    <m/>
    <m/>
    <m/>
    <x v="6970"/>
    <s v="2023/11/23"/>
    <x v="65"/>
    <x v="65"/>
    <x v="92"/>
    <x v="92"/>
    <m/>
    <x v="615"/>
    <e v="#N/A"/>
    <x v="615"/>
  </r>
  <r>
    <x v="5170"/>
    <m/>
    <n v="1"/>
    <x v="8058"/>
    <m/>
    <m/>
    <m/>
    <m/>
    <x v="6971"/>
    <s v="2023/11/23"/>
    <x v="65"/>
    <x v="65"/>
    <x v="92"/>
    <x v="92"/>
    <m/>
    <x v="615"/>
    <e v="#N/A"/>
    <x v="615"/>
  </r>
  <r>
    <x v="5170"/>
    <m/>
    <n v="1"/>
    <x v="8059"/>
    <m/>
    <m/>
    <m/>
    <m/>
    <x v="6971"/>
    <s v="2023/11/23"/>
    <x v="65"/>
    <x v="65"/>
    <x v="92"/>
    <x v="92"/>
    <m/>
    <x v="615"/>
    <e v="#N/A"/>
    <x v="615"/>
  </r>
  <r>
    <x v="5170"/>
    <m/>
    <n v="7"/>
    <x v="8060"/>
    <m/>
    <m/>
    <m/>
    <m/>
    <x v="6971"/>
    <s v="2023/11/23"/>
    <x v="65"/>
    <x v="65"/>
    <x v="92"/>
    <x v="92"/>
    <m/>
    <x v="615"/>
    <e v="#N/A"/>
    <x v="615"/>
  </r>
  <r>
    <x v="5170"/>
    <m/>
    <n v="7"/>
    <x v="8061"/>
    <m/>
    <m/>
    <m/>
    <m/>
    <x v="6971"/>
    <s v="2023/11/23"/>
    <x v="65"/>
    <x v="65"/>
    <x v="92"/>
    <x v="92"/>
    <m/>
    <x v="615"/>
    <e v="#N/A"/>
    <x v="615"/>
  </r>
  <r>
    <x v="5170"/>
    <m/>
    <n v="7"/>
    <x v="8062"/>
    <m/>
    <m/>
    <m/>
    <m/>
    <x v="6972"/>
    <s v="2023/11/23"/>
    <x v="65"/>
    <x v="65"/>
    <x v="92"/>
    <x v="92"/>
    <m/>
    <x v="615"/>
    <e v="#N/A"/>
    <x v="615"/>
  </r>
  <r>
    <x v="5170"/>
    <m/>
    <n v="1"/>
    <x v="8063"/>
    <m/>
    <m/>
    <m/>
    <m/>
    <x v="6972"/>
    <s v="2023/11/23"/>
    <x v="65"/>
    <x v="65"/>
    <x v="92"/>
    <x v="92"/>
    <m/>
    <x v="615"/>
    <e v="#N/A"/>
    <x v="615"/>
  </r>
  <r>
    <x v="5170"/>
    <m/>
    <n v="1"/>
    <x v="8064"/>
    <m/>
    <m/>
    <m/>
    <m/>
    <x v="6972"/>
    <s v="2023/11/23"/>
    <x v="65"/>
    <x v="65"/>
    <x v="92"/>
    <x v="92"/>
    <m/>
    <x v="615"/>
    <e v="#N/A"/>
    <x v="615"/>
  </r>
  <r>
    <x v="5170"/>
    <m/>
    <n v="1"/>
    <x v="7875"/>
    <m/>
    <m/>
    <m/>
    <m/>
    <x v="6972"/>
    <s v="2023/11/23"/>
    <x v="65"/>
    <x v="65"/>
    <x v="92"/>
    <x v="92"/>
    <m/>
    <x v="615"/>
    <e v="#N/A"/>
    <x v="615"/>
  </r>
  <r>
    <x v="5170"/>
    <m/>
    <n v="1"/>
    <x v="8047"/>
    <m/>
    <m/>
    <m/>
    <m/>
    <x v="6973"/>
    <s v="2023/11/23"/>
    <x v="65"/>
    <x v="65"/>
    <x v="92"/>
    <x v="92"/>
    <m/>
    <x v="615"/>
    <e v="#N/A"/>
    <x v="615"/>
  </r>
  <r>
    <x v="5170"/>
    <m/>
    <n v="7"/>
    <x v="8065"/>
    <m/>
    <m/>
    <m/>
    <m/>
    <x v="6973"/>
    <s v="2023/11/23"/>
    <x v="65"/>
    <x v="65"/>
    <x v="92"/>
    <x v="92"/>
    <m/>
    <x v="615"/>
    <e v="#N/A"/>
    <x v="615"/>
  </r>
  <r>
    <x v="5170"/>
    <m/>
    <n v="50"/>
    <x v="8066"/>
    <m/>
    <m/>
    <m/>
    <m/>
    <x v="6974"/>
    <s v="2023/11/23"/>
    <x v="65"/>
    <x v="65"/>
    <x v="92"/>
    <x v="92"/>
    <m/>
    <x v="615"/>
    <e v="#N/A"/>
    <x v="615"/>
  </r>
  <r>
    <x v="5170"/>
    <m/>
    <n v="7"/>
    <x v="8067"/>
    <m/>
    <m/>
    <m/>
    <m/>
    <x v="6975"/>
    <s v="2023/11/23"/>
    <x v="65"/>
    <x v="65"/>
    <x v="92"/>
    <x v="92"/>
    <m/>
    <x v="615"/>
    <e v="#N/A"/>
    <x v="615"/>
  </r>
  <r>
    <x v="5170"/>
    <m/>
    <n v="1"/>
    <x v="8067"/>
    <m/>
    <m/>
    <m/>
    <m/>
    <x v="6975"/>
    <s v="2023/11/23"/>
    <x v="65"/>
    <x v="65"/>
    <x v="92"/>
    <x v="92"/>
    <m/>
    <x v="615"/>
    <e v="#N/A"/>
    <x v="615"/>
  </r>
  <r>
    <x v="5170"/>
    <m/>
    <n v="345"/>
    <x v="6605"/>
    <m/>
    <m/>
    <m/>
    <m/>
    <x v="6976"/>
    <s v="2023/11/23"/>
    <x v="65"/>
    <x v="65"/>
    <x v="92"/>
    <x v="92"/>
    <m/>
    <x v="615"/>
    <e v="#N/A"/>
    <x v="615"/>
  </r>
  <r>
    <x v="5170"/>
    <m/>
    <n v="7"/>
    <x v="8068"/>
    <m/>
    <m/>
    <m/>
    <m/>
    <x v="6977"/>
    <s v="2023/11/25"/>
    <x v="65"/>
    <x v="65"/>
    <x v="92"/>
    <x v="92"/>
    <m/>
    <x v="615"/>
    <e v="#N/A"/>
    <x v="615"/>
  </r>
  <r>
    <x v="5170"/>
    <m/>
    <n v="1"/>
    <x v="8069"/>
    <m/>
    <m/>
    <m/>
    <m/>
    <x v="6977"/>
    <s v="2023/11/25"/>
    <x v="65"/>
    <x v="65"/>
    <x v="92"/>
    <x v="92"/>
    <m/>
    <x v="615"/>
    <e v="#N/A"/>
    <x v="615"/>
  </r>
  <r>
    <x v="5170"/>
    <m/>
    <n v="1"/>
    <x v="7409"/>
    <m/>
    <m/>
    <m/>
    <m/>
    <x v="6977"/>
    <s v="2023/11/25"/>
    <x v="65"/>
    <x v="65"/>
    <x v="92"/>
    <x v="92"/>
    <m/>
    <x v="615"/>
    <e v="#N/A"/>
    <x v="615"/>
  </r>
  <r>
    <x v="5170"/>
    <m/>
    <n v="1"/>
    <x v="7628"/>
    <m/>
    <m/>
    <m/>
    <m/>
    <x v="6978"/>
    <s v="2023/11/25"/>
    <x v="65"/>
    <x v="65"/>
    <x v="92"/>
    <x v="92"/>
    <m/>
    <x v="615"/>
    <e v="#N/A"/>
    <x v="615"/>
  </r>
  <r>
    <x v="5170"/>
    <m/>
    <n v="1"/>
    <x v="7708"/>
    <m/>
    <m/>
    <m/>
    <m/>
    <x v="6978"/>
    <s v="2023/11/25"/>
    <x v="65"/>
    <x v="65"/>
    <x v="92"/>
    <x v="92"/>
    <m/>
    <x v="615"/>
    <e v="#N/A"/>
    <x v="615"/>
  </r>
  <r>
    <x v="5170"/>
    <m/>
    <n v="1"/>
    <x v="7648"/>
    <m/>
    <m/>
    <m/>
    <m/>
    <x v="6978"/>
    <s v="2023/11/25"/>
    <x v="65"/>
    <x v="65"/>
    <x v="92"/>
    <x v="92"/>
    <m/>
    <x v="615"/>
    <e v="#N/A"/>
    <x v="615"/>
  </r>
  <r>
    <x v="5170"/>
    <m/>
    <n v="1"/>
    <x v="7708"/>
    <m/>
    <m/>
    <m/>
    <m/>
    <x v="6978"/>
    <s v="2023/11/25"/>
    <x v="65"/>
    <x v="65"/>
    <x v="92"/>
    <x v="92"/>
    <m/>
    <x v="615"/>
    <e v="#N/A"/>
    <x v="615"/>
  </r>
  <r>
    <x v="5170"/>
    <m/>
    <n v="1"/>
    <x v="8070"/>
    <m/>
    <m/>
    <m/>
    <m/>
    <x v="6978"/>
    <s v="2023/11/25"/>
    <x v="65"/>
    <x v="65"/>
    <x v="92"/>
    <x v="92"/>
    <m/>
    <x v="615"/>
    <e v="#N/A"/>
    <x v="615"/>
  </r>
  <r>
    <x v="5170"/>
    <m/>
    <n v="7"/>
    <x v="7401"/>
    <m/>
    <m/>
    <m/>
    <m/>
    <x v="6978"/>
    <s v="2023/11/25"/>
    <x v="65"/>
    <x v="65"/>
    <x v="92"/>
    <x v="92"/>
    <m/>
    <x v="615"/>
    <e v="#N/A"/>
    <x v="615"/>
  </r>
  <r>
    <x v="5170"/>
    <m/>
    <n v="1"/>
    <x v="8071"/>
    <m/>
    <m/>
    <m/>
    <m/>
    <x v="6979"/>
    <s v="2023/11/25"/>
    <x v="65"/>
    <x v="65"/>
    <x v="92"/>
    <x v="92"/>
    <m/>
    <x v="615"/>
    <e v="#N/A"/>
    <x v="615"/>
  </r>
  <r>
    <x v="5170"/>
    <m/>
    <n v="1"/>
    <x v="8072"/>
    <m/>
    <m/>
    <m/>
    <m/>
    <x v="6979"/>
    <s v="2023/11/25"/>
    <x v="65"/>
    <x v="65"/>
    <x v="92"/>
    <x v="92"/>
    <m/>
    <x v="615"/>
    <e v="#N/A"/>
    <x v="615"/>
  </r>
  <r>
    <x v="5170"/>
    <m/>
    <n v="1"/>
    <x v="8073"/>
    <m/>
    <m/>
    <m/>
    <m/>
    <x v="6979"/>
    <s v="2023/11/25"/>
    <x v="65"/>
    <x v="65"/>
    <x v="92"/>
    <x v="92"/>
    <m/>
    <x v="615"/>
    <e v="#N/A"/>
    <x v="615"/>
  </r>
  <r>
    <x v="5170"/>
    <m/>
    <n v="1"/>
    <x v="8074"/>
    <m/>
    <m/>
    <m/>
    <m/>
    <x v="6979"/>
    <s v="2023/11/25"/>
    <x v="65"/>
    <x v="65"/>
    <x v="92"/>
    <x v="92"/>
    <m/>
    <x v="615"/>
    <e v="#N/A"/>
    <x v="615"/>
  </r>
  <r>
    <x v="5170"/>
    <m/>
    <n v="1"/>
    <x v="8075"/>
    <m/>
    <m/>
    <m/>
    <m/>
    <x v="6979"/>
    <s v="2023/11/25"/>
    <x v="65"/>
    <x v="65"/>
    <x v="92"/>
    <x v="92"/>
    <m/>
    <x v="615"/>
    <e v="#N/A"/>
    <x v="615"/>
  </r>
  <r>
    <x v="5170"/>
    <m/>
    <n v="50"/>
    <x v="8076"/>
    <m/>
    <m/>
    <m/>
    <m/>
    <x v="6979"/>
    <s v="2023/11/25"/>
    <x v="65"/>
    <x v="65"/>
    <x v="92"/>
    <x v="92"/>
    <m/>
    <x v="615"/>
    <e v="#N/A"/>
    <x v="615"/>
  </r>
  <r>
    <x v="5170"/>
    <m/>
    <n v="1"/>
    <x v="6233"/>
    <m/>
    <m/>
    <m/>
    <m/>
    <x v="6980"/>
    <s v="2023/11/26"/>
    <x v="65"/>
    <x v="65"/>
    <x v="92"/>
    <x v="92"/>
    <m/>
    <x v="615"/>
    <e v="#N/A"/>
    <x v="615"/>
  </r>
  <r>
    <x v="5170"/>
    <m/>
    <n v="1"/>
    <x v="8077"/>
    <m/>
    <m/>
    <m/>
    <m/>
    <x v="6981"/>
    <s v="2023/11/26"/>
    <x v="65"/>
    <x v="65"/>
    <x v="92"/>
    <x v="92"/>
    <m/>
    <x v="615"/>
    <e v="#N/A"/>
    <x v="615"/>
  </r>
  <r>
    <x v="5170"/>
    <m/>
    <n v="1"/>
    <x v="7401"/>
    <m/>
    <m/>
    <m/>
    <m/>
    <x v="6982"/>
    <s v="2023/11/26"/>
    <x v="65"/>
    <x v="65"/>
    <x v="92"/>
    <x v="92"/>
    <m/>
    <x v="615"/>
    <e v="#N/A"/>
    <x v="615"/>
  </r>
  <r>
    <x v="5170"/>
    <m/>
    <n v="1"/>
    <x v="7401"/>
    <m/>
    <m/>
    <m/>
    <m/>
    <x v="6982"/>
    <s v="2023/11/26"/>
    <x v="65"/>
    <x v="65"/>
    <x v="92"/>
    <x v="92"/>
    <m/>
    <x v="615"/>
    <e v="#N/A"/>
    <x v="615"/>
  </r>
  <r>
    <x v="5170"/>
    <m/>
    <n v="1"/>
    <x v="7648"/>
    <m/>
    <m/>
    <m/>
    <m/>
    <x v="6982"/>
    <s v="2023/11/26"/>
    <x v="65"/>
    <x v="65"/>
    <x v="92"/>
    <x v="92"/>
    <m/>
    <x v="615"/>
    <e v="#N/A"/>
    <x v="615"/>
  </r>
  <r>
    <x v="5170"/>
    <m/>
    <n v="1"/>
    <x v="7401"/>
    <m/>
    <m/>
    <m/>
    <m/>
    <x v="6982"/>
    <s v="2023/11/26"/>
    <x v="65"/>
    <x v="65"/>
    <x v="92"/>
    <x v="92"/>
    <m/>
    <x v="615"/>
    <e v="#N/A"/>
    <x v="615"/>
  </r>
  <r>
    <x v="5170"/>
    <m/>
    <n v="1"/>
    <x v="7788"/>
    <m/>
    <m/>
    <m/>
    <m/>
    <x v="6982"/>
    <s v="2023/11/26"/>
    <x v="65"/>
    <x v="65"/>
    <x v="92"/>
    <x v="92"/>
    <m/>
    <x v="615"/>
    <e v="#N/A"/>
    <x v="615"/>
  </r>
  <r>
    <x v="5170"/>
    <m/>
    <n v="1"/>
    <x v="7401"/>
    <m/>
    <m/>
    <m/>
    <m/>
    <x v="6982"/>
    <s v="2023/11/26"/>
    <x v="65"/>
    <x v="65"/>
    <x v="92"/>
    <x v="92"/>
    <m/>
    <x v="615"/>
    <e v="#N/A"/>
    <x v="615"/>
  </r>
  <r>
    <x v="5170"/>
    <m/>
    <n v="1"/>
    <x v="7401"/>
    <m/>
    <m/>
    <m/>
    <m/>
    <x v="6982"/>
    <s v="2023/11/26"/>
    <x v="65"/>
    <x v="65"/>
    <x v="92"/>
    <x v="92"/>
    <m/>
    <x v="615"/>
    <e v="#N/A"/>
    <x v="615"/>
  </r>
  <r>
    <x v="5170"/>
    <m/>
    <n v="1"/>
    <x v="8078"/>
    <m/>
    <m/>
    <m/>
    <m/>
    <x v="6983"/>
    <s v="2023/11/26"/>
    <x v="65"/>
    <x v="65"/>
    <x v="92"/>
    <x v="92"/>
    <m/>
    <x v="615"/>
    <e v="#N/A"/>
    <x v="615"/>
  </r>
  <r>
    <x v="5170"/>
    <m/>
    <n v="1"/>
    <x v="8079"/>
    <m/>
    <m/>
    <m/>
    <m/>
    <x v="6983"/>
    <s v="2023/11/26"/>
    <x v="65"/>
    <x v="65"/>
    <x v="92"/>
    <x v="92"/>
    <m/>
    <x v="615"/>
    <e v="#N/A"/>
    <x v="615"/>
  </r>
  <r>
    <x v="5170"/>
    <m/>
    <n v="1"/>
    <x v="8080"/>
    <m/>
    <m/>
    <m/>
    <m/>
    <x v="6983"/>
    <s v="2023/11/26"/>
    <x v="65"/>
    <x v="65"/>
    <x v="92"/>
    <x v="92"/>
    <m/>
    <x v="615"/>
    <e v="#N/A"/>
    <x v="615"/>
  </r>
  <r>
    <x v="5170"/>
    <m/>
    <n v="5"/>
    <x v="8081"/>
    <m/>
    <m/>
    <m/>
    <m/>
    <x v="6984"/>
    <s v="2023/11/26"/>
    <x v="65"/>
    <x v="65"/>
    <x v="92"/>
    <x v="92"/>
    <m/>
    <x v="615"/>
    <e v="#N/A"/>
    <x v="615"/>
  </r>
  <r>
    <x v="5170"/>
    <m/>
    <n v="1"/>
    <x v="8082"/>
    <m/>
    <m/>
    <m/>
    <m/>
    <x v="6984"/>
    <s v="2023/11/26"/>
    <x v="65"/>
    <x v="65"/>
    <x v="92"/>
    <x v="92"/>
    <m/>
    <x v="615"/>
    <e v="#N/A"/>
    <x v="615"/>
  </r>
  <r>
    <x v="5170"/>
    <m/>
    <n v="1"/>
    <x v="8083"/>
    <m/>
    <m/>
    <m/>
    <m/>
    <x v="6985"/>
    <s v="2023/11/26"/>
    <x v="65"/>
    <x v="65"/>
    <x v="92"/>
    <x v="92"/>
    <m/>
    <x v="615"/>
    <e v="#N/A"/>
    <x v="615"/>
  </r>
  <r>
    <x v="5170"/>
    <m/>
    <n v="50"/>
    <x v="8084"/>
    <m/>
    <m/>
    <m/>
    <m/>
    <x v="6986"/>
    <s v="2023/11/26"/>
    <x v="65"/>
    <x v="65"/>
    <x v="92"/>
    <x v="92"/>
    <m/>
    <x v="615"/>
    <e v="#N/A"/>
    <x v="615"/>
  </r>
  <r>
    <x v="5170"/>
    <m/>
    <n v="7"/>
    <x v="8085"/>
    <m/>
    <m/>
    <m/>
    <m/>
    <x v="6987"/>
    <s v="2023/11/26"/>
    <x v="65"/>
    <x v="65"/>
    <x v="92"/>
    <x v="92"/>
    <m/>
    <x v="615"/>
    <e v="#N/A"/>
    <x v="615"/>
  </r>
  <r>
    <x v="5170"/>
    <m/>
    <n v="50"/>
    <x v="8086"/>
    <m/>
    <m/>
    <m/>
    <m/>
    <x v="6987"/>
    <s v="2023/11/26"/>
    <x v="65"/>
    <x v="65"/>
    <x v="92"/>
    <x v="92"/>
    <m/>
    <x v="615"/>
    <e v="#N/A"/>
    <x v="615"/>
  </r>
  <r>
    <x v="5170"/>
    <m/>
    <n v="1"/>
    <x v="8087"/>
    <m/>
    <m/>
    <m/>
    <m/>
    <x v="6988"/>
    <s v="2023/11/27"/>
    <x v="65"/>
    <x v="65"/>
    <x v="92"/>
    <x v="92"/>
    <m/>
    <x v="615"/>
    <e v="#N/A"/>
    <x v="615"/>
  </r>
  <r>
    <x v="5170"/>
    <m/>
    <n v="1"/>
    <x v="8088"/>
    <m/>
    <m/>
    <m/>
    <m/>
    <x v="6989"/>
    <s v="2023/11/27"/>
    <x v="65"/>
    <x v="65"/>
    <x v="92"/>
    <x v="92"/>
    <m/>
    <x v="615"/>
    <e v="#N/A"/>
    <x v="615"/>
  </r>
  <r>
    <x v="5170"/>
    <m/>
    <n v="5"/>
    <x v="7354"/>
    <m/>
    <m/>
    <m/>
    <m/>
    <x v="5469"/>
    <s v="2023/11/27"/>
    <x v="65"/>
    <x v="65"/>
    <x v="92"/>
    <x v="92"/>
    <m/>
    <x v="615"/>
    <e v="#N/A"/>
    <x v="615"/>
  </r>
  <r>
    <x v="5170"/>
    <m/>
    <n v="1"/>
    <x v="8089"/>
    <m/>
    <m/>
    <m/>
    <m/>
    <x v="5469"/>
    <s v="2023/11/27"/>
    <x v="65"/>
    <x v="65"/>
    <x v="92"/>
    <x v="92"/>
    <m/>
    <x v="615"/>
    <e v="#N/A"/>
    <x v="615"/>
  </r>
  <r>
    <x v="5170"/>
    <m/>
    <n v="0.5"/>
    <x v="8090"/>
    <m/>
    <m/>
    <m/>
    <m/>
    <x v="5469"/>
    <s v="2023/11/27"/>
    <x v="65"/>
    <x v="65"/>
    <x v="92"/>
    <x v="92"/>
    <m/>
    <x v="615"/>
    <e v="#N/A"/>
    <x v="615"/>
  </r>
  <r>
    <x v="5170"/>
    <m/>
    <n v="1"/>
    <x v="8091"/>
    <m/>
    <m/>
    <m/>
    <m/>
    <x v="5469"/>
    <s v="2023/11/27"/>
    <x v="65"/>
    <x v="65"/>
    <x v="92"/>
    <x v="92"/>
    <m/>
    <x v="615"/>
    <e v="#N/A"/>
    <x v="615"/>
  </r>
  <r>
    <x v="5170"/>
    <m/>
    <n v="230"/>
    <x v="8092"/>
    <m/>
    <m/>
    <m/>
    <m/>
    <x v="6990"/>
    <s v="2023/11/27"/>
    <x v="65"/>
    <x v="65"/>
    <x v="92"/>
    <x v="92"/>
    <m/>
    <x v="615"/>
    <e v="#N/A"/>
    <x v="615"/>
  </r>
  <r>
    <x v="5170"/>
    <m/>
    <n v="1"/>
    <x v="8093"/>
    <m/>
    <m/>
    <m/>
    <m/>
    <x v="6991"/>
    <s v="2023/11/28"/>
    <x v="65"/>
    <x v="65"/>
    <x v="92"/>
    <x v="92"/>
    <m/>
    <x v="615"/>
    <e v="#N/A"/>
    <x v="615"/>
  </r>
  <r>
    <x v="5170"/>
    <m/>
    <n v="1"/>
    <x v="8094"/>
    <m/>
    <m/>
    <m/>
    <m/>
    <x v="6991"/>
    <s v="2023/11/28"/>
    <x v="65"/>
    <x v="65"/>
    <x v="92"/>
    <x v="92"/>
    <m/>
    <x v="615"/>
    <e v="#N/A"/>
    <x v="615"/>
  </r>
  <r>
    <x v="5170"/>
    <m/>
    <n v="1"/>
    <x v="8095"/>
    <m/>
    <m/>
    <m/>
    <m/>
    <x v="6991"/>
    <s v="2023/11/28"/>
    <x v="65"/>
    <x v="65"/>
    <x v="92"/>
    <x v="92"/>
    <m/>
    <x v="615"/>
    <e v="#N/A"/>
    <x v="615"/>
  </r>
  <r>
    <x v="5170"/>
    <m/>
    <n v="1"/>
    <x v="8096"/>
    <m/>
    <m/>
    <m/>
    <m/>
    <x v="6992"/>
    <s v="2023/11/29"/>
    <x v="65"/>
    <x v="65"/>
    <x v="92"/>
    <x v="92"/>
    <m/>
    <x v="615"/>
    <e v="#N/A"/>
    <x v="615"/>
  </r>
  <r>
    <x v="5170"/>
    <m/>
    <n v="1"/>
    <x v="6233"/>
    <m/>
    <m/>
    <m/>
    <m/>
    <x v="6992"/>
    <s v="2023/11/29"/>
    <x v="65"/>
    <x v="65"/>
    <x v="92"/>
    <x v="92"/>
    <m/>
    <x v="615"/>
    <e v="#N/A"/>
    <x v="615"/>
  </r>
  <r>
    <x v="5170"/>
    <m/>
    <n v="1"/>
    <x v="8097"/>
    <m/>
    <m/>
    <m/>
    <m/>
    <x v="6992"/>
    <s v="2023/11/29"/>
    <x v="65"/>
    <x v="65"/>
    <x v="92"/>
    <x v="92"/>
    <m/>
    <x v="615"/>
    <e v="#N/A"/>
    <x v="615"/>
  </r>
  <r>
    <x v="5170"/>
    <m/>
    <n v="7"/>
    <x v="8098"/>
    <m/>
    <m/>
    <m/>
    <m/>
    <x v="6992"/>
    <s v="2023/11/29"/>
    <x v="65"/>
    <x v="65"/>
    <x v="92"/>
    <x v="92"/>
    <m/>
    <x v="615"/>
    <e v="#N/A"/>
    <x v="615"/>
  </r>
  <r>
    <x v="5170"/>
    <m/>
    <n v="650"/>
    <x v="8099"/>
    <m/>
    <m/>
    <m/>
    <m/>
    <x v="6993"/>
    <s v="2023/11/29"/>
    <x v="65"/>
    <x v="65"/>
    <x v="92"/>
    <x v="92"/>
    <m/>
    <x v="615"/>
    <e v="#N/A"/>
    <x v="615"/>
  </r>
  <r>
    <x v="5170"/>
    <m/>
    <n v="2524.39"/>
    <x v="8099"/>
    <m/>
    <m/>
    <m/>
    <m/>
    <x v="6993"/>
    <s v="2023/11/29"/>
    <x v="65"/>
    <x v="65"/>
    <x v="92"/>
    <x v="92"/>
    <m/>
    <x v="615"/>
    <e v="#N/A"/>
    <x v="615"/>
  </r>
  <r>
    <x v="5170"/>
    <m/>
    <n v="100"/>
    <x v="8099"/>
    <m/>
    <m/>
    <m/>
    <m/>
    <x v="6993"/>
    <s v="2023/11/29"/>
    <x v="65"/>
    <x v="65"/>
    <x v="92"/>
    <x v="92"/>
    <m/>
    <x v="615"/>
    <e v="#N/A"/>
    <x v="615"/>
  </r>
  <r>
    <x v="5170"/>
    <m/>
    <n v="1"/>
    <x v="8100"/>
    <m/>
    <m/>
    <m/>
    <m/>
    <x v="6994"/>
    <s v="2023/11/29"/>
    <x v="65"/>
    <x v="65"/>
    <x v="92"/>
    <x v="92"/>
    <m/>
    <x v="615"/>
    <e v="#N/A"/>
    <x v="615"/>
  </r>
  <r>
    <x v="5170"/>
    <m/>
    <n v="1"/>
    <x v="8100"/>
    <m/>
    <m/>
    <m/>
    <m/>
    <x v="6994"/>
    <s v="2023/11/29"/>
    <x v="65"/>
    <x v="65"/>
    <x v="92"/>
    <x v="92"/>
    <m/>
    <x v="615"/>
    <e v="#N/A"/>
    <x v="615"/>
  </r>
  <r>
    <x v="5170"/>
    <m/>
    <n v="1"/>
    <x v="7409"/>
    <m/>
    <m/>
    <m/>
    <m/>
    <x v="6995"/>
    <s v="2023/11/29"/>
    <x v="65"/>
    <x v="65"/>
    <x v="92"/>
    <x v="92"/>
    <m/>
    <x v="615"/>
    <e v="#N/A"/>
    <x v="615"/>
  </r>
  <r>
    <x v="5170"/>
    <m/>
    <n v="1"/>
    <x v="8101"/>
    <m/>
    <m/>
    <m/>
    <m/>
    <x v="6995"/>
    <s v="2023/11/29"/>
    <x v="65"/>
    <x v="65"/>
    <x v="92"/>
    <x v="92"/>
    <m/>
    <x v="615"/>
    <e v="#N/A"/>
    <x v="615"/>
  </r>
  <r>
    <x v="5170"/>
    <m/>
    <n v="1"/>
    <x v="8102"/>
    <m/>
    <m/>
    <m/>
    <m/>
    <x v="6995"/>
    <s v="2023/11/29"/>
    <x v="65"/>
    <x v="65"/>
    <x v="92"/>
    <x v="92"/>
    <m/>
    <x v="615"/>
    <e v="#N/A"/>
    <x v="615"/>
  </r>
  <r>
    <x v="5170"/>
    <m/>
    <n v="1"/>
    <x v="8102"/>
    <m/>
    <m/>
    <m/>
    <m/>
    <x v="6995"/>
    <s v="2023/11/29"/>
    <x v="65"/>
    <x v="65"/>
    <x v="92"/>
    <x v="92"/>
    <m/>
    <x v="615"/>
    <e v="#N/A"/>
    <x v="615"/>
  </r>
  <r>
    <x v="5170"/>
    <m/>
    <n v="5"/>
    <x v="7353"/>
    <m/>
    <m/>
    <m/>
    <m/>
    <x v="6996"/>
    <s v="2023/11/29"/>
    <x v="65"/>
    <x v="65"/>
    <x v="92"/>
    <x v="92"/>
    <m/>
    <x v="615"/>
    <e v="#N/A"/>
    <x v="615"/>
  </r>
  <r>
    <x v="5170"/>
    <m/>
    <n v="50"/>
    <x v="8103"/>
    <m/>
    <m/>
    <m/>
    <m/>
    <x v="6997"/>
    <s v="2023/11/29"/>
    <x v="65"/>
    <x v="65"/>
    <x v="92"/>
    <x v="92"/>
    <m/>
    <x v="615"/>
    <e v="#N/A"/>
    <x v="615"/>
  </r>
  <r>
    <x v="5170"/>
    <m/>
    <n v="7"/>
    <x v="8104"/>
    <m/>
    <m/>
    <m/>
    <m/>
    <x v="6998"/>
    <s v="2023/11/30"/>
    <x v="65"/>
    <x v="65"/>
    <x v="92"/>
    <x v="92"/>
    <m/>
    <x v="615"/>
    <e v="#N/A"/>
    <x v="615"/>
  </r>
  <r>
    <x v="5170"/>
    <m/>
    <n v="1"/>
    <x v="8105"/>
    <m/>
    <m/>
    <m/>
    <m/>
    <x v="6998"/>
    <s v="2023/11/30"/>
    <x v="65"/>
    <x v="65"/>
    <x v="92"/>
    <x v="92"/>
    <m/>
    <x v="615"/>
    <e v="#N/A"/>
    <x v="615"/>
  </r>
  <r>
    <x v="5170"/>
    <m/>
    <n v="1"/>
    <x v="8106"/>
    <m/>
    <m/>
    <m/>
    <m/>
    <x v="6999"/>
    <s v="2023/11/30"/>
    <x v="65"/>
    <x v="65"/>
    <x v="92"/>
    <x v="92"/>
    <m/>
    <x v="615"/>
    <e v="#N/A"/>
    <x v="615"/>
  </r>
  <r>
    <x v="5170"/>
    <m/>
    <n v="1"/>
    <x v="8107"/>
    <m/>
    <m/>
    <m/>
    <m/>
    <x v="6999"/>
    <s v="2023/11/30"/>
    <x v="65"/>
    <x v="65"/>
    <x v="92"/>
    <x v="92"/>
    <m/>
    <x v="615"/>
    <e v="#N/A"/>
    <x v="615"/>
  </r>
  <r>
    <x v="5170"/>
    <m/>
    <n v="1"/>
    <x v="8108"/>
    <m/>
    <m/>
    <m/>
    <m/>
    <x v="6999"/>
    <s v="2023/11/30"/>
    <x v="65"/>
    <x v="65"/>
    <x v="92"/>
    <x v="92"/>
    <m/>
    <x v="615"/>
    <e v="#N/A"/>
    <x v="615"/>
  </r>
  <r>
    <x v="5170"/>
    <m/>
    <n v="7"/>
    <x v="8109"/>
    <m/>
    <m/>
    <m/>
    <m/>
    <x v="6999"/>
    <s v="2023/11/30"/>
    <x v="65"/>
    <x v="65"/>
    <x v="92"/>
    <x v="92"/>
    <m/>
    <x v="615"/>
    <e v="#N/A"/>
    <x v="615"/>
  </r>
  <r>
    <x v="5170"/>
    <m/>
    <n v="1"/>
    <x v="8110"/>
    <m/>
    <m/>
    <m/>
    <m/>
    <x v="6999"/>
    <s v="2023/11/30"/>
    <x v="65"/>
    <x v="65"/>
    <x v="92"/>
    <x v="92"/>
    <m/>
    <x v="615"/>
    <e v="#N/A"/>
    <x v="615"/>
  </r>
  <r>
    <x v="5170"/>
    <m/>
    <n v="7"/>
    <x v="8111"/>
    <m/>
    <m/>
    <m/>
    <m/>
    <x v="7000"/>
    <s v="2023/11/30"/>
    <x v="65"/>
    <x v="65"/>
    <x v="92"/>
    <x v="92"/>
    <m/>
    <x v="615"/>
    <e v="#N/A"/>
    <x v="615"/>
  </r>
  <r>
    <x v="5170"/>
    <m/>
    <n v="7"/>
    <x v="8041"/>
    <m/>
    <m/>
    <m/>
    <m/>
    <x v="7000"/>
    <s v="2023/11/30"/>
    <x v="65"/>
    <x v="65"/>
    <x v="92"/>
    <x v="92"/>
    <m/>
    <x v="615"/>
    <e v="#N/A"/>
    <x v="615"/>
  </r>
  <r>
    <x v="5170"/>
    <m/>
    <n v="257.60000000000002"/>
    <x v="8112"/>
    <m/>
    <m/>
    <m/>
    <m/>
    <x v="7001"/>
    <s v="2023/11/30"/>
    <x v="65"/>
    <x v="65"/>
    <x v="92"/>
    <x v="92"/>
    <m/>
    <x v="615"/>
    <e v="#N/A"/>
    <x v="615"/>
  </r>
  <r>
    <x v="5170"/>
    <m/>
    <n v="4.6000000000000005"/>
    <x v="6315"/>
    <m/>
    <m/>
    <m/>
    <m/>
    <x v="7001"/>
    <s v="2023/11/30"/>
    <x v="65"/>
    <x v="65"/>
    <x v="92"/>
    <x v="92"/>
    <m/>
    <x v="615"/>
    <e v="#N/A"/>
    <x v="615"/>
  </r>
  <r>
    <x v="5170"/>
    <m/>
    <n v="27.6"/>
    <x v="6637"/>
    <m/>
    <m/>
    <m/>
    <m/>
    <x v="7001"/>
    <s v="2023/11/30"/>
    <x v="65"/>
    <x v="65"/>
    <x v="92"/>
    <x v="92"/>
    <m/>
    <x v="615"/>
    <e v="#N/A"/>
    <x v="615"/>
  </r>
  <r>
    <x v="5170"/>
    <m/>
    <n v="4.6000000000000005"/>
    <x v="6315"/>
    <m/>
    <m/>
    <m/>
    <m/>
    <x v="7001"/>
    <s v="2023/11/30"/>
    <x v="65"/>
    <x v="65"/>
    <x v="92"/>
    <x v="92"/>
    <m/>
    <x v="615"/>
    <e v="#N/A"/>
    <x v="615"/>
  </r>
  <r>
    <x v="5170"/>
    <m/>
    <n v="13.8"/>
    <x v="6319"/>
    <m/>
    <m/>
    <m/>
    <m/>
    <x v="7001"/>
    <s v="2023/11/30"/>
    <x v="65"/>
    <x v="65"/>
    <x v="92"/>
    <x v="92"/>
    <m/>
    <x v="615"/>
    <e v="#N/A"/>
    <x v="615"/>
  </r>
  <r>
    <x v="5170"/>
    <m/>
    <n v="9.2000000000000011"/>
    <x v="6312"/>
    <m/>
    <m/>
    <m/>
    <m/>
    <x v="7001"/>
    <s v="2023/11/30"/>
    <x v="65"/>
    <x v="65"/>
    <x v="92"/>
    <x v="92"/>
    <m/>
    <x v="615"/>
    <e v="#N/A"/>
    <x v="615"/>
  </r>
  <r>
    <x v="5170"/>
    <m/>
    <n v="13.8"/>
    <x v="6319"/>
    <m/>
    <m/>
    <m/>
    <m/>
    <x v="7001"/>
    <s v="2023/11/30"/>
    <x v="65"/>
    <x v="65"/>
    <x v="92"/>
    <x v="92"/>
    <m/>
    <x v="615"/>
    <e v="#N/A"/>
    <x v="615"/>
  </r>
  <r>
    <x v="5170"/>
    <m/>
    <n v="23"/>
    <x v="6310"/>
    <m/>
    <m/>
    <m/>
    <m/>
    <x v="7001"/>
    <s v="2023/11/30"/>
    <x v="65"/>
    <x v="65"/>
    <x v="92"/>
    <x v="92"/>
    <m/>
    <x v="615"/>
    <e v="#N/A"/>
    <x v="615"/>
  </r>
  <r>
    <x v="5170"/>
    <m/>
    <n v="64.400000000000006"/>
    <x v="7506"/>
    <m/>
    <m/>
    <m/>
    <m/>
    <x v="7001"/>
    <s v="2023/11/30"/>
    <x v="65"/>
    <x v="65"/>
    <x v="92"/>
    <x v="92"/>
    <m/>
    <x v="615"/>
    <e v="#N/A"/>
    <x v="615"/>
  </r>
  <r>
    <x v="5170"/>
    <m/>
    <n v="23"/>
    <x v="6310"/>
    <m/>
    <m/>
    <m/>
    <m/>
    <x v="7001"/>
    <s v="2023/11/30"/>
    <x v="65"/>
    <x v="65"/>
    <x v="92"/>
    <x v="92"/>
    <m/>
    <x v="615"/>
    <e v="#N/A"/>
    <x v="615"/>
  </r>
  <r>
    <x v="5170"/>
    <m/>
    <n v="4.6000000000000005"/>
    <x v="6315"/>
    <m/>
    <m/>
    <m/>
    <m/>
    <x v="7001"/>
    <s v="2023/11/30"/>
    <x v="65"/>
    <x v="65"/>
    <x v="92"/>
    <x v="92"/>
    <m/>
    <x v="615"/>
    <e v="#N/A"/>
    <x v="615"/>
  </r>
  <r>
    <x v="5170"/>
    <m/>
    <n v="193.20000000000002"/>
    <x v="6749"/>
    <m/>
    <m/>
    <m/>
    <m/>
    <x v="7001"/>
    <s v="2023/11/30"/>
    <x v="65"/>
    <x v="65"/>
    <x v="92"/>
    <x v="92"/>
    <m/>
    <x v="615"/>
    <e v="#N/A"/>
    <x v="615"/>
  </r>
  <r>
    <x v="5170"/>
    <m/>
    <n v="32.200000000000003"/>
    <x v="6311"/>
    <m/>
    <m/>
    <m/>
    <m/>
    <x v="7001"/>
    <s v="2023/11/30"/>
    <x v="65"/>
    <x v="65"/>
    <x v="92"/>
    <x v="92"/>
    <m/>
    <x v="615"/>
    <e v="#N/A"/>
    <x v="615"/>
  </r>
  <r>
    <x v="5170"/>
    <m/>
    <n v="23"/>
    <x v="6310"/>
    <m/>
    <m/>
    <m/>
    <m/>
    <x v="7001"/>
    <s v="2023/11/30"/>
    <x v="65"/>
    <x v="65"/>
    <x v="92"/>
    <x v="92"/>
    <m/>
    <x v="615"/>
    <e v="#N/A"/>
    <x v="615"/>
  </r>
  <r>
    <x v="5170"/>
    <m/>
    <n v="50.6"/>
    <x v="6634"/>
    <m/>
    <m/>
    <m/>
    <m/>
    <x v="7001"/>
    <s v="2023/11/30"/>
    <x v="65"/>
    <x v="65"/>
    <x v="92"/>
    <x v="92"/>
    <m/>
    <x v="615"/>
    <e v="#N/A"/>
    <x v="615"/>
  </r>
  <r>
    <x v="5170"/>
    <m/>
    <n v="9.2000000000000011"/>
    <x v="6312"/>
    <m/>
    <m/>
    <m/>
    <m/>
    <x v="7001"/>
    <s v="2023/11/30"/>
    <x v="65"/>
    <x v="65"/>
    <x v="92"/>
    <x v="92"/>
    <m/>
    <x v="615"/>
    <e v="#N/A"/>
    <x v="615"/>
  </r>
  <r>
    <x v="5170"/>
    <m/>
    <n v="27.6"/>
    <x v="6637"/>
    <m/>
    <m/>
    <m/>
    <m/>
    <x v="7001"/>
    <s v="2023/11/30"/>
    <x v="65"/>
    <x v="65"/>
    <x v="92"/>
    <x v="92"/>
    <m/>
    <x v="615"/>
    <e v="#N/A"/>
    <x v="615"/>
  </r>
  <r>
    <x v="5170"/>
    <m/>
    <n v="1"/>
    <x v="8113"/>
    <m/>
    <m/>
    <m/>
    <m/>
    <x v="7002"/>
    <s v="2023/12/2"/>
    <x v="65"/>
    <x v="65"/>
    <x v="92"/>
    <x v="92"/>
    <m/>
    <x v="615"/>
    <e v="#N/A"/>
    <x v="615"/>
  </r>
  <r>
    <x v="5170"/>
    <m/>
    <n v="1"/>
    <x v="7759"/>
    <m/>
    <m/>
    <m/>
    <m/>
    <x v="7002"/>
    <s v="2023/12/2"/>
    <x v="65"/>
    <x v="65"/>
    <x v="92"/>
    <x v="92"/>
    <m/>
    <x v="615"/>
    <e v="#N/A"/>
    <x v="615"/>
  </r>
  <r>
    <x v="5170"/>
    <m/>
    <n v="1"/>
    <x v="7719"/>
    <m/>
    <m/>
    <m/>
    <m/>
    <x v="7002"/>
    <s v="2023/12/2"/>
    <x v="65"/>
    <x v="65"/>
    <x v="92"/>
    <x v="92"/>
    <m/>
    <x v="615"/>
    <e v="#N/A"/>
    <x v="615"/>
  </r>
  <r>
    <x v="5170"/>
    <m/>
    <n v="1"/>
    <x v="8070"/>
    <m/>
    <m/>
    <m/>
    <m/>
    <x v="7002"/>
    <s v="2023/12/2"/>
    <x v="65"/>
    <x v="65"/>
    <x v="92"/>
    <x v="92"/>
    <m/>
    <x v="615"/>
    <e v="#N/A"/>
    <x v="615"/>
  </r>
  <r>
    <x v="5170"/>
    <m/>
    <n v="1"/>
    <x v="8114"/>
    <m/>
    <m/>
    <m/>
    <m/>
    <x v="7002"/>
    <s v="2023/12/2"/>
    <x v="65"/>
    <x v="65"/>
    <x v="92"/>
    <x v="92"/>
    <m/>
    <x v="615"/>
    <e v="#N/A"/>
    <x v="615"/>
  </r>
  <r>
    <x v="5170"/>
    <m/>
    <n v="1"/>
    <x v="8115"/>
    <m/>
    <m/>
    <m/>
    <m/>
    <x v="7002"/>
    <s v="2023/12/2"/>
    <x v="65"/>
    <x v="65"/>
    <x v="92"/>
    <x v="92"/>
    <m/>
    <x v="615"/>
    <e v="#N/A"/>
    <x v="615"/>
  </r>
  <r>
    <x v="5170"/>
    <m/>
    <n v="1"/>
    <x v="7409"/>
    <m/>
    <m/>
    <m/>
    <m/>
    <x v="7002"/>
    <s v="2023/12/2"/>
    <x v="65"/>
    <x v="65"/>
    <x v="92"/>
    <x v="92"/>
    <m/>
    <x v="615"/>
    <e v="#N/A"/>
    <x v="615"/>
  </r>
  <r>
    <x v="5170"/>
    <m/>
    <n v="1"/>
    <x v="8116"/>
    <m/>
    <m/>
    <m/>
    <m/>
    <x v="7003"/>
    <s v="2023/12/2"/>
    <x v="65"/>
    <x v="65"/>
    <x v="92"/>
    <x v="92"/>
    <m/>
    <x v="615"/>
    <e v="#N/A"/>
    <x v="615"/>
  </r>
  <r>
    <x v="5170"/>
    <m/>
    <n v="1"/>
    <x v="7875"/>
    <m/>
    <m/>
    <m/>
    <m/>
    <x v="7004"/>
    <s v="2023/12/2"/>
    <x v="65"/>
    <x v="65"/>
    <x v="92"/>
    <x v="92"/>
    <m/>
    <x v="615"/>
    <e v="#N/A"/>
    <x v="615"/>
  </r>
  <r>
    <x v="5170"/>
    <m/>
    <n v="1"/>
    <x v="6501"/>
    <m/>
    <m/>
    <m/>
    <m/>
    <x v="7005"/>
    <s v="2023/12/2"/>
    <x v="65"/>
    <x v="65"/>
    <x v="92"/>
    <x v="92"/>
    <m/>
    <x v="615"/>
    <e v="#N/A"/>
    <x v="615"/>
  </r>
  <r>
    <x v="5170"/>
    <m/>
    <n v="7"/>
    <x v="8117"/>
    <m/>
    <m/>
    <m/>
    <m/>
    <x v="7006"/>
    <s v="2023/12/3"/>
    <x v="65"/>
    <x v="65"/>
    <x v="92"/>
    <x v="92"/>
    <m/>
    <x v="615"/>
    <e v="#N/A"/>
    <x v="615"/>
  </r>
  <r>
    <x v="5170"/>
    <m/>
    <n v="7"/>
    <x v="8118"/>
    <m/>
    <m/>
    <m/>
    <m/>
    <x v="7006"/>
    <s v="2023/12/3"/>
    <x v="65"/>
    <x v="65"/>
    <x v="92"/>
    <x v="92"/>
    <m/>
    <x v="615"/>
    <e v="#N/A"/>
    <x v="615"/>
  </r>
  <r>
    <x v="5170"/>
    <m/>
    <n v="1"/>
    <x v="8119"/>
    <m/>
    <m/>
    <m/>
    <m/>
    <x v="7006"/>
    <s v="2023/12/3"/>
    <x v="65"/>
    <x v="65"/>
    <x v="92"/>
    <x v="92"/>
    <m/>
    <x v="615"/>
    <e v="#N/A"/>
    <x v="615"/>
  </r>
  <r>
    <x v="5170"/>
    <m/>
    <n v="7"/>
    <x v="8120"/>
    <m/>
    <m/>
    <m/>
    <m/>
    <x v="7006"/>
    <s v="2023/12/3"/>
    <x v="65"/>
    <x v="65"/>
    <x v="92"/>
    <x v="92"/>
    <m/>
    <x v="615"/>
    <e v="#N/A"/>
    <x v="615"/>
  </r>
  <r>
    <x v="5170"/>
    <m/>
    <n v="1"/>
    <x v="8121"/>
    <m/>
    <m/>
    <m/>
    <m/>
    <x v="7006"/>
    <s v="2023/12/3"/>
    <x v="65"/>
    <x v="65"/>
    <x v="92"/>
    <x v="92"/>
    <m/>
    <x v="615"/>
    <e v="#N/A"/>
    <x v="615"/>
  </r>
  <r>
    <x v="5170"/>
    <m/>
    <n v="1"/>
    <x v="7354"/>
    <m/>
    <m/>
    <m/>
    <m/>
    <x v="7006"/>
    <s v="2023/12/3"/>
    <x v="65"/>
    <x v="65"/>
    <x v="92"/>
    <x v="92"/>
    <m/>
    <x v="615"/>
    <e v="#N/A"/>
    <x v="615"/>
  </r>
  <r>
    <x v="5170"/>
    <m/>
    <n v="7"/>
    <x v="8102"/>
    <m/>
    <m/>
    <m/>
    <m/>
    <x v="7006"/>
    <s v="2023/12/3"/>
    <x v="65"/>
    <x v="65"/>
    <x v="92"/>
    <x v="92"/>
    <m/>
    <x v="615"/>
    <e v="#N/A"/>
    <x v="615"/>
  </r>
  <r>
    <x v="5170"/>
    <m/>
    <n v="7"/>
    <x v="7746"/>
    <m/>
    <m/>
    <m/>
    <m/>
    <x v="7006"/>
    <s v="2023/12/3"/>
    <x v="65"/>
    <x v="65"/>
    <x v="92"/>
    <x v="92"/>
    <m/>
    <x v="615"/>
    <e v="#N/A"/>
    <x v="615"/>
  </r>
  <r>
    <x v="5170"/>
    <m/>
    <n v="1"/>
    <x v="8122"/>
    <m/>
    <m/>
    <m/>
    <m/>
    <x v="7006"/>
    <s v="2023/12/3"/>
    <x v="65"/>
    <x v="65"/>
    <x v="92"/>
    <x v="92"/>
    <m/>
    <x v="615"/>
    <e v="#N/A"/>
    <x v="615"/>
  </r>
  <r>
    <x v="5170"/>
    <m/>
    <n v="7"/>
    <x v="7401"/>
    <m/>
    <m/>
    <m/>
    <m/>
    <x v="7007"/>
    <s v="2023/12/3"/>
    <x v="65"/>
    <x v="65"/>
    <x v="92"/>
    <x v="92"/>
    <m/>
    <x v="615"/>
    <e v="#N/A"/>
    <x v="615"/>
  </r>
  <r>
    <x v="5170"/>
    <m/>
    <n v="7"/>
    <x v="8123"/>
    <m/>
    <m/>
    <m/>
    <m/>
    <x v="7007"/>
    <s v="2023/12/3"/>
    <x v="65"/>
    <x v="65"/>
    <x v="92"/>
    <x v="92"/>
    <m/>
    <x v="615"/>
    <e v="#N/A"/>
    <x v="615"/>
  </r>
  <r>
    <x v="5170"/>
    <m/>
    <n v="7"/>
    <x v="8124"/>
    <m/>
    <m/>
    <m/>
    <m/>
    <x v="7008"/>
    <s v="2023/12/3"/>
    <x v="65"/>
    <x v="65"/>
    <x v="92"/>
    <x v="92"/>
    <m/>
    <x v="615"/>
    <e v="#N/A"/>
    <x v="615"/>
  </r>
  <r>
    <x v="5170"/>
    <m/>
    <n v="7"/>
    <x v="8125"/>
    <m/>
    <m/>
    <m/>
    <m/>
    <x v="7008"/>
    <s v="2023/12/3"/>
    <x v="65"/>
    <x v="65"/>
    <x v="92"/>
    <x v="92"/>
    <m/>
    <x v="615"/>
    <e v="#N/A"/>
    <x v="615"/>
  </r>
  <r>
    <x v="5170"/>
    <m/>
    <n v="1"/>
    <x v="8043"/>
    <m/>
    <m/>
    <m/>
    <m/>
    <x v="7008"/>
    <s v="2023/12/3"/>
    <x v="65"/>
    <x v="65"/>
    <x v="92"/>
    <x v="92"/>
    <m/>
    <x v="615"/>
    <e v="#N/A"/>
    <x v="615"/>
  </r>
  <r>
    <x v="5170"/>
    <m/>
    <n v="1"/>
    <x v="7750"/>
    <m/>
    <m/>
    <m/>
    <m/>
    <x v="7008"/>
    <s v="2023/12/3"/>
    <x v="65"/>
    <x v="65"/>
    <x v="92"/>
    <x v="92"/>
    <m/>
    <x v="615"/>
    <e v="#N/A"/>
    <x v="615"/>
  </r>
  <r>
    <x v="5170"/>
    <m/>
    <n v="50"/>
    <x v="8126"/>
    <m/>
    <m/>
    <m/>
    <m/>
    <x v="7009"/>
    <s v="2023/12/3"/>
    <x v="65"/>
    <x v="65"/>
    <x v="92"/>
    <x v="92"/>
    <m/>
    <x v="615"/>
    <e v="#N/A"/>
    <x v="615"/>
  </r>
  <r>
    <x v="5170"/>
    <m/>
    <n v="50"/>
    <x v="8127"/>
    <m/>
    <m/>
    <m/>
    <m/>
    <x v="7009"/>
    <s v="2023/12/3"/>
    <x v="65"/>
    <x v="65"/>
    <x v="92"/>
    <x v="92"/>
    <m/>
    <x v="615"/>
    <e v="#N/A"/>
    <x v="615"/>
  </r>
  <r>
    <x v="5170"/>
    <m/>
    <n v="50"/>
    <x v="8128"/>
    <m/>
    <m/>
    <m/>
    <m/>
    <x v="7009"/>
    <s v="2023/12/3"/>
    <x v="65"/>
    <x v="65"/>
    <x v="92"/>
    <x v="92"/>
    <m/>
    <x v="615"/>
    <e v="#N/A"/>
    <x v="615"/>
  </r>
  <r>
    <x v="5170"/>
    <m/>
    <n v="1"/>
    <x v="5241"/>
    <m/>
    <m/>
    <m/>
    <m/>
    <x v="5241"/>
    <s v="2023/12/3"/>
    <x v="65"/>
    <x v="65"/>
    <x v="92"/>
    <x v="92"/>
    <m/>
    <x v="615"/>
    <e v="#N/A"/>
    <x v="615"/>
  </r>
  <r>
    <x v="5170"/>
    <m/>
    <n v="7"/>
    <x v="8129"/>
    <m/>
    <m/>
    <m/>
    <m/>
    <x v="7010"/>
    <s v="2023/12/3"/>
    <x v="65"/>
    <x v="65"/>
    <x v="92"/>
    <x v="92"/>
    <m/>
    <x v="615"/>
    <e v="#N/A"/>
    <x v="615"/>
  </r>
  <r>
    <x v="5170"/>
    <m/>
    <n v="1"/>
    <x v="8130"/>
    <m/>
    <m/>
    <m/>
    <m/>
    <x v="7010"/>
    <s v="2023/12/3"/>
    <x v="65"/>
    <x v="65"/>
    <x v="92"/>
    <x v="92"/>
    <m/>
    <x v="615"/>
    <e v="#N/A"/>
    <x v="615"/>
  </r>
  <r>
    <x v="5170"/>
    <m/>
    <n v="7"/>
    <x v="8131"/>
    <m/>
    <m/>
    <m/>
    <m/>
    <x v="7011"/>
    <s v="2023/12/3"/>
    <x v="65"/>
    <x v="65"/>
    <x v="92"/>
    <x v="92"/>
    <m/>
    <x v="615"/>
    <e v="#N/A"/>
    <x v="615"/>
  </r>
  <r>
    <x v="5170"/>
    <m/>
    <n v="1"/>
    <x v="8132"/>
    <m/>
    <m/>
    <m/>
    <m/>
    <x v="7011"/>
    <s v="2023/12/3"/>
    <x v="65"/>
    <x v="65"/>
    <x v="92"/>
    <x v="92"/>
    <m/>
    <x v="615"/>
    <e v="#N/A"/>
    <x v="615"/>
  </r>
  <r>
    <x v="5170"/>
    <m/>
    <n v="1"/>
    <x v="8133"/>
    <m/>
    <m/>
    <m/>
    <m/>
    <x v="7011"/>
    <s v="2023/12/3"/>
    <x v="65"/>
    <x v="65"/>
    <x v="92"/>
    <x v="92"/>
    <m/>
    <x v="615"/>
    <e v="#N/A"/>
    <x v="615"/>
  </r>
  <r>
    <x v="5170"/>
    <m/>
    <n v="7"/>
    <x v="8134"/>
    <m/>
    <m/>
    <m/>
    <m/>
    <x v="7011"/>
    <s v="2023/12/3"/>
    <x v="65"/>
    <x v="65"/>
    <x v="92"/>
    <x v="92"/>
    <m/>
    <x v="615"/>
    <e v="#N/A"/>
    <x v="615"/>
  </r>
  <r>
    <x v="5170"/>
    <m/>
    <n v="7"/>
    <x v="8135"/>
    <m/>
    <m/>
    <m/>
    <m/>
    <x v="7011"/>
    <s v="2023/12/3"/>
    <x v="65"/>
    <x v="65"/>
    <x v="92"/>
    <x v="92"/>
    <m/>
    <x v="615"/>
    <e v="#N/A"/>
    <x v="615"/>
  </r>
  <r>
    <x v="5170"/>
    <m/>
    <n v="7"/>
    <x v="8136"/>
    <m/>
    <m/>
    <m/>
    <m/>
    <x v="7011"/>
    <s v="2023/12/3"/>
    <x v="65"/>
    <x v="65"/>
    <x v="92"/>
    <x v="92"/>
    <m/>
    <x v="615"/>
    <e v="#N/A"/>
    <x v="615"/>
  </r>
  <r>
    <x v="5170"/>
    <m/>
    <n v="7"/>
    <x v="8137"/>
    <m/>
    <m/>
    <m/>
    <m/>
    <x v="7012"/>
    <s v="2023/12/3"/>
    <x v="65"/>
    <x v="65"/>
    <x v="92"/>
    <x v="92"/>
    <m/>
    <x v="615"/>
    <e v="#N/A"/>
    <x v="615"/>
  </r>
  <r>
    <x v="5170"/>
    <m/>
    <n v="7"/>
    <x v="8138"/>
    <m/>
    <m/>
    <m/>
    <m/>
    <x v="7012"/>
    <s v="2023/12/3"/>
    <x v="65"/>
    <x v="65"/>
    <x v="92"/>
    <x v="92"/>
    <m/>
    <x v="615"/>
    <e v="#N/A"/>
    <x v="615"/>
  </r>
  <r>
    <x v="5170"/>
    <m/>
    <n v="1"/>
    <x v="8139"/>
    <m/>
    <m/>
    <m/>
    <m/>
    <x v="7012"/>
    <s v="2023/12/3"/>
    <x v="65"/>
    <x v="65"/>
    <x v="92"/>
    <x v="92"/>
    <m/>
    <x v="615"/>
    <e v="#N/A"/>
    <x v="615"/>
  </r>
  <r>
    <x v="5170"/>
    <m/>
    <n v="7"/>
    <x v="8140"/>
    <m/>
    <m/>
    <m/>
    <m/>
    <x v="7012"/>
    <s v="2023/12/3"/>
    <x v="65"/>
    <x v="65"/>
    <x v="92"/>
    <x v="92"/>
    <m/>
    <x v="615"/>
    <e v="#N/A"/>
    <x v="615"/>
  </r>
  <r>
    <x v="5170"/>
    <m/>
    <n v="7"/>
    <x v="8141"/>
    <m/>
    <m/>
    <m/>
    <m/>
    <x v="7012"/>
    <s v="2023/12/3"/>
    <x v="65"/>
    <x v="65"/>
    <x v="92"/>
    <x v="92"/>
    <m/>
    <x v="615"/>
    <e v="#N/A"/>
    <x v="615"/>
  </r>
  <r>
    <x v="5170"/>
    <m/>
    <n v="1"/>
    <x v="8142"/>
    <m/>
    <m/>
    <m/>
    <m/>
    <x v="7013"/>
    <s v="2023/12/3"/>
    <x v="65"/>
    <x v="65"/>
    <x v="92"/>
    <x v="92"/>
    <m/>
    <x v="615"/>
    <e v="#N/A"/>
    <x v="615"/>
  </r>
  <r>
    <x v="5170"/>
    <m/>
    <n v="1"/>
    <x v="8142"/>
    <m/>
    <m/>
    <m/>
    <m/>
    <x v="7013"/>
    <s v="2023/12/3"/>
    <x v="65"/>
    <x v="65"/>
    <x v="92"/>
    <x v="92"/>
    <m/>
    <x v="615"/>
    <e v="#N/A"/>
    <x v="615"/>
  </r>
  <r>
    <x v="5170"/>
    <m/>
    <n v="1"/>
    <x v="8143"/>
    <m/>
    <m/>
    <m/>
    <m/>
    <x v="7013"/>
    <s v="2023/12/3"/>
    <x v="65"/>
    <x v="65"/>
    <x v="92"/>
    <x v="92"/>
    <m/>
    <x v="615"/>
    <e v="#N/A"/>
    <x v="615"/>
  </r>
  <r>
    <x v="5170"/>
    <m/>
    <n v="7"/>
    <x v="8144"/>
    <m/>
    <m/>
    <m/>
    <m/>
    <x v="7014"/>
    <s v="2023/12/3"/>
    <x v="65"/>
    <x v="65"/>
    <x v="92"/>
    <x v="92"/>
    <m/>
    <x v="615"/>
    <e v="#N/A"/>
    <x v="615"/>
  </r>
  <r>
    <x v="5170"/>
    <m/>
    <n v="7"/>
    <x v="7821"/>
    <m/>
    <m/>
    <m/>
    <m/>
    <x v="7015"/>
    <s v="2023/12/3"/>
    <x v="65"/>
    <x v="65"/>
    <x v="92"/>
    <x v="92"/>
    <m/>
    <x v="615"/>
    <e v="#N/A"/>
    <x v="615"/>
  </r>
  <r>
    <x v="5170"/>
    <m/>
    <n v="50"/>
    <x v="8145"/>
    <m/>
    <m/>
    <m/>
    <m/>
    <x v="5621"/>
    <s v="2023/12/3"/>
    <x v="65"/>
    <x v="65"/>
    <x v="92"/>
    <x v="92"/>
    <m/>
    <x v="615"/>
    <e v="#N/A"/>
    <x v="615"/>
  </r>
  <r>
    <x v="5170"/>
    <m/>
    <n v="1"/>
    <x v="8146"/>
    <m/>
    <m/>
    <m/>
    <m/>
    <x v="7016"/>
    <s v="2023/12/4"/>
    <x v="65"/>
    <x v="65"/>
    <x v="92"/>
    <x v="92"/>
    <m/>
    <x v="615"/>
    <e v="#N/A"/>
    <x v="615"/>
  </r>
  <r>
    <x v="5170"/>
    <m/>
    <n v="1"/>
    <x v="8147"/>
    <m/>
    <m/>
    <m/>
    <m/>
    <x v="7017"/>
    <s v="2023/12/4"/>
    <x v="65"/>
    <x v="65"/>
    <x v="92"/>
    <x v="92"/>
    <m/>
    <x v="615"/>
    <e v="#N/A"/>
    <x v="615"/>
  </r>
  <r>
    <x v="5170"/>
    <m/>
    <n v="10"/>
    <x v="8148"/>
    <m/>
    <m/>
    <m/>
    <m/>
    <x v="7018"/>
    <s v="2023/12/5"/>
    <x v="65"/>
    <x v="65"/>
    <x v="92"/>
    <x v="92"/>
    <m/>
    <x v="615"/>
    <e v="#N/A"/>
    <x v="615"/>
  </r>
  <r>
    <x v="5170"/>
    <m/>
    <n v="0.57000000000000006"/>
    <x v="8149"/>
    <m/>
    <m/>
    <m/>
    <m/>
    <x v="7018"/>
    <s v="2023/12/5"/>
    <x v="65"/>
    <x v="65"/>
    <x v="92"/>
    <x v="92"/>
    <m/>
    <x v="615"/>
    <e v="#N/A"/>
    <x v="615"/>
  </r>
  <r>
    <x v="5170"/>
    <m/>
    <n v="1"/>
    <x v="8150"/>
    <m/>
    <m/>
    <m/>
    <m/>
    <x v="7019"/>
    <s v="2023/12/5"/>
    <x v="65"/>
    <x v="65"/>
    <x v="92"/>
    <x v="92"/>
    <m/>
    <x v="615"/>
    <e v="#N/A"/>
    <x v="615"/>
  </r>
  <r>
    <x v="5170"/>
    <m/>
    <n v="1"/>
    <x v="7628"/>
    <m/>
    <m/>
    <m/>
    <m/>
    <x v="7019"/>
    <s v="2023/12/5"/>
    <x v="65"/>
    <x v="65"/>
    <x v="92"/>
    <x v="92"/>
    <m/>
    <x v="615"/>
    <e v="#N/A"/>
    <x v="615"/>
  </r>
  <r>
    <x v="5170"/>
    <m/>
    <n v="1"/>
    <x v="8070"/>
    <m/>
    <m/>
    <m/>
    <m/>
    <x v="7019"/>
    <s v="2023/12/5"/>
    <x v="65"/>
    <x v="65"/>
    <x v="92"/>
    <x v="92"/>
    <m/>
    <x v="615"/>
    <e v="#N/A"/>
    <x v="615"/>
  </r>
  <r>
    <x v="5170"/>
    <m/>
    <n v="1"/>
    <x v="7409"/>
    <m/>
    <m/>
    <m/>
    <m/>
    <x v="7019"/>
    <s v="2023/12/5"/>
    <x v="65"/>
    <x v="65"/>
    <x v="92"/>
    <x v="92"/>
    <m/>
    <x v="615"/>
    <e v="#N/A"/>
    <x v="615"/>
  </r>
  <r>
    <x v="5170"/>
    <m/>
    <n v="7"/>
    <x v="7401"/>
    <m/>
    <m/>
    <m/>
    <m/>
    <x v="7019"/>
    <s v="2023/12/5"/>
    <x v="65"/>
    <x v="65"/>
    <x v="92"/>
    <x v="92"/>
    <m/>
    <x v="615"/>
    <e v="#N/A"/>
    <x v="615"/>
  </r>
  <r>
    <x v="5170"/>
    <m/>
    <n v="1"/>
    <x v="8151"/>
    <m/>
    <m/>
    <m/>
    <m/>
    <x v="7020"/>
    <s v="2023/12/5"/>
    <x v="65"/>
    <x v="65"/>
    <x v="92"/>
    <x v="92"/>
    <m/>
    <x v="615"/>
    <e v="#N/A"/>
    <x v="615"/>
  </r>
  <r>
    <x v="5170"/>
    <m/>
    <n v="7"/>
    <x v="8152"/>
    <m/>
    <m/>
    <m/>
    <m/>
    <x v="7021"/>
    <s v="2023/12/6"/>
    <x v="65"/>
    <x v="65"/>
    <x v="92"/>
    <x v="92"/>
    <m/>
    <x v="615"/>
    <e v="#N/A"/>
    <x v="615"/>
  </r>
  <r>
    <x v="5170"/>
    <m/>
    <n v="1"/>
    <x v="8153"/>
    <m/>
    <m/>
    <m/>
    <m/>
    <x v="7021"/>
    <s v="2023/12/6"/>
    <x v="65"/>
    <x v="65"/>
    <x v="92"/>
    <x v="92"/>
    <m/>
    <x v="615"/>
    <e v="#N/A"/>
    <x v="615"/>
  </r>
  <r>
    <x v="5170"/>
    <m/>
    <n v="7"/>
    <x v="8154"/>
    <m/>
    <m/>
    <m/>
    <m/>
    <x v="7021"/>
    <s v="2023/12/6"/>
    <x v="65"/>
    <x v="65"/>
    <x v="92"/>
    <x v="92"/>
    <m/>
    <x v="615"/>
    <e v="#N/A"/>
    <x v="615"/>
  </r>
  <r>
    <x v="5170"/>
    <m/>
    <n v="7"/>
    <x v="8155"/>
    <m/>
    <m/>
    <m/>
    <m/>
    <x v="7021"/>
    <s v="2023/12/6"/>
    <x v="65"/>
    <x v="65"/>
    <x v="92"/>
    <x v="92"/>
    <m/>
    <x v="615"/>
    <e v="#N/A"/>
    <x v="615"/>
  </r>
  <r>
    <x v="5170"/>
    <m/>
    <n v="7"/>
    <x v="8156"/>
    <m/>
    <m/>
    <m/>
    <m/>
    <x v="7021"/>
    <s v="2023/12/6"/>
    <x v="65"/>
    <x v="65"/>
    <x v="92"/>
    <x v="92"/>
    <m/>
    <x v="615"/>
    <e v="#N/A"/>
    <x v="615"/>
  </r>
  <r>
    <x v="5170"/>
    <m/>
    <n v="7"/>
    <x v="8157"/>
    <m/>
    <m/>
    <m/>
    <m/>
    <x v="7021"/>
    <s v="2023/12/6"/>
    <x v="65"/>
    <x v="65"/>
    <x v="92"/>
    <x v="92"/>
    <m/>
    <x v="615"/>
    <e v="#N/A"/>
    <x v="615"/>
  </r>
  <r>
    <x v="5170"/>
    <m/>
    <n v="1"/>
    <x v="8158"/>
    <m/>
    <m/>
    <m/>
    <m/>
    <x v="7021"/>
    <s v="2023/12/6"/>
    <x v="65"/>
    <x v="65"/>
    <x v="92"/>
    <x v="92"/>
    <m/>
    <x v="615"/>
    <e v="#N/A"/>
    <x v="615"/>
  </r>
  <r>
    <x v="5170"/>
    <m/>
    <n v="7"/>
    <x v="8159"/>
    <m/>
    <m/>
    <m/>
    <m/>
    <x v="7021"/>
    <s v="2023/12/6"/>
    <x v="65"/>
    <x v="65"/>
    <x v="92"/>
    <x v="92"/>
    <m/>
    <x v="615"/>
    <e v="#N/A"/>
    <x v="615"/>
  </r>
  <r>
    <x v="5170"/>
    <m/>
    <n v="7"/>
    <x v="8160"/>
    <m/>
    <m/>
    <m/>
    <m/>
    <x v="7021"/>
    <s v="2023/12/6"/>
    <x v="65"/>
    <x v="65"/>
    <x v="92"/>
    <x v="92"/>
    <m/>
    <x v="615"/>
    <e v="#N/A"/>
    <x v="615"/>
  </r>
  <r>
    <x v="5170"/>
    <m/>
    <n v="7"/>
    <x v="8161"/>
    <m/>
    <m/>
    <m/>
    <m/>
    <x v="7022"/>
    <s v="2023/12/6"/>
    <x v="65"/>
    <x v="65"/>
    <x v="92"/>
    <x v="92"/>
    <m/>
    <x v="615"/>
    <e v="#N/A"/>
    <x v="615"/>
  </r>
  <r>
    <x v="5170"/>
    <m/>
    <n v="1"/>
    <x v="8162"/>
    <m/>
    <m/>
    <m/>
    <m/>
    <x v="7022"/>
    <s v="2023/12/6"/>
    <x v="65"/>
    <x v="65"/>
    <x v="92"/>
    <x v="92"/>
    <m/>
    <x v="615"/>
    <e v="#N/A"/>
    <x v="615"/>
  </r>
  <r>
    <x v="5170"/>
    <m/>
    <n v="7"/>
    <x v="8163"/>
    <m/>
    <m/>
    <m/>
    <m/>
    <x v="7022"/>
    <s v="2023/12/6"/>
    <x v="65"/>
    <x v="65"/>
    <x v="92"/>
    <x v="92"/>
    <m/>
    <x v="615"/>
    <e v="#N/A"/>
    <x v="615"/>
  </r>
  <r>
    <x v="5170"/>
    <m/>
    <n v="7"/>
    <x v="8164"/>
    <m/>
    <m/>
    <m/>
    <m/>
    <x v="7022"/>
    <s v="2023/12/6"/>
    <x v="65"/>
    <x v="65"/>
    <x v="92"/>
    <x v="92"/>
    <m/>
    <x v="615"/>
    <e v="#N/A"/>
    <x v="615"/>
  </r>
  <r>
    <x v="5170"/>
    <m/>
    <n v="7"/>
    <x v="7355"/>
    <m/>
    <m/>
    <m/>
    <m/>
    <x v="7023"/>
    <s v="2023/12/6"/>
    <x v="65"/>
    <x v="65"/>
    <x v="92"/>
    <x v="92"/>
    <m/>
    <x v="615"/>
    <e v="#N/A"/>
    <x v="615"/>
  </r>
  <r>
    <x v="5170"/>
    <m/>
    <n v="1"/>
    <x v="8165"/>
    <m/>
    <m/>
    <m/>
    <m/>
    <x v="7023"/>
    <s v="2023/12/6"/>
    <x v="65"/>
    <x v="65"/>
    <x v="92"/>
    <x v="92"/>
    <m/>
    <x v="615"/>
    <e v="#N/A"/>
    <x v="615"/>
  </r>
  <r>
    <x v="5170"/>
    <m/>
    <n v="1"/>
    <x v="7633"/>
    <m/>
    <m/>
    <m/>
    <m/>
    <x v="7023"/>
    <s v="2023/12/6"/>
    <x v="65"/>
    <x v="65"/>
    <x v="92"/>
    <x v="92"/>
    <m/>
    <x v="615"/>
    <e v="#N/A"/>
    <x v="615"/>
  </r>
  <r>
    <x v="5170"/>
    <m/>
    <n v="7"/>
    <x v="8166"/>
    <m/>
    <m/>
    <m/>
    <m/>
    <x v="7023"/>
    <s v="2023/12/6"/>
    <x v="65"/>
    <x v="65"/>
    <x v="92"/>
    <x v="92"/>
    <m/>
    <x v="615"/>
    <e v="#N/A"/>
    <x v="615"/>
  </r>
  <r>
    <x v="5170"/>
    <m/>
    <n v="1"/>
    <x v="8167"/>
    <m/>
    <m/>
    <m/>
    <m/>
    <x v="7024"/>
    <s v="2023/12/6"/>
    <x v="65"/>
    <x v="65"/>
    <x v="92"/>
    <x v="92"/>
    <m/>
    <x v="615"/>
    <e v="#N/A"/>
    <x v="615"/>
  </r>
  <r>
    <x v="5170"/>
    <m/>
    <n v="5"/>
    <x v="8168"/>
    <m/>
    <m/>
    <m/>
    <m/>
    <x v="7025"/>
    <s v="2023/12/6"/>
    <x v="65"/>
    <x v="65"/>
    <x v="92"/>
    <x v="92"/>
    <m/>
    <x v="615"/>
    <e v="#N/A"/>
    <x v="615"/>
  </r>
  <r>
    <x v="5170"/>
    <m/>
    <n v="1"/>
    <x v="7660"/>
    <m/>
    <m/>
    <m/>
    <m/>
    <x v="5713"/>
    <s v="2023/12/6"/>
    <x v="65"/>
    <x v="65"/>
    <x v="92"/>
    <x v="92"/>
    <m/>
    <x v="615"/>
    <e v="#N/A"/>
    <x v="615"/>
  </r>
  <r>
    <x v="5170"/>
    <m/>
    <n v="7"/>
    <x v="8169"/>
    <m/>
    <m/>
    <m/>
    <m/>
    <x v="7026"/>
    <s v="2023/12/6"/>
    <x v="65"/>
    <x v="65"/>
    <x v="92"/>
    <x v="92"/>
    <m/>
    <x v="615"/>
    <e v="#N/A"/>
    <x v="615"/>
  </r>
  <r>
    <x v="5170"/>
    <m/>
    <n v="1"/>
    <x v="8170"/>
    <m/>
    <m/>
    <m/>
    <m/>
    <x v="7026"/>
    <s v="2023/12/6"/>
    <x v="65"/>
    <x v="65"/>
    <x v="92"/>
    <x v="92"/>
    <m/>
    <x v="615"/>
    <e v="#N/A"/>
    <x v="615"/>
  </r>
  <r>
    <x v="5170"/>
    <m/>
    <n v="1"/>
    <x v="8171"/>
    <m/>
    <m/>
    <m/>
    <m/>
    <x v="7026"/>
    <s v="2023/12/6"/>
    <x v="65"/>
    <x v="65"/>
    <x v="92"/>
    <x v="92"/>
    <m/>
    <x v="615"/>
    <e v="#N/A"/>
    <x v="615"/>
  </r>
  <r>
    <x v="5170"/>
    <m/>
    <n v="1"/>
    <x v="7409"/>
    <m/>
    <m/>
    <m/>
    <m/>
    <x v="7027"/>
    <s v="2023/12/7"/>
    <x v="65"/>
    <x v="65"/>
    <x v="92"/>
    <x v="92"/>
    <m/>
    <x v="615"/>
    <e v="#N/A"/>
    <x v="615"/>
  </r>
  <r>
    <x v="5170"/>
    <m/>
    <n v="1"/>
    <x v="8172"/>
    <m/>
    <m/>
    <m/>
    <m/>
    <x v="7027"/>
    <s v="2023/12/7"/>
    <x v="65"/>
    <x v="65"/>
    <x v="92"/>
    <x v="92"/>
    <m/>
    <x v="615"/>
    <e v="#N/A"/>
    <x v="615"/>
  </r>
  <r>
    <x v="5170"/>
    <m/>
    <n v="1"/>
    <x v="7911"/>
    <m/>
    <m/>
    <m/>
    <m/>
    <x v="7027"/>
    <s v="2023/12/7"/>
    <x v="65"/>
    <x v="65"/>
    <x v="92"/>
    <x v="92"/>
    <m/>
    <x v="615"/>
    <e v="#N/A"/>
    <x v="615"/>
  </r>
  <r>
    <x v="5170"/>
    <m/>
    <n v="1"/>
    <x v="7409"/>
    <m/>
    <m/>
    <m/>
    <m/>
    <x v="7027"/>
    <s v="2023/12/7"/>
    <x v="65"/>
    <x v="65"/>
    <x v="92"/>
    <x v="92"/>
    <m/>
    <x v="615"/>
    <e v="#N/A"/>
    <x v="615"/>
  </r>
  <r>
    <x v="5170"/>
    <m/>
    <n v="7"/>
    <x v="7648"/>
    <m/>
    <m/>
    <m/>
    <m/>
    <x v="7027"/>
    <s v="2023/12/7"/>
    <x v="65"/>
    <x v="65"/>
    <x v="92"/>
    <x v="92"/>
    <m/>
    <x v="615"/>
    <e v="#N/A"/>
    <x v="615"/>
  </r>
  <r>
    <x v="5170"/>
    <m/>
    <n v="5"/>
    <x v="6423"/>
    <m/>
    <m/>
    <m/>
    <m/>
    <x v="7028"/>
    <s v="2023/12/7"/>
    <x v="65"/>
    <x v="65"/>
    <x v="92"/>
    <x v="92"/>
    <m/>
    <x v="615"/>
    <e v="#N/A"/>
    <x v="615"/>
  </r>
  <r>
    <x v="5170"/>
    <m/>
    <n v="0.5"/>
    <x v="6655"/>
    <m/>
    <m/>
    <m/>
    <m/>
    <x v="7028"/>
    <s v="2023/12/7"/>
    <x v="65"/>
    <x v="65"/>
    <x v="92"/>
    <x v="92"/>
    <m/>
    <x v="615"/>
    <e v="#N/A"/>
    <x v="615"/>
  </r>
  <r>
    <x v="5170"/>
    <m/>
    <n v="1"/>
    <x v="8173"/>
    <m/>
    <m/>
    <m/>
    <m/>
    <x v="7028"/>
    <s v="2023/12/7"/>
    <x v="65"/>
    <x v="65"/>
    <x v="92"/>
    <x v="92"/>
    <m/>
    <x v="615"/>
    <e v="#N/A"/>
    <x v="615"/>
  </r>
  <r>
    <x v="5170"/>
    <m/>
    <n v="7"/>
    <x v="8174"/>
    <m/>
    <m/>
    <m/>
    <m/>
    <x v="7028"/>
    <s v="2023/12/7"/>
    <x v="65"/>
    <x v="65"/>
    <x v="92"/>
    <x v="92"/>
    <m/>
    <x v="615"/>
    <e v="#N/A"/>
    <x v="615"/>
  </r>
  <r>
    <x v="5170"/>
    <m/>
    <n v="1"/>
    <x v="8175"/>
    <m/>
    <m/>
    <m/>
    <m/>
    <x v="7029"/>
    <s v="2023/12/7"/>
    <x v="65"/>
    <x v="65"/>
    <x v="92"/>
    <x v="92"/>
    <m/>
    <x v="615"/>
    <e v="#N/A"/>
    <x v="615"/>
  </r>
  <r>
    <x v="5170"/>
    <m/>
    <n v="1"/>
    <x v="6257"/>
    <m/>
    <m/>
    <m/>
    <m/>
    <x v="7029"/>
    <s v="2023/12/7"/>
    <x v="65"/>
    <x v="65"/>
    <x v="92"/>
    <x v="92"/>
    <m/>
    <x v="615"/>
    <e v="#N/A"/>
    <x v="615"/>
  </r>
  <r>
    <x v="5170"/>
    <m/>
    <n v="50"/>
    <x v="8176"/>
    <m/>
    <m/>
    <m/>
    <m/>
    <x v="7030"/>
    <s v="2023/12/7"/>
    <x v="65"/>
    <x v="65"/>
    <x v="92"/>
    <x v="92"/>
    <m/>
    <x v="615"/>
    <e v="#N/A"/>
    <x v="615"/>
  </r>
  <r>
    <x v="5170"/>
    <m/>
    <n v="50"/>
    <x v="8177"/>
    <m/>
    <m/>
    <m/>
    <m/>
    <x v="7030"/>
    <s v="2023/12/7"/>
    <x v="65"/>
    <x v="65"/>
    <x v="92"/>
    <x v="92"/>
    <m/>
    <x v="615"/>
    <e v="#N/A"/>
    <x v="615"/>
  </r>
  <r>
    <x v="5170"/>
    <m/>
    <n v="50"/>
    <x v="8178"/>
    <m/>
    <m/>
    <m/>
    <m/>
    <x v="7030"/>
    <s v="2023/12/7"/>
    <x v="65"/>
    <x v="65"/>
    <x v="92"/>
    <x v="92"/>
    <m/>
    <x v="615"/>
    <e v="#N/A"/>
    <x v="615"/>
  </r>
  <r>
    <x v="5170"/>
    <m/>
    <n v="1"/>
    <x v="8179"/>
    <m/>
    <m/>
    <m/>
    <m/>
    <x v="7031"/>
    <s v="2023/12/7"/>
    <x v="65"/>
    <x v="65"/>
    <x v="92"/>
    <x v="92"/>
    <m/>
    <x v="615"/>
    <e v="#N/A"/>
    <x v="615"/>
  </r>
  <r>
    <x v="5170"/>
    <m/>
    <n v="11.5"/>
    <x v="8180"/>
    <m/>
    <m/>
    <m/>
    <m/>
    <x v="7032"/>
    <s v="2023/12/7"/>
    <x v="65"/>
    <x v="65"/>
    <x v="92"/>
    <x v="92"/>
    <m/>
    <x v="615"/>
    <e v="#N/A"/>
    <x v="615"/>
  </r>
  <r>
    <x v="5170"/>
    <m/>
    <n v="1081"/>
    <x v="8180"/>
    <m/>
    <m/>
    <m/>
    <m/>
    <x v="7032"/>
    <s v="2023/12/7"/>
    <x v="65"/>
    <x v="65"/>
    <x v="92"/>
    <x v="92"/>
    <m/>
    <x v="615"/>
    <e v="#N/A"/>
    <x v="615"/>
  </r>
  <r>
    <x v="5170"/>
    <m/>
    <n v="1"/>
    <x v="8181"/>
    <m/>
    <m/>
    <m/>
    <m/>
    <x v="7033"/>
    <s v="2023/12/7"/>
    <x v="65"/>
    <x v="65"/>
    <x v="92"/>
    <x v="92"/>
    <m/>
    <x v="615"/>
    <e v="#N/A"/>
    <x v="615"/>
  </r>
  <r>
    <x v="5170"/>
    <m/>
    <n v="1"/>
    <x v="8182"/>
    <m/>
    <m/>
    <m/>
    <m/>
    <x v="7033"/>
    <s v="2023/12/7"/>
    <x v="65"/>
    <x v="65"/>
    <x v="92"/>
    <x v="92"/>
    <m/>
    <x v="615"/>
    <e v="#N/A"/>
    <x v="615"/>
  </r>
  <r>
    <x v="5170"/>
    <m/>
    <n v="1"/>
    <x v="8181"/>
    <m/>
    <m/>
    <m/>
    <m/>
    <x v="7033"/>
    <s v="2023/12/7"/>
    <x v="65"/>
    <x v="65"/>
    <x v="92"/>
    <x v="92"/>
    <m/>
    <x v="615"/>
    <e v="#N/A"/>
    <x v="615"/>
  </r>
  <r>
    <x v="5170"/>
    <m/>
    <n v="7"/>
    <x v="8183"/>
    <m/>
    <m/>
    <m/>
    <m/>
    <x v="7033"/>
    <s v="2023/12/7"/>
    <x v="65"/>
    <x v="65"/>
    <x v="92"/>
    <x v="92"/>
    <m/>
    <x v="615"/>
    <e v="#N/A"/>
    <x v="615"/>
  </r>
  <r>
    <x v="5170"/>
    <m/>
    <n v="1"/>
    <x v="6081"/>
    <m/>
    <m/>
    <m/>
    <m/>
    <x v="7034"/>
    <s v="2023/12/9"/>
    <x v="65"/>
    <x v="65"/>
    <x v="92"/>
    <x v="92"/>
    <m/>
    <x v="615"/>
    <e v="#N/A"/>
    <x v="615"/>
  </r>
  <r>
    <x v="5170"/>
    <m/>
    <n v="1"/>
    <x v="6253"/>
    <m/>
    <m/>
    <m/>
    <m/>
    <x v="7034"/>
    <s v="2023/12/9"/>
    <x v="65"/>
    <x v="65"/>
    <x v="92"/>
    <x v="92"/>
    <m/>
    <x v="615"/>
    <e v="#N/A"/>
    <x v="615"/>
  </r>
  <r>
    <x v="5170"/>
    <m/>
    <n v="1"/>
    <x v="8184"/>
    <m/>
    <m/>
    <m/>
    <m/>
    <x v="7035"/>
    <s v="2023/12/9"/>
    <x v="65"/>
    <x v="65"/>
    <x v="92"/>
    <x v="92"/>
    <m/>
    <x v="615"/>
    <e v="#N/A"/>
    <x v="615"/>
  </r>
  <r>
    <x v="5170"/>
    <m/>
    <n v="1"/>
    <x v="8185"/>
    <m/>
    <m/>
    <m/>
    <m/>
    <x v="7035"/>
    <s v="2023/12/9"/>
    <x v="65"/>
    <x v="65"/>
    <x v="92"/>
    <x v="92"/>
    <m/>
    <x v="615"/>
    <e v="#N/A"/>
    <x v="615"/>
  </r>
  <r>
    <x v="5170"/>
    <m/>
    <n v="7"/>
    <x v="8186"/>
    <m/>
    <m/>
    <m/>
    <m/>
    <x v="7036"/>
    <s v="2023/12/10"/>
    <x v="65"/>
    <x v="65"/>
    <x v="92"/>
    <x v="92"/>
    <m/>
    <x v="615"/>
    <e v="#N/A"/>
    <x v="615"/>
  </r>
  <r>
    <x v="5170"/>
    <m/>
    <n v="1"/>
    <x v="6503"/>
    <m/>
    <m/>
    <m/>
    <m/>
    <x v="7036"/>
    <s v="2023/12/10"/>
    <x v="65"/>
    <x v="65"/>
    <x v="92"/>
    <x v="92"/>
    <m/>
    <x v="615"/>
    <e v="#N/A"/>
    <x v="615"/>
  </r>
  <r>
    <x v="5170"/>
    <m/>
    <n v="1"/>
    <x v="6253"/>
    <m/>
    <m/>
    <m/>
    <m/>
    <x v="7036"/>
    <s v="2023/12/10"/>
    <x v="65"/>
    <x v="65"/>
    <x v="92"/>
    <x v="92"/>
    <m/>
    <x v="615"/>
    <e v="#N/A"/>
    <x v="615"/>
  </r>
  <r>
    <x v="5170"/>
    <m/>
    <n v="50"/>
    <x v="8187"/>
    <m/>
    <m/>
    <m/>
    <m/>
    <x v="7037"/>
    <s v="2023/12/10"/>
    <x v="65"/>
    <x v="65"/>
    <x v="92"/>
    <x v="92"/>
    <m/>
    <x v="615"/>
    <e v="#N/A"/>
    <x v="615"/>
  </r>
  <r>
    <x v="5170"/>
    <m/>
    <n v="1"/>
    <x v="6949"/>
    <m/>
    <m/>
    <m/>
    <m/>
    <x v="7037"/>
    <s v="2023/12/10"/>
    <x v="65"/>
    <x v="65"/>
    <x v="92"/>
    <x v="92"/>
    <m/>
    <x v="615"/>
    <e v="#N/A"/>
    <x v="615"/>
  </r>
  <r>
    <x v="5170"/>
    <m/>
    <n v="1"/>
    <x v="8188"/>
    <m/>
    <m/>
    <m/>
    <m/>
    <x v="7037"/>
    <s v="2023/12/10"/>
    <x v="65"/>
    <x v="65"/>
    <x v="92"/>
    <x v="92"/>
    <m/>
    <x v="615"/>
    <e v="#N/A"/>
    <x v="615"/>
  </r>
  <r>
    <x v="5170"/>
    <m/>
    <n v="5"/>
    <x v="6199"/>
    <m/>
    <m/>
    <m/>
    <m/>
    <x v="7037"/>
    <s v="2023/12/10"/>
    <x v="65"/>
    <x v="65"/>
    <x v="92"/>
    <x v="92"/>
    <m/>
    <x v="615"/>
    <e v="#N/A"/>
    <x v="615"/>
  </r>
  <r>
    <x v="5170"/>
    <m/>
    <n v="1"/>
    <x v="8189"/>
    <m/>
    <m/>
    <m/>
    <m/>
    <x v="7038"/>
    <s v="2023/12/11"/>
    <x v="65"/>
    <x v="65"/>
    <x v="92"/>
    <x v="92"/>
    <m/>
    <x v="615"/>
    <e v="#N/A"/>
    <x v="615"/>
  </r>
  <r>
    <x v="5170"/>
    <m/>
    <n v="1"/>
    <x v="6081"/>
    <m/>
    <m/>
    <m/>
    <m/>
    <x v="7038"/>
    <s v="2023/12/11"/>
    <x v="65"/>
    <x v="65"/>
    <x v="92"/>
    <x v="92"/>
    <m/>
    <x v="615"/>
    <e v="#N/A"/>
    <x v="615"/>
  </r>
  <r>
    <x v="5170"/>
    <m/>
    <n v="7"/>
    <x v="7180"/>
    <m/>
    <m/>
    <m/>
    <m/>
    <x v="7039"/>
    <s v="2023/12/11"/>
    <x v="65"/>
    <x v="65"/>
    <x v="92"/>
    <x v="92"/>
    <m/>
    <x v="615"/>
    <e v="#N/A"/>
    <x v="615"/>
  </r>
  <r>
    <x v="5170"/>
    <m/>
    <n v="7"/>
    <x v="6408"/>
    <m/>
    <m/>
    <m/>
    <m/>
    <x v="7039"/>
    <s v="2023/12/11"/>
    <x v="65"/>
    <x v="65"/>
    <x v="92"/>
    <x v="92"/>
    <m/>
    <x v="615"/>
    <e v="#N/A"/>
    <x v="615"/>
  </r>
  <r>
    <x v="5170"/>
    <m/>
    <n v="7"/>
    <x v="8190"/>
    <m/>
    <m/>
    <m/>
    <m/>
    <x v="7039"/>
    <s v="2023/12/11"/>
    <x v="65"/>
    <x v="65"/>
    <x v="92"/>
    <x v="92"/>
    <m/>
    <x v="615"/>
    <e v="#N/A"/>
    <x v="615"/>
  </r>
  <r>
    <x v="5170"/>
    <m/>
    <n v="7"/>
    <x v="6240"/>
    <m/>
    <m/>
    <m/>
    <m/>
    <x v="7040"/>
    <s v="2023/12/11"/>
    <x v="65"/>
    <x v="65"/>
    <x v="92"/>
    <x v="92"/>
    <m/>
    <x v="615"/>
    <e v="#N/A"/>
    <x v="615"/>
  </r>
  <r>
    <x v="5170"/>
    <m/>
    <n v="7"/>
    <x v="8191"/>
    <m/>
    <m/>
    <m/>
    <m/>
    <x v="7040"/>
    <s v="2023/12/11"/>
    <x v="65"/>
    <x v="65"/>
    <x v="92"/>
    <x v="92"/>
    <m/>
    <x v="615"/>
    <e v="#N/A"/>
    <x v="615"/>
  </r>
  <r>
    <x v="5170"/>
    <m/>
    <n v="5"/>
    <x v="6837"/>
    <m/>
    <m/>
    <m/>
    <m/>
    <x v="7040"/>
    <s v="2023/12/11"/>
    <x v="65"/>
    <x v="65"/>
    <x v="92"/>
    <x v="92"/>
    <m/>
    <x v="615"/>
    <e v="#N/A"/>
    <x v="615"/>
  </r>
  <r>
    <x v="5170"/>
    <m/>
    <n v="7"/>
    <x v="8192"/>
    <m/>
    <m/>
    <m/>
    <m/>
    <x v="7040"/>
    <s v="2023/12/11"/>
    <x v="65"/>
    <x v="65"/>
    <x v="92"/>
    <x v="92"/>
    <m/>
    <x v="615"/>
    <e v="#N/A"/>
    <x v="615"/>
  </r>
  <r>
    <x v="5170"/>
    <m/>
    <n v="1"/>
    <x v="6832"/>
    <m/>
    <m/>
    <m/>
    <m/>
    <x v="7040"/>
    <s v="2023/12/11"/>
    <x v="65"/>
    <x v="65"/>
    <x v="92"/>
    <x v="92"/>
    <m/>
    <x v="615"/>
    <e v="#N/A"/>
    <x v="615"/>
  </r>
  <r>
    <x v="5170"/>
    <m/>
    <n v="7"/>
    <x v="8193"/>
    <m/>
    <m/>
    <m/>
    <m/>
    <x v="7040"/>
    <s v="2023/12/11"/>
    <x v="65"/>
    <x v="65"/>
    <x v="92"/>
    <x v="92"/>
    <m/>
    <x v="615"/>
    <e v="#N/A"/>
    <x v="615"/>
  </r>
  <r>
    <x v="5170"/>
    <m/>
    <n v="1"/>
    <x v="6423"/>
    <m/>
    <m/>
    <m/>
    <m/>
    <x v="7041"/>
    <s v="2023/12/11"/>
    <x v="65"/>
    <x v="65"/>
    <x v="92"/>
    <x v="92"/>
    <m/>
    <x v="615"/>
    <e v="#N/A"/>
    <x v="615"/>
  </r>
  <r>
    <x v="5170"/>
    <m/>
    <n v="50"/>
    <x v="8194"/>
    <m/>
    <m/>
    <m/>
    <m/>
    <x v="7042"/>
    <s v="2023/12/11"/>
    <x v="65"/>
    <x v="65"/>
    <x v="92"/>
    <x v="92"/>
    <m/>
    <x v="615"/>
    <e v="#N/A"/>
    <x v="615"/>
  </r>
  <r>
    <x v="5170"/>
    <m/>
    <n v="402.5"/>
    <x v="8195"/>
    <m/>
    <m/>
    <m/>
    <m/>
    <x v="7043"/>
    <s v="2023/12/11"/>
    <x v="65"/>
    <x v="65"/>
    <x v="92"/>
    <x v="92"/>
    <m/>
    <x v="615"/>
    <e v="#N/A"/>
    <x v="615"/>
  </r>
  <r>
    <x v="5170"/>
    <m/>
    <n v="17.25"/>
    <x v="8195"/>
    <m/>
    <m/>
    <m/>
    <m/>
    <x v="7043"/>
    <s v="2023/12/11"/>
    <x v="65"/>
    <x v="65"/>
    <x v="92"/>
    <x v="92"/>
    <m/>
    <x v="615"/>
    <e v="#N/A"/>
    <x v="615"/>
  </r>
  <r>
    <x v="5170"/>
    <m/>
    <n v="202.4"/>
    <x v="8196"/>
    <m/>
    <m/>
    <m/>
    <m/>
    <x v="7044"/>
    <s v="2023/12/11"/>
    <x v="65"/>
    <x v="65"/>
    <x v="92"/>
    <x v="92"/>
    <m/>
    <x v="615"/>
    <e v="#N/A"/>
    <x v="615"/>
  </r>
  <r>
    <x v="5170"/>
    <m/>
    <n v="196.65"/>
    <x v="8197"/>
    <m/>
    <m/>
    <m/>
    <m/>
    <x v="7044"/>
    <s v="2023/12/11"/>
    <x v="65"/>
    <x v="65"/>
    <x v="92"/>
    <x v="92"/>
    <m/>
    <x v="615"/>
    <e v="#N/A"/>
    <x v="615"/>
  </r>
  <r>
    <x v="5170"/>
    <m/>
    <n v="1"/>
    <x v="6440"/>
    <m/>
    <m/>
    <m/>
    <m/>
    <x v="7045"/>
    <s v="2023/12/12"/>
    <x v="65"/>
    <x v="65"/>
    <x v="92"/>
    <x v="92"/>
    <m/>
    <x v="615"/>
    <e v="#N/A"/>
    <x v="615"/>
  </r>
  <r>
    <x v="5170"/>
    <m/>
    <n v="1"/>
    <x v="6836"/>
    <m/>
    <m/>
    <m/>
    <m/>
    <x v="7045"/>
    <s v="2023/12/12"/>
    <x v="65"/>
    <x v="65"/>
    <x v="92"/>
    <x v="92"/>
    <m/>
    <x v="615"/>
    <e v="#N/A"/>
    <x v="615"/>
  </r>
  <r>
    <x v="5170"/>
    <m/>
    <n v="1"/>
    <x v="8198"/>
    <m/>
    <m/>
    <m/>
    <m/>
    <x v="7045"/>
    <s v="2023/12/12"/>
    <x v="65"/>
    <x v="65"/>
    <x v="92"/>
    <x v="92"/>
    <m/>
    <x v="615"/>
    <e v="#N/A"/>
    <x v="615"/>
  </r>
  <r>
    <x v="5170"/>
    <m/>
    <n v="1"/>
    <x v="7023"/>
    <m/>
    <m/>
    <m/>
    <m/>
    <x v="7045"/>
    <s v="2023/12/12"/>
    <x v="65"/>
    <x v="65"/>
    <x v="92"/>
    <x v="92"/>
    <m/>
    <x v="615"/>
    <e v="#N/A"/>
    <x v="615"/>
  </r>
  <r>
    <x v="5170"/>
    <m/>
    <n v="1"/>
    <x v="8199"/>
    <m/>
    <m/>
    <m/>
    <m/>
    <x v="7045"/>
    <s v="2023/12/12"/>
    <x v="65"/>
    <x v="65"/>
    <x v="92"/>
    <x v="92"/>
    <m/>
    <x v="615"/>
    <e v="#N/A"/>
    <x v="615"/>
  </r>
  <r>
    <x v="5170"/>
    <m/>
    <n v="1"/>
    <x v="8200"/>
    <m/>
    <m/>
    <m/>
    <m/>
    <x v="7045"/>
    <s v="2023/12/12"/>
    <x v="65"/>
    <x v="65"/>
    <x v="92"/>
    <x v="92"/>
    <m/>
    <x v="615"/>
    <e v="#N/A"/>
    <x v="615"/>
  </r>
  <r>
    <x v="5170"/>
    <m/>
    <n v="1"/>
    <x v="8201"/>
    <m/>
    <m/>
    <m/>
    <m/>
    <x v="7045"/>
    <s v="2023/12/12"/>
    <x v="65"/>
    <x v="65"/>
    <x v="92"/>
    <x v="92"/>
    <m/>
    <x v="615"/>
    <e v="#N/A"/>
    <x v="615"/>
  </r>
  <r>
    <x v="5170"/>
    <m/>
    <n v="1"/>
    <x v="8202"/>
    <m/>
    <m/>
    <m/>
    <m/>
    <x v="7045"/>
    <s v="2023/12/12"/>
    <x v="65"/>
    <x v="65"/>
    <x v="92"/>
    <x v="92"/>
    <m/>
    <x v="615"/>
    <e v="#N/A"/>
    <x v="615"/>
  </r>
  <r>
    <x v="5170"/>
    <m/>
    <n v="7"/>
    <x v="8203"/>
    <m/>
    <m/>
    <m/>
    <m/>
    <x v="7046"/>
    <s v="2023/12/12"/>
    <x v="65"/>
    <x v="65"/>
    <x v="92"/>
    <x v="92"/>
    <m/>
    <x v="615"/>
    <e v="#N/A"/>
    <x v="615"/>
  </r>
  <r>
    <x v="5170"/>
    <m/>
    <n v="5"/>
    <x v="8204"/>
    <m/>
    <m/>
    <m/>
    <m/>
    <x v="7047"/>
    <s v="2023/12/12"/>
    <x v="65"/>
    <x v="65"/>
    <x v="92"/>
    <x v="92"/>
    <m/>
    <x v="615"/>
    <e v="#N/A"/>
    <x v="615"/>
  </r>
  <r>
    <x v="5170"/>
    <m/>
    <n v="1"/>
    <x v="6386"/>
    <m/>
    <m/>
    <m/>
    <m/>
    <x v="7047"/>
    <s v="2023/12/12"/>
    <x v="65"/>
    <x v="65"/>
    <x v="92"/>
    <x v="92"/>
    <m/>
    <x v="615"/>
    <e v="#N/A"/>
    <x v="615"/>
  </r>
  <r>
    <x v="5170"/>
    <m/>
    <n v="7"/>
    <x v="7261"/>
    <m/>
    <m/>
    <m/>
    <m/>
    <x v="7047"/>
    <s v="2023/12/12"/>
    <x v="65"/>
    <x v="65"/>
    <x v="92"/>
    <x v="92"/>
    <m/>
    <x v="615"/>
    <e v="#N/A"/>
    <x v="615"/>
  </r>
  <r>
    <x v="5170"/>
    <m/>
    <n v="7"/>
    <x v="6910"/>
    <m/>
    <m/>
    <m/>
    <m/>
    <x v="7047"/>
    <s v="2023/12/12"/>
    <x v="65"/>
    <x v="65"/>
    <x v="92"/>
    <x v="92"/>
    <m/>
    <x v="615"/>
    <e v="#N/A"/>
    <x v="615"/>
  </r>
  <r>
    <x v="5170"/>
    <m/>
    <n v="1"/>
    <x v="6386"/>
    <m/>
    <m/>
    <m/>
    <m/>
    <x v="7047"/>
    <s v="2023/12/12"/>
    <x v="65"/>
    <x v="65"/>
    <x v="92"/>
    <x v="92"/>
    <m/>
    <x v="615"/>
    <e v="#N/A"/>
    <x v="615"/>
  </r>
  <r>
    <x v="5170"/>
    <m/>
    <n v="1"/>
    <x v="6386"/>
    <m/>
    <m/>
    <m/>
    <m/>
    <x v="7047"/>
    <s v="2023/12/12"/>
    <x v="65"/>
    <x v="65"/>
    <x v="92"/>
    <x v="92"/>
    <m/>
    <x v="615"/>
    <e v="#N/A"/>
    <x v="615"/>
  </r>
  <r>
    <x v="5170"/>
    <m/>
    <n v="7"/>
    <x v="8205"/>
    <m/>
    <m/>
    <m/>
    <m/>
    <x v="7048"/>
    <s v="2023/12/12"/>
    <x v="65"/>
    <x v="65"/>
    <x v="92"/>
    <x v="92"/>
    <m/>
    <x v="615"/>
    <e v="#N/A"/>
    <x v="615"/>
  </r>
  <r>
    <x v="5170"/>
    <m/>
    <n v="1"/>
    <x v="8206"/>
    <m/>
    <m/>
    <m/>
    <m/>
    <x v="7048"/>
    <s v="2023/12/12"/>
    <x v="65"/>
    <x v="65"/>
    <x v="92"/>
    <x v="92"/>
    <m/>
    <x v="615"/>
    <e v="#N/A"/>
    <x v="615"/>
  </r>
  <r>
    <x v="5170"/>
    <m/>
    <n v="1"/>
    <x v="8207"/>
    <m/>
    <m/>
    <m/>
    <m/>
    <x v="7048"/>
    <s v="2023/12/12"/>
    <x v="65"/>
    <x v="65"/>
    <x v="92"/>
    <x v="92"/>
    <m/>
    <x v="615"/>
    <e v="#N/A"/>
    <x v="615"/>
  </r>
  <r>
    <x v="5170"/>
    <m/>
    <n v="1"/>
    <x v="8208"/>
    <m/>
    <m/>
    <m/>
    <m/>
    <x v="7048"/>
    <s v="2023/12/12"/>
    <x v="65"/>
    <x v="65"/>
    <x v="92"/>
    <x v="92"/>
    <m/>
    <x v="615"/>
    <e v="#N/A"/>
    <x v="615"/>
  </r>
  <r>
    <x v="5170"/>
    <m/>
    <n v="7"/>
    <x v="8209"/>
    <m/>
    <m/>
    <m/>
    <m/>
    <x v="7048"/>
    <s v="2023/12/12"/>
    <x v="65"/>
    <x v="65"/>
    <x v="92"/>
    <x v="92"/>
    <m/>
    <x v="615"/>
    <e v="#N/A"/>
    <x v="615"/>
  </r>
  <r>
    <x v="5170"/>
    <m/>
    <n v="1"/>
    <x v="8210"/>
    <m/>
    <m/>
    <m/>
    <m/>
    <x v="7048"/>
    <s v="2023/12/12"/>
    <x v="65"/>
    <x v="65"/>
    <x v="92"/>
    <x v="92"/>
    <m/>
    <x v="615"/>
    <e v="#N/A"/>
    <x v="615"/>
  </r>
  <r>
    <x v="5170"/>
    <m/>
    <n v="1"/>
    <x v="8211"/>
    <m/>
    <m/>
    <m/>
    <m/>
    <x v="7048"/>
    <s v="2023/12/12"/>
    <x v="65"/>
    <x v="65"/>
    <x v="92"/>
    <x v="92"/>
    <m/>
    <x v="615"/>
    <e v="#N/A"/>
    <x v="615"/>
  </r>
  <r>
    <x v="5170"/>
    <m/>
    <n v="7"/>
    <x v="8212"/>
    <m/>
    <m/>
    <m/>
    <m/>
    <x v="7048"/>
    <s v="2023/12/12"/>
    <x v="65"/>
    <x v="65"/>
    <x v="92"/>
    <x v="92"/>
    <m/>
    <x v="615"/>
    <e v="#N/A"/>
    <x v="615"/>
  </r>
  <r>
    <x v="5170"/>
    <m/>
    <n v="1"/>
    <x v="8213"/>
    <m/>
    <m/>
    <m/>
    <m/>
    <x v="7048"/>
    <s v="2023/12/12"/>
    <x v="65"/>
    <x v="65"/>
    <x v="92"/>
    <x v="92"/>
    <m/>
    <x v="615"/>
    <e v="#N/A"/>
    <x v="615"/>
  </r>
  <r>
    <x v="5170"/>
    <m/>
    <n v="1"/>
    <x v="8214"/>
    <m/>
    <m/>
    <m/>
    <m/>
    <x v="7048"/>
    <s v="2023/12/12"/>
    <x v="65"/>
    <x v="65"/>
    <x v="92"/>
    <x v="92"/>
    <m/>
    <x v="615"/>
    <e v="#N/A"/>
    <x v="615"/>
  </r>
  <r>
    <x v="5170"/>
    <m/>
    <n v="1"/>
    <x v="8215"/>
    <m/>
    <m/>
    <m/>
    <m/>
    <x v="7048"/>
    <s v="2023/12/12"/>
    <x v="65"/>
    <x v="65"/>
    <x v="92"/>
    <x v="92"/>
    <m/>
    <x v="615"/>
    <e v="#N/A"/>
    <x v="615"/>
  </r>
  <r>
    <x v="5170"/>
    <m/>
    <n v="1"/>
    <x v="8216"/>
    <m/>
    <m/>
    <m/>
    <m/>
    <x v="7048"/>
    <s v="2023/12/12"/>
    <x v="65"/>
    <x v="65"/>
    <x v="92"/>
    <x v="92"/>
    <m/>
    <x v="615"/>
    <e v="#N/A"/>
    <x v="615"/>
  </r>
  <r>
    <x v="5170"/>
    <m/>
    <n v="5"/>
    <x v="8217"/>
    <m/>
    <m/>
    <m/>
    <m/>
    <x v="7048"/>
    <s v="2023/12/12"/>
    <x v="65"/>
    <x v="65"/>
    <x v="92"/>
    <x v="92"/>
    <m/>
    <x v="615"/>
    <e v="#N/A"/>
    <x v="615"/>
  </r>
  <r>
    <x v="5170"/>
    <m/>
    <n v="1"/>
    <x v="8218"/>
    <m/>
    <m/>
    <m/>
    <m/>
    <x v="7049"/>
    <s v="2023/12/12"/>
    <x v="65"/>
    <x v="65"/>
    <x v="92"/>
    <x v="92"/>
    <m/>
    <x v="615"/>
    <e v="#N/A"/>
    <x v="615"/>
  </r>
  <r>
    <x v="5170"/>
    <m/>
    <n v="1"/>
    <x v="8219"/>
    <m/>
    <m/>
    <m/>
    <m/>
    <x v="7049"/>
    <s v="2023/12/12"/>
    <x v="65"/>
    <x v="65"/>
    <x v="92"/>
    <x v="92"/>
    <m/>
    <x v="615"/>
    <e v="#N/A"/>
    <x v="615"/>
  </r>
  <r>
    <x v="5170"/>
    <m/>
    <n v="1"/>
    <x v="7545"/>
    <m/>
    <m/>
    <m/>
    <m/>
    <x v="7049"/>
    <s v="2023/12/12"/>
    <x v="65"/>
    <x v="65"/>
    <x v="92"/>
    <x v="92"/>
    <m/>
    <x v="615"/>
    <e v="#N/A"/>
    <x v="615"/>
  </r>
  <r>
    <x v="5170"/>
    <m/>
    <n v="1"/>
    <x v="8220"/>
    <m/>
    <m/>
    <m/>
    <m/>
    <x v="7049"/>
    <s v="2023/12/12"/>
    <x v="65"/>
    <x v="65"/>
    <x v="92"/>
    <x v="92"/>
    <m/>
    <x v="615"/>
    <e v="#N/A"/>
    <x v="615"/>
  </r>
  <r>
    <x v="5170"/>
    <m/>
    <n v="5"/>
    <x v="8221"/>
    <m/>
    <m/>
    <m/>
    <m/>
    <x v="7049"/>
    <s v="2023/12/12"/>
    <x v="65"/>
    <x v="65"/>
    <x v="92"/>
    <x v="92"/>
    <m/>
    <x v="615"/>
    <e v="#N/A"/>
    <x v="615"/>
  </r>
  <r>
    <x v="5170"/>
    <m/>
    <n v="1"/>
    <x v="8222"/>
    <m/>
    <m/>
    <m/>
    <m/>
    <x v="7049"/>
    <s v="2023/12/12"/>
    <x v="65"/>
    <x v="65"/>
    <x v="92"/>
    <x v="92"/>
    <m/>
    <x v="615"/>
    <e v="#N/A"/>
    <x v="615"/>
  </r>
  <r>
    <x v="5170"/>
    <m/>
    <n v="1"/>
    <x v="7156"/>
    <m/>
    <m/>
    <m/>
    <m/>
    <x v="7050"/>
    <s v="2023/12/12"/>
    <x v="65"/>
    <x v="65"/>
    <x v="92"/>
    <x v="92"/>
    <m/>
    <x v="615"/>
    <e v="#N/A"/>
    <x v="615"/>
  </r>
  <r>
    <x v="5170"/>
    <m/>
    <n v="1"/>
    <x v="8223"/>
    <m/>
    <m/>
    <m/>
    <m/>
    <x v="7050"/>
    <s v="2023/12/12"/>
    <x v="65"/>
    <x v="65"/>
    <x v="92"/>
    <x v="92"/>
    <m/>
    <x v="615"/>
    <e v="#N/A"/>
    <x v="615"/>
  </r>
  <r>
    <x v="5170"/>
    <m/>
    <n v="1"/>
    <x v="8224"/>
    <m/>
    <m/>
    <m/>
    <m/>
    <x v="7050"/>
    <s v="2023/12/12"/>
    <x v="65"/>
    <x v="65"/>
    <x v="92"/>
    <x v="92"/>
    <m/>
    <x v="615"/>
    <e v="#N/A"/>
    <x v="615"/>
  </r>
  <r>
    <x v="5170"/>
    <m/>
    <n v="7"/>
    <x v="6385"/>
    <m/>
    <m/>
    <m/>
    <m/>
    <x v="7050"/>
    <s v="2023/12/12"/>
    <x v="65"/>
    <x v="65"/>
    <x v="92"/>
    <x v="92"/>
    <m/>
    <x v="615"/>
    <e v="#N/A"/>
    <x v="615"/>
  </r>
  <r>
    <x v="5170"/>
    <m/>
    <n v="1"/>
    <x v="8225"/>
    <m/>
    <m/>
    <m/>
    <m/>
    <x v="7050"/>
    <s v="2023/12/12"/>
    <x v="65"/>
    <x v="65"/>
    <x v="92"/>
    <x v="92"/>
    <m/>
    <x v="615"/>
    <e v="#N/A"/>
    <x v="615"/>
  </r>
  <r>
    <x v="5170"/>
    <m/>
    <n v="1"/>
    <x v="8226"/>
    <m/>
    <m/>
    <m/>
    <m/>
    <x v="7050"/>
    <s v="2023/12/12"/>
    <x v="65"/>
    <x v="65"/>
    <x v="92"/>
    <x v="92"/>
    <m/>
    <x v="615"/>
    <e v="#N/A"/>
    <x v="615"/>
  </r>
  <r>
    <x v="5170"/>
    <m/>
    <n v="1"/>
    <x v="8227"/>
    <m/>
    <m/>
    <m/>
    <m/>
    <x v="7051"/>
    <s v="2023/12/12"/>
    <x v="65"/>
    <x v="65"/>
    <x v="92"/>
    <x v="92"/>
    <m/>
    <x v="615"/>
    <e v="#N/A"/>
    <x v="615"/>
  </r>
  <r>
    <x v="5170"/>
    <m/>
    <n v="1"/>
    <x v="6195"/>
    <m/>
    <m/>
    <m/>
    <m/>
    <x v="7051"/>
    <s v="2023/12/12"/>
    <x v="65"/>
    <x v="65"/>
    <x v="92"/>
    <x v="92"/>
    <m/>
    <x v="615"/>
    <e v="#N/A"/>
    <x v="615"/>
  </r>
  <r>
    <x v="5170"/>
    <m/>
    <n v="1"/>
    <x v="6195"/>
    <m/>
    <m/>
    <m/>
    <m/>
    <x v="7051"/>
    <s v="2023/12/12"/>
    <x v="65"/>
    <x v="65"/>
    <x v="92"/>
    <x v="92"/>
    <m/>
    <x v="615"/>
    <e v="#N/A"/>
    <x v="615"/>
  </r>
  <r>
    <x v="5170"/>
    <m/>
    <n v="1"/>
    <x v="6195"/>
    <m/>
    <m/>
    <m/>
    <m/>
    <x v="7051"/>
    <s v="2023/12/12"/>
    <x v="65"/>
    <x v="65"/>
    <x v="92"/>
    <x v="92"/>
    <m/>
    <x v="615"/>
    <e v="#N/A"/>
    <x v="615"/>
  </r>
  <r>
    <x v="5170"/>
    <m/>
    <n v="1"/>
    <x v="6195"/>
    <m/>
    <m/>
    <m/>
    <m/>
    <x v="7051"/>
    <s v="2023/12/12"/>
    <x v="65"/>
    <x v="65"/>
    <x v="92"/>
    <x v="92"/>
    <m/>
    <x v="615"/>
    <e v="#N/A"/>
    <x v="615"/>
  </r>
  <r>
    <x v="5170"/>
    <m/>
    <n v="7"/>
    <x v="8228"/>
    <m/>
    <m/>
    <m/>
    <m/>
    <x v="7052"/>
    <s v="2023/12/12"/>
    <x v="65"/>
    <x v="65"/>
    <x v="92"/>
    <x v="92"/>
    <m/>
    <x v="615"/>
    <e v="#N/A"/>
    <x v="615"/>
  </r>
  <r>
    <x v="5170"/>
    <m/>
    <n v="7"/>
    <x v="8229"/>
    <m/>
    <m/>
    <m/>
    <m/>
    <x v="7052"/>
    <s v="2023/12/12"/>
    <x v="65"/>
    <x v="65"/>
    <x v="92"/>
    <x v="92"/>
    <m/>
    <x v="615"/>
    <e v="#N/A"/>
    <x v="615"/>
  </r>
  <r>
    <x v="5170"/>
    <m/>
    <n v="7"/>
    <x v="6834"/>
    <m/>
    <m/>
    <m/>
    <m/>
    <x v="7052"/>
    <s v="2023/12/12"/>
    <x v="65"/>
    <x v="65"/>
    <x v="92"/>
    <x v="92"/>
    <m/>
    <x v="615"/>
    <e v="#N/A"/>
    <x v="615"/>
  </r>
  <r>
    <x v="5170"/>
    <m/>
    <n v="7"/>
    <x v="8230"/>
    <m/>
    <m/>
    <m/>
    <m/>
    <x v="7052"/>
    <s v="2023/12/12"/>
    <x v="65"/>
    <x v="65"/>
    <x v="92"/>
    <x v="92"/>
    <m/>
    <x v="615"/>
    <e v="#N/A"/>
    <x v="615"/>
  </r>
  <r>
    <x v="5170"/>
    <m/>
    <n v="7"/>
    <x v="6733"/>
    <m/>
    <m/>
    <m/>
    <m/>
    <x v="7052"/>
    <s v="2023/12/12"/>
    <x v="65"/>
    <x v="65"/>
    <x v="92"/>
    <x v="92"/>
    <m/>
    <x v="615"/>
    <e v="#N/A"/>
    <x v="615"/>
  </r>
  <r>
    <x v="5170"/>
    <m/>
    <n v="1"/>
    <x v="8231"/>
    <m/>
    <m/>
    <m/>
    <m/>
    <x v="7052"/>
    <s v="2023/12/12"/>
    <x v="65"/>
    <x v="65"/>
    <x v="92"/>
    <x v="92"/>
    <m/>
    <x v="615"/>
    <e v="#N/A"/>
    <x v="615"/>
  </r>
  <r>
    <x v="5170"/>
    <m/>
    <n v="5"/>
    <x v="8232"/>
    <m/>
    <m/>
    <m/>
    <m/>
    <x v="7052"/>
    <s v="2023/12/12"/>
    <x v="65"/>
    <x v="65"/>
    <x v="92"/>
    <x v="92"/>
    <m/>
    <x v="615"/>
    <e v="#N/A"/>
    <x v="615"/>
  </r>
  <r>
    <x v="5170"/>
    <m/>
    <n v="7"/>
    <x v="8233"/>
    <m/>
    <m/>
    <m/>
    <m/>
    <x v="7052"/>
    <s v="2023/12/12"/>
    <x v="65"/>
    <x v="65"/>
    <x v="92"/>
    <x v="92"/>
    <m/>
    <x v="615"/>
    <e v="#N/A"/>
    <x v="615"/>
  </r>
  <r>
    <x v="5170"/>
    <m/>
    <n v="5"/>
    <x v="8232"/>
    <m/>
    <m/>
    <m/>
    <m/>
    <x v="7052"/>
    <s v="2023/12/12"/>
    <x v="65"/>
    <x v="65"/>
    <x v="92"/>
    <x v="92"/>
    <m/>
    <x v="615"/>
    <e v="#N/A"/>
    <x v="615"/>
  </r>
  <r>
    <x v="5170"/>
    <m/>
    <n v="8.0500000000000007"/>
    <x v="8234"/>
    <m/>
    <m/>
    <m/>
    <m/>
    <x v="7053"/>
    <s v="2023/12/12"/>
    <x v="65"/>
    <x v="65"/>
    <x v="92"/>
    <x v="92"/>
    <m/>
    <x v="615"/>
    <e v="#N/A"/>
    <x v="615"/>
  </r>
  <r>
    <x v="5170"/>
    <m/>
    <n v="1408.75"/>
    <x v="8235"/>
    <m/>
    <m/>
    <m/>
    <m/>
    <x v="7054"/>
    <s v="2023/12/12"/>
    <x v="65"/>
    <x v="65"/>
    <x v="92"/>
    <x v="92"/>
    <m/>
    <x v="615"/>
    <e v="#N/A"/>
    <x v="615"/>
  </r>
  <r>
    <x v="5170"/>
    <m/>
    <n v="56.35"/>
    <x v="8235"/>
    <m/>
    <m/>
    <m/>
    <m/>
    <x v="7054"/>
    <s v="2023/12/12"/>
    <x v="65"/>
    <x v="65"/>
    <x v="92"/>
    <x v="92"/>
    <m/>
    <x v="615"/>
    <e v="#N/A"/>
    <x v="615"/>
  </r>
  <r>
    <x v="5170"/>
    <m/>
    <n v="1127"/>
    <x v="8235"/>
    <m/>
    <m/>
    <m/>
    <m/>
    <x v="7054"/>
    <s v="2023/12/12"/>
    <x v="65"/>
    <x v="65"/>
    <x v="92"/>
    <x v="92"/>
    <m/>
    <x v="615"/>
    <e v="#N/A"/>
    <x v="615"/>
  </r>
  <r>
    <x v="5170"/>
    <m/>
    <n v="24.150000000000002"/>
    <x v="8235"/>
    <m/>
    <m/>
    <m/>
    <m/>
    <x v="7054"/>
    <s v="2023/12/12"/>
    <x v="65"/>
    <x v="65"/>
    <x v="92"/>
    <x v="92"/>
    <m/>
    <x v="615"/>
    <e v="#N/A"/>
    <x v="615"/>
  </r>
  <r>
    <x v="5170"/>
    <m/>
    <n v="24.150000000000002"/>
    <x v="8235"/>
    <m/>
    <m/>
    <m/>
    <m/>
    <x v="7054"/>
    <s v="2023/12/12"/>
    <x v="65"/>
    <x v="65"/>
    <x v="92"/>
    <x v="92"/>
    <m/>
    <x v="615"/>
    <e v="#N/A"/>
    <x v="615"/>
  </r>
  <r>
    <x v="5170"/>
    <m/>
    <n v="8.0500000000000007"/>
    <x v="8236"/>
    <m/>
    <m/>
    <m/>
    <m/>
    <x v="5318"/>
    <s v="2023/12/12"/>
    <x v="65"/>
    <x v="65"/>
    <x v="92"/>
    <x v="92"/>
    <m/>
    <x v="615"/>
    <e v="#N/A"/>
    <x v="615"/>
  </r>
  <r>
    <x v="5170"/>
    <m/>
    <n v="8.0500000000000007"/>
    <x v="5390"/>
    <m/>
    <m/>
    <m/>
    <m/>
    <x v="5318"/>
    <s v="2023/12/12"/>
    <x v="65"/>
    <x v="65"/>
    <x v="92"/>
    <x v="92"/>
    <m/>
    <x v="615"/>
    <e v="#N/A"/>
    <x v="615"/>
  </r>
  <r>
    <x v="5170"/>
    <m/>
    <n v="8.0500000000000007"/>
    <x v="5390"/>
    <m/>
    <m/>
    <m/>
    <m/>
    <x v="5318"/>
    <s v="2023/12/12"/>
    <x v="65"/>
    <x v="65"/>
    <x v="92"/>
    <x v="92"/>
    <m/>
    <x v="615"/>
    <e v="#N/A"/>
    <x v="615"/>
  </r>
  <r>
    <x v="5170"/>
    <m/>
    <n v="350"/>
    <x v="8237"/>
    <m/>
    <m/>
    <m/>
    <m/>
    <x v="7055"/>
    <s v="2023/12/12"/>
    <x v="65"/>
    <x v="65"/>
    <x v="92"/>
    <x v="92"/>
    <m/>
    <x v="615"/>
    <e v="#N/A"/>
    <x v="615"/>
  </r>
  <r>
    <x v="5170"/>
    <m/>
    <n v="600"/>
    <x v="8237"/>
    <m/>
    <m/>
    <m/>
    <m/>
    <x v="7055"/>
    <s v="2023/12/12"/>
    <x v="65"/>
    <x v="65"/>
    <x v="92"/>
    <x v="92"/>
    <m/>
    <x v="615"/>
    <e v="#N/A"/>
    <x v="615"/>
  </r>
  <r>
    <x v="5170"/>
    <m/>
    <n v="977.5"/>
    <x v="8237"/>
    <m/>
    <m/>
    <m/>
    <m/>
    <x v="7055"/>
    <s v="2023/12/12"/>
    <x v="65"/>
    <x v="65"/>
    <x v="92"/>
    <x v="92"/>
    <m/>
    <x v="615"/>
    <e v="#N/A"/>
    <x v="615"/>
  </r>
  <r>
    <x v="5170"/>
    <m/>
    <n v="250"/>
    <x v="8237"/>
    <m/>
    <m/>
    <m/>
    <m/>
    <x v="7055"/>
    <s v="2023/12/12"/>
    <x v="65"/>
    <x v="65"/>
    <x v="92"/>
    <x v="92"/>
    <m/>
    <x v="615"/>
    <e v="#N/A"/>
    <x v="615"/>
  </r>
  <r>
    <x v="5170"/>
    <m/>
    <n v="1.1500000000000001"/>
    <x v="8238"/>
    <m/>
    <m/>
    <m/>
    <m/>
    <x v="7056"/>
    <s v="2023/12/12"/>
    <x v="65"/>
    <x v="65"/>
    <x v="92"/>
    <x v="92"/>
    <m/>
    <x v="615"/>
    <e v="#N/A"/>
    <x v="615"/>
  </r>
  <r>
    <x v="5170"/>
    <m/>
    <n v="7"/>
    <x v="8239"/>
    <m/>
    <m/>
    <m/>
    <m/>
    <x v="7057"/>
    <s v="2023/12/13"/>
    <x v="65"/>
    <x v="65"/>
    <x v="92"/>
    <x v="92"/>
    <m/>
    <x v="615"/>
    <e v="#N/A"/>
    <x v="615"/>
  </r>
  <r>
    <x v="5170"/>
    <m/>
    <n v="5"/>
    <x v="8240"/>
    <m/>
    <m/>
    <m/>
    <m/>
    <x v="5358"/>
    <s v="2023/12/13"/>
    <x v="65"/>
    <x v="65"/>
    <x v="92"/>
    <x v="92"/>
    <m/>
    <x v="615"/>
    <e v="#N/A"/>
    <x v="615"/>
  </r>
  <r>
    <x v="5170"/>
    <m/>
    <n v="5"/>
    <x v="8241"/>
    <m/>
    <m/>
    <m/>
    <m/>
    <x v="5358"/>
    <s v="2023/12/13"/>
    <x v="65"/>
    <x v="65"/>
    <x v="92"/>
    <x v="92"/>
    <m/>
    <x v="615"/>
    <e v="#N/A"/>
    <x v="615"/>
  </r>
  <r>
    <x v="5170"/>
    <m/>
    <n v="1"/>
    <x v="8242"/>
    <m/>
    <m/>
    <m/>
    <m/>
    <x v="5358"/>
    <s v="2023/12/13"/>
    <x v="65"/>
    <x v="65"/>
    <x v="92"/>
    <x v="92"/>
    <m/>
    <x v="615"/>
    <e v="#N/A"/>
    <x v="615"/>
  </r>
  <r>
    <x v="5170"/>
    <m/>
    <n v="1"/>
    <x v="8243"/>
    <m/>
    <m/>
    <m/>
    <m/>
    <x v="5358"/>
    <s v="2023/12/13"/>
    <x v="65"/>
    <x v="65"/>
    <x v="92"/>
    <x v="92"/>
    <m/>
    <x v="615"/>
    <e v="#N/A"/>
    <x v="615"/>
  </r>
  <r>
    <x v="5170"/>
    <m/>
    <n v="1"/>
    <x v="5215"/>
    <m/>
    <m/>
    <m/>
    <m/>
    <x v="5358"/>
    <s v="2023/12/13"/>
    <x v="65"/>
    <x v="65"/>
    <x v="92"/>
    <x v="92"/>
    <m/>
    <x v="615"/>
    <e v="#N/A"/>
    <x v="615"/>
  </r>
  <r>
    <x v="5170"/>
    <m/>
    <n v="1"/>
    <x v="6832"/>
    <m/>
    <m/>
    <m/>
    <m/>
    <x v="5358"/>
    <s v="2023/12/13"/>
    <x v="65"/>
    <x v="65"/>
    <x v="92"/>
    <x v="92"/>
    <m/>
    <x v="615"/>
    <e v="#N/A"/>
    <x v="615"/>
  </r>
  <r>
    <x v="5170"/>
    <m/>
    <n v="1"/>
    <x v="8244"/>
    <m/>
    <m/>
    <m/>
    <m/>
    <x v="5358"/>
    <s v="2023/12/13"/>
    <x v="65"/>
    <x v="65"/>
    <x v="92"/>
    <x v="92"/>
    <m/>
    <x v="615"/>
    <e v="#N/A"/>
    <x v="615"/>
  </r>
  <r>
    <x v="5170"/>
    <m/>
    <n v="1"/>
    <x v="8245"/>
    <m/>
    <m/>
    <m/>
    <m/>
    <x v="5358"/>
    <s v="2023/12/13"/>
    <x v="65"/>
    <x v="65"/>
    <x v="92"/>
    <x v="92"/>
    <m/>
    <x v="615"/>
    <e v="#N/A"/>
    <x v="615"/>
  </r>
  <r>
    <x v="5170"/>
    <m/>
    <n v="5"/>
    <x v="5735"/>
    <m/>
    <m/>
    <m/>
    <m/>
    <x v="5359"/>
    <s v="2023/12/13"/>
    <x v="65"/>
    <x v="65"/>
    <x v="92"/>
    <x v="92"/>
    <m/>
    <x v="615"/>
    <e v="#N/A"/>
    <x v="615"/>
  </r>
  <r>
    <x v="5170"/>
    <m/>
    <n v="5"/>
    <x v="5735"/>
    <m/>
    <m/>
    <m/>
    <m/>
    <x v="5359"/>
    <s v="2023/12/13"/>
    <x v="65"/>
    <x v="65"/>
    <x v="92"/>
    <x v="92"/>
    <m/>
    <x v="615"/>
    <e v="#N/A"/>
    <x v="615"/>
  </r>
  <r>
    <x v="5170"/>
    <m/>
    <n v="1"/>
    <x v="8246"/>
    <m/>
    <m/>
    <m/>
    <m/>
    <x v="7058"/>
    <s v="2023/12/13"/>
    <x v="65"/>
    <x v="65"/>
    <x v="92"/>
    <x v="92"/>
    <m/>
    <x v="615"/>
    <e v="#N/A"/>
    <x v="615"/>
  </r>
  <r>
    <x v="5170"/>
    <m/>
    <n v="1"/>
    <x v="8247"/>
    <m/>
    <m/>
    <m/>
    <m/>
    <x v="7058"/>
    <s v="2023/12/13"/>
    <x v="65"/>
    <x v="65"/>
    <x v="92"/>
    <x v="92"/>
    <m/>
    <x v="615"/>
    <e v="#N/A"/>
    <x v="615"/>
  </r>
  <r>
    <x v="5170"/>
    <m/>
    <n v="7"/>
    <x v="8248"/>
    <m/>
    <m/>
    <m/>
    <m/>
    <x v="7059"/>
    <s v="2023/12/13"/>
    <x v="65"/>
    <x v="65"/>
    <x v="92"/>
    <x v="92"/>
    <m/>
    <x v="615"/>
    <e v="#N/A"/>
    <x v="615"/>
  </r>
  <r>
    <x v="5170"/>
    <m/>
    <n v="7"/>
    <x v="8248"/>
    <m/>
    <m/>
    <m/>
    <m/>
    <x v="7059"/>
    <s v="2023/12/13"/>
    <x v="65"/>
    <x v="65"/>
    <x v="92"/>
    <x v="92"/>
    <m/>
    <x v="615"/>
    <e v="#N/A"/>
    <x v="615"/>
  </r>
  <r>
    <x v="5170"/>
    <m/>
    <n v="50"/>
    <x v="8249"/>
    <m/>
    <m/>
    <m/>
    <m/>
    <x v="7060"/>
    <s v="2023/12/13"/>
    <x v="65"/>
    <x v="65"/>
    <x v="92"/>
    <x v="92"/>
    <m/>
    <x v="615"/>
    <e v="#N/A"/>
    <x v="615"/>
  </r>
  <r>
    <x v="5170"/>
    <m/>
    <n v="50"/>
    <x v="8250"/>
    <m/>
    <m/>
    <m/>
    <m/>
    <x v="7060"/>
    <s v="2023/12/13"/>
    <x v="65"/>
    <x v="65"/>
    <x v="92"/>
    <x v="92"/>
    <m/>
    <x v="615"/>
    <e v="#N/A"/>
    <x v="615"/>
  </r>
  <r>
    <x v="5170"/>
    <m/>
    <n v="50"/>
    <x v="8251"/>
    <m/>
    <m/>
    <m/>
    <m/>
    <x v="7060"/>
    <s v="2023/12/13"/>
    <x v="65"/>
    <x v="65"/>
    <x v="92"/>
    <x v="92"/>
    <m/>
    <x v="615"/>
    <e v="#N/A"/>
    <x v="615"/>
  </r>
  <r>
    <x v="5170"/>
    <m/>
    <n v="50"/>
    <x v="8252"/>
    <m/>
    <m/>
    <m/>
    <m/>
    <x v="7060"/>
    <s v="2023/12/13"/>
    <x v="65"/>
    <x v="65"/>
    <x v="92"/>
    <x v="92"/>
    <m/>
    <x v="615"/>
    <e v="#N/A"/>
    <x v="615"/>
  </r>
  <r>
    <x v="5170"/>
    <m/>
    <n v="50"/>
    <x v="8253"/>
    <m/>
    <m/>
    <m/>
    <m/>
    <x v="7060"/>
    <s v="2023/12/13"/>
    <x v="65"/>
    <x v="65"/>
    <x v="92"/>
    <x v="92"/>
    <m/>
    <x v="615"/>
    <e v="#N/A"/>
    <x v="615"/>
  </r>
  <r>
    <x v="5170"/>
    <m/>
    <n v="7"/>
    <x v="8254"/>
    <m/>
    <m/>
    <m/>
    <m/>
    <x v="7061"/>
    <s v="2023/12/13"/>
    <x v="65"/>
    <x v="65"/>
    <x v="92"/>
    <x v="92"/>
    <m/>
    <x v="615"/>
    <e v="#N/A"/>
    <x v="615"/>
  </r>
  <r>
    <x v="5170"/>
    <m/>
    <n v="7"/>
    <x v="6907"/>
    <m/>
    <m/>
    <m/>
    <m/>
    <x v="7062"/>
    <s v="2023/12/13"/>
    <x v="65"/>
    <x v="65"/>
    <x v="92"/>
    <x v="92"/>
    <m/>
    <x v="615"/>
    <e v="#N/A"/>
    <x v="615"/>
  </r>
  <r>
    <x v="5170"/>
    <m/>
    <n v="1"/>
    <x v="8255"/>
    <m/>
    <m/>
    <m/>
    <m/>
    <x v="7063"/>
    <s v="2023/12/14"/>
    <x v="65"/>
    <x v="65"/>
    <x v="92"/>
    <x v="92"/>
    <m/>
    <x v="615"/>
    <e v="#N/A"/>
    <x v="615"/>
  </r>
  <r>
    <x v="5170"/>
    <m/>
    <n v="5"/>
    <x v="8233"/>
    <m/>
    <m/>
    <m/>
    <m/>
    <x v="7063"/>
    <s v="2023/12/14"/>
    <x v="65"/>
    <x v="65"/>
    <x v="92"/>
    <x v="92"/>
    <m/>
    <x v="615"/>
    <e v="#N/A"/>
    <x v="615"/>
  </r>
  <r>
    <x v="5170"/>
    <m/>
    <n v="50"/>
    <x v="8256"/>
    <m/>
    <m/>
    <m/>
    <m/>
    <x v="7063"/>
    <s v="2023/12/14"/>
    <x v="65"/>
    <x v="65"/>
    <x v="92"/>
    <x v="92"/>
    <m/>
    <x v="615"/>
    <e v="#N/A"/>
    <x v="615"/>
  </r>
  <r>
    <x v="5170"/>
    <m/>
    <n v="1"/>
    <x v="8257"/>
    <m/>
    <m/>
    <m/>
    <m/>
    <x v="7063"/>
    <s v="2023/12/14"/>
    <x v="65"/>
    <x v="65"/>
    <x v="92"/>
    <x v="92"/>
    <m/>
    <x v="615"/>
    <e v="#N/A"/>
    <x v="615"/>
  </r>
  <r>
    <x v="5170"/>
    <m/>
    <n v="1"/>
    <x v="6814"/>
    <m/>
    <m/>
    <m/>
    <m/>
    <x v="7063"/>
    <s v="2023/12/14"/>
    <x v="65"/>
    <x v="65"/>
    <x v="92"/>
    <x v="92"/>
    <m/>
    <x v="615"/>
    <e v="#N/A"/>
    <x v="615"/>
  </r>
  <r>
    <x v="5170"/>
    <m/>
    <n v="1"/>
    <x v="8258"/>
    <m/>
    <m/>
    <m/>
    <m/>
    <x v="7063"/>
    <s v="2023/12/14"/>
    <x v="65"/>
    <x v="65"/>
    <x v="92"/>
    <x v="92"/>
    <m/>
    <x v="615"/>
    <e v="#N/A"/>
    <x v="615"/>
  </r>
  <r>
    <x v="5170"/>
    <m/>
    <n v="7"/>
    <x v="8259"/>
    <m/>
    <m/>
    <m/>
    <m/>
    <x v="7064"/>
    <s v="2023/12/14"/>
    <x v="65"/>
    <x v="65"/>
    <x v="92"/>
    <x v="92"/>
    <m/>
    <x v="615"/>
    <e v="#N/A"/>
    <x v="615"/>
  </r>
  <r>
    <x v="5170"/>
    <m/>
    <n v="7"/>
    <x v="8260"/>
    <m/>
    <m/>
    <m/>
    <m/>
    <x v="7065"/>
    <s v="2023/12/14"/>
    <x v="65"/>
    <x v="65"/>
    <x v="92"/>
    <x v="92"/>
    <m/>
    <x v="615"/>
    <e v="#N/A"/>
    <x v="615"/>
  </r>
  <r>
    <x v="5170"/>
    <m/>
    <n v="1"/>
    <x v="8261"/>
    <m/>
    <m/>
    <m/>
    <m/>
    <x v="7066"/>
    <s v="2023/12/14"/>
    <x v="65"/>
    <x v="65"/>
    <x v="92"/>
    <x v="92"/>
    <m/>
    <x v="615"/>
    <e v="#N/A"/>
    <x v="615"/>
  </r>
  <r>
    <x v="5170"/>
    <m/>
    <n v="200"/>
    <x v="8262"/>
    <m/>
    <m/>
    <m/>
    <m/>
    <x v="7067"/>
    <s v="2023/12/14"/>
    <x v="65"/>
    <x v="65"/>
    <x v="92"/>
    <x v="92"/>
    <m/>
    <x v="615"/>
    <e v="#N/A"/>
    <x v="615"/>
  </r>
  <r>
    <x v="5170"/>
    <m/>
    <n v="3838.63"/>
    <x v="8262"/>
    <m/>
    <m/>
    <m/>
    <m/>
    <x v="7067"/>
    <s v="2023/12/14"/>
    <x v="65"/>
    <x v="65"/>
    <x v="92"/>
    <x v="92"/>
    <m/>
    <x v="615"/>
    <e v="#N/A"/>
    <x v="615"/>
  </r>
  <r>
    <x v="5170"/>
    <m/>
    <n v="1"/>
    <x v="8024"/>
    <m/>
    <m/>
    <m/>
    <m/>
    <x v="7068"/>
    <s v="2023/12/16"/>
    <x v="65"/>
    <x v="65"/>
    <x v="92"/>
    <x v="92"/>
    <m/>
    <x v="615"/>
    <e v="#N/A"/>
    <x v="615"/>
  </r>
  <r>
    <x v="5170"/>
    <m/>
    <n v="1"/>
    <x v="8263"/>
    <m/>
    <m/>
    <m/>
    <m/>
    <x v="7068"/>
    <s v="2023/12/16"/>
    <x v="65"/>
    <x v="65"/>
    <x v="92"/>
    <x v="92"/>
    <m/>
    <x v="615"/>
    <e v="#N/A"/>
    <x v="615"/>
  </r>
  <r>
    <x v="5170"/>
    <m/>
    <n v="1"/>
    <x v="6233"/>
    <m/>
    <m/>
    <m/>
    <m/>
    <x v="7069"/>
    <s v="2023/12/16"/>
    <x v="65"/>
    <x v="65"/>
    <x v="92"/>
    <x v="92"/>
    <m/>
    <x v="615"/>
    <e v="#N/A"/>
    <x v="615"/>
  </r>
  <r>
    <x v="5170"/>
    <m/>
    <n v="1"/>
    <x v="8083"/>
    <m/>
    <m/>
    <m/>
    <m/>
    <x v="7070"/>
    <s v="2023/12/16"/>
    <x v="65"/>
    <x v="65"/>
    <x v="92"/>
    <x v="92"/>
    <m/>
    <x v="615"/>
    <e v="#N/A"/>
    <x v="615"/>
  </r>
  <r>
    <x v="5170"/>
    <m/>
    <n v="1"/>
    <x v="8264"/>
    <m/>
    <m/>
    <m/>
    <m/>
    <x v="7071"/>
    <s v="2023/12/16"/>
    <x v="65"/>
    <x v="65"/>
    <x v="92"/>
    <x v="92"/>
    <m/>
    <x v="615"/>
    <e v="#N/A"/>
    <x v="615"/>
  </r>
  <r>
    <x v="5170"/>
    <m/>
    <n v="11.5"/>
    <x v="8265"/>
    <m/>
    <m/>
    <m/>
    <m/>
    <x v="7072"/>
    <s v="2023/12/16"/>
    <x v="65"/>
    <x v="65"/>
    <x v="92"/>
    <x v="92"/>
    <m/>
    <x v="615"/>
    <e v="#N/A"/>
    <x v="615"/>
  </r>
  <r>
    <x v="5170"/>
    <m/>
    <n v="5"/>
    <x v="8266"/>
    <m/>
    <m/>
    <m/>
    <m/>
    <x v="7073"/>
    <s v="2023/12/17"/>
    <x v="65"/>
    <x v="65"/>
    <x v="92"/>
    <x v="92"/>
    <m/>
    <x v="615"/>
    <e v="#N/A"/>
    <x v="615"/>
  </r>
  <r>
    <x v="5170"/>
    <m/>
    <n v="1"/>
    <x v="8267"/>
    <m/>
    <m/>
    <m/>
    <m/>
    <x v="7074"/>
    <s v="2023/12/17"/>
    <x v="65"/>
    <x v="65"/>
    <x v="92"/>
    <x v="92"/>
    <m/>
    <x v="615"/>
    <e v="#N/A"/>
    <x v="615"/>
  </r>
  <r>
    <x v="5170"/>
    <m/>
    <n v="1"/>
    <x v="8268"/>
    <m/>
    <m/>
    <m/>
    <m/>
    <x v="7074"/>
    <s v="2023/12/17"/>
    <x v="65"/>
    <x v="65"/>
    <x v="92"/>
    <x v="92"/>
    <m/>
    <x v="615"/>
    <e v="#N/A"/>
    <x v="615"/>
  </r>
  <r>
    <x v="5170"/>
    <m/>
    <n v="1"/>
    <x v="8269"/>
    <m/>
    <m/>
    <m/>
    <m/>
    <x v="7074"/>
    <s v="2023/12/17"/>
    <x v="65"/>
    <x v="65"/>
    <x v="92"/>
    <x v="92"/>
    <m/>
    <x v="615"/>
    <e v="#N/A"/>
    <x v="615"/>
  </r>
  <r>
    <x v="5170"/>
    <m/>
    <n v="1"/>
    <x v="8270"/>
    <m/>
    <m/>
    <m/>
    <m/>
    <x v="7074"/>
    <s v="2023/12/17"/>
    <x v="65"/>
    <x v="65"/>
    <x v="92"/>
    <x v="92"/>
    <m/>
    <x v="615"/>
    <e v="#N/A"/>
    <x v="615"/>
  </r>
  <r>
    <x v="5170"/>
    <m/>
    <n v="1"/>
    <x v="8271"/>
    <m/>
    <m/>
    <m/>
    <m/>
    <x v="7074"/>
    <s v="2023/12/17"/>
    <x v="65"/>
    <x v="65"/>
    <x v="92"/>
    <x v="92"/>
    <m/>
    <x v="615"/>
    <e v="#N/A"/>
    <x v="615"/>
  </r>
  <r>
    <x v="5170"/>
    <m/>
    <n v="1"/>
    <x v="7628"/>
    <m/>
    <m/>
    <m/>
    <m/>
    <x v="7074"/>
    <s v="2023/12/17"/>
    <x v="65"/>
    <x v="65"/>
    <x v="92"/>
    <x v="92"/>
    <m/>
    <x v="615"/>
    <e v="#N/A"/>
    <x v="615"/>
  </r>
  <r>
    <x v="5170"/>
    <m/>
    <n v="1"/>
    <x v="8272"/>
    <m/>
    <m/>
    <m/>
    <m/>
    <x v="7074"/>
    <s v="2023/12/17"/>
    <x v="65"/>
    <x v="65"/>
    <x v="92"/>
    <x v="92"/>
    <m/>
    <x v="615"/>
    <e v="#N/A"/>
    <x v="615"/>
  </r>
  <r>
    <x v="5170"/>
    <m/>
    <n v="1"/>
    <x v="8273"/>
    <m/>
    <m/>
    <m/>
    <m/>
    <x v="7075"/>
    <s v="2023/12/17"/>
    <x v="65"/>
    <x v="65"/>
    <x v="92"/>
    <x v="92"/>
    <m/>
    <x v="615"/>
    <e v="#N/A"/>
    <x v="615"/>
  </r>
  <r>
    <x v="5170"/>
    <m/>
    <n v="7"/>
    <x v="7401"/>
    <m/>
    <m/>
    <m/>
    <m/>
    <x v="7075"/>
    <s v="2023/12/17"/>
    <x v="65"/>
    <x v="65"/>
    <x v="92"/>
    <x v="92"/>
    <m/>
    <x v="615"/>
    <e v="#N/A"/>
    <x v="615"/>
  </r>
  <r>
    <x v="5170"/>
    <m/>
    <n v="1"/>
    <x v="8274"/>
    <m/>
    <m/>
    <m/>
    <m/>
    <x v="7075"/>
    <s v="2023/12/17"/>
    <x v="65"/>
    <x v="65"/>
    <x v="92"/>
    <x v="92"/>
    <m/>
    <x v="615"/>
    <e v="#N/A"/>
    <x v="615"/>
  </r>
  <r>
    <x v="5170"/>
    <m/>
    <n v="1"/>
    <x v="7409"/>
    <m/>
    <m/>
    <m/>
    <m/>
    <x v="7075"/>
    <s v="2023/12/17"/>
    <x v="65"/>
    <x v="65"/>
    <x v="92"/>
    <x v="92"/>
    <m/>
    <x v="615"/>
    <e v="#N/A"/>
    <x v="615"/>
  </r>
  <r>
    <x v="5170"/>
    <m/>
    <n v="7"/>
    <x v="7743"/>
    <m/>
    <m/>
    <m/>
    <m/>
    <x v="7075"/>
    <s v="2023/12/17"/>
    <x v="65"/>
    <x v="65"/>
    <x v="92"/>
    <x v="92"/>
    <m/>
    <x v="615"/>
    <e v="#N/A"/>
    <x v="615"/>
  </r>
  <r>
    <x v="5170"/>
    <m/>
    <n v="7"/>
    <x v="8275"/>
    <m/>
    <m/>
    <m/>
    <m/>
    <x v="7075"/>
    <s v="2023/12/17"/>
    <x v="65"/>
    <x v="65"/>
    <x v="92"/>
    <x v="92"/>
    <m/>
    <x v="615"/>
    <e v="#N/A"/>
    <x v="615"/>
  </r>
  <r>
    <x v="5170"/>
    <m/>
    <n v="1"/>
    <x v="8273"/>
    <m/>
    <m/>
    <m/>
    <m/>
    <x v="7075"/>
    <s v="2023/12/17"/>
    <x v="65"/>
    <x v="65"/>
    <x v="92"/>
    <x v="92"/>
    <m/>
    <x v="615"/>
    <e v="#N/A"/>
    <x v="615"/>
  </r>
  <r>
    <x v="5170"/>
    <m/>
    <n v="10"/>
    <x v="8276"/>
    <m/>
    <m/>
    <m/>
    <m/>
    <x v="5420"/>
    <s v="2023/12/17"/>
    <x v="65"/>
    <x v="65"/>
    <x v="92"/>
    <x v="92"/>
    <m/>
    <x v="615"/>
    <e v="#N/A"/>
    <x v="615"/>
  </r>
  <r>
    <x v="5170"/>
    <m/>
    <n v="1"/>
    <x v="8277"/>
    <m/>
    <m/>
    <m/>
    <m/>
    <x v="7076"/>
    <s v="2023/12/17"/>
    <x v="65"/>
    <x v="65"/>
    <x v="92"/>
    <x v="92"/>
    <m/>
    <x v="615"/>
    <e v="#N/A"/>
    <x v="615"/>
  </r>
  <r>
    <x v="5170"/>
    <m/>
    <n v="7"/>
    <x v="8278"/>
    <m/>
    <m/>
    <m/>
    <m/>
    <x v="7077"/>
    <s v="2023/12/17"/>
    <x v="65"/>
    <x v="65"/>
    <x v="92"/>
    <x v="92"/>
    <m/>
    <x v="615"/>
    <e v="#N/A"/>
    <x v="615"/>
  </r>
  <r>
    <x v="5170"/>
    <m/>
    <n v="1.1500000000000001"/>
    <x v="8279"/>
    <m/>
    <m/>
    <m/>
    <m/>
    <x v="7078"/>
    <s v="2023/12/17"/>
    <x v="65"/>
    <x v="65"/>
    <x v="92"/>
    <x v="92"/>
    <m/>
    <x v="615"/>
    <e v="#N/A"/>
    <x v="615"/>
  </r>
  <r>
    <x v="5170"/>
    <m/>
    <n v="50"/>
    <x v="8280"/>
    <m/>
    <m/>
    <m/>
    <m/>
    <x v="7079"/>
    <s v="2023/12/18"/>
    <x v="65"/>
    <x v="65"/>
    <x v="92"/>
    <x v="92"/>
    <m/>
    <x v="615"/>
    <e v="#N/A"/>
    <x v="615"/>
  </r>
  <r>
    <x v="5170"/>
    <m/>
    <n v="50"/>
    <x v="8281"/>
    <m/>
    <m/>
    <m/>
    <m/>
    <x v="7079"/>
    <s v="2023/12/18"/>
    <x v="65"/>
    <x v="65"/>
    <x v="92"/>
    <x v="92"/>
    <m/>
    <x v="615"/>
    <e v="#N/A"/>
    <x v="615"/>
  </r>
  <r>
    <x v="5170"/>
    <m/>
    <n v="1"/>
    <x v="7764"/>
    <m/>
    <m/>
    <m/>
    <m/>
    <x v="7080"/>
    <s v="2023/12/18"/>
    <x v="65"/>
    <x v="65"/>
    <x v="92"/>
    <x v="92"/>
    <m/>
    <x v="615"/>
    <e v="#N/A"/>
    <x v="615"/>
  </r>
  <r>
    <x v="5170"/>
    <m/>
    <n v="7"/>
    <x v="8282"/>
    <m/>
    <m/>
    <m/>
    <m/>
    <x v="7081"/>
    <s v="2023/12/18"/>
    <x v="65"/>
    <x v="65"/>
    <x v="92"/>
    <x v="92"/>
    <m/>
    <x v="615"/>
    <e v="#N/A"/>
    <x v="615"/>
  </r>
  <r>
    <x v="5170"/>
    <m/>
    <n v="5"/>
    <x v="8283"/>
    <m/>
    <m/>
    <m/>
    <m/>
    <x v="7081"/>
    <s v="2023/12/18"/>
    <x v="65"/>
    <x v="65"/>
    <x v="92"/>
    <x v="92"/>
    <m/>
    <x v="615"/>
    <e v="#N/A"/>
    <x v="615"/>
  </r>
  <r>
    <x v="5170"/>
    <m/>
    <n v="1"/>
    <x v="6233"/>
    <m/>
    <m/>
    <m/>
    <m/>
    <x v="7082"/>
    <s v="2023/12/18"/>
    <x v="65"/>
    <x v="65"/>
    <x v="92"/>
    <x v="92"/>
    <m/>
    <x v="615"/>
    <e v="#N/A"/>
    <x v="615"/>
  </r>
  <r>
    <x v="5170"/>
    <m/>
    <n v="1"/>
    <x v="6233"/>
    <m/>
    <m/>
    <m/>
    <m/>
    <x v="7082"/>
    <s v="2023/12/18"/>
    <x v="65"/>
    <x v="65"/>
    <x v="92"/>
    <x v="92"/>
    <m/>
    <x v="615"/>
    <e v="#N/A"/>
    <x v="615"/>
  </r>
  <r>
    <x v="5170"/>
    <m/>
    <n v="5"/>
    <x v="8284"/>
    <m/>
    <m/>
    <m/>
    <m/>
    <x v="7083"/>
    <s v="2023/12/18"/>
    <x v="65"/>
    <x v="65"/>
    <x v="92"/>
    <x v="92"/>
    <m/>
    <x v="615"/>
    <e v="#N/A"/>
    <x v="615"/>
  </r>
  <r>
    <x v="5170"/>
    <m/>
    <n v="50"/>
    <x v="8285"/>
    <m/>
    <m/>
    <m/>
    <m/>
    <x v="7084"/>
    <s v="2023/12/19"/>
    <x v="65"/>
    <x v="65"/>
    <x v="92"/>
    <x v="92"/>
    <m/>
    <x v="615"/>
    <e v="#N/A"/>
    <x v="615"/>
  </r>
  <r>
    <x v="5170"/>
    <m/>
    <n v="1"/>
    <x v="8286"/>
    <m/>
    <m/>
    <m/>
    <m/>
    <x v="7085"/>
    <s v="2023/12/19"/>
    <x v="65"/>
    <x v="65"/>
    <x v="92"/>
    <x v="92"/>
    <m/>
    <x v="615"/>
    <e v="#N/A"/>
    <x v="615"/>
  </r>
  <r>
    <x v="5170"/>
    <m/>
    <n v="1"/>
    <x v="6871"/>
    <m/>
    <m/>
    <m/>
    <m/>
    <x v="7086"/>
    <s v="2023/12/19"/>
    <x v="65"/>
    <x v="65"/>
    <x v="92"/>
    <x v="92"/>
    <m/>
    <x v="615"/>
    <e v="#N/A"/>
    <x v="615"/>
  </r>
  <r>
    <x v="5170"/>
    <m/>
    <n v="1"/>
    <x v="6816"/>
    <m/>
    <m/>
    <m/>
    <m/>
    <x v="7086"/>
    <s v="2023/12/19"/>
    <x v="65"/>
    <x v="65"/>
    <x v="92"/>
    <x v="92"/>
    <m/>
    <x v="615"/>
    <e v="#N/A"/>
    <x v="615"/>
  </r>
  <r>
    <x v="5170"/>
    <m/>
    <n v="1"/>
    <x v="6835"/>
    <m/>
    <m/>
    <m/>
    <m/>
    <x v="7086"/>
    <s v="2023/12/19"/>
    <x v="65"/>
    <x v="65"/>
    <x v="92"/>
    <x v="92"/>
    <m/>
    <x v="615"/>
    <e v="#N/A"/>
    <x v="615"/>
  </r>
  <r>
    <x v="5170"/>
    <m/>
    <n v="7"/>
    <x v="8287"/>
    <m/>
    <m/>
    <m/>
    <m/>
    <x v="7086"/>
    <s v="2023/12/19"/>
    <x v="65"/>
    <x v="65"/>
    <x v="92"/>
    <x v="92"/>
    <m/>
    <x v="615"/>
    <e v="#N/A"/>
    <x v="615"/>
  </r>
  <r>
    <x v="5170"/>
    <m/>
    <n v="50"/>
    <x v="8288"/>
    <m/>
    <m/>
    <m/>
    <m/>
    <x v="7087"/>
    <s v="2023/12/20"/>
    <x v="65"/>
    <x v="65"/>
    <x v="92"/>
    <x v="92"/>
    <m/>
    <x v="615"/>
    <e v="#N/A"/>
    <x v="615"/>
  </r>
  <r>
    <x v="5170"/>
    <m/>
    <n v="7"/>
    <x v="8289"/>
    <m/>
    <m/>
    <m/>
    <m/>
    <x v="7088"/>
    <s v="2023/12/20"/>
    <x v="65"/>
    <x v="65"/>
    <x v="92"/>
    <x v="92"/>
    <m/>
    <x v="615"/>
    <e v="#N/A"/>
    <x v="615"/>
  </r>
  <r>
    <x v="5170"/>
    <m/>
    <n v="1"/>
    <x v="6810"/>
    <m/>
    <m/>
    <m/>
    <m/>
    <x v="7089"/>
    <s v="2023/12/20"/>
    <x v="65"/>
    <x v="65"/>
    <x v="92"/>
    <x v="92"/>
    <m/>
    <x v="615"/>
    <e v="#N/A"/>
    <x v="615"/>
  </r>
  <r>
    <x v="5170"/>
    <m/>
    <n v="1"/>
    <x v="6810"/>
    <m/>
    <m/>
    <m/>
    <m/>
    <x v="7089"/>
    <s v="2023/12/20"/>
    <x v="65"/>
    <x v="65"/>
    <x v="92"/>
    <x v="92"/>
    <m/>
    <x v="615"/>
    <e v="#N/A"/>
    <x v="615"/>
  </r>
  <r>
    <x v="5170"/>
    <m/>
    <n v="1"/>
    <x v="8290"/>
    <m/>
    <m/>
    <m/>
    <m/>
    <x v="7089"/>
    <s v="2023/12/20"/>
    <x v="65"/>
    <x v="65"/>
    <x v="92"/>
    <x v="92"/>
    <m/>
    <x v="615"/>
    <e v="#N/A"/>
    <x v="615"/>
  </r>
  <r>
    <x v="5170"/>
    <m/>
    <n v="1"/>
    <x v="6810"/>
    <m/>
    <m/>
    <m/>
    <m/>
    <x v="7089"/>
    <s v="2023/12/20"/>
    <x v="65"/>
    <x v="65"/>
    <x v="92"/>
    <x v="92"/>
    <m/>
    <x v="615"/>
    <e v="#N/A"/>
    <x v="615"/>
  </r>
  <r>
    <x v="5170"/>
    <m/>
    <n v="1"/>
    <x v="8291"/>
    <m/>
    <m/>
    <m/>
    <m/>
    <x v="7089"/>
    <s v="2023/12/20"/>
    <x v="65"/>
    <x v="65"/>
    <x v="92"/>
    <x v="92"/>
    <m/>
    <x v="615"/>
    <e v="#N/A"/>
    <x v="615"/>
  </r>
  <r>
    <x v="5170"/>
    <m/>
    <n v="1"/>
    <x v="8292"/>
    <m/>
    <m/>
    <m/>
    <m/>
    <x v="7089"/>
    <s v="2023/12/20"/>
    <x v="65"/>
    <x v="65"/>
    <x v="92"/>
    <x v="92"/>
    <m/>
    <x v="615"/>
    <e v="#N/A"/>
    <x v="615"/>
  </r>
  <r>
    <x v="5170"/>
    <m/>
    <n v="1"/>
    <x v="8293"/>
    <m/>
    <m/>
    <m/>
    <m/>
    <x v="7089"/>
    <s v="2023/12/20"/>
    <x v="65"/>
    <x v="65"/>
    <x v="92"/>
    <x v="92"/>
    <m/>
    <x v="615"/>
    <e v="#N/A"/>
    <x v="615"/>
  </r>
  <r>
    <x v="5170"/>
    <m/>
    <n v="7"/>
    <x v="8294"/>
    <m/>
    <m/>
    <m/>
    <m/>
    <x v="7089"/>
    <s v="2023/12/20"/>
    <x v="65"/>
    <x v="65"/>
    <x v="92"/>
    <x v="92"/>
    <m/>
    <x v="615"/>
    <e v="#N/A"/>
    <x v="615"/>
  </r>
  <r>
    <x v="5170"/>
    <m/>
    <n v="5"/>
    <x v="6829"/>
    <m/>
    <m/>
    <m/>
    <m/>
    <x v="5400"/>
    <s v="2023/12/21"/>
    <x v="65"/>
    <x v="65"/>
    <x v="92"/>
    <x v="92"/>
    <m/>
    <x v="615"/>
    <e v="#N/A"/>
    <x v="615"/>
  </r>
  <r>
    <x v="5170"/>
    <m/>
    <n v="1"/>
    <x v="5211"/>
    <m/>
    <m/>
    <m/>
    <m/>
    <x v="5205"/>
    <s v="2023/12/21"/>
    <x v="65"/>
    <x v="65"/>
    <x v="92"/>
    <x v="92"/>
    <m/>
    <x v="615"/>
    <e v="#N/A"/>
    <x v="615"/>
  </r>
  <r>
    <x v="5170"/>
    <m/>
    <n v="8.0500000000000007"/>
    <x v="8295"/>
    <m/>
    <m/>
    <m/>
    <m/>
    <x v="5205"/>
    <s v="2023/12/21"/>
    <x v="65"/>
    <x v="65"/>
    <x v="92"/>
    <x v="92"/>
    <m/>
    <x v="615"/>
    <e v="#N/A"/>
    <x v="615"/>
  </r>
  <r>
    <x v="5170"/>
    <m/>
    <n v="1"/>
    <x v="8296"/>
    <m/>
    <m/>
    <m/>
    <m/>
    <x v="7090"/>
    <s v="2023/12/21"/>
    <x v="65"/>
    <x v="65"/>
    <x v="92"/>
    <x v="92"/>
    <m/>
    <x v="615"/>
    <e v="#N/A"/>
    <x v="615"/>
  </r>
  <r>
    <x v="5170"/>
    <m/>
    <n v="1"/>
    <x v="8296"/>
    <m/>
    <m/>
    <m/>
    <m/>
    <x v="7090"/>
    <s v="2023/12/21"/>
    <x v="65"/>
    <x v="65"/>
    <x v="92"/>
    <x v="92"/>
    <m/>
    <x v="615"/>
    <e v="#N/A"/>
    <x v="615"/>
  </r>
  <r>
    <x v="5170"/>
    <m/>
    <n v="5"/>
    <x v="8297"/>
    <m/>
    <m/>
    <m/>
    <m/>
    <x v="7091"/>
    <s v="2023/12/23"/>
    <x v="65"/>
    <x v="65"/>
    <x v="92"/>
    <x v="92"/>
    <m/>
    <x v="615"/>
    <e v="#N/A"/>
    <x v="615"/>
  </r>
  <r>
    <x v="5170"/>
    <m/>
    <n v="1"/>
    <x v="8298"/>
    <m/>
    <m/>
    <m/>
    <m/>
    <x v="7092"/>
    <s v="2023/12/23"/>
    <x v="65"/>
    <x v="65"/>
    <x v="92"/>
    <x v="92"/>
    <m/>
    <x v="615"/>
    <e v="#N/A"/>
    <x v="615"/>
  </r>
  <r>
    <x v="5170"/>
    <m/>
    <n v="1"/>
    <x v="8299"/>
    <m/>
    <m/>
    <m/>
    <m/>
    <x v="7092"/>
    <s v="2023/12/23"/>
    <x v="65"/>
    <x v="65"/>
    <x v="92"/>
    <x v="92"/>
    <m/>
    <x v="615"/>
    <e v="#N/A"/>
    <x v="615"/>
  </r>
  <r>
    <x v="5170"/>
    <m/>
    <n v="1"/>
    <x v="8300"/>
    <m/>
    <m/>
    <m/>
    <m/>
    <x v="7092"/>
    <s v="2023/12/23"/>
    <x v="65"/>
    <x v="65"/>
    <x v="92"/>
    <x v="92"/>
    <m/>
    <x v="615"/>
    <e v="#N/A"/>
    <x v="615"/>
  </r>
  <r>
    <x v="5170"/>
    <m/>
    <n v="1"/>
    <x v="6814"/>
    <m/>
    <m/>
    <m/>
    <m/>
    <x v="7092"/>
    <s v="2023/12/23"/>
    <x v="65"/>
    <x v="65"/>
    <x v="92"/>
    <x v="92"/>
    <m/>
    <x v="615"/>
    <e v="#N/A"/>
    <x v="615"/>
  </r>
  <r>
    <x v="5170"/>
    <m/>
    <n v="1"/>
    <x v="8301"/>
    <m/>
    <m/>
    <m/>
    <m/>
    <x v="7092"/>
    <s v="2023/12/23"/>
    <x v="65"/>
    <x v="65"/>
    <x v="92"/>
    <x v="92"/>
    <m/>
    <x v="615"/>
    <e v="#N/A"/>
    <x v="615"/>
  </r>
  <r>
    <x v="5170"/>
    <m/>
    <n v="1"/>
    <x v="8302"/>
    <m/>
    <m/>
    <m/>
    <m/>
    <x v="7092"/>
    <s v="2023/12/23"/>
    <x v="65"/>
    <x v="65"/>
    <x v="92"/>
    <x v="92"/>
    <m/>
    <x v="615"/>
    <e v="#N/A"/>
    <x v="615"/>
  </r>
  <r>
    <x v="5170"/>
    <m/>
    <n v="1"/>
    <x v="8303"/>
    <m/>
    <m/>
    <m/>
    <m/>
    <x v="7093"/>
    <s v="2023/12/24"/>
    <x v="65"/>
    <x v="65"/>
    <x v="92"/>
    <x v="92"/>
    <m/>
    <x v="615"/>
    <e v="#N/A"/>
    <x v="615"/>
  </r>
  <r>
    <x v="5170"/>
    <m/>
    <n v="5"/>
    <x v="8304"/>
    <m/>
    <m/>
    <m/>
    <m/>
    <x v="7094"/>
    <s v="2023/12/24"/>
    <x v="65"/>
    <x v="65"/>
    <x v="92"/>
    <x v="92"/>
    <m/>
    <x v="615"/>
    <e v="#N/A"/>
    <x v="615"/>
  </r>
  <r>
    <x v="5170"/>
    <m/>
    <n v="1"/>
    <x v="7221"/>
    <m/>
    <m/>
    <m/>
    <m/>
    <x v="7095"/>
    <s v="2023/12/25"/>
    <x v="65"/>
    <x v="65"/>
    <x v="92"/>
    <x v="92"/>
    <m/>
    <x v="615"/>
    <e v="#N/A"/>
    <x v="615"/>
  </r>
  <r>
    <x v="5170"/>
    <m/>
    <n v="7"/>
    <x v="8305"/>
    <m/>
    <m/>
    <m/>
    <m/>
    <x v="7095"/>
    <s v="2023/12/25"/>
    <x v="65"/>
    <x v="65"/>
    <x v="92"/>
    <x v="92"/>
    <m/>
    <x v="615"/>
    <e v="#N/A"/>
    <x v="615"/>
  </r>
  <r>
    <x v="5170"/>
    <m/>
    <n v="1"/>
    <x v="8306"/>
    <m/>
    <m/>
    <m/>
    <m/>
    <x v="7095"/>
    <s v="2023/12/25"/>
    <x v="65"/>
    <x v="65"/>
    <x v="92"/>
    <x v="92"/>
    <m/>
    <x v="615"/>
    <e v="#N/A"/>
    <x v="615"/>
  </r>
  <r>
    <x v="5170"/>
    <m/>
    <n v="1"/>
    <x v="8307"/>
    <m/>
    <m/>
    <m/>
    <m/>
    <x v="7095"/>
    <s v="2023/12/25"/>
    <x v="65"/>
    <x v="65"/>
    <x v="92"/>
    <x v="92"/>
    <m/>
    <x v="615"/>
    <e v="#N/A"/>
    <x v="615"/>
  </r>
  <r>
    <x v="5170"/>
    <m/>
    <n v="1"/>
    <x v="8308"/>
    <m/>
    <m/>
    <m/>
    <m/>
    <x v="7095"/>
    <s v="2023/12/25"/>
    <x v="65"/>
    <x v="65"/>
    <x v="92"/>
    <x v="92"/>
    <m/>
    <x v="615"/>
    <e v="#N/A"/>
    <x v="615"/>
  </r>
  <r>
    <x v="5170"/>
    <m/>
    <n v="1"/>
    <x v="8303"/>
    <m/>
    <m/>
    <m/>
    <m/>
    <x v="7095"/>
    <s v="2023/12/25"/>
    <x v="65"/>
    <x v="65"/>
    <x v="92"/>
    <x v="92"/>
    <m/>
    <x v="615"/>
    <e v="#N/A"/>
    <x v="615"/>
  </r>
  <r>
    <x v="5170"/>
    <m/>
    <n v="1"/>
    <x v="7221"/>
    <m/>
    <m/>
    <m/>
    <m/>
    <x v="7095"/>
    <s v="2023/12/25"/>
    <x v="65"/>
    <x v="65"/>
    <x v="92"/>
    <x v="92"/>
    <m/>
    <x v="615"/>
    <e v="#N/A"/>
    <x v="615"/>
  </r>
  <r>
    <x v="5170"/>
    <m/>
    <n v="1"/>
    <x v="8185"/>
    <m/>
    <m/>
    <m/>
    <m/>
    <x v="7095"/>
    <s v="2023/12/25"/>
    <x v="65"/>
    <x v="65"/>
    <x v="92"/>
    <x v="92"/>
    <m/>
    <x v="615"/>
    <e v="#N/A"/>
    <x v="615"/>
  </r>
  <r>
    <x v="5170"/>
    <m/>
    <n v="1"/>
    <x v="8286"/>
    <m/>
    <m/>
    <m/>
    <m/>
    <x v="7095"/>
    <s v="2023/12/25"/>
    <x v="65"/>
    <x v="65"/>
    <x v="92"/>
    <x v="92"/>
    <m/>
    <x v="615"/>
    <e v="#N/A"/>
    <x v="615"/>
  </r>
  <r>
    <x v="5170"/>
    <m/>
    <n v="7"/>
    <x v="8309"/>
    <m/>
    <m/>
    <m/>
    <m/>
    <x v="7096"/>
    <s v="2023/12/25"/>
    <x v="65"/>
    <x v="65"/>
    <x v="92"/>
    <x v="92"/>
    <m/>
    <x v="615"/>
    <e v="#N/A"/>
    <x v="615"/>
  </r>
  <r>
    <x v="5170"/>
    <m/>
    <n v="1"/>
    <x v="8303"/>
    <m/>
    <m/>
    <m/>
    <m/>
    <x v="5242"/>
    <s v="2023/12/26"/>
    <x v="65"/>
    <x v="65"/>
    <x v="92"/>
    <x v="92"/>
    <m/>
    <x v="615"/>
    <e v="#N/A"/>
    <x v="615"/>
  </r>
  <r>
    <x v="5170"/>
    <m/>
    <n v="1"/>
    <x v="6822"/>
    <m/>
    <m/>
    <m/>
    <m/>
    <x v="5242"/>
    <s v="2023/12/26"/>
    <x v="65"/>
    <x v="65"/>
    <x v="92"/>
    <x v="92"/>
    <m/>
    <x v="615"/>
    <e v="#N/A"/>
    <x v="615"/>
  </r>
  <r>
    <x v="5170"/>
    <m/>
    <n v="7"/>
    <x v="8310"/>
    <m/>
    <m/>
    <m/>
    <m/>
    <x v="5242"/>
    <s v="2023/12/26"/>
    <x v="65"/>
    <x v="65"/>
    <x v="92"/>
    <x v="92"/>
    <m/>
    <x v="615"/>
    <e v="#N/A"/>
    <x v="615"/>
  </r>
  <r>
    <x v="5170"/>
    <m/>
    <n v="50"/>
    <x v="8311"/>
    <m/>
    <m/>
    <m/>
    <m/>
    <x v="7097"/>
    <s v="2023/12/26"/>
    <x v="65"/>
    <x v="65"/>
    <x v="92"/>
    <x v="92"/>
    <m/>
    <x v="615"/>
    <e v="#N/A"/>
    <x v="615"/>
  </r>
  <r>
    <x v="5170"/>
    <m/>
    <n v="5"/>
    <x v="6574"/>
    <m/>
    <m/>
    <m/>
    <m/>
    <x v="7098"/>
    <s v="2023/12/27"/>
    <x v="65"/>
    <x v="65"/>
    <x v="92"/>
    <x v="92"/>
    <m/>
    <x v="615"/>
    <e v="#N/A"/>
    <x v="615"/>
  </r>
  <r>
    <x v="5170"/>
    <m/>
    <n v="1"/>
    <x v="6814"/>
    <m/>
    <m/>
    <m/>
    <m/>
    <x v="7098"/>
    <s v="2023/12/27"/>
    <x v="65"/>
    <x v="65"/>
    <x v="92"/>
    <x v="92"/>
    <m/>
    <x v="615"/>
    <e v="#N/A"/>
    <x v="615"/>
  </r>
  <r>
    <x v="5170"/>
    <m/>
    <n v="1"/>
    <x v="6248"/>
    <m/>
    <m/>
    <m/>
    <m/>
    <x v="7099"/>
    <s v="2023/12/27"/>
    <x v="65"/>
    <x v="65"/>
    <x v="92"/>
    <x v="92"/>
    <m/>
    <x v="615"/>
    <e v="#N/A"/>
    <x v="615"/>
  </r>
  <r>
    <x v="5170"/>
    <m/>
    <n v="1"/>
    <x v="8312"/>
    <m/>
    <m/>
    <m/>
    <m/>
    <x v="7099"/>
    <s v="2023/12/27"/>
    <x v="65"/>
    <x v="65"/>
    <x v="92"/>
    <x v="92"/>
    <m/>
    <x v="615"/>
    <e v="#N/A"/>
    <x v="615"/>
  </r>
  <r>
    <x v="5170"/>
    <m/>
    <n v="1"/>
    <x v="8313"/>
    <m/>
    <m/>
    <m/>
    <m/>
    <x v="7099"/>
    <s v="2023/12/27"/>
    <x v="65"/>
    <x v="65"/>
    <x v="92"/>
    <x v="92"/>
    <m/>
    <x v="615"/>
    <e v="#N/A"/>
    <x v="615"/>
  </r>
  <r>
    <x v="5170"/>
    <m/>
    <n v="3186.01"/>
    <x v="8054"/>
    <m/>
    <m/>
    <m/>
    <m/>
    <x v="7100"/>
    <s v="2023/12/27"/>
    <x v="65"/>
    <x v="65"/>
    <x v="92"/>
    <x v="92"/>
    <m/>
    <x v="615"/>
    <e v="#N/A"/>
    <x v="615"/>
  </r>
  <r>
    <x v="5170"/>
    <m/>
    <n v="200"/>
    <x v="8054"/>
    <m/>
    <m/>
    <m/>
    <m/>
    <x v="7100"/>
    <s v="2023/12/27"/>
    <x v="65"/>
    <x v="65"/>
    <x v="92"/>
    <x v="92"/>
    <m/>
    <x v="615"/>
    <e v="#N/A"/>
    <x v="615"/>
  </r>
  <r>
    <x v="5170"/>
    <m/>
    <n v="7"/>
    <x v="8314"/>
    <m/>
    <m/>
    <m/>
    <m/>
    <x v="7101"/>
    <s v="2023/12/28"/>
    <x v="65"/>
    <x v="65"/>
    <x v="92"/>
    <x v="92"/>
    <m/>
    <x v="615"/>
    <e v="#N/A"/>
    <x v="615"/>
  </r>
  <r>
    <x v="5170"/>
    <m/>
    <n v="1"/>
    <x v="8315"/>
    <m/>
    <m/>
    <m/>
    <m/>
    <x v="7101"/>
    <s v="2023/12/28"/>
    <x v="65"/>
    <x v="65"/>
    <x v="92"/>
    <x v="92"/>
    <m/>
    <x v="615"/>
    <e v="#N/A"/>
    <x v="615"/>
  </r>
  <r>
    <x v="5170"/>
    <m/>
    <n v="1"/>
    <x v="6810"/>
    <m/>
    <m/>
    <m/>
    <m/>
    <x v="7101"/>
    <s v="2023/12/28"/>
    <x v="65"/>
    <x v="65"/>
    <x v="92"/>
    <x v="92"/>
    <m/>
    <x v="615"/>
    <e v="#N/A"/>
    <x v="615"/>
  </r>
  <r>
    <x v="5170"/>
    <m/>
    <n v="1"/>
    <x v="8316"/>
    <m/>
    <m/>
    <m/>
    <m/>
    <x v="7101"/>
    <s v="2023/12/28"/>
    <x v="65"/>
    <x v="65"/>
    <x v="92"/>
    <x v="92"/>
    <m/>
    <x v="615"/>
    <e v="#N/A"/>
    <x v="615"/>
  </r>
  <r>
    <x v="5170"/>
    <m/>
    <n v="1"/>
    <x v="8317"/>
    <m/>
    <m/>
    <m/>
    <m/>
    <x v="7101"/>
    <s v="2023/12/28"/>
    <x v="65"/>
    <x v="65"/>
    <x v="92"/>
    <x v="92"/>
    <m/>
    <x v="615"/>
    <e v="#N/A"/>
    <x v="615"/>
  </r>
  <r>
    <x v="5170"/>
    <m/>
    <n v="1"/>
    <x v="8318"/>
    <m/>
    <m/>
    <m/>
    <m/>
    <x v="7101"/>
    <s v="2023/12/28"/>
    <x v="65"/>
    <x v="65"/>
    <x v="92"/>
    <x v="92"/>
    <m/>
    <x v="615"/>
    <e v="#N/A"/>
    <x v="615"/>
  </r>
  <r>
    <x v="5170"/>
    <m/>
    <n v="5"/>
    <x v="6685"/>
    <m/>
    <m/>
    <m/>
    <m/>
    <x v="7101"/>
    <s v="2023/12/28"/>
    <x v="65"/>
    <x v="65"/>
    <x v="92"/>
    <x v="92"/>
    <m/>
    <x v="615"/>
    <e v="#N/A"/>
    <x v="615"/>
  </r>
  <r>
    <x v="5170"/>
    <m/>
    <n v="1"/>
    <x v="8319"/>
    <m/>
    <m/>
    <m/>
    <m/>
    <x v="7101"/>
    <s v="2023/12/28"/>
    <x v="65"/>
    <x v="65"/>
    <x v="92"/>
    <x v="92"/>
    <m/>
    <x v="615"/>
    <e v="#N/A"/>
    <x v="615"/>
  </r>
  <r>
    <x v="5170"/>
    <m/>
    <n v="230"/>
    <x v="8320"/>
    <m/>
    <m/>
    <m/>
    <m/>
    <x v="7102"/>
    <s v="2023/12/28"/>
    <x v="65"/>
    <x v="65"/>
    <x v="92"/>
    <x v="92"/>
    <m/>
    <x v="615"/>
    <e v="#N/A"/>
    <x v="615"/>
  </r>
  <r>
    <x v="5170"/>
    <m/>
    <n v="1"/>
    <x v="7354"/>
    <m/>
    <m/>
    <m/>
    <m/>
    <x v="7103"/>
    <s v="2023/12/30"/>
    <x v="65"/>
    <x v="65"/>
    <x v="92"/>
    <x v="92"/>
    <m/>
    <x v="615"/>
    <e v="#N/A"/>
    <x v="615"/>
  </r>
  <r>
    <x v="5170"/>
    <m/>
    <n v="1"/>
    <x v="8321"/>
    <m/>
    <m/>
    <m/>
    <m/>
    <x v="7104"/>
    <s v="2023/12/30"/>
    <x v="65"/>
    <x v="65"/>
    <x v="92"/>
    <x v="92"/>
    <m/>
    <x v="615"/>
    <e v="#N/A"/>
    <x v="615"/>
  </r>
  <r>
    <x v="5170"/>
    <m/>
    <n v="1"/>
    <x v="8322"/>
    <m/>
    <m/>
    <m/>
    <m/>
    <x v="7104"/>
    <s v="2023/12/30"/>
    <x v="65"/>
    <x v="65"/>
    <x v="92"/>
    <x v="92"/>
    <m/>
    <x v="615"/>
    <e v="#N/A"/>
    <x v="615"/>
  </r>
  <r>
    <x v="5170"/>
    <m/>
    <n v="50"/>
    <x v="8323"/>
    <m/>
    <m/>
    <m/>
    <m/>
    <x v="7105"/>
    <s v="2023/12/30"/>
    <x v="65"/>
    <x v="65"/>
    <x v="92"/>
    <x v="92"/>
    <m/>
    <x v="615"/>
    <e v="#N/A"/>
    <x v="615"/>
  </r>
  <r>
    <x v="5170"/>
    <m/>
    <n v="1"/>
    <x v="7409"/>
    <m/>
    <m/>
    <m/>
    <m/>
    <x v="7106"/>
    <s v="2023/12/31"/>
    <x v="65"/>
    <x v="65"/>
    <x v="92"/>
    <x v="92"/>
    <m/>
    <x v="615"/>
    <e v="#N/A"/>
    <x v="615"/>
  </r>
  <r>
    <x v="5170"/>
    <m/>
    <n v="1"/>
    <x v="8324"/>
    <m/>
    <m/>
    <m/>
    <m/>
    <x v="5715"/>
    <s v="2023/12/31"/>
    <x v="65"/>
    <x v="65"/>
    <x v="92"/>
    <x v="92"/>
    <m/>
    <x v="615"/>
    <e v="#N/A"/>
    <x v="615"/>
  </r>
  <r>
    <x v="5170"/>
    <m/>
    <n v="345"/>
    <x v="7841"/>
    <m/>
    <m/>
    <m/>
    <m/>
    <x v="7107"/>
    <s v="2023/12/31"/>
    <x v="65"/>
    <x v="65"/>
    <x v="92"/>
    <x v="92"/>
    <m/>
    <x v="615"/>
    <e v="#N/A"/>
    <x v="615"/>
  </r>
  <r>
    <x v="5170"/>
    <m/>
    <n v="32.200000000000003"/>
    <x v="6311"/>
    <m/>
    <m/>
    <m/>
    <m/>
    <x v="7108"/>
    <s v="2023/12/31"/>
    <x v="65"/>
    <x v="65"/>
    <x v="92"/>
    <x v="92"/>
    <m/>
    <x v="615"/>
    <e v="#N/A"/>
    <x v="615"/>
  </r>
  <r>
    <x v="5170"/>
    <m/>
    <n v="32.200000000000003"/>
    <x v="6311"/>
    <m/>
    <m/>
    <m/>
    <m/>
    <x v="7108"/>
    <s v="2023/12/31"/>
    <x v="65"/>
    <x v="65"/>
    <x v="92"/>
    <x v="92"/>
    <m/>
    <x v="615"/>
    <e v="#N/A"/>
    <x v="615"/>
  </r>
  <r>
    <x v="5170"/>
    <m/>
    <n v="289.8"/>
    <x v="7505"/>
    <m/>
    <m/>
    <m/>
    <m/>
    <x v="7108"/>
    <s v="2023/12/31"/>
    <x v="65"/>
    <x v="65"/>
    <x v="92"/>
    <x v="92"/>
    <m/>
    <x v="615"/>
    <e v="#N/A"/>
    <x v="615"/>
  </r>
  <r>
    <x v="5170"/>
    <m/>
    <n v="13.8"/>
    <x v="6319"/>
    <m/>
    <m/>
    <m/>
    <m/>
    <x v="7108"/>
    <s v="2023/12/31"/>
    <x v="65"/>
    <x v="65"/>
    <x v="92"/>
    <x v="92"/>
    <m/>
    <x v="615"/>
    <e v="#N/A"/>
    <x v="615"/>
  </r>
  <r>
    <x v="5170"/>
    <m/>
    <n v="23"/>
    <x v="6310"/>
    <m/>
    <m/>
    <m/>
    <m/>
    <x v="7108"/>
    <s v="2023/12/31"/>
    <x v="65"/>
    <x v="65"/>
    <x v="92"/>
    <x v="92"/>
    <m/>
    <x v="615"/>
    <e v="#N/A"/>
    <x v="615"/>
  </r>
  <r>
    <x v="5170"/>
    <m/>
    <n v="32.200000000000003"/>
    <x v="6311"/>
    <m/>
    <m/>
    <m/>
    <m/>
    <x v="7108"/>
    <s v="2023/12/31"/>
    <x v="65"/>
    <x v="65"/>
    <x v="92"/>
    <x v="92"/>
    <m/>
    <x v="615"/>
    <e v="#N/A"/>
    <x v="615"/>
  </r>
  <r>
    <x v="5170"/>
    <m/>
    <n v="9.2000000000000011"/>
    <x v="6312"/>
    <m/>
    <m/>
    <m/>
    <m/>
    <x v="7108"/>
    <s v="2023/12/31"/>
    <x v="65"/>
    <x v="65"/>
    <x v="92"/>
    <x v="92"/>
    <m/>
    <x v="615"/>
    <e v="#N/A"/>
    <x v="615"/>
  </r>
  <r>
    <x v="5170"/>
    <m/>
    <n v="241.5"/>
    <x v="7271"/>
    <m/>
    <m/>
    <m/>
    <m/>
    <x v="7108"/>
    <s v="2023/12/31"/>
    <x v="65"/>
    <x v="65"/>
    <x v="92"/>
    <x v="92"/>
    <m/>
    <x v="615"/>
    <e v="#N/A"/>
    <x v="615"/>
  </r>
  <r>
    <x v="5170"/>
    <m/>
    <n v="23"/>
    <x v="6310"/>
    <m/>
    <m/>
    <m/>
    <m/>
    <x v="7108"/>
    <s v="2023/12/31"/>
    <x v="65"/>
    <x v="65"/>
    <x v="92"/>
    <x v="92"/>
    <m/>
    <x v="615"/>
    <e v="#N/A"/>
    <x v="615"/>
  </r>
  <r>
    <x v="5170"/>
    <m/>
    <n v="338.1"/>
    <x v="6640"/>
    <m/>
    <m/>
    <m/>
    <m/>
    <x v="7108"/>
    <s v="2023/12/31"/>
    <x v="65"/>
    <x v="65"/>
    <x v="92"/>
    <x v="92"/>
    <m/>
    <x v="615"/>
    <e v="#N/A"/>
    <x v="615"/>
  </r>
  <r>
    <x v="5170"/>
    <m/>
    <n v="4.6000000000000005"/>
    <x v="6315"/>
    <m/>
    <m/>
    <m/>
    <m/>
    <x v="7108"/>
    <s v="2023/12/31"/>
    <x v="65"/>
    <x v="65"/>
    <x v="92"/>
    <x v="92"/>
    <m/>
    <x v="615"/>
    <e v="#N/A"/>
    <x v="615"/>
  </r>
  <r>
    <x v="5170"/>
    <m/>
    <n v="50.6"/>
    <x v="6634"/>
    <m/>
    <m/>
    <m/>
    <m/>
    <x v="7108"/>
    <s v="2023/12/31"/>
    <x v="65"/>
    <x v="65"/>
    <x v="92"/>
    <x v="92"/>
    <m/>
    <x v="615"/>
    <e v="#N/A"/>
    <x v="615"/>
  </r>
  <r>
    <x v="5170"/>
    <m/>
    <n v="27.6"/>
    <x v="6637"/>
    <m/>
    <m/>
    <m/>
    <m/>
    <x v="7108"/>
    <s v="2023/12/31"/>
    <x v="65"/>
    <x v="65"/>
    <x v="92"/>
    <x v="92"/>
    <m/>
    <x v="615"/>
    <e v="#N/A"/>
    <x v="615"/>
  </r>
  <r>
    <x v="5170"/>
    <m/>
    <n v="27.6"/>
    <x v="6637"/>
    <m/>
    <m/>
    <m/>
    <m/>
    <x v="7108"/>
    <s v="2023/12/31"/>
    <x v="65"/>
    <x v="65"/>
    <x v="92"/>
    <x v="92"/>
    <m/>
    <x v="615"/>
    <e v="#N/A"/>
    <x v="615"/>
  </r>
  <r>
    <x v="5170"/>
    <m/>
    <n v="4.6000000000000005"/>
    <x v="6315"/>
    <m/>
    <m/>
    <m/>
    <m/>
    <x v="7108"/>
    <s v="2023/12/31"/>
    <x v="65"/>
    <x v="65"/>
    <x v="92"/>
    <x v="92"/>
    <m/>
    <x v="615"/>
    <e v="#N/A"/>
    <x v="615"/>
  </r>
  <r>
    <x v="5170"/>
    <m/>
    <n v="13.8"/>
    <x v="6319"/>
    <m/>
    <m/>
    <m/>
    <m/>
    <x v="7108"/>
    <s v="2023/12/31"/>
    <x v="65"/>
    <x v="65"/>
    <x v="92"/>
    <x v="92"/>
    <m/>
    <x v="615"/>
    <e v="#N/A"/>
    <x v="615"/>
  </r>
  <r>
    <x v="5170"/>
    <m/>
    <n v="257.60000000000002"/>
    <x v="8112"/>
    <m/>
    <m/>
    <m/>
    <m/>
    <x v="7108"/>
    <s v="2023/12/31"/>
    <x v="65"/>
    <x v="65"/>
    <x v="92"/>
    <x v="92"/>
    <m/>
    <x v="615"/>
    <e v="#N/A"/>
    <x v="615"/>
  </r>
  <r>
    <x v="5170"/>
    <m/>
    <n v="23"/>
    <x v="6310"/>
    <m/>
    <m/>
    <m/>
    <m/>
    <x v="7108"/>
    <s v="2023/12/31"/>
    <x v="65"/>
    <x v="65"/>
    <x v="92"/>
    <x v="92"/>
    <m/>
    <x v="615"/>
    <e v="#N/A"/>
    <x v="615"/>
  </r>
  <r>
    <x v="5170"/>
    <m/>
    <n v="48.300000000000004"/>
    <x v="6313"/>
    <m/>
    <m/>
    <m/>
    <m/>
    <x v="7108"/>
    <s v="2023/12/31"/>
    <x v="65"/>
    <x v="65"/>
    <x v="92"/>
    <x v="92"/>
    <m/>
    <x v="615"/>
    <e v="#N/A"/>
    <x v="615"/>
  </r>
  <r>
    <x v="5170"/>
    <m/>
    <n v="4.6000000000000005"/>
    <x v="6315"/>
    <m/>
    <m/>
    <m/>
    <m/>
    <x v="7108"/>
    <s v="2023/12/31"/>
    <x v="65"/>
    <x v="65"/>
    <x v="92"/>
    <x v="92"/>
    <m/>
    <x v="615"/>
    <e v="#N/A"/>
    <x v="615"/>
  </r>
  <r>
    <x v="5170"/>
    <m/>
    <n v="241.5"/>
    <x v="7271"/>
    <m/>
    <m/>
    <m/>
    <m/>
    <x v="7108"/>
    <s v="2023/12/31"/>
    <x v="65"/>
    <x v="65"/>
    <x v="92"/>
    <x v="92"/>
    <m/>
    <x v="615"/>
    <e v="#N/A"/>
    <x v="615"/>
  </r>
  <r>
    <x v="5170"/>
    <m/>
    <n v="48.300000000000004"/>
    <x v="6313"/>
    <m/>
    <m/>
    <m/>
    <m/>
    <x v="7108"/>
    <s v="2023/12/31"/>
    <x v="65"/>
    <x v="65"/>
    <x v="92"/>
    <x v="92"/>
    <m/>
    <x v="615"/>
    <e v="#N/A"/>
    <x v="615"/>
  </r>
  <r>
    <x v="5170"/>
    <m/>
    <n v="9.2000000000000011"/>
    <x v="6312"/>
    <m/>
    <m/>
    <m/>
    <m/>
    <x v="7108"/>
    <s v="2023/12/31"/>
    <x v="65"/>
    <x v="65"/>
    <x v="92"/>
    <x v="92"/>
    <m/>
    <x v="615"/>
    <e v="#N/A"/>
    <x v="615"/>
  </r>
  <r>
    <x v="5170"/>
    <m/>
    <n v="9.2000000000000011"/>
    <x v="6312"/>
    <m/>
    <m/>
    <m/>
    <m/>
    <x v="7108"/>
    <s v="2023/12/31"/>
    <x v="65"/>
    <x v="65"/>
    <x v="92"/>
    <x v="92"/>
    <m/>
    <x v="615"/>
    <e v="#N/A"/>
    <x v="615"/>
  </r>
  <r>
    <x v="5170"/>
    <m/>
    <n v="1395"/>
    <x v="8325"/>
    <m/>
    <m/>
    <m/>
    <m/>
    <x v="5708"/>
    <s v="2023/9/26"/>
    <x v="66"/>
    <x v="66"/>
    <x v="83"/>
    <x v="83"/>
    <m/>
    <x v="615"/>
    <e v="#N/A"/>
    <x v="615"/>
  </r>
  <r>
    <x v="5170"/>
    <m/>
    <n v="73"/>
    <x v="8326"/>
    <m/>
    <m/>
    <m/>
    <m/>
    <x v="7109"/>
    <s v="2023/12/27"/>
    <x v="66"/>
    <x v="66"/>
    <x v="83"/>
    <x v="83"/>
    <m/>
    <x v="615"/>
    <e v="#N/A"/>
    <x v="615"/>
  </r>
  <r>
    <x v="5170"/>
    <m/>
    <n v="150"/>
    <x v="8327"/>
    <m/>
    <m/>
    <m/>
    <m/>
    <x v="5493"/>
    <s v="2023/1/4"/>
    <x v="66"/>
    <x v="66"/>
    <x v="84"/>
    <x v="84"/>
    <m/>
    <x v="615"/>
    <e v="#N/A"/>
    <x v="615"/>
  </r>
  <r>
    <x v="5170"/>
    <m/>
    <n v="55"/>
    <x v="8328"/>
    <s v="86"/>
    <n v="1"/>
    <n v="6"/>
    <n v="86"/>
    <x v="5533"/>
    <s v="2023/7/17"/>
    <x v="66"/>
    <x v="66"/>
    <x v="84"/>
    <x v="84"/>
    <m/>
    <x v="615"/>
    <e v="#N/A"/>
    <x v="615"/>
  </r>
  <r>
    <x v="5170"/>
    <m/>
    <n v="381"/>
    <x v="8329"/>
    <m/>
    <m/>
    <m/>
    <m/>
    <x v="5433"/>
    <s v="2023/9/21"/>
    <x v="66"/>
    <x v="66"/>
    <x v="84"/>
    <x v="84"/>
    <m/>
    <x v="615"/>
    <e v="#N/A"/>
    <x v="615"/>
  </r>
  <r>
    <x v="5170"/>
    <m/>
    <n v="135"/>
    <x v="8330"/>
    <m/>
    <m/>
    <m/>
    <m/>
    <x v="5715"/>
    <s v="2023/12/31"/>
    <x v="66"/>
    <x v="66"/>
    <x v="84"/>
    <x v="84"/>
    <m/>
    <x v="615"/>
    <e v="#N/A"/>
    <x v="615"/>
  </r>
  <r>
    <x v="5170"/>
    <m/>
    <n v="94"/>
    <x v="8331"/>
    <m/>
    <m/>
    <m/>
    <m/>
    <x v="5440"/>
    <s v="2023/1/28"/>
    <x v="66"/>
    <x v="66"/>
    <x v="85"/>
    <x v="85"/>
    <m/>
    <x v="615"/>
    <e v="#N/A"/>
    <x v="615"/>
  </r>
  <r>
    <x v="5170"/>
    <m/>
    <n v="88.850000000000009"/>
    <x v="8332"/>
    <m/>
    <m/>
    <m/>
    <m/>
    <x v="5254"/>
    <s v="2023/5/11"/>
    <x v="66"/>
    <x v="66"/>
    <x v="85"/>
    <x v="85"/>
    <m/>
    <x v="615"/>
    <e v="#N/A"/>
    <x v="615"/>
  </r>
  <r>
    <x v="5170"/>
    <m/>
    <n v="118.9"/>
    <x v="8333"/>
    <m/>
    <m/>
    <m/>
    <m/>
    <x v="5454"/>
    <s v="2023/8/13"/>
    <x v="66"/>
    <x v="66"/>
    <x v="85"/>
    <x v="85"/>
    <m/>
    <x v="615"/>
    <e v="#N/A"/>
    <x v="615"/>
  </r>
  <r>
    <x v="5170"/>
    <m/>
    <n v="216"/>
    <x v="8334"/>
    <m/>
    <m/>
    <m/>
    <m/>
    <x v="7110"/>
    <s v="2023/10/18"/>
    <x v="66"/>
    <x v="66"/>
    <x v="85"/>
    <x v="85"/>
    <m/>
    <x v="615"/>
    <e v="#N/A"/>
    <x v="615"/>
  </r>
  <r>
    <x v="5170"/>
    <m/>
    <n v="75.850000000000009"/>
    <x v="8335"/>
    <m/>
    <m/>
    <m/>
    <m/>
    <x v="5460"/>
    <s v="2023/11/26"/>
    <x v="66"/>
    <x v="66"/>
    <x v="85"/>
    <x v="85"/>
    <m/>
    <x v="615"/>
    <e v="#N/A"/>
    <x v="615"/>
  </r>
  <r>
    <x v="5170"/>
    <m/>
    <n v="500"/>
    <x v="8336"/>
    <s v="234"/>
    <n v="196"/>
    <n v="6"/>
    <m/>
    <x v="5438"/>
    <s v="2023/12/25"/>
    <x v="66"/>
    <x v="66"/>
    <x v="85"/>
    <x v="85"/>
    <m/>
    <x v="615"/>
    <e v="#N/A"/>
    <x v="615"/>
  </r>
  <r>
    <x v="5170"/>
    <m/>
    <n v="795.45"/>
    <x v="8337"/>
    <m/>
    <m/>
    <m/>
    <m/>
    <x v="7111"/>
    <s v="2023/1/14"/>
    <x v="66"/>
    <x v="66"/>
    <x v="91"/>
    <x v="91"/>
    <m/>
    <x v="615"/>
    <e v="#N/A"/>
    <x v="615"/>
  </r>
  <r>
    <x v="5170"/>
    <m/>
    <n v="12"/>
    <x v="8338"/>
    <m/>
    <m/>
    <m/>
    <m/>
    <x v="7112"/>
    <s v="2023/1/14"/>
    <x v="66"/>
    <x v="66"/>
    <x v="91"/>
    <x v="91"/>
    <m/>
    <x v="615"/>
    <e v="#N/A"/>
    <x v="615"/>
  </r>
  <r>
    <x v="5170"/>
    <m/>
    <n v="586.20000000000005"/>
    <x v="8339"/>
    <m/>
    <m/>
    <m/>
    <m/>
    <x v="7112"/>
    <s v="2023/1/14"/>
    <x v="66"/>
    <x v="66"/>
    <x v="91"/>
    <x v="91"/>
    <m/>
    <x v="615"/>
    <e v="#N/A"/>
    <x v="615"/>
  </r>
  <r>
    <x v="5170"/>
    <m/>
    <n v="82.320000000000007"/>
    <x v="8340"/>
    <m/>
    <m/>
    <m/>
    <m/>
    <x v="5609"/>
    <s v="2023/1/17"/>
    <x v="66"/>
    <x v="66"/>
    <x v="91"/>
    <x v="91"/>
    <m/>
    <x v="615"/>
    <e v="#N/A"/>
    <x v="615"/>
  </r>
  <r>
    <x v="5170"/>
    <m/>
    <n v="746.6"/>
    <x v="8341"/>
    <m/>
    <m/>
    <m/>
    <m/>
    <x v="5609"/>
    <s v="2023/1/17"/>
    <x v="66"/>
    <x v="66"/>
    <x v="91"/>
    <x v="91"/>
    <m/>
    <x v="615"/>
    <e v="#N/A"/>
    <x v="615"/>
  </r>
  <r>
    <x v="5170"/>
    <m/>
    <n v="558.35"/>
    <x v="8342"/>
    <m/>
    <m/>
    <m/>
    <m/>
    <x v="5440"/>
    <s v="2023/1/28"/>
    <x v="66"/>
    <x v="66"/>
    <x v="91"/>
    <x v="91"/>
    <m/>
    <x v="615"/>
    <e v="#N/A"/>
    <x v="615"/>
  </r>
  <r>
    <x v="5170"/>
    <m/>
    <n v="82"/>
    <x v="8343"/>
    <m/>
    <m/>
    <m/>
    <m/>
    <x v="7113"/>
    <s v="2023/1/31"/>
    <x v="66"/>
    <x v="66"/>
    <x v="91"/>
    <x v="91"/>
    <m/>
    <x v="615"/>
    <e v="#N/A"/>
    <x v="615"/>
  </r>
  <r>
    <x v="5170"/>
    <m/>
    <n v="821"/>
    <x v="8344"/>
    <m/>
    <m/>
    <m/>
    <m/>
    <x v="5421"/>
    <s v="2023/2/4"/>
    <x v="66"/>
    <x v="66"/>
    <x v="91"/>
    <x v="91"/>
    <m/>
    <x v="615"/>
    <e v="#N/A"/>
    <x v="615"/>
  </r>
  <r>
    <x v="5170"/>
    <m/>
    <n v="24"/>
    <x v="8345"/>
    <m/>
    <m/>
    <m/>
    <m/>
    <x v="5441"/>
    <s v="2023/2/7"/>
    <x v="66"/>
    <x v="66"/>
    <x v="91"/>
    <x v="91"/>
    <m/>
    <x v="615"/>
    <e v="#N/A"/>
    <x v="615"/>
  </r>
  <r>
    <x v="5170"/>
    <m/>
    <n v="650.30000000000007"/>
    <x v="8346"/>
    <m/>
    <m/>
    <m/>
    <m/>
    <x v="5441"/>
    <s v="2023/2/7"/>
    <x v="66"/>
    <x v="66"/>
    <x v="91"/>
    <x v="91"/>
    <m/>
    <x v="615"/>
    <e v="#N/A"/>
    <x v="615"/>
  </r>
  <r>
    <x v="5170"/>
    <m/>
    <n v="18"/>
    <x v="8347"/>
    <m/>
    <m/>
    <m/>
    <m/>
    <x v="5441"/>
    <s v="2023/2/7"/>
    <x v="66"/>
    <x v="66"/>
    <x v="91"/>
    <x v="91"/>
    <m/>
    <x v="615"/>
    <e v="#N/A"/>
    <x v="615"/>
  </r>
  <r>
    <x v="5170"/>
    <m/>
    <n v="448.5"/>
    <x v="8348"/>
    <m/>
    <m/>
    <m/>
    <m/>
    <x v="5442"/>
    <s v="2023/2/18"/>
    <x v="66"/>
    <x v="66"/>
    <x v="91"/>
    <x v="91"/>
    <m/>
    <x v="615"/>
    <e v="#N/A"/>
    <x v="615"/>
  </r>
  <r>
    <x v="5170"/>
    <m/>
    <n v="270"/>
    <x v="8349"/>
    <m/>
    <m/>
    <m/>
    <m/>
    <x v="5442"/>
    <s v="2023/2/18"/>
    <x v="66"/>
    <x v="66"/>
    <x v="91"/>
    <x v="91"/>
    <m/>
    <x v="615"/>
    <e v="#N/A"/>
    <x v="615"/>
  </r>
  <r>
    <x v="5170"/>
    <m/>
    <n v="290"/>
    <x v="8350"/>
    <m/>
    <m/>
    <m/>
    <m/>
    <x v="5423"/>
    <s v="2023/2/25"/>
    <x v="66"/>
    <x v="66"/>
    <x v="91"/>
    <x v="91"/>
    <m/>
    <x v="615"/>
    <e v="#N/A"/>
    <x v="615"/>
  </r>
  <r>
    <x v="5170"/>
    <m/>
    <n v="450.35"/>
    <x v="8350"/>
    <m/>
    <m/>
    <m/>
    <m/>
    <x v="5423"/>
    <s v="2023/2/25"/>
    <x v="66"/>
    <x v="66"/>
    <x v="91"/>
    <x v="91"/>
    <m/>
    <x v="615"/>
    <e v="#N/A"/>
    <x v="615"/>
  </r>
  <r>
    <x v="5170"/>
    <m/>
    <n v="605.70000000000005"/>
    <x v="8351"/>
    <m/>
    <m/>
    <m/>
    <m/>
    <x v="5443"/>
    <s v="2023/2/28"/>
    <x v="66"/>
    <x v="66"/>
    <x v="91"/>
    <x v="91"/>
    <m/>
    <x v="615"/>
    <e v="#N/A"/>
    <x v="615"/>
  </r>
  <r>
    <x v="5170"/>
    <m/>
    <n v="69.5"/>
    <x v="8352"/>
    <m/>
    <m/>
    <m/>
    <m/>
    <x v="5443"/>
    <s v="2023/2/28"/>
    <x v="66"/>
    <x v="66"/>
    <x v="91"/>
    <x v="91"/>
    <m/>
    <x v="615"/>
    <e v="#N/A"/>
    <x v="615"/>
  </r>
  <r>
    <x v="5170"/>
    <m/>
    <n v="629"/>
    <x v="8353"/>
    <m/>
    <m/>
    <m/>
    <m/>
    <x v="5444"/>
    <s v="2023/3/11"/>
    <x v="66"/>
    <x v="66"/>
    <x v="91"/>
    <x v="91"/>
    <m/>
    <x v="615"/>
    <e v="#N/A"/>
    <x v="615"/>
  </r>
  <r>
    <x v="5170"/>
    <m/>
    <n v="395.8"/>
    <x v="8354"/>
    <m/>
    <m/>
    <m/>
    <m/>
    <x v="5445"/>
    <s v="2023/3/19"/>
    <x v="66"/>
    <x v="66"/>
    <x v="91"/>
    <x v="91"/>
    <m/>
    <x v="615"/>
    <e v="#N/A"/>
    <x v="615"/>
  </r>
  <r>
    <x v="5170"/>
    <m/>
    <n v="286.15000000000003"/>
    <x v="8355"/>
    <m/>
    <m/>
    <m/>
    <m/>
    <x v="5445"/>
    <s v="2023/3/19"/>
    <x v="66"/>
    <x v="66"/>
    <x v="91"/>
    <x v="91"/>
    <m/>
    <x v="615"/>
    <e v="#N/A"/>
    <x v="615"/>
  </r>
  <r>
    <x v="5170"/>
    <m/>
    <n v="758.75"/>
    <x v="8356"/>
    <m/>
    <m/>
    <m/>
    <m/>
    <x v="5447"/>
    <s v="2023/4/29"/>
    <x v="66"/>
    <x v="66"/>
    <x v="91"/>
    <x v="91"/>
    <m/>
    <x v="615"/>
    <e v="#N/A"/>
    <x v="615"/>
  </r>
  <r>
    <x v="5170"/>
    <m/>
    <n v="93.26"/>
    <x v="8357"/>
    <m/>
    <m/>
    <m/>
    <m/>
    <x v="5612"/>
    <s v="2023/5/7"/>
    <x v="66"/>
    <x v="66"/>
    <x v="91"/>
    <x v="91"/>
    <m/>
    <x v="615"/>
    <e v="#N/A"/>
    <x v="615"/>
  </r>
  <r>
    <x v="5170"/>
    <m/>
    <n v="677.30000000000007"/>
    <x v="8358"/>
    <m/>
    <m/>
    <m/>
    <m/>
    <x v="5612"/>
    <s v="2023/5/7"/>
    <x v="66"/>
    <x v="66"/>
    <x v="91"/>
    <x v="91"/>
    <m/>
    <x v="615"/>
    <e v="#N/A"/>
    <x v="615"/>
  </r>
  <r>
    <x v="5170"/>
    <m/>
    <n v="752"/>
    <x v="8359"/>
    <m/>
    <m/>
    <m/>
    <m/>
    <x v="5427"/>
    <s v="2023/5/18"/>
    <x v="66"/>
    <x v="66"/>
    <x v="91"/>
    <x v="91"/>
    <m/>
    <x v="615"/>
    <e v="#N/A"/>
    <x v="615"/>
  </r>
  <r>
    <x v="5170"/>
    <m/>
    <n v="406.40000000000003"/>
    <x v="8360"/>
    <m/>
    <m/>
    <m/>
    <m/>
    <x v="7114"/>
    <s v="2023/5/25"/>
    <x v="66"/>
    <x v="66"/>
    <x v="91"/>
    <x v="91"/>
    <m/>
    <x v="615"/>
    <e v="#N/A"/>
    <x v="615"/>
  </r>
  <r>
    <x v="5170"/>
    <m/>
    <n v="253.25"/>
    <x v="8361"/>
    <m/>
    <m/>
    <m/>
    <m/>
    <x v="7114"/>
    <s v="2023/5/25"/>
    <x v="66"/>
    <x v="66"/>
    <x v="91"/>
    <x v="91"/>
    <m/>
    <x v="615"/>
    <e v="#N/A"/>
    <x v="615"/>
  </r>
  <r>
    <x v="5170"/>
    <m/>
    <n v="92.17"/>
    <x v="8362"/>
    <m/>
    <m/>
    <m/>
    <m/>
    <x v="7114"/>
    <s v="2023/5/25"/>
    <x v="66"/>
    <x v="66"/>
    <x v="91"/>
    <x v="91"/>
    <m/>
    <x v="615"/>
    <e v="#N/A"/>
    <x v="615"/>
  </r>
  <r>
    <x v="5170"/>
    <m/>
    <n v="789.30000000000007"/>
    <x v="8363"/>
    <m/>
    <m/>
    <m/>
    <m/>
    <x v="7115"/>
    <s v="2023/6/3"/>
    <x v="66"/>
    <x v="66"/>
    <x v="91"/>
    <x v="91"/>
    <m/>
    <x v="615"/>
    <e v="#N/A"/>
    <x v="615"/>
  </r>
  <r>
    <x v="5170"/>
    <m/>
    <n v="644"/>
    <x v="8364"/>
    <m/>
    <m/>
    <m/>
    <m/>
    <x v="5449"/>
    <s v="2023/6/10"/>
    <x v="66"/>
    <x v="66"/>
    <x v="91"/>
    <x v="91"/>
    <m/>
    <x v="615"/>
    <e v="#N/A"/>
    <x v="615"/>
  </r>
  <r>
    <x v="5170"/>
    <m/>
    <n v="667.80000000000007"/>
    <x v="8365"/>
    <m/>
    <m/>
    <m/>
    <m/>
    <x v="5595"/>
    <s v="2023/6/17"/>
    <x v="66"/>
    <x v="66"/>
    <x v="91"/>
    <x v="91"/>
    <m/>
    <x v="615"/>
    <e v="#N/A"/>
    <x v="615"/>
  </r>
  <r>
    <x v="5170"/>
    <m/>
    <n v="804.2"/>
    <x v="8366"/>
    <m/>
    <m/>
    <m/>
    <m/>
    <x v="5592"/>
    <s v="2023/6/24"/>
    <x v="66"/>
    <x v="66"/>
    <x v="91"/>
    <x v="91"/>
    <m/>
    <x v="615"/>
    <e v="#N/A"/>
    <x v="615"/>
  </r>
  <r>
    <x v="5170"/>
    <m/>
    <n v="168"/>
    <x v="8367"/>
    <s v="58"/>
    <n v="56"/>
    <n v="6"/>
    <n v="58"/>
    <x v="7116"/>
    <s v="2023/6/25"/>
    <x v="66"/>
    <x v="66"/>
    <x v="91"/>
    <x v="91"/>
    <m/>
    <x v="615"/>
    <e v="#N/A"/>
    <x v="615"/>
  </r>
  <r>
    <x v="5170"/>
    <m/>
    <n v="798.26"/>
    <x v="8368"/>
    <m/>
    <m/>
    <m/>
    <m/>
    <x v="5451"/>
    <s v="2023/6/30"/>
    <x v="66"/>
    <x v="66"/>
    <x v="91"/>
    <x v="91"/>
    <m/>
    <x v="615"/>
    <e v="#N/A"/>
    <x v="615"/>
  </r>
  <r>
    <x v="5170"/>
    <m/>
    <n v="907"/>
    <x v="8369"/>
    <m/>
    <m/>
    <m/>
    <m/>
    <x v="5596"/>
    <s v="2023/7/6"/>
    <x v="66"/>
    <x v="66"/>
    <x v="91"/>
    <x v="91"/>
    <m/>
    <x v="615"/>
    <e v="#N/A"/>
    <x v="615"/>
  </r>
  <r>
    <x v="5170"/>
    <m/>
    <n v="73"/>
    <x v="8370"/>
    <s v="70"/>
    <n v="3"/>
    <n v="6"/>
    <n v="70"/>
    <x v="7117"/>
    <s v="2023/7/9"/>
    <x v="66"/>
    <x v="66"/>
    <x v="91"/>
    <x v="91"/>
    <m/>
    <x v="615"/>
    <e v="#N/A"/>
    <x v="615"/>
  </r>
  <r>
    <x v="5170"/>
    <m/>
    <n v="41"/>
    <x v="8371"/>
    <s v="74"/>
    <n v="71"/>
    <n v="6"/>
    <n v="74"/>
    <x v="5613"/>
    <s v="2023/7/10"/>
    <x v="66"/>
    <x v="66"/>
    <x v="91"/>
    <x v="91"/>
    <m/>
    <x v="615"/>
    <e v="#N/A"/>
    <x v="615"/>
  </r>
  <r>
    <x v="5170"/>
    <m/>
    <n v="14.85"/>
    <x v="8372"/>
    <m/>
    <m/>
    <m/>
    <n v="311245107100003"/>
    <x v="5452"/>
    <s v="2023/7/13"/>
    <x v="66"/>
    <x v="66"/>
    <x v="91"/>
    <x v="91"/>
    <m/>
    <x v="615"/>
    <e v="#N/A"/>
    <x v="615"/>
  </r>
  <r>
    <x v="5170"/>
    <m/>
    <n v="98.98"/>
    <x v="8372"/>
    <m/>
    <m/>
    <m/>
    <m/>
    <x v="5452"/>
    <s v="2023/7/13"/>
    <x v="66"/>
    <x v="66"/>
    <x v="91"/>
    <x v="91"/>
    <m/>
    <x v="615"/>
    <e v="#N/A"/>
    <x v="615"/>
  </r>
  <r>
    <x v="5170"/>
    <m/>
    <n v="833"/>
    <x v="8373"/>
    <m/>
    <m/>
    <m/>
    <m/>
    <x v="5452"/>
    <s v="2023/7/13"/>
    <x v="66"/>
    <x v="66"/>
    <x v="91"/>
    <x v="91"/>
    <m/>
    <x v="615"/>
    <e v="#N/A"/>
    <x v="615"/>
  </r>
  <r>
    <x v="5170"/>
    <m/>
    <n v="854.1"/>
    <x v="8374"/>
    <m/>
    <m/>
    <m/>
    <m/>
    <x v="5429"/>
    <s v="2023/7/25"/>
    <x v="66"/>
    <x v="66"/>
    <x v="91"/>
    <x v="91"/>
    <m/>
    <x v="615"/>
    <e v="#N/A"/>
    <x v="615"/>
  </r>
  <r>
    <x v="5170"/>
    <m/>
    <n v="683.9"/>
    <x v="8375"/>
    <m/>
    <m/>
    <m/>
    <m/>
    <x v="7118"/>
    <s v="2023/7/27"/>
    <x v="66"/>
    <x v="66"/>
    <x v="91"/>
    <x v="91"/>
    <m/>
    <x v="615"/>
    <e v="#N/A"/>
    <x v="615"/>
  </r>
  <r>
    <x v="5170"/>
    <m/>
    <n v="892"/>
    <x v="8376"/>
    <m/>
    <m/>
    <m/>
    <m/>
    <x v="7119"/>
    <s v="2023/8/5"/>
    <x v="66"/>
    <x v="66"/>
    <x v="91"/>
    <x v="91"/>
    <m/>
    <x v="615"/>
    <e v="#N/A"/>
    <x v="615"/>
  </r>
  <r>
    <x v="5170"/>
    <m/>
    <n v="865.75"/>
    <x v="8377"/>
    <m/>
    <m/>
    <m/>
    <m/>
    <x v="5454"/>
    <s v="2023/8/13"/>
    <x v="66"/>
    <x v="66"/>
    <x v="91"/>
    <x v="91"/>
    <m/>
    <x v="615"/>
    <e v="#N/A"/>
    <x v="615"/>
  </r>
  <r>
    <x v="5170"/>
    <m/>
    <n v="948.35"/>
    <x v="8378"/>
    <m/>
    <m/>
    <m/>
    <m/>
    <x v="5586"/>
    <s v="2023/8/19"/>
    <x v="66"/>
    <x v="66"/>
    <x v="91"/>
    <x v="91"/>
    <m/>
    <x v="615"/>
    <e v="#N/A"/>
    <x v="615"/>
  </r>
  <r>
    <x v="5170"/>
    <m/>
    <n v="845.35"/>
    <x v="8379"/>
    <m/>
    <m/>
    <m/>
    <m/>
    <x v="5257"/>
    <s v="2023/8/26"/>
    <x v="66"/>
    <x v="66"/>
    <x v="91"/>
    <x v="91"/>
    <m/>
    <x v="615"/>
    <e v="#N/A"/>
    <x v="615"/>
  </r>
  <r>
    <x v="5170"/>
    <m/>
    <n v="764.56000000000006"/>
    <x v="8380"/>
    <m/>
    <m/>
    <m/>
    <m/>
    <x v="7120"/>
    <s v="2023/8/29"/>
    <x v="66"/>
    <x v="66"/>
    <x v="91"/>
    <x v="91"/>
    <m/>
    <x v="615"/>
    <e v="#N/A"/>
    <x v="615"/>
  </r>
  <r>
    <x v="5170"/>
    <m/>
    <n v="823.15"/>
    <x v="8381"/>
    <m/>
    <m/>
    <m/>
    <m/>
    <x v="5258"/>
    <s v="2023/9/11"/>
    <x v="66"/>
    <x v="66"/>
    <x v="91"/>
    <x v="91"/>
    <m/>
    <x v="615"/>
    <e v="#N/A"/>
    <x v="615"/>
  </r>
  <r>
    <x v="5170"/>
    <m/>
    <n v="681.5"/>
    <x v="8382"/>
    <m/>
    <m/>
    <m/>
    <m/>
    <x v="5456"/>
    <s v="2023/9/25"/>
    <x v="66"/>
    <x v="66"/>
    <x v="91"/>
    <x v="91"/>
    <m/>
    <x v="615"/>
    <e v="#N/A"/>
    <x v="615"/>
  </r>
  <r>
    <x v="5170"/>
    <m/>
    <n v="537.20000000000005"/>
    <x v="8383"/>
    <m/>
    <m/>
    <m/>
    <m/>
    <x v="5434"/>
    <s v="2023/9/30"/>
    <x v="66"/>
    <x v="66"/>
    <x v="91"/>
    <x v="91"/>
    <m/>
    <x v="615"/>
    <e v="#N/A"/>
    <x v="615"/>
  </r>
  <r>
    <x v="5170"/>
    <m/>
    <n v="919"/>
    <x v="8384"/>
    <m/>
    <m/>
    <m/>
    <m/>
    <x v="7121"/>
    <s v="2023/10/8"/>
    <x v="66"/>
    <x v="66"/>
    <x v="91"/>
    <x v="91"/>
    <m/>
    <x v="615"/>
    <e v="#N/A"/>
    <x v="615"/>
  </r>
  <r>
    <x v="5170"/>
    <m/>
    <n v="724.9"/>
    <x v="8385"/>
    <m/>
    <m/>
    <m/>
    <m/>
    <x v="5273"/>
    <s v="2023/10/8"/>
    <x v="66"/>
    <x v="66"/>
    <x v="91"/>
    <x v="91"/>
    <m/>
    <x v="615"/>
    <e v="#N/A"/>
    <x v="615"/>
  </r>
  <r>
    <x v="5170"/>
    <m/>
    <n v="912.85"/>
    <x v="8386"/>
    <m/>
    <m/>
    <m/>
    <m/>
    <x v="5457"/>
    <s v="2023/10/12"/>
    <x v="66"/>
    <x v="66"/>
    <x v="91"/>
    <x v="91"/>
    <m/>
    <x v="615"/>
    <e v="#N/A"/>
    <x v="615"/>
  </r>
  <r>
    <x v="5170"/>
    <m/>
    <n v="127"/>
    <x v="8387"/>
    <m/>
    <m/>
    <m/>
    <m/>
    <x v="5435"/>
    <s v="2023/10/19"/>
    <x v="66"/>
    <x v="66"/>
    <x v="91"/>
    <x v="91"/>
    <m/>
    <x v="615"/>
    <e v="#N/A"/>
    <x v="615"/>
  </r>
  <r>
    <x v="5170"/>
    <m/>
    <n v="668.6"/>
    <x v="8388"/>
    <m/>
    <m/>
    <m/>
    <m/>
    <x v="5435"/>
    <s v="2023/10/19"/>
    <x v="66"/>
    <x v="66"/>
    <x v="91"/>
    <x v="91"/>
    <m/>
    <x v="615"/>
    <e v="#N/A"/>
    <x v="615"/>
  </r>
  <r>
    <x v="5170"/>
    <m/>
    <n v="1025.46"/>
    <x v="8389"/>
    <m/>
    <m/>
    <m/>
    <m/>
    <x v="7122"/>
    <s v="2023/10/26"/>
    <x v="66"/>
    <x v="66"/>
    <x v="91"/>
    <x v="91"/>
    <m/>
    <x v="615"/>
    <e v="#N/A"/>
    <x v="615"/>
  </r>
  <r>
    <x v="5170"/>
    <m/>
    <n v="92.78"/>
    <x v="8390"/>
    <m/>
    <m/>
    <m/>
    <m/>
    <x v="5616"/>
    <s v="2023/10/31"/>
    <x v="66"/>
    <x v="66"/>
    <x v="91"/>
    <x v="91"/>
    <m/>
    <x v="615"/>
    <e v="#N/A"/>
    <x v="615"/>
  </r>
  <r>
    <x v="5170"/>
    <m/>
    <n v="779.45"/>
    <x v="8391"/>
    <m/>
    <m/>
    <m/>
    <m/>
    <x v="5616"/>
    <s v="2023/10/31"/>
    <x v="66"/>
    <x v="66"/>
    <x v="91"/>
    <x v="91"/>
    <m/>
    <x v="615"/>
    <e v="#N/A"/>
    <x v="615"/>
  </r>
  <r>
    <x v="5170"/>
    <m/>
    <n v="898"/>
    <x v="8392"/>
    <m/>
    <m/>
    <m/>
    <m/>
    <x v="7123"/>
    <s v="2023/11/9"/>
    <x v="66"/>
    <x v="66"/>
    <x v="91"/>
    <x v="91"/>
    <m/>
    <x v="615"/>
    <e v="#N/A"/>
    <x v="615"/>
  </r>
  <r>
    <x v="5170"/>
    <m/>
    <n v="240"/>
    <x v="8393"/>
    <m/>
    <m/>
    <m/>
    <m/>
    <x v="7124"/>
    <s v="2023/11/21"/>
    <x v="66"/>
    <x v="66"/>
    <x v="91"/>
    <x v="91"/>
    <m/>
    <x v="615"/>
    <e v="#N/A"/>
    <x v="615"/>
  </r>
  <r>
    <x v="5170"/>
    <m/>
    <n v="484.85"/>
    <x v="8394"/>
    <m/>
    <m/>
    <m/>
    <m/>
    <x v="7124"/>
    <s v="2023/11/21"/>
    <x v="66"/>
    <x v="66"/>
    <x v="91"/>
    <x v="91"/>
    <m/>
    <x v="615"/>
    <e v="#N/A"/>
    <x v="615"/>
  </r>
  <r>
    <x v="5170"/>
    <m/>
    <n v="85"/>
    <x v="8395"/>
    <m/>
    <m/>
    <m/>
    <m/>
    <x v="7125"/>
    <s v="2023/11/21"/>
    <x v="66"/>
    <x v="66"/>
    <x v="91"/>
    <x v="91"/>
    <m/>
    <x v="615"/>
    <e v="#N/A"/>
    <x v="615"/>
  </r>
  <r>
    <x v="5170"/>
    <m/>
    <n v="312"/>
    <x v="8393"/>
    <m/>
    <m/>
    <m/>
    <m/>
    <x v="7125"/>
    <s v="2023/11/21"/>
    <x v="66"/>
    <x v="66"/>
    <x v="91"/>
    <x v="91"/>
    <m/>
    <x v="615"/>
    <e v="#N/A"/>
    <x v="615"/>
  </r>
  <r>
    <x v="5170"/>
    <m/>
    <n v="497.65000000000003"/>
    <x v="8396"/>
    <m/>
    <m/>
    <m/>
    <m/>
    <x v="7125"/>
    <s v="2023/11/21"/>
    <x v="66"/>
    <x v="66"/>
    <x v="91"/>
    <x v="91"/>
    <m/>
    <x v="615"/>
    <e v="#N/A"/>
    <x v="615"/>
  </r>
  <r>
    <x v="5170"/>
    <m/>
    <n v="325.5"/>
    <x v="8397"/>
    <m/>
    <m/>
    <m/>
    <m/>
    <x v="5263"/>
    <s v="2023/11/30"/>
    <x v="66"/>
    <x v="66"/>
    <x v="91"/>
    <x v="91"/>
    <m/>
    <x v="615"/>
    <e v="#N/A"/>
    <x v="615"/>
  </r>
  <r>
    <x v="5170"/>
    <m/>
    <n v="312"/>
    <x v="8398"/>
    <m/>
    <m/>
    <m/>
    <m/>
    <x v="5263"/>
    <s v="2023/11/30"/>
    <x v="66"/>
    <x v="66"/>
    <x v="91"/>
    <x v="91"/>
    <m/>
    <x v="615"/>
    <e v="#N/A"/>
    <x v="615"/>
  </r>
  <r>
    <x v="5170"/>
    <m/>
    <n v="340.1"/>
    <x v="8399"/>
    <m/>
    <m/>
    <m/>
    <m/>
    <x v="7126"/>
    <s v="2023/12/7"/>
    <x v="66"/>
    <x v="66"/>
    <x v="91"/>
    <x v="91"/>
    <m/>
    <x v="615"/>
    <e v="#N/A"/>
    <x v="615"/>
  </r>
  <r>
    <x v="5170"/>
    <m/>
    <n v="312"/>
    <x v="8393"/>
    <m/>
    <m/>
    <m/>
    <m/>
    <x v="7126"/>
    <s v="2023/12/7"/>
    <x v="66"/>
    <x v="66"/>
    <x v="91"/>
    <x v="91"/>
    <m/>
    <x v="615"/>
    <e v="#N/A"/>
    <x v="615"/>
  </r>
  <r>
    <x v="5170"/>
    <m/>
    <n v="25"/>
    <x v="8400"/>
    <m/>
    <m/>
    <m/>
    <m/>
    <x v="7126"/>
    <s v="2023/12/7"/>
    <x v="66"/>
    <x v="66"/>
    <x v="91"/>
    <x v="91"/>
    <m/>
    <x v="615"/>
    <e v="#N/A"/>
    <x v="615"/>
  </r>
  <r>
    <x v="5170"/>
    <m/>
    <n v="132.4"/>
    <x v="8401"/>
    <m/>
    <m/>
    <m/>
    <m/>
    <x v="7126"/>
    <s v="2023/12/7"/>
    <x v="66"/>
    <x v="66"/>
    <x v="91"/>
    <x v="91"/>
    <m/>
    <x v="615"/>
    <e v="#N/A"/>
    <x v="615"/>
  </r>
  <r>
    <x v="5170"/>
    <m/>
    <n v="224.95000000000002"/>
    <x v="8402"/>
    <m/>
    <m/>
    <m/>
    <m/>
    <x v="7127"/>
    <s v="2023/12/14"/>
    <x v="66"/>
    <x v="66"/>
    <x v="91"/>
    <x v="91"/>
    <m/>
    <x v="615"/>
    <e v="#N/A"/>
    <x v="615"/>
  </r>
  <r>
    <x v="5170"/>
    <m/>
    <n v="290"/>
    <x v="8403"/>
    <m/>
    <m/>
    <m/>
    <m/>
    <x v="5462"/>
    <s v="2023/12/14"/>
    <x v="66"/>
    <x v="66"/>
    <x v="91"/>
    <x v="91"/>
    <m/>
    <x v="615"/>
    <e v="#N/A"/>
    <x v="615"/>
  </r>
  <r>
    <x v="5170"/>
    <m/>
    <n v="315"/>
    <x v="8404"/>
    <m/>
    <m/>
    <m/>
    <m/>
    <x v="5462"/>
    <s v="2023/12/14"/>
    <x v="66"/>
    <x v="66"/>
    <x v="91"/>
    <x v="91"/>
    <m/>
    <x v="615"/>
    <e v="#N/A"/>
    <x v="615"/>
  </r>
  <r>
    <x v="5170"/>
    <m/>
    <n v="115"/>
    <x v="8405"/>
    <m/>
    <m/>
    <m/>
    <m/>
    <x v="5462"/>
    <s v="2023/12/14"/>
    <x v="66"/>
    <x v="66"/>
    <x v="91"/>
    <x v="91"/>
    <m/>
    <x v="615"/>
    <e v="#N/A"/>
    <x v="615"/>
  </r>
  <r>
    <x v="5170"/>
    <m/>
    <n v="411.40000000000003"/>
    <x v="8406"/>
    <m/>
    <m/>
    <m/>
    <m/>
    <x v="5462"/>
    <s v="2023/12/14"/>
    <x v="66"/>
    <x v="66"/>
    <x v="91"/>
    <x v="91"/>
    <m/>
    <x v="615"/>
    <e v="#N/A"/>
    <x v="615"/>
  </r>
  <r>
    <x v="5170"/>
    <m/>
    <n v="75.989999999999995"/>
    <x v="8407"/>
    <m/>
    <m/>
    <m/>
    <m/>
    <x v="5462"/>
    <s v="2023/12/14"/>
    <x v="66"/>
    <x v="66"/>
    <x v="91"/>
    <x v="91"/>
    <m/>
    <x v="615"/>
    <e v="#N/A"/>
    <x v="615"/>
  </r>
  <r>
    <x v="5170"/>
    <m/>
    <n v="317.75"/>
    <x v="8408"/>
    <m/>
    <m/>
    <m/>
    <m/>
    <x v="5437"/>
    <s v="2023/12/23"/>
    <x v="66"/>
    <x v="66"/>
    <x v="91"/>
    <x v="91"/>
    <m/>
    <x v="615"/>
    <e v="#N/A"/>
    <x v="615"/>
  </r>
  <r>
    <x v="5170"/>
    <m/>
    <n v="100"/>
    <x v="8409"/>
    <m/>
    <m/>
    <m/>
    <m/>
    <x v="5437"/>
    <s v="2023/12/23"/>
    <x v="66"/>
    <x v="66"/>
    <x v="91"/>
    <x v="91"/>
    <m/>
    <x v="615"/>
    <e v="#N/A"/>
    <x v="615"/>
  </r>
  <r>
    <x v="5170"/>
    <m/>
    <n v="288"/>
    <x v="8410"/>
    <m/>
    <m/>
    <m/>
    <m/>
    <x v="5437"/>
    <s v="2023/12/23"/>
    <x v="66"/>
    <x v="66"/>
    <x v="91"/>
    <x v="91"/>
    <m/>
    <x v="615"/>
    <e v="#N/A"/>
    <x v="615"/>
  </r>
  <r>
    <x v="5170"/>
    <m/>
    <n v="167.76"/>
    <x v="8411"/>
    <m/>
    <m/>
    <m/>
    <m/>
    <x v="5437"/>
    <s v="2023/12/23"/>
    <x v="66"/>
    <x v="66"/>
    <x v="91"/>
    <x v="91"/>
    <m/>
    <x v="615"/>
    <e v="#N/A"/>
    <x v="615"/>
  </r>
  <r>
    <x v="5170"/>
    <m/>
    <n v="74.52"/>
    <x v="8412"/>
    <m/>
    <m/>
    <m/>
    <m/>
    <x v="7109"/>
    <s v="2023/12/27"/>
    <x v="66"/>
    <x v="66"/>
    <x v="91"/>
    <x v="91"/>
    <m/>
    <x v="615"/>
    <e v="#N/A"/>
    <x v="615"/>
  </r>
  <r>
    <x v="5170"/>
    <m/>
    <n v="408.19"/>
    <x v="8413"/>
    <m/>
    <m/>
    <m/>
    <m/>
    <x v="7109"/>
    <s v="2023/12/27"/>
    <x v="66"/>
    <x v="66"/>
    <x v="91"/>
    <x v="91"/>
    <m/>
    <x v="615"/>
    <e v="#N/A"/>
    <x v="615"/>
  </r>
  <r>
    <x v="5170"/>
    <m/>
    <n v="288"/>
    <x v="8393"/>
    <m/>
    <m/>
    <m/>
    <m/>
    <x v="7109"/>
    <s v="2023/12/27"/>
    <x v="66"/>
    <x v="66"/>
    <x v="91"/>
    <x v="91"/>
    <m/>
    <x v="615"/>
    <e v="#N/A"/>
    <x v="615"/>
  </r>
  <r>
    <x v="5170"/>
    <m/>
    <n v="518.6"/>
    <x v="8414"/>
    <m/>
    <m/>
    <m/>
    <m/>
    <x v="5463"/>
    <s v="2023/12/31"/>
    <x v="66"/>
    <x v="66"/>
    <x v="91"/>
    <x v="91"/>
    <m/>
    <x v="615"/>
    <e v="#N/A"/>
    <x v="615"/>
  </r>
  <r>
    <x v="5170"/>
    <m/>
    <n v="2168"/>
    <x v="6322"/>
    <m/>
    <m/>
    <m/>
    <m/>
    <x v="5931"/>
    <s v="2023/2/1"/>
    <x v="66"/>
    <x v="66"/>
    <x v="92"/>
    <x v="92"/>
    <m/>
    <x v="615"/>
    <e v="#N/A"/>
    <x v="615"/>
  </r>
  <r>
    <x v="5170"/>
    <m/>
    <n v="7450"/>
    <x v="6339"/>
    <m/>
    <m/>
    <m/>
    <m/>
    <x v="5940"/>
    <s v="2023/2/4"/>
    <x v="66"/>
    <x v="66"/>
    <x v="92"/>
    <x v="92"/>
    <m/>
    <x v="615"/>
    <e v="#N/A"/>
    <x v="615"/>
  </r>
  <r>
    <x v="5170"/>
    <m/>
    <n v="2070"/>
    <x v="6522"/>
    <m/>
    <m/>
    <m/>
    <m/>
    <x v="5402"/>
    <s v="2023/3/8"/>
    <x v="66"/>
    <x v="66"/>
    <x v="92"/>
    <x v="92"/>
    <m/>
    <x v="615"/>
    <e v="#N/A"/>
    <x v="615"/>
  </r>
  <r>
    <x v="5170"/>
    <m/>
    <n v="448.40000000000003"/>
    <x v="8415"/>
    <m/>
    <m/>
    <m/>
    <m/>
    <x v="5591"/>
    <s v="2023/3/28"/>
    <x v="66"/>
    <x v="66"/>
    <x v="92"/>
    <x v="92"/>
    <m/>
    <x v="615"/>
    <e v="#N/A"/>
    <x v="615"/>
  </r>
  <r>
    <x v="5170"/>
    <m/>
    <n v="50.85"/>
    <x v="8416"/>
    <m/>
    <m/>
    <m/>
    <m/>
    <x v="5591"/>
    <s v="2023/3/28"/>
    <x v="66"/>
    <x v="66"/>
    <x v="92"/>
    <x v="92"/>
    <m/>
    <x v="615"/>
    <e v="#N/A"/>
    <x v="615"/>
  </r>
  <r>
    <x v="5170"/>
    <m/>
    <n v="270"/>
    <x v="8417"/>
    <m/>
    <m/>
    <m/>
    <m/>
    <x v="5591"/>
    <s v="2023/3/28"/>
    <x v="66"/>
    <x v="66"/>
    <x v="92"/>
    <x v="92"/>
    <m/>
    <x v="615"/>
    <e v="#N/A"/>
    <x v="615"/>
  </r>
  <r>
    <x v="5170"/>
    <m/>
    <n v="25087"/>
    <x v="6630"/>
    <m/>
    <m/>
    <m/>
    <m/>
    <x v="6121"/>
    <s v="2023/3/30"/>
    <x v="66"/>
    <x v="66"/>
    <x v="92"/>
    <x v="92"/>
    <m/>
    <x v="615"/>
    <e v="#N/A"/>
    <x v="615"/>
  </r>
  <r>
    <x v="5170"/>
    <m/>
    <n v="119.60000000000001"/>
    <x v="8418"/>
    <m/>
    <m/>
    <m/>
    <m/>
    <x v="5587"/>
    <s v="2023/3/31"/>
    <x v="66"/>
    <x v="66"/>
    <x v="92"/>
    <x v="92"/>
    <m/>
    <x v="615"/>
    <e v="#N/A"/>
    <x v="615"/>
  </r>
  <r>
    <x v="5170"/>
    <m/>
    <n v="25087.190000000002"/>
    <x v="6659"/>
    <m/>
    <m/>
    <m/>
    <m/>
    <x v="6139"/>
    <s v="2023/4/3"/>
    <x v="66"/>
    <x v="66"/>
    <x v="92"/>
    <x v="92"/>
    <m/>
    <x v="615"/>
    <e v="#N/A"/>
    <x v="615"/>
  </r>
  <r>
    <x v="5170"/>
    <m/>
    <n v="1378.5"/>
    <x v="7004"/>
    <m/>
    <m/>
    <m/>
    <m/>
    <x v="6371"/>
    <s v="2023/6/13"/>
    <x v="66"/>
    <x v="66"/>
    <x v="92"/>
    <x v="92"/>
    <m/>
    <x v="615"/>
    <e v="#N/A"/>
    <x v="615"/>
  </r>
  <r>
    <x v="5170"/>
    <m/>
    <n v="2941"/>
    <x v="8419"/>
    <m/>
    <m/>
    <m/>
    <m/>
    <x v="7128"/>
    <s v="2023/6/20"/>
    <x v="66"/>
    <x v="66"/>
    <x v="92"/>
    <x v="92"/>
    <m/>
    <x v="615"/>
    <e v="#N/A"/>
    <x v="615"/>
  </r>
  <r>
    <x v="5170"/>
    <m/>
    <n v="78.5"/>
    <x v="8419"/>
    <m/>
    <m/>
    <m/>
    <m/>
    <x v="7128"/>
    <s v="2023/6/20"/>
    <x v="66"/>
    <x v="66"/>
    <x v="92"/>
    <x v="92"/>
    <m/>
    <x v="615"/>
    <e v="#N/A"/>
    <x v="615"/>
  </r>
  <r>
    <x v="5170"/>
    <m/>
    <n v="36850"/>
    <x v="8420"/>
    <m/>
    <m/>
    <m/>
    <m/>
    <x v="7129"/>
    <s v="2023/6/30"/>
    <x v="66"/>
    <x v="66"/>
    <x v="92"/>
    <x v="92"/>
    <m/>
    <x v="615"/>
    <e v="#N/A"/>
    <x v="615"/>
  </r>
  <r>
    <x v="5170"/>
    <m/>
    <n v="67"/>
    <x v="8421"/>
    <s v="81"/>
    <n v="78"/>
    <n v="6"/>
    <n v="81"/>
    <x v="7130"/>
    <s v="2023/7/12"/>
    <x v="66"/>
    <x v="66"/>
    <x v="92"/>
    <x v="92"/>
    <m/>
    <x v="615"/>
    <e v="#N/A"/>
    <x v="615"/>
  </r>
  <r>
    <x v="5170"/>
    <m/>
    <n v="416"/>
    <x v="8422"/>
    <s v="119"/>
    <n v="1"/>
    <n v="6"/>
    <n v="119"/>
    <x v="5578"/>
    <s v="2023/8/19"/>
    <x v="66"/>
    <x v="66"/>
    <x v="92"/>
    <x v="92"/>
    <m/>
    <x v="615"/>
    <e v="#N/A"/>
    <x v="615"/>
  </r>
  <r>
    <x v="5170"/>
    <m/>
    <n v="284"/>
    <x v="8423"/>
    <m/>
    <m/>
    <m/>
    <m/>
    <x v="7131"/>
    <s v="2023/8/29"/>
    <x v="66"/>
    <x v="66"/>
    <x v="92"/>
    <x v="92"/>
    <m/>
    <x v="615"/>
    <e v="#N/A"/>
    <x v="615"/>
  </r>
  <r>
    <x v="5170"/>
    <m/>
    <n v="200.29"/>
    <x v="8424"/>
    <m/>
    <m/>
    <m/>
    <m/>
    <x v="7132"/>
    <s v="2023/9/20"/>
    <x v="66"/>
    <x v="66"/>
    <x v="92"/>
    <x v="92"/>
    <m/>
    <x v="615"/>
    <e v="#N/A"/>
    <x v="615"/>
  </r>
  <r>
    <x v="5170"/>
    <m/>
    <n v="537"/>
    <x v="8425"/>
    <s v="160"/>
    <n v="134"/>
    <n v="6"/>
    <n v="160"/>
    <x v="7133"/>
    <s v="2023/9/30"/>
    <x v="66"/>
    <x v="66"/>
    <x v="92"/>
    <x v="92"/>
    <m/>
    <x v="615"/>
    <e v="#N/A"/>
    <x v="615"/>
  </r>
  <r>
    <x v="5170"/>
    <m/>
    <n v="9500"/>
    <x v="8003"/>
    <m/>
    <m/>
    <m/>
    <m/>
    <x v="6930"/>
    <s v="2023/11/14"/>
    <x v="66"/>
    <x v="66"/>
    <x v="92"/>
    <x v="92"/>
    <m/>
    <x v="615"/>
    <e v="#N/A"/>
    <x v="615"/>
  </r>
  <r>
    <x v="5170"/>
    <m/>
    <n v="18000"/>
    <x v="8101"/>
    <m/>
    <m/>
    <m/>
    <m/>
    <x v="6995"/>
    <s v="2023/11/29"/>
    <x v="66"/>
    <x v="66"/>
    <x v="92"/>
    <x v="92"/>
    <m/>
    <x v="615"/>
    <e v="#N/A"/>
    <x v="615"/>
  </r>
  <r>
    <x v="5170"/>
    <m/>
    <n v="416"/>
    <x v="8426"/>
    <m/>
    <m/>
    <m/>
    <m/>
    <x v="7134"/>
    <s v="2023/6/25"/>
    <x v="66"/>
    <x v="66"/>
    <x v="89"/>
    <x v="89"/>
    <m/>
    <x v="615"/>
    <e v="#N/A"/>
    <x v="615"/>
  </r>
  <r>
    <x v="5170"/>
    <m/>
    <n v="2000"/>
    <x v="8427"/>
    <m/>
    <m/>
    <m/>
    <m/>
    <x v="5386"/>
    <s v="2023/12/4"/>
    <x v="67"/>
    <x v="67"/>
    <x v="83"/>
    <x v="83"/>
    <m/>
    <x v="615"/>
    <e v="#N/A"/>
    <x v="615"/>
  </r>
  <r>
    <x v="5170"/>
    <m/>
    <n v="2000"/>
    <x v="5220"/>
    <m/>
    <m/>
    <m/>
    <m/>
    <x v="7135"/>
    <s v="2023/6/1"/>
    <x v="67"/>
    <x v="67"/>
    <x v="84"/>
    <x v="84"/>
    <m/>
    <x v="615"/>
    <e v="#N/A"/>
    <x v="615"/>
  </r>
  <r>
    <x v="5170"/>
    <m/>
    <n v="2000"/>
    <x v="5438"/>
    <m/>
    <m/>
    <m/>
    <m/>
    <x v="5364"/>
    <s v="2023/3/27"/>
    <x v="67"/>
    <x v="67"/>
    <x v="85"/>
    <x v="85"/>
    <m/>
    <x v="615"/>
    <e v="#N/A"/>
    <x v="615"/>
  </r>
  <r>
    <x v="5170"/>
    <m/>
    <n v="2000"/>
    <x v="8428"/>
    <m/>
    <m/>
    <m/>
    <m/>
    <x v="6601"/>
    <s v="2023/8/23"/>
    <x v="67"/>
    <x v="67"/>
    <x v="92"/>
    <x v="92"/>
    <m/>
    <x v="615"/>
    <e v="#N/A"/>
    <x v="615"/>
  </r>
  <r>
    <x v="5170"/>
    <m/>
    <n v="1000"/>
    <x v="8429"/>
    <m/>
    <m/>
    <m/>
    <m/>
    <x v="7136"/>
    <s v="2023/10/24"/>
    <x v="67"/>
    <x v="67"/>
    <x v="92"/>
    <x v="92"/>
    <m/>
    <x v="615"/>
    <e v="#N/A"/>
    <x v="615"/>
  </r>
  <r>
    <x v="5170"/>
    <m/>
    <n v="39.64"/>
    <x v="8430"/>
    <m/>
    <m/>
    <m/>
    <m/>
    <x v="5676"/>
    <s v="2023/10/30"/>
    <x v="67"/>
    <x v="67"/>
    <x v="92"/>
    <x v="92"/>
    <m/>
    <x v="615"/>
    <e v="#N/A"/>
    <x v="615"/>
  </r>
  <r>
    <x v="5170"/>
    <m/>
    <n v="25000"/>
    <x v="8431"/>
    <m/>
    <m/>
    <m/>
    <m/>
    <x v="7137"/>
    <s v="2023/4/26"/>
    <x v="68"/>
    <x v="68"/>
    <x v="84"/>
    <x v="84"/>
    <m/>
    <x v="615"/>
    <e v="#N/A"/>
    <x v="615"/>
  </r>
  <r>
    <x v="5170"/>
    <m/>
    <n v="5000"/>
    <x v="8432"/>
    <s v="17"/>
    <n v="17"/>
    <n v="6"/>
    <n v="17"/>
    <x v="7138"/>
    <s v="2023/5/31"/>
    <x v="68"/>
    <x v="68"/>
    <x v="84"/>
    <x v="84"/>
    <m/>
    <x v="615"/>
    <e v="#N/A"/>
    <x v="615"/>
  </r>
  <r>
    <x v="5170"/>
    <m/>
    <n v="12500"/>
    <x v="8433"/>
    <m/>
    <m/>
    <m/>
    <m/>
    <x v="7139"/>
    <s v="2023/6/1"/>
    <x v="68"/>
    <x v="68"/>
    <x v="84"/>
    <x v="84"/>
    <m/>
    <x v="615"/>
    <e v="#N/A"/>
    <x v="615"/>
  </r>
  <r>
    <x v="5170"/>
    <m/>
    <n v="12500"/>
    <x v="8434"/>
    <m/>
    <m/>
    <m/>
    <m/>
    <x v="7139"/>
    <s v="2023/6/1"/>
    <x v="68"/>
    <x v="68"/>
    <x v="84"/>
    <x v="84"/>
    <m/>
    <x v="615"/>
    <e v="#N/A"/>
    <x v="615"/>
  </r>
  <r>
    <x v="5170"/>
    <m/>
    <n v="12500"/>
    <x v="8435"/>
    <m/>
    <m/>
    <m/>
    <m/>
    <x v="7139"/>
    <s v="2023/6/1"/>
    <x v="68"/>
    <x v="68"/>
    <x v="84"/>
    <x v="84"/>
    <m/>
    <x v="615"/>
    <e v="#N/A"/>
    <x v="615"/>
  </r>
  <r>
    <x v="5170"/>
    <m/>
    <n v="12500"/>
    <x v="8436"/>
    <m/>
    <m/>
    <m/>
    <m/>
    <x v="7140"/>
    <s v="2023/6/1"/>
    <x v="68"/>
    <x v="68"/>
    <x v="84"/>
    <x v="84"/>
    <m/>
    <x v="615"/>
    <e v="#N/A"/>
    <x v="615"/>
  </r>
  <r>
    <x v="5170"/>
    <m/>
    <n v="12500"/>
    <x v="8437"/>
    <m/>
    <m/>
    <m/>
    <m/>
    <x v="7141"/>
    <s v="2023/6/20"/>
    <x v="68"/>
    <x v="68"/>
    <x v="84"/>
    <x v="84"/>
    <m/>
    <x v="615"/>
    <e v="#N/A"/>
    <x v="615"/>
  </r>
  <r>
    <x v="5170"/>
    <m/>
    <n v="12500"/>
    <x v="8438"/>
    <m/>
    <m/>
    <m/>
    <m/>
    <x v="7142"/>
    <s v="2023/8/31"/>
    <x v="68"/>
    <x v="68"/>
    <x v="84"/>
    <x v="84"/>
    <m/>
    <x v="615"/>
    <e v="#N/A"/>
    <x v="615"/>
  </r>
  <r>
    <x v="5170"/>
    <m/>
    <n v="12500"/>
    <x v="8439"/>
    <m/>
    <m/>
    <m/>
    <m/>
    <x v="7142"/>
    <s v="2023/8/31"/>
    <x v="68"/>
    <x v="68"/>
    <x v="84"/>
    <x v="84"/>
    <m/>
    <x v="615"/>
    <e v="#N/A"/>
    <x v="615"/>
  </r>
  <r>
    <x v="5170"/>
    <m/>
    <n v="4000"/>
    <x v="7843"/>
    <s v="185"/>
    <n v="153"/>
    <n v="6"/>
    <m/>
    <x v="6835"/>
    <s v="2023/10/24"/>
    <x v="68"/>
    <x v="68"/>
    <x v="84"/>
    <x v="84"/>
    <m/>
    <x v="615"/>
    <e v="#N/A"/>
    <x v="615"/>
  </r>
  <r>
    <x v="5170"/>
    <m/>
    <n v="3000"/>
    <x v="7848"/>
    <m/>
    <m/>
    <m/>
    <m/>
    <x v="6837"/>
    <s v="2023/10/24"/>
    <x v="68"/>
    <x v="68"/>
    <x v="84"/>
    <x v="84"/>
    <m/>
    <x v="615"/>
    <e v="#N/A"/>
    <x v="615"/>
  </r>
  <r>
    <x v="5170"/>
    <m/>
    <n v="2500"/>
    <x v="8440"/>
    <s v="227"/>
    <n v="1"/>
    <n v="6"/>
    <m/>
    <x v="7143"/>
    <s v="2023/12/19"/>
    <x v="68"/>
    <x v="68"/>
    <x v="84"/>
    <x v="84"/>
    <m/>
    <x v="615"/>
    <e v="#N/A"/>
    <x v="615"/>
  </r>
  <r>
    <x v="5170"/>
    <m/>
    <n v="14175"/>
    <x v="6396"/>
    <m/>
    <m/>
    <m/>
    <m/>
    <x v="5975"/>
    <s v="2023/2/13"/>
    <x v="68"/>
    <x v="68"/>
    <x v="92"/>
    <x v="92"/>
    <m/>
    <x v="615"/>
    <e v="#N/A"/>
    <x v="615"/>
  </r>
  <r>
    <x v="5170"/>
    <m/>
    <n v="800"/>
    <x v="8441"/>
    <m/>
    <m/>
    <m/>
    <m/>
    <x v="6024"/>
    <s v="2023/3/1"/>
    <x v="68"/>
    <x v="68"/>
    <x v="92"/>
    <x v="92"/>
    <m/>
    <x v="615"/>
    <e v="#N/A"/>
    <x v="615"/>
  </r>
  <r>
    <x v="5170"/>
    <m/>
    <n v="2607"/>
    <x v="8442"/>
    <m/>
    <m/>
    <m/>
    <m/>
    <x v="6024"/>
    <s v="2023/3/1"/>
    <x v="68"/>
    <x v="68"/>
    <x v="92"/>
    <x v="92"/>
    <m/>
    <x v="615"/>
    <e v="#N/A"/>
    <x v="615"/>
  </r>
  <r>
    <x v="5170"/>
    <m/>
    <n v="1000"/>
    <x v="8443"/>
    <m/>
    <m/>
    <m/>
    <m/>
    <x v="6024"/>
    <s v="2023/3/1"/>
    <x v="68"/>
    <x v="68"/>
    <x v="92"/>
    <x v="92"/>
    <m/>
    <x v="615"/>
    <e v="#N/A"/>
    <x v="615"/>
  </r>
  <r>
    <x v="5170"/>
    <m/>
    <n v="800"/>
    <x v="6619"/>
    <m/>
    <m/>
    <m/>
    <m/>
    <x v="6111"/>
    <s v="2023/3/27"/>
    <x v="68"/>
    <x v="68"/>
    <x v="92"/>
    <x v="92"/>
    <m/>
    <x v="615"/>
    <e v="#N/A"/>
    <x v="615"/>
  </r>
  <r>
    <x v="5170"/>
    <m/>
    <n v="800"/>
    <x v="6670"/>
    <m/>
    <m/>
    <m/>
    <m/>
    <x v="6148"/>
    <s v="2023/4/6"/>
    <x v="68"/>
    <x v="68"/>
    <x v="92"/>
    <x v="92"/>
    <m/>
    <x v="615"/>
    <e v="#N/A"/>
    <x v="615"/>
  </r>
  <r>
    <x v="5170"/>
    <m/>
    <n v="3500"/>
    <x v="8444"/>
    <m/>
    <m/>
    <m/>
    <m/>
    <x v="6218"/>
    <s v="2023/4/30"/>
    <x v="68"/>
    <x v="68"/>
    <x v="92"/>
    <x v="92"/>
    <m/>
    <x v="615"/>
    <e v="#N/A"/>
    <x v="615"/>
  </r>
  <r>
    <x v="5170"/>
    <m/>
    <n v="8820"/>
    <x v="8445"/>
    <m/>
    <m/>
    <m/>
    <m/>
    <x v="7144"/>
    <s v="2023/5/1"/>
    <x v="68"/>
    <x v="68"/>
    <x v="92"/>
    <x v="92"/>
    <m/>
    <x v="615"/>
    <e v="#N/A"/>
    <x v="615"/>
  </r>
  <r>
    <x v="5170"/>
    <m/>
    <n v="20000"/>
    <x v="8446"/>
    <m/>
    <m/>
    <m/>
    <m/>
    <x v="7145"/>
    <s v="2023/5/1"/>
    <x v="68"/>
    <x v="68"/>
    <x v="92"/>
    <x v="92"/>
    <m/>
    <x v="615"/>
    <e v="#N/A"/>
    <x v="615"/>
  </r>
  <r>
    <x v="5170"/>
    <m/>
    <n v="36554"/>
    <x v="8447"/>
    <m/>
    <m/>
    <m/>
    <m/>
    <x v="7146"/>
    <s v="2023/5/1"/>
    <x v="68"/>
    <x v="68"/>
    <x v="92"/>
    <x v="92"/>
    <m/>
    <x v="615"/>
    <e v="#N/A"/>
    <x v="615"/>
  </r>
  <r>
    <x v="5170"/>
    <m/>
    <n v="15000"/>
    <x v="8448"/>
    <m/>
    <m/>
    <m/>
    <m/>
    <x v="7147"/>
    <s v="2023/5/8"/>
    <x v="68"/>
    <x v="68"/>
    <x v="92"/>
    <x v="92"/>
    <m/>
    <x v="615"/>
    <e v="#N/A"/>
    <x v="615"/>
  </r>
  <r>
    <x v="5170"/>
    <m/>
    <n v="500"/>
    <x v="8449"/>
    <m/>
    <m/>
    <m/>
    <m/>
    <x v="5375"/>
    <s v="2023/5/10"/>
    <x v="68"/>
    <x v="68"/>
    <x v="92"/>
    <x v="92"/>
    <m/>
    <x v="615"/>
    <e v="#N/A"/>
    <x v="615"/>
  </r>
  <r>
    <x v="5170"/>
    <m/>
    <n v="3750"/>
    <x v="6781"/>
    <m/>
    <m/>
    <m/>
    <m/>
    <x v="5303"/>
    <s v="2023/5/10"/>
    <x v="68"/>
    <x v="68"/>
    <x v="92"/>
    <x v="92"/>
    <m/>
    <x v="615"/>
    <e v="#N/A"/>
    <x v="615"/>
  </r>
  <r>
    <x v="5170"/>
    <m/>
    <n v="10500"/>
    <x v="8450"/>
    <m/>
    <m/>
    <m/>
    <m/>
    <x v="7148"/>
    <s v="2023/5/21"/>
    <x v="68"/>
    <x v="68"/>
    <x v="92"/>
    <x v="92"/>
    <m/>
    <x v="615"/>
    <e v="#N/A"/>
    <x v="615"/>
  </r>
  <r>
    <x v="5170"/>
    <m/>
    <n v="15404.6"/>
    <x v="8451"/>
    <m/>
    <m/>
    <m/>
    <m/>
    <x v="7149"/>
    <s v="2023/5/29"/>
    <x v="68"/>
    <x v="68"/>
    <x v="92"/>
    <x v="92"/>
    <m/>
    <x v="615"/>
    <e v="#N/A"/>
    <x v="615"/>
  </r>
  <r>
    <x v="5170"/>
    <m/>
    <n v="12000"/>
    <x v="8452"/>
    <m/>
    <m/>
    <m/>
    <m/>
    <x v="7149"/>
    <s v="2023/5/29"/>
    <x v="68"/>
    <x v="68"/>
    <x v="92"/>
    <x v="92"/>
    <m/>
    <x v="615"/>
    <e v="#N/A"/>
    <x v="615"/>
  </r>
  <r>
    <x v="5170"/>
    <m/>
    <n v="8820"/>
    <x v="8453"/>
    <m/>
    <m/>
    <m/>
    <m/>
    <x v="7150"/>
    <s v="2023/6/1"/>
    <x v="68"/>
    <x v="68"/>
    <x v="92"/>
    <x v="92"/>
    <m/>
    <x v="615"/>
    <e v="#N/A"/>
    <x v="615"/>
  </r>
  <r>
    <x v="5170"/>
    <m/>
    <n v="100000"/>
    <x v="8454"/>
    <m/>
    <m/>
    <m/>
    <m/>
    <x v="7151"/>
    <s v="2023/8/1"/>
    <x v="68"/>
    <x v="68"/>
    <x v="92"/>
    <x v="92"/>
    <m/>
    <x v="615"/>
    <e v="#N/A"/>
    <x v="615"/>
  </r>
  <r>
    <x v="5170"/>
    <m/>
    <n v="37.800000000000004"/>
    <x v="8455"/>
    <m/>
    <m/>
    <m/>
    <m/>
    <x v="7152"/>
    <s v="2023/8/13"/>
    <x v="68"/>
    <x v="68"/>
    <x v="92"/>
    <x v="92"/>
    <m/>
    <x v="615"/>
    <e v="#N/A"/>
    <x v="615"/>
  </r>
  <r>
    <x v="5170"/>
    <m/>
    <n v="163.11000000000001"/>
    <x v="8456"/>
    <m/>
    <m/>
    <m/>
    <m/>
    <x v="7152"/>
    <s v="2023/8/13"/>
    <x v="68"/>
    <x v="68"/>
    <x v="92"/>
    <x v="92"/>
    <m/>
    <x v="615"/>
    <e v="#N/A"/>
    <x v="615"/>
  </r>
  <r>
    <x v="5170"/>
    <m/>
    <n v="36000"/>
    <x v="8457"/>
    <m/>
    <m/>
    <m/>
    <m/>
    <x v="7153"/>
    <s v="2023/8/17"/>
    <x v="68"/>
    <x v="68"/>
    <x v="92"/>
    <x v="92"/>
    <m/>
    <x v="615"/>
    <e v="#N/A"/>
    <x v="615"/>
  </r>
  <r>
    <x v="5170"/>
    <m/>
    <n v="8820"/>
    <x v="8458"/>
    <m/>
    <m/>
    <m/>
    <m/>
    <x v="7154"/>
    <s v="2023/8/24"/>
    <x v="68"/>
    <x v="68"/>
    <x v="92"/>
    <x v="92"/>
    <m/>
    <x v="615"/>
    <e v="#N/A"/>
    <x v="615"/>
  </r>
  <r>
    <x v="5170"/>
    <m/>
    <n v="1750"/>
    <x v="8459"/>
    <s v="130"/>
    <n v="107"/>
    <n v="6"/>
    <n v="130"/>
    <x v="5542"/>
    <s v="2023/9/9"/>
    <x v="68"/>
    <x v="68"/>
    <x v="92"/>
    <x v="92"/>
    <m/>
    <x v="615"/>
    <e v="#N/A"/>
    <x v="615"/>
  </r>
  <r>
    <x v="5170"/>
    <m/>
    <n v="2000"/>
    <x v="7590"/>
    <s v="135"/>
    <n v="112"/>
    <n v="6"/>
    <n v="135"/>
    <x v="5543"/>
    <s v="2023/9/14"/>
    <x v="68"/>
    <x v="68"/>
    <x v="92"/>
    <x v="92"/>
    <m/>
    <x v="615"/>
    <e v="#N/A"/>
    <x v="615"/>
  </r>
  <r>
    <x v="5170"/>
    <m/>
    <n v="12500"/>
    <x v="8460"/>
    <m/>
    <m/>
    <m/>
    <m/>
    <x v="7155"/>
    <s v="2023/9/28"/>
    <x v="68"/>
    <x v="68"/>
    <x v="92"/>
    <x v="92"/>
    <m/>
    <x v="615"/>
    <e v="#N/A"/>
    <x v="615"/>
  </r>
  <r>
    <x v="5170"/>
    <m/>
    <n v="9000"/>
    <x v="8461"/>
    <m/>
    <m/>
    <m/>
    <m/>
    <x v="7156"/>
    <s v="2023/10/1"/>
    <x v="68"/>
    <x v="68"/>
    <x v="92"/>
    <x v="92"/>
    <m/>
    <x v="615"/>
    <e v="#N/A"/>
    <x v="615"/>
  </r>
  <r>
    <x v="5170"/>
    <m/>
    <n v="11250"/>
    <x v="8462"/>
    <m/>
    <m/>
    <m/>
    <m/>
    <x v="7157"/>
    <s v="2023/10/1"/>
    <x v="68"/>
    <x v="68"/>
    <x v="92"/>
    <x v="92"/>
    <m/>
    <x v="615"/>
    <e v="#N/A"/>
    <x v="615"/>
  </r>
  <r>
    <x v="5170"/>
    <m/>
    <n v="12000"/>
    <x v="8463"/>
    <m/>
    <m/>
    <m/>
    <m/>
    <x v="7158"/>
    <s v="2023/10/1"/>
    <x v="68"/>
    <x v="68"/>
    <x v="92"/>
    <x v="92"/>
    <m/>
    <x v="615"/>
    <e v="#N/A"/>
    <x v="615"/>
  </r>
  <r>
    <x v="5170"/>
    <m/>
    <n v="4600"/>
    <x v="8464"/>
    <m/>
    <m/>
    <m/>
    <m/>
    <x v="6819"/>
    <s v="2023/10/22"/>
    <x v="68"/>
    <x v="68"/>
    <x v="92"/>
    <x v="92"/>
    <m/>
    <x v="615"/>
    <e v="#N/A"/>
    <x v="615"/>
  </r>
  <r>
    <x v="5170"/>
    <m/>
    <n v="12500"/>
    <x v="8465"/>
    <m/>
    <m/>
    <m/>
    <m/>
    <x v="7159"/>
    <s v="2023/10/30"/>
    <x v="68"/>
    <x v="68"/>
    <x v="92"/>
    <x v="92"/>
    <m/>
    <x v="615"/>
    <e v="#N/A"/>
    <x v="615"/>
  </r>
  <r>
    <x v="5170"/>
    <m/>
    <n v="263119.2"/>
    <x v="8466"/>
    <m/>
    <m/>
    <m/>
    <m/>
    <x v="7159"/>
    <s v="2023/10/30"/>
    <x v="68"/>
    <x v="68"/>
    <x v="92"/>
    <x v="92"/>
    <m/>
    <x v="615"/>
    <e v="#N/A"/>
    <x v="615"/>
  </r>
  <r>
    <x v="5170"/>
    <m/>
    <n v="72500"/>
    <x v="8467"/>
    <m/>
    <m/>
    <m/>
    <m/>
    <x v="7160"/>
    <s v="2023/10/31"/>
    <x v="68"/>
    <x v="68"/>
    <x v="92"/>
    <x v="92"/>
    <m/>
    <x v="615"/>
    <e v="#N/A"/>
    <x v="615"/>
  </r>
  <r>
    <x v="5170"/>
    <m/>
    <n v="12500"/>
    <x v="8468"/>
    <m/>
    <m/>
    <m/>
    <m/>
    <x v="7161"/>
    <s v="2023/11/30"/>
    <x v="68"/>
    <x v="68"/>
    <x v="92"/>
    <x v="92"/>
    <m/>
    <x v="615"/>
    <e v="#N/A"/>
    <x v="615"/>
  </r>
  <r>
    <x v="5170"/>
    <m/>
    <n v="8820"/>
    <x v="8469"/>
    <m/>
    <m/>
    <m/>
    <m/>
    <x v="7162"/>
    <s v="2023/12/18"/>
    <x v="68"/>
    <x v="68"/>
    <x v="92"/>
    <x v="92"/>
    <m/>
    <x v="615"/>
    <e v="#N/A"/>
    <x v="615"/>
  </r>
  <r>
    <x v="5170"/>
    <m/>
    <n v="12500"/>
    <x v="8470"/>
    <m/>
    <m/>
    <m/>
    <m/>
    <x v="7163"/>
    <s v="2023/12/28"/>
    <x v="68"/>
    <x v="68"/>
    <x v="92"/>
    <x v="92"/>
    <m/>
    <x v="615"/>
    <e v="#N/A"/>
    <x v="615"/>
  </r>
  <r>
    <x v="5170"/>
    <m/>
    <n v="100"/>
    <x v="8471"/>
    <m/>
    <m/>
    <m/>
    <m/>
    <x v="5274"/>
    <s v="2023/4/13"/>
    <x v="69"/>
    <x v="69"/>
    <x v="84"/>
    <x v="84"/>
    <m/>
    <x v="615"/>
    <e v="#N/A"/>
    <x v="615"/>
  </r>
  <r>
    <x v="5170"/>
    <m/>
    <n v="200"/>
    <x v="8472"/>
    <m/>
    <m/>
    <m/>
    <m/>
    <x v="5422"/>
    <s v="2023/2/7"/>
    <x v="69"/>
    <x v="69"/>
    <x v="92"/>
    <x v="92"/>
    <m/>
    <x v="615"/>
    <e v="#N/A"/>
    <x v="615"/>
  </r>
  <r>
    <x v="5170"/>
    <m/>
    <n v="65"/>
    <x v="8473"/>
    <s v="199"/>
    <n v="1"/>
    <n v="6"/>
    <m/>
    <x v="5554"/>
    <s v="2023/11/11"/>
    <x v="69"/>
    <x v="69"/>
    <x v="92"/>
    <x v="92"/>
    <m/>
    <x v="615"/>
    <e v="#N/A"/>
    <x v="615"/>
  </r>
  <r>
    <x v="5170"/>
    <m/>
    <n v="150"/>
    <x v="8474"/>
    <s v="207"/>
    <n v="171"/>
    <n v="6"/>
    <m/>
    <x v="7164"/>
    <s v="2023/11/21"/>
    <x v="69"/>
    <x v="69"/>
    <x v="92"/>
    <x v="92"/>
    <m/>
    <x v="615"/>
    <e v="#N/A"/>
    <x v="615"/>
  </r>
  <r>
    <x v="5170"/>
    <m/>
    <n v="200"/>
    <x v="8475"/>
    <s v="214"/>
    <n v="178"/>
    <n v="6"/>
    <m/>
    <x v="5558"/>
    <s v="2023/11/30"/>
    <x v="69"/>
    <x v="69"/>
    <x v="92"/>
    <x v="92"/>
    <m/>
    <x v="615"/>
    <e v="#N/A"/>
    <x v="615"/>
  </r>
  <r>
    <x v="5170"/>
    <m/>
    <n v="0.28000000000000003"/>
    <x v="8476"/>
    <m/>
    <m/>
    <m/>
    <m/>
    <x v="7165"/>
    <s v="2023/9/7"/>
    <x v="70"/>
    <x v="70"/>
    <x v="92"/>
    <x v="92"/>
    <m/>
    <x v="615"/>
    <e v="#N/A"/>
    <x v="615"/>
  </r>
  <r>
    <x v="5170"/>
    <m/>
    <n v="2359.66"/>
    <x v="8477"/>
    <m/>
    <m/>
    <m/>
    <m/>
    <x v="7166"/>
    <s v="2023/9/3"/>
    <x v="71"/>
    <x v="71"/>
    <x v="92"/>
    <x v="92"/>
    <m/>
    <x v="615"/>
    <e v="#N/A"/>
    <x v="615"/>
  </r>
  <r>
    <x v="5170"/>
    <m/>
    <n v="32607.360000000001"/>
    <x v="8478"/>
    <m/>
    <m/>
    <m/>
    <m/>
    <x v="7167"/>
    <s v="2023/12/28"/>
    <x v="72"/>
    <x v="72"/>
    <x v="92"/>
    <x v="92"/>
    <m/>
    <x v="615"/>
    <e v="#N/A"/>
    <x v="615"/>
  </r>
  <r>
    <x v="5170"/>
    <m/>
    <n v="3085.9"/>
    <x v="8479"/>
    <m/>
    <m/>
    <m/>
    <m/>
    <x v="7168"/>
    <s v="2023/1/31"/>
    <x v="73"/>
    <x v="73"/>
    <x v="83"/>
    <x v="83"/>
    <m/>
    <x v="615"/>
    <e v="#N/A"/>
    <x v="615"/>
  </r>
  <r>
    <x v="5170"/>
    <m/>
    <n v="1820.54"/>
    <x v="8480"/>
    <m/>
    <m/>
    <m/>
    <m/>
    <x v="7169"/>
    <s v="2023/2/28"/>
    <x v="73"/>
    <x v="73"/>
    <x v="83"/>
    <x v="83"/>
    <m/>
    <x v="615"/>
    <e v="#N/A"/>
    <x v="615"/>
  </r>
  <r>
    <x v="5170"/>
    <m/>
    <n v="2827.8"/>
    <x v="8481"/>
    <m/>
    <m/>
    <m/>
    <m/>
    <x v="7170"/>
    <s v="2023/3/31"/>
    <x v="73"/>
    <x v="73"/>
    <x v="83"/>
    <x v="83"/>
    <m/>
    <x v="615"/>
    <e v="#N/A"/>
    <x v="615"/>
  </r>
  <r>
    <x v="5170"/>
    <m/>
    <n v="1342.52"/>
    <x v="8482"/>
    <m/>
    <m/>
    <m/>
    <m/>
    <x v="7171"/>
    <s v="2023/4/30"/>
    <x v="73"/>
    <x v="73"/>
    <x v="83"/>
    <x v="83"/>
    <m/>
    <x v="615"/>
    <e v="#N/A"/>
    <x v="615"/>
  </r>
  <r>
    <x v="5170"/>
    <m/>
    <n v="10071.84"/>
    <x v="8483"/>
    <m/>
    <m/>
    <m/>
    <m/>
    <x v="7172"/>
    <s v="2023/5/30"/>
    <x v="73"/>
    <x v="73"/>
    <x v="83"/>
    <x v="83"/>
    <m/>
    <x v="615"/>
    <e v="#N/A"/>
    <x v="615"/>
  </r>
  <r>
    <x v="5170"/>
    <m/>
    <n v="2529.61"/>
    <x v="8484"/>
    <m/>
    <m/>
    <m/>
    <m/>
    <x v="7173"/>
    <s v="2023/6/30"/>
    <x v="73"/>
    <x v="73"/>
    <x v="83"/>
    <x v="83"/>
    <m/>
    <x v="615"/>
    <e v="#N/A"/>
    <x v="615"/>
  </r>
  <r>
    <x v="5170"/>
    <m/>
    <n v="2790.37"/>
    <x v="8485"/>
    <m/>
    <m/>
    <m/>
    <m/>
    <x v="7174"/>
    <s v="2023/7/30"/>
    <x v="73"/>
    <x v="73"/>
    <x v="83"/>
    <x v="83"/>
    <m/>
    <x v="615"/>
    <e v="#N/A"/>
    <x v="615"/>
  </r>
  <r>
    <x v="5170"/>
    <m/>
    <n v="3301.4"/>
    <x v="8486"/>
    <m/>
    <m/>
    <m/>
    <m/>
    <x v="7175"/>
    <s v="2023/8/30"/>
    <x v="73"/>
    <x v="73"/>
    <x v="92"/>
    <x v="92"/>
    <m/>
    <x v="615"/>
    <e v="#N/A"/>
    <x v="615"/>
  </r>
  <r>
    <x v="5170"/>
    <m/>
    <n v="1371.47"/>
    <x v="8487"/>
    <m/>
    <m/>
    <m/>
    <m/>
    <x v="7176"/>
    <s v="2023/9/30"/>
    <x v="73"/>
    <x v="73"/>
    <x v="92"/>
    <x v="92"/>
    <m/>
    <x v="615"/>
    <e v="#N/A"/>
    <x v="615"/>
  </r>
  <r>
    <x v="5170"/>
    <m/>
    <n v="2455.94"/>
    <x v="8488"/>
    <m/>
    <m/>
    <m/>
    <m/>
    <x v="7177"/>
    <s v="2023/10/31"/>
    <x v="73"/>
    <x v="73"/>
    <x v="92"/>
    <x v="92"/>
    <m/>
    <x v="615"/>
    <e v="#N/A"/>
    <x v="615"/>
  </r>
  <r>
    <x v="5170"/>
    <m/>
    <n v="1127.1000000000001"/>
    <x v="8488"/>
    <m/>
    <m/>
    <m/>
    <m/>
    <x v="7178"/>
    <s v="2023/10/31"/>
    <x v="73"/>
    <x v="73"/>
    <x v="92"/>
    <x v="92"/>
    <m/>
    <x v="615"/>
    <e v="#N/A"/>
    <x v="615"/>
  </r>
  <r>
    <x v="5170"/>
    <m/>
    <n v="1416.25"/>
    <x v="8489"/>
    <m/>
    <m/>
    <m/>
    <m/>
    <x v="7179"/>
    <s v="2023/11/30"/>
    <x v="73"/>
    <x v="73"/>
    <x v="92"/>
    <x v="92"/>
    <m/>
    <x v="615"/>
    <e v="#N/A"/>
    <x v="615"/>
  </r>
  <r>
    <x v="5170"/>
    <m/>
    <n v="170072.25"/>
    <x v="8490"/>
    <m/>
    <m/>
    <m/>
    <m/>
    <x v="7180"/>
    <s v="2023/12/31"/>
    <x v="74"/>
    <x v="74"/>
    <x v="92"/>
    <x v="92"/>
    <m/>
    <x v="615"/>
    <e v="#N/A"/>
    <x v="615"/>
  </r>
  <r>
    <x v="5170"/>
    <m/>
    <n v="199"/>
    <x v="8491"/>
    <m/>
    <m/>
    <m/>
    <m/>
    <x v="5272"/>
    <s v="2023/12/31"/>
    <x v="75"/>
    <x v="75"/>
    <x v="89"/>
    <x v="89"/>
    <m/>
    <x v="615"/>
    <e v="#N/A"/>
    <x v="615"/>
  </r>
  <r>
    <x v="5170"/>
    <m/>
    <n v="24317.62"/>
    <x v="8492"/>
    <m/>
    <m/>
    <m/>
    <m/>
    <x v="7181"/>
    <s v="2023/12/31"/>
    <x v="76"/>
    <x v="76"/>
    <x v="27"/>
    <x v="27"/>
    <m/>
    <x v="615"/>
    <e v="#N/A"/>
    <x v="615"/>
  </r>
  <r>
    <x v="5170"/>
    <m/>
    <n v="0.03"/>
    <x v="8493"/>
    <m/>
    <m/>
    <m/>
    <m/>
    <x v="7182"/>
    <s v="2023/1/29"/>
    <x v="76"/>
    <x v="76"/>
    <x v="83"/>
    <x v="83"/>
    <m/>
    <x v="615"/>
    <e v="#N/A"/>
    <x v="615"/>
  </r>
  <r>
    <x v="5170"/>
    <m/>
    <n v="90.3"/>
    <x v="6599"/>
    <m/>
    <m/>
    <m/>
    <m/>
    <x v="6097"/>
    <s v="2023/3/22"/>
    <x v="76"/>
    <x v="76"/>
    <x v="83"/>
    <x v="83"/>
    <m/>
    <x v="615"/>
    <e v="#N/A"/>
    <x v="615"/>
  </r>
  <r>
    <x v="5170"/>
    <m/>
    <n v="108.41"/>
    <x v="8494"/>
    <m/>
    <m/>
    <m/>
    <m/>
    <x v="6009"/>
    <s v="2023/2/23"/>
    <x v="76"/>
    <x v="76"/>
    <x v="92"/>
    <x v="92"/>
    <m/>
    <x v="615"/>
    <e v="#N/A"/>
    <x v="615"/>
  </r>
  <r>
    <x v="5170"/>
    <m/>
    <n v="12241.09"/>
    <x v="8495"/>
    <m/>
    <m/>
    <m/>
    <m/>
    <x v="7183"/>
    <s v="2023/4/20"/>
    <x v="76"/>
    <x v="76"/>
    <x v="92"/>
    <x v="92"/>
    <m/>
    <x v="615"/>
    <e v="#N/A"/>
    <x v="615"/>
  </r>
  <r>
    <x v="5170"/>
    <m/>
    <n v="36.64"/>
    <x v="8496"/>
    <m/>
    <m/>
    <m/>
    <m/>
    <x v="7184"/>
    <s v="2023/10/19"/>
    <x v="76"/>
    <x v="76"/>
    <x v="92"/>
    <x v="92"/>
    <m/>
    <x v="615"/>
    <e v="#N/A"/>
    <x v="615"/>
  </r>
  <r>
    <x v="5170"/>
    <m/>
    <n v="61.76"/>
    <x v="8497"/>
    <m/>
    <m/>
    <m/>
    <m/>
    <x v="7184"/>
    <s v="2023/10/19"/>
    <x v="76"/>
    <x v="76"/>
    <x v="92"/>
    <x v="92"/>
    <m/>
    <x v="615"/>
    <e v="#N/A"/>
    <x v="615"/>
  </r>
  <r>
    <x v="5170"/>
    <m/>
    <n v="3.77"/>
    <x v="8498"/>
    <m/>
    <m/>
    <m/>
    <m/>
    <x v="7184"/>
    <s v="2023/10/19"/>
    <x v="76"/>
    <x v="76"/>
    <x v="92"/>
    <x v="92"/>
    <m/>
    <x v="615"/>
    <e v="#N/A"/>
    <x v="615"/>
  </r>
  <r>
    <x v="5170"/>
    <m/>
    <n v="74.710000000000008"/>
    <x v="8499"/>
    <m/>
    <m/>
    <m/>
    <m/>
    <x v="7184"/>
    <s v="2023/10/19"/>
    <x v="76"/>
    <x v="76"/>
    <x v="92"/>
    <x v="92"/>
    <m/>
    <x v="615"/>
    <e v="#N/A"/>
    <x v="615"/>
  </r>
  <r>
    <x v="5170"/>
    <m/>
    <n v="63.15"/>
    <x v="8500"/>
    <m/>
    <m/>
    <m/>
    <m/>
    <x v="7184"/>
    <s v="2023/10/19"/>
    <x v="76"/>
    <x v="76"/>
    <x v="92"/>
    <x v="92"/>
    <m/>
    <x v="615"/>
    <e v="#N/A"/>
    <x v="615"/>
  </r>
  <r>
    <x v="5170"/>
    <m/>
    <n v="55.61"/>
    <x v="8500"/>
    <m/>
    <m/>
    <m/>
    <m/>
    <x v="7184"/>
    <s v="2023/10/19"/>
    <x v="76"/>
    <x v="76"/>
    <x v="92"/>
    <x v="92"/>
    <m/>
    <x v="615"/>
    <e v="#N/A"/>
    <x v="615"/>
  </r>
  <r>
    <x v="5170"/>
    <m/>
    <n v="126.48"/>
    <x v="8501"/>
    <m/>
    <m/>
    <m/>
    <m/>
    <x v="5711"/>
    <s v="2023/10/19"/>
    <x v="76"/>
    <x v="76"/>
    <x v="92"/>
    <x v="92"/>
    <m/>
    <x v="615"/>
    <e v="#N/A"/>
    <x v="615"/>
  </r>
  <r>
    <x v="5170"/>
    <m/>
    <n v="11587.58"/>
    <x v="8492"/>
    <m/>
    <m/>
    <m/>
    <m/>
    <x v="7181"/>
    <s v="2023/12/31"/>
    <x v="76"/>
    <x v="76"/>
    <x v="92"/>
    <x v="92"/>
    <m/>
    <x v="615"/>
    <e v="#N/A"/>
    <x v="615"/>
  </r>
  <r>
    <x v="5170"/>
    <m/>
    <n v="33607.35"/>
    <x v="8492"/>
    <m/>
    <m/>
    <m/>
    <m/>
    <x v="7181"/>
    <s v="2023/12/31"/>
    <x v="76"/>
    <x v="76"/>
    <x v="92"/>
    <x v="92"/>
    <m/>
    <x v="615"/>
    <e v="#N/A"/>
    <x v="615"/>
  </r>
  <r>
    <x v="5170"/>
    <m/>
    <n v="43673.22"/>
    <x v="8492"/>
    <m/>
    <m/>
    <m/>
    <m/>
    <x v="7181"/>
    <s v="2023/12/31"/>
    <x v="76"/>
    <x v="76"/>
    <x v="92"/>
    <x v="92"/>
    <m/>
    <x v="615"/>
    <e v="#N/A"/>
    <x v="615"/>
  </r>
  <r>
    <x v="5170"/>
    <m/>
    <n v="21342.75"/>
    <x v="8492"/>
    <m/>
    <m/>
    <m/>
    <m/>
    <x v="7181"/>
    <s v="2023/12/31"/>
    <x v="76"/>
    <x v="76"/>
    <x v="92"/>
    <x v="92"/>
    <m/>
    <x v="615"/>
    <e v="#N/A"/>
    <x v="615"/>
  </r>
  <r>
    <x v="5170"/>
    <m/>
    <n v="5430.43"/>
    <x v="8492"/>
    <m/>
    <m/>
    <m/>
    <m/>
    <x v="7181"/>
    <s v="2023/12/31"/>
    <x v="76"/>
    <x v="76"/>
    <x v="92"/>
    <x v="92"/>
    <m/>
    <x v="615"/>
    <e v="#N/A"/>
    <x v="615"/>
  </r>
  <r>
    <x v="5170"/>
    <m/>
    <n v="17705.600000000002"/>
    <x v="8492"/>
    <m/>
    <m/>
    <m/>
    <m/>
    <x v="7181"/>
    <s v="2023/12/31"/>
    <x v="76"/>
    <x v="76"/>
    <x v="92"/>
    <x v="92"/>
    <m/>
    <x v="615"/>
    <e v="#N/A"/>
    <x v="615"/>
  </r>
  <r>
    <x v="5170"/>
    <m/>
    <n v="17705.600000000002"/>
    <x v="8492"/>
    <m/>
    <m/>
    <m/>
    <m/>
    <x v="7181"/>
    <s v="2023/12/31"/>
    <x v="76"/>
    <x v="76"/>
    <x v="92"/>
    <x v="92"/>
    <m/>
    <x v="615"/>
    <e v="#N/A"/>
    <x v="615"/>
  </r>
  <r>
    <x v="5170"/>
    <m/>
    <n v="27434.65"/>
    <x v="8492"/>
    <m/>
    <m/>
    <m/>
    <m/>
    <x v="7181"/>
    <s v="2023/12/31"/>
    <x v="76"/>
    <x v="76"/>
    <x v="92"/>
    <x v="92"/>
    <m/>
    <x v="615"/>
    <e v="#N/A"/>
    <x v="615"/>
  </r>
  <r>
    <x v="5170"/>
    <m/>
    <n v="1598507"/>
    <x v="8502"/>
    <m/>
    <m/>
    <m/>
    <m/>
    <x v="7185"/>
    <s v="2023/12/31"/>
    <x v="77"/>
    <x v="77"/>
    <x v="83"/>
    <x v="83"/>
    <m/>
    <x v="615"/>
    <e v="#N/A"/>
    <x v="615"/>
  </r>
  <r>
    <x v="5170"/>
    <m/>
    <n v="1316987"/>
    <x v="8503"/>
    <m/>
    <m/>
    <m/>
    <m/>
    <x v="7185"/>
    <s v="2023/12/31"/>
    <x v="77"/>
    <x v="77"/>
    <x v="83"/>
    <x v="83"/>
    <m/>
    <x v="615"/>
    <e v="#N/A"/>
    <x v="615"/>
  </r>
  <r>
    <x v="5170"/>
    <m/>
    <n v="300"/>
    <x v="8504"/>
    <m/>
    <m/>
    <m/>
    <m/>
    <x v="5287"/>
    <s v="2023/3/15"/>
    <x v="78"/>
    <x v="78"/>
    <x v="4"/>
    <x v="4"/>
    <m/>
    <x v="615"/>
    <e v="#N/A"/>
    <x v="615"/>
  </r>
  <r>
    <x v="5170"/>
    <m/>
    <n v="300"/>
    <x v="8505"/>
    <m/>
    <m/>
    <m/>
    <m/>
    <x v="5287"/>
    <s v="2023/3/15"/>
    <x v="78"/>
    <x v="78"/>
    <x v="33"/>
    <x v="33"/>
    <m/>
    <x v="615"/>
    <e v="#N/A"/>
    <x v="615"/>
  </r>
  <r>
    <x v="5170"/>
    <m/>
    <n v="6250"/>
    <x v="8506"/>
    <m/>
    <m/>
    <m/>
    <m/>
    <x v="7186"/>
    <s v="2023/4/1"/>
    <x v="78"/>
    <x v="78"/>
    <x v="33"/>
    <x v="33"/>
    <m/>
    <x v="615"/>
    <e v="#N/A"/>
    <x v="615"/>
  </r>
  <r>
    <x v="5170"/>
    <m/>
    <n v="1300"/>
    <x v="8507"/>
    <m/>
    <m/>
    <m/>
    <m/>
    <x v="7187"/>
    <s v="2023/1/4"/>
    <x v="78"/>
    <x v="78"/>
    <x v="79"/>
    <x v="79"/>
    <m/>
    <x v="615"/>
    <e v="#N/A"/>
    <x v="615"/>
  </r>
  <r>
    <x v="5170"/>
    <m/>
    <n v="165"/>
    <x v="8508"/>
    <m/>
    <m/>
    <m/>
    <m/>
    <x v="5206"/>
    <s v="2023/1/12"/>
    <x v="78"/>
    <x v="78"/>
    <x v="79"/>
    <x v="79"/>
    <m/>
    <x v="615"/>
    <e v="#N/A"/>
    <x v="615"/>
  </r>
  <r>
    <x v="5170"/>
    <m/>
    <n v="6300"/>
    <x v="8509"/>
    <m/>
    <m/>
    <m/>
    <m/>
    <x v="7188"/>
    <s v="2023/1/21"/>
    <x v="78"/>
    <x v="78"/>
    <x v="79"/>
    <x v="79"/>
    <m/>
    <x v="615"/>
    <e v="#N/A"/>
    <x v="615"/>
  </r>
  <r>
    <x v="5170"/>
    <m/>
    <n v="1890"/>
    <x v="8510"/>
    <m/>
    <m/>
    <m/>
    <m/>
    <x v="7188"/>
    <s v="2023/1/21"/>
    <x v="78"/>
    <x v="78"/>
    <x v="79"/>
    <x v="79"/>
    <m/>
    <x v="615"/>
    <e v="#N/A"/>
    <x v="615"/>
  </r>
  <r>
    <x v="5170"/>
    <m/>
    <n v="2500"/>
    <x v="8511"/>
    <m/>
    <m/>
    <m/>
    <m/>
    <x v="7189"/>
    <s v="2023/1/28"/>
    <x v="78"/>
    <x v="78"/>
    <x v="79"/>
    <x v="79"/>
    <m/>
    <x v="615"/>
    <e v="#N/A"/>
    <x v="615"/>
  </r>
  <r>
    <x v="5170"/>
    <m/>
    <n v="171073"/>
    <x v="8512"/>
    <m/>
    <m/>
    <m/>
    <m/>
    <x v="7190"/>
    <s v="2023/1/31"/>
    <x v="78"/>
    <x v="78"/>
    <x v="79"/>
    <x v="79"/>
    <m/>
    <x v="615"/>
    <e v="#N/A"/>
    <x v="615"/>
  </r>
  <r>
    <x v="5170"/>
    <m/>
    <n v="210"/>
    <x v="8513"/>
    <m/>
    <m/>
    <m/>
    <m/>
    <x v="7191"/>
    <s v="2023/2/24"/>
    <x v="78"/>
    <x v="78"/>
    <x v="79"/>
    <x v="79"/>
    <m/>
    <x v="615"/>
    <e v="#N/A"/>
    <x v="615"/>
  </r>
  <r>
    <x v="5170"/>
    <m/>
    <n v="204034"/>
    <x v="8512"/>
    <m/>
    <m/>
    <m/>
    <m/>
    <x v="7192"/>
    <s v="2023/2/28"/>
    <x v="78"/>
    <x v="78"/>
    <x v="79"/>
    <x v="79"/>
    <m/>
    <x v="615"/>
    <e v="#N/A"/>
    <x v="615"/>
  </r>
  <r>
    <x v="5170"/>
    <m/>
    <n v="6900"/>
    <x v="8514"/>
    <m/>
    <m/>
    <m/>
    <m/>
    <x v="7193"/>
    <s v="2023/3/18"/>
    <x v="78"/>
    <x v="78"/>
    <x v="79"/>
    <x v="79"/>
    <m/>
    <x v="615"/>
    <e v="#N/A"/>
    <x v="615"/>
  </r>
  <r>
    <x v="5170"/>
    <m/>
    <n v="208858"/>
    <x v="8512"/>
    <m/>
    <m/>
    <m/>
    <m/>
    <x v="7194"/>
    <s v="2023/3/31"/>
    <x v="78"/>
    <x v="78"/>
    <x v="79"/>
    <x v="79"/>
    <m/>
    <x v="615"/>
    <e v="#N/A"/>
    <x v="615"/>
  </r>
  <r>
    <x v="5170"/>
    <m/>
    <n v="5000"/>
    <x v="8515"/>
    <m/>
    <m/>
    <m/>
    <m/>
    <x v="7186"/>
    <s v="2023/4/1"/>
    <x v="78"/>
    <x v="78"/>
    <x v="79"/>
    <x v="79"/>
    <m/>
    <x v="615"/>
    <e v="#N/A"/>
    <x v="615"/>
  </r>
  <r>
    <x v="5170"/>
    <m/>
    <n v="6667"/>
    <x v="8516"/>
    <m/>
    <m/>
    <m/>
    <m/>
    <x v="7195"/>
    <s v="2023/4/9"/>
    <x v="78"/>
    <x v="78"/>
    <x v="79"/>
    <x v="79"/>
    <m/>
    <x v="615"/>
    <e v="#N/A"/>
    <x v="615"/>
  </r>
  <r>
    <x v="5170"/>
    <m/>
    <n v="8250"/>
    <x v="8517"/>
    <m/>
    <m/>
    <m/>
    <m/>
    <x v="7196"/>
    <s v="2023/4/9"/>
    <x v="78"/>
    <x v="78"/>
    <x v="79"/>
    <x v="79"/>
    <m/>
    <x v="615"/>
    <e v="#N/A"/>
    <x v="615"/>
  </r>
  <r>
    <x v="5170"/>
    <m/>
    <n v="3825"/>
    <x v="8518"/>
    <m/>
    <m/>
    <m/>
    <m/>
    <x v="7197"/>
    <s v="2023/4/19"/>
    <x v="78"/>
    <x v="78"/>
    <x v="79"/>
    <x v="79"/>
    <m/>
    <x v="615"/>
    <e v="#N/A"/>
    <x v="615"/>
  </r>
  <r>
    <x v="5170"/>
    <m/>
    <n v="192920"/>
    <x v="8512"/>
    <m/>
    <m/>
    <m/>
    <m/>
    <x v="7198"/>
    <s v="2023/4/30"/>
    <x v="78"/>
    <x v="78"/>
    <x v="79"/>
    <x v="79"/>
    <m/>
    <x v="615"/>
    <e v="#N/A"/>
    <x v="615"/>
  </r>
  <r>
    <x v="5170"/>
    <m/>
    <n v="6400"/>
    <x v="8519"/>
    <m/>
    <m/>
    <m/>
    <m/>
    <x v="7199"/>
    <s v="2023/5/27"/>
    <x v="78"/>
    <x v="78"/>
    <x v="79"/>
    <x v="79"/>
    <m/>
    <x v="615"/>
    <e v="#N/A"/>
    <x v="615"/>
  </r>
  <r>
    <x v="5170"/>
    <m/>
    <n v="8000"/>
    <x v="8520"/>
    <m/>
    <m/>
    <m/>
    <m/>
    <x v="7200"/>
    <s v="2023/5/27"/>
    <x v="78"/>
    <x v="78"/>
    <x v="79"/>
    <x v="79"/>
    <m/>
    <x v="615"/>
    <e v="#N/A"/>
    <x v="615"/>
  </r>
  <r>
    <x v="5170"/>
    <m/>
    <n v="4267"/>
    <x v="8521"/>
    <m/>
    <m/>
    <m/>
    <m/>
    <x v="7200"/>
    <s v="2023/5/27"/>
    <x v="78"/>
    <x v="78"/>
    <x v="79"/>
    <x v="79"/>
    <m/>
    <x v="615"/>
    <e v="#N/A"/>
    <x v="615"/>
  </r>
  <r>
    <x v="5170"/>
    <m/>
    <n v="6250"/>
    <x v="8522"/>
    <m/>
    <m/>
    <m/>
    <m/>
    <x v="7200"/>
    <s v="2023/5/27"/>
    <x v="78"/>
    <x v="78"/>
    <x v="79"/>
    <x v="79"/>
    <m/>
    <x v="615"/>
    <e v="#N/A"/>
    <x v="615"/>
  </r>
  <r>
    <x v="5170"/>
    <m/>
    <n v="3333"/>
    <x v="8523"/>
    <m/>
    <m/>
    <m/>
    <m/>
    <x v="7200"/>
    <s v="2023/5/27"/>
    <x v="78"/>
    <x v="78"/>
    <x v="79"/>
    <x v="79"/>
    <m/>
    <x v="615"/>
    <e v="#N/A"/>
    <x v="615"/>
  </r>
  <r>
    <x v="5170"/>
    <m/>
    <n v="2683"/>
    <x v="8524"/>
    <m/>
    <m/>
    <m/>
    <m/>
    <x v="7201"/>
    <s v="2023/5/27"/>
    <x v="78"/>
    <x v="78"/>
    <x v="79"/>
    <x v="79"/>
    <m/>
    <x v="615"/>
    <e v="#N/A"/>
    <x v="615"/>
  </r>
  <r>
    <x v="5170"/>
    <m/>
    <n v="733"/>
    <x v="8525"/>
    <m/>
    <m/>
    <m/>
    <m/>
    <x v="5299"/>
    <s v="2023/5/27"/>
    <x v="78"/>
    <x v="78"/>
    <x v="79"/>
    <x v="79"/>
    <m/>
    <x v="615"/>
    <e v="#N/A"/>
    <x v="615"/>
  </r>
  <r>
    <x v="5170"/>
    <m/>
    <n v="22000"/>
    <x v="8526"/>
    <m/>
    <m/>
    <m/>
    <m/>
    <x v="5299"/>
    <s v="2023/5/27"/>
    <x v="78"/>
    <x v="78"/>
    <x v="79"/>
    <x v="79"/>
    <m/>
    <x v="615"/>
    <e v="#N/A"/>
    <x v="615"/>
  </r>
  <r>
    <x v="5170"/>
    <m/>
    <n v="25000"/>
    <x v="8527"/>
    <m/>
    <m/>
    <m/>
    <m/>
    <x v="7202"/>
    <s v="2023/5/27"/>
    <x v="78"/>
    <x v="78"/>
    <x v="79"/>
    <x v="79"/>
    <m/>
    <x v="615"/>
    <e v="#N/A"/>
    <x v="615"/>
  </r>
  <r>
    <x v="5170"/>
    <m/>
    <n v="833"/>
    <x v="8528"/>
    <m/>
    <m/>
    <m/>
    <m/>
    <x v="7202"/>
    <s v="2023/5/27"/>
    <x v="78"/>
    <x v="78"/>
    <x v="79"/>
    <x v="79"/>
    <m/>
    <x v="615"/>
    <e v="#N/A"/>
    <x v="615"/>
  </r>
  <r>
    <x v="5170"/>
    <m/>
    <n v="633"/>
    <x v="8529"/>
    <m/>
    <m/>
    <m/>
    <m/>
    <x v="7203"/>
    <s v="2023/5/31"/>
    <x v="78"/>
    <x v="78"/>
    <x v="79"/>
    <x v="79"/>
    <m/>
    <x v="615"/>
    <e v="#N/A"/>
    <x v="615"/>
  </r>
  <r>
    <x v="5170"/>
    <m/>
    <n v="19000"/>
    <x v="8530"/>
    <m/>
    <m/>
    <m/>
    <m/>
    <x v="7203"/>
    <s v="2023/5/31"/>
    <x v="78"/>
    <x v="78"/>
    <x v="79"/>
    <x v="79"/>
    <m/>
    <x v="615"/>
    <e v="#N/A"/>
    <x v="615"/>
  </r>
  <r>
    <x v="5170"/>
    <m/>
    <n v="23000"/>
    <x v="8531"/>
    <m/>
    <m/>
    <m/>
    <m/>
    <x v="5190"/>
    <s v="2023/5/31"/>
    <x v="78"/>
    <x v="78"/>
    <x v="79"/>
    <x v="79"/>
    <m/>
    <x v="615"/>
    <e v="#N/A"/>
    <x v="615"/>
  </r>
  <r>
    <x v="5170"/>
    <m/>
    <n v="767"/>
    <x v="8532"/>
    <m/>
    <m/>
    <m/>
    <m/>
    <x v="5190"/>
    <s v="2023/5/31"/>
    <x v="78"/>
    <x v="78"/>
    <x v="79"/>
    <x v="79"/>
    <m/>
    <x v="615"/>
    <e v="#N/A"/>
    <x v="615"/>
  </r>
  <r>
    <x v="5170"/>
    <m/>
    <n v="174330"/>
    <x v="8512"/>
    <m/>
    <m/>
    <m/>
    <m/>
    <x v="7204"/>
    <s v="2023/5/31"/>
    <x v="78"/>
    <x v="78"/>
    <x v="79"/>
    <x v="79"/>
    <m/>
    <x v="615"/>
    <e v="#N/A"/>
    <x v="615"/>
  </r>
  <r>
    <x v="5170"/>
    <m/>
    <n v="4400"/>
    <x v="8512"/>
    <m/>
    <m/>
    <m/>
    <m/>
    <x v="7204"/>
    <s v="2023/5/31"/>
    <x v="78"/>
    <x v="78"/>
    <x v="79"/>
    <x v="79"/>
    <m/>
    <x v="615"/>
    <e v="#N/A"/>
    <x v="615"/>
  </r>
  <r>
    <x v="5170"/>
    <m/>
    <n v="38997"/>
    <x v="8512"/>
    <m/>
    <m/>
    <m/>
    <m/>
    <x v="7204"/>
    <s v="2023/5/31"/>
    <x v="78"/>
    <x v="78"/>
    <x v="79"/>
    <x v="79"/>
    <m/>
    <x v="615"/>
    <e v="#N/A"/>
    <x v="615"/>
  </r>
  <r>
    <x v="5170"/>
    <m/>
    <n v="11164"/>
    <x v="8512"/>
    <m/>
    <m/>
    <m/>
    <m/>
    <x v="7204"/>
    <s v="2023/5/31"/>
    <x v="78"/>
    <x v="78"/>
    <x v="79"/>
    <x v="79"/>
    <m/>
    <x v="615"/>
    <e v="#N/A"/>
    <x v="615"/>
  </r>
  <r>
    <x v="5170"/>
    <m/>
    <n v="15580"/>
    <x v="8512"/>
    <m/>
    <m/>
    <m/>
    <m/>
    <x v="7204"/>
    <s v="2023/5/31"/>
    <x v="78"/>
    <x v="78"/>
    <x v="79"/>
    <x v="79"/>
    <m/>
    <x v="615"/>
    <e v="#N/A"/>
    <x v="615"/>
  </r>
  <r>
    <x v="5170"/>
    <m/>
    <n v="1200"/>
    <x v="8512"/>
    <m/>
    <m/>
    <m/>
    <m/>
    <x v="7204"/>
    <s v="2023/5/31"/>
    <x v="78"/>
    <x v="78"/>
    <x v="79"/>
    <x v="79"/>
    <m/>
    <x v="615"/>
    <e v="#N/A"/>
    <x v="615"/>
  </r>
  <r>
    <x v="5170"/>
    <m/>
    <n v="200"/>
    <x v="8533"/>
    <m/>
    <m/>
    <m/>
    <m/>
    <x v="7205"/>
    <s v="2023/6/20"/>
    <x v="78"/>
    <x v="78"/>
    <x v="79"/>
    <x v="79"/>
    <m/>
    <x v="615"/>
    <e v="#N/A"/>
    <x v="615"/>
  </r>
  <r>
    <x v="5170"/>
    <m/>
    <n v="6000"/>
    <x v="8534"/>
    <m/>
    <m/>
    <m/>
    <m/>
    <x v="7205"/>
    <s v="2023/6/20"/>
    <x v="78"/>
    <x v="78"/>
    <x v="79"/>
    <x v="79"/>
    <m/>
    <x v="615"/>
    <e v="#N/A"/>
    <x v="615"/>
  </r>
  <r>
    <x v="5170"/>
    <m/>
    <n v="3000"/>
    <x v="8530"/>
    <m/>
    <m/>
    <m/>
    <m/>
    <x v="7206"/>
    <s v="2023/6/20"/>
    <x v="78"/>
    <x v="78"/>
    <x v="79"/>
    <x v="79"/>
    <m/>
    <x v="615"/>
    <e v="#N/A"/>
    <x v="615"/>
  </r>
  <r>
    <x v="5170"/>
    <m/>
    <n v="8"/>
    <x v="8535"/>
    <m/>
    <m/>
    <m/>
    <m/>
    <x v="7206"/>
    <s v="2023/6/20"/>
    <x v="78"/>
    <x v="78"/>
    <x v="79"/>
    <x v="79"/>
    <m/>
    <x v="615"/>
    <e v="#N/A"/>
    <x v="615"/>
  </r>
  <r>
    <x v="5170"/>
    <m/>
    <n v="100"/>
    <x v="8535"/>
    <m/>
    <m/>
    <m/>
    <m/>
    <x v="7206"/>
    <s v="2023/6/20"/>
    <x v="78"/>
    <x v="78"/>
    <x v="79"/>
    <x v="79"/>
    <m/>
    <x v="615"/>
    <e v="#N/A"/>
    <x v="615"/>
  </r>
  <r>
    <x v="5170"/>
    <m/>
    <n v="3300"/>
    <x v="8536"/>
    <m/>
    <m/>
    <m/>
    <m/>
    <x v="5306"/>
    <s v="2023/6/25"/>
    <x v="78"/>
    <x v="78"/>
    <x v="79"/>
    <x v="79"/>
    <m/>
    <x v="615"/>
    <e v="#N/A"/>
    <x v="615"/>
  </r>
  <r>
    <x v="5170"/>
    <m/>
    <n v="11000"/>
    <x v="8537"/>
    <m/>
    <m/>
    <m/>
    <m/>
    <x v="5306"/>
    <s v="2023/6/25"/>
    <x v="78"/>
    <x v="78"/>
    <x v="79"/>
    <x v="79"/>
    <m/>
    <x v="615"/>
    <e v="#N/A"/>
    <x v="615"/>
  </r>
  <r>
    <x v="5170"/>
    <m/>
    <n v="733"/>
    <x v="8538"/>
    <m/>
    <m/>
    <m/>
    <m/>
    <x v="7207"/>
    <s v="2023/6/30"/>
    <x v="78"/>
    <x v="78"/>
    <x v="79"/>
    <x v="79"/>
    <m/>
    <x v="615"/>
    <e v="#N/A"/>
    <x v="615"/>
  </r>
  <r>
    <x v="5170"/>
    <m/>
    <n v="162750"/>
    <x v="8512"/>
    <m/>
    <m/>
    <m/>
    <m/>
    <x v="7208"/>
    <s v="2023/6/30"/>
    <x v="78"/>
    <x v="78"/>
    <x v="79"/>
    <x v="79"/>
    <m/>
    <x v="615"/>
    <e v="#N/A"/>
    <x v="615"/>
  </r>
  <r>
    <x v="5170"/>
    <m/>
    <n v="7650"/>
    <x v="8539"/>
    <m/>
    <m/>
    <m/>
    <m/>
    <x v="7209"/>
    <s v="2023/7/19"/>
    <x v="78"/>
    <x v="78"/>
    <x v="79"/>
    <x v="79"/>
    <m/>
    <x v="615"/>
    <e v="#N/A"/>
    <x v="615"/>
  </r>
  <r>
    <x v="5170"/>
    <m/>
    <n v="243727"/>
    <x v="8512"/>
    <m/>
    <m/>
    <m/>
    <m/>
    <x v="7210"/>
    <s v="2023/7/31"/>
    <x v="78"/>
    <x v="78"/>
    <x v="79"/>
    <x v="79"/>
    <m/>
    <x v="615"/>
    <e v="#N/A"/>
    <x v="615"/>
  </r>
  <r>
    <x v="5170"/>
    <m/>
    <n v="4300"/>
    <x v="8540"/>
    <m/>
    <m/>
    <m/>
    <m/>
    <x v="7211"/>
    <s v="2023/8/16"/>
    <x v="78"/>
    <x v="78"/>
    <x v="79"/>
    <x v="79"/>
    <m/>
    <x v="615"/>
    <e v="#N/A"/>
    <x v="615"/>
  </r>
  <r>
    <x v="5170"/>
    <m/>
    <n v="2150"/>
    <x v="8541"/>
    <m/>
    <m/>
    <m/>
    <m/>
    <x v="7211"/>
    <s v="2023/8/16"/>
    <x v="78"/>
    <x v="78"/>
    <x v="79"/>
    <x v="79"/>
    <m/>
    <x v="615"/>
    <e v="#N/A"/>
    <x v="615"/>
  </r>
  <r>
    <x v="5170"/>
    <m/>
    <n v="244070"/>
    <x v="8512"/>
    <m/>
    <m/>
    <m/>
    <m/>
    <x v="7212"/>
    <s v="2023/8/31"/>
    <x v="78"/>
    <x v="78"/>
    <x v="79"/>
    <x v="79"/>
    <m/>
    <x v="615"/>
    <e v="#N/A"/>
    <x v="615"/>
  </r>
  <r>
    <x v="5170"/>
    <m/>
    <n v="2650"/>
    <x v="8542"/>
    <m/>
    <m/>
    <m/>
    <m/>
    <x v="7213"/>
    <s v="2023/9/11"/>
    <x v="78"/>
    <x v="78"/>
    <x v="79"/>
    <x v="79"/>
    <m/>
    <x v="615"/>
    <e v="#N/A"/>
    <x v="615"/>
  </r>
  <r>
    <x v="5170"/>
    <m/>
    <n v="3467"/>
    <x v="8543"/>
    <m/>
    <m/>
    <m/>
    <m/>
    <x v="7214"/>
    <s v="2023/9/16"/>
    <x v="78"/>
    <x v="78"/>
    <x v="79"/>
    <x v="79"/>
    <m/>
    <x v="615"/>
    <e v="#N/A"/>
    <x v="615"/>
  </r>
  <r>
    <x v="5170"/>
    <m/>
    <n v="8000"/>
    <x v="8544"/>
    <m/>
    <m/>
    <m/>
    <m/>
    <x v="7214"/>
    <s v="2023/9/16"/>
    <x v="78"/>
    <x v="78"/>
    <x v="79"/>
    <x v="79"/>
    <m/>
    <x v="615"/>
    <e v="#N/A"/>
    <x v="615"/>
  </r>
  <r>
    <x v="5170"/>
    <m/>
    <n v="230870"/>
    <x v="8512"/>
    <m/>
    <m/>
    <m/>
    <m/>
    <x v="7215"/>
    <s v="2023/9/30"/>
    <x v="78"/>
    <x v="78"/>
    <x v="79"/>
    <x v="79"/>
    <m/>
    <x v="615"/>
    <e v="#N/A"/>
    <x v="615"/>
  </r>
  <r>
    <x v="5170"/>
    <m/>
    <n v="3660"/>
    <x v="8545"/>
    <m/>
    <m/>
    <m/>
    <m/>
    <x v="7216"/>
    <s v="2023/10/15"/>
    <x v="78"/>
    <x v="78"/>
    <x v="79"/>
    <x v="79"/>
    <m/>
    <x v="615"/>
    <e v="#N/A"/>
    <x v="615"/>
  </r>
  <r>
    <x v="5170"/>
    <m/>
    <n v="4200"/>
    <x v="8546"/>
    <m/>
    <m/>
    <m/>
    <m/>
    <x v="7217"/>
    <s v="2023/10/19"/>
    <x v="78"/>
    <x v="78"/>
    <x v="79"/>
    <x v="79"/>
    <m/>
    <x v="615"/>
    <e v="#N/A"/>
    <x v="615"/>
  </r>
  <r>
    <x v="5170"/>
    <m/>
    <n v="240600"/>
    <x v="8512"/>
    <m/>
    <m/>
    <m/>
    <m/>
    <x v="7218"/>
    <s v="2023/10/31"/>
    <x v="78"/>
    <x v="78"/>
    <x v="79"/>
    <x v="79"/>
    <m/>
    <x v="615"/>
    <e v="#N/A"/>
    <x v="615"/>
  </r>
  <r>
    <x v="5170"/>
    <m/>
    <n v="7667"/>
    <x v="8547"/>
    <m/>
    <m/>
    <m/>
    <m/>
    <x v="7219"/>
    <s v="2023/11/21"/>
    <x v="78"/>
    <x v="78"/>
    <x v="79"/>
    <x v="79"/>
    <m/>
    <x v="615"/>
    <e v="#N/A"/>
    <x v="615"/>
  </r>
  <r>
    <x v="5170"/>
    <m/>
    <n v="3500"/>
    <x v="8548"/>
    <m/>
    <m/>
    <m/>
    <m/>
    <x v="7220"/>
    <s v="2023/11/21"/>
    <x v="78"/>
    <x v="78"/>
    <x v="79"/>
    <x v="79"/>
    <m/>
    <x v="615"/>
    <e v="#N/A"/>
    <x v="615"/>
  </r>
  <r>
    <x v="5170"/>
    <m/>
    <n v="1500"/>
    <x v="8549"/>
    <m/>
    <m/>
    <m/>
    <m/>
    <x v="7220"/>
    <s v="2023/11/21"/>
    <x v="78"/>
    <x v="78"/>
    <x v="79"/>
    <x v="79"/>
    <m/>
    <x v="615"/>
    <e v="#N/A"/>
    <x v="615"/>
  </r>
  <r>
    <x v="5170"/>
    <m/>
    <n v="4250"/>
    <x v="8550"/>
    <m/>
    <m/>
    <m/>
    <m/>
    <x v="7220"/>
    <s v="2023/11/21"/>
    <x v="78"/>
    <x v="78"/>
    <x v="79"/>
    <x v="79"/>
    <m/>
    <x v="615"/>
    <e v="#N/A"/>
    <x v="615"/>
  </r>
  <r>
    <x v="5170"/>
    <m/>
    <n v="1750"/>
    <x v="8551"/>
    <m/>
    <m/>
    <m/>
    <m/>
    <x v="7220"/>
    <s v="2023/11/21"/>
    <x v="78"/>
    <x v="78"/>
    <x v="79"/>
    <x v="79"/>
    <m/>
    <x v="615"/>
    <e v="#N/A"/>
    <x v="615"/>
  </r>
  <r>
    <x v="5170"/>
    <m/>
    <n v="3000"/>
    <x v="8552"/>
    <m/>
    <m/>
    <m/>
    <m/>
    <x v="7220"/>
    <s v="2023/11/21"/>
    <x v="78"/>
    <x v="78"/>
    <x v="79"/>
    <x v="79"/>
    <m/>
    <x v="615"/>
    <e v="#N/A"/>
    <x v="615"/>
  </r>
  <r>
    <x v="5170"/>
    <m/>
    <n v="15000"/>
    <x v="8553"/>
    <m/>
    <m/>
    <m/>
    <m/>
    <x v="7221"/>
    <s v="2023/12/14"/>
    <x v="78"/>
    <x v="78"/>
    <x v="79"/>
    <x v="79"/>
    <m/>
    <x v="615"/>
    <e v="#N/A"/>
    <x v="615"/>
  </r>
  <r>
    <x v="5170"/>
    <m/>
    <n v="7500"/>
    <x v="8554"/>
    <m/>
    <m/>
    <m/>
    <m/>
    <x v="7221"/>
    <s v="2023/12/14"/>
    <x v="78"/>
    <x v="78"/>
    <x v="79"/>
    <x v="79"/>
    <m/>
    <x v="615"/>
    <e v="#N/A"/>
    <x v="615"/>
  </r>
  <r>
    <x v="5170"/>
    <m/>
    <n v="6500"/>
    <x v="8555"/>
    <m/>
    <m/>
    <m/>
    <m/>
    <x v="7222"/>
    <s v="2023/12/25"/>
    <x v="78"/>
    <x v="78"/>
    <x v="79"/>
    <x v="79"/>
    <m/>
    <x v="615"/>
    <e v="#N/A"/>
    <x v="615"/>
  </r>
  <r>
    <x v="5170"/>
    <m/>
    <n v="5500"/>
    <x v="8556"/>
    <m/>
    <m/>
    <m/>
    <m/>
    <x v="5316"/>
    <s v="2023/12/30"/>
    <x v="78"/>
    <x v="78"/>
    <x v="79"/>
    <x v="79"/>
    <m/>
    <x v="615"/>
    <e v="#N/A"/>
    <x v="615"/>
  </r>
  <r>
    <x v="5170"/>
    <m/>
    <n v="58992"/>
    <x v="8512"/>
    <m/>
    <m/>
    <m/>
    <m/>
    <x v="7190"/>
    <s v="2023/1/31"/>
    <x v="78"/>
    <x v="78"/>
    <x v="71"/>
    <x v="71"/>
    <m/>
    <x v="615"/>
    <e v="#N/A"/>
    <x v="615"/>
  </r>
  <r>
    <x v="5170"/>
    <m/>
    <n v="66"/>
    <x v="8557"/>
    <m/>
    <m/>
    <m/>
    <m/>
    <x v="7223"/>
    <s v="2023/2/19"/>
    <x v="78"/>
    <x v="78"/>
    <x v="71"/>
    <x v="71"/>
    <m/>
    <x v="615"/>
    <e v="#N/A"/>
    <x v="615"/>
  </r>
  <r>
    <x v="5170"/>
    <m/>
    <n v="60109"/>
    <x v="8512"/>
    <m/>
    <m/>
    <m/>
    <m/>
    <x v="7192"/>
    <s v="2023/2/28"/>
    <x v="78"/>
    <x v="78"/>
    <x v="71"/>
    <x v="71"/>
    <m/>
    <x v="615"/>
    <e v="#N/A"/>
    <x v="615"/>
  </r>
  <r>
    <x v="5170"/>
    <m/>
    <n v="62959"/>
    <x v="8512"/>
    <m/>
    <m/>
    <m/>
    <m/>
    <x v="7194"/>
    <s v="2023/3/31"/>
    <x v="78"/>
    <x v="78"/>
    <x v="71"/>
    <x v="71"/>
    <m/>
    <x v="615"/>
    <e v="#N/A"/>
    <x v="615"/>
  </r>
  <r>
    <x v="5170"/>
    <m/>
    <n v="4000"/>
    <x v="8558"/>
    <m/>
    <m/>
    <m/>
    <m/>
    <x v="5187"/>
    <s v="2023/4/1"/>
    <x v="78"/>
    <x v="78"/>
    <x v="71"/>
    <x v="71"/>
    <m/>
    <x v="615"/>
    <e v="#N/A"/>
    <x v="615"/>
  </r>
  <r>
    <x v="5170"/>
    <m/>
    <n v="54350"/>
    <x v="8512"/>
    <m/>
    <m/>
    <m/>
    <m/>
    <x v="7198"/>
    <s v="2023/4/30"/>
    <x v="78"/>
    <x v="78"/>
    <x v="71"/>
    <x v="71"/>
    <m/>
    <x v="615"/>
    <e v="#N/A"/>
    <x v="615"/>
  </r>
  <r>
    <x v="5170"/>
    <m/>
    <n v="400"/>
    <x v="8559"/>
    <m/>
    <m/>
    <m/>
    <m/>
    <x v="7224"/>
    <s v="2023/5/8"/>
    <x v="78"/>
    <x v="78"/>
    <x v="71"/>
    <x v="71"/>
    <m/>
    <x v="615"/>
    <e v="#N/A"/>
    <x v="615"/>
  </r>
  <r>
    <x v="5170"/>
    <m/>
    <n v="6000"/>
    <x v="8560"/>
    <m/>
    <m/>
    <m/>
    <m/>
    <x v="7224"/>
    <s v="2023/5/8"/>
    <x v="78"/>
    <x v="78"/>
    <x v="71"/>
    <x v="71"/>
    <m/>
    <x v="615"/>
    <e v="#N/A"/>
    <x v="615"/>
  </r>
  <r>
    <x v="5170"/>
    <m/>
    <n v="3067"/>
    <x v="8561"/>
    <m/>
    <m/>
    <m/>
    <m/>
    <x v="7225"/>
    <s v="2023/5/27"/>
    <x v="78"/>
    <x v="78"/>
    <x v="71"/>
    <x v="71"/>
    <m/>
    <x v="615"/>
    <e v="#N/A"/>
    <x v="615"/>
  </r>
  <r>
    <x v="5170"/>
    <m/>
    <n v="5200"/>
    <x v="8562"/>
    <m/>
    <m/>
    <m/>
    <m/>
    <x v="7226"/>
    <s v="2023/5/27"/>
    <x v="78"/>
    <x v="78"/>
    <x v="71"/>
    <x v="71"/>
    <m/>
    <x v="615"/>
    <e v="#N/A"/>
    <x v="615"/>
  </r>
  <r>
    <x v="5170"/>
    <m/>
    <n v="173"/>
    <x v="8563"/>
    <m/>
    <m/>
    <m/>
    <m/>
    <x v="7226"/>
    <s v="2023/5/27"/>
    <x v="78"/>
    <x v="78"/>
    <x v="71"/>
    <x v="71"/>
    <m/>
    <x v="615"/>
    <e v="#N/A"/>
    <x v="615"/>
  </r>
  <r>
    <x v="5170"/>
    <m/>
    <n v="208"/>
    <x v="8564"/>
    <m/>
    <m/>
    <m/>
    <m/>
    <x v="7227"/>
    <s v="2023/5/31"/>
    <x v="78"/>
    <x v="78"/>
    <x v="71"/>
    <x v="71"/>
    <m/>
    <x v="615"/>
    <e v="#N/A"/>
    <x v="615"/>
  </r>
  <r>
    <x v="5170"/>
    <m/>
    <n v="6240"/>
    <x v="8565"/>
    <m/>
    <m/>
    <m/>
    <m/>
    <x v="7227"/>
    <s v="2023/5/31"/>
    <x v="78"/>
    <x v="78"/>
    <x v="71"/>
    <x v="71"/>
    <m/>
    <x v="615"/>
    <e v="#N/A"/>
    <x v="615"/>
  </r>
  <r>
    <x v="5170"/>
    <m/>
    <n v="56800"/>
    <x v="8512"/>
    <m/>
    <m/>
    <m/>
    <m/>
    <x v="7204"/>
    <s v="2023/5/31"/>
    <x v="78"/>
    <x v="78"/>
    <x v="71"/>
    <x v="71"/>
    <m/>
    <x v="615"/>
    <e v="#N/A"/>
    <x v="615"/>
  </r>
  <r>
    <x v="5170"/>
    <m/>
    <n v="53100"/>
    <x v="8512"/>
    <m/>
    <m/>
    <m/>
    <m/>
    <x v="7208"/>
    <s v="2023/6/30"/>
    <x v="78"/>
    <x v="78"/>
    <x v="71"/>
    <x v="71"/>
    <m/>
    <x v="615"/>
    <e v="#N/A"/>
    <x v="615"/>
  </r>
  <r>
    <x v="5170"/>
    <m/>
    <n v="1587"/>
    <x v="8566"/>
    <m/>
    <m/>
    <m/>
    <m/>
    <x v="7228"/>
    <s v="2023/7/11"/>
    <x v="78"/>
    <x v="78"/>
    <x v="71"/>
    <x v="71"/>
    <m/>
    <x v="615"/>
    <e v="#N/A"/>
    <x v="615"/>
  </r>
  <r>
    <x v="5170"/>
    <m/>
    <n v="833"/>
    <x v="8567"/>
    <m/>
    <m/>
    <m/>
    <m/>
    <x v="7229"/>
    <s v="2023/7/15"/>
    <x v="78"/>
    <x v="78"/>
    <x v="71"/>
    <x v="71"/>
    <m/>
    <x v="615"/>
    <e v="#N/A"/>
    <x v="615"/>
  </r>
  <r>
    <x v="5170"/>
    <m/>
    <n v="57750"/>
    <x v="8512"/>
    <m/>
    <m/>
    <m/>
    <m/>
    <x v="7210"/>
    <s v="2023/7/31"/>
    <x v="78"/>
    <x v="78"/>
    <x v="71"/>
    <x v="71"/>
    <m/>
    <x v="615"/>
    <e v="#N/A"/>
    <x v="615"/>
  </r>
  <r>
    <x v="5170"/>
    <m/>
    <n v="63050"/>
    <x v="8512"/>
    <m/>
    <m/>
    <m/>
    <m/>
    <x v="7212"/>
    <s v="2023/8/31"/>
    <x v="78"/>
    <x v="78"/>
    <x v="71"/>
    <x v="71"/>
    <m/>
    <x v="615"/>
    <e v="#N/A"/>
    <x v="615"/>
  </r>
  <r>
    <x v="5170"/>
    <m/>
    <n v="65530"/>
    <x v="8512"/>
    <m/>
    <m/>
    <m/>
    <m/>
    <x v="7215"/>
    <s v="2023/9/30"/>
    <x v="78"/>
    <x v="78"/>
    <x v="71"/>
    <x v="71"/>
    <m/>
    <x v="615"/>
    <e v="#N/A"/>
    <x v="615"/>
  </r>
  <r>
    <x v="5170"/>
    <m/>
    <n v="2500"/>
    <x v="8568"/>
    <m/>
    <m/>
    <m/>
    <m/>
    <x v="7230"/>
    <s v="2023/10/19"/>
    <x v="78"/>
    <x v="78"/>
    <x v="71"/>
    <x v="71"/>
    <m/>
    <x v="615"/>
    <e v="#N/A"/>
    <x v="615"/>
  </r>
  <r>
    <x v="5170"/>
    <m/>
    <n v="5500"/>
    <x v="8569"/>
    <m/>
    <m/>
    <m/>
    <m/>
    <x v="7231"/>
    <s v="2023/10/19"/>
    <x v="78"/>
    <x v="78"/>
    <x v="71"/>
    <x v="71"/>
    <m/>
    <x v="615"/>
    <e v="#N/A"/>
    <x v="615"/>
  </r>
  <r>
    <x v="5170"/>
    <m/>
    <n v="11000"/>
    <x v="8570"/>
    <m/>
    <m/>
    <m/>
    <m/>
    <x v="7231"/>
    <s v="2023/10/19"/>
    <x v="78"/>
    <x v="78"/>
    <x v="71"/>
    <x v="71"/>
    <m/>
    <x v="615"/>
    <e v="#N/A"/>
    <x v="615"/>
  </r>
  <r>
    <x v="5170"/>
    <m/>
    <n v="65480"/>
    <x v="8512"/>
    <m/>
    <m/>
    <m/>
    <m/>
    <x v="7218"/>
    <s v="2023/10/31"/>
    <x v="78"/>
    <x v="78"/>
    <x v="71"/>
    <x v="71"/>
    <m/>
    <x v="615"/>
    <e v="#N/A"/>
    <x v="615"/>
  </r>
  <r>
    <x v="5170"/>
    <m/>
    <n v="16400"/>
    <x v="8512"/>
    <m/>
    <m/>
    <m/>
    <m/>
    <x v="7190"/>
    <s v="2023/1/31"/>
    <x v="78"/>
    <x v="78"/>
    <x v="80"/>
    <x v="80"/>
    <m/>
    <x v="615"/>
    <e v="#N/A"/>
    <x v="615"/>
  </r>
  <r>
    <x v="5170"/>
    <m/>
    <n v="86"/>
    <x v="8571"/>
    <m/>
    <m/>
    <m/>
    <m/>
    <x v="7223"/>
    <s v="2023/2/19"/>
    <x v="78"/>
    <x v="78"/>
    <x v="80"/>
    <x v="80"/>
    <m/>
    <x v="615"/>
    <e v="#N/A"/>
    <x v="615"/>
  </r>
  <r>
    <x v="5170"/>
    <m/>
    <n v="16400"/>
    <x v="8512"/>
    <m/>
    <m/>
    <m/>
    <m/>
    <x v="7192"/>
    <s v="2023/2/28"/>
    <x v="78"/>
    <x v="78"/>
    <x v="80"/>
    <x v="80"/>
    <m/>
    <x v="615"/>
    <e v="#N/A"/>
    <x v="615"/>
  </r>
  <r>
    <x v="5170"/>
    <m/>
    <n v="16400"/>
    <x v="8512"/>
    <m/>
    <m/>
    <m/>
    <m/>
    <x v="7194"/>
    <s v="2023/3/31"/>
    <x v="78"/>
    <x v="78"/>
    <x v="80"/>
    <x v="80"/>
    <m/>
    <x v="615"/>
    <e v="#N/A"/>
    <x v="615"/>
  </r>
  <r>
    <x v="5170"/>
    <m/>
    <n v="15181.25"/>
    <x v="8512"/>
    <m/>
    <m/>
    <m/>
    <m/>
    <x v="7198"/>
    <s v="2023/4/30"/>
    <x v="78"/>
    <x v="78"/>
    <x v="80"/>
    <x v="80"/>
    <m/>
    <x v="615"/>
    <e v="#N/A"/>
    <x v="615"/>
  </r>
  <r>
    <x v="5170"/>
    <m/>
    <n v="357"/>
    <x v="8572"/>
    <m/>
    <m/>
    <m/>
    <m/>
    <x v="7202"/>
    <s v="2023/5/27"/>
    <x v="78"/>
    <x v="78"/>
    <x v="80"/>
    <x v="80"/>
    <m/>
    <x v="615"/>
    <e v="#N/A"/>
    <x v="615"/>
  </r>
  <r>
    <x v="5170"/>
    <m/>
    <n v="10700"/>
    <x v="8573"/>
    <m/>
    <m/>
    <m/>
    <m/>
    <x v="7202"/>
    <s v="2023/5/27"/>
    <x v="78"/>
    <x v="78"/>
    <x v="80"/>
    <x v="80"/>
    <m/>
    <x v="615"/>
    <e v="#N/A"/>
    <x v="615"/>
  </r>
  <r>
    <x v="5170"/>
    <m/>
    <n v="17900"/>
    <x v="8512"/>
    <m/>
    <m/>
    <m/>
    <m/>
    <x v="7204"/>
    <s v="2023/5/31"/>
    <x v="78"/>
    <x v="78"/>
    <x v="80"/>
    <x v="80"/>
    <m/>
    <x v="615"/>
    <e v="#N/A"/>
    <x v="615"/>
  </r>
  <r>
    <x v="5170"/>
    <m/>
    <n v="7000"/>
    <x v="8512"/>
    <m/>
    <m/>
    <m/>
    <m/>
    <x v="7208"/>
    <s v="2023/6/30"/>
    <x v="78"/>
    <x v="78"/>
    <x v="80"/>
    <x v="80"/>
    <m/>
    <x v="615"/>
    <e v="#N/A"/>
    <x v="615"/>
  </r>
  <r>
    <x v="5170"/>
    <m/>
    <n v="21159"/>
    <x v="8512"/>
    <m/>
    <m/>
    <m/>
    <m/>
    <x v="7210"/>
    <s v="2023/7/31"/>
    <x v="78"/>
    <x v="78"/>
    <x v="80"/>
    <x v="80"/>
    <m/>
    <x v="615"/>
    <e v="#N/A"/>
    <x v="615"/>
  </r>
  <r>
    <x v="5170"/>
    <m/>
    <n v="4050"/>
    <x v="8574"/>
    <m/>
    <m/>
    <m/>
    <m/>
    <x v="7232"/>
    <s v="2023/8/16"/>
    <x v="78"/>
    <x v="78"/>
    <x v="80"/>
    <x v="80"/>
    <m/>
    <x v="615"/>
    <e v="#N/A"/>
    <x v="615"/>
  </r>
  <r>
    <x v="5170"/>
    <m/>
    <n v="10900"/>
    <x v="8512"/>
    <m/>
    <m/>
    <m/>
    <m/>
    <x v="7212"/>
    <s v="2023/8/31"/>
    <x v="78"/>
    <x v="78"/>
    <x v="80"/>
    <x v="80"/>
    <m/>
    <x v="615"/>
    <e v="#N/A"/>
    <x v="615"/>
  </r>
  <r>
    <x v="5170"/>
    <m/>
    <n v="23400"/>
    <x v="8512"/>
    <m/>
    <m/>
    <m/>
    <m/>
    <x v="7215"/>
    <s v="2023/9/30"/>
    <x v="78"/>
    <x v="78"/>
    <x v="80"/>
    <x v="80"/>
    <m/>
    <x v="615"/>
    <e v="#N/A"/>
    <x v="615"/>
  </r>
  <r>
    <x v="5170"/>
    <m/>
    <n v="23400"/>
    <x v="8512"/>
    <m/>
    <m/>
    <m/>
    <m/>
    <x v="7218"/>
    <s v="2023/10/31"/>
    <x v="78"/>
    <x v="78"/>
    <x v="80"/>
    <x v="80"/>
    <m/>
    <x v="615"/>
    <e v="#N/A"/>
    <x v="615"/>
  </r>
  <r>
    <x v="5170"/>
    <m/>
    <n v="1733"/>
    <x v="8575"/>
    <m/>
    <m/>
    <m/>
    <m/>
    <x v="7233"/>
    <s v="2023/12/3"/>
    <x v="78"/>
    <x v="78"/>
    <x v="80"/>
    <x v="80"/>
    <m/>
    <x v="615"/>
    <e v="#N/A"/>
    <x v="615"/>
  </r>
  <r>
    <x v="5170"/>
    <m/>
    <n v="2800"/>
    <x v="8576"/>
    <m/>
    <m/>
    <m/>
    <m/>
    <x v="7188"/>
    <s v="2023/1/21"/>
    <x v="78"/>
    <x v="78"/>
    <x v="62"/>
    <x v="62"/>
    <m/>
    <x v="615"/>
    <e v="#N/A"/>
    <x v="615"/>
  </r>
  <r>
    <x v="5170"/>
    <m/>
    <n v="1800"/>
    <x v="8577"/>
    <m/>
    <m/>
    <m/>
    <m/>
    <x v="7234"/>
    <s v="2023/1/21"/>
    <x v="78"/>
    <x v="78"/>
    <x v="62"/>
    <x v="62"/>
    <m/>
    <x v="615"/>
    <e v="#N/A"/>
    <x v="615"/>
  </r>
  <r>
    <x v="5170"/>
    <m/>
    <n v="168225"/>
    <x v="8512"/>
    <m/>
    <m/>
    <m/>
    <m/>
    <x v="7190"/>
    <s v="2023/1/31"/>
    <x v="78"/>
    <x v="78"/>
    <x v="62"/>
    <x v="62"/>
    <m/>
    <x v="615"/>
    <e v="#N/A"/>
    <x v="615"/>
  </r>
  <r>
    <x v="5170"/>
    <m/>
    <n v="1300"/>
    <x v="8578"/>
    <m/>
    <m/>
    <m/>
    <m/>
    <x v="5311"/>
    <s v="2023/2/26"/>
    <x v="78"/>
    <x v="78"/>
    <x v="62"/>
    <x v="62"/>
    <m/>
    <x v="615"/>
    <e v="#N/A"/>
    <x v="615"/>
  </r>
  <r>
    <x v="5170"/>
    <m/>
    <n v="178375"/>
    <x v="8512"/>
    <m/>
    <m/>
    <m/>
    <m/>
    <x v="7192"/>
    <s v="2023/2/28"/>
    <x v="78"/>
    <x v="78"/>
    <x v="62"/>
    <x v="62"/>
    <m/>
    <x v="615"/>
    <e v="#N/A"/>
    <x v="615"/>
  </r>
  <r>
    <x v="5170"/>
    <m/>
    <n v="3400"/>
    <x v="8579"/>
    <m/>
    <m/>
    <m/>
    <m/>
    <x v="7235"/>
    <s v="2023/3/18"/>
    <x v="78"/>
    <x v="78"/>
    <x v="62"/>
    <x v="62"/>
    <m/>
    <x v="615"/>
    <e v="#N/A"/>
    <x v="615"/>
  </r>
  <r>
    <x v="5170"/>
    <m/>
    <n v="2800"/>
    <x v="8580"/>
    <m/>
    <m/>
    <m/>
    <m/>
    <x v="7235"/>
    <s v="2023/3/18"/>
    <x v="78"/>
    <x v="78"/>
    <x v="62"/>
    <x v="62"/>
    <m/>
    <x v="615"/>
    <e v="#N/A"/>
    <x v="615"/>
  </r>
  <r>
    <x v="5170"/>
    <m/>
    <n v="1307"/>
    <x v="8581"/>
    <m/>
    <m/>
    <m/>
    <m/>
    <x v="7235"/>
    <s v="2023/3/18"/>
    <x v="78"/>
    <x v="78"/>
    <x v="62"/>
    <x v="62"/>
    <m/>
    <x v="615"/>
    <e v="#N/A"/>
    <x v="615"/>
  </r>
  <r>
    <x v="5170"/>
    <m/>
    <n v="2000"/>
    <x v="8582"/>
    <m/>
    <m/>
    <m/>
    <m/>
    <x v="7193"/>
    <s v="2023/3/18"/>
    <x v="78"/>
    <x v="78"/>
    <x v="62"/>
    <x v="62"/>
    <m/>
    <x v="615"/>
    <e v="#N/A"/>
    <x v="615"/>
  </r>
  <r>
    <x v="5170"/>
    <m/>
    <n v="1000"/>
    <x v="8583"/>
    <m/>
    <m/>
    <m/>
    <m/>
    <x v="7193"/>
    <s v="2023/3/18"/>
    <x v="78"/>
    <x v="78"/>
    <x v="62"/>
    <x v="62"/>
    <m/>
    <x v="615"/>
    <e v="#N/A"/>
    <x v="615"/>
  </r>
  <r>
    <x v="5170"/>
    <m/>
    <n v="4700"/>
    <x v="8584"/>
    <m/>
    <m/>
    <m/>
    <m/>
    <x v="7236"/>
    <s v="2023/3/18"/>
    <x v="78"/>
    <x v="78"/>
    <x v="62"/>
    <x v="62"/>
    <m/>
    <x v="615"/>
    <e v="#N/A"/>
    <x v="615"/>
  </r>
  <r>
    <x v="5170"/>
    <m/>
    <n v="1097"/>
    <x v="8585"/>
    <m/>
    <m/>
    <m/>
    <m/>
    <x v="7236"/>
    <s v="2023/3/18"/>
    <x v="78"/>
    <x v="78"/>
    <x v="62"/>
    <x v="62"/>
    <m/>
    <x v="615"/>
    <e v="#N/A"/>
    <x v="615"/>
  </r>
  <r>
    <x v="5170"/>
    <m/>
    <n v="2250"/>
    <x v="8586"/>
    <m/>
    <m/>
    <m/>
    <m/>
    <x v="7237"/>
    <s v="2023/3/18"/>
    <x v="78"/>
    <x v="78"/>
    <x v="62"/>
    <x v="62"/>
    <m/>
    <x v="615"/>
    <e v="#N/A"/>
    <x v="615"/>
  </r>
  <r>
    <x v="5170"/>
    <m/>
    <n v="166360"/>
    <x v="8512"/>
    <m/>
    <m/>
    <m/>
    <m/>
    <x v="7194"/>
    <s v="2023/3/31"/>
    <x v="78"/>
    <x v="78"/>
    <x v="62"/>
    <x v="62"/>
    <m/>
    <x v="615"/>
    <e v="#N/A"/>
    <x v="615"/>
  </r>
  <r>
    <x v="5170"/>
    <m/>
    <n v="2333"/>
    <x v="8587"/>
    <m/>
    <m/>
    <m/>
    <m/>
    <x v="7195"/>
    <s v="2023/4/9"/>
    <x v="78"/>
    <x v="78"/>
    <x v="62"/>
    <x v="62"/>
    <m/>
    <x v="615"/>
    <e v="#N/A"/>
    <x v="615"/>
  </r>
  <r>
    <x v="5170"/>
    <m/>
    <n v="1900"/>
    <x v="8588"/>
    <m/>
    <m/>
    <m/>
    <m/>
    <x v="7195"/>
    <s v="2023/4/9"/>
    <x v="78"/>
    <x v="78"/>
    <x v="62"/>
    <x v="62"/>
    <m/>
    <x v="615"/>
    <e v="#N/A"/>
    <x v="615"/>
  </r>
  <r>
    <x v="5170"/>
    <m/>
    <n v="1600"/>
    <x v="8589"/>
    <m/>
    <m/>
    <m/>
    <m/>
    <x v="7195"/>
    <s v="2023/4/9"/>
    <x v="78"/>
    <x v="78"/>
    <x v="62"/>
    <x v="62"/>
    <m/>
    <x v="615"/>
    <e v="#N/A"/>
    <x v="615"/>
  </r>
  <r>
    <x v="5170"/>
    <m/>
    <n v="1457"/>
    <x v="8590"/>
    <m/>
    <m/>
    <m/>
    <m/>
    <x v="7195"/>
    <s v="2023/4/9"/>
    <x v="78"/>
    <x v="78"/>
    <x v="62"/>
    <x v="62"/>
    <m/>
    <x v="615"/>
    <e v="#N/A"/>
    <x v="615"/>
  </r>
  <r>
    <x v="5170"/>
    <m/>
    <n v="267"/>
    <x v="8591"/>
    <m/>
    <m/>
    <m/>
    <m/>
    <x v="7195"/>
    <s v="2023/4/9"/>
    <x v="78"/>
    <x v="78"/>
    <x v="62"/>
    <x v="62"/>
    <m/>
    <x v="615"/>
    <e v="#N/A"/>
    <x v="615"/>
  </r>
  <r>
    <x v="5170"/>
    <m/>
    <n v="1456"/>
    <x v="8592"/>
    <m/>
    <m/>
    <m/>
    <m/>
    <x v="7196"/>
    <s v="2023/4/9"/>
    <x v="78"/>
    <x v="78"/>
    <x v="62"/>
    <x v="62"/>
    <m/>
    <x v="615"/>
    <e v="#N/A"/>
    <x v="615"/>
  </r>
  <r>
    <x v="5170"/>
    <m/>
    <n v="1647"/>
    <x v="8593"/>
    <m/>
    <m/>
    <m/>
    <m/>
    <x v="7196"/>
    <s v="2023/4/9"/>
    <x v="78"/>
    <x v="78"/>
    <x v="62"/>
    <x v="62"/>
    <m/>
    <x v="615"/>
    <e v="#N/A"/>
    <x v="615"/>
  </r>
  <r>
    <x v="5170"/>
    <m/>
    <n v="163706"/>
    <x v="8512"/>
    <m/>
    <m/>
    <m/>
    <m/>
    <x v="7198"/>
    <s v="2023/4/30"/>
    <x v="78"/>
    <x v="78"/>
    <x v="62"/>
    <x v="62"/>
    <m/>
    <x v="615"/>
    <e v="#N/A"/>
    <x v="615"/>
  </r>
  <r>
    <x v="5170"/>
    <m/>
    <n v="1050"/>
    <x v="8594"/>
    <m/>
    <m/>
    <m/>
    <m/>
    <x v="7238"/>
    <s v="2023/5/29"/>
    <x v="78"/>
    <x v="78"/>
    <x v="62"/>
    <x v="62"/>
    <m/>
    <x v="615"/>
    <e v="#N/A"/>
    <x v="615"/>
  </r>
  <r>
    <x v="5170"/>
    <m/>
    <n v="3500"/>
    <x v="8595"/>
    <m/>
    <m/>
    <m/>
    <m/>
    <x v="7238"/>
    <s v="2023/5/29"/>
    <x v="78"/>
    <x v="78"/>
    <x v="62"/>
    <x v="62"/>
    <m/>
    <x v="615"/>
    <e v="#N/A"/>
    <x v="615"/>
  </r>
  <r>
    <x v="5170"/>
    <m/>
    <n v="2900"/>
    <x v="8596"/>
    <m/>
    <m/>
    <m/>
    <m/>
    <x v="7238"/>
    <s v="2023/5/29"/>
    <x v="78"/>
    <x v="78"/>
    <x v="62"/>
    <x v="62"/>
    <m/>
    <x v="615"/>
    <e v="#N/A"/>
    <x v="615"/>
  </r>
  <r>
    <x v="5170"/>
    <m/>
    <n v="2000"/>
    <x v="8597"/>
    <m/>
    <m/>
    <m/>
    <m/>
    <x v="7238"/>
    <s v="2023/5/29"/>
    <x v="78"/>
    <x v="78"/>
    <x v="62"/>
    <x v="62"/>
    <m/>
    <x v="615"/>
    <e v="#N/A"/>
    <x v="615"/>
  </r>
  <r>
    <x v="5170"/>
    <m/>
    <n v="870"/>
    <x v="8598"/>
    <m/>
    <m/>
    <m/>
    <m/>
    <x v="7238"/>
    <s v="2023/5/29"/>
    <x v="78"/>
    <x v="78"/>
    <x v="62"/>
    <x v="62"/>
    <m/>
    <x v="615"/>
    <e v="#N/A"/>
    <x v="615"/>
  </r>
  <r>
    <x v="5170"/>
    <m/>
    <n v="933"/>
    <x v="8599"/>
    <m/>
    <m/>
    <m/>
    <m/>
    <x v="7238"/>
    <s v="2023/5/29"/>
    <x v="78"/>
    <x v="78"/>
    <x v="62"/>
    <x v="62"/>
    <m/>
    <x v="615"/>
    <e v="#N/A"/>
    <x v="615"/>
  </r>
  <r>
    <x v="5170"/>
    <m/>
    <n v="2200"/>
    <x v="8600"/>
    <m/>
    <m/>
    <m/>
    <m/>
    <x v="7227"/>
    <s v="2023/5/31"/>
    <x v="78"/>
    <x v="78"/>
    <x v="62"/>
    <x v="62"/>
    <m/>
    <x v="615"/>
    <e v="#N/A"/>
    <x v="615"/>
  </r>
  <r>
    <x v="5170"/>
    <m/>
    <n v="513"/>
    <x v="8601"/>
    <m/>
    <m/>
    <m/>
    <m/>
    <x v="7227"/>
    <s v="2023/5/31"/>
    <x v="78"/>
    <x v="78"/>
    <x v="62"/>
    <x v="62"/>
    <m/>
    <x v="615"/>
    <e v="#N/A"/>
    <x v="615"/>
  </r>
  <r>
    <x v="5170"/>
    <m/>
    <n v="165707"/>
    <x v="8512"/>
    <m/>
    <m/>
    <m/>
    <m/>
    <x v="7204"/>
    <s v="2023/5/31"/>
    <x v="78"/>
    <x v="78"/>
    <x v="62"/>
    <x v="62"/>
    <m/>
    <x v="615"/>
    <e v="#N/A"/>
    <x v="615"/>
  </r>
  <r>
    <x v="5170"/>
    <m/>
    <n v="400"/>
    <x v="8602"/>
    <m/>
    <m/>
    <m/>
    <m/>
    <x v="5338"/>
    <s v="2023/6/6"/>
    <x v="78"/>
    <x v="78"/>
    <x v="62"/>
    <x v="62"/>
    <m/>
    <x v="615"/>
    <e v="#N/A"/>
    <x v="615"/>
  </r>
  <r>
    <x v="5170"/>
    <m/>
    <n v="120"/>
    <x v="8602"/>
    <m/>
    <m/>
    <m/>
    <m/>
    <x v="5338"/>
    <s v="2023/6/6"/>
    <x v="78"/>
    <x v="78"/>
    <x v="62"/>
    <x v="62"/>
    <m/>
    <x v="615"/>
    <e v="#N/A"/>
    <x v="615"/>
  </r>
  <r>
    <x v="5170"/>
    <m/>
    <n v="767"/>
    <x v="8603"/>
    <m/>
    <m/>
    <m/>
    <m/>
    <x v="7239"/>
    <s v="2023/6/15"/>
    <x v="78"/>
    <x v="78"/>
    <x v="62"/>
    <x v="62"/>
    <m/>
    <x v="615"/>
    <e v="#N/A"/>
    <x v="615"/>
  </r>
  <r>
    <x v="5170"/>
    <m/>
    <n v="1800"/>
    <x v="8604"/>
    <m/>
    <m/>
    <m/>
    <m/>
    <x v="7240"/>
    <s v="2023/6/19"/>
    <x v="78"/>
    <x v="78"/>
    <x v="62"/>
    <x v="62"/>
    <m/>
    <x v="615"/>
    <e v="#N/A"/>
    <x v="615"/>
  </r>
  <r>
    <x v="5170"/>
    <m/>
    <n v="2825"/>
    <x v="8605"/>
    <m/>
    <m/>
    <m/>
    <m/>
    <x v="5324"/>
    <s v="2023/6/30"/>
    <x v="78"/>
    <x v="78"/>
    <x v="62"/>
    <x v="62"/>
    <m/>
    <x v="615"/>
    <e v="#N/A"/>
    <x v="615"/>
  </r>
  <r>
    <x v="5170"/>
    <m/>
    <n v="171725"/>
    <x v="8512"/>
    <m/>
    <m/>
    <m/>
    <m/>
    <x v="7208"/>
    <s v="2023/6/30"/>
    <x v="78"/>
    <x v="78"/>
    <x v="62"/>
    <x v="62"/>
    <m/>
    <x v="615"/>
    <e v="#N/A"/>
    <x v="615"/>
  </r>
  <r>
    <x v="5170"/>
    <m/>
    <n v="2300"/>
    <x v="8606"/>
    <m/>
    <m/>
    <m/>
    <m/>
    <x v="7241"/>
    <s v="2023/7/19"/>
    <x v="78"/>
    <x v="78"/>
    <x v="62"/>
    <x v="62"/>
    <m/>
    <x v="615"/>
    <e v="#N/A"/>
    <x v="615"/>
  </r>
  <r>
    <x v="5170"/>
    <m/>
    <n v="183085"/>
    <x v="8512"/>
    <m/>
    <m/>
    <m/>
    <m/>
    <x v="7210"/>
    <s v="2023/7/31"/>
    <x v="78"/>
    <x v="78"/>
    <x v="62"/>
    <x v="62"/>
    <m/>
    <x v="615"/>
    <e v="#N/A"/>
    <x v="615"/>
  </r>
  <r>
    <x v="5170"/>
    <m/>
    <n v="1400"/>
    <x v="8607"/>
    <m/>
    <m/>
    <m/>
    <m/>
    <x v="5195"/>
    <s v="2023/8/3"/>
    <x v="78"/>
    <x v="78"/>
    <x v="62"/>
    <x v="62"/>
    <m/>
    <x v="615"/>
    <e v="#N/A"/>
    <x v="615"/>
  </r>
  <r>
    <x v="5170"/>
    <m/>
    <n v="2800"/>
    <x v="8608"/>
    <m/>
    <m/>
    <m/>
    <m/>
    <x v="5195"/>
    <s v="2023/8/3"/>
    <x v="78"/>
    <x v="78"/>
    <x v="62"/>
    <x v="62"/>
    <m/>
    <x v="615"/>
    <e v="#N/A"/>
    <x v="615"/>
  </r>
  <r>
    <x v="5170"/>
    <m/>
    <n v="2300"/>
    <x v="8609"/>
    <m/>
    <m/>
    <m/>
    <m/>
    <x v="7242"/>
    <s v="2023/8/29"/>
    <x v="78"/>
    <x v="78"/>
    <x v="62"/>
    <x v="62"/>
    <m/>
    <x v="615"/>
    <e v="#N/A"/>
    <x v="615"/>
  </r>
  <r>
    <x v="5170"/>
    <m/>
    <n v="3000"/>
    <x v="8610"/>
    <m/>
    <m/>
    <m/>
    <m/>
    <x v="7242"/>
    <s v="2023/8/29"/>
    <x v="78"/>
    <x v="78"/>
    <x v="62"/>
    <x v="62"/>
    <m/>
    <x v="615"/>
    <e v="#N/A"/>
    <x v="615"/>
  </r>
  <r>
    <x v="5170"/>
    <m/>
    <n v="1150"/>
    <x v="8611"/>
    <m/>
    <m/>
    <m/>
    <m/>
    <x v="7242"/>
    <s v="2023/8/29"/>
    <x v="78"/>
    <x v="78"/>
    <x v="62"/>
    <x v="62"/>
    <m/>
    <x v="615"/>
    <e v="#N/A"/>
    <x v="615"/>
  </r>
  <r>
    <x v="5170"/>
    <m/>
    <n v="400"/>
    <x v="8612"/>
    <m/>
    <m/>
    <m/>
    <m/>
    <x v="7242"/>
    <s v="2023/8/29"/>
    <x v="78"/>
    <x v="78"/>
    <x v="62"/>
    <x v="62"/>
    <m/>
    <x v="615"/>
    <e v="#N/A"/>
    <x v="615"/>
  </r>
  <r>
    <x v="5170"/>
    <m/>
    <n v="2300"/>
    <x v="8613"/>
    <m/>
    <m/>
    <m/>
    <m/>
    <x v="7243"/>
    <s v="2023/8/29"/>
    <x v="78"/>
    <x v="78"/>
    <x v="62"/>
    <x v="62"/>
    <m/>
    <x v="615"/>
    <e v="#N/A"/>
    <x v="615"/>
  </r>
  <r>
    <x v="5170"/>
    <m/>
    <n v="460"/>
    <x v="8614"/>
    <m/>
    <m/>
    <m/>
    <m/>
    <x v="7243"/>
    <s v="2023/8/29"/>
    <x v="78"/>
    <x v="78"/>
    <x v="62"/>
    <x v="62"/>
    <m/>
    <x v="615"/>
    <e v="#N/A"/>
    <x v="615"/>
  </r>
  <r>
    <x v="5170"/>
    <m/>
    <n v="2333"/>
    <x v="8615"/>
    <m/>
    <m/>
    <m/>
    <m/>
    <x v="7244"/>
    <s v="2023/8/29"/>
    <x v="78"/>
    <x v="78"/>
    <x v="62"/>
    <x v="62"/>
    <m/>
    <x v="615"/>
    <e v="#N/A"/>
    <x v="615"/>
  </r>
  <r>
    <x v="5170"/>
    <m/>
    <n v="203525"/>
    <x v="8512"/>
    <m/>
    <m/>
    <m/>
    <m/>
    <x v="7212"/>
    <s v="2023/8/31"/>
    <x v="78"/>
    <x v="78"/>
    <x v="62"/>
    <x v="62"/>
    <m/>
    <x v="615"/>
    <e v="#N/A"/>
    <x v="615"/>
  </r>
  <r>
    <x v="5170"/>
    <m/>
    <n v="200475"/>
    <x v="8512"/>
    <m/>
    <m/>
    <m/>
    <m/>
    <x v="7215"/>
    <s v="2023/9/30"/>
    <x v="78"/>
    <x v="78"/>
    <x v="62"/>
    <x v="62"/>
    <m/>
    <x v="615"/>
    <e v="#N/A"/>
    <x v="615"/>
  </r>
  <r>
    <x v="5170"/>
    <m/>
    <n v="4000"/>
    <x v="8616"/>
    <m/>
    <m/>
    <m/>
    <m/>
    <x v="7245"/>
    <s v="2023/10/22"/>
    <x v="78"/>
    <x v="78"/>
    <x v="62"/>
    <x v="62"/>
    <m/>
    <x v="615"/>
    <e v="#N/A"/>
    <x v="615"/>
  </r>
  <r>
    <x v="5170"/>
    <m/>
    <n v="198175"/>
    <x v="8512"/>
    <m/>
    <m/>
    <m/>
    <m/>
    <x v="7218"/>
    <s v="2023/10/31"/>
    <x v="78"/>
    <x v="78"/>
    <x v="62"/>
    <x v="62"/>
    <m/>
    <x v="615"/>
    <e v="#N/A"/>
    <x v="615"/>
  </r>
  <r>
    <x v="5170"/>
    <m/>
    <n v="1983"/>
    <x v="8617"/>
    <m/>
    <m/>
    <m/>
    <m/>
    <x v="7246"/>
    <s v="2023/11/4"/>
    <x v="78"/>
    <x v="78"/>
    <x v="62"/>
    <x v="62"/>
    <m/>
    <x v="615"/>
    <e v="#N/A"/>
    <x v="615"/>
  </r>
  <r>
    <x v="5170"/>
    <m/>
    <n v="1500"/>
    <x v="8618"/>
    <m/>
    <m/>
    <m/>
    <m/>
    <x v="7247"/>
    <s v="2023/11/21"/>
    <x v="78"/>
    <x v="78"/>
    <x v="62"/>
    <x v="62"/>
    <m/>
    <x v="615"/>
    <e v="#N/A"/>
    <x v="615"/>
  </r>
  <r>
    <x v="5170"/>
    <m/>
    <n v="1650"/>
    <x v="8619"/>
    <m/>
    <m/>
    <m/>
    <m/>
    <x v="7247"/>
    <s v="2023/11/21"/>
    <x v="78"/>
    <x v="78"/>
    <x v="62"/>
    <x v="62"/>
    <m/>
    <x v="615"/>
    <e v="#N/A"/>
    <x v="615"/>
  </r>
  <r>
    <x v="5170"/>
    <m/>
    <n v="3000"/>
    <x v="8620"/>
    <m/>
    <m/>
    <m/>
    <m/>
    <x v="7247"/>
    <s v="2023/11/21"/>
    <x v="78"/>
    <x v="78"/>
    <x v="62"/>
    <x v="62"/>
    <m/>
    <x v="615"/>
    <e v="#N/A"/>
    <x v="615"/>
  </r>
  <r>
    <x v="5170"/>
    <m/>
    <n v="3300"/>
    <x v="8621"/>
    <m/>
    <m/>
    <m/>
    <m/>
    <x v="7247"/>
    <s v="2023/11/21"/>
    <x v="78"/>
    <x v="78"/>
    <x v="62"/>
    <x v="62"/>
    <m/>
    <x v="615"/>
    <e v="#N/A"/>
    <x v="615"/>
  </r>
  <r>
    <x v="5170"/>
    <m/>
    <n v="2000"/>
    <x v="8622"/>
    <m/>
    <m/>
    <m/>
    <m/>
    <x v="7247"/>
    <s v="2023/11/21"/>
    <x v="78"/>
    <x v="78"/>
    <x v="62"/>
    <x v="62"/>
    <m/>
    <x v="615"/>
    <e v="#N/A"/>
    <x v="615"/>
  </r>
  <r>
    <x v="5170"/>
    <m/>
    <n v="1000"/>
    <x v="8623"/>
    <m/>
    <m/>
    <m/>
    <m/>
    <x v="7247"/>
    <s v="2023/11/21"/>
    <x v="78"/>
    <x v="78"/>
    <x v="62"/>
    <x v="62"/>
    <m/>
    <x v="615"/>
    <e v="#N/A"/>
    <x v="615"/>
  </r>
  <r>
    <x v="5170"/>
    <m/>
    <n v="7000"/>
    <x v="8624"/>
    <m/>
    <m/>
    <m/>
    <m/>
    <x v="7248"/>
    <s v="2023/11/21"/>
    <x v="78"/>
    <x v="78"/>
    <x v="62"/>
    <x v="62"/>
    <m/>
    <x v="615"/>
    <e v="#N/A"/>
    <x v="615"/>
  </r>
  <r>
    <x v="5170"/>
    <m/>
    <n v="2500"/>
    <x v="8625"/>
    <m/>
    <m/>
    <m/>
    <m/>
    <x v="7249"/>
    <s v="2023/12/6"/>
    <x v="78"/>
    <x v="78"/>
    <x v="62"/>
    <x v="62"/>
    <m/>
    <x v="615"/>
    <e v="#N/A"/>
    <x v="615"/>
  </r>
  <r>
    <x v="5170"/>
    <m/>
    <n v="667"/>
    <x v="8626"/>
    <m/>
    <m/>
    <m/>
    <m/>
    <x v="7249"/>
    <s v="2023/12/6"/>
    <x v="78"/>
    <x v="78"/>
    <x v="62"/>
    <x v="62"/>
    <m/>
    <x v="615"/>
    <e v="#N/A"/>
    <x v="615"/>
  </r>
  <r>
    <x v="5170"/>
    <m/>
    <n v="15950"/>
    <x v="8627"/>
    <m/>
    <m/>
    <m/>
    <m/>
    <x v="7250"/>
    <s v="2023/12/25"/>
    <x v="78"/>
    <x v="78"/>
    <x v="62"/>
    <x v="62"/>
    <m/>
    <x v="615"/>
    <e v="#N/A"/>
    <x v="615"/>
  </r>
  <r>
    <x v="5170"/>
    <m/>
    <n v="4250"/>
    <x v="8628"/>
    <m/>
    <m/>
    <m/>
    <m/>
    <x v="5316"/>
    <s v="2023/12/30"/>
    <x v="78"/>
    <x v="78"/>
    <x v="62"/>
    <x v="62"/>
    <m/>
    <x v="615"/>
    <e v="#N/A"/>
    <x v="615"/>
  </r>
  <r>
    <x v="5170"/>
    <m/>
    <n v="3000"/>
    <x v="8629"/>
    <m/>
    <m/>
    <m/>
    <m/>
    <x v="5316"/>
    <s v="2023/12/30"/>
    <x v="78"/>
    <x v="78"/>
    <x v="62"/>
    <x v="62"/>
    <m/>
    <x v="615"/>
    <e v="#N/A"/>
    <x v="615"/>
  </r>
  <r>
    <x v="5170"/>
    <m/>
    <n v="1820"/>
    <x v="8630"/>
    <m/>
    <m/>
    <m/>
    <m/>
    <x v="7251"/>
    <s v="2023/1/21"/>
    <x v="78"/>
    <x v="78"/>
    <x v="53"/>
    <x v="53"/>
    <m/>
    <x v="615"/>
    <e v="#N/A"/>
    <x v="615"/>
  </r>
  <r>
    <x v="5170"/>
    <m/>
    <n v="4000"/>
    <x v="8631"/>
    <m/>
    <m/>
    <m/>
    <m/>
    <x v="7188"/>
    <s v="2023/1/21"/>
    <x v="78"/>
    <x v="78"/>
    <x v="53"/>
    <x v="53"/>
    <m/>
    <x v="615"/>
    <e v="#N/A"/>
    <x v="615"/>
  </r>
  <r>
    <x v="5170"/>
    <m/>
    <n v="2000"/>
    <x v="8632"/>
    <m/>
    <m/>
    <m/>
    <m/>
    <x v="7188"/>
    <s v="2023/1/21"/>
    <x v="78"/>
    <x v="78"/>
    <x v="53"/>
    <x v="53"/>
    <m/>
    <x v="615"/>
    <e v="#N/A"/>
    <x v="615"/>
  </r>
  <r>
    <x v="5170"/>
    <m/>
    <n v="1800"/>
    <x v="8633"/>
    <m/>
    <m/>
    <m/>
    <m/>
    <x v="7252"/>
    <s v="2023/3/18"/>
    <x v="78"/>
    <x v="78"/>
    <x v="53"/>
    <x v="53"/>
    <m/>
    <x v="615"/>
    <e v="#N/A"/>
    <x v="615"/>
  </r>
  <r>
    <x v="5170"/>
    <m/>
    <n v="3000"/>
    <x v="8634"/>
    <m/>
    <m/>
    <m/>
    <m/>
    <x v="7235"/>
    <s v="2023/3/18"/>
    <x v="78"/>
    <x v="78"/>
    <x v="53"/>
    <x v="53"/>
    <m/>
    <x v="615"/>
    <e v="#N/A"/>
    <x v="615"/>
  </r>
  <r>
    <x v="5170"/>
    <m/>
    <n v="1166"/>
    <x v="8635"/>
    <m/>
    <m/>
    <m/>
    <m/>
    <x v="7236"/>
    <s v="2023/3/18"/>
    <x v="78"/>
    <x v="78"/>
    <x v="53"/>
    <x v="53"/>
    <m/>
    <x v="615"/>
    <e v="#N/A"/>
    <x v="615"/>
  </r>
  <r>
    <x v="5170"/>
    <m/>
    <n v="2500"/>
    <x v="8636"/>
    <m/>
    <m/>
    <m/>
    <m/>
    <x v="7236"/>
    <s v="2023/3/18"/>
    <x v="78"/>
    <x v="78"/>
    <x v="53"/>
    <x v="53"/>
    <m/>
    <x v="615"/>
    <e v="#N/A"/>
    <x v="615"/>
  </r>
  <r>
    <x v="5170"/>
    <m/>
    <n v="1133"/>
    <x v="8637"/>
    <m/>
    <m/>
    <m/>
    <m/>
    <x v="7253"/>
    <s v="2023/4/2"/>
    <x v="78"/>
    <x v="78"/>
    <x v="53"/>
    <x v="53"/>
    <m/>
    <x v="615"/>
    <e v="#N/A"/>
    <x v="615"/>
  </r>
  <r>
    <x v="5170"/>
    <m/>
    <n v="3400"/>
    <x v="8638"/>
    <m/>
    <m/>
    <m/>
    <m/>
    <x v="7253"/>
    <s v="2023/4/2"/>
    <x v="78"/>
    <x v="78"/>
    <x v="53"/>
    <x v="53"/>
    <m/>
    <x v="615"/>
    <e v="#N/A"/>
    <x v="615"/>
  </r>
  <r>
    <x v="5170"/>
    <m/>
    <n v="2500"/>
    <x v="8639"/>
    <m/>
    <m/>
    <m/>
    <m/>
    <x v="7254"/>
    <s v="2023/4/9"/>
    <x v="78"/>
    <x v="78"/>
    <x v="53"/>
    <x v="53"/>
    <m/>
    <x v="615"/>
    <e v="#N/A"/>
    <x v="615"/>
  </r>
  <r>
    <x v="5170"/>
    <m/>
    <n v="1457"/>
    <x v="8640"/>
    <m/>
    <m/>
    <m/>
    <m/>
    <x v="7255"/>
    <s v="2023/4/9"/>
    <x v="78"/>
    <x v="78"/>
    <x v="53"/>
    <x v="53"/>
    <m/>
    <x v="615"/>
    <e v="#N/A"/>
    <x v="615"/>
  </r>
  <r>
    <x v="5170"/>
    <m/>
    <n v="1500"/>
    <x v="8641"/>
    <m/>
    <m/>
    <m/>
    <m/>
    <x v="7256"/>
    <s v="2023/4/30"/>
    <x v="78"/>
    <x v="78"/>
    <x v="53"/>
    <x v="53"/>
    <m/>
    <x v="615"/>
    <e v="#N/A"/>
    <x v="615"/>
  </r>
  <r>
    <x v="5170"/>
    <m/>
    <n v="1500"/>
    <x v="8642"/>
    <m/>
    <m/>
    <m/>
    <m/>
    <x v="7257"/>
    <s v="2023/4/30"/>
    <x v="78"/>
    <x v="78"/>
    <x v="53"/>
    <x v="53"/>
    <m/>
    <x v="615"/>
    <e v="#N/A"/>
    <x v="615"/>
  </r>
  <r>
    <x v="5170"/>
    <m/>
    <n v="2600"/>
    <x v="8643"/>
    <m/>
    <m/>
    <m/>
    <m/>
    <x v="7258"/>
    <s v="2023/5/27"/>
    <x v="78"/>
    <x v="78"/>
    <x v="53"/>
    <x v="53"/>
    <m/>
    <x v="615"/>
    <e v="#N/A"/>
    <x v="615"/>
  </r>
  <r>
    <x v="5170"/>
    <m/>
    <n v="1387"/>
    <x v="8644"/>
    <m/>
    <m/>
    <m/>
    <m/>
    <x v="7258"/>
    <s v="2023/5/27"/>
    <x v="78"/>
    <x v="78"/>
    <x v="53"/>
    <x v="53"/>
    <m/>
    <x v="615"/>
    <e v="#N/A"/>
    <x v="615"/>
  </r>
  <r>
    <x v="5170"/>
    <m/>
    <n v="2500"/>
    <x v="8645"/>
    <m/>
    <m/>
    <m/>
    <m/>
    <x v="7211"/>
    <s v="2023/8/16"/>
    <x v="78"/>
    <x v="78"/>
    <x v="53"/>
    <x v="53"/>
    <m/>
    <x v="615"/>
    <e v="#N/A"/>
    <x v="615"/>
  </r>
  <r>
    <x v="5170"/>
    <m/>
    <n v="1250"/>
    <x v="8646"/>
    <m/>
    <m/>
    <m/>
    <m/>
    <x v="7211"/>
    <s v="2023/8/16"/>
    <x v="78"/>
    <x v="78"/>
    <x v="53"/>
    <x v="53"/>
    <m/>
    <x v="615"/>
    <e v="#N/A"/>
    <x v="615"/>
  </r>
  <r>
    <x v="5170"/>
    <m/>
    <n v="166"/>
    <x v="8647"/>
    <m/>
    <m/>
    <m/>
    <m/>
    <x v="7259"/>
    <s v="2023/5/21"/>
    <x v="78"/>
    <x v="78"/>
    <x v="27"/>
    <x v="27"/>
    <m/>
    <x v="615"/>
    <e v="#N/A"/>
    <x v="615"/>
  </r>
  <r>
    <x v="5170"/>
    <m/>
    <n v="2500"/>
    <x v="8648"/>
    <m/>
    <m/>
    <m/>
    <m/>
    <x v="7260"/>
    <s v="2023/5/27"/>
    <x v="78"/>
    <x v="78"/>
    <x v="27"/>
    <x v="27"/>
    <m/>
    <x v="615"/>
    <e v="#N/A"/>
    <x v="615"/>
  </r>
  <r>
    <x v="5170"/>
    <m/>
    <n v="167"/>
    <x v="8649"/>
    <m/>
    <m/>
    <m/>
    <m/>
    <x v="7260"/>
    <s v="2023/5/27"/>
    <x v="78"/>
    <x v="78"/>
    <x v="27"/>
    <x v="27"/>
    <m/>
    <x v="615"/>
    <e v="#N/A"/>
    <x v="615"/>
  </r>
  <r>
    <x v="5170"/>
    <m/>
    <n v="1342"/>
    <x v="8650"/>
    <m/>
    <m/>
    <m/>
    <m/>
    <x v="7201"/>
    <s v="2023/5/27"/>
    <x v="78"/>
    <x v="78"/>
    <x v="27"/>
    <x v="27"/>
    <m/>
    <x v="615"/>
    <e v="#N/A"/>
    <x v="615"/>
  </r>
  <r>
    <x v="5170"/>
    <m/>
    <n v="1625"/>
    <x v="8651"/>
    <m/>
    <m/>
    <m/>
    <m/>
    <x v="7201"/>
    <s v="2023/5/27"/>
    <x v="78"/>
    <x v="78"/>
    <x v="27"/>
    <x v="27"/>
    <m/>
    <x v="615"/>
    <e v="#N/A"/>
    <x v="615"/>
  </r>
  <r>
    <x v="5170"/>
    <m/>
    <n v="3250"/>
    <x v="8652"/>
    <m/>
    <m/>
    <m/>
    <m/>
    <x v="7201"/>
    <s v="2023/5/27"/>
    <x v="78"/>
    <x v="78"/>
    <x v="27"/>
    <x v="27"/>
    <m/>
    <x v="615"/>
    <e v="#N/A"/>
    <x v="615"/>
  </r>
  <r>
    <x v="5170"/>
    <m/>
    <n v="933"/>
    <x v="8653"/>
    <m/>
    <m/>
    <m/>
    <m/>
    <x v="5317"/>
    <s v="2023/5/29"/>
    <x v="78"/>
    <x v="78"/>
    <x v="27"/>
    <x v="27"/>
    <m/>
    <x v="615"/>
    <e v="#N/A"/>
    <x v="615"/>
  </r>
  <r>
    <x v="5170"/>
    <m/>
    <n v="2000"/>
    <x v="8654"/>
    <m/>
    <m/>
    <m/>
    <m/>
    <x v="5317"/>
    <s v="2023/5/29"/>
    <x v="78"/>
    <x v="78"/>
    <x v="27"/>
    <x v="27"/>
    <m/>
    <x v="615"/>
    <e v="#N/A"/>
    <x v="615"/>
  </r>
  <r>
    <x v="5170"/>
    <m/>
    <n v="1267"/>
    <x v="8655"/>
    <m/>
    <m/>
    <m/>
    <m/>
    <x v="5317"/>
    <s v="2023/5/29"/>
    <x v="78"/>
    <x v="78"/>
    <x v="27"/>
    <x v="27"/>
    <m/>
    <x v="615"/>
    <e v="#N/A"/>
    <x v="615"/>
  </r>
  <r>
    <x v="5170"/>
    <m/>
    <n v="2300"/>
    <x v="8656"/>
    <m/>
    <m/>
    <m/>
    <m/>
    <x v="7261"/>
    <s v="2023/5/31"/>
    <x v="78"/>
    <x v="78"/>
    <x v="27"/>
    <x v="27"/>
    <m/>
    <x v="615"/>
    <e v="#N/A"/>
    <x v="615"/>
  </r>
  <r>
    <x v="5170"/>
    <m/>
    <n v="1073"/>
    <x v="8657"/>
    <m/>
    <m/>
    <m/>
    <m/>
    <x v="7261"/>
    <s v="2023/5/31"/>
    <x v="78"/>
    <x v="78"/>
    <x v="27"/>
    <x v="27"/>
    <m/>
    <x v="615"/>
    <e v="#N/A"/>
    <x v="615"/>
  </r>
  <r>
    <x v="5170"/>
    <m/>
    <n v="130"/>
    <x v="8658"/>
    <s v="35"/>
    <n v="35"/>
    <n v="6"/>
    <n v="35"/>
    <x v="7262"/>
    <s v="2023/6/14"/>
    <x v="78"/>
    <x v="78"/>
    <x v="27"/>
    <x v="27"/>
    <m/>
    <x v="615"/>
    <e v="#N/A"/>
    <x v="615"/>
  </r>
  <r>
    <x v="5170"/>
    <m/>
    <n v="1067"/>
    <x v="8659"/>
    <s v="35"/>
    <n v="35"/>
    <n v="6"/>
    <n v="35"/>
    <x v="7262"/>
    <s v="2023/6/14"/>
    <x v="78"/>
    <x v="78"/>
    <x v="27"/>
    <x v="27"/>
    <m/>
    <x v="615"/>
    <e v="#N/A"/>
    <x v="615"/>
  </r>
  <r>
    <x v="5170"/>
    <m/>
    <n v="958"/>
    <x v="8660"/>
    <s v="54"/>
    <n v="52"/>
    <n v="6"/>
    <n v="54"/>
    <x v="7263"/>
    <s v="2023/6/22"/>
    <x v="78"/>
    <x v="78"/>
    <x v="27"/>
    <x v="27"/>
    <m/>
    <x v="615"/>
    <e v="#N/A"/>
    <x v="615"/>
  </r>
  <r>
    <x v="5170"/>
    <m/>
    <n v="7150"/>
    <x v="8661"/>
    <m/>
    <m/>
    <m/>
    <m/>
    <x v="7264"/>
    <s v="2023/7/11"/>
    <x v="78"/>
    <x v="78"/>
    <x v="27"/>
    <x v="27"/>
    <m/>
    <x v="615"/>
    <e v="#N/A"/>
    <x v="615"/>
  </r>
  <r>
    <x v="5170"/>
    <m/>
    <n v="3000"/>
    <x v="8662"/>
    <m/>
    <m/>
    <m/>
    <m/>
    <x v="7265"/>
    <s v="2023/7/12"/>
    <x v="78"/>
    <x v="78"/>
    <x v="27"/>
    <x v="27"/>
    <m/>
    <x v="615"/>
    <e v="#N/A"/>
    <x v="615"/>
  </r>
  <r>
    <x v="5170"/>
    <m/>
    <n v="1800"/>
    <x v="8663"/>
    <m/>
    <m/>
    <m/>
    <m/>
    <x v="7266"/>
    <s v="2023/8/28"/>
    <x v="78"/>
    <x v="78"/>
    <x v="27"/>
    <x v="27"/>
    <m/>
    <x v="615"/>
    <e v="#N/A"/>
    <x v="615"/>
  </r>
  <r>
    <x v="5170"/>
    <m/>
    <n v="347"/>
    <x v="8664"/>
    <m/>
    <m/>
    <m/>
    <m/>
    <x v="7267"/>
    <s v="2023/9/11"/>
    <x v="78"/>
    <x v="78"/>
    <x v="27"/>
    <x v="27"/>
    <m/>
    <x v="615"/>
    <e v="#N/A"/>
    <x v="615"/>
  </r>
  <r>
    <x v="5170"/>
    <m/>
    <n v="1300"/>
    <x v="8665"/>
    <m/>
    <m/>
    <m/>
    <m/>
    <x v="7267"/>
    <s v="2023/9/11"/>
    <x v="78"/>
    <x v="78"/>
    <x v="27"/>
    <x v="27"/>
    <m/>
    <x v="615"/>
    <e v="#N/A"/>
    <x v="615"/>
  </r>
  <r>
    <x v="5170"/>
    <m/>
    <n v="1867"/>
    <x v="8666"/>
    <m/>
    <m/>
    <m/>
    <m/>
    <x v="7214"/>
    <s v="2023/9/16"/>
    <x v="78"/>
    <x v="78"/>
    <x v="27"/>
    <x v="27"/>
    <m/>
    <x v="615"/>
    <e v="#N/A"/>
    <x v="615"/>
  </r>
  <r>
    <x v="5170"/>
    <m/>
    <n v="1133"/>
    <x v="8667"/>
    <m/>
    <m/>
    <m/>
    <m/>
    <x v="5197"/>
    <s v="2023/9/18"/>
    <x v="78"/>
    <x v="78"/>
    <x v="27"/>
    <x v="27"/>
    <m/>
    <x v="615"/>
    <e v="#N/A"/>
    <x v="615"/>
  </r>
  <r>
    <x v="5170"/>
    <m/>
    <n v="758"/>
    <x v="8668"/>
    <m/>
    <m/>
    <m/>
    <m/>
    <x v="7268"/>
    <s v="2023/10/10"/>
    <x v="78"/>
    <x v="78"/>
    <x v="27"/>
    <x v="27"/>
    <m/>
    <x v="615"/>
    <e v="#N/A"/>
    <x v="615"/>
  </r>
  <r>
    <x v="5170"/>
    <m/>
    <n v="1533"/>
    <x v="8669"/>
    <m/>
    <m/>
    <m/>
    <m/>
    <x v="7269"/>
    <s v="2023/10/14"/>
    <x v="78"/>
    <x v="78"/>
    <x v="27"/>
    <x v="27"/>
    <m/>
    <x v="615"/>
    <e v="#N/A"/>
    <x v="615"/>
  </r>
  <r>
    <x v="5170"/>
    <m/>
    <n v="1333"/>
    <x v="8670"/>
    <m/>
    <m/>
    <m/>
    <m/>
    <x v="7270"/>
    <s v="2023/10/19"/>
    <x v="78"/>
    <x v="78"/>
    <x v="27"/>
    <x v="27"/>
    <m/>
    <x v="615"/>
    <e v="#N/A"/>
    <x v="615"/>
  </r>
  <r>
    <x v="5170"/>
    <m/>
    <n v="2000"/>
    <x v="8671"/>
    <m/>
    <m/>
    <m/>
    <m/>
    <x v="7230"/>
    <s v="2023/10/19"/>
    <x v="78"/>
    <x v="78"/>
    <x v="27"/>
    <x v="27"/>
    <m/>
    <x v="615"/>
    <e v="#N/A"/>
    <x v="615"/>
  </r>
  <r>
    <x v="5170"/>
    <m/>
    <n v="767"/>
    <x v="8672"/>
    <m/>
    <m/>
    <m/>
    <m/>
    <x v="7230"/>
    <s v="2023/10/19"/>
    <x v="78"/>
    <x v="78"/>
    <x v="27"/>
    <x v="27"/>
    <m/>
    <x v="615"/>
    <e v="#N/A"/>
    <x v="615"/>
  </r>
  <r>
    <x v="5170"/>
    <m/>
    <n v="2300"/>
    <x v="8673"/>
    <m/>
    <m/>
    <m/>
    <m/>
    <x v="7230"/>
    <s v="2023/10/19"/>
    <x v="78"/>
    <x v="78"/>
    <x v="27"/>
    <x v="27"/>
    <m/>
    <x v="615"/>
    <e v="#N/A"/>
    <x v="615"/>
  </r>
  <r>
    <x v="5170"/>
    <m/>
    <n v="2600"/>
    <x v="8674"/>
    <m/>
    <m/>
    <m/>
    <m/>
    <x v="7231"/>
    <s v="2023/10/19"/>
    <x v="78"/>
    <x v="78"/>
    <x v="27"/>
    <x v="27"/>
    <m/>
    <x v="615"/>
    <e v="#N/A"/>
    <x v="615"/>
  </r>
  <r>
    <x v="5170"/>
    <m/>
    <n v="1257"/>
    <x v="8675"/>
    <m/>
    <m/>
    <m/>
    <m/>
    <x v="7271"/>
    <s v="2023/10/22"/>
    <x v="78"/>
    <x v="78"/>
    <x v="27"/>
    <x v="27"/>
    <m/>
    <x v="615"/>
    <e v="#N/A"/>
    <x v="615"/>
  </r>
  <r>
    <x v="5170"/>
    <m/>
    <n v="300"/>
    <x v="8676"/>
    <m/>
    <m/>
    <m/>
    <m/>
    <x v="7246"/>
    <s v="2023/11/4"/>
    <x v="78"/>
    <x v="78"/>
    <x v="27"/>
    <x v="27"/>
    <m/>
    <x v="615"/>
    <e v="#N/A"/>
    <x v="615"/>
  </r>
  <r>
    <x v="5170"/>
    <m/>
    <n v="2900"/>
    <x v="8677"/>
    <m/>
    <m/>
    <m/>
    <m/>
    <x v="7247"/>
    <s v="2023/11/21"/>
    <x v="78"/>
    <x v="78"/>
    <x v="27"/>
    <x v="27"/>
    <m/>
    <x v="615"/>
    <e v="#N/A"/>
    <x v="615"/>
  </r>
  <r>
    <x v="5170"/>
    <m/>
    <n v="1600"/>
    <x v="8678"/>
    <m/>
    <m/>
    <m/>
    <m/>
    <x v="7248"/>
    <s v="2023/11/21"/>
    <x v="78"/>
    <x v="78"/>
    <x v="27"/>
    <x v="27"/>
    <m/>
    <x v="615"/>
    <e v="#N/A"/>
    <x v="615"/>
  </r>
  <r>
    <x v="5170"/>
    <m/>
    <n v="800"/>
    <x v="8679"/>
    <m/>
    <m/>
    <m/>
    <m/>
    <x v="7248"/>
    <s v="2023/11/21"/>
    <x v="78"/>
    <x v="78"/>
    <x v="27"/>
    <x v="27"/>
    <m/>
    <x v="615"/>
    <e v="#N/A"/>
    <x v="615"/>
  </r>
  <r>
    <x v="5170"/>
    <m/>
    <n v="500"/>
    <x v="8680"/>
    <m/>
    <m/>
    <m/>
    <m/>
    <x v="7272"/>
    <s v="2023/11/27"/>
    <x v="78"/>
    <x v="78"/>
    <x v="27"/>
    <x v="27"/>
    <m/>
    <x v="615"/>
    <e v="#N/A"/>
    <x v="615"/>
  </r>
  <r>
    <x v="5170"/>
    <m/>
    <n v="2400"/>
    <x v="8681"/>
    <m/>
    <m/>
    <m/>
    <m/>
    <x v="5316"/>
    <s v="2023/12/30"/>
    <x v="78"/>
    <x v="78"/>
    <x v="27"/>
    <x v="27"/>
    <m/>
    <x v="615"/>
    <e v="#N/A"/>
    <x v="615"/>
  </r>
  <r>
    <x v="5170"/>
    <m/>
    <n v="1563"/>
    <x v="8506"/>
    <m/>
    <m/>
    <m/>
    <m/>
    <x v="7186"/>
    <s v="2023/4/1"/>
    <x v="79"/>
    <x v="79"/>
    <x v="33"/>
    <x v="33"/>
    <m/>
    <x v="615"/>
    <e v="#N/A"/>
    <x v="615"/>
  </r>
  <r>
    <x v="5170"/>
    <m/>
    <n v="150"/>
    <x v="8682"/>
    <m/>
    <m/>
    <m/>
    <m/>
    <x v="7187"/>
    <s v="2023/1/4"/>
    <x v="79"/>
    <x v="79"/>
    <x v="79"/>
    <x v="79"/>
    <m/>
    <x v="615"/>
    <e v="#N/A"/>
    <x v="615"/>
  </r>
  <r>
    <x v="5170"/>
    <m/>
    <n v="1575"/>
    <x v="8509"/>
    <m/>
    <m/>
    <m/>
    <m/>
    <x v="7188"/>
    <s v="2023/1/21"/>
    <x v="79"/>
    <x v="79"/>
    <x v="79"/>
    <x v="79"/>
    <m/>
    <x v="615"/>
    <e v="#N/A"/>
    <x v="615"/>
  </r>
  <r>
    <x v="5170"/>
    <m/>
    <n v="473"/>
    <x v="8510"/>
    <m/>
    <m/>
    <m/>
    <m/>
    <x v="7188"/>
    <s v="2023/1/21"/>
    <x v="79"/>
    <x v="79"/>
    <x v="79"/>
    <x v="79"/>
    <m/>
    <x v="615"/>
    <e v="#N/A"/>
    <x v="615"/>
  </r>
  <r>
    <x v="5170"/>
    <m/>
    <n v="625"/>
    <x v="8511"/>
    <m/>
    <m/>
    <m/>
    <m/>
    <x v="7189"/>
    <s v="2023/1/28"/>
    <x v="79"/>
    <x v="79"/>
    <x v="79"/>
    <x v="79"/>
    <m/>
    <x v="615"/>
    <e v="#N/A"/>
    <x v="615"/>
  </r>
  <r>
    <x v="5170"/>
    <m/>
    <n v="41839"/>
    <x v="8512"/>
    <m/>
    <m/>
    <m/>
    <m/>
    <x v="7190"/>
    <s v="2023/1/31"/>
    <x v="79"/>
    <x v="79"/>
    <x v="79"/>
    <x v="79"/>
    <m/>
    <x v="615"/>
    <e v="#N/A"/>
    <x v="615"/>
  </r>
  <r>
    <x v="5170"/>
    <m/>
    <n v="53"/>
    <x v="8513"/>
    <m/>
    <m/>
    <m/>
    <m/>
    <x v="7191"/>
    <s v="2023/2/24"/>
    <x v="79"/>
    <x v="79"/>
    <x v="79"/>
    <x v="79"/>
    <m/>
    <x v="615"/>
    <e v="#N/A"/>
    <x v="615"/>
  </r>
  <r>
    <x v="5170"/>
    <m/>
    <n v="44672"/>
    <x v="8512"/>
    <m/>
    <m/>
    <m/>
    <m/>
    <x v="7192"/>
    <s v="2023/2/28"/>
    <x v="79"/>
    <x v="79"/>
    <x v="79"/>
    <x v="79"/>
    <m/>
    <x v="615"/>
    <e v="#N/A"/>
    <x v="615"/>
  </r>
  <r>
    <x v="5170"/>
    <m/>
    <n v="1725"/>
    <x v="8514"/>
    <m/>
    <m/>
    <m/>
    <m/>
    <x v="7193"/>
    <s v="2023/3/18"/>
    <x v="79"/>
    <x v="79"/>
    <x v="79"/>
    <x v="79"/>
    <m/>
    <x v="615"/>
    <e v="#N/A"/>
    <x v="615"/>
  </r>
  <r>
    <x v="5170"/>
    <m/>
    <n v="45422"/>
    <x v="8512"/>
    <m/>
    <m/>
    <m/>
    <m/>
    <x v="7194"/>
    <s v="2023/3/31"/>
    <x v="79"/>
    <x v="79"/>
    <x v="79"/>
    <x v="79"/>
    <m/>
    <x v="615"/>
    <e v="#N/A"/>
    <x v="615"/>
  </r>
  <r>
    <x v="5170"/>
    <m/>
    <n v="1000"/>
    <x v="8515"/>
    <m/>
    <m/>
    <m/>
    <m/>
    <x v="7186"/>
    <s v="2023/4/1"/>
    <x v="79"/>
    <x v="79"/>
    <x v="79"/>
    <x v="79"/>
    <m/>
    <x v="615"/>
    <e v="#N/A"/>
    <x v="615"/>
  </r>
  <r>
    <x v="5170"/>
    <m/>
    <n v="1667"/>
    <x v="8516"/>
    <m/>
    <m/>
    <m/>
    <m/>
    <x v="7195"/>
    <s v="2023/4/9"/>
    <x v="79"/>
    <x v="79"/>
    <x v="79"/>
    <x v="79"/>
    <m/>
    <x v="615"/>
    <e v="#N/A"/>
    <x v="615"/>
  </r>
  <r>
    <x v="5170"/>
    <m/>
    <n v="1375"/>
    <x v="8517"/>
    <m/>
    <m/>
    <m/>
    <m/>
    <x v="7196"/>
    <s v="2023/4/9"/>
    <x v="79"/>
    <x v="79"/>
    <x v="79"/>
    <x v="79"/>
    <m/>
    <x v="615"/>
    <e v="#N/A"/>
    <x v="615"/>
  </r>
  <r>
    <x v="5170"/>
    <m/>
    <n v="40022"/>
    <x v="8512"/>
    <m/>
    <m/>
    <m/>
    <m/>
    <x v="7198"/>
    <s v="2023/4/30"/>
    <x v="79"/>
    <x v="79"/>
    <x v="79"/>
    <x v="79"/>
    <m/>
    <x v="615"/>
    <e v="#N/A"/>
    <x v="615"/>
  </r>
  <r>
    <x v="5170"/>
    <m/>
    <n v="1600"/>
    <x v="8519"/>
    <m/>
    <m/>
    <m/>
    <m/>
    <x v="7199"/>
    <s v="2023/5/27"/>
    <x v="79"/>
    <x v="79"/>
    <x v="79"/>
    <x v="79"/>
    <m/>
    <x v="615"/>
    <e v="#N/A"/>
    <x v="615"/>
  </r>
  <r>
    <x v="5170"/>
    <m/>
    <n v="827"/>
    <x v="8523"/>
    <m/>
    <m/>
    <m/>
    <m/>
    <x v="7200"/>
    <s v="2023/5/27"/>
    <x v="79"/>
    <x v="79"/>
    <x v="79"/>
    <x v="79"/>
    <m/>
    <x v="615"/>
    <e v="#N/A"/>
    <x v="615"/>
  </r>
  <r>
    <x v="5170"/>
    <m/>
    <n v="1350"/>
    <x v="8520"/>
    <m/>
    <m/>
    <m/>
    <m/>
    <x v="7200"/>
    <s v="2023/5/27"/>
    <x v="79"/>
    <x v="79"/>
    <x v="79"/>
    <x v="79"/>
    <m/>
    <x v="615"/>
    <e v="#N/A"/>
    <x v="615"/>
  </r>
  <r>
    <x v="5170"/>
    <m/>
    <n v="720"/>
    <x v="8521"/>
    <m/>
    <m/>
    <m/>
    <m/>
    <x v="7200"/>
    <s v="2023/5/27"/>
    <x v="79"/>
    <x v="79"/>
    <x v="79"/>
    <x v="79"/>
    <m/>
    <x v="615"/>
    <e v="#N/A"/>
    <x v="615"/>
  </r>
  <r>
    <x v="5170"/>
    <m/>
    <n v="1550"/>
    <x v="8522"/>
    <m/>
    <m/>
    <m/>
    <m/>
    <x v="7200"/>
    <s v="2023/5/27"/>
    <x v="79"/>
    <x v="79"/>
    <x v="79"/>
    <x v="79"/>
    <m/>
    <x v="615"/>
    <e v="#N/A"/>
    <x v="615"/>
  </r>
  <r>
    <x v="5170"/>
    <m/>
    <n v="383"/>
    <x v="8524"/>
    <m/>
    <m/>
    <m/>
    <m/>
    <x v="7201"/>
    <s v="2023/5/27"/>
    <x v="79"/>
    <x v="79"/>
    <x v="79"/>
    <x v="79"/>
    <m/>
    <x v="615"/>
    <e v="#N/A"/>
    <x v="615"/>
  </r>
  <r>
    <x v="5170"/>
    <m/>
    <n v="167"/>
    <x v="8525"/>
    <m/>
    <m/>
    <m/>
    <m/>
    <x v="5299"/>
    <s v="2023/5/27"/>
    <x v="79"/>
    <x v="79"/>
    <x v="79"/>
    <x v="79"/>
    <m/>
    <x v="615"/>
    <e v="#N/A"/>
    <x v="615"/>
  </r>
  <r>
    <x v="5170"/>
    <m/>
    <n v="5000"/>
    <x v="8526"/>
    <m/>
    <m/>
    <m/>
    <m/>
    <x v="5299"/>
    <s v="2023/5/27"/>
    <x v="79"/>
    <x v="79"/>
    <x v="79"/>
    <x v="79"/>
    <m/>
    <x v="615"/>
    <e v="#N/A"/>
    <x v="615"/>
  </r>
  <r>
    <x v="5170"/>
    <m/>
    <n v="5000"/>
    <x v="8527"/>
    <m/>
    <m/>
    <m/>
    <m/>
    <x v="7202"/>
    <s v="2023/5/27"/>
    <x v="79"/>
    <x v="79"/>
    <x v="79"/>
    <x v="79"/>
    <m/>
    <x v="615"/>
    <e v="#N/A"/>
    <x v="615"/>
  </r>
  <r>
    <x v="5170"/>
    <m/>
    <n v="167"/>
    <x v="8528"/>
    <m/>
    <m/>
    <m/>
    <m/>
    <x v="7202"/>
    <s v="2023/5/27"/>
    <x v="79"/>
    <x v="79"/>
    <x v="79"/>
    <x v="79"/>
    <m/>
    <x v="615"/>
    <e v="#N/A"/>
    <x v="615"/>
  </r>
  <r>
    <x v="5170"/>
    <m/>
    <n v="158"/>
    <x v="8529"/>
    <m/>
    <m/>
    <m/>
    <m/>
    <x v="7203"/>
    <s v="2023/5/31"/>
    <x v="79"/>
    <x v="79"/>
    <x v="79"/>
    <x v="79"/>
    <m/>
    <x v="615"/>
    <e v="#N/A"/>
    <x v="615"/>
  </r>
  <r>
    <x v="5170"/>
    <m/>
    <n v="4750"/>
    <x v="8530"/>
    <m/>
    <m/>
    <m/>
    <m/>
    <x v="7203"/>
    <s v="2023/5/31"/>
    <x v="79"/>
    <x v="79"/>
    <x v="79"/>
    <x v="79"/>
    <m/>
    <x v="615"/>
    <e v="#N/A"/>
    <x v="615"/>
  </r>
  <r>
    <x v="5170"/>
    <m/>
    <n v="167"/>
    <x v="8532"/>
    <m/>
    <m/>
    <m/>
    <m/>
    <x v="5190"/>
    <s v="2023/5/31"/>
    <x v="79"/>
    <x v="79"/>
    <x v="79"/>
    <x v="79"/>
    <m/>
    <x v="615"/>
    <e v="#N/A"/>
    <x v="615"/>
  </r>
  <r>
    <x v="5170"/>
    <m/>
    <n v="5000"/>
    <x v="8531"/>
    <m/>
    <m/>
    <m/>
    <m/>
    <x v="5190"/>
    <s v="2023/5/31"/>
    <x v="79"/>
    <x v="79"/>
    <x v="79"/>
    <x v="79"/>
    <m/>
    <x v="615"/>
    <e v="#N/A"/>
    <x v="615"/>
  </r>
  <r>
    <x v="5170"/>
    <m/>
    <n v="50"/>
    <x v="8533"/>
    <m/>
    <m/>
    <m/>
    <m/>
    <x v="7205"/>
    <s v="2023/6/20"/>
    <x v="79"/>
    <x v="79"/>
    <x v="79"/>
    <x v="79"/>
    <m/>
    <x v="615"/>
    <e v="#N/A"/>
    <x v="615"/>
  </r>
  <r>
    <x v="5170"/>
    <m/>
    <n v="1500"/>
    <x v="8534"/>
    <m/>
    <m/>
    <m/>
    <m/>
    <x v="7205"/>
    <s v="2023/6/20"/>
    <x v="79"/>
    <x v="79"/>
    <x v="79"/>
    <x v="79"/>
    <m/>
    <x v="615"/>
    <e v="#N/A"/>
    <x v="615"/>
  </r>
  <r>
    <x v="5170"/>
    <m/>
    <n v="250"/>
    <x v="8530"/>
    <m/>
    <m/>
    <m/>
    <m/>
    <x v="7206"/>
    <s v="2023/6/20"/>
    <x v="79"/>
    <x v="79"/>
    <x v="79"/>
    <x v="79"/>
    <m/>
    <x v="615"/>
    <e v="#N/A"/>
    <x v="615"/>
  </r>
  <r>
    <x v="5170"/>
    <m/>
    <n v="2750"/>
    <x v="8537"/>
    <m/>
    <m/>
    <m/>
    <m/>
    <x v="5306"/>
    <s v="2023/6/25"/>
    <x v="79"/>
    <x v="79"/>
    <x v="79"/>
    <x v="79"/>
    <m/>
    <x v="615"/>
    <e v="#N/A"/>
    <x v="615"/>
  </r>
  <r>
    <x v="5170"/>
    <m/>
    <n v="825"/>
    <x v="8536"/>
    <m/>
    <m/>
    <m/>
    <m/>
    <x v="5306"/>
    <s v="2023/6/25"/>
    <x v="79"/>
    <x v="79"/>
    <x v="79"/>
    <x v="79"/>
    <m/>
    <x v="615"/>
    <e v="#N/A"/>
    <x v="615"/>
  </r>
  <r>
    <x v="5170"/>
    <m/>
    <n v="32497"/>
    <x v="8512"/>
    <m/>
    <m/>
    <m/>
    <m/>
    <x v="7208"/>
    <s v="2023/6/30"/>
    <x v="79"/>
    <x v="79"/>
    <x v="79"/>
    <x v="79"/>
    <m/>
    <x v="615"/>
    <e v="#N/A"/>
    <x v="615"/>
  </r>
  <r>
    <x v="5170"/>
    <m/>
    <n v="36897"/>
    <x v="8512"/>
    <m/>
    <m/>
    <m/>
    <m/>
    <x v="7210"/>
    <s v="2023/7/31"/>
    <x v="79"/>
    <x v="79"/>
    <x v="79"/>
    <x v="79"/>
    <m/>
    <x v="615"/>
    <e v="#N/A"/>
    <x v="615"/>
  </r>
  <r>
    <x v="5170"/>
    <m/>
    <n v="59327"/>
    <x v="8512"/>
    <m/>
    <m/>
    <m/>
    <m/>
    <x v="7212"/>
    <s v="2023/8/31"/>
    <x v="79"/>
    <x v="79"/>
    <x v="79"/>
    <x v="79"/>
    <m/>
    <x v="615"/>
    <e v="#N/A"/>
    <x v="615"/>
  </r>
  <r>
    <x v="5170"/>
    <m/>
    <n v="350"/>
    <x v="8683"/>
    <m/>
    <m/>
    <m/>
    <m/>
    <x v="7213"/>
    <s v="2023/9/11"/>
    <x v="79"/>
    <x v="79"/>
    <x v="79"/>
    <x v="79"/>
    <m/>
    <x v="615"/>
    <e v="#N/A"/>
    <x v="615"/>
  </r>
  <r>
    <x v="5170"/>
    <m/>
    <n v="867"/>
    <x v="8684"/>
    <m/>
    <m/>
    <m/>
    <m/>
    <x v="7214"/>
    <s v="2023/9/16"/>
    <x v="79"/>
    <x v="79"/>
    <x v="79"/>
    <x v="79"/>
    <m/>
    <x v="615"/>
    <e v="#N/A"/>
    <x v="615"/>
  </r>
  <r>
    <x v="5170"/>
    <m/>
    <n v="2000"/>
    <x v="8685"/>
    <m/>
    <m/>
    <m/>
    <m/>
    <x v="7214"/>
    <s v="2023/9/16"/>
    <x v="79"/>
    <x v="79"/>
    <x v="79"/>
    <x v="79"/>
    <m/>
    <x v="615"/>
    <e v="#N/A"/>
    <x v="615"/>
  </r>
  <r>
    <x v="5170"/>
    <m/>
    <n v="57315"/>
    <x v="8512"/>
    <m/>
    <m/>
    <m/>
    <m/>
    <x v="7215"/>
    <s v="2023/9/30"/>
    <x v="79"/>
    <x v="79"/>
    <x v="79"/>
    <x v="79"/>
    <m/>
    <x v="615"/>
    <e v="#N/A"/>
    <x v="615"/>
  </r>
  <r>
    <x v="5170"/>
    <m/>
    <n v="915"/>
    <x v="8686"/>
    <m/>
    <m/>
    <m/>
    <m/>
    <x v="7216"/>
    <s v="2023/10/15"/>
    <x v="79"/>
    <x v="79"/>
    <x v="79"/>
    <x v="79"/>
    <m/>
    <x v="615"/>
    <e v="#N/A"/>
    <x v="615"/>
  </r>
  <r>
    <x v="5170"/>
    <m/>
    <n v="50785"/>
    <x v="8512"/>
    <m/>
    <m/>
    <m/>
    <m/>
    <x v="7218"/>
    <s v="2023/10/31"/>
    <x v="79"/>
    <x v="79"/>
    <x v="79"/>
    <x v="79"/>
    <m/>
    <x v="615"/>
    <e v="#N/A"/>
    <x v="615"/>
  </r>
  <r>
    <x v="5170"/>
    <m/>
    <n v="1278"/>
    <x v="8687"/>
    <m/>
    <m/>
    <m/>
    <m/>
    <x v="7219"/>
    <s v="2023/11/21"/>
    <x v="79"/>
    <x v="79"/>
    <x v="79"/>
    <x v="79"/>
    <m/>
    <x v="615"/>
    <e v="#N/A"/>
    <x v="615"/>
  </r>
  <r>
    <x v="5170"/>
    <m/>
    <n v="1063"/>
    <x v="8688"/>
    <m/>
    <m/>
    <m/>
    <m/>
    <x v="7220"/>
    <s v="2023/11/21"/>
    <x v="79"/>
    <x v="79"/>
    <x v="79"/>
    <x v="79"/>
    <m/>
    <x v="615"/>
    <e v="#N/A"/>
    <x v="615"/>
  </r>
  <r>
    <x v="5170"/>
    <m/>
    <n v="1875"/>
    <x v="8554"/>
    <m/>
    <m/>
    <m/>
    <m/>
    <x v="7221"/>
    <s v="2023/12/14"/>
    <x v="79"/>
    <x v="79"/>
    <x v="79"/>
    <x v="79"/>
    <m/>
    <x v="615"/>
    <e v="#N/A"/>
    <x v="615"/>
  </r>
  <r>
    <x v="5170"/>
    <m/>
    <n v="3750"/>
    <x v="8553"/>
    <m/>
    <m/>
    <m/>
    <m/>
    <x v="7221"/>
    <s v="2023/12/14"/>
    <x v="79"/>
    <x v="79"/>
    <x v="79"/>
    <x v="79"/>
    <m/>
    <x v="615"/>
    <e v="#N/A"/>
    <x v="615"/>
  </r>
  <r>
    <x v="5170"/>
    <m/>
    <n v="750"/>
    <x v="8555"/>
    <m/>
    <m/>
    <m/>
    <m/>
    <x v="7222"/>
    <s v="2023/12/25"/>
    <x v="79"/>
    <x v="79"/>
    <x v="79"/>
    <x v="79"/>
    <m/>
    <x v="615"/>
    <e v="#N/A"/>
    <x v="615"/>
  </r>
  <r>
    <x v="5170"/>
    <m/>
    <n v="750"/>
    <x v="8556"/>
    <m/>
    <m/>
    <m/>
    <m/>
    <x v="5316"/>
    <s v="2023/12/30"/>
    <x v="79"/>
    <x v="79"/>
    <x v="79"/>
    <x v="79"/>
    <m/>
    <x v="615"/>
    <e v="#N/A"/>
    <x v="615"/>
  </r>
  <r>
    <x v="5170"/>
    <m/>
    <n v="8529"/>
    <x v="8512"/>
    <m/>
    <m/>
    <m/>
    <m/>
    <x v="7190"/>
    <s v="2023/1/31"/>
    <x v="79"/>
    <x v="79"/>
    <x v="71"/>
    <x v="71"/>
    <m/>
    <x v="615"/>
    <e v="#N/A"/>
    <x v="615"/>
  </r>
  <r>
    <x v="5170"/>
    <m/>
    <n v="9071"/>
    <x v="8512"/>
    <m/>
    <m/>
    <m/>
    <m/>
    <x v="7192"/>
    <s v="2023/2/28"/>
    <x v="79"/>
    <x v="79"/>
    <x v="71"/>
    <x v="71"/>
    <m/>
    <x v="615"/>
    <e v="#N/A"/>
    <x v="615"/>
  </r>
  <r>
    <x v="5170"/>
    <m/>
    <n v="11158"/>
    <x v="8512"/>
    <m/>
    <m/>
    <m/>
    <m/>
    <x v="7194"/>
    <s v="2023/3/31"/>
    <x v="79"/>
    <x v="79"/>
    <x v="71"/>
    <x v="71"/>
    <m/>
    <x v="615"/>
    <e v="#N/A"/>
    <x v="615"/>
  </r>
  <r>
    <x v="5170"/>
    <m/>
    <n v="667"/>
    <x v="8558"/>
    <m/>
    <m/>
    <m/>
    <m/>
    <x v="5187"/>
    <s v="2023/4/1"/>
    <x v="79"/>
    <x v="79"/>
    <x v="71"/>
    <x v="71"/>
    <m/>
    <x v="615"/>
    <e v="#N/A"/>
    <x v="615"/>
  </r>
  <r>
    <x v="5170"/>
    <m/>
    <n v="10575"/>
    <x v="8512"/>
    <m/>
    <m/>
    <m/>
    <m/>
    <x v="7198"/>
    <s v="2023/4/30"/>
    <x v="79"/>
    <x v="79"/>
    <x v="71"/>
    <x v="71"/>
    <m/>
    <x v="615"/>
    <e v="#N/A"/>
    <x v="615"/>
  </r>
  <r>
    <x v="5170"/>
    <m/>
    <n v="767"/>
    <x v="8561"/>
    <m/>
    <m/>
    <m/>
    <m/>
    <x v="7225"/>
    <s v="2023/5/27"/>
    <x v="79"/>
    <x v="79"/>
    <x v="71"/>
    <x v="71"/>
    <m/>
    <x v="615"/>
    <e v="#N/A"/>
    <x v="615"/>
  </r>
  <r>
    <x v="5170"/>
    <m/>
    <n v="29"/>
    <x v="8563"/>
    <m/>
    <m/>
    <m/>
    <m/>
    <x v="7226"/>
    <s v="2023/5/27"/>
    <x v="79"/>
    <x v="79"/>
    <x v="71"/>
    <x v="71"/>
    <m/>
    <x v="615"/>
    <e v="#N/A"/>
    <x v="615"/>
  </r>
  <r>
    <x v="5170"/>
    <m/>
    <n v="867"/>
    <x v="8562"/>
    <m/>
    <m/>
    <m/>
    <m/>
    <x v="7226"/>
    <s v="2023/5/27"/>
    <x v="79"/>
    <x v="79"/>
    <x v="71"/>
    <x v="71"/>
    <m/>
    <x v="615"/>
    <e v="#N/A"/>
    <x v="615"/>
  </r>
  <r>
    <x v="5170"/>
    <m/>
    <n v="52"/>
    <x v="8564"/>
    <m/>
    <m/>
    <m/>
    <m/>
    <x v="7227"/>
    <s v="2023/5/31"/>
    <x v="79"/>
    <x v="79"/>
    <x v="71"/>
    <x v="71"/>
    <m/>
    <x v="615"/>
    <e v="#N/A"/>
    <x v="615"/>
  </r>
  <r>
    <x v="5170"/>
    <m/>
    <n v="1560"/>
    <x v="8565"/>
    <m/>
    <m/>
    <m/>
    <m/>
    <x v="7227"/>
    <s v="2023/5/31"/>
    <x v="79"/>
    <x v="79"/>
    <x v="71"/>
    <x v="71"/>
    <m/>
    <x v="615"/>
    <e v="#N/A"/>
    <x v="615"/>
  </r>
  <r>
    <x v="5170"/>
    <m/>
    <n v="10575"/>
    <x v="8512"/>
    <m/>
    <m/>
    <m/>
    <m/>
    <x v="7204"/>
    <s v="2023/5/31"/>
    <x v="79"/>
    <x v="79"/>
    <x v="71"/>
    <x v="71"/>
    <m/>
    <x v="615"/>
    <e v="#N/A"/>
    <x v="615"/>
  </r>
  <r>
    <x v="5170"/>
    <m/>
    <n v="9958"/>
    <x v="8512"/>
    <m/>
    <m/>
    <m/>
    <m/>
    <x v="7208"/>
    <s v="2023/6/30"/>
    <x v="79"/>
    <x v="79"/>
    <x v="71"/>
    <x v="71"/>
    <m/>
    <x v="615"/>
    <e v="#N/A"/>
    <x v="615"/>
  </r>
  <r>
    <x v="5170"/>
    <m/>
    <n v="397"/>
    <x v="8689"/>
    <m/>
    <m/>
    <m/>
    <m/>
    <x v="7228"/>
    <s v="2023/7/11"/>
    <x v="79"/>
    <x v="79"/>
    <x v="71"/>
    <x v="71"/>
    <m/>
    <x v="615"/>
    <e v="#N/A"/>
    <x v="615"/>
  </r>
  <r>
    <x v="5170"/>
    <m/>
    <n v="10925"/>
    <x v="8512"/>
    <m/>
    <m/>
    <m/>
    <m/>
    <x v="7210"/>
    <s v="2023/7/31"/>
    <x v="79"/>
    <x v="79"/>
    <x v="71"/>
    <x v="71"/>
    <m/>
    <x v="615"/>
    <e v="#N/A"/>
    <x v="615"/>
  </r>
  <r>
    <x v="5170"/>
    <m/>
    <n v="875"/>
    <x v="8690"/>
    <m/>
    <m/>
    <m/>
    <m/>
    <x v="7273"/>
    <s v="2023/8/15"/>
    <x v="79"/>
    <x v="79"/>
    <x v="71"/>
    <x v="71"/>
    <m/>
    <x v="615"/>
    <e v="#N/A"/>
    <x v="615"/>
  </r>
  <r>
    <x v="5170"/>
    <m/>
    <n v="11792"/>
    <x v="8512"/>
    <m/>
    <m/>
    <m/>
    <m/>
    <x v="7212"/>
    <s v="2023/8/31"/>
    <x v="79"/>
    <x v="79"/>
    <x v="71"/>
    <x v="71"/>
    <m/>
    <x v="615"/>
    <e v="#N/A"/>
    <x v="615"/>
  </r>
  <r>
    <x v="5170"/>
    <m/>
    <n v="11862"/>
    <x v="8512"/>
    <m/>
    <m/>
    <m/>
    <m/>
    <x v="7215"/>
    <s v="2023/9/30"/>
    <x v="79"/>
    <x v="79"/>
    <x v="71"/>
    <x v="71"/>
    <m/>
    <x v="615"/>
    <e v="#N/A"/>
    <x v="615"/>
  </r>
  <r>
    <x v="5170"/>
    <m/>
    <n v="1375"/>
    <x v="8691"/>
    <m/>
    <m/>
    <m/>
    <m/>
    <x v="7231"/>
    <s v="2023/10/19"/>
    <x v="79"/>
    <x v="79"/>
    <x v="71"/>
    <x v="71"/>
    <m/>
    <x v="615"/>
    <e v="#N/A"/>
    <x v="615"/>
  </r>
  <r>
    <x v="5170"/>
    <m/>
    <n v="2750"/>
    <x v="8692"/>
    <m/>
    <m/>
    <m/>
    <m/>
    <x v="7231"/>
    <s v="2023/10/19"/>
    <x v="79"/>
    <x v="79"/>
    <x v="71"/>
    <x v="71"/>
    <m/>
    <x v="615"/>
    <e v="#N/A"/>
    <x v="615"/>
  </r>
  <r>
    <x v="5170"/>
    <m/>
    <n v="11362"/>
    <x v="8512"/>
    <m/>
    <m/>
    <m/>
    <m/>
    <x v="7218"/>
    <s v="2023/10/31"/>
    <x v="79"/>
    <x v="79"/>
    <x v="71"/>
    <x v="71"/>
    <m/>
    <x v="615"/>
    <e v="#N/A"/>
    <x v="615"/>
  </r>
  <r>
    <x v="5170"/>
    <m/>
    <n v="4050"/>
    <x v="8512"/>
    <m/>
    <m/>
    <m/>
    <m/>
    <x v="7190"/>
    <s v="2023/1/31"/>
    <x v="79"/>
    <x v="79"/>
    <x v="80"/>
    <x v="80"/>
    <m/>
    <x v="615"/>
    <e v="#N/A"/>
    <x v="615"/>
  </r>
  <r>
    <x v="5170"/>
    <m/>
    <n v="4050"/>
    <x v="8512"/>
    <m/>
    <m/>
    <m/>
    <m/>
    <x v="7192"/>
    <s v="2023/2/28"/>
    <x v="79"/>
    <x v="79"/>
    <x v="80"/>
    <x v="80"/>
    <m/>
    <x v="615"/>
    <e v="#N/A"/>
    <x v="615"/>
  </r>
  <r>
    <x v="5170"/>
    <m/>
    <n v="4050"/>
    <x v="8512"/>
    <m/>
    <m/>
    <m/>
    <m/>
    <x v="7194"/>
    <s v="2023/3/31"/>
    <x v="79"/>
    <x v="79"/>
    <x v="80"/>
    <x v="80"/>
    <m/>
    <x v="615"/>
    <e v="#N/A"/>
    <x v="615"/>
  </r>
  <r>
    <x v="5170"/>
    <m/>
    <n v="4363"/>
    <x v="8512"/>
    <m/>
    <m/>
    <m/>
    <m/>
    <x v="7198"/>
    <s v="2023/4/30"/>
    <x v="79"/>
    <x v="79"/>
    <x v="80"/>
    <x v="80"/>
    <m/>
    <x v="615"/>
    <e v="#N/A"/>
    <x v="615"/>
  </r>
  <r>
    <x v="5170"/>
    <m/>
    <n v="2675"/>
    <x v="8573"/>
    <m/>
    <m/>
    <m/>
    <m/>
    <x v="7202"/>
    <s v="2023/5/27"/>
    <x v="79"/>
    <x v="79"/>
    <x v="80"/>
    <x v="80"/>
    <m/>
    <x v="615"/>
    <e v="#N/A"/>
    <x v="615"/>
  </r>
  <r>
    <x v="5170"/>
    <m/>
    <n v="89"/>
    <x v="8572"/>
    <m/>
    <m/>
    <m/>
    <m/>
    <x v="7202"/>
    <s v="2023/5/27"/>
    <x v="79"/>
    <x v="79"/>
    <x v="80"/>
    <x v="80"/>
    <m/>
    <x v="615"/>
    <e v="#N/A"/>
    <x v="615"/>
  </r>
  <r>
    <x v="5170"/>
    <m/>
    <n v="4363"/>
    <x v="8512"/>
    <m/>
    <m/>
    <m/>
    <m/>
    <x v="7204"/>
    <s v="2023/5/31"/>
    <x v="79"/>
    <x v="79"/>
    <x v="80"/>
    <x v="80"/>
    <m/>
    <x v="615"/>
    <e v="#N/A"/>
    <x v="615"/>
  </r>
  <r>
    <x v="5170"/>
    <m/>
    <n v="1688"/>
    <x v="8512"/>
    <m/>
    <m/>
    <m/>
    <m/>
    <x v="7208"/>
    <s v="2023/6/30"/>
    <x v="79"/>
    <x v="79"/>
    <x v="80"/>
    <x v="80"/>
    <m/>
    <x v="615"/>
    <e v="#N/A"/>
    <x v="615"/>
  </r>
  <r>
    <x v="5170"/>
    <m/>
    <n v="4363"/>
    <x v="8512"/>
    <m/>
    <m/>
    <m/>
    <m/>
    <x v="7210"/>
    <s v="2023/7/31"/>
    <x v="79"/>
    <x v="79"/>
    <x v="80"/>
    <x v="80"/>
    <m/>
    <x v="615"/>
    <e v="#N/A"/>
    <x v="615"/>
  </r>
  <r>
    <x v="5170"/>
    <m/>
    <n v="1013"/>
    <x v="8574"/>
    <m/>
    <m/>
    <m/>
    <m/>
    <x v="7232"/>
    <s v="2023/8/16"/>
    <x v="79"/>
    <x v="79"/>
    <x v="80"/>
    <x v="80"/>
    <m/>
    <x v="615"/>
    <e v="#N/A"/>
    <x v="615"/>
  </r>
  <r>
    <x v="5170"/>
    <m/>
    <n v="2675"/>
    <x v="8512"/>
    <m/>
    <m/>
    <m/>
    <m/>
    <x v="7212"/>
    <s v="2023/8/31"/>
    <x v="79"/>
    <x v="79"/>
    <x v="80"/>
    <x v="80"/>
    <m/>
    <x v="615"/>
    <e v="#N/A"/>
    <x v="615"/>
  </r>
  <r>
    <x v="5170"/>
    <m/>
    <n v="5738"/>
    <x v="8512"/>
    <m/>
    <m/>
    <m/>
    <m/>
    <x v="7215"/>
    <s v="2023/9/30"/>
    <x v="79"/>
    <x v="79"/>
    <x v="80"/>
    <x v="80"/>
    <m/>
    <x v="615"/>
    <e v="#N/A"/>
    <x v="615"/>
  </r>
  <r>
    <x v="5170"/>
    <m/>
    <n v="5738"/>
    <x v="8512"/>
    <m/>
    <m/>
    <m/>
    <m/>
    <x v="7218"/>
    <s v="2023/10/31"/>
    <x v="79"/>
    <x v="79"/>
    <x v="80"/>
    <x v="80"/>
    <m/>
    <x v="615"/>
    <e v="#N/A"/>
    <x v="615"/>
  </r>
  <r>
    <x v="5170"/>
    <m/>
    <n v="7533"/>
    <x v="8512"/>
    <m/>
    <m/>
    <m/>
    <m/>
    <x v="7190"/>
    <s v="2023/1/31"/>
    <x v="79"/>
    <x v="79"/>
    <x v="62"/>
    <x v="62"/>
    <m/>
    <x v="615"/>
    <e v="#N/A"/>
    <x v="615"/>
  </r>
  <r>
    <x v="5170"/>
    <m/>
    <n v="7533"/>
    <x v="8512"/>
    <m/>
    <m/>
    <m/>
    <m/>
    <x v="7192"/>
    <s v="2023/2/28"/>
    <x v="79"/>
    <x v="79"/>
    <x v="62"/>
    <x v="62"/>
    <m/>
    <x v="615"/>
    <e v="#N/A"/>
    <x v="615"/>
  </r>
  <r>
    <x v="5170"/>
    <m/>
    <n v="783"/>
    <x v="8584"/>
    <m/>
    <m/>
    <m/>
    <m/>
    <x v="7236"/>
    <s v="2023/3/18"/>
    <x v="79"/>
    <x v="79"/>
    <x v="62"/>
    <x v="62"/>
    <m/>
    <x v="615"/>
    <e v="#N/A"/>
    <x v="615"/>
  </r>
  <r>
    <x v="5170"/>
    <m/>
    <n v="183"/>
    <x v="8585"/>
    <m/>
    <m/>
    <m/>
    <m/>
    <x v="7236"/>
    <s v="2023/3/18"/>
    <x v="79"/>
    <x v="79"/>
    <x v="62"/>
    <x v="62"/>
    <m/>
    <x v="615"/>
    <e v="#N/A"/>
    <x v="615"/>
  </r>
  <r>
    <x v="5170"/>
    <m/>
    <n v="5825"/>
    <x v="8512"/>
    <m/>
    <m/>
    <m/>
    <m/>
    <x v="7194"/>
    <s v="2023/3/31"/>
    <x v="79"/>
    <x v="79"/>
    <x v="62"/>
    <x v="62"/>
    <m/>
    <x v="615"/>
    <e v="#N/A"/>
    <x v="615"/>
  </r>
  <r>
    <x v="5170"/>
    <m/>
    <n v="5825"/>
    <x v="8512"/>
    <m/>
    <m/>
    <m/>
    <m/>
    <x v="7198"/>
    <s v="2023/4/30"/>
    <x v="79"/>
    <x v="79"/>
    <x v="62"/>
    <x v="62"/>
    <m/>
    <x v="615"/>
    <e v="#N/A"/>
    <x v="615"/>
  </r>
  <r>
    <x v="5170"/>
    <m/>
    <n v="626"/>
    <x v="8693"/>
    <m/>
    <m/>
    <m/>
    <m/>
    <x v="7274"/>
    <s v="2023/5/11"/>
    <x v="79"/>
    <x v="79"/>
    <x v="62"/>
    <x v="62"/>
    <m/>
    <x v="615"/>
    <e v="#N/A"/>
    <x v="615"/>
  </r>
  <r>
    <x v="5170"/>
    <m/>
    <n v="5567"/>
    <x v="8512"/>
    <m/>
    <m/>
    <m/>
    <m/>
    <x v="7204"/>
    <s v="2023/5/31"/>
    <x v="79"/>
    <x v="79"/>
    <x v="62"/>
    <x v="62"/>
    <m/>
    <x v="615"/>
    <e v="#N/A"/>
    <x v="615"/>
  </r>
  <r>
    <x v="5170"/>
    <m/>
    <n v="6867"/>
    <x v="8512"/>
    <m/>
    <m/>
    <m/>
    <m/>
    <x v="7208"/>
    <s v="2023/6/30"/>
    <x v="79"/>
    <x v="79"/>
    <x v="62"/>
    <x v="62"/>
    <m/>
    <x v="615"/>
    <e v="#N/A"/>
    <x v="615"/>
  </r>
  <r>
    <x v="5170"/>
    <m/>
    <n v="6867"/>
    <x v="8512"/>
    <m/>
    <m/>
    <m/>
    <m/>
    <x v="7210"/>
    <s v="2023/7/31"/>
    <x v="79"/>
    <x v="79"/>
    <x v="62"/>
    <x v="62"/>
    <m/>
    <x v="615"/>
    <e v="#N/A"/>
    <x v="615"/>
  </r>
  <r>
    <x v="5170"/>
    <m/>
    <n v="7517"/>
    <x v="8512"/>
    <m/>
    <m/>
    <m/>
    <m/>
    <x v="7212"/>
    <s v="2023/8/31"/>
    <x v="79"/>
    <x v="79"/>
    <x v="62"/>
    <x v="62"/>
    <m/>
    <x v="615"/>
    <e v="#N/A"/>
    <x v="615"/>
  </r>
  <r>
    <x v="5170"/>
    <m/>
    <n v="8738"/>
    <x v="8512"/>
    <m/>
    <m/>
    <m/>
    <m/>
    <x v="7215"/>
    <s v="2023/9/30"/>
    <x v="79"/>
    <x v="79"/>
    <x v="62"/>
    <x v="62"/>
    <m/>
    <x v="615"/>
    <e v="#N/A"/>
    <x v="615"/>
  </r>
  <r>
    <x v="5170"/>
    <m/>
    <n v="7863"/>
    <x v="8512"/>
    <m/>
    <m/>
    <m/>
    <m/>
    <x v="7218"/>
    <s v="2023/10/31"/>
    <x v="79"/>
    <x v="79"/>
    <x v="62"/>
    <x v="62"/>
    <m/>
    <x v="615"/>
    <e v="#N/A"/>
    <x v="615"/>
  </r>
  <r>
    <x v="5170"/>
    <m/>
    <n v="1167"/>
    <x v="8694"/>
    <m/>
    <m/>
    <m/>
    <m/>
    <x v="7248"/>
    <s v="2023/11/21"/>
    <x v="79"/>
    <x v="79"/>
    <x v="62"/>
    <x v="62"/>
    <m/>
    <x v="615"/>
    <e v="#N/A"/>
    <x v="615"/>
  </r>
  <r>
    <x v="5170"/>
    <m/>
    <n v="3988"/>
    <x v="8627"/>
    <m/>
    <m/>
    <m/>
    <m/>
    <x v="7250"/>
    <s v="2023/12/25"/>
    <x v="79"/>
    <x v="79"/>
    <x v="62"/>
    <x v="62"/>
    <m/>
    <x v="615"/>
    <e v="#N/A"/>
    <x v="615"/>
  </r>
  <r>
    <x v="5170"/>
    <m/>
    <n v="1729"/>
    <x v="8695"/>
    <m/>
    <m/>
    <m/>
    <m/>
    <x v="7275"/>
    <s v="2023/4/28"/>
    <x v="79"/>
    <x v="79"/>
    <x v="27"/>
    <x v="27"/>
    <m/>
    <x v="615"/>
    <e v="#N/A"/>
    <x v="615"/>
  </r>
  <r>
    <x v="5170"/>
    <m/>
    <n v="729"/>
    <x v="8696"/>
    <m/>
    <m/>
    <m/>
    <m/>
    <x v="7276"/>
    <s v="2023/5/22"/>
    <x v="79"/>
    <x v="79"/>
    <x v="27"/>
    <x v="27"/>
    <m/>
    <x v="615"/>
    <e v="#N/A"/>
    <x v="615"/>
  </r>
  <r>
    <x v="5170"/>
    <m/>
    <n v="600"/>
    <x v="8697"/>
    <s v="89"/>
    <n v="1"/>
    <n v="6"/>
    <m/>
    <x v="7277"/>
    <s v="2023/7/20"/>
    <x v="79"/>
    <x v="79"/>
    <x v="27"/>
    <x v="27"/>
    <m/>
    <x v="615"/>
    <e v="#N/A"/>
    <x v="615"/>
  </r>
  <r>
    <x v="5170"/>
    <m/>
    <n v="520"/>
    <x v="8506"/>
    <m/>
    <m/>
    <m/>
    <m/>
    <x v="7186"/>
    <s v="2023/4/1"/>
    <x v="80"/>
    <x v="80"/>
    <x v="33"/>
    <x v="33"/>
    <m/>
    <x v="615"/>
    <e v="#N/A"/>
    <x v="615"/>
  </r>
  <r>
    <x v="5170"/>
    <m/>
    <n v="150"/>
    <x v="8698"/>
    <m/>
    <m/>
    <m/>
    <m/>
    <x v="7187"/>
    <s v="2023/1/4"/>
    <x v="80"/>
    <x v="80"/>
    <x v="79"/>
    <x v="79"/>
    <m/>
    <x v="615"/>
    <e v="#N/A"/>
    <x v="615"/>
  </r>
  <r>
    <x v="5170"/>
    <m/>
    <n v="630"/>
    <x v="8509"/>
    <m/>
    <m/>
    <m/>
    <m/>
    <x v="7188"/>
    <s v="2023/1/21"/>
    <x v="80"/>
    <x v="80"/>
    <x v="79"/>
    <x v="79"/>
    <m/>
    <x v="615"/>
    <e v="#N/A"/>
    <x v="615"/>
  </r>
  <r>
    <x v="5170"/>
    <m/>
    <n v="189"/>
    <x v="8510"/>
    <m/>
    <m/>
    <m/>
    <m/>
    <x v="7188"/>
    <s v="2023/1/21"/>
    <x v="80"/>
    <x v="80"/>
    <x v="79"/>
    <x v="79"/>
    <m/>
    <x v="615"/>
    <e v="#N/A"/>
    <x v="615"/>
  </r>
  <r>
    <x v="5170"/>
    <m/>
    <n v="375"/>
    <x v="8511"/>
    <m/>
    <m/>
    <m/>
    <m/>
    <x v="7189"/>
    <s v="2023/1/28"/>
    <x v="80"/>
    <x v="80"/>
    <x v="79"/>
    <x v="79"/>
    <m/>
    <x v="615"/>
    <e v="#N/A"/>
    <x v="615"/>
  </r>
  <r>
    <x v="5170"/>
    <m/>
    <n v="16875"/>
    <x v="8512"/>
    <m/>
    <m/>
    <m/>
    <m/>
    <x v="7190"/>
    <s v="2023/1/31"/>
    <x v="80"/>
    <x v="80"/>
    <x v="79"/>
    <x v="79"/>
    <m/>
    <x v="615"/>
    <e v="#N/A"/>
    <x v="615"/>
  </r>
  <r>
    <x v="5170"/>
    <m/>
    <n v="21"/>
    <x v="8513"/>
    <m/>
    <m/>
    <m/>
    <m/>
    <x v="7191"/>
    <s v="2023/2/24"/>
    <x v="80"/>
    <x v="80"/>
    <x v="79"/>
    <x v="79"/>
    <m/>
    <x v="615"/>
    <e v="#N/A"/>
    <x v="615"/>
  </r>
  <r>
    <x v="5170"/>
    <m/>
    <n v="19175"/>
    <x v="8512"/>
    <m/>
    <m/>
    <m/>
    <m/>
    <x v="7192"/>
    <s v="2023/2/28"/>
    <x v="80"/>
    <x v="80"/>
    <x v="79"/>
    <x v="79"/>
    <m/>
    <x v="615"/>
    <e v="#N/A"/>
    <x v="615"/>
  </r>
  <r>
    <x v="5170"/>
    <m/>
    <n v="575"/>
    <x v="8514"/>
    <m/>
    <m/>
    <m/>
    <m/>
    <x v="7193"/>
    <s v="2023/3/18"/>
    <x v="80"/>
    <x v="80"/>
    <x v="79"/>
    <x v="79"/>
    <m/>
    <x v="615"/>
    <e v="#N/A"/>
    <x v="615"/>
  </r>
  <r>
    <x v="5170"/>
    <m/>
    <n v="18905"/>
    <x v="8512"/>
    <m/>
    <m/>
    <m/>
    <m/>
    <x v="7194"/>
    <s v="2023/3/31"/>
    <x v="80"/>
    <x v="80"/>
    <x v="79"/>
    <x v="79"/>
    <m/>
    <x v="615"/>
    <e v="#N/A"/>
    <x v="615"/>
  </r>
  <r>
    <x v="5170"/>
    <m/>
    <n v="750"/>
    <x v="8515"/>
    <m/>
    <m/>
    <m/>
    <m/>
    <x v="7186"/>
    <s v="2023/4/1"/>
    <x v="80"/>
    <x v="80"/>
    <x v="79"/>
    <x v="79"/>
    <m/>
    <x v="615"/>
    <e v="#N/A"/>
    <x v="615"/>
  </r>
  <r>
    <x v="5170"/>
    <m/>
    <n v="666"/>
    <x v="8516"/>
    <m/>
    <m/>
    <m/>
    <m/>
    <x v="7195"/>
    <s v="2023/4/9"/>
    <x v="80"/>
    <x v="80"/>
    <x v="79"/>
    <x v="79"/>
    <m/>
    <x v="615"/>
    <e v="#N/A"/>
    <x v="615"/>
  </r>
  <r>
    <x v="5170"/>
    <m/>
    <n v="825"/>
    <x v="8517"/>
    <m/>
    <m/>
    <m/>
    <m/>
    <x v="7196"/>
    <s v="2023/4/9"/>
    <x v="80"/>
    <x v="80"/>
    <x v="79"/>
    <x v="79"/>
    <m/>
    <x v="615"/>
    <e v="#N/A"/>
    <x v="615"/>
  </r>
  <r>
    <x v="5170"/>
    <m/>
    <n v="16355"/>
    <x v="8512"/>
    <m/>
    <m/>
    <m/>
    <m/>
    <x v="7198"/>
    <s v="2023/4/30"/>
    <x v="80"/>
    <x v="80"/>
    <x v="79"/>
    <x v="79"/>
    <m/>
    <x v="615"/>
    <e v="#N/A"/>
    <x v="615"/>
  </r>
  <r>
    <x v="5170"/>
    <m/>
    <n v="800"/>
    <x v="8519"/>
    <m/>
    <m/>
    <m/>
    <m/>
    <x v="7199"/>
    <s v="2023/5/27"/>
    <x v="80"/>
    <x v="80"/>
    <x v="79"/>
    <x v="79"/>
    <m/>
    <x v="615"/>
    <e v="#N/A"/>
    <x v="615"/>
  </r>
  <r>
    <x v="5170"/>
    <m/>
    <n v="373"/>
    <x v="8521"/>
    <m/>
    <m/>
    <m/>
    <m/>
    <x v="7200"/>
    <s v="2023/5/27"/>
    <x v="80"/>
    <x v="80"/>
    <x v="79"/>
    <x v="79"/>
    <m/>
    <x v="615"/>
    <e v="#N/A"/>
    <x v="615"/>
  </r>
  <r>
    <x v="5170"/>
    <m/>
    <n v="700"/>
    <x v="8522"/>
    <m/>
    <m/>
    <m/>
    <m/>
    <x v="7200"/>
    <s v="2023/5/27"/>
    <x v="80"/>
    <x v="80"/>
    <x v="79"/>
    <x v="79"/>
    <m/>
    <x v="615"/>
    <e v="#N/A"/>
    <x v="615"/>
  </r>
  <r>
    <x v="5170"/>
    <m/>
    <n v="373"/>
    <x v="8523"/>
    <m/>
    <m/>
    <m/>
    <m/>
    <x v="7200"/>
    <s v="2023/5/27"/>
    <x v="80"/>
    <x v="80"/>
    <x v="79"/>
    <x v="79"/>
    <m/>
    <x v="615"/>
    <e v="#N/A"/>
    <x v="615"/>
  </r>
  <r>
    <x v="5170"/>
    <m/>
    <n v="700"/>
    <x v="8520"/>
    <m/>
    <m/>
    <m/>
    <m/>
    <x v="7200"/>
    <s v="2023/5/27"/>
    <x v="80"/>
    <x v="80"/>
    <x v="79"/>
    <x v="79"/>
    <m/>
    <x v="615"/>
    <e v="#N/A"/>
    <x v="615"/>
  </r>
  <r>
    <x v="5170"/>
    <m/>
    <n v="384"/>
    <x v="8524"/>
    <m/>
    <m/>
    <m/>
    <m/>
    <x v="7201"/>
    <s v="2023/5/27"/>
    <x v="80"/>
    <x v="80"/>
    <x v="79"/>
    <x v="79"/>
    <m/>
    <x v="615"/>
    <e v="#N/A"/>
    <x v="615"/>
  </r>
  <r>
    <x v="5170"/>
    <m/>
    <n v="40"/>
    <x v="8525"/>
    <m/>
    <m/>
    <m/>
    <m/>
    <x v="5299"/>
    <s v="2023/5/27"/>
    <x v="80"/>
    <x v="80"/>
    <x v="79"/>
    <x v="79"/>
    <m/>
    <x v="615"/>
    <e v="#N/A"/>
    <x v="615"/>
  </r>
  <r>
    <x v="5170"/>
    <m/>
    <n v="1200"/>
    <x v="8526"/>
    <m/>
    <m/>
    <m/>
    <m/>
    <x v="5299"/>
    <s v="2023/5/27"/>
    <x v="80"/>
    <x v="80"/>
    <x v="79"/>
    <x v="79"/>
    <m/>
    <x v="615"/>
    <e v="#N/A"/>
    <x v="615"/>
  </r>
  <r>
    <x v="5170"/>
    <m/>
    <n v="1200"/>
    <x v="8530"/>
    <m/>
    <m/>
    <m/>
    <m/>
    <x v="7203"/>
    <s v="2023/5/31"/>
    <x v="80"/>
    <x v="80"/>
    <x v="79"/>
    <x v="79"/>
    <m/>
    <x v="615"/>
    <e v="#N/A"/>
    <x v="615"/>
  </r>
  <r>
    <x v="5170"/>
    <m/>
    <n v="40"/>
    <x v="8529"/>
    <m/>
    <m/>
    <m/>
    <m/>
    <x v="7203"/>
    <s v="2023/5/31"/>
    <x v="80"/>
    <x v="80"/>
    <x v="79"/>
    <x v="79"/>
    <m/>
    <x v="615"/>
    <e v="#N/A"/>
    <x v="615"/>
  </r>
  <r>
    <x v="5170"/>
    <m/>
    <n v="1200"/>
    <x v="8531"/>
    <m/>
    <m/>
    <m/>
    <m/>
    <x v="5190"/>
    <s v="2023/5/31"/>
    <x v="80"/>
    <x v="80"/>
    <x v="79"/>
    <x v="79"/>
    <m/>
    <x v="615"/>
    <e v="#N/A"/>
    <x v="615"/>
  </r>
  <r>
    <x v="5170"/>
    <m/>
    <n v="40"/>
    <x v="8532"/>
    <m/>
    <m/>
    <m/>
    <m/>
    <x v="5190"/>
    <s v="2023/5/31"/>
    <x v="80"/>
    <x v="80"/>
    <x v="79"/>
    <x v="79"/>
    <m/>
    <x v="615"/>
    <e v="#N/A"/>
    <x v="615"/>
  </r>
  <r>
    <x v="5170"/>
    <m/>
    <n v="600"/>
    <x v="8534"/>
    <m/>
    <m/>
    <m/>
    <m/>
    <x v="7205"/>
    <s v="2023/6/20"/>
    <x v="80"/>
    <x v="80"/>
    <x v="79"/>
    <x v="79"/>
    <m/>
    <x v="615"/>
    <e v="#N/A"/>
    <x v="615"/>
  </r>
  <r>
    <x v="5170"/>
    <m/>
    <n v="20"/>
    <x v="8533"/>
    <m/>
    <m/>
    <m/>
    <m/>
    <x v="7205"/>
    <s v="2023/6/20"/>
    <x v="80"/>
    <x v="80"/>
    <x v="79"/>
    <x v="79"/>
    <m/>
    <x v="615"/>
    <e v="#N/A"/>
    <x v="615"/>
  </r>
  <r>
    <x v="5170"/>
    <m/>
    <n v="1000"/>
    <x v="8537"/>
    <m/>
    <m/>
    <m/>
    <m/>
    <x v="5306"/>
    <s v="2023/6/25"/>
    <x v="80"/>
    <x v="80"/>
    <x v="79"/>
    <x v="79"/>
    <m/>
    <x v="615"/>
    <e v="#N/A"/>
    <x v="615"/>
  </r>
  <r>
    <x v="5170"/>
    <m/>
    <n v="300"/>
    <x v="8536"/>
    <m/>
    <m/>
    <m/>
    <m/>
    <x v="5306"/>
    <s v="2023/6/25"/>
    <x v="80"/>
    <x v="80"/>
    <x v="79"/>
    <x v="79"/>
    <m/>
    <x v="615"/>
    <e v="#N/A"/>
    <x v="615"/>
  </r>
  <r>
    <x v="5170"/>
    <m/>
    <n v="14905"/>
    <x v="8512"/>
    <m/>
    <m/>
    <m/>
    <m/>
    <x v="7208"/>
    <s v="2023/6/30"/>
    <x v="80"/>
    <x v="80"/>
    <x v="79"/>
    <x v="79"/>
    <m/>
    <x v="615"/>
    <e v="#N/A"/>
    <x v="615"/>
  </r>
  <r>
    <x v="5170"/>
    <m/>
    <n v="17155"/>
    <x v="8512"/>
    <m/>
    <m/>
    <m/>
    <m/>
    <x v="7210"/>
    <s v="2023/7/31"/>
    <x v="80"/>
    <x v="80"/>
    <x v="79"/>
    <x v="79"/>
    <m/>
    <x v="615"/>
    <e v="#N/A"/>
    <x v="615"/>
  </r>
  <r>
    <x v="5170"/>
    <m/>
    <n v="23955"/>
    <x v="8512"/>
    <m/>
    <m/>
    <m/>
    <m/>
    <x v="7212"/>
    <s v="2023/8/31"/>
    <x v="80"/>
    <x v="80"/>
    <x v="79"/>
    <x v="79"/>
    <m/>
    <x v="615"/>
    <e v="#N/A"/>
    <x v="615"/>
  </r>
  <r>
    <x v="5170"/>
    <m/>
    <n v="300"/>
    <x v="8699"/>
    <m/>
    <m/>
    <m/>
    <m/>
    <x v="7213"/>
    <s v="2023/9/11"/>
    <x v="80"/>
    <x v="80"/>
    <x v="79"/>
    <x v="79"/>
    <m/>
    <x v="615"/>
    <e v="#N/A"/>
    <x v="615"/>
  </r>
  <r>
    <x v="5170"/>
    <m/>
    <n v="674"/>
    <x v="8700"/>
    <m/>
    <m/>
    <m/>
    <m/>
    <x v="7214"/>
    <s v="2023/9/16"/>
    <x v="80"/>
    <x v="80"/>
    <x v="79"/>
    <x v="79"/>
    <m/>
    <x v="615"/>
    <e v="#N/A"/>
    <x v="615"/>
  </r>
  <r>
    <x v="5170"/>
    <m/>
    <n v="293"/>
    <x v="8701"/>
    <m/>
    <m/>
    <m/>
    <m/>
    <x v="7214"/>
    <s v="2023/9/16"/>
    <x v="80"/>
    <x v="80"/>
    <x v="79"/>
    <x v="79"/>
    <m/>
    <x v="615"/>
    <e v="#N/A"/>
    <x v="615"/>
  </r>
  <r>
    <x v="5170"/>
    <m/>
    <n v="22680"/>
    <x v="8512"/>
    <m/>
    <m/>
    <m/>
    <m/>
    <x v="7215"/>
    <s v="2023/9/30"/>
    <x v="80"/>
    <x v="80"/>
    <x v="79"/>
    <x v="79"/>
    <m/>
    <x v="615"/>
    <e v="#N/A"/>
    <x v="615"/>
  </r>
  <r>
    <x v="5170"/>
    <m/>
    <n v="350"/>
    <x v="8702"/>
    <m/>
    <m/>
    <m/>
    <m/>
    <x v="7216"/>
    <s v="2023/10/15"/>
    <x v="80"/>
    <x v="80"/>
    <x v="79"/>
    <x v="79"/>
    <m/>
    <x v="615"/>
    <e v="#N/A"/>
    <x v="615"/>
  </r>
  <r>
    <x v="5170"/>
    <m/>
    <n v="21580"/>
    <x v="8512"/>
    <m/>
    <m/>
    <m/>
    <m/>
    <x v="7218"/>
    <s v="2023/10/31"/>
    <x v="80"/>
    <x v="80"/>
    <x v="79"/>
    <x v="79"/>
    <m/>
    <x v="615"/>
    <e v="#N/A"/>
    <x v="615"/>
  </r>
  <r>
    <x v="5170"/>
    <m/>
    <n v="533"/>
    <x v="8703"/>
    <m/>
    <m/>
    <m/>
    <m/>
    <x v="7219"/>
    <s v="2023/11/21"/>
    <x v="80"/>
    <x v="80"/>
    <x v="79"/>
    <x v="79"/>
    <m/>
    <x v="615"/>
    <e v="#N/A"/>
    <x v="615"/>
  </r>
  <r>
    <x v="5170"/>
    <m/>
    <n v="600"/>
    <x v="8704"/>
    <m/>
    <m/>
    <m/>
    <m/>
    <x v="7220"/>
    <s v="2023/11/21"/>
    <x v="80"/>
    <x v="80"/>
    <x v="79"/>
    <x v="79"/>
    <m/>
    <x v="615"/>
    <e v="#N/A"/>
    <x v="615"/>
  </r>
  <r>
    <x v="5170"/>
    <m/>
    <n v="750"/>
    <x v="8554"/>
    <m/>
    <m/>
    <m/>
    <m/>
    <x v="7221"/>
    <s v="2023/12/14"/>
    <x v="80"/>
    <x v="80"/>
    <x v="79"/>
    <x v="79"/>
    <m/>
    <x v="615"/>
    <e v="#N/A"/>
    <x v="615"/>
  </r>
  <r>
    <x v="5170"/>
    <m/>
    <n v="1500"/>
    <x v="8553"/>
    <m/>
    <m/>
    <m/>
    <m/>
    <x v="7221"/>
    <s v="2023/12/14"/>
    <x v="80"/>
    <x v="80"/>
    <x v="79"/>
    <x v="79"/>
    <m/>
    <x v="615"/>
    <e v="#N/A"/>
    <x v="615"/>
  </r>
  <r>
    <x v="5170"/>
    <m/>
    <n v="750"/>
    <x v="8555"/>
    <m/>
    <m/>
    <m/>
    <m/>
    <x v="7222"/>
    <s v="2023/12/25"/>
    <x v="80"/>
    <x v="80"/>
    <x v="79"/>
    <x v="79"/>
    <m/>
    <x v="615"/>
    <e v="#N/A"/>
    <x v="615"/>
  </r>
  <r>
    <x v="5170"/>
    <m/>
    <n v="750"/>
    <x v="8556"/>
    <m/>
    <m/>
    <m/>
    <m/>
    <x v="5316"/>
    <s v="2023/12/30"/>
    <x v="80"/>
    <x v="80"/>
    <x v="79"/>
    <x v="79"/>
    <m/>
    <x v="615"/>
    <e v="#N/A"/>
    <x v="615"/>
  </r>
  <r>
    <x v="5170"/>
    <m/>
    <n v="6400"/>
    <x v="8512"/>
    <m/>
    <m/>
    <m/>
    <m/>
    <x v="7190"/>
    <s v="2023/1/31"/>
    <x v="80"/>
    <x v="80"/>
    <x v="71"/>
    <x v="71"/>
    <m/>
    <x v="615"/>
    <e v="#N/A"/>
    <x v="615"/>
  </r>
  <r>
    <x v="5170"/>
    <m/>
    <n v="5750"/>
    <x v="8512"/>
    <m/>
    <m/>
    <m/>
    <m/>
    <x v="7192"/>
    <s v="2023/2/28"/>
    <x v="80"/>
    <x v="80"/>
    <x v="71"/>
    <x v="71"/>
    <m/>
    <x v="615"/>
    <e v="#N/A"/>
    <x v="615"/>
  </r>
  <r>
    <x v="5170"/>
    <m/>
    <n v="6950"/>
    <x v="8512"/>
    <m/>
    <m/>
    <m/>
    <m/>
    <x v="7194"/>
    <s v="2023/3/31"/>
    <x v="80"/>
    <x v="80"/>
    <x v="71"/>
    <x v="71"/>
    <m/>
    <x v="615"/>
    <e v="#N/A"/>
    <x v="615"/>
  </r>
  <r>
    <x v="5170"/>
    <m/>
    <n v="500"/>
    <x v="8558"/>
    <m/>
    <m/>
    <m/>
    <m/>
    <x v="5187"/>
    <s v="2023/4/1"/>
    <x v="80"/>
    <x v="80"/>
    <x v="71"/>
    <x v="71"/>
    <m/>
    <x v="615"/>
    <e v="#N/A"/>
    <x v="615"/>
  </r>
  <r>
    <x v="5170"/>
    <m/>
    <n v="6150"/>
    <x v="8512"/>
    <m/>
    <m/>
    <m/>
    <m/>
    <x v="7198"/>
    <s v="2023/4/30"/>
    <x v="80"/>
    <x v="80"/>
    <x v="71"/>
    <x v="71"/>
    <m/>
    <x v="615"/>
    <e v="#N/A"/>
    <x v="615"/>
  </r>
  <r>
    <x v="5170"/>
    <m/>
    <n v="383"/>
    <x v="8561"/>
    <m/>
    <m/>
    <m/>
    <m/>
    <x v="7225"/>
    <s v="2023/5/27"/>
    <x v="80"/>
    <x v="80"/>
    <x v="71"/>
    <x v="71"/>
    <m/>
    <x v="615"/>
    <e v="#N/A"/>
    <x v="615"/>
  </r>
  <r>
    <x v="5170"/>
    <m/>
    <n v="33"/>
    <x v="8563"/>
    <m/>
    <m/>
    <m/>
    <m/>
    <x v="7226"/>
    <s v="2023/5/27"/>
    <x v="80"/>
    <x v="80"/>
    <x v="71"/>
    <x v="71"/>
    <m/>
    <x v="615"/>
    <e v="#N/A"/>
    <x v="615"/>
  </r>
  <r>
    <x v="5170"/>
    <m/>
    <n v="1000"/>
    <x v="8562"/>
    <m/>
    <m/>
    <m/>
    <m/>
    <x v="7226"/>
    <s v="2023/5/27"/>
    <x v="80"/>
    <x v="80"/>
    <x v="71"/>
    <x v="71"/>
    <m/>
    <x v="615"/>
    <e v="#N/A"/>
    <x v="615"/>
  </r>
  <r>
    <x v="5170"/>
    <m/>
    <n v="1000"/>
    <x v="8565"/>
    <m/>
    <m/>
    <m/>
    <m/>
    <x v="7227"/>
    <s v="2023/5/31"/>
    <x v="80"/>
    <x v="80"/>
    <x v="71"/>
    <x v="71"/>
    <m/>
    <x v="615"/>
    <e v="#N/A"/>
    <x v="615"/>
  </r>
  <r>
    <x v="5170"/>
    <m/>
    <n v="41"/>
    <x v="8564"/>
    <m/>
    <m/>
    <m/>
    <m/>
    <x v="7227"/>
    <s v="2023/5/31"/>
    <x v="80"/>
    <x v="80"/>
    <x v="71"/>
    <x v="71"/>
    <m/>
    <x v="615"/>
    <e v="#N/A"/>
    <x v="615"/>
  </r>
  <r>
    <x v="5170"/>
    <m/>
    <n v="6150"/>
    <x v="8512"/>
    <m/>
    <m/>
    <m/>
    <m/>
    <x v="7204"/>
    <s v="2023/5/31"/>
    <x v="80"/>
    <x v="80"/>
    <x v="71"/>
    <x v="71"/>
    <m/>
    <x v="615"/>
    <e v="#N/A"/>
    <x v="615"/>
  </r>
  <r>
    <x v="5170"/>
    <m/>
    <n v="4650"/>
    <x v="8512"/>
    <m/>
    <m/>
    <m/>
    <m/>
    <x v="7208"/>
    <s v="2023/6/30"/>
    <x v="80"/>
    <x v="80"/>
    <x v="71"/>
    <x v="71"/>
    <m/>
    <x v="615"/>
    <e v="#N/A"/>
    <x v="615"/>
  </r>
  <r>
    <x v="5170"/>
    <m/>
    <n v="283"/>
    <x v="8705"/>
    <m/>
    <m/>
    <m/>
    <m/>
    <x v="7228"/>
    <s v="2023/7/11"/>
    <x v="80"/>
    <x v="80"/>
    <x v="71"/>
    <x v="71"/>
    <m/>
    <x v="615"/>
    <e v="#N/A"/>
    <x v="615"/>
  </r>
  <r>
    <x v="5170"/>
    <m/>
    <n v="5450"/>
    <x v="8512"/>
    <m/>
    <m/>
    <m/>
    <m/>
    <x v="7210"/>
    <s v="2023/7/31"/>
    <x v="80"/>
    <x v="80"/>
    <x v="71"/>
    <x v="71"/>
    <m/>
    <x v="615"/>
    <e v="#N/A"/>
    <x v="615"/>
  </r>
  <r>
    <x v="5170"/>
    <m/>
    <n v="6450"/>
    <x v="8512"/>
    <m/>
    <m/>
    <m/>
    <m/>
    <x v="7212"/>
    <s v="2023/8/31"/>
    <x v="80"/>
    <x v="80"/>
    <x v="71"/>
    <x v="71"/>
    <m/>
    <x v="615"/>
    <e v="#N/A"/>
    <x v="615"/>
  </r>
  <r>
    <x v="5170"/>
    <m/>
    <n v="8050"/>
    <x v="8512"/>
    <m/>
    <m/>
    <m/>
    <m/>
    <x v="7215"/>
    <s v="2023/9/30"/>
    <x v="80"/>
    <x v="80"/>
    <x v="71"/>
    <x v="71"/>
    <m/>
    <x v="615"/>
    <e v="#N/A"/>
    <x v="615"/>
  </r>
  <r>
    <x v="5170"/>
    <m/>
    <n v="450"/>
    <x v="8706"/>
    <m/>
    <m/>
    <m/>
    <m/>
    <x v="7231"/>
    <s v="2023/10/19"/>
    <x v="80"/>
    <x v="80"/>
    <x v="71"/>
    <x v="71"/>
    <m/>
    <x v="615"/>
    <e v="#N/A"/>
    <x v="615"/>
  </r>
  <r>
    <x v="5170"/>
    <m/>
    <n v="900"/>
    <x v="8707"/>
    <m/>
    <m/>
    <m/>
    <m/>
    <x v="7231"/>
    <s v="2023/10/19"/>
    <x v="80"/>
    <x v="80"/>
    <x v="71"/>
    <x v="71"/>
    <m/>
    <x v="615"/>
    <e v="#N/A"/>
    <x v="615"/>
  </r>
  <r>
    <x v="5170"/>
    <m/>
    <n v="7750"/>
    <x v="8512"/>
    <m/>
    <m/>
    <m/>
    <m/>
    <x v="7218"/>
    <s v="2023/10/31"/>
    <x v="80"/>
    <x v="80"/>
    <x v="71"/>
    <x v="71"/>
    <m/>
    <x v="615"/>
    <e v="#N/A"/>
    <x v="615"/>
  </r>
  <r>
    <x v="5170"/>
    <m/>
    <n v="1550"/>
    <x v="8512"/>
    <m/>
    <m/>
    <m/>
    <m/>
    <x v="7190"/>
    <s v="2023/1/31"/>
    <x v="80"/>
    <x v="80"/>
    <x v="80"/>
    <x v="80"/>
    <m/>
    <x v="615"/>
    <e v="#N/A"/>
    <x v="615"/>
  </r>
  <r>
    <x v="5170"/>
    <m/>
    <n v="1550"/>
    <x v="8512"/>
    <m/>
    <m/>
    <m/>
    <m/>
    <x v="7192"/>
    <s v="2023/2/28"/>
    <x v="80"/>
    <x v="80"/>
    <x v="80"/>
    <x v="80"/>
    <m/>
    <x v="615"/>
    <e v="#N/A"/>
    <x v="615"/>
  </r>
  <r>
    <x v="5170"/>
    <m/>
    <n v="1550"/>
    <x v="8512"/>
    <m/>
    <m/>
    <m/>
    <m/>
    <x v="7194"/>
    <s v="2023/3/31"/>
    <x v="80"/>
    <x v="80"/>
    <x v="80"/>
    <x v="80"/>
    <m/>
    <x v="615"/>
    <e v="#N/A"/>
    <x v="615"/>
  </r>
  <r>
    <x v="5170"/>
    <m/>
    <n v="1675"/>
    <x v="8512"/>
    <m/>
    <m/>
    <m/>
    <m/>
    <x v="7198"/>
    <s v="2023/4/30"/>
    <x v="80"/>
    <x v="80"/>
    <x v="80"/>
    <x v="80"/>
    <m/>
    <x v="615"/>
    <e v="#N/A"/>
    <x v="615"/>
  </r>
  <r>
    <x v="5170"/>
    <m/>
    <n v="33"/>
    <x v="8572"/>
    <m/>
    <m/>
    <m/>
    <m/>
    <x v="7202"/>
    <s v="2023/5/27"/>
    <x v="80"/>
    <x v="80"/>
    <x v="80"/>
    <x v="80"/>
    <m/>
    <x v="615"/>
    <e v="#N/A"/>
    <x v="615"/>
  </r>
  <r>
    <x v="5170"/>
    <m/>
    <n v="1000"/>
    <x v="8573"/>
    <m/>
    <m/>
    <m/>
    <m/>
    <x v="7202"/>
    <s v="2023/5/27"/>
    <x v="80"/>
    <x v="80"/>
    <x v="80"/>
    <x v="80"/>
    <m/>
    <x v="615"/>
    <e v="#N/A"/>
    <x v="615"/>
  </r>
  <r>
    <x v="5170"/>
    <m/>
    <n v="1675"/>
    <x v="8512"/>
    <m/>
    <m/>
    <m/>
    <m/>
    <x v="7204"/>
    <s v="2023/5/31"/>
    <x v="80"/>
    <x v="80"/>
    <x v="80"/>
    <x v="80"/>
    <m/>
    <x v="615"/>
    <e v="#N/A"/>
    <x v="615"/>
  </r>
  <r>
    <x v="5170"/>
    <m/>
    <n v="675"/>
    <x v="8512"/>
    <m/>
    <m/>
    <m/>
    <m/>
    <x v="7208"/>
    <s v="2023/6/30"/>
    <x v="80"/>
    <x v="80"/>
    <x v="80"/>
    <x v="80"/>
    <m/>
    <x v="615"/>
    <e v="#N/A"/>
    <x v="615"/>
  </r>
  <r>
    <x v="5170"/>
    <m/>
    <n v="1675"/>
    <x v="8512"/>
    <m/>
    <m/>
    <m/>
    <m/>
    <x v="7210"/>
    <s v="2023/7/31"/>
    <x v="80"/>
    <x v="80"/>
    <x v="80"/>
    <x v="80"/>
    <m/>
    <x v="615"/>
    <e v="#N/A"/>
    <x v="615"/>
  </r>
  <r>
    <x v="5170"/>
    <m/>
    <n v="405"/>
    <x v="8574"/>
    <m/>
    <m/>
    <m/>
    <m/>
    <x v="7232"/>
    <s v="2023/8/16"/>
    <x v="80"/>
    <x v="80"/>
    <x v="80"/>
    <x v="80"/>
    <m/>
    <x v="615"/>
    <e v="#N/A"/>
    <x v="615"/>
  </r>
  <r>
    <x v="5170"/>
    <m/>
    <n v="1000"/>
    <x v="8512"/>
    <m/>
    <m/>
    <m/>
    <m/>
    <x v="7212"/>
    <s v="2023/8/31"/>
    <x v="80"/>
    <x v="80"/>
    <x v="80"/>
    <x v="80"/>
    <m/>
    <x v="615"/>
    <e v="#N/A"/>
    <x v="615"/>
  </r>
  <r>
    <x v="5170"/>
    <m/>
    <n v="2400"/>
    <x v="8512"/>
    <m/>
    <m/>
    <m/>
    <m/>
    <x v="7215"/>
    <s v="2023/9/30"/>
    <x v="80"/>
    <x v="80"/>
    <x v="80"/>
    <x v="80"/>
    <m/>
    <x v="615"/>
    <e v="#N/A"/>
    <x v="615"/>
  </r>
  <r>
    <x v="5170"/>
    <m/>
    <n v="2400"/>
    <x v="8512"/>
    <m/>
    <m/>
    <m/>
    <m/>
    <x v="7218"/>
    <s v="2023/10/31"/>
    <x v="80"/>
    <x v="80"/>
    <x v="80"/>
    <x v="80"/>
    <m/>
    <x v="615"/>
    <e v="#N/A"/>
    <x v="615"/>
  </r>
  <r>
    <x v="5170"/>
    <m/>
    <n v="3500"/>
    <x v="8512"/>
    <m/>
    <m/>
    <m/>
    <m/>
    <x v="7190"/>
    <s v="2023/1/31"/>
    <x v="80"/>
    <x v="80"/>
    <x v="62"/>
    <x v="62"/>
    <m/>
    <x v="615"/>
    <e v="#N/A"/>
    <x v="615"/>
  </r>
  <r>
    <x v="5170"/>
    <m/>
    <n v="3500"/>
    <x v="8512"/>
    <m/>
    <m/>
    <m/>
    <m/>
    <x v="7192"/>
    <s v="2023/2/28"/>
    <x v="80"/>
    <x v="80"/>
    <x v="62"/>
    <x v="62"/>
    <m/>
    <x v="615"/>
    <e v="#N/A"/>
    <x v="615"/>
  </r>
  <r>
    <x v="5170"/>
    <m/>
    <n v="500"/>
    <x v="8584"/>
    <m/>
    <m/>
    <m/>
    <m/>
    <x v="7236"/>
    <s v="2023/3/18"/>
    <x v="80"/>
    <x v="80"/>
    <x v="62"/>
    <x v="62"/>
    <m/>
    <x v="615"/>
    <e v="#N/A"/>
    <x v="615"/>
  </r>
  <r>
    <x v="5170"/>
    <m/>
    <n v="116"/>
    <x v="8585"/>
    <m/>
    <m/>
    <m/>
    <m/>
    <x v="7236"/>
    <s v="2023/3/18"/>
    <x v="80"/>
    <x v="80"/>
    <x v="62"/>
    <x v="62"/>
    <m/>
    <x v="615"/>
    <e v="#N/A"/>
    <x v="615"/>
  </r>
  <r>
    <x v="5170"/>
    <m/>
    <n v="2500"/>
    <x v="8512"/>
    <m/>
    <m/>
    <m/>
    <m/>
    <x v="7194"/>
    <s v="2023/3/31"/>
    <x v="80"/>
    <x v="80"/>
    <x v="62"/>
    <x v="62"/>
    <m/>
    <x v="615"/>
    <e v="#N/A"/>
    <x v="615"/>
  </r>
  <r>
    <x v="5170"/>
    <m/>
    <n v="2500"/>
    <x v="8512"/>
    <m/>
    <m/>
    <m/>
    <m/>
    <x v="7198"/>
    <s v="2023/4/30"/>
    <x v="80"/>
    <x v="80"/>
    <x v="62"/>
    <x v="62"/>
    <m/>
    <x v="615"/>
    <e v="#N/A"/>
    <x v="615"/>
  </r>
  <r>
    <x v="5170"/>
    <m/>
    <n v="416"/>
    <x v="8693"/>
    <m/>
    <m/>
    <m/>
    <m/>
    <x v="7274"/>
    <s v="2023/5/11"/>
    <x v="80"/>
    <x v="80"/>
    <x v="62"/>
    <x v="62"/>
    <m/>
    <x v="615"/>
    <e v="#N/A"/>
    <x v="615"/>
  </r>
  <r>
    <x v="5170"/>
    <m/>
    <n v="2020"/>
    <x v="8512"/>
    <m/>
    <m/>
    <m/>
    <m/>
    <x v="7204"/>
    <s v="2023/5/31"/>
    <x v="80"/>
    <x v="80"/>
    <x v="62"/>
    <x v="62"/>
    <m/>
    <x v="615"/>
    <e v="#N/A"/>
    <x v="615"/>
  </r>
  <r>
    <x v="5170"/>
    <m/>
    <n v="2520"/>
    <x v="8512"/>
    <m/>
    <m/>
    <m/>
    <m/>
    <x v="7208"/>
    <s v="2023/6/30"/>
    <x v="80"/>
    <x v="80"/>
    <x v="62"/>
    <x v="62"/>
    <m/>
    <x v="615"/>
    <e v="#N/A"/>
    <x v="615"/>
  </r>
  <r>
    <x v="5170"/>
    <m/>
    <n v="2520"/>
    <x v="8512"/>
    <m/>
    <m/>
    <m/>
    <m/>
    <x v="7210"/>
    <s v="2023/7/31"/>
    <x v="80"/>
    <x v="80"/>
    <x v="62"/>
    <x v="62"/>
    <m/>
    <x v="615"/>
    <e v="#N/A"/>
    <x v="615"/>
  </r>
  <r>
    <x v="5170"/>
    <m/>
    <n v="3020"/>
    <x v="8512"/>
    <m/>
    <m/>
    <m/>
    <m/>
    <x v="7212"/>
    <s v="2023/8/31"/>
    <x v="80"/>
    <x v="80"/>
    <x v="62"/>
    <x v="62"/>
    <m/>
    <x v="615"/>
    <e v="#N/A"/>
    <x v="615"/>
  </r>
  <r>
    <x v="5170"/>
    <m/>
    <n v="3520"/>
    <x v="8512"/>
    <m/>
    <m/>
    <m/>
    <m/>
    <x v="7215"/>
    <s v="2023/9/30"/>
    <x v="80"/>
    <x v="80"/>
    <x v="62"/>
    <x v="62"/>
    <m/>
    <x v="615"/>
    <e v="#N/A"/>
    <x v="615"/>
  </r>
  <r>
    <x v="5170"/>
    <m/>
    <n v="3020"/>
    <x v="8512"/>
    <m/>
    <m/>
    <m/>
    <m/>
    <x v="7218"/>
    <s v="2023/10/31"/>
    <x v="80"/>
    <x v="80"/>
    <x v="62"/>
    <x v="62"/>
    <m/>
    <x v="615"/>
    <e v="#N/A"/>
    <x v="615"/>
  </r>
  <r>
    <x v="5170"/>
    <m/>
    <n v="700"/>
    <x v="8708"/>
    <m/>
    <m/>
    <m/>
    <m/>
    <x v="7248"/>
    <s v="2023/11/21"/>
    <x v="80"/>
    <x v="80"/>
    <x v="62"/>
    <x v="62"/>
    <m/>
    <x v="615"/>
    <e v="#N/A"/>
    <x v="615"/>
  </r>
  <r>
    <x v="5170"/>
    <m/>
    <n v="967"/>
    <x v="8627"/>
    <m/>
    <m/>
    <m/>
    <m/>
    <x v="7250"/>
    <s v="2023/12/25"/>
    <x v="80"/>
    <x v="80"/>
    <x v="62"/>
    <x v="62"/>
    <m/>
    <x v="615"/>
    <e v="#N/A"/>
    <x v="615"/>
  </r>
  <r>
    <x v="5170"/>
    <m/>
    <n v="780"/>
    <x v="8709"/>
    <m/>
    <m/>
    <m/>
    <m/>
    <x v="5195"/>
    <s v="2023/8/3"/>
    <x v="80"/>
    <x v="80"/>
    <x v="53"/>
    <x v="53"/>
    <m/>
    <x v="615"/>
    <e v="#N/A"/>
    <x v="615"/>
  </r>
  <r>
    <x v="5170"/>
    <m/>
    <n v="417"/>
    <x v="8696"/>
    <m/>
    <m/>
    <m/>
    <m/>
    <x v="7276"/>
    <s v="2023/5/22"/>
    <x v="80"/>
    <x v="80"/>
    <x v="27"/>
    <x v="27"/>
    <m/>
    <x v="615"/>
    <e v="#N/A"/>
    <x v="615"/>
  </r>
  <r>
    <x v="5170"/>
    <m/>
    <n v="400"/>
    <x v="8710"/>
    <s v="89"/>
    <n v="1"/>
    <n v="6"/>
    <m/>
    <x v="7277"/>
    <s v="2023/7/20"/>
    <x v="80"/>
    <x v="80"/>
    <x v="27"/>
    <x v="27"/>
    <m/>
    <x v="615"/>
    <e v="#N/A"/>
    <x v="615"/>
  </r>
  <r>
    <x v="5170"/>
    <m/>
    <n v="300"/>
    <x v="8711"/>
    <m/>
    <m/>
    <m/>
    <m/>
    <x v="7271"/>
    <s v="2023/10/22"/>
    <x v="80"/>
    <x v="80"/>
    <x v="27"/>
    <x v="27"/>
    <m/>
    <x v="615"/>
    <e v="#N/A"/>
    <x v="615"/>
  </r>
  <r>
    <x v="5170"/>
    <m/>
    <n v="100"/>
    <x v="8712"/>
    <m/>
    <m/>
    <m/>
    <m/>
    <x v="7278"/>
    <s v="2023/11/4"/>
    <x v="81"/>
    <x v="81"/>
    <x v="79"/>
    <x v="79"/>
    <m/>
    <x v="615"/>
    <e v="#N/A"/>
    <x v="615"/>
  </r>
  <r>
    <x v="5170"/>
    <m/>
    <n v="426"/>
    <x v="8713"/>
    <m/>
    <m/>
    <m/>
    <m/>
    <x v="7279"/>
    <s v="2023/9/13"/>
    <x v="81"/>
    <x v="81"/>
    <x v="62"/>
    <x v="62"/>
    <m/>
    <x v="615"/>
    <e v="#N/A"/>
    <x v="615"/>
  </r>
  <r>
    <x v="5170"/>
    <m/>
    <n v="80"/>
    <x v="8714"/>
    <m/>
    <m/>
    <m/>
    <m/>
    <x v="7280"/>
    <s v="2023/9/25"/>
    <x v="81"/>
    <x v="81"/>
    <x v="27"/>
    <x v="27"/>
    <m/>
    <x v="615"/>
    <e v="#N/A"/>
    <x v="615"/>
  </r>
  <r>
    <x v="5170"/>
    <m/>
    <n v="600"/>
    <x v="8506"/>
    <m/>
    <m/>
    <m/>
    <m/>
    <x v="7186"/>
    <s v="2023/4/1"/>
    <x v="82"/>
    <x v="82"/>
    <x v="33"/>
    <x v="33"/>
    <m/>
    <x v="615"/>
    <e v="#N/A"/>
    <x v="615"/>
  </r>
  <r>
    <x v="5170"/>
    <m/>
    <n v="3800"/>
    <x v="8512"/>
    <m/>
    <m/>
    <m/>
    <m/>
    <x v="7190"/>
    <s v="2023/1/31"/>
    <x v="82"/>
    <x v="82"/>
    <x v="79"/>
    <x v="79"/>
    <m/>
    <x v="615"/>
    <e v="#N/A"/>
    <x v="615"/>
  </r>
  <r>
    <x v="5170"/>
    <m/>
    <n v="3800"/>
    <x v="8512"/>
    <m/>
    <m/>
    <m/>
    <m/>
    <x v="7192"/>
    <s v="2023/2/28"/>
    <x v="82"/>
    <x v="82"/>
    <x v="79"/>
    <x v="79"/>
    <m/>
    <x v="615"/>
    <e v="#N/A"/>
    <x v="615"/>
  </r>
  <r>
    <x v="5170"/>
    <m/>
    <n v="267"/>
    <x v="8514"/>
    <m/>
    <m/>
    <m/>
    <m/>
    <x v="7193"/>
    <s v="2023/3/18"/>
    <x v="82"/>
    <x v="82"/>
    <x v="79"/>
    <x v="79"/>
    <m/>
    <x v="615"/>
    <e v="#N/A"/>
    <x v="615"/>
  </r>
  <r>
    <x v="5170"/>
    <m/>
    <n v="3800"/>
    <x v="8512"/>
    <m/>
    <m/>
    <m/>
    <m/>
    <x v="7194"/>
    <s v="2023/3/31"/>
    <x v="82"/>
    <x v="82"/>
    <x v="79"/>
    <x v="79"/>
    <m/>
    <x v="615"/>
    <e v="#N/A"/>
    <x v="615"/>
  </r>
  <r>
    <x v="5170"/>
    <m/>
    <n v="3200"/>
    <x v="8512"/>
    <m/>
    <m/>
    <m/>
    <m/>
    <x v="7198"/>
    <s v="2023/4/30"/>
    <x v="82"/>
    <x v="82"/>
    <x v="79"/>
    <x v="79"/>
    <m/>
    <x v="615"/>
    <e v="#N/A"/>
    <x v="615"/>
  </r>
  <r>
    <x v="5170"/>
    <m/>
    <n v="600"/>
    <x v="8526"/>
    <m/>
    <m/>
    <m/>
    <m/>
    <x v="5299"/>
    <s v="2023/5/27"/>
    <x v="82"/>
    <x v="82"/>
    <x v="79"/>
    <x v="79"/>
    <m/>
    <x v="615"/>
    <e v="#N/A"/>
    <x v="615"/>
  </r>
  <r>
    <x v="5170"/>
    <m/>
    <n v="600"/>
    <x v="8525"/>
    <m/>
    <m/>
    <m/>
    <m/>
    <x v="5299"/>
    <s v="2023/5/27"/>
    <x v="82"/>
    <x v="82"/>
    <x v="79"/>
    <x v="79"/>
    <m/>
    <x v="615"/>
    <e v="#N/A"/>
    <x v="615"/>
  </r>
  <r>
    <x v="5170"/>
    <m/>
    <n v="33"/>
    <x v="8528"/>
    <m/>
    <m/>
    <m/>
    <m/>
    <x v="7202"/>
    <s v="2023/5/27"/>
    <x v="82"/>
    <x v="82"/>
    <x v="79"/>
    <x v="79"/>
    <m/>
    <x v="615"/>
    <e v="#N/A"/>
    <x v="615"/>
  </r>
  <r>
    <x v="5170"/>
    <m/>
    <n v="500"/>
    <x v="8527"/>
    <m/>
    <m/>
    <m/>
    <m/>
    <x v="7202"/>
    <s v="2023/5/27"/>
    <x v="82"/>
    <x v="82"/>
    <x v="79"/>
    <x v="79"/>
    <m/>
    <x v="615"/>
    <e v="#N/A"/>
    <x v="615"/>
  </r>
  <r>
    <x v="5170"/>
    <m/>
    <n v="600"/>
    <x v="8529"/>
    <m/>
    <m/>
    <m/>
    <m/>
    <x v="7203"/>
    <s v="2023/5/31"/>
    <x v="82"/>
    <x v="82"/>
    <x v="79"/>
    <x v="79"/>
    <m/>
    <x v="615"/>
    <e v="#N/A"/>
    <x v="615"/>
  </r>
  <r>
    <x v="5170"/>
    <m/>
    <n v="600"/>
    <x v="8532"/>
    <m/>
    <m/>
    <m/>
    <m/>
    <x v="5190"/>
    <s v="2023/5/31"/>
    <x v="82"/>
    <x v="82"/>
    <x v="79"/>
    <x v="79"/>
    <m/>
    <x v="615"/>
    <e v="#N/A"/>
    <x v="615"/>
  </r>
  <r>
    <x v="5170"/>
    <m/>
    <n v="600"/>
    <x v="8531"/>
    <m/>
    <m/>
    <m/>
    <m/>
    <x v="5190"/>
    <s v="2023/5/31"/>
    <x v="82"/>
    <x v="82"/>
    <x v="79"/>
    <x v="79"/>
    <m/>
    <x v="615"/>
    <e v="#N/A"/>
    <x v="615"/>
  </r>
  <r>
    <x v="5170"/>
    <m/>
    <n v="400"/>
    <x v="8533"/>
    <m/>
    <m/>
    <m/>
    <m/>
    <x v="7205"/>
    <s v="2023/6/20"/>
    <x v="82"/>
    <x v="82"/>
    <x v="79"/>
    <x v="79"/>
    <m/>
    <x v="615"/>
    <e v="#N/A"/>
    <x v="615"/>
  </r>
  <r>
    <x v="5170"/>
    <m/>
    <n v="400"/>
    <x v="8534"/>
    <m/>
    <m/>
    <m/>
    <m/>
    <x v="7205"/>
    <s v="2023/6/20"/>
    <x v="82"/>
    <x v="82"/>
    <x v="79"/>
    <x v="79"/>
    <m/>
    <x v="615"/>
    <e v="#N/A"/>
    <x v="615"/>
  </r>
  <r>
    <x v="5170"/>
    <m/>
    <n v="600"/>
    <x v="8536"/>
    <m/>
    <m/>
    <m/>
    <m/>
    <x v="5306"/>
    <s v="2023/6/25"/>
    <x v="82"/>
    <x v="82"/>
    <x v="79"/>
    <x v="79"/>
    <m/>
    <x v="615"/>
    <e v="#N/A"/>
    <x v="615"/>
  </r>
  <r>
    <x v="5170"/>
    <m/>
    <n v="600"/>
    <x v="8537"/>
    <m/>
    <m/>
    <m/>
    <m/>
    <x v="5306"/>
    <s v="2023/6/25"/>
    <x v="82"/>
    <x v="82"/>
    <x v="79"/>
    <x v="79"/>
    <m/>
    <x v="615"/>
    <e v="#N/A"/>
    <x v="615"/>
  </r>
  <r>
    <x v="5170"/>
    <m/>
    <n v="2200"/>
    <x v="8512"/>
    <m/>
    <m/>
    <m/>
    <m/>
    <x v="7208"/>
    <s v="2023/6/30"/>
    <x v="82"/>
    <x v="82"/>
    <x v="79"/>
    <x v="79"/>
    <m/>
    <x v="615"/>
    <e v="#N/A"/>
    <x v="615"/>
  </r>
  <r>
    <x v="5170"/>
    <m/>
    <n v="2000"/>
    <x v="8512"/>
    <m/>
    <m/>
    <m/>
    <m/>
    <x v="7210"/>
    <s v="2023/7/31"/>
    <x v="82"/>
    <x v="82"/>
    <x v="79"/>
    <x v="79"/>
    <m/>
    <x v="615"/>
    <e v="#N/A"/>
    <x v="615"/>
  </r>
  <r>
    <x v="5170"/>
    <m/>
    <n v="4000"/>
    <x v="8512"/>
    <m/>
    <m/>
    <m/>
    <m/>
    <x v="7212"/>
    <s v="2023/8/31"/>
    <x v="82"/>
    <x v="82"/>
    <x v="79"/>
    <x v="79"/>
    <m/>
    <x v="615"/>
    <e v="#N/A"/>
    <x v="615"/>
  </r>
  <r>
    <x v="5170"/>
    <m/>
    <n v="4200"/>
    <x v="8512"/>
    <m/>
    <m/>
    <m/>
    <m/>
    <x v="7215"/>
    <s v="2023/9/30"/>
    <x v="82"/>
    <x v="82"/>
    <x v="79"/>
    <x v="79"/>
    <m/>
    <x v="615"/>
    <e v="#N/A"/>
    <x v="615"/>
  </r>
  <r>
    <x v="5170"/>
    <m/>
    <n v="4200"/>
    <x v="8512"/>
    <m/>
    <m/>
    <m/>
    <m/>
    <x v="7218"/>
    <s v="2023/10/31"/>
    <x v="82"/>
    <x v="82"/>
    <x v="79"/>
    <x v="79"/>
    <m/>
    <x v="615"/>
    <e v="#N/A"/>
    <x v="615"/>
  </r>
  <r>
    <x v="5170"/>
    <m/>
    <n v="900"/>
    <x v="8554"/>
    <m/>
    <m/>
    <m/>
    <m/>
    <x v="7221"/>
    <s v="2023/12/14"/>
    <x v="82"/>
    <x v="82"/>
    <x v="79"/>
    <x v="79"/>
    <m/>
    <x v="615"/>
    <e v="#N/A"/>
    <x v="615"/>
  </r>
  <r>
    <x v="5170"/>
    <m/>
    <n v="1000"/>
    <x v="8512"/>
    <m/>
    <m/>
    <m/>
    <m/>
    <x v="7190"/>
    <s v="2023/1/31"/>
    <x v="82"/>
    <x v="82"/>
    <x v="80"/>
    <x v="80"/>
    <m/>
    <x v="615"/>
    <e v="#N/A"/>
    <x v="615"/>
  </r>
  <r>
    <x v="5170"/>
    <m/>
    <n v="1000"/>
    <x v="8512"/>
    <m/>
    <m/>
    <m/>
    <m/>
    <x v="7192"/>
    <s v="2023/2/28"/>
    <x v="82"/>
    <x v="82"/>
    <x v="80"/>
    <x v="80"/>
    <m/>
    <x v="615"/>
    <e v="#N/A"/>
    <x v="615"/>
  </r>
  <r>
    <x v="5170"/>
    <m/>
    <n v="1000"/>
    <x v="8512"/>
    <m/>
    <m/>
    <m/>
    <m/>
    <x v="7194"/>
    <s v="2023/3/31"/>
    <x v="82"/>
    <x v="82"/>
    <x v="80"/>
    <x v="80"/>
    <m/>
    <x v="615"/>
    <e v="#N/A"/>
    <x v="615"/>
  </r>
  <r>
    <x v="5170"/>
    <m/>
    <n v="1000"/>
    <x v="8512"/>
    <m/>
    <m/>
    <m/>
    <m/>
    <x v="7198"/>
    <s v="2023/4/30"/>
    <x v="82"/>
    <x v="82"/>
    <x v="80"/>
    <x v="80"/>
    <m/>
    <x v="615"/>
    <e v="#N/A"/>
    <x v="615"/>
  </r>
  <r>
    <x v="5170"/>
    <m/>
    <n v="400"/>
    <x v="8573"/>
    <m/>
    <m/>
    <m/>
    <m/>
    <x v="7202"/>
    <s v="2023/5/27"/>
    <x v="82"/>
    <x v="82"/>
    <x v="80"/>
    <x v="80"/>
    <m/>
    <x v="615"/>
    <e v="#N/A"/>
    <x v="615"/>
  </r>
  <r>
    <x v="5170"/>
    <m/>
    <n v="400"/>
    <x v="8572"/>
    <m/>
    <m/>
    <m/>
    <m/>
    <x v="7202"/>
    <s v="2023/5/27"/>
    <x v="82"/>
    <x v="82"/>
    <x v="80"/>
    <x v="80"/>
    <m/>
    <x v="615"/>
    <e v="#N/A"/>
    <x v="615"/>
  </r>
  <r>
    <x v="5170"/>
    <m/>
    <n v="1000"/>
    <x v="8512"/>
    <m/>
    <m/>
    <m/>
    <m/>
    <x v="7204"/>
    <s v="2023/5/31"/>
    <x v="82"/>
    <x v="82"/>
    <x v="80"/>
    <x v="80"/>
    <m/>
    <x v="615"/>
    <e v="#N/A"/>
    <x v="615"/>
  </r>
  <r>
    <x v="5170"/>
    <m/>
    <n v="600"/>
    <x v="8512"/>
    <m/>
    <m/>
    <m/>
    <m/>
    <x v="7208"/>
    <s v="2023/6/30"/>
    <x v="82"/>
    <x v="82"/>
    <x v="80"/>
    <x v="80"/>
    <m/>
    <x v="615"/>
    <e v="#N/A"/>
    <x v="615"/>
  </r>
  <r>
    <x v="5170"/>
    <m/>
    <n v="1000"/>
    <x v="8512"/>
    <m/>
    <m/>
    <m/>
    <m/>
    <x v="7210"/>
    <s v="2023/7/31"/>
    <x v="82"/>
    <x v="82"/>
    <x v="80"/>
    <x v="80"/>
    <m/>
    <x v="615"/>
    <e v="#N/A"/>
    <x v="615"/>
  </r>
  <r>
    <x v="5170"/>
    <m/>
    <n v="600"/>
    <x v="8574"/>
    <m/>
    <m/>
    <m/>
    <m/>
    <x v="7232"/>
    <s v="2023/8/16"/>
    <x v="82"/>
    <x v="82"/>
    <x v="80"/>
    <x v="80"/>
    <m/>
    <x v="615"/>
    <e v="#N/A"/>
    <x v="615"/>
  </r>
  <r>
    <x v="5170"/>
    <m/>
    <n v="400"/>
    <x v="8512"/>
    <m/>
    <m/>
    <m/>
    <m/>
    <x v="7212"/>
    <s v="2023/8/31"/>
    <x v="82"/>
    <x v="82"/>
    <x v="80"/>
    <x v="80"/>
    <m/>
    <x v="615"/>
    <e v="#N/A"/>
    <x v="615"/>
  </r>
  <r>
    <x v="5170"/>
    <m/>
    <n v="1000"/>
    <x v="8512"/>
    <m/>
    <m/>
    <m/>
    <m/>
    <x v="7215"/>
    <s v="2023/9/30"/>
    <x v="82"/>
    <x v="82"/>
    <x v="80"/>
    <x v="80"/>
    <m/>
    <x v="615"/>
    <e v="#N/A"/>
    <x v="615"/>
  </r>
  <r>
    <x v="5170"/>
    <m/>
    <n v="1000"/>
    <x v="8512"/>
    <m/>
    <m/>
    <m/>
    <m/>
    <x v="7218"/>
    <s v="2023/10/31"/>
    <x v="82"/>
    <x v="82"/>
    <x v="80"/>
    <x v="80"/>
    <m/>
    <x v="615"/>
    <e v="#N/A"/>
    <x v="615"/>
  </r>
  <r>
    <x v="5170"/>
    <m/>
    <n v="430"/>
    <x v="8715"/>
    <m/>
    <m/>
    <m/>
    <m/>
    <x v="7281"/>
    <s v="2023/8/2"/>
    <x v="83"/>
    <x v="83"/>
    <x v="16"/>
    <x v="16"/>
    <m/>
    <x v="615"/>
    <e v="#N/A"/>
    <x v="615"/>
  </r>
  <r>
    <x v="5170"/>
    <m/>
    <n v="431"/>
    <x v="8715"/>
    <m/>
    <m/>
    <m/>
    <m/>
    <x v="7281"/>
    <s v="2023/8/2"/>
    <x v="83"/>
    <x v="83"/>
    <x v="15"/>
    <x v="15"/>
    <m/>
    <x v="615"/>
    <e v="#N/A"/>
    <x v="615"/>
  </r>
  <r>
    <x v="5170"/>
    <m/>
    <n v="430"/>
    <x v="8715"/>
    <m/>
    <m/>
    <m/>
    <m/>
    <x v="7281"/>
    <s v="2023/8/2"/>
    <x v="83"/>
    <x v="83"/>
    <x v="11"/>
    <x v="11"/>
    <m/>
    <x v="615"/>
    <e v="#N/A"/>
    <x v="615"/>
  </r>
  <r>
    <x v="5170"/>
    <m/>
    <n v="413"/>
    <x v="8716"/>
    <m/>
    <m/>
    <m/>
    <m/>
    <x v="7282"/>
    <s v="2023/1/19"/>
    <x v="83"/>
    <x v="83"/>
    <x v="0"/>
    <x v="0"/>
    <m/>
    <x v="615"/>
    <e v="#N/A"/>
    <x v="615"/>
  </r>
  <r>
    <x v="5170"/>
    <m/>
    <n v="430"/>
    <x v="8715"/>
    <m/>
    <m/>
    <m/>
    <m/>
    <x v="7281"/>
    <s v="2023/8/2"/>
    <x v="83"/>
    <x v="83"/>
    <x v="32"/>
    <x v="32"/>
    <m/>
    <x v="615"/>
    <e v="#N/A"/>
    <x v="615"/>
  </r>
  <r>
    <x v="5170"/>
    <m/>
    <n v="552"/>
    <x v="8717"/>
    <m/>
    <m/>
    <m/>
    <m/>
    <x v="7249"/>
    <s v="2023/12/6"/>
    <x v="83"/>
    <x v="83"/>
    <x v="68"/>
    <x v="68"/>
    <m/>
    <x v="615"/>
    <e v="#N/A"/>
    <x v="615"/>
  </r>
  <r>
    <x v="5170"/>
    <m/>
    <n v="431"/>
    <x v="8718"/>
    <m/>
    <m/>
    <m/>
    <m/>
    <x v="7249"/>
    <s v="2023/12/6"/>
    <x v="83"/>
    <x v="83"/>
    <x v="68"/>
    <x v="68"/>
    <m/>
    <x v="615"/>
    <e v="#N/A"/>
    <x v="615"/>
  </r>
  <r>
    <x v="5170"/>
    <m/>
    <n v="1239"/>
    <x v="8719"/>
    <m/>
    <m/>
    <m/>
    <m/>
    <x v="7249"/>
    <s v="2023/12/6"/>
    <x v="83"/>
    <x v="83"/>
    <x v="68"/>
    <x v="68"/>
    <m/>
    <x v="615"/>
    <e v="#N/A"/>
    <x v="615"/>
  </r>
  <r>
    <x v="5170"/>
    <m/>
    <n v="947"/>
    <x v="8720"/>
    <m/>
    <m/>
    <m/>
    <m/>
    <x v="7249"/>
    <s v="2023/12/6"/>
    <x v="83"/>
    <x v="83"/>
    <x v="68"/>
    <x v="68"/>
    <m/>
    <x v="615"/>
    <e v="#N/A"/>
    <x v="615"/>
  </r>
  <r>
    <x v="5170"/>
    <m/>
    <n v="693"/>
    <x v="8721"/>
    <m/>
    <m/>
    <m/>
    <m/>
    <x v="7249"/>
    <s v="2023/12/6"/>
    <x v="83"/>
    <x v="83"/>
    <x v="68"/>
    <x v="68"/>
    <m/>
    <x v="615"/>
    <e v="#N/A"/>
    <x v="615"/>
  </r>
  <r>
    <x v="5170"/>
    <m/>
    <n v="615"/>
    <x v="8722"/>
    <m/>
    <m/>
    <m/>
    <m/>
    <x v="7283"/>
    <s v="2023/12/14"/>
    <x v="83"/>
    <x v="83"/>
    <x v="68"/>
    <x v="68"/>
    <m/>
    <x v="615"/>
    <e v="#N/A"/>
    <x v="615"/>
  </r>
  <r>
    <x v="5170"/>
    <m/>
    <n v="791"/>
    <x v="8723"/>
    <m/>
    <m/>
    <m/>
    <m/>
    <x v="7284"/>
    <s v="2023/12/30"/>
    <x v="83"/>
    <x v="83"/>
    <x v="68"/>
    <x v="68"/>
    <m/>
    <x v="615"/>
    <e v="#N/A"/>
    <x v="615"/>
  </r>
  <r>
    <x v="5170"/>
    <m/>
    <n v="718"/>
    <x v="8724"/>
    <m/>
    <m/>
    <m/>
    <m/>
    <x v="7281"/>
    <s v="2023/8/2"/>
    <x v="83"/>
    <x v="83"/>
    <x v="23"/>
    <x v="23"/>
    <m/>
    <x v="615"/>
    <e v="#N/A"/>
    <x v="615"/>
  </r>
  <r>
    <x v="5170"/>
    <m/>
    <n v="703"/>
    <x v="8725"/>
    <m/>
    <m/>
    <m/>
    <m/>
    <x v="7257"/>
    <s v="2023/4/30"/>
    <x v="83"/>
    <x v="83"/>
    <x v="33"/>
    <x v="33"/>
    <m/>
    <x v="615"/>
    <e v="#N/A"/>
    <x v="615"/>
  </r>
  <r>
    <x v="5170"/>
    <m/>
    <n v="431"/>
    <x v="8715"/>
    <m/>
    <m/>
    <m/>
    <m/>
    <x v="7281"/>
    <s v="2023/8/2"/>
    <x v="83"/>
    <x v="83"/>
    <x v="33"/>
    <x v="33"/>
    <m/>
    <x v="615"/>
    <e v="#N/A"/>
    <x v="615"/>
  </r>
  <r>
    <x v="5170"/>
    <m/>
    <n v="2936"/>
    <x v="8726"/>
    <m/>
    <m/>
    <m/>
    <m/>
    <x v="7233"/>
    <s v="2023/12/3"/>
    <x v="83"/>
    <x v="83"/>
    <x v="33"/>
    <x v="33"/>
    <m/>
    <x v="615"/>
    <e v="#N/A"/>
    <x v="615"/>
  </r>
  <r>
    <x v="5170"/>
    <m/>
    <n v="350"/>
    <x v="8727"/>
    <m/>
    <m/>
    <m/>
    <m/>
    <x v="7249"/>
    <s v="2023/12/6"/>
    <x v="83"/>
    <x v="83"/>
    <x v="33"/>
    <x v="33"/>
    <m/>
    <x v="615"/>
    <e v="#N/A"/>
    <x v="615"/>
  </r>
  <r>
    <x v="5170"/>
    <m/>
    <n v="615"/>
    <x v="8722"/>
    <m/>
    <m/>
    <m/>
    <m/>
    <x v="7283"/>
    <s v="2023/12/14"/>
    <x v="83"/>
    <x v="83"/>
    <x v="33"/>
    <x v="33"/>
    <m/>
    <x v="615"/>
    <e v="#N/A"/>
    <x v="615"/>
  </r>
  <r>
    <x v="5170"/>
    <m/>
    <n v="791"/>
    <x v="8723"/>
    <m/>
    <m/>
    <m/>
    <m/>
    <x v="7284"/>
    <s v="2023/12/30"/>
    <x v="83"/>
    <x v="83"/>
    <x v="33"/>
    <x v="33"/>
    <m/>
    <x v="615"/>
    <e v="#N/A"/>
    <x v="615"/>
  </r>
  <r>
    <x v="5170"/>
    <m/>
    <n v="551"/>
    <x v="8717"/>
    <m/>
    <m/>
    <m/>
    <m/>
    <x v="7249"/>
    <s v="2023/12/6"/>
    <x v="83"/>
    <x v="83"/>
    <x v="65"/>
    <x v="65"/>
    <m/>
    <x v="615"/>
    <e v="#N/A"/>
    <x v="615"/>
  </r>
  <r>
    <x v="5170"/>
    <m/>
    <n v="947"/>
    <x v="8720"/>
    <m/>
    <m/>
    <m/>
    <m/>
    <x v="7249"/>
    <s v="2023/12/6"/>
    <x v="83"/>
    <x v="83"/>
    <x v="65"/>
    <x v="65"/>
    <m/>
    <x v="615"/>
    <e v="#N/A"/>
    <x v="615"/>
  </r>
  <r>
    <x v="5170"/>
    <m/>
    <n v="1238"/>
    <x v="8719"/>
    <m/>
    <m/>
    <m/>
    <m/>
    <x v="7249"/>
    <s v="2023/12/6"/>
    <x v="83"/>
    <x v="83"/>
    <x v="65"/>
    <x v="65"/>
    <m/>
    <x v="615"/>
    <e v="#N/A"/>
    <x v="615"/>
  </r>
  <r>
    <x v="5170"/>
    <m/>
    <n v="432"/>
    <x v="8718"/>
    <m/>
    <m/>
    <m/>
    <m/>
    <x v="7249"/>
    <s v="2023/12/6"/>
    <x v="83"/>
    <x v="83"/>
    <x v="65"/>
    <x v="65"/>
    <m/>
    <x v="615"/>
    <e v="#N/A"/>
    <x v="615"/>
  </r>
  <r>
    <x v="5170"/>
    <m/>
    <n v="693"/>
    <x v="8721"/>
    <m/>
    <m/>
    <m/>
    <m/>
    <x v="7249"/>
    <s v="2023/12/6"/>
    <x v="83"/>
    <x v="83"/>
    <x v="65"/>
    <x v="65"/>
    <m/>
    <x v="615"/>
    <e v="#N/A"/>
    <x v="615"/>
  </r>
  <r>
    <x v="5170"/>
    <m/>
    <n v="615"/>
    <x v="8722"/>
    <m/>
    <m/>
    <m/>
    <m/>
    <x v="7283"/>
    <s v="2023/12/14"/>
    <x v="83"/>
    <x v="83"/>
    <x v="65"/>
    <x v="65"/>
    <m/>
    <x v="615"/>
    <e v="#N/A"/>
    <x v="615"/>
  </r>
  <r>
    <x v="5170"/>
    <m/>
    <n v="2478"/>
    <x v="8719"/>
    <m/>
    <m/>
    <m/>
    <m/>
    <x v="7249"/>
    <s v="2023/12/6"/>
    <x v="83"/>
    <x v="83"/>
    <x v="58"/>
    <x v="58"/>
    <m/>
    <x v="615"/>
    <e v="#N/A"/>
    <x v="615"/>
  </r>
  <r>
    <x v="5170"/>
    <m/>
    <n v="552"/>
    <x v="8717"/>
    <m/>
    <m/>
    <m/>
    <m/>
    <x v="7249"/>
    <s v="2023/12/6"/>
    <x v="83"/>
    <x v="83"/>
    <x v="58"/>
    <x v="58"/>
    <m/>
    <x v="615"/>
    <e v="#N/A"/>
    <x v="615"/>
  </r>
  <r>
    <x v="5170"/>
    <m/>
    <n v="947"/>
    <x v="8720"/>
    <m/>
    <m/>
    <m/>
    <m/>
    <x v="7249"/>
    <s v="2023/12/6"/>
    <x v="83"/>
    <x v="83"/>
    <x v="58"/>
    <x v="58"/>
    <m/>
    <x v="615"/>
    <e v="#N/A"/>
    <x v="615"/>
  </r>
  <r>
    <x v="5170"/>
    <m/>
    <n v="693"/>
    <x v="8721"/>
    <m/>
    <m/>
    <m/>
    <m/>
    <x v="7249"/>
    <s v="2023/12/6"/>
    <x v="83"/>
    <x v="83"/>
    <x v="58"/>
    <x v="58"/>
    <m/>
    <x v="615"/>
    <e v="#N/A"/>
    <x v="615"/>
  </r>
  <r>
    <x v="5170"/>
    <m/>
    <n v="431"/>
    <x v="8718"/>
    <m/>
    <m/>
    <m/>
    <m/>
    <x v="7249"/>
    <s v="2023/12/6"/>
    <x v="83"/>
    <x v="83"/>
    <x v="58"/>
    <x v="58"/>
    <m/>
    <x v="615"/>
    <e v="#N/A"/>
    <x v="615"/>
  </r>
  <r>
    <x v="5170"/>
    <m/>
    <n v="615"/>
    <x v="8722"/>
    <m/>
    <m/>
    <m/>
    <m/>
    <x v="7283"/>
    <s v="2023/12/14"/>
    <x v="83"/>
    <x v="83"/>
    <x v="58"/>
    <x v="58"/>
    <m/>
    <x v="615"/>
    <e v="#N/A"/>
    <x v="615"/>
  </r>
  <r>
    <x v="5170"/>
    <m/>
    <n v="552"/>
    <x v="8717"/>
    <m/>
    <m/>
    <m/>
    <m/>
    <x v="7249"/>
    <s v="2023/12/6"/>
    <x v="83"/>
    <x v="83"/>
    <x v="66"/>
    <x v="66"/>
    <m/>
    <x v="615"/>
    <e v="#N/A"/>
    <x v="615"/>
  </r>
  <r>
    <x v="5170"/>
    <m/>
    <n v="947"/>
    <x v="8720"/>
    <m/>
    <m/>
    <m/>
    <m/>
    <x v="7249"/>
    <s v="2023/12/6"/>
    <x v="83"/>
    <x v="83"/>
    <x v="66"/>
    <x v="66"/>
    <m/>
    <x v="615"/>
    <e v="#N/A"/>
    <x v="615"/>
  </r>
  <r>
    <x v="5170"/>
    <m/>
    <n v="431"/>
    <x v="8718"/>
    <m/>
    <m/>
    <m/>
    <m/>
    <x v="7249"/>
    <s v="2023/12/6"/>
    <x v="83"/>
    <x v="83"/>
    <x v="66"/>
    <x v="66"/>
    <m/>
    <x v="615"/>
    <e v="#N/A"/>
    <x v="615"/>
  </r>
  <r>
    <x v="5170"/>
    <m/>
    <n v="694"/>
    <x v="8721"/>
    <m/>
    <m/>
    <m/>
    <m/>
    <x v="7249"/>
    <s v="2023/12/6"/>
    <x v="83"/>
    <x v="83"/>
    <x v="66"/>
    <x v="66"/>
    <m/>
    <x v="615"/>
    <e v="#N/A"/>
    <x v="615"/>
  </r>
  <r>
    <x v="5170"/>
    <m/>
    <n v="615"/>
    <x v="8722"/>
    <m/>
    <m/>
    <m/>
    <m/>
    <x v="7283"/>
    <s v="2023/12/14"/>
    <x v="83"/>
    <x v="83"/>
    <x v="66"/>
    <x v="66"/>
    <m/>
    <x v="615"/>
    <e v="#N/A"/>
    <x v="615"/>
  </r>
  <r>
    <x v="5170"/>
    <m/>
    <n v="790"/>
    <x v="8723"/>
    <m/>
    <m/>
    <m/>
    <m/>
    <x v="7284"/>
    <s v="2023/12/30"/>
    <x v="83"/>
    <x v="83"/>
    <x v="98"/>
    <x v="97"/>
    <m/>
    <x v="615"/>
    <e v="#N/A"/>
    <x v="615"/>
  </r>
  <r>
    <x v="5170"/>
    <m/>
    <n v="9981"/>
    <x v="8512"/>
    <m/>
    <m/>
    <m/>
    <m/>
    <x v="7190"/>
    <s v="2023/1/31"/>
    <x v="83"/>
    <x v="83"/>
    <x v="79"/>
    <x v="79"/>
    <m/>
    <x v="615"/>
    <e v="#N/A"/>
    <x v="615"/>
  </r>
  <r>
    <x v="5170"/>
    <m/>
    <n v="10801"/>
    <x v="8512"/>
    <m/>
    <m/>
    <m/>
    <m/>
    <x v="7192"/>
    <s v="2023/2/28"/>
    <x v="83"/>
    <x v="83"/>
    <x v="79"/>
    <x v="79"/>
    <m/>
    <x v="615"/>
    <e v="#N/A"/>
    <x v="615"/>
  </r>
  <r>
    <x v="5170"/>
    <m/>
    <n v="8417"/>
    <x v="8512"/>
    <m/>
    <m/>
    <m/>
    <m/>
    <x v="7194"/>
    <s v="2023/3/31"/>
    <x v="83"/>
    <x v="83"/>
    <x v="79"/>
    <x v="79"/>
    <m/>
    <x v="615"/>
    <e v="#N/A"/>
    <x v="615"/>
  </r>
  <r>
    <x v="5170"/>
    <m/>
    <n v="155"/>
    <x v="8728"/>
    <m/>
    <m/>
    <m/>
    <m/>
    <x v="7285"/>
    <s v="2023/4/29"/>
    <x v="83"/>
    <x v="83"/>
    <x v="79"/>
    <x v="79"/>
    <m/>
    <x v="615"/>
    <e v="#N/A"/>
    <x v="615"/>
  </r>
  <r>
    <x v="5170"/>
    <m/>
    <n v="100"/>
    <x v="8729"/>
    <m/>
    <m/>
    <m/>
    <m/>
    <x v="7285"/>
    <s v="2023/4/29"/>
    <x v="83"/>
    <x v="83"/>
    <x v="79"/>
    <x v="79"/>
    <m/>
    <x v="615"/>
    <e v="#N/A"/>
    <x v="615"/>
  </r>
  <r>
    <x v="5170"/>
    <m/>
    <n v="3527"/>
    <x v="8512"/>
    <m/>
    <m/>
    <m/>
    <m/>
    <x v="7198"/>
    <s v="2023/4/30"/>
    <x v="83"/>
    <x v="83"/>
    <x v="79"/>
    <x v="79"/>
    <m/>
    <x v="615"/>
    <e v="#N/A"/>
    <x v="615"/>
  </r>
  <r>
    <x v="5170"/>
    <m/>
    <n v="1450"/>
    <x v="8730"/>
    <m/>
    <m/>
    <m/>
    <m/>
    <x v="7286"/>
    <s v="2023/6/15"/>
    <x v="83"/>
    <x v="83"/>
    <x v="79"/>
    <x v="79"/>
    <m/>
    <x v="615"/>
    <e v="#N/A"/>
    <x v="615"/>
  </r>
  <r>
    <x v="5170"/>
    <m/>
    <n v="11187"/>
    <x v="8512"/>
    <m/>
    <m/>
    <m/>
    <m/>
    <x v="7208"/>
    <s v="2023/6/30"/>
    <x v="83"/>
    <x v="83"/>
    <x v="79"/>
    <x v="79"/>
    <m/>
    <x v="615"/>
    <e v="#N/A"/>
    <x v="615"/>
  </r>
  <r>
    <x v="5170"/>
    <m/>
    <n v="1425"/>
    <x v="8731"/>
    <m/>
    <m/>
    <m/>
    <m/>
    <x v="7287"/>
    <s v="2023/7/31"/>
    <x v="83"/>
    <x v="83"/>
    <x v="79"/>
    <x v="79"/>
    <m/>
    <x v="615"/>
    <e v="#N/A"/>
    <x v="615"/>
  </r>
  <r>
    <x v="5170"/>
    <m/>
    <n v="18029"/>
    <x v="8512"/>
    <m/>
    <m/>
    <m/>
    <m/>
    <x v="7210"/>
    <s v="2023/7/31"/>
    <x v="83"/>
    <x v="83"/>
    <x v="79"/>
    <x v="79"/>
    <m/>
    <x v="615"/>
    <e v="#N/A"/>
    <x v="615"/>
  </r>
  <r>
    <x v="5170"/>
    <m/>
    <n v="16480"/>
    <x v="8512"/>
    <m/>
    <m/>
    <m/>
    <m/>
    <x v="7212"/>
    <s v="2023/8/31"/>
    <x v="83"/>
    <x v="83"/>
    <x v="79"/>
    <x v="79"/>
    <m/>
    <x v="615"/>
    <e v="#N/A"/>
    <x v="615"/>
  </r>
  <r>
    <x v="5170"/>
    <m/>
    <n v="1747"/>
    <x v="8732"/>
    <m/>
    <m/>
    <m/>
    <m/>
    <x v="7288"/>
    <s v="2023/9/11"/>
    <x v="83"/>
    <x v="83"/>
    <x v="79"/>
    <x v="79"/>
    <m/>
    <x v="615"/>
    <e v="#N/A"/>
    <x v="615"/>
  </r>
  <r>
    <x v="5170"/>
    <m/>
    <n v="2849"/>
    <x v="8733"/>
    <m/>
    <m/>
    <m/>
    <m/>
    <x v="7279"/>
    <s v="2023/9/13"/>
    <x v="83"/>
    <x v="83"/>
    <x v="79"/>
    <x v="79"/>
    <m/>
    <x v="615"/>
    <e v="#N/A"/>
    <x v="615"/>
  </r>
  <r>
    <x v="5170"/>
    <m/>
    <n v="933"/>
    <x v="8734"/>
    <m/>
    <m/>
    <m/>
    <m/>
    <x v="7289"/>
    <s v="2023/9/21"/>
    <x v="83"/>
    <x v="83"/>
    <x v="79"/>
    <x v="79"/>
    <m/>
    <x v="615"/>
    <e v="#N/A"/>
    <x v="615"/>
  </r>
  <r>
    <x v="5170"/>
    <m/>
    <n v="14342"/>
    <x v="8512"/>
    <m/>
    <m/>
    <m/>
    <m/>
    <x v="7215"/>
    <s v="2023/9/30"/>
    <x v="83"/>
    <x v="83"/>
    <x v="79"/>
    <x v="79"/>
    <m/>
    <x v="615"/>
    <e v="#N/A"/>
    <x v="615"/>
  </r>
  <r>
    <x v="5170"/>
    <m/>
    <n v="1150"/>
    <x v="8735"/>
    <m/>
    <m/>
    <m/>
    <m/>
    <x v="7268"/>
    <s v="2023/10/10"/>
    <x v="83"/>
    <x v="83"/>
    <x v="79"/>
    <x v="79"/>
    <m/>
    <x v="615"/>
    <e v="#N/A"/>
    <x v="615"/>
  </r>
  <r>
    <x v="5170"/>
    <m/>
    <n v="1035"/>
    <x v="8736"/>
    <m/>
    <m/>
    <m/>
    <m/>
    <x v="7271"/>
    <s v="2023/10/22"/>
    <x v="83"/>
    <x v="83"/>
    <x v="79"/>
    <x v="79"/>
    <m/>
    <x v="615"/>
    <e v="#N/A"/>
    <x v="615"/>
  </r>
  <r>
    <x v="5170"/>
    <m/>
    <n v="14245"/>
    <x v="8512"/>
    <m/>
    <m/>
    <m/>
    <m/>
    <x v="7218"/>
    <s v="2023/10/31"/>
    <x v="83"/>
    <x v="83"/>
    <x v="79"/>
    <x v="79"/>
    <m/>
    <x v="615"/>
    <e v="#N/A"/>
    <x v="615"/>
  </r>
  <r>
    <x v="5170"/>
    <m/>
    <n v="305"/>
    <x v="8737"/>
    <m/>
    <m/>
    <m/>
    <m/>
    <x v="7290"/>
    <s v="2023/12/27"/>
    <x v="83"/>
    <x v="83"/>
    <x v="79"/>
    <x v="79"/>
    <m/>
    <x v="615"/>
    <e v="#N/A"/>
    <x v="615"/>
  </r>
  <r>
    <x v="5170"/>
    <m/>
    <n v="6493"/>
    <x v="8512"/>
    <m/>
    <m/>
    <m/>
    <m/>
    <x v="7190"/>
    <s v="2023/1/31"/>
    <x v="83"/>
    <x v="83"/>
    <x v="71"/>
    <x v="71"/>
    <m/>
    <x v="615"/>
    <e v="#N/A"/>
    <x v="615"/>
  </r>
  <r>
    <x v="5170"/>
    <m/>
    <n v="3107"/>
    <x v="8512"/>
    <m/>
    <m/>
    <m/>
    <m/>
    <x v="7192"/>
    <s v="2023/2/28"/>
    <x v="83"/>
    <x v="83"/>
    <x v="71"/>
    <x v="71"/>
    <m/>
    <x v="615"/>
    <e v="#N/A"/>
    <x v="615"/>
  </r>
  <r>
    <x v="5170"/>
    <m/>
    <n v="2229"/>
    <x v="8512"/>
    <m/>
    <m/>
    <m/>
    <m/>
    <x v="7194"/>
    <s v="2023/3/31"/>
    <x v="83"/>
    <x v="83"/>
    <x v="71"/>
    <x v="71"/>
    <m/>
    <x v="615"/>
    <e v="#N/A"/>
    <x v="615"/>
  </r>
  <r>
    <x v="5170"/>
    <m/>
    <n v="3859"/>
    <x v="8512"/>
    <m/>
    <m/>
    <m/>
    <m/>
    <x v="7204"/>
    <s v="2023/5/31"/>
    <x v="83"/>
    <x v="83"/>
    <x v="71"/>
    <x v="71"/>
    <m/>
    <x v="615"/>
    <e v="#N/A"/>
    <x v="615"/>
  </r>
  <r>
    <x v="5170"/>
    <m/>
    <n v="325"/>
    <x v="8738"/>
    <m/>
    <m/>
    <m/>
    <m/>
    <x v="7291"/>
    <s v="2023/6/20"/>
    <x v="83"/>
    <x v="83"/>
    <x v="71"/>
    <x v="71"/>
    <m/>
    <x v="615"/>
    <e v="#N/A"/>
    <x v="615"/>
  </r>
  <r>
    <x v="5170"/>
    <m/>
    <n v="1506"/>
    <x v="8512"/>
    <m/>
    <m/>
    <m/>
    <m/>
    <x v="7208"/>
    <s v="2023/6/30"/>
    <x v="83"/>
    <x v="83"/>
    <x v="71"/>
    <x v="71"/>
    <m/>
    <x v="615"/>
    <e v="#N/A"/>
    <x v="615"/>
  </r>
  <r>
    <x v="5170"/>
    <m/>
    <n v="2684"/>
    <x v="8512"/>
    <m/>
    <m/>
    <m/>
    <m/>
    <x v="7210"/>
    <s v="2023/7/31"/>
    <x v="83"/>
    <x v="83"/>
    <x v="71"/>
    <x v="71"/>
    <m/>
    <x v="615"/>
    <e v="#N/A"/>
    <x v="615"/>
  </r>
  <r>
    <x v="5170"/>
    <m/>
    <n v="8226"/>
    <x v="8512"/>
    <m/>
    <m/>
    <m/>
    <m/>
    <x v="7212"/>
    <s v="2023/8/31"/>
    <x v="83"/>
    <x v="83"/>
    <x v="71"/>
    <x v="71"/>
    <m/>
    <x v="615"/>
    <e v="#N/A"/>
    <x v="615"/>
  </r>
  <r>
    <x v="5170"/>
    <m/>
    <n v="10987"/>
    <x v="8512"/>
    <m/>
    <m/>
    <m/>
    <m/>
    <x v="7215"/>
    <s v="2023/9/30"/>
    <x v="83"/>
    <x v="83"/>
    <x v="71"/>
    <x v="71"/>
    <m/>
    <x v="615"/>
    <e v="#N/A"/>
    <x v="615"/>
  </r>
  <r>
    <x v="5170"/>
    <m/>
    <n v="7955"/>
    <x v="8512"/>
    <m/>
    <m/>
    <m/>
    <m/>
    <x v="7218"/>
    <s v="2023/10/31"/>
    <x v="83"/>
    <x v="83"/>
    <x v="71"/>
    <x v="71"/>
    <m/>
    <x v="615"/>
    <e v="#N/A"/>
    <x v="615"/>
  </r>
  <r>
    <x v="5170"/>
    <m/>
    <n v="1063"/>
    <x v="8739"/>
    <m/>
    <m/>
    <m/>
    <m/>
    <x v="7292"/>
    <s v="2023/7/8"/>
    <x v="83"/>
    <x v="83"/>
    <x v="80"/>
    <x v="80"/>
    <m/>
    <x v="615"/>
    <e v="#N/A"/>
    <x v="615"/>
  </r>
  <r>
    <x v="5170"/>
    <m/>
    <n v="375"/>
    <x v="8575"/>
    <m/>
    <m/>
    <m/>
    <m/>
    <x v="7233"/>
    <s v="2023/12/3"/>
    <x v="83"/>
    <x v="83"/>
    <x v="80"/>
    <x v="80"/>
    <m/>
    <x v="615"/>
    <e v="#N/A"/>
    <x v="615"/>
  </r>
  <r>
    <x v="5170"/>
    <m/>
    <n v="158"/>
    <x v="8740"/>
    <m/>
    <m/>
    <m/>
    <m/>
    <x v="7293"/>
    <s v="2023/1/28"/>
    <x v="83"/>
    <x v="83"/>
    <x v="62"/>
    <x v="62"/>
    <m/>
    <x v="615"/>
    <e v="#N/A"/>
    <x v="615"/>
  </r>
  <r>
    <x v="5170"/>
    <m/>
    <n v="203"/>
    <x v="8741"/>
    <m/>
    <m/>
    <m/>
    <m/>
    <x v="7293"/>
    <s v="2023/1/28"/>
    <x v="83"/>
    <x v="83"/>
    <x v="62"/>
    <x v="62"/>
    <m/>
    <x v="615"/>
    <e v="#N/A"/>
    <x v="615"/>
  </r>
  <r>
    <x v="5170"/>
    <m/>
    <n v="24651"/>
    <x v="8512"/>
    <m/>
    <m/>
    <m/>
    <m/>
    <x v="7190"/>
    <s v="2023/1/31"/>
    <x v="83"/>
    <x v="83"/>
    <x v="62"/>
    <x v="62"/>
    <m/>
    <x v="615"/>
    <e v="#N/A"/>
    <x v="615"/>
  </r>
  <r>
    <x v="5170"/>
    <m/>
    <n v="2275"/>
    <x v="8742"/>
    <m/>
    <m/>
    <m/>
    <m/>
    <x v="7294"/>
    <s v="2023/2/14"/>
    <x v="83"/>
    <x v="83"/>
    <x v="62"/>
    <x v="62"/>
    <m/>
    <x v="615"/>
    <e v="#N/A"/>
    <x v="615"/>
  </r>
  <r>
    <x v="5170"/>
    <m/>
    <n v="203"/>
    <x v="8743"/>
    <m/>
    <m/>
    <m/>
    <m/>
    <x v="7295"/>
    <s v="2023/2/26"/>
    <x v="83"/>
    <x v="83"/>
    <x v="62"/>
    <x v="62"/>
    <m/>
    <x v="615"/>
    <e v="#N/A"/>
    <x v="615"/>
  </r>
  <r>
    <x v="5170"/>
    <m/>
    <n v="17969"/>
    <x v="8512"/>
    <m/>
    <m/>
    <m/>
    <m/>
    <x v="7192"/>
    <s v="2023/2/28"/>
    <x v="83"/>
    <x v="83"/>
    <x v="62"/>
    <x v="62"/>
    <m/>
    <x v="615"/>
    <e v="#N/A"/>
    <x v="615"/>
  </r>
  <r>
    <x v="5170"/>
    <m/>
    <n v="5411"/>
    <x v="8512"/>
    <m/>
    <m/>
    <m/>
    <m/>
    <x v="7194"/>
    <s v="2023/3/31"/>
    <x v="83"/>
    <x v="83"/>
    <x v="62"/>
    <x v="62"/>
    <m/>
    <x v="615"/>
    <e v="#N/A"/>
    <x v="615"/>
  </r>
  <r>
    <x v="5170"/>
    <m/>
    <n v="264"/>
    <x v="8744"/>
    <m/>
    <m/>
    <m/>
    <m/>
    <x v="7296"/>
    <s v="2023/4/2"/>
    <x v="83"/>
    <x v="83"/>
    <x v="62"/>
    <x v="62"/>
    <m/>
    <x v="615"/>
    <e v="#N/A"/>
    <x v="615"/>
  </r>
  <r>
    <x v="5170"/>
    <m/>
    <n v="394"/>
    <x v="8745"/>
    <m/>
    <m/>
    <m/>
    <m/>
    <x v="7297"/>
    <s v="2023/4/18"/>
    <x v="83"/>
    <x v="83"/>
    <x v="62"/>
    <x v="62"/>
    <m/>
    <x v="615"/>
    <e v="#N/A"/>
    <x v="615"/>
  </r>
  <r>
    <x v="5170"/>
    <m/>
    <n v="65"/>
    <x v="8746"/>
    <m/>
    <m/>
    <m/>
    <m/>
    <x v="7297"/>
    <s v="2023/4/18"/>
    <x v="83"/>
    <x v="83"/>
    <x v="62"/>
    <x v="62"/>
    <m/>
    <x v="615"/>
    <e v="#N/A"/>
    <x v="615"/>
  </r>
  <r>
    <x v="5170"/>
    <m/>
    <n v="14943"/>
    <x v="8512"/>
    <m/>
    <m/>
    <m/>
    <m/>
    <x v="7198"/>
    <s v="2023/4/30"/>
    <x v="83"/>
    <x v="83"/>
    <x v="62"/>
    <x v="62"/>
    <m/>
    <x v="615"/>
    <e v="#N/A"/>
    <x v="615"/>
  </r>
  <r>
    <x v="5170"/>
    <m/>
    <n v="13179"/>
    <x v="8512"/>
    <m/>
    <m/>
    <m/>
    <m/>
    <x v="7204"/>
    <s v="2023/5/31"/>
    <x v="83"/>
    <x v="83"/>
    <x v="62"/>
    <x v="62"/>
    <m/>
    <x v="615"/>
    <e v="#N/A"/>
    <x v="615"/>
  </r>
  <r>
    <x v="5170"/>
    <m/>
    <n v="273"/>
    <x v="8747"/>
    <m/>
    <m/>
    <m/>
    <m/>
    <x v="5338"/>
    <s v="2023/6/6"/>
    <x v="83"/>
    <x v="83"/>
    <x v="62"/>
    <x v="62"/>
    <m/>
    <x v="615"/>
    <e v="#N/A"/>
    <x v="615"/>
  </r>
  <r>
    <x v="5170"/>
    <m/>
    <n v="120"/>
    <x v="8748"/>
    <m/>
    <m/>
    <m/>
    <m/>
    <x v="7286"/>
    <s v="2023/6/15"/>
    <x v="83"/>
    <x v="83"/>
    <x v="62"/>
    <x v="62"/>
    <m/>
    <x v="615"/>
    <e v="#N/A"/>
    <x v="615"/>
  </r>
  <r>
    <x v="5170"/>
    <m/>
    <n v="48525"/>
    <x v="8512"/>
    <m/>
    <m/>
    <m/>
    <m/>
    <x v="7208"/>
    <s v="2023/6/30"/>
    <x v="83"/>
    <x v="83"/>
    <x v="62"/>
    <x v="62"/>
    <m/>
    <x v="615"/>
    <e v="#N/A"/>
    <x v="615"/>
  </r>
  <r>
    <x v="5170"/>
    <m/>
    <n v="2824"/>
    <x v="8749"/>
    <m/>
    <m/>
    <m/>
    <m/>
    <x v="5314"/>
    <s v="2023/7/24"/>
    <x v="83"/>
    <x v="83"/>
    <x v="62"/>
    <x v="62"/>
    <m/>
    <x v="615"/>
    <e v="#N/A"/>
    <x v="615"/>
  </r>
  <r>
    <x v="5170"/>
    <m/>
    <n v="1086"/>
    <x v="8750"/>
    <m/>
    <m/>
    <m/>
    <m/>
    <x v="5314"/>
    <s v="2023/7/24"/>
    <x v="83"/>
    <x v="83"/>
    <x v="62"/>
    <x v="62"/>
    <m/>
    <x v="615"/>
    <e v="#N/A"/>
    <x v="615"/>
  </r>
  <r>
    <x v="5170"/>
    <m/>
    <n v="40281"/>
    <x v="8512"/>
    <m/>
    <m/>
    <m/>
    <m/>
    <x v="7210"/>
    <s v="2023/7/31"/>
    <x v="83"/>
    <x v="83"/>
    <x v="62"/>
    <x v="62"/>
    <m/>
    <x v="615"/>
    <e v="#N/A"/>
    <x v="615"/>
  </r>
  <r>
    <x v="5170"/>
    <m/>
    <n v="66026"/>
    <x v="8512"/>
    <m/>
    <m/>
    <m/>
    <m/>
    <x v="7212"/>
    <s v="2023/8/31"/>
    <x v="83"/>
    <x v="83"/>
    <x v="62"/>
    <x v="62"/>
    <m/>
    <x v="615"/>
    <e v="#N/A"/>
    <x v="615"/>
  </r>
  <r>
    <x v="5170"/>
    <m/>
    <n v="2566"/>
    <x v="8751"/>
    <m/>
    <m/>
    <m/>
    <m/>
    <x v="7279"/>
    <s v="2023/9/13"/>
    <x v="83"/>
    <x v="83"/>
    <x v="62"/>
    <x v="62"/>
    <m/>
    <x v="615"/>
    <e v="#N/A"/>
    <x v="615"/>
  </r>
  <r>
    <x v="5170"/>
    <m/>
    <n v="704"/>
    <x v="8752"/>
    <m/>
    <m/>
    <m/>
    <m/>
    <x v="7279"/>
    <s v="2023/9/13"/>
    <x v="83"/>
    <x v="83"/>
    <x v="62"/>
    <x v="62"/>
    <m/>
    <x v="615"/>
    <e v="#N/A"/>
    <x v="615"/>
  </r>
  <r>
    <x v="5170"/>
    <m/>
    <n v="2259"/>
    <x v="8753"/>
    <m/>
    <m/>
    <m/>
    <m/>
    <x v="7298"/>
    <s v="2023/9/30"/>
    <x v="83"/>
    <x v="83"/>
    <x v="62"/>
    <x v="62"/>
    <m/>
    <x v="615"/>
    <e v="#N/A"/>
    <x v="615"/>
  </r>
  <r>
    <x v="5170"/>
    <m/>
    <n v="157377"/>
    <x v="8512"/>
    <m/>
    <m/>
    <m/>
    <m/>
    <x v="7215"/>
    <s v="2023/9/30"/>
    <x v="83"/>
    <x v="83"/>
    <x v="62"/>
    <x v="62"/>
    <m/>
    <x v="615"/>
    <e v="#N/A"/>
    <x v="615"/>
  </r>
  <r>
    <x v="5170"/>
    <m/>
    <n v="4325"/>
    <x v="8754"/>
    <m/>
    <m/>
    <m/>
    <m/>
    <x v="7299"/>
    <s v="2023/10/25"/>
    <x v="83"/>
    <x v="83"/>
    <x v="62"/>
    <x v="62"/>
    <m/>
    <x v="615"/>
    <e v="#N/A"/>
    <x v="615"/>
  </r>
  <r>
    <x v="5170"/>
    <m/>
    <n v="146840"/>
    <x v="8512"/>
    <m/>
    <m/>
    <m/>
    <m/>
    <x v="7218"/>
    <s v="2023/10/31"/>
    <x v="83"/>
    <x v="83"/>
    <x v="62"/>
    <x v="62"/>
    <m/>
    <x v="615"/>
    <e v="#N/A"/>
    <x v="615"/>
  </r>
  <r>
    <x v="5170"/>
    <m/>
    <n v="1630"/>
    <x v="8755"/>
    <m/>
    <m/>
    <m/>
    <m/>
    <x v="7246"/>
    <s v="2023/11/4"/>
    <x v="83"/>
    <x v="83"/>
    <x v="62"/>
    <x v="62"/>
    <m/>
    <x v="615"/>
    <e v="#N/A"/>
    <x v="615"/>
  </r>
  <r>
    <x v="5170"/>
    <m/>
    <n v="1217"/>
    <x v="8756"/>
    <m/>
    <m/>
    <m/>
    <m/>
    <x v="7300"/>
    <s v="2023/12/13"/>
    <x v="83"/>
    <x v="83"/>
    <x v="62"/>
    <x v="62"/>
    <m/>
    <x v="615"/>
    <e v="#N/A"/>
    <x v="615"/>
  </r>
  <r>
    <x v="5170"/>
    <m/>
    <n v="1006"/>
    <x v="8757"/>
    <m/>
    <m/>
    <m/>
    <m/>
    <x v="7300"/>
    <s v="2023/12/13"/>
    <x v="83"/>
    <x v="83"/>
    <x v="62"/>
    <x v="62"/>
    <m/>
    <x v="615"/>
    <e v="#N/A"/>
    <x v="615"/>
  </r>
  <r>
    <x v="5170"/>
    <m/>
    <n v="800"/>
    <x v="8758"/>
    <m/>
    <m/>
    <m/>
    <m/>
    <x v="7300"/>
    <s v="2023/12/13"/>
    <x v="83"/>
    <x v="83"/>
    <x v="62"/>
    <x v="62"/>
    <m/>
    <x v="615"/>
    <e v="#N/A"/>
    <x v="615"/>
  </r>
  <r>
    <x v="5170"/>
    <m/>
    <n v="700"/>
    <x v="8759"/>
    <m/>
    <m/>
    <m/>
    <m/>
    <x v="7300"/>
    <s v="2023/12/13"/>
    <x v="83"/>
    <x v="83"/>
    <x v="62"/>
    <x v="62"/>
    <m/>
    <x v="615"/>
    <e v="#N/A"/>
    <x v="615"/>
  </r>
  <r>
    <x v="5170"/>
    <m/>
    <n v="169"/>
    <x v="8760"/>
    <m/>
    <m/>
    <m/>
    <m/>
    <x v="7300"/>
    <s v="2023/12/13"/>
    <x v="83"/>
    <x v="83"/>
    <x v="62"/>
    <x v="62"/>
    <m/>
    <x v="615"/>
    <e v="#N/A"/>
    <x v="615"/>
  </r>
  <r>
    <x v="5170"/>
    <m/>
    <n v="3148"/>
    <x v="8761"/>
    <m/>
    <m/>
    <m/>
    <m/>
    <x v="5337"/>
    <s v="2023/12/31"/>
    <x v="83"/>
    <x v="83"/>
    <x v="62"/>
    <x v="62"/>
    <m/>
    <x v="615"/>
    <e v="#N/A"/>
    <x v="615"/>
  </r>
  <r>
    <x v="5170"/>
    <m/>
    <n v="322"/>
    <x v="8762"/>
    <m/>
    <m/>
    <m/>
    <m/>
    <x v="5337"/>
    <s v="2023/12/31"/>
    <x v="83"/>
    <x v="83"/>
    <x v="62"/>
    <x v="62"/>
    <m/>
    <x v="615"/>
    <e v="#N/A"/>
    <x v="615"/>
  </r>
  <r>
    <x v="5170"/>
    <m/>
    <n v="1010"/>
    <x v="8763"/>
    <m/>
    <m/>
    <m/>
    <m/>
    <x v="7293"/>
    <s v="2023/1/28"/>
    <x v="83"/>
    <x v="83"/>
    <x v="53"/>
    <x v="53"/>
    <m/>
    <x v="615"/>
    <e v="#N/A"/>
    <x v="615"/>
  </r>
  <r>
    <x v="5170"/>
    <m/>
    <n v="450"/>
    <x v="8633"/>
    <m/>
    <m/>
    <m/>
    <m/>
    <x v="7252"/>
    <s v="2023/3/18"/>
    <x v="83"/>
    <x v="83"/>
    <x v="53"/>
    <x v="53"/>
    <m/>
    <x v="615"/>
    <e v="#N/A"/>
    <x v="615"/>
  </r>
  <r>
    <x v="5170"/>
    <m/>
    <n v="878"/>
    <x v="8764"/>
    <m/>
    <m/>
    <m/>
    <m/>
    <x v="7235"/>
    <s v="2023/3/18"/>
    <x v="83"/>
    <x v="83"/>
    <x v="53"/>
    <x v="53"/>
    <m/>
    <x v="615"/>
    <e v="#N/A"/>
    <x v="615"/>
  </r>
  <r>
    <x v="5170"/>
    <m/>
    <n v="113"/>
    <x v="8765"/>
    <m/>
    <m/>
    <m/>
    <m/>
    <x v="7296"/>
    <s v="2023/4/2"/>
    <x v="83"/>
    <x v="83"/>
    <x v="53"/>
    <x v="53"/>
    <m/>
    <x v="615"/>
    <e v="#N/A"/>
    <x v="615"/>
  </r>
  <r>
    <x v="5170"/>
    <m/>
    <n v="625"/>
    <x v="8639"/>
    <m/>
    <m/>
    <m/>
    <m/>
    <x v="7254"/>
    <s v="2023/4/9"/>
    <x v="83"/>
    <x v="83"/>
    <x v="53"/>
    <x v="53"/>
    <m/>
    <x v="615"/>
    <e v="#N/A"/>
    <x v="615"/>
  </r>
  <r>
    <x v="5170"/>
    <m/>
    <n v="1813"/>
    <x v="8766"/>
    <m/>
    <m/>
    <m/>
    <m/>
    <x v="7285"/>
    <s v="2023/4/29"/>
    <x v="83"/>
    <x v="83"/>
    <x v="53"/>
    <x v="53"/>
    <m/>
    <x v="615"/>
    <e v="#N/A"/>
    <x v="615"/>
  </r>
  <r>
    <x v="5170"/>
    <m/>
    <n v="1193"/>
    <x v="8767"/>
    <m/>
    <m/>
    <m/>
    <m/>
    <x v="7281"/>
    <s v="2023/8/2"/>
    <x v="83"/>
    <x v="83"/>
    <x v="53"/>
    <x v="53"/>
    <m/>
    <x v="615"/>
    <e v="#N/A"/>
    <x v="615"/>
  </r>
  <r>
    <x v="5170"/>
    <m/>
    <n v="312"/>
    <x v="8646"/>
    <m/>
    <m/>
    <m/>
    <m/>
    <x v="7211"/>
    <s v="2023/8/16"/>
    <x v="83"/>
    <x v="83"/>
    <x v="53"/>
    <x v="53"/>
    <m/>
    <x v="615"/>
    <e v="#N/A"/>
    <x v="615"/>
  </r>
  <r>
    <x v="5170"/>
    <m/>
    <n v="625"/>
    <x v="8645"/>
    <m/>
    <m/>
    <m/>
    <m/>
    <x v="7211"/>
    <s v="2023/8/16"/>
    <x v="83"/>
    <x v="83"/>
    <x v="53"/>
    <x v="53"/>
    <m/>
    <x v="615"/>
    <e v="#N/A"/>
    <x v="615"/>
  </r>
  <r>
    <x v="5170"/>
    <m/>
    <n v="1469"/>
    <x v="8768"/>
    <m/>
    <m/>
    <m/>
    <m/>
    <x v="7279"/>
    <s v="2023/9/13"/>
    <x v="83"/>
    <x v="83"/>
    <x v="53"/>
    <x v="53"/>
    <m/>
    <x v="615"/>
    <e v="#N/A"/>
    <x v="615"/>
  </r>
  <r>
    <x v="5170"/>
    <m/>
    <n v="180"/>
    <x v="8769"/>
    <m/>
    <m/>
    <m/>
    <m/>
    <x v="7301"/>
    <s v="2023/5/16"/>
    <x v="83"/>
    <x v="83"/>
    <x v="27"/>
    <x v="27"/>
    <m/>
    <x v="615"/>
    <e v="#N/A"/>
    <x v="615"/>
  </r>
  <r>
    <x v="5170"/>
    <m/>
    <n v="163"/>
    <x v="8770"/>
    <m/>
    <m/>
    <m/>
    <m/>
    <x v="7238"/>
    <s v="2023/5/29"/>
    <x v="83"/>
    <x v="83"/>
    <x v="27"/>
    <x v="27"/>
    <m/>
    <x v="615"/>
    <e v="#N/A"/>
    <x v="615"/>
  </r>
  <r>
    <x v="5170"/>
    <m/>
    <n v="453"/>
    <x v="8771"/>
    <m/>
    <m/>
    <m/>
    <m/>
    <x v="7238"/>
    <s v="2023/5/29"/>
    <x v="83"/>
    <x v="83"/>
    <x v="27"/>
    <x v="27"/>
    <m/>
    <x v="615"/>
    <e v="#N/A"/>
    <x v="615"/>
  </r>
  <r>
    <x v="5170"/>
    <m/>
    <n v="234"/>
    <x v="8653"/>
    <m/>
    <m/>
    <m/>
    <m/>
    <x v="5317"/>
    <s v="2023/5/29"/>
    <x v="83"/>
    <x v="83"/>
    <x v="27"/>
    <x v="27"/>
    <m/>
    <x v="615"/>
    <e v="#N/A"/>
    <x v="615"/>
  </r>
  <r>
    <x v="5170"/>
    <m/>
    <n v="316"/>
    <x v="8655"/>
    <m/>
    <m/>
    <m/>
    <m/>
    <x v="5317"/>
    <s v="2023/5/29"/>
    <x v="83"/>
    <x v="83"/>
    <x v="27"/>
    <x v="27"/>
    <m/>
    <x v="615"/>
    <e v="#N/A"/>
    <x v="615"/>
  </r>
  <r>
    <x v="5170"/>
    <m/>
    <n v="500"/>
    <x v="8654"/>
    <m/>
    <m/>
    <m/>
    <m/>
    <x v="5317"/>
    <s v="2023/5/29"/>
    <x v="83"/>
    <x v="83"/>
    <x v="27"/>
    <x v="27"/>
    <m/>
    <x v="615"/>
    <e v="#N/A"/>
    <x v="615"/>
  </r>
  <r>
    <x v="5170"/>
    <m/>
    <n v="750"/>
    <x v="8772"/>
    <m/>
    <m/>
    <m/>
    <m/>
    <x v="7302"/>
    <s v="2023/6/1"/>
    <x v="83"/>
    <x v="83"/>
    <x v="27"/>
    <x v="27"/>
    <m/>
    <x v="615"/>
    <e v="#N/A"/>
    <x v="615"/>
  </r>
  <r>
    <x v="5170"/>
    <m/>
    <n v="16"/>
    <x v="8773"/>
    <m/>
    <m/>
    <m/>
    <m/>
    <x v="7303"/>
    <s v="2023/6/12"/>
    <x v="83"/>
    <x v="83"/>
    <x v="27"/>
    <x v="27"/>
    <m/>
    <x v="615"/>
    <e v="#N/A"/>
    <x v="615"/>
  </r>
  <r>
    <x v="5170"/>
    <m/>
    <n v="650"/>
    <x v="8774"/>
    <m/>
    <m/>
    <m/>
    <m/>
    <x v="7291"/>
    <s v="2023/6/20"/>
    <x v="83"/>
    <x v="83"/>
    <x v="27"/>
    <x v="27"/>
    <m/>
    <x v="615"/>
    <e v="#N/A"/>
    <x v="615"/>
  </r>
  <r>
    <x v="5170"/>
    <m/>
    <n v="72"/>
    <x v="8775"/>
    <m/>
    <m/>
    <m/>
    <m/>
    <x v="7292"/>
    <s v="2023/7/8"/>
    <x v="83"/>
    <x v="83"/>
    <x v="27"/>
    <x v="27"/>
    <m/>
    <x v="615"/>
    <e v="#N/A"/>
    <x v="615"/>
  </r>
  <r>
    <x v="5170"/>
    <m/>
    <n v="598"/>
    <x v="8776"/>
    <m/>
    <m/>
    <m/>
    <m/>
    <x v="7292"/>
    <s v="2023/7/8"/>
    <x v="83"/>
    <x v="83"/>
    <x v="27"/>
    <x v="27"/>
    <m/>
    <x v="615"/>
    <e v="#N/A"/>
    <x v="615"/>
  </r>
  <r>
    <x v="5170"/>
    <m/>
    <n v="550"/>
    <x v="8777"/>
    <m/>
    <m/>
    <m/>
    <m/>
    <x v="7304"/>
    <s v="2023/7/12"/>
    <x v="83"/>
    <x v="83"/>
    <x v="27"/>
    <x v="27"/>
    <m/>
    <x v="615"/>
    <e v="#N/A"/>
    <x v="615"/>
  </r>
  <r>
    <x v="5170"/>
    <m/>
    <n v="1113"/>
    <x v="8778"/>
    <m/>
    <m/>
    <m/>
    <m/>
    <x v="7305"/>
    <s v="2023/7/12"/>
    <x v="83"/>
    <x v="83"/>
    <x v="27"/>
    <x v="27"/>
    <m/>
    <x v="615"/>
    <e v="#N/A"/>
    <x v="615"/>
  </r>
  <r>
    <x v="5170"/>
    <m/>
    <n v="1288"/>
    <x v="8779"/>
    <m/>
    <m/>
    <m/>
    <m/>
    <x v="7305"/>
    <s v="2023/7/12"/>
    <x v="83"/>
    <x v="83"/>
    <x v="27"/>
    <x v="27"/>
    <m/>
    <x v="615"/>
    <e v="#N/A"/>
    <x v="615"/>
  </r>
  <r>
    <x v="5170"/>
    <m/>
    <n v="459"/>
    <x v="8780"/>
    <m/>
    <m/>
    <m/>
    <m/>
    <x v="7266"/>
    <s v="2023/8/28"/>
    <x v="83"/>
    <x v="83"/>
    <x v="27"/>
    <x v="27"/>
    <m/>
    <x v="615"/>
    <e v="#N/A"/>
    <x v="615"/>
  </r>
  <r>
    <x v="5170"/>
    <m/>
    <n v="1093"/>
    <x v="8781"/>
    <m/>
    <m/>
    <m/>
    <m/>
    <x v="7288"/>
    <s v="2023/9/11"/>
    <x v="83"/>
    <x v="83"/>
    <x v="27"/>
    <x v="27"/>
    <m/>
    <x v="615"/>
    <e v="#N/A"/>
    <x v="615"/>
  </r>
  <r>
    <x v="5170"/>
    <m/>
    <n v="625"/>
    <x v="8782"/>
    <m/>
    <m/>
    <m/>
    <m/>
    <x v="7288"/>
    <s v="2023/9/11"/>
    <x v="83"/>
    <x v="83"/>
    <x v="27"/>
    <x v="27"/>
    <m/>
    <x v="615"/>
    <e v="#N/A"/>
    <x v="615"/>
  </r>
  <r>
    <x v="5170"/>
    <m/>
    <n v="1189"/>
    <x v="8783"/>
    <m/>
    <m/>
    <m/>
    <m/>
    <x v="5197"/>
    <s v="2023/9/18"/>
    <x v="83"/>
    <x v="83"/>
    <x v="27"/>
    <x v="27"/>
    <m/>
    <x v="615"/>
    <e v="#N/A"/>
    <x v="615"/>
  </r>
  <r>
    <x v="5170"/>
    <m/>
    <n v="234"/>
    <x v="8784"/>
    <m/>
    <m/>
    <m/>
    <m/>
    <x v="7289"/>
    <s v="2023/9/21"/>
    <x v="83"/>
    <x v="83"/>
    <x v="27"/>
    <x v="27"/>
    <m/>
    <x v="615"/>
    <e v="#N/A"/>
    <x v="615"/>
  </r>
  <r>
    <x v="5170"/>
    <m/>
    <n v="114"/>
    <x v="8785"/>
    <m/>
    <m/>
    <m/>
    <m/>
    <x v="5340"/>
    <s v="2023/10/4"/>
    <x v="83"/>
    <x v="83"/>
    <x v="27"/>
    <x v="27"/>
    <m/>
    <x v="615"/>
    <e v="#N/A"/>
    <x v="615"/>
  </r>
  <r>
    <x v="5170"/>
    <m/>
    <n v="1088"/>
    <x v="8786"/>
    <m/>
    <m/>
    <m/>
    <m/>
    <x v="7269"/>
    <s v="2023/10/14"/>
    <x v="83"/>
    <x v="83"/>
    <x v="27"/>
    <x v="27"/>
    <m/>
    <x v="615"/>
    <e v="#N/A"/>
    <x v="615"/>
  </r>
  <r>
    <x v="5170"/>
    <m/>
    <n v="2133"/>
    <x v="8787"/>
    <m/>
    <m/>
    <m/>
    <m/>
    <x v="7306"/>
    <s v="2023/10/16"/>
    <x v="83"/>
    <x v="83"/>
    <x v="27"/>
    <x v="27"/>
    <m/>
    <x v="615"/>
    <e v="#N/A"/>
    <x v="615"/>
  </r>
  <r>
    <x v="5170"/>
    <m/>
    <n v="293"/>
    <x v="8788"/>
    <m/>
    <m/>
    <m/>
    <m/>
    <x v="7306"/>
    <s v="2023/10/16"/>
    <x v="83"/>
    <x v="83"/>
    <x v="27"/>
    <x v="27"/>
    <m/>
    <x v="615"/>
    <e v="#N/A"/>
    <x v="615"/>
  </r>
  <r>
    <x v="5170"/>
    <m/>
    <n v="191"/>
    <x v="8789"/>
    <m/>
    <m/>
    <m/>
    <m/>
    <x v="7230"/>
    <s v="2023/10/19"/>
    <x v="83"/>
    <x v="83"/>
    <x v="27"/>
    <x v="27"/>
    <m/>
    <x v="615"/>
    <e v="#N/A"/>
    <x v="615"/>
  </r>
  <r>
    <x v="5170"/>
    <m/>
    <n v="575"/>
    <x v="8790"/>
    <m/>
    <m/>
    <m/>
    <m/>
    <x v="7230"/>
    <s v="2023/10/19"/>
    <x v="83"/>
    <x v="83"/>
    <x v="27"/>
    <x v="27"/>
    <m/>
    <x v="615"/>
    <e v="#N/A"/>
    <x v="615"/>
  </r>
  <r>
    <x v="5170"/>
    <m/>
    <n v="173"/>
    <x v="8791"/>
    <m/>
    <m/>
    <m/>
    <m/>
    <x v="7299"/>
    <s v="2023/10/25"/>
    <x v="83"/>
    <x v="83"/>
    <x v="27"/>
    <x v="27"/>
    <m/>
    <x v="615"/>
    <e v="#N/A"/>
    <x v="615"/>
  </r>
  <r>
    <x v="5170"/>
    <m/>
    <n v="188"/>
    <x v="8792"/>
    <m/>
    <m/>
    <m/>
    <m/>
    <x v="7299"/>
    <s v="2023/10/25"/>
    <x v="83"/>
    <x v="83"/>
    <x v="27"/>
    <x v="27"/>
    <m/>
    <x v="615"/>
    <e v="#N/A"/>
    <x v="615"/>
  </r>
  <r>
    <x v="5170"/>
    <m/>
    <n v="2588"/>
    <x v="8793"/>
    <m/>
    <m/>
    <m/>
    <m/>
    <x v="7299"/>
    <s v="2023/10/25"/>
    <x v="83"/>
    <x v="83"/>
    <x v="27"/>
    <x v="27"/>
    <m/>
    <x v="615"/>
    <e v="#N/A"/>
    <x v="615"/>
  </r>
  <r>
    <x v="5170"/>
    <m/>
    <n v="388"/>
    <x v="8794"/>
    <m/>
    <m/>
    <m/>
    <m/>
    <x v="7299"/>
    <s v="2023/10/25"/>
    <x v="83"/>
    <x v="83"/>
    <x v="27"/>
    <x v="27"/>
    <m/>
    <x v="615"/>
    <e v="#N/A"/>
    <x v="615"/>
  </r>
  <r>
    <x v="5170"/>
    <m/>
    <n v="891"/>
    <x v="8795"/>
    <m/>
    <m/>
    <m/>
    <m/>
    <x v="7307"/>
    <s v="2023/10/26"/>
    <x v="83"/>
    <x v="83"/>
    <x v="27"/>
    <x v="27"/>
    <m/>
    <x v="615"/>
    <e v="#N/A"/>
    <x v="615"/>
  </r>
  <r>
    <x v="5170"/>
    <m/>
    <n v="340"/>
    <x v="8796"/>
    <m/>
    <m/>
    <m/>
    <m/>
    <x v="7307"/>
    <s v="2023/10/26"/>
    <x v="83"/>
    <x v="83"/>
    <x v="27"/>
    <x v="27"/>
    <m/>
    <x v="615"/>
    <e v="#N/A"/>
    <x v="615"/>
  </r>
  <r>
    <x v="5170"/>
    <m/>
    <n v="1394"/>
    <x v="8797"/>
    <m/>
    <m/>
    <m/>
    <m/>
    <x v="7308"/>
    <s v="2023/11/7"/>
    <x v="83"/>
    <x v="83"/>
    <x v="27"/>
    <x v="27"/>
    <m/>
    <x v="615"/>
    <e v="#N/A"/>
    <x v="615"/>
  </r>
  <r>
    <x v="5170"/>
    <m/>
    <n v="3594"/>
    <x v="8798"/>
    <m/>
    <m/>
    <m/>
    <m/>
    <x v="7309"/>
    <s v="2023/11/10"/>
    <x v="83"/>
    <x v="83"/>
    <x v="27"/>
    <x v="27"/>
    <m/>
    <x v="615"/>
    <e v="#N/A"/>
    <x v="615"/>
  </r>
  <r>
    <x v="5170"/>
    <m/>
    <n v="3188"/>
    <x v="8799"/>
    <m/>
    <m/>
    <m/>
    <m/>
    <x v="7309"/>
    <s v="2023/11/10"/>
    <x v="83"/>
    <x v="83"/>
    <x v="27"/>
    <x v="27"/>
    <m/>
    <x v="615"/>
    <e v="#N/A"/>
    <x v="615"/>
  </r>
  <r>
    <x v="5170"/>
    <m/>
    <n v="569"/>
    <x v="8800"/>
    <m/>
    <m/>
    <m/>
    <m/>
    <x v="7310"/>
    <s v="2023/11/12"/>
    <x v="83"/>
    <x v="83"/>
    <x v="27"/>
    <x v="27"/>
    <m/>
    <x v="615"/>
    <e v="#N/A"/>
    <x v="615"/>
  </r>
  <r>
    <x v="5170"/>
    <m/>
    <n v="57"/>
    <x v="8801"/>
    <m/>
    <m/>
    <m/>
    <m/>
    <x v="7311"/>
    <s v="2023/11/20"/>
    <x v="83"/>
    <x v="83"/>
    <x v="27"/>
    <x v="27"/>
    <m/>
    <x v="615"/>
    <e v="#N/A"/>
    <x v="615"/>
  </r>
  <r>
    <x v="5170"/>
    <m/>
    <n v="1008"/>
    <x v="8802"/>
    <m/>
    <m/>
    <m/>
    <m/>
    <x v="7311"/>
    <s v="2023/11/20"/>
    <x v="83"/>
    <x v="83"/>
    <x v="27"/>
    <x v="27"/>
    <m/>
    <x v="615"/>
    <e v="#N/A"/>
    <x v="615"/>
  </r>
  <r>
    <x v="5170"/>
    <m/>
    <n v="46"/>
    <x v="8803"/>
    <m/>
    <m/>
    <m/>
    <m/>
    <x v="7311"/>
    <s v="2023/11/20"/>
    <x v="83"/>
    <x v="83"/>
    <x v="27"/>
    <x v="27"/>
    <m/>
    <x v="615"/>
    <e v="#N/A"/>
    <x v="615"/>
  </r>
  <r>
    <x v="5170"/>
    <m/>
    <n v="83"/>
    <x v="8804"/>
    <m/>
    <m/>
    <m/>
    <m/>
    <x v="7311"/>
    <s v="2023/11/20"/>
    <x v="83"/>
    <x v="83"/>
    <x v="27"/>
    <x v="27"/>
    <m/>
    <x v="615"/>
    <e v="#N/A"/>
    <x v="615"/>
  </r>
  <r>
    <x v="5170"/>
    <m/>
    <n v="887"/>
    <x v="8805"/>
    <m/>
    <m/>
    <m/>
    <m/>
    <x v="7312"/>
    <s v="2023/11/20"/>
    <x v="83"/>
    <x v="83"/>
    <x v="27"/>
    <x v="27"/>
    <m/>
    <x v="615"/>
    <e v="#N/A"/>
    <x v="615"/>
  </r>
  <r>
    <x v="5170"/>
    <m/>
    <n v="68"/>
    <x v="8806"/>
    <m/>
    <m/>
    <m/>
    <m/>
    <x v="7312"/>
    <s v="2023/11/20"/>
    <x v="83"/>
    <x v="83"/>
    <x v="27"/>
    <x v="27"/>
    <m/>
    <x v="615"/>
    <e v="#N/A"/>
    <x v="615"/>
  </r>
  <r>
    <x v="5170"/>
    <m/>
    <n v="200"/>
    <x v="8807"/>
    <m/>
    <m/>
    <m/>
    <m/>
    <x v="7249"/>
    <s v="2023/12/6"/>
    <x v="83"/>
    <x v="83"/>
    <x v="27"/>
    <x v="27"/>
    <m/>
    <x v="615"/>
    <e v="#N/A"/>
    <x v="615"/>
  </r>
  <r>
    <x v="5170"/>
    <m/>
    <n v="2040"/>
    <x v="8808"/>
    <m/>
    <m/>
    <m/>
    <m/>
    <x v="5337"/>
    <s v="2023/12/31"/>
    <x v="83"/>
    <x v="83"/>
    <x v="27"/>
    <x v="27"/>
    <m/>
    <x v="615"/>
    <e v="#N/A"/>
    <x v="615"/>
  </r>
  <r>
    <x v="5170"/>
    <m/>
    <n v="200"/>
    <x v="8809"/>
    <m/>
    <m/>
    <m/>
    <m/>
    <x v="5497"/>
    <s v="2023/1/28"/>
    <x v="84"/>
    <x v="84"/>
    <x v="8"/>
    <x v="8"/>
    <m/>
    <x v="615"/>
    <e v="#N/A"/>
    <x v="615"/>
  </r>
  <r>
    <x v="5170"/>
    <m/>
    <n v="1200"/>
    <x v="8512"/>
    <m/>
    <m/>
    <m/>
    <m/>
    <x v="7190"/>
    <s v="2023/1/31"/>
    <x v="84"/>
    <x v="84"/>
    <x v="79"/>
    <x v="79"/>
    <m/>
    <x v="615"/>
    <e v="#N/A"/>
    <x v="615"/>
  </r>
  <r>
    <x v="5170"/>
    <m/>
    <n v="1200"/>
    <x v="8512"/>
    <m/>
    <m/>
    <m/>
    <m/>
    <x v="7192"/>
    <s v="2023/2/28"/>
    <x v="84"/>
    <x v="84"/>
    <x v="79"/>
    <x v="79"/>
    <m/>
    <x v="615"/>
    <e v="#N/A"/>
    <x v="615"/>
  </r>
  <r>
    <x v="5170"/>
    <m/>
    <n v="667"/>
    <x v="8514"/>
    <m/>
    <m/>
    <m/>
    <m/>
    <x v="7193"/>
    <s v="2023/3/18"/>
    <x v="84"/>
    <x v="84"/>
    <x v="79"/>
    <x v="79"/>
    <m/>
    <x v="615"/>
    <e v="#N/A"/>
    <x v="615"/>
  </r>
  <r>
    <x v="5170"/>
    <m/>
    <n v="1200"/>
    <x v="8512"/>
    <m/>
    <m/>
    <m/>
    <m/>
    <x v="7194"/>
    <s v="2023/3/31"/>
    <x v="84"/>
    <x v="84"/>
    <x v="79"/>
    <x v="79"/>
    <m/>
    <x v="615"/>
    <e v="#N/A"/>
    <x v="615"/>
  </r>
  <r>
    <x v="5170"/>
    <m/>
    <n v="1200"/>
    <x v="8512"/>
    <m/>
    <m/>
    <m/>
    <m/>
    <x v="7198"/>
    <s v="2023/4/30"/>
    <x v="84"/>
    <x v="84"/>
    <x v="79"/>
    <x v="79"/>
    <m/>
    <x v="615"/>
    <e v="#N/A"/>
    <x v="615"/>
  </r>
  <r>
    <x v="5170"/>
    <m/>
    <n v="1200"/>
    <x v="8512"/>
    <m/>
    <m/>
    <m/>
    <m/>
    <x v="7208"/>
    <s v="2023/6/30"/>
    <x v="84"/>
    <x v="84"/>
    <x v="79"/>
    <x v="79"/>
    <m/>
    <x v="615"/>
    <e v="#N/A"/>
    <x v="615"/>
  </r>
  <r>
    <x v="5170"/>
    <m/>
    <n v="1200"/>
    <x v="8512"/>
    <m/>
    <m/>
    <m/>
    <m/>
    <x v="7210"/>
    <s v="2023/7/31"/>
    <x v="84"/>
    <x v="84"/>
    <x v="79"/>
    <x v="79"/>
    <m/>
    <x v="615"/>
    <e v="#N/A"/>
    <x v="615"/>
  </r>
  <r>
    <x v="5170"/>
    <m/>
    <n v="1000"/>
    <x v="8540"/>
    <m/>
    <m/>
    <m/>
    <m/>
    <x v="7211"/>
    <s v="2023/8/16"/>
    <x v="84"/>
    <x v="84"/>
    <x v="79"/>
    <x v="79"/>
    <m/>
    <x v="615"/>
    <e v="#N/A"/>
    <x v="615"/>
  </r>
  <r>
    <x v="5170"/>
    <m/>
    <n v="500"/>
    <x v="8541"/>
    <m/>
    <m/>
    <m/>
    <m/>
    <x v="7211"/>
    <s v="2023/8/16"/>
    <x v="84"/>
    <x v="84"/>
    <x v="79"/>
    <x v="79"/>
    <m/>
    <x v="615"/>
    <e v="#N/A"/>
    <x v="615"/>
  </r>
  <r>
    <x v="5170"/>
    <m/>
    <n v="900"/>
    <x v="8512"/>
    <m/>
    <m/>
    <m/>
    <m/>
    <x v="7212"/>
    <s v="2023/8/31"/>
    <x v="84"/>
    <x v="84"/>
    <x v="79"/>
    <x v="79"/>
    <m/>
    <x v="615"/>
    <e v="#N/A"/>
    <x v="615"/>
  </r>
  <r>
    <x v="5170"/>
    <m/>
    <n v="200"/>
    <x v="8810"/>
    <m/>
    <m/>
    <m/>
    <m/>
    <x v="7213"/>
    <s v="2023/9/11"/>
    <x v="84"/>
    <x v="84"/>
    <x v="79"/>
    <x v="79"/>
    <m/>
    <x v="615"/>
    <e v="#N/A"/>
    <x v="615"/>
  </r>
  <r>
    <x v="5170"/>
    <m/>
    <n v="900"/>
    <x v="8512"/>
    <m/>
    <m/>
    <m/>
    <m/>
    <x v="7215"/>
    <s v="2023/9/30"/>
    <x v="84"/>
    <x v="84"/>
    <x v="79"/>
    <x v="79"/>
    <m/>
    <x v="615"/>
    <e v="#N/A"/>
    <x v="615"/>
  </r>
  <r>
    <x v="5170"/>
    <m/>
    <n v="1200"/>
    <x v="8512"/>
    <m/>
    <m/>
    <m/>
    <m/>
    <x v="7218"/>
    <s v="2023/10/31"/>
    <x v="84"/>
    <x v="84"/>
    <x v="79"/>
    <x v="79"/>
    <m/>
    <x v="615"/>
    <e v="#N/A"/>
    <x v="615"/>
  </r>
  <r>
    <x v="5170"/>
    <m/>
    <n v="400"/>
    <x v="8811"/>
    <m/>
    <m/>
    <m/>
    <m/>
    <x v="7220"/>
    <s v="2023/11/21"/>
    <x v="84"/>
    <x v="84"/>
    <x v="79"/>
    <x v="79"/>
    <m/>
    <x v="615"/>
    <e v="#N/A"/>
    <x v="615"/>
  </r>
  <r>
    <x v="5170"/>
    <m/>
    <n v="2300"/>
    <x v="8512"/>
    <m/>
    <m/>
    <m/>
    <m/>
    <x v="7190"/>
    <s v="2023/1/31"/>
    <x v="84"/>
    <x v="84"/>
    <x v="71"/>
    <x v="71"/>
    <m/>
    <x v="615"/>
    <e v="#N/A"/>
    <x v="615"/>
  </r>
  <r>
    <x v="5170"/>
    <m/>
    <n v="2000"/>
    <x v="8512"/>
    <m/>
    <m/>
    <m/>
    <m/>
    <x v="7192"/>
    <s v="2023/2/28"/>
    <x v="84"/>
    <x v="84"/>
    <x v="71"/>
    <x v="71"/>
    <m/>
    <x v="615"/>
    <e v="#N/A"/>
    <x v="615"/>
  </r>
  <r>
    <x v="5170"/>
    <m/>
    <n v="1800"/>
    <x v="8512"/>
    <m/>
    <m/>
    <m/>
    <m/>
    <x v="7194"/>
    <s v="2023/3/31"/>
    <x v="84"/>
    <x v="84"/>
    <x v="71"/>
    <x v="71"/>
    <m/>
    <x v="615"/>
    <e v="#N/A"/>
    <x v="615"/>
  </r>
  <r>
    <x v="5170"/>
    <m/>
    <n v="800"/>
    <x v="8512"/>
    <m/>
    <m/>
    <m/>
    <m/>
    <x v="7198"/>
    <s v="2023/4/30"/>
    <x v="84"/>
    <x v="84"/>
    <x v="71"/>
    <x v="71"/>
    <m/>
    <x v="615"/>
    <e v="#N/A"/>
    <x v="615"/>
  </r>
  <r>
    <x v="5170"/>
    <m/>
    <n v="500"/>
    <x v="8560"/>
    <m/>
    <m/>
    <m/>
    <m/>
    <x v="7224"/>
    <s v="2023/5/8"/>
    <x v="84"/>
    <x v="84"/>
    <x v="71"/>
    <x v="71"/>
    <m/>
    <x v="615"/>
    <e v="#N/A"/>
    <x v="615"/>
  </r>
  <r>
    <x v="5170"/>
    <m/>
    <n v="33"/>
    <x v="8559"/>
    <m/>
    <m/>
    <m/>
    <m/>
    <x v="7224"/>
    <s v="2023/5/8"/>
    <x v="84"/>
    <x v="84"/>
    <x v="71"/>
    <x v="71"/>
    <m/>
    <x v="615"/>
    <e v="#N/A"/>
    <x v="615"/>
  </r>
  <r>
    <x v="5170"/>
    <m/>
    <n v="1300"/>
    <x v="8512"/>
    <m/>
    <m/>
    <m/>
    <m/>
    <x v="7204"/>
    <s v="2023/5/31"/>
    <x v="84"/>
    <x v="84"/>
    <x v="71"/>
    <x v="71"/>
    <m/>
    <x v="615"/>
    <e v="#N/A"/>
    <x v="615"/>
  </r>
  <r>
    <x v="5170"/>
    <m/>
    <n v="1300"/>
    <x v="8512"/>
    <m/>
    <m/>
    <m/>
    <m/>
    <x v="7208"/>
    <s v="2023/6/30"/>
    <x v="84"/>
    <x v="84"/>
    <x v="71"/>
    <x v="71"/>
    <m/>
    <x v="615"/>
    <e v="#N/A"/>
    <x v="615"/>
  </r>
  <r>
    <x v="5170"/>
    <m/>
    <n v="227"/>
    <x v="8812"/>
    <m/>
    <m/>
    <m/>
    <m/>
    <x v="7228"/>
    <s v="2023/7/11"/>
    <x v="84"/>
    <x v="84"/>
    <x v="71"/>
    <x v="71"/>
    <m/>
    <x v="615"/>
    <e v="#N/A"/>
    <x v="615"/>
  </r>
  <r>
    <x v="5170"/>
    <m/>
    <n v="1300"/>
    <x v="8512"/>
    <m/>
    <m/>
    <m/>
    <m/>
    <x v="7210"/>
    <s v="2023/7/31"/>
    <x v="84"/>
    <x v="84"/>
    <x v="71"/>
    <x v="71"/>
    <m/>
    <x v="615"/>
    <e v="#N/A"/>
    <x v="615"/>
  </r>
  <r>
    <x v="5170"/>
    <m/>
    <n v="1300"/>
    <x v="8512"/>
    <m/>
    <m/>
    <m/>
    <m/>
    <x v="7212"/>
    <s v="2023/8/31"/>
    <x v="84"/>
    <x v="84"/>
    <x v="71"/>
    <x v="71"/>
    <m/>
    <x v="615"/>
    <e v="#N/A"/>
    <x v="615"/>
  </r>
  <r>
    <x v="5170"/>
    <m/>
    <n v="1300"/>
    <x v="8512"/>
    <m/>
    <m/>
    <m/>
    <m/>
    <x v="7215"/>
    <s v="2023/9/30"/>
    <x v="84"/>
    <x v="84"/>
    <x v="71"/>
    <x v="71"/>
    <m/>
    <x v="615"/>
    <e v="#N/A"/>
    <x v="615"/>
  </r>
  <r>
    <x v="5170"/>
    <m/>
    <n v="1800"/>
    <x v="8512"/>
    <m/>
    <m/>
    <m/>
    <m/>
    <x v="7218"/>
    <s v="2023/10/31"/>
    <x v="84"/>
    <x v="84"/>
    <x v="71"/>
    <x v="71"/>
    <m/>
    <x v="615"/>
    <e v="#N/A"/>
    <x v="615"/>
  </r>
  <r>
    <x v="5170"/>
    <m/>
    <n v="300"/>
    <x v="8577"/>
    <m/>
    <m/>
    <m/>
    <m/>
    <x v="7234"/>
    <s v="2023/1/21"/>
    <x v="84"/>
    <x v="84"/>
    <x v="62"/>
    <x v="62"/>
    <m/>
    <x v="615"/>
    <e v="#N/A"/>
    <x v="615"/>
  </r>
  <r>
    <x v="5170"/>
    <m/>
    <n v="5200"/>
    <x v="8512"/>
    <m/>
    <m/>
    <m/>
    <m/>
    <x v="7190"/>
    <s v="2023/1/31"/>
    <x v="84"/>
    <x v="84"/>
    <x v="62"/>
    <x v="62"/>
    <m/>
    <x v="615"/>
    <e v="#N/A"/>
    <x v="615"/>
  </r>
  <r>
    <x v="5170"/>
    <m/>
    <n v="300"/>
    <x v="8578"/>
    <m/>
    <m/>
    <m/>
    <m/>
    <x v="5311"/>
    <s v="2023/2/26"/>
    <x v="84"/>
    <x v="84"/>
    <x v="62"/>
    <x v="62"/>
    <m/>
    <x v="615"/>
    <e v="#N/A"/>
    <x v="615"/>
  </r>
  <r>
    <x v="5170"/>
    <m/>
    <n v="4900"/>
    <x v="8512"/>
    <m/>
    <m/>
    <m/>
    <m/>
    <x v="7192"/>
    <s v="2023/2/28"/>
    <x v="84"/>
    <x v="84"/>
    <x v="62"/>
    <x v="62"/>
    <m/>
    <x v="615"/>
    <e v="#N/A"/>
    <x v="615"/>
  </r>
  <r>
    <x v="5170"/>
    <m/>
    <n v="5100"/>
    <x v="8512"/>
    <m/>
    <m/>
    <m/>
    <m/>
    <x v="7194"/>
    <s v="2023/3/31"/>
    <x v="84"/>
    <x v="84"/>
    <x v="62"/>
    <x v="62"/>
    <m/>
    <x v="615"/>
    <e v="#N/A"/>
    <x v="615"/>
  </r>
  <r>
    <x v="5170"/>
    <m/>
    <n v="5400"/>
    <x v="8512"/>
    <m/>
    <m/>
    <m/>
    <m/>
    <x v="7198"/>
    <s v="2023/4/30"/>
    <x v="84"/>
    <x v="84"/>
    <x v="62"/>
    <x v="62"/>
    <m/>
    <x v="615"/>
    <e v="#N/A"/>
    <x v="615"/>
  </r>
  <r>
    <x v="5170"/>
    <m/>
    <n v="47"/>
    <x v="8601"/>
    <m/>
    <m/>
    <m/>
    <m/>
    <x v="7227"/>
    <s v="2023/5/31"/>
    <x v="84"/>
    <x v="84"/>
    <x v="62"/>
    <x v="62"/>
    <m/>
    <x v="615"/>
    <e v="#N/A"/>
    <x v="615"/>
  </r>
  <r>
    <x v="5170"/>
    <m/>
    <n v="200"/>
    <x v="8600"/>
    <m/>
    <m/>
    <m/>
    <m/>
    <x v="7227"/>
    <s v="2023/5/31"/>
    <x v="84"/>
    <x v="84"/>
    <x v="62"/>
    <x v="62"/>
    <m/>
    <x v="615"/>
    <e v="#N/A"/>
    <x v="615"/>
  </r>
  <r>
    <x v="5170"/>
    <m/>
    <n v="5800"/>
    <x v="8512"/>
    <m/>
    <m/>
    <m/>
    <m/>
    <x v="7204"/>
    <s v="2023/5/31"/>
    <x v="84"/>
    <x v="84"/>
    <x v="62"/>
    <x v="62"/>
    <m/>
    <x v="615"/>
    <e v="#N/A"/>
    <x v="615"/>
  </r>
  <r>
    <x v="5170"/>
    <m/>
    <n v="5700"/>
    <x v="8512"/>
    <m/>
    <m/>
    <m/>
    <m/>
    <x v="7208"/>
    <s v="2023/6/30"/>
    <x v="84"/>
    <x v="84"/>
    <x v="62"/>
    <x v="62"/>
    <m/>
    <x v="615"/>
    <e v="#N/A"/>
    <x v="615"/>
  </r>
  <r>
    <x v="5170"/>
    <m/>
    <n v="6300"/>
    <x v="8512"/>
    <m/>
    <m/>
    <m/>
    <m/>
    <x v="7210"/>
    <s v="2023/7/31"/>
    <x v="84"/>
    <x v="84"/>
    <x v="62"/>
    <x v="62"/>
    <m/>
    <x v="615"/>
    <e v="#N/A"/>
    <x v="615"/>
  </r>
  <r>
    <x v="5170"/>
    <m/>
    <n v="300"/>
    <x v="8608"/>
    <m/>
    <m/>
    <m/>
    <m/>
    <x v="5195"/>
    <s v="2023/8/3"/>
    <x v="84"/>
    <x v="84"/>
    <x v="62"/>
    <x v="62"/>
    <m/>
    <x v="615"/>
    <e v="#N/A"/>
    <x v="615"/>
  </r>
  <r>
    <x v="5170"/>
    <m/>
    <n v="150"/>
    <x v="8607"/>
    <m/>
    <m/>
    <m/>
    <m/>
    <x v="5195"/>
    <s v="2023/8/3"/>
    <x v="84"/>
    <x v="84"/>
    <x v="62"/>
    <x v="62"/>
    <m/>
    <x v="615"/>
    <e v="#N/A"/>
    <x v="615"/>
  </r>
  <r>
    <x v="5170"/>
    <m/>
    <n v="9300"/>
    <x v="8512"/>
    <m/>
    <m/>
    <m/>
    <m/>
    <x v="7212"/>
    <s v="2023/8/31"/>
    <x v="84"/>
    <x v="84"/>
    <x v="62"/>
    <x v="62"/>
    <m/>
    <x v="615"/>
    <e v="#N/A"/>
    <x v="615"/>
  </r>
  <r>
    <x v="5170"/>
    <m/>
    <n v="9800"/>
    <x v="8512"/>
    <m/>
    <m/>
    <m/>
    <m/>
    <x v="7215"/>
    <s v="2023/9/30"/>
    <x v="84"/>
    <x v="84"/>
    <x v="62"/>
    <x v="62"/>
    <m/>
    <x v="615"/>
    <e v="#N/A"/>
    <x v="615"/>
  </r>
  <r>
    <x v="5170"/>
    <m/>
    <n v="11200"/>
    <x v="8512"/>
    <m/>
    <m/>
    <m/>
    <m/>
    <x v="7218"/>
    <s v="2023/10/31"/>
    <x v="84"/>
    <x v="84"/>
    <x v="62"/>
    <x v="62"/>
    <m/>
    <x v="615"/>
    <e v="#N/A"/>
    <x v="615"/>
  </r>
  <r>
    <x v="5170"/>
    <m/>
    <n v="700"/>
    <x v="8628"/>
    <m/>
    <m/>
    <m/>
    <m/>
    <x v="5316"/>
    <s v="2023/12/30"/>
    <x v="84"/>
    <x v="84"/>
    <x v="62"/>
    <x v="62"/>
    <m/>
    <x v="615"/>
    <e v="#N/A"/>
    <x v="615"/>
  </r>
  <r>
    <x v="5170"/>
    <m/>
    <n v="250"/>
    <x v="8632"/>
    <m/>
    <m/>
    <m/>
    <m/>
    <x v="7188"/>
    <s v="2023/1/21"/>
    <x v="84"/>
    <x v="84"/>
    <x v="53"/>
    <x v="53"/>
    <m/>
    <x v="615"/>
    <e v="#N/A"/>
    <x v="615"/>
  </r>
  <r>
    <x v="5170"/>
    <m/>
    <n v="500"/>
    <x v="8631"/>
    <m/>
    <m/>
    <m/>
    <m/>
    <x v="7188"/>
    <s v="2023/1/21"/>
    <x v="84"/>
    <x v="84"/>
    <x v="53"/>
    <x v="53"/>
    <m/>
    <x v="615"/>
    <e v="#N/A"/>
    <x v="615"/>
  </r>
  <r>
    <x v="5170"/>
    <m/>
    <n v="500"/>
    <x v="8634"/>
    <m/>
    <m/>
    <m/>
    <m/>
    <x v="7235"/>
    <s v="2023/3/18"/>
    <x v="84"/>
    <x v="84"/>
    <x v="53"/>
    <x v="53"/>
    <m/>
    <x v="615"/>
    <e v="#N/A"/>
    <x v="615"/>
  </r>
  <r>
    <x v="5170"/>
    <m/>
    <n v="500"/>
    <x v="8638"/>
    <m/>
    <m/>
    <m/>
    <m/>
    <x v="7253"/>
    <s v="2023/4/2"/>
    <x v="84"/>
    <x v="84"/>
    <x v="53"/>
    <x v="53"/>
    <m/>
    <x v="615"/>
    <e v="#N/A"/>
    <x v="615"/>
  </r>
  <r>
    <x v="5170"/>
    <m/>
    <n v="167"/>
    <x v="8637"/>
    <m/>
    <m/>
    <m/>
    <m/>
    <x v="7253"/>
    <s v="2023/4/2"/>
    <x v="84"/>
    <x v="84"/>
    <x v="53"/>
    <x v="53"/>
    <m/>
    <x v="615"/>
    <e v="#N/A"/>
    <x v="615"/>
  </r>
  <r>
    <x v="5170"/>
    <m/>
    <n v="400"/>
    <x v="8813"/>
    <m/>
    <m/>
    <m/>
    <m/>
    <x v="7256"/>
    <s v="2023/4/30"/>
    <x v="84"/>
    <x v="84"/>
    <x v="53"/>
    <x v="53"/>
    <m/>
    <x v="615"/>
    <e v="#N/A"/>
    <x v="615"/>
  </r>
  <r>
    <x v="5170"/>
    <m/>
    <n v="300"/>
    <x v="8642"/>
    <m/>
    <m/>
    <m/>
    <m/>
    <x v="7257"/>
    <s v="2023/4/30"/>
    <x v="84"/>
    <x v="84"/>
    <x v="53"/>
    <x v="53"/>
    <m/>
    <x v="615"/>
    <e v="#N/A"/>
    <x v="615"/>
  </r>
  <r>
    <x v="5170"/>
    <m/>
    <n v="230"/>
    <x v="8650"/>
    <m/>
    <m/>
    <m/>
    <m/>
    <x v="7201"/>
    <s v="2023/5/27"/>
    <x v="84"/>
    <x v="84"/>
    <x v="27"/>
    <x v="27"/>
    <m/>
    <x v="615"/>
    <e v="#N/A"/>
    <x v="615"/>
  </r>
  <r>
    <x v="5170"/>
    <m/>
    <n v="180"/>
    <x v="8814"/>
    <m/>
    <m/>
    <m/>
    <m/>
    <x v="7313"/>
    <s v="2023/8/1"/>
    <x v="84"/>
    <x v="84"/>
    <x v="27"/>
    <x v="27"/>
    <m/>
    <x v="615"/>
    <e v="#N/A"/>
    <x v="615"/>
  </r>
  <r>
    <x v="5170"/>
    <m/>
    <n v="133"/>
    <x v="8815"/>
    <m/>
    <m/>
    <m/>
    <m/>
    <x v="7267"/>
    <s v="2023/9/11"/>
    <x v="84"/>
    <x v="84"/>
    <x v="27"/>
    <x v="27"/>
    <m/>
    <x v="615"/>
    <e v="#N/A"/>
    <x v="615"/>
  </r>
  <r>
    <x v="5170"/>
    <m/>
    <n v="500"/>
    <x v="8816"/>
    <m/>
    <m/>
    <m/>
    <m/>
    <x v="7267"/>
    <s v="2023/9/11"/>
    <x v="84"/>
    <x v="84"/>
    <x v="27"/>
    <x v="27"/>
    <m/>
    <x v="615"/>
    <e v="#N/A"/>
    <x v="615"/>
  </r>
  <r>
    <x v="5170"/>
    <m/>
    <n v="350"/>
    <x v="8817"/>
    <m/>
    <m/>
    <m/>
    <m/>
    <x v="7231"/>
    <s v="2023/10/19"/>
    <x v="84"/>
    <x v="84"/>
    <x v="27"/>
    <x v="27"/>
    <m/>
    <x v="615"/>
    <e v="#N/A"/>
    <x v="615"/>
  </r>
  <r>
    <x v="5170"/>
    <m/>
    <n v="600"/>
    <x v="8818"/>
    <m/>
    <m/>
    <m/>
    <m/>
    <x v="7247"/>
    <s v="2023/11/21"/>
    <x v="84"/>
    <x v="84"/>
    <x v="27"/>
    <x v="27"/>
    <m/>
    <x v="615"/>
    <e v="#N/A"/>
    <x v="615"/>
  </r>
  <r>
    <x v="5170"/>
    <m/>
    <n v="600"/>
    <x v="8819"/>
    <m/>
    <m/>
    <m/>
    <m/>
    <x v="7248"/>
    <s v="2023/11/21"/>
    <x v="84"/>
    <x v="84"/>
    <x v="27"/>
    <x v="27"/>
    <m/>
    <x v="615"/>
    <e v="#N/A"/>
    <x v="615"/>
  </r>
  <r>
    <x v="5170"/>
    <m/>
    <n v="300"/>
    <x v="8820"/>
    <m/>
    <m/>
    <m/>
    <m/>
    <x v="7248"/>
    <s v="2023/11/21"/>
    <x v="84"/>
    <x v="84"/>
    <x v="27"/>
    <x v="27"/>
    <m/>
    <x v="615"/>
    <e v="#N/A"/>
    <x v="615"/>
  </r>
  <r>
    <x v="5170"/>
    <m/>
    <n v="250"/>
    <x v="8821"/>
    <s v="111"/>
    <n v="1"/>
    <n v="6"/>
    <n v="111"/>
    <x v="5577"/>
    <s v="2023/8/13"/>
    <x v="85"/>
    <x v="85"/>
    <x v="43"/>
    <x v="43"/>
    <m/>
    <x v="615"/>
    <e v="#N/A"/>
    <x v="615"/>
  </r>
  <r>
    <x v="5170"/>
    <m/>
    <n v="250"/>
    <x v="8822"/>
    <s v="111"/>
    <n v="1"/>
    <n v="6"/>
    <n v="111"/>
    <x v="5577"/>
    <s v="2023/8/13"/>
    <x v="85"/>
    <x v="85"/>
    <x v="43"/>
    <x v="43"/>
    <m/>
    <x v="615"/>
    <e v="#N/A"/>
    <x v="615"/>
  </r>
  <r>
    <x v="5170"/>
    <m/>
    <n v="23000"/>
    <x v="8823"/>
    <m/>
    <m/>
    <m/>
    <m/>
    <x v="7314"/>
    <s v="2023/6/19"/>
    <x v="85"/>
    <x v="85"/>
    <x v="79"/>
    <x v="79"/>
    <m/>
    <x v="615"/>
    <e v="#N/A"/>
    <x v="615"/>
  </r>
  <r>
    <x v="5170"/>
    <m/>
    <n v="3000"/>
    <x v="6079"/>
    <m/>
    <m/>
    <m/>
    <m/>
    <x v="5811"/>
    <s v="2023/10/10"/>
    <x v="85"/>
    <x v="85"/>
    <x v="79"/>
    <x v="79"/>
    <m/>
    <x v="615"/>
    <e v="#N/A"/>
    <x v="615"/>
  </r>
  <r>
    <x v="5170"/>
    <m/>
    <n v="1461"/>
    <x v="8824"/>
    <m/>
    <m/>
    <m/>
    <m/>
    <x v="7315"/>
    <s v="2023/12/25"/>
    <x v="85"/>
    <x v="85"/>
    <x v="62"/>
    <x v="62"/>
    <m/>
    <x v="615"/>
    <e v="#N/A"/>
    <x v="615"/>
  </r>
  <r>
    <x v="5170"/>
    <m/>
    <n v="4000"/>
    <x v="7966"/>
    <m/>
    <m/>
    <m/>
    <m/>
    <x v="6909"/>
    <s v="2023/11/9"/>
    <x v="85"/>
    <x v="85"/>
    <x v="27"/>
    <x v="27"/>
    <m/>
    <x v="615"/>
    <e v="#N/A"/>
    <x v="615"/>
  </r>
  <r>
    <x v="5170"/>
    <m/>
    <n v="200"/>
    <x v="8825"/>
    <m/>
    <m/>
    <m/>
    <m/>
    <x v="7316"/>
    <s v="2023/7/30"/>
    <x v="86"/>
    <x v="86"/>
    <x v="66"/>
    <x v="66"/>
    <m/>
    <x v="615"/>
    <e v="#N/A"/>
    <x v="615"/>
  </r>
  <r>
    <x v="5170"/>
    <m/>
    <n v="200"/>
    <x v="8826"/>
    <m/>
    <m/>
    <m/>
    <m/>
    <x v="7317"/>
    <s v="2023/10/9"/>
    <x v="86"/>
    <x v="86"/>
    <x v="66"/>
    <x v="66"/>
    <m/>
    <x v="615"/>
    <e v="#N/A"/>
    <x v="615"/>
  </r>
  <r>
    <x v="5170"/>
    <m/>
    <n v="2425"/>
    <x v="5220"/>
    <m/>
    <m/>
    <m/>
    <m/>
    <x v="7318"/>
    <s v="2023/12/18"/>
    <x v="86"/>
    <x v="86"/>
    <x v="78"/>
    <x v="78"/>
    <m/>
    <x v="615"/>
    <e v="#N/A"/>
    <x v="615"/>
  </r>
  <r>
    <x v="5170"/>
    <m/>
    <n v="200"/>
    <x v="8827"/>
    <m/>
    <m/>
    <m/>
    <m/>
    <x v="5823"/>
    <s v="2023/1/4"/>
    <x v="86"/>
    <x v="86"/>
    <x v="79"/>
    <x v="79"/>
    <m/>
    <x v="615"/>
    <e v="#N/A"/>
    <x v="615"/>
  </r>
  <r>
    <x v="5170"/>
    <m/>
    <n v="200"/>
    <x v="8828"/>
    <m/>
    <m/>
    <m/>
    <m/>
    <x v="5823"/>
    <s v="2023/1/4"/>
    <x v="86"/>
    <x v="86"/>
    <x v="79"/>
    <x v="79"/>
    <m/>
    <x v="615"/>
    <e v="#N/A"/>
    <x v="615"/>
  </r>
  <r>
    <x v="5170"/>
    <m/>
    <n v="650"/>
    <x v="5214"/>
    <m/>
    <m/>
    <m/>
    <m/>
    <x v="7319"/>
    <s v="2023/1/8"/>
    <x v="86"/>
    <x v="86"/>
    <x v="79"/>
    <x v="79"/>
    <m/>
    <x v="615"/>
    <e v="#N/A"/>
    <x v="615"/>
  </r>
  <r>
    <x v="5170"/>
    <m/>
    <n v="1950"/>
    <x v="5445"/>
    <m/>
    <m/>
    <m/>
    <m/>
    <x v="5377"/>
    <s v="2023/1/8"/>
    <x v="86"/>
    <x v="86"/>
    <x v="79"/>
    <x v="79"/>
    <m/>
    <x v="615"/>
    <e v="#N/A"/>
    <x v="615"/>
  </r>
  <r>
    <x v="5170"/>
    <m/>
    <n v="100"/>
    <x v="6228"/>
    <m/>
    <m/>
    <m/>
    <m/>
    <x v="5888"/>
    <s v="2023/1/17"/>
    <x v="86"/>
    <x v="86"/>
    <x v="79"/>
    <x v="79"/>
    <m/>
    <x v="615"/>
    <e v="#N/A"/>
    <x v="615"/>
  </r>
  <r>
    <x v="5170"/>
    <m/>
    <n v="100"/>
    <x v="6228"/>
    <m/>
    <m/>
    <m/>
    <m/>
    <x v="5888"/>
    <s v="2023/1/17"/>
    <x v="86"/>
    <x v="86"/>
    <x v="79"/>
    <x v="79"/>
    <m/>
    <x v="615"/>
    <e v="#N/A"/>
    <x v="615"/>
  </r>
  <r>
    <x v="5170"/>
    <m/>
    <n v="200"/>
    <x v="8829"/>
    <m/>
    <m/>
    <m/>
    <m/>
    <x v="7320"/>
    <s v="2023/1/23"/>
    <x v="86"/>
    <x v="86"/>
    <x v="79"/>
    <x v="79"/>
    <m/>
    <x v="615"/>
    <e v="#N/A"/>
    <x v="615"/>
  </r>
  <r>
    <x v="5170"/>
    <m/>
    <n v="100"/>
    <x v="5213"/>
    <m/>
    <m/>
    <m/>
    <m/>
    <x v="5207"/>
    <s v="2023/1/31"/>
    <x v="86"/>
    <x v="86"/>
    <x v="79"/>
    <x v="79"/>
    <m/>
    <x v="615"/>
    <e v="#N/A"/>
    <x v="615"/>
  </r>
  <r>
    <x v="5170"/>
    <m/>
    <n v="1300"/>
    <x v="5214"/>
    <m/>
    <m/>
    <m/>
    <m/>
    <x v="5362"/>
    <s v="2023/2/13"/>
    <x v="86"/>
    <x v="86"/>
    <x v="79"/>
    <x v="79"/>
    <m/>
    <x v="615"/>
    <e v="#N/A"/>
    <x v="615"/>
  </r>
  <r>
    <x v="5170"/>
    <m/>
    <n v="100"/>
    <x v="8830"/>
    <m/>
    <m/>
    <m/>
    <m/>
    <x v="7321"/>
    <s v="2023/2/15"/>
    <x v="86"/>
    <x v="86"/>
    <x v="79"/>
    <x v="79"/>
    <m/>
    <x v="615"/>
    <e v="#N/A"/>
    <x v="615"/>
  </r>
  <r>
    <x v="5170"/>
    <m/>
    <n v="162"/>
    <x v="5215"/>
    <m/>
    <m/>
    <m/>
    <m/>
    <x v="7322"/>
    <s v="2023/2/26"/>
    <x v="86"/>
    <x v="86"/>
    <x v="79"/>
    <x v="79"/>
    <m/>
    <x v="615"/>
    <e v="#N/A"/>
    <x v="615"/>
  </r>
  <r>
    <x v="5170"/>
    <m/>
    <n v="2425"/>
    <x v="5214"/>
    <m/>
    <m/>
    <m/>
    <m/>
    <x v="5344"/>
    <s v="2023/2/27"/>
    <x v="86"/>
    <x v="86"/>
    <x v="79"/>
    <x v="79"/>
    <m/>
    <x v="615"/>
    <e v="#N/A"/>
    <x v="615"/>
  </r>
  <r>
    <x v="5170"/>
    <m/>
    <n v="163"/>
    <x v="5214"/>
    <m/>
    <m/>
    <m/>
    <m/>
    <x v="7323"/>
    <s v="2023/3/7"/>
    <x v="86"/>
    <x v="86"/>
    <x v="79"/>
    <x v="79"/>
    <m/>
    <x v="615"/>
    <e v="#N/A"/>
    <x v="615"/>
  </r>
  <r>
    <x v="5170"/>
    <m/>
    <n v="100"/>
    <x v="5215"/>
    <m/>
    <m/>
    <m/>
    <m/>
    <x v="5209"/>
    <s v="2023/3/20"/>
    <x v="86"/>
    <x v="86"/>
    <x v="79"/>
    <x v="79"/>
    <m/>
    <x v="615"/>
    <e v="#N/A"/>
    <x v="615"/>
  </r>
  <r>
    <x v="5170"/>
    <m/>
    <n v="162"/>
    <x v="8831"/>
    <m/>
    <m/>
    <m/>
    <m/>
    <x v="5364"/>
    <s v="2023/3/27"/>
    <x v="86"/>
    <x v="86"/>
    <x v="79"/>
    <x v="79"/>
    <m/>
    <x v="615"/>
    <e v="#N/A"/>
    <x v="615"/>
  </r>
  <r>
    <x v="5170"/>
    <m/>
    <n v="2425"/>
    <x v="8832"/>
    <m/>
    <m/>
    <m/>
    <m/>
    <x v="5364"/>
    <s v="2023/3/27"/>
    <x v="86"/>
    <x v="86"/>
    <x v="79"/>
    <x v="79"/>
    <m/>
    <x v="615"/>
    <e v="#N/A"/>
    <x v="615"/>
  </r>
  <r>
    <x v="5170"/>
    <m/>
    <n v="650"/>
    <x v="5431"/>
    <m/>
    <m/>
    <m/>
    <m/>
    <x v="5366"/>
    <s v="2023/4/2"/>
    <x v="86"/>
    <x v="86"/>
    <x v="79"/>
    <x v="79"/>
    <m/>
    <x v="615"/>
    <e v="#N/A"/>
    <x v="615"/>
  </r>
  <r>
    <x v="5170"/>
    <m/>
    <n v="400"/>
    <x v="5331"/>
    <m/>
    <m/>
    <m/>
    <m/>
    <x v="5289"/>
    <s v="2023/4/6"/>
    <x v="86"/>
    <x v="86"/>
    <x v="79"/>
    <x v="79"/>
    <m/>
    <x v="615"/>
    <e v="#N/A"/>
    <x v="615"/>
  </r>
  <r>
    <x v="5170"/>
    <m/>
    <n v="100"/>
    <x v="5214"/>
    <m/>
    <m/>
    <m/>
    <m/>
    <x v="7324"/>
    <s v="2023/5/4"/>
    <x v="86"/>
    <x v="86"/>
    <x v="79"/>
    <x v="79"/>
    <m/>
    <x v="615"/>
    <e v="#N/A"/>
    <x v="615"/>
  </r>
  <r>
    <x v="5170"/>
    <m/>
    <n v="100"/>
    <x v="5214"/>
    <m/>
    <m/>
    <m/>
    <m/>
    <x v="7324"/>
    <s v="2023/5/4"/>
    <x v="86"/>
    <x v="86"/>
    <x v="79"/>
    <x v="79"/>
    <m/>
    <x v="615"/>
    <e v="#N/A"/>
    <x v="615"/>
  </r>
  <r>
    <x v="5170"/>
    <m/>
    <n v="162"/>
    <x v="5218"/>
    <m/>
    <m/>
    <m/>
    <m/>
    <x v="5213"/>
    <s v="2023/5/11"/>
    <x v="86"/>
    <x v="86"/>
    <x v="79"/>
    <x v="79"/>
    <m/>
    <x v="615"/>
    <e v="#N/A"/>
    <x v="615"/>
  </r>
  <r>
    <x v="5170"/>
    <m/>
    <n v="2425"/>
    <x v="5214"/>
    <m/>
    <m/>
    <m/>
    <m/>
    <x v="5215"/>
    <s v="2023/5/24"/>
    <x v="86"/>
    <x v="86"/>
    <x v="79"/>
    <x v="79"/>
    <m/>
    <x v="615"/>
    <e v="#N/A"/>
    <x v="615"/>
  </r>
  <r>
    <x v="5170"/>
    <m/>
    <n v="100"/>
    <x v="5214"/>
    <m/>
    <m/>
    <m/>
    <m/>
    <x v="5215"/>
    <s v="2023/5/24"/>
    <x v="86"/>
    <x v="86"/>
    <x v="79"/>
    <x v="79"/>
    <m/>
    <x v="615"/>
    <e v="#N/A"/>
    <x v="615"/>
  </r>
  <r>
    <x v="5170"/>
    <m/>
    <n v="325"/>
    <x v="5214"/>
    <m/>
    <m/>
    <m/>
    <m/>
    <x v="5215"/>
    <s v="2023/5/24"/>
    <x v="86"/>
    <x v="86"/>
    <x v="79"/>
    <x v="79"/>
    <m/>
    <x v="615"/>
    <e v="#N/A"/>
    <x v="615"/>
  </r>
  <r>
    <x v="5170"/>
    <m/>
    <n v="2425"/>
    <x v="5214"/>
    <m/>
    <m/>
    <m/>
    <m/>
    <x v="5215"/>
    <s v="2023/5/24"/>
    <x v="86"/>
    <x v="86"/>
    <x v="79"/>
    <x v="79"/>
    <m/>
    <x v="615"/>
    <e v="#N/A"/>
    <x v="615"/>
  </r>
  <r>
    <x v="5170"/>
    <m/>
    <n v="100"/>
    <x v="8833"/>
    <m/>
    <m/>
    <m/>
    <m/>
    <x v="7325"/>
    <s v="2023/5/28"/>
    <x v="86"/>
    <x v="86"/>
    <x v="79"/>
    <x v="79"/>
    <m/>
    <x v="615"/>
    <e v="#N/A"/>
    <x v="615"/>
  </r>
  <r>
    <x v="5170"/>
    <m/>
    <n v="1300"/>
    <x v="5214"/>
    <m/>
    <m/>
    <m/>
    <m/>
    <x v="5368"/>
    <s v="2023/5/29"/>
    <x v="86"/>
    <x v="86"/>
    <x v="79"/>
    <x v="79"/>
    <m/>
    <x v="615"/>
    <e v="#N/A"/>
    <x v="615"/>
  </r>
  <r>
    <x v="5170"/>
    <m/>
    <n v="400"/>
    <x v="5331"/>
    <m/>
    <m/>
    <m/>
    <m/>
    <x v="5368"/>
    <s v="2023/5/29"/>
    <x v="86"/>
    <x v="86"/>
    <x v="79"/>
    <x v="79"/>
    <m/>
    <x v="615"/>
    <e v="#N/A"/>
    <x v="615"/>
  </r>
  <r>
    <x v="5170"/>
    <m/>
    <n v="200"/>
    <x v="5219"/>
    <m/>
    <m/>
    <m/>
    <m/>
    <x v="5216"/>
    <s v="2023/6/13"/>
    <x v="86"/>
    <x v="86"/>
    <x v="79"/>
    <x v="79"/>
    <m/>
    <x v="615"/>
    <e v="#N/A"/>
    <x v="615"/>
  </r>
  <r>
    <x v="5170"/>
    <m/>
    <n v="200"/>
    <x v="5219"/>
    <m/>
    <m/>
    <m/>
    <m/>
    <x v="5216"/>
    <s v="2023/6/13"/>
    <x v="86"/>
    <x v="86"/>
    <x v="79"/>
    <x v="79"/>
    <m/>
    <x v="615"/>
    <e v="#N/A"/>
    <x v="615"/>
  </r>
  <r>
    <x v="5170"/>
    <m/>
    <n v="200"/>
    <x v="5219"/>
    <m/>
    <m/>
    <m/>
    <m/>
    <x v="5216"/>
    <s v="2023/6/13"/>
    <x v="86"/>
    <x v="86"/>
    <x v="79"/>
    <x v="79"/>
    <m/>
    <x v="615"/>
    <e v="#N/A"/>
    <x v="615"/>
  </r>
  <r>
    <x v="5170"/>
    <m/>
    <n v="1300"/>
    <x v="5219"/>
    <m/>
    <m/>
    <m/>
    <m/>
    <x v="5353"/>
    <s v="2023/6/13"/>
    <x v="86"/>
    <x v="86"/>
    <x v="79"/>
    <x v="79"/>
    <m/>
    <x v="615"/>
    <e v="#N/A"/>
    <x v="615"/>
  </r>
  <r>
    <x v="5170"/>
    <m/>
    <n v="200"/>
    <x v="5219"/>
    <m/>
    <m/>
    <m/>
    <m/>
    <x v="5217"/>
    <s v="2023/6/13"/>
    <x v="86"/>
    <x v="86"/>
    <x v="79"/>
    <x v="79"/>
    <m/>
    <x v="615"/>
    <e v="#N/A"/>
    <x v="615"/>
  </r>
  <r>
    <x v="5170"/>
    <m/>
    <n v="650"/>
    <x v="8834"/>
    <m/>
    <m/>
    <m/>
    <m/>
    <x v="7326"/>
    <s v="2023/6/17"/>
    <x v="86"/>
    <x v="86"/>
    <x v="79"/>
    <x v="79"/>
    <m/>
    <x v="615"/>
    <e v="#N/A"/>
    <x v="615"/>
  </r>
  <r>
    <x v="5170"/>
    <m/>
    <n v="100"/>
    <x v="8834"/>
    <m/>
    <m/>
    <m/>
    <m/>
    <x v="7326"/>
    <s v="2023/6/17"/>
    <x v="86"/>
    <x v="86"/>
    <x v="79"/>
    <x v="79"/>
    <m/>
    <x v="615"/>
    <e v="#N/A"/>
    <x v="615"/>
  </r>
  <r>
    <x v="5170"/>
    <m/>
    <n v="1000"/>
    <x v="8835"/>
    <m/>
    <m/>
    <m/>
    <m/>
    <x v="7327"/>
    <s v="2023/6/20"/>
    <x v="86"/>
    <x v="86"/>
    <x v="79"/>
    <x v="79"/>
    <m/>
    <x v="615"/>
    <e v="#N/A"/>
    <x v="615"/>
  </r>
  <r>
    <x v="5170"/>
    <m/>
    <n v="100"/>
    <x v="5220"/>
    <m/>
    <m/>
    <m/>
    <m/>
    <x v="7328"/>
    <s v="2023/6/21"/>
    <x v="86"/>
    <x v="86"/>
    <x v="79"/>
    <x v="79"/>
    <m/>
    <x v="615"/>
    <e v="#N/A"/>
    <x v="615"/>
  </r>
  <r>
    <x v="5170"/>
    <m/>
    <n v="100"/>
    <x v="5215"/>
    <m/>
    <m/>
    <m/>
    <m/>
    <x v="5218"/>
    <s v="2023/7/3"/>
    <x v="86"/>
    <x v="86"/>
    <x v="79"/>
    <x v="79"/>
    <m/>
    <x v="615"/>
    <e v="#N/A"/>
    <x v="615"/>
  </r>
  <r>
    <x v="5170"/>
    <m/>
    <n v="200"/>
    <x v="8836"/>
    <m/>
    <m/>
    <m/>
    <m/>
    <x v="7329"/>
    <s v="2023/7/8"/>
    <x v="86"/>
    <x v="86"/>
    <x v="79"/>
    <x v="79"/>
    <m/>
    <x v="615"/>
    <e v="#N/A"/>
    <x v="615"/>
  </r>
  <r>
    <x v="5170"/>
    <m/>
    <n v="200"/>
    <x v="8836"/>
    <m/>
    <m/>
    <m/>
    <m/>
    <x v="7329"/>
    <s v="2023/7/8"/>
    <x v="86"/>
    <x v="86"/>
    <x v="79"/>
    <x v="79"/>
    <m/>
    <x v="615"/>
    <e v="#N/A"/>
    <x v="615"/>
  </r>
  <r>
    <x v="5170"/>
    <m/>
    <n v="2362.4700000000003"/>
    <x v="8837"/>
    <m/>
    <m/>
    <m/>
    <m/>
    <x v="7330"/>
    <s v="2023/7/18"/>
    <x v="86"/>
    <x v="86"/>
    <x v="79"/>
    <x v="79"/>
    <m/>
    <x v="615"/>
    <e v="#N/A"/>
    <x v="615"/>
  </r>
  <r>
    <x v="5170"/>
    <m/>
    <n v="200"/>
    <x v="8838"/>
    <m/>
    <m/>
    <m/>
    <m/>
    <x v="7331"/>
    <s v="2023/7/23"/>
    <x v="86"/>
    <x v="86"/>
    <x v="79"/>
    <x v="79"/>
    <m/>
    <x v="615"/>
    <e v="#N/A"/>
    <x v="615"/>
  </r>
  <r>
    <x v="5170"/>
    <m/>
    <n v="100"/>
    <x v="5220"/>
    <m/>
    <m/>
    <m/>
    <m/>
    <x v="5667"/>
    <s v="2023/7/25"/>
    <x v="86"/>
    <x v="86"/>
    <x v="79"/>
    <x v="79"/>
    <m/>
    <x v="615"/>
    <e v="#N/A"/>
    <x v="615"/>
  </r>
  <r>
    <x v="5170"/>
    <m/>
    <n v="100"/>
    <x v="8839"/>
    <m/>
    <m/>
    <m/>
    <m/>
    <x v="5291"/>
    <s v="2023/8/2"/>
    <x v="86"/>
    <x v="86"/>
    <x v="79"/>
    <x v="79"/>
    <m/>
    <x v="615"/>
    <e v="#N/A"/>
    <x v="615"/>
  </r>
  <r>
    <x v="5170"/>
    <m/>
    <n v="75"/>
    <x v="8839"/>
    <m/>
    <m/>
    <m/>
    <m/>
    <x v="5291"/>
    <s v="2023/8/2"/>
    <x v="86"/>
    <x v="86"/>
    <x v="79"/>
    <x v="79"/>
    <m/>
    <x v="615"/>
    <e v="#N/A"/>
    <x v="615"/>
  </r>
  <r>
    <x v="5170"/>
    <m/>
    <n v="650"/>
    <x v="8840"/>
    <m/>
    <m/>
    <m/>
    <m/>
    <x v="5355"/>
    <s v="2023/8/3"/>
    <x v="86"/>
    <x v="86"/>
    <x v="79"/>
    <x v="79"/>
    <m/>
    <x v="615"/>
    <e v="#N/A"/>
    <x v="615"/>
  </r>
  <r>
    <x v="5170"/>
    <m/>
    <n v="650"/>
    <x v="8840"/>
    <m/>
    <m/>
    <m/>
    <m/>
    <x v="5355"/>
    <s v="2023/8/3"/>
    <x v="86"/>
    <x v="86"/>
    <x v="79"/>
    <x v="79"/>
    <m/>
    <x v="615"/>
    <e v="#N/A"/>
    <x v="615"/>
  </r>
  <r>
    <x v="5170"/>
    <m/>
    <n v="100"/>
    <x v="8841"/>
    <m/>
    <m/>
    <m/>
    <m/>
    <x v="5608"/>
    <s v="2023/8/8"/>
    <x v="86"/>
    <x v="86"/>
    <x v="79"/>
    <x v="79"/>
    <m/>
    <x v="615"/>
    <e v="#N/A"/>
    <x v="615"/>
  </r>
  <r>
    <x v="5170"/>
    <m/>
    <n v="200"/>
    <x v="5433"/>
    <m/>
    <m/>
    <m/>
    <m/>
    <x v="7332"/>
    <s v="2023/8/16"/>
    <x v="86"/>
    <x v="86"/>
    <x v="79"/>
    <x v="79"/>
    <m/>
    <x v="615"/>
    <e v="#N/A"/>
    <x v="615"/>
  </r>
  <r>
    <x v="5170"/>
    <m/>
    <n v="2425"/>
    <x v="8842"/>
    <m/>
    <m/>
    <m/>
    <m/>
    <x v="5670"/>
    <s v="2023/8/26"/>
    <x v="86"/>
    <x v="86"/>
    <x v="79"/>
    <x v="79"/>
    <m/>
    <x v="615"/>
    <e v="#N/A"/>
    <x v="615"/>
  </r>
  <r>
    <x v="5170"/>
    <m/>
    <n v="100"/>
    <x v="8843"/>
    <m/>
    <m/>
    <m/>
    <m/>
    <x v="6614"/>
    <s v="2023/8/27"/>
    <x v="86"/>
    <x v="86"/>
    <x v="79"/>
    <x v="79"/>
    <m/>
    <x v="615"/>
    <e v="#N/A"/>
    <x v="615"/>
  </r>
  <r>
    <x v="5170"/>
    <m/>
    <n v="650"/>
    <x v="8840"/>
    <m/>
    <m/>
    <m/>
    <m/>
    <x v="7333"/>
    <s v="2023/8/29"/>
    <x v="86"/>
    <x v="86"/>
    <x v="79"/>
    <x v="79"/>
    <m/>
    <x v="615"/>
    <e v="#N/A"/>
    <x v="615"/>
  </r>
  <r>
    <x v="5170"/>
    <m/>
    <n v="350"/>
    <x v="5221"/>
    <s v="128"/>
    <n v="3"/>
    <n v="6"/>
    <n v="128"/>
    <x v="5220"/>
    <s v="2023/9/2"/>
    <x v="86"/>
    <x v="86"/>
    <x v="79"/>
    <x v="79"/>
    <m/>
    <x v="615"/>
    <e v="#N/A"/>
    <x v="615"/>
  </r>
  <r>
    <x v="5170"/>
    <m/>
    <n v="200"/>
    <x v="8844"/>
    <m/>
    <m/>
    <m/>
    <m/>
    <x v="7334"/>
    <s v="2023/9/18"/>
    <x v="86"/>
    <x v="86"/>
    <x v="79"/>
    <x v="79"/>
    <m/>
    <x v="615"/>
    <e v="#N/A"/>
    <x v="615"/>
  </r>
  <r>
    <x v="5170"/>
    <m/>
    <n v="650"/>
    <x v="5223"/>
    <m/>
    <m/>
    <m/>
    <m/>
    <x v="5222"/>
    <s v="2023/10/1"/>
    <x v="86"/>
    <x v="86"/>
    <x v="79"/>
    <x v="79"/>
    <m/>
    <x v="615"/>
    <e v="#N/A"/>
    <x v="615"/>
  </r>
  <r>
    <x v="5170"/>
    <m/>
    <n v="650"/>
    <x v="5223"/>
    <m/>
    <m/>
    <m/>
    <m/>
    <x v="5222"/>
    <s v="2023/10/1"/>
    <x v="86"/>
    <x v="86"/>
    <x v="79"/>
    <x v="79"/>
    <m/>
    <x v="615"/>
    <e v="#N/A"/>
    <x v="615"/>
  </r>
  <r>
    <x v="5170"/>
    <m/>
    <n v="650"/>
    <x v="5223"/>
    <m/>
    <m/>
    <m/>
    <m/>
    <x v="5376"/>
    <s v="2023/10/2"/>
    <x v="86"/>
    <x v="86"/>
    <x v="79"/>
    <x v="79"/>
    <m/>
    <x v="615"/>
    <e v="#N/A"/>
    <x v="615"/>
  </r>
  <r>
    <x v="5170"/>
    <m/>
    <n v="100"/>
    <x v="5225"/>
    <m/>
    <m/>
    <m/>
    <m/>
    <x v="5224"/>
    <s v="2023/10/14"/>
    <x v="86"/>
    <x v="86"/>
    <x v="79"/>
    <x v="79"/>
    <m/>
    <x v="615"/>
    <e v="#N/A"/>
    <x v="615"/>
  </r>
  <r>
    <x v="5170"/>
    <m/>
    <n v="400"/>
    <x v="5225"/>
    <m/>
    <m/>
    <m/>
    <m/>
    <x v="5224"/>
    <s v="2023/10/14"/>
    <x v="86"/>
    <x v="86"/>
    <x v="79"/>
    <x v="79"/>
    <m/>
    <x v="615"/>
    <e v="#N/A"/>
    <x v="615"/>
  </r>
  <r>
    <x v="5170"/>
    <m/>
    <n v="100"/>
    <x v="5225"/>
    <m/>
    <m/>
    <m/>
    <m/>
    <x v="5224"/>
    <s v="2023/10/14"/>
    <x v="86"/>
    <x v="86"/>
    <x v="79"/>
    <x v="79"/>
    <m/>
    <x v="615"/>
    <e v="#N/A"/>
    <x v="615"/>
  </r>
  <r>
    <x v="5170"/>
    <m/>
    <n v="100"/>
    <x v="5225"/>
    <m/>
    <m/>
    <m/>
    <m/>
    <x v="5224"/>
    <s v="2023/10/14"/>
    <x v="86"/>
    <x v="86"/>
    <x v="79"/>
    <x v="79"/>
    <m/>
    <x v="615"/>
    <e v="#N/A"/>
    <x v="615"/>
  </r>
  <r>
    <x v="5170"/>
    <m/>
    <n v="100"/>
    <x v="8845"/>
    <m/>
    <m/>
    <m/>
    <m/>
    <x v="5635"/>
    <s v="2023/10/15"/>
    <x v="86"/>
    <x v="86"/>
    <x v="79"/>
    <x v="79"/>
    <m/>
    <x v="615"/>
    <e v="#N/A"/>
    <x v="615"/>
  </r>
  <r>
    <x v="5170"/>
    <m/>
    <n v="650"/>
    <x v="5435"/>
    <m/>
    <m/>
    <m/>
    <m/>
    <x v="5383"/>
    <s v="2023/10/31"/>
    <x v="86"/>
    <x v="86"/>
    <x v="79"/>
    <x v="79"/>
    <m/>
    <x v="615"/>
    <e v="#N/A"/>
    <x v="615"/>
  </r>
  <r>
    <x v="5170"/>
    <m/>
    <n v="650"/>
    <x v="5435"/>
    <m/>
    <m/>
    <m/>
    <m/>
    <x v="5357"/>
    <s v="2023/10/31"/>
    <x v="86"/>
    <x v="86"/>
    <x v="79"/>
    <x v="79"/>
    <m/>
    <x v="615"/>
    <e v="#N/A"/>
    <x v="615"/>
  </r>
  <r>
    <x v="5170"/>
    <m/>
    <n v="650"/>
    <x v="5435"/>
    <m/>
    <m/>
    <m/>
    <m/>
    <x v="5357"/>
    <s v="2023/10/31"/>
    <x v="86"/>
    <x v="86"/>
    <x v="79"/>
    <x v="79"/>
    <m/>
    <x v="615"/>
    <e v="#N/A"/>
    <x v="615"/>
  </r>
  <r>
    <x v="5170"/>
    <m/>
    <n v="650"/>
    <x v="5435"/>
    <m/>
    <m/>
    <m/>
    <m/>
    <x v="5357"/>
    <s v="2023/10/31"/>
    <x v="86"/>
    <x v="86"/>
    <x v="79"/>
    <x v="79"/>
    <m/>
    <x v="615"/>
    <e v="#N/A"/>
    <x v="615"/>
  </r>
  <r>
    <x v="5170"/>
    <m/>
    <n v="650"/>
    <x v="5435"/>
    <m/>
    <m/>
    <m/>
    <m/>
    <x v="5357"/>
    <s v="2023/10/31"/>
    <x v="86"/>
    <x v="86"/>
    <x v="79"/>
    <x v="79"/>
    <m/>
    <x v="615"/>
    <e v="#N/A"/>
    <x v="615"/>
  </r>
  <r>
    <x v="5170"/>
    <m/>
    <n v="650"/>
    <x v="8846"/>
    <m/>
    <m/>
    <m/>
    <m/>
    <x v="7335"/>
    <s v="2023/11/5"/>
    <x v="86"/>
    <x v="86"/>
    <x v="79"/>
    <x v="79"/>
    <m/>
    <x v="615"/>
    <e v="#N/A"/>
    <x v="615"/>
  </r>
  <r>
    <x v="5170"/>
    <m/>
    <n v="100"/>
    <x v="8847"/>
    <m/>
    <m/>
    <m/>
    <m/>
    <x v="7336"/>
    <s v="2023/11/11"/>
    <x v="86"/>
    <x v="86"/>
    <x v="79"/>
    <x v="79"/>
    <m/>
    <x v="615"/>
    <e v="#N/A"/>
    <x v="615"/>
  </r>
  <r>
    <x v="5170"/>
    <m/>
    <n v="650"/>
    <x v="8840"/>
    <m/>
    <m/>
    <m/>
    <m/>
    <x v="7336"/>
    <s v="2023/11/11"/>
    <x v="86"/>
    <x v="86"/>
    <x v="79"/>
    <x v="79"/>
    <m/>
    <x v="615"/>
    <e v="#N/A"/>
    <x v="615"/>
  </r>
  <r>
    <x v="5170"/>
    <m/>
    <n v="2425"/>
    <x v="5227"/>
    <m/>
    <m/>
    <m/>
    <m/>
    <x v="5226"/>
    <s v="2023/11/18"/>
    <x v="86"/>
    <x v="86"/>
    <x v="79"/>
    <x v="79"/>
    <m/>
    <x v="615"/>
    <e v="#N/A"/>
    <x v="615"/>
  </r>
  <r>
    <x v="5170"/>
    <m/>
    <n v="163"/>
    <x v="8848"/>
    <m/>
    <m/>
    <m/>
    <m/>
    <x v="5226"/>
    <s v="2023/11/18"/>
    <x v="86"/>
    <x v="86"/>
    <x v="79"/>
    <x v="79"/>
    <m/>
    <x v="615"/>
    <e v="#N/A"/>
    <x v="615"/>
  </r>
  <r>
    <x v="5170"/>
    <m/>
    <n v="2425"/>
    <x v="8839"/>
    <m/>
    <m/>
    <m/>
    <m/>
    <x v="5226"/>
    <s v="2023/11/18"/>
    <x v="86"/>
    <x v="86"/>
    <x v="79"/>
    <x v="79"/>
    <m/>
    <x v="615"/>
    <e v="#N/A"/>
    <x v="615"/>
  </r>
  <r>
    <x v="5170"/>
    <m/>
    <n v="200"/>
    <x v="5428"/>
    <m/>
    <m/>
    <m/>
    <m/>
    <x v="7337"/>
    <s v="2023/12/6"/>
    <x v="86"/>
    <x v="86"/>
    <x v="79"/>
    <x v="79"/>
    <m/>
    <x v="615"/>
    <e v="#N/A"/>
    <x v="615"/>
  </r>
  <r>
    <x v="5170"/>
    <m/>
    <n v="200"/>
    <x v="5428"/>
    <m/>
    <m/>
    <m/>
    <m/>
    <x v="7337"/>
    <s v="2023/12/6"/>
    <x v="86"/>
    <x v="86"/>
    <x v="79"/>
    <x v="79"/>
    <m/>
    <x v="615"/>
    <e v="#N/A"/>
    <x v="615"/>
  </r>
  <r>
    <x v="5170"/>
    <m/>
    <n v="2425"/>
    <x v="5220"/>
    <m/>
    <m/>
    <m/>
    <m/>
    <x v="7338"/>
    <s v="2023/12/9"/>
    <x v="86"/>
    <x v="86"/>
    <x v="79"/>
    <x v="79"/>
    <m/>
    <x v="615"/>
    <e v="#N/A"/>
    <x v="615"/>
  </r>
  <r>
    <x v="5170"/>
    <m/>
    <n v="650"/>
    <x v="5220"/>
    <m/>
    <m/>
    <m/>
    <m/>
    <x v="7339"/>
    <s v="2023/12/9"/>
    <x v="86"/>
    <x v="86"/>
    <x v="79"/>
    <x v="79"/>
    <m/>
    <x v="615"/>
    <e v="#N/A"/>
    <x v="615"/>
  </r>
  <r>
    <x v="5170"/>
    <m/>
    <n v="163"/>
    <x v="5220"/>
    <m/>
    <m/>
    <m/>
    <m/>
    <x v="5684"/>
    <s v="2023/12/12"/>
    <x v="86"/>
    <x v="86"/>
    <x v="79"/>
    <x v="79"/>
    <m/>
    <x v="615"/>
    <e v="#N/A"/>
    <x v="615"/>
  </r>
  <r>
    <x v="5170"/>
    <m/>
    <n v="1300"/>
    <x v="5220"/>
    <m/>
    <m/>
    <m/>
    <m/>
    <x v="5374"/>
    <s v="2023/12/14"/>
    <x v="86"/>
    <x v="86"/>
    <x v="79"/>
    <x v="79"/>
    <m/>
    <x v="615"/>
    <e v="#N/A"/>
    <x v="615"/>
  </r>
  <r>
    <x v="5170"/>
    <m/>
    <n v="650"/>
    <x v="8849"/>
    <m/>
    <m/>
    <m/>
    <m/>
    <x v="7340"/>
    <s v="2023/12/16"/>
    <x v="86"/>
    <x v="86"/>
    <x v="79"/>
    <x v="79"/>
    <m/>
    <x v="615"/>
    <e v="#N/A"/>
    <x v="615"/>
  </r>
  <r>
    <x v="5170"/>
    <m/>
    <n v="163"/>
    <x v="5220"/>
    <m/>
    <m/>
    <m/>
    <m/>
    <x v="7318"/>
    <s v="2023/12/18"/>
    <x v="86"/>
    <x v="86"/>
    <x v="79"/>
    <x v="79"/>
    <m/>
    <x v="615"/>
    <e v="#N/A"/>
    <x v="615"/>
  </r>
  <r>
    <x v="5170"/>
    <m/>
    <n v="7275"/>
    <x v="5220"/>
    <m/>
    <m/>
    <m/>
    <m/>
    <x v="7318"/>
    <s v="2023/12/18"/>
    <x v="86"/>
    <x v="86"/>
    <x v="79"/>
    <x v="79"/>
    <m/>
    <x v="615"/>
    <e v="#N/A"/>
    <x v="615"/>
  </r>
  <r>
    <x v="5170"/>
    <m/>
    <n v="100"/>
    <x v="5220"/>
    <m/>
    <m/>
    <m/>
    <m/>
    <x v="5227"/>
    <s v="2023/12/27"/>
    <x v="86"/>
    <x v="86"/>
    <x v="79"/>
    <x v="79"/>
    <m/>
    <x v="615"/>
    <e v="#N/A"/>
    <x v="615"/>
  </r>
  <r>
    <x v="5170"/>
    <m/>
    <n v="100"/>
    <x v="5220"/>
    <m/>
    <m/>
    <m/>
    <m/>
    <x v="5227"/>
    <s v="2023/12/27"/>
    <x v="86"/>
    <x v="86"/>
    <x v="79"/>
    <x v="79"/>
    <m/>
    <x v="615"/>
    <e v="#N/A"/>
    <x v="615"/>
  </r>
  <r>
    <x v="5170"/>
    <m/>
    <n v="100"/>
    <x v="5220"/>
    <m/>
    <m/>
    <m/>
    <m/>
    <x v="7341"/>
    <s v="2023/12/30"/>
    <x v="86"/>
    <x v="86"/>
    <x v="79"/>
    <x v="79"/>
    <m/>
    <x v="615"/>
    <e v="#N/A"/>
    <x v="615"/>
  </r>
  <r>
    <x v="5170"/>
    <m/>
    <n v="100"/>
    <x v="5214"/>
    <m/>
    <m/>
    <m/>
    <m/>
    <x v="7319"/>
    <s v="2023/1/8"/>
    <x v="86"/>
    <x v="86"/>
    <x v="71"/>
    <x v="71"/>
    <m/>
    <x v="615"/>
    <e v="#N/A"/>
    <x v="615"/>
  </r>
  <r>
    <x v="5170"/>
    <m/>
    <n v="100"/>
    <x v="5430"/>
    <m/>
    <m/>
    <m/>
    <m/>
    <x v="5348"/>
    <s v="2023/1/8"/>
    <x v="86"/>
    <x v="86"/>
    <x v="71"/>
    <x v="71"/>
    <m/>
    <x v="615"/>
    <e v="#N/A"/>
    <x v="615"/>
  </r>
  <r>
    <x v="5170"/>
    <m/>
    <n v="200"/>
    <x v="5430"/>
    <m/>
    <m/>
    <m/>
    <m/>
    <x v="5348"/>
    <s v="2023/1/8"/>
    <x v="86"/>
    <x v="86"/>
    <x v="71"/>
    <x v="71"/>
    <m/>
    <x v="615"/>
    <e v="#N/A"/>
    <x v="615"/>
  </r>
  <r>
    <x v="5170"/>
    <m/>
    <n v="1300"/>
    <x v="5445"/>
    <m/>
    <m/>
    <m/>
    <m/>
    <x v="5377"/>
    <s v="2023/1/8"/>
    <x v="86"/>
    <x v="86"/>
    <x v="71"/>
    <x v="71"/>
    <m/>
    <x v="615"/>
    <e v="#N/A"/>
    <x v="615"/>
  </r>
  <r>
    <x v="5170"/>
    <m/>
    <n v="1650"/>
    <x v="8850"/>
    <m/>
    <m/>
    <m/>
    <m/>
    <x v="5377"/>
    <s v="2023/1/8"/>
    <x v="86"/>
    <x v="86"/>
    <x v="71"/>
    <x v="71"/>
    <m/>
    <x v="615"/>
    <e v="#N/A"/>
    <x v="615"/>
  </r>
  <r>
    <x v="5170"/>
    <m/>
    <n v="200"/>
    <x v="6228"/>
    <m/>
    <m/>
    <m/>
    <m/>
    <x v="5888"/>
    <s v="2023/1/17"/>
    <x v="86"/>
    <x v="86"/>
    <x v="71"/>
    <x v="71"/>
    <m/>
    <x v="615"/>
    <e v="#N/A"/>
    <x v="615"/>
  </r>
  <r>
    <x v="5170"/>
    <m/>
    <n v="2425"/>
    <x v="5215"/>
    <m/>
    <m/>
    <m/>
    <m/>
    <x v="5896"/>
    <s v="2023/1/19"/>
    <x v="86"/>
    <x v="86"/>
    <x v="71"/>
    <x v="71"/>
    <m/>
    <x v="615"/>
    <e v="#N/A"/>
    <x v="615"/>
  </r>
  <r>
    <x v="5170"/>
    <m/>
    <n v="1300"/>
    <x v="5214"/>
    <m/>
    <m/>
    <m/>
    <m/>
    <x v="7320"/>
    <s v="2023/1/23"/>
    <x v="86"/>
    <x v="86"/>
    <x v="71"/>
    <x v="71"/>
    <m/>
    <x v="615"/>
    <e v="#N/A"/>
    <x v="615"/>
  </r>
  <r>
    <x v="5170"/>
    <m/>
    <n v="100"/>
    <x v="5213"/>
    <m/>
    <m/>
    <m/>
    <m/>
    <x v="5207"/>
    <s v="2023/1/31"/>
    <x v="86"/>
    <x v="86"/>
    <x v="71"/>
    <x v="71"/>
    <m/>
    <x v="615"/>
    <e v="#N/A"/>
    <x v="615"/>
  </r>
  <r>
    <x v="5170"/>
    <m/>
    <n v="300"/>
    <x v="8851"/>
    <m/>
    <m/>
    <m/>
    <m/>
    <x v="7342"/>
    <s v="2023/2/4"/>
    <x v="86"/>
    <x v="86"/>
    <x v="71"/>
    <x v="71"/>
    <m/>
    <x v="615"/>
    <e v="#N/A"/>
    <x v="615"/>
  </r>
  <r>
    <x v="5170"/>
    <m/>
    <n v="100"/>
    <x v="8851"/>
    <m/>
    <m/>
    <m/>
    <m/>
    <x v="7342"/>
    <s v="2023/2/4"/>
    <x v="86"/>
    <x v="86"/>
    <x v="71"/>
    <x v="71"/>
    <m/>
    <x v="615"/>
    <e v="#N/A"/>
    <x v="615"/>
  </r>
  <r>
    <x v="5170"/>
    <m/>
    <n v="200"/>
    <x v="5331"/>
    <m/>
    <m/>
    <m/>
    <m/>
    <x v="5349"/>
    <s v="2023/2/9"/>
    <x v="86"/>
    <x v="86"/>
    <x v="71"/>
    <x v="71"/>
    <m/>
    <x v="615"/>
    <e v="#N/A"/>
    <x v="615"/>
  </r>
  <r>
    <x v="5170"/>
    <m/>
    <n v="200"/>
    <x v="5331"/>
    <m/>
    <m/>
    <m/>
    <m/>
    <x v="5349"/>
    <s v="2023/2/9"/>
    <x v="86"/>
    <x v="86"/>
    <x v="71"/>
    <x v="71"/>
    <m/>
    <x v="615"/>
    <e v="#N/A"/>
    <x v="615"/>
  </r>
  <r>
    <x v="5170"/>
    <m/>
    <n v="650"/>
    <x v="5331"/>
    <m/>
    <m/>
    <m/>
    <m/>
    <x v="5349"/>
    <s v="2023/2/9"/>
    <x v="86"/>
    <x v="86"/>
    <x v="71"/>
    <x v="71"/>
    <m/>
    <x v="615"/>
    <e v="#N/A"/>
    <x v="615"/>
  </r>
  <r>
    <x v="5170"/>
    <m/>
    <n v="650"/>
    <x v="5214"/>
    <m/>
    <m/>
    <m/>
    <m/>
    <x v="5362"/>
    <s v="2023/2/13"/>
    <x v="86"/>
    <x v="86"/>
    <x v="71"/>
    <x v="71"/>
    <m/>
    <x v="615"/>
    <e v="#N/A"/>
    <x v="615"/>
  </r>
  <r>
    <x v="5170"/>
    <m/>
    <n v="100"/>
    <x v="5214"/>
    <m/>
    <m/>
    <m/>
    <m/>
    <x v="5208"/>
    <s v="2023/2/13"/>
    <x v="86"/>
    <x v="86"/>
    <x v="71"/>
    <x v="71"/>
    <m/>
    <x v="615"/>
    <e v="#N/A"/>
    <x v="615"/>
  </r>
  <r>
    <x v="5170"/>
    <m/>
    <n v="100"/>
    <x v="5214"/>
    <m/>
    <m/>
    <m/>
    <m/>
    <x v="5344"/>
    <s v="2023/2/27"/>
    <x v="86"/>
    <x v="86"/>
    <x v="71"/>
    <x v="71"/>
    <m/>
    <x v="615"/>
    <e v="#N/A"/>
    <x v="615"/>
  </r>
  <r>
    <x v="5170"/>
    <m/>
    <n v="650"/>
    <x v="8852"/>
    <m/>
    <m/>
    <m/>
    <m/>
    <x v="5344"/>
    <s v="2023/2/27"/>
    <x v="86"/>
    <x v="86"/>
    <x v="71"/>
    <x v="71"/>
    <m/>
    <x v="615"/>
    <e v="#N/A"/>
    <x v="615"/>
  </r>
  <r>
    <x v="5170"/>
    <m/>
    <n v="100"/>
    <x v="5214"/>
    <m/>
    <m/>
    <m/>
    <m/>
    <x v="5344"/>
    <s v="2023/2/27"/>
    <x v="86"/>
    <x v="86"/>
    <x v="71"/>
    <x v="71"/>
    <m/>
    <x v="615"/>
    <e v="#N/A"/>
    <x v="615"/>
  </r>
  <r>
    <x v="5170"/>
    <m/>
    <n v="650"/>
    <x v="5214"/>
    <m/>
    <m/>
    <m/>
    <m/>
    <x v="7323"/>
    <s v="2023/3/7"/>
    <x v="86"/>
    <x v="86"/>
    <x v="71"/>
    <x v="71"/>
    <m/>
    <x v="615"/>
    <e v="#N/A"/>
    <x v="615"/>
  </r>
  <r>
    <x v="5170"/>
    <m/>
    <n v="200"/>
    <x v="8853"/>
    <m/>
    <m/>
    <m/>
    <m/>
    <x v="7343"/>
    <s v="2023/3/13"/>
    <x v="86"/>
    <x v="86"/>
    <x v="71"/>
    <x v="71"/>
    <m/>
    <x v="615"/>
    <e v="#N/A"/>
    <x v="615"/>
  </r>
  <r>
    <x v="5170"/>
    <m/>
    <n v="100"/>
    <x v="5215"/>
    <m/>
    <m/>
    <m/>
    <m/>
    <x v="5351"/>
    <s v="2023/3/26"/>
    <x v="86"/>
    <x v="86"/>
    <x v="71"/>
    <x v="71"/>
    <m/>
    <x v="615"/>
    <e v="#N/A"/>
    <x v="615"/>
  </r>
  <r>
    <x v="5170"/>
    <m/>
    <n v="2650"/>
    <x v="8854"/>
    <m/>
    <m/>
    <m/>
    <m/>
    <x v="5364"/>
    <s v="2023/3/27"/>
    <x v="86"/>
    <x v="86"/>
    <x v="71"/>
    <x v="71"/>
    <m/>
    <x v="615"/>
    <e v="#N/A"/>
    <x v="615"/>
  </r>
  <r>
    <x v="5170"/>
    <m/>
    <n v="100"/>
    <x v="8855"/>
    <m/>
    <m/>
    <m/>
    <m/>
    <x v="7344"/>
    <s v="2023/3/28"/>
    <x v="86"/>
    <x v="86"/>
    <x v="71"/>
    <x v="71"/>
    <m/>
    <x v="615"/>
    <e v="#N/A"/>
    <x v="615"/>
  </r>
  <r>
    <x v="5170"/>
    <m/>
    <n v="650"/>
    <x v="5431"/>
    <m/>
    <m/>
    <m/>
    <m/>
    <x v="5366"/>
    <s v="2023/4/2"/>
    <x v="86"/>
    <x v="86"/>
    <x v="71"/>
    <x v="71"/>
    <m/>
    <x v="615"/>
    <e v="#N/A"/>
    <x v="615"/>
  </r>
  <r>
    <x v="5170"/>
    <m/>
    <n v="650"/>
    <x v="5431"/>
    <m/>
    <m/>
    <m/>
    <m/>
    <x v="7345"/>
    <s v="2023/4/2"/>
    <x v="86"/>
    <x v="86"/>
    <x v="71"/>
    <x v="71"/>
    <m/>
    <x v="615"/>
    <e v="#N/A"/>
    <x v="615"/>
  </r>
  <r>
    <x v="5170"/>
    <m/>
    <n v="400"/>
    <x v="5331"/>
    <m/>
    <m/>
    <m/>
    <m/>
    <x v="5289"/>
    <s v="2023/4/6"/>
    <x v="86"/>
    <x v="86"/>
    <x v="71"/>
    <x v="71"/>
    <m/>
    <x v="615"/>
    <e v="#N/A"/>
    <x v="615"/>
  </r>
  <r>
    <x v="5170"/>
    <m/>
    <n v="100"/>
    <x v="5214"/>
    <m/>
    <m/>
    <m/>
    <m/>
    <x v="7324"/>
    <s v="2023/5/4"/>
    <x v="86"/>
    <x v="86"/>
    <x v="71"/>
    <x v="71"/>
    <m/>
    <x v="615"/>
    <e v="#N/A"/>
    <x v="615"/>
  </r>
  <r>
    <x v="5170"/>
    <m/>
    <n v="1950"/>
    <x v="5218"/>
    <m/>
    <m/>
    <m/>
    <m/>
    <x v="5213"/>
    <s v="2023/5/11"/>
    <x v="86"/>
    <x v="86"/>
    <x v="71"/>
    <x v="71"/>
    <m/>
    <x v="615"/>
    <e v="#N/A"/>
    <x v="615"/>
  </r>
  <r>
    <x v="5170"/>
    <m/>
    <n v="650"/>
    <x v="5218"/>
    <m/>
    <m/>
    <m/>
    <m/>
    <x v="5213"/>
    <s v="2023/5/11"/>
    <x v="86"/>
    <x v="86"/>
    <x v="71"/>
    <x v="71"/>
    <m/>
    <x v="615"/>
    <e v="#N/A"/>
    <x v="615"/>
  </r>
  <r>
    <x v="5170"/>
    <m/>
    <n v="650"/>
    <x v="5214"/>
    <m/>
    <m/>
    <m/>
    <m/>
    <x v="7346"/>
    <s v="2023/5/14"/>
    <x v="86"/>
    <x v="86"/>
    <x v="71"/>
    <x v="71"/>
    <m/>
    <x v="615"/>
    <e v="#N/A"/>
    <x v="615"/>
  </r>
  <r>
    <x v="5170"/>
    <m/>
    <n v="100"/>
    <x v="5214"/>
    <m/>
    <m/>
    <m/>
    <m/>
    <x v="5215"/>
    <s v="2023/5/24"/>
    <x v="86"/>
    <x v="86"/>
    <x v="71"/>
    <x v="71"/>
    <m/>
    <x v="615"/>
    <e v="#N/A"/>
    <x v="615"/>
  </r>
  <r>
    <x v="5170"/>
    <m/>
    <n v="200"/>
    <x v="5219"/>
    <m/>
    <m/>
    <m/>
    <m/>
    <x v="7347"/>
    <s v="2023/6/13"/>
    <x v="86"/>
    <x v="86"/>
    <x v="71"/>
    <x v="71"/>
    <m/>
    <x v="615"/>
    <e v="#N/A"/>
    <x v="615"/>
  </r>
  <r>
    <x v="5170"/>
    <m/>
    <n v="200"/>
    <x v="5219"/>
    <m/>
    <m/>
    <m/>
    <m/>
    <x v="7347"/>
    <s v="2023/6/13"/>
    <x v="86"/>
    <x v="86"/>
    <x v="71"/>
    <x v="71"/>
    <m/>
    <x v="615"/>
    <e v="#N/A"/>
    <x v="615"/>
  </r>
  <r>
    <x v="5170"/>
    <m/>
    <n v="200"/>
    <x v="5219"/>
    <m/>
    <m/>
    <m/>
    <m/>
    <x v="5353"/>
    <s v="2023/6/13"/>
    <x v="86"/>
    <x v="86"/>
    <x v="71"/>
    <x v="71"/>
    <m/>
    <x v="615"/>
    <e v="#N/A"/>
    <x v="615"/>
  </r>
  <r>
    <x v="5170"/>
    <m/>
    <n v="1300"/>
    <x v="5219"/>
    <m/>
    <m/>
    <m/>
    <m/>
    <x v="5353"/>
    <s v="2023/6/13"/>
    <x v="86"/>
    <x v="86"/>
    <x v="71"/>
    <x v="71"/>
    <m/>
    <x v="615"/>
    <e v="#N/A"/>
    <x v="615"/>
  </r>
  <r>
    <x v="5170"/>
    <m/>
    <n v="1950"/>
    <x v="5219"/>
    <m/>
    <m/>
    <m/>
    <m/>
    <x v="5217"/>
    <s v="2023/6/13"/>
    <x v="86"/>
    <x v="86"/>
    <x v="71"/>
    <x v="71"/>
    <m/>
    <x v="615"/>
    <e v="#N/A"/>
    <x v="615"/>
  </r>
  <r>
    <x v="5170"/>
    <m/>
    <n v="200"/>
    <x v="5220"/>
    <m/>
    <m/>
    <m/>
    <m/>
    <x v="5664"/>
    <s v="2023/7/10"/>
    <x v="86"/>
    <x v="86"/>
    <x v="71"/>
    <x v="71"/>
    <m/>
    <x v="615"/>
    <e v="#N/A"/>
    <x v="615"/>
  </r>
  <r>
    <x v="5170"/>
    <m/>
    <n v="650"/>
    <x v="5219"/>
    <m/>
    <m/>
    <m/>
    <m/>
    <x v="5664"/>
    <s v="2023/7/10"/>
    <x v="86"/>
    <x v="86"/>
    <x v="71"/>
    <x v="71"/>
    <m/>
    <x v="615"/>
    <e v="#N/A"/>
    <x v="615"/>
  </r>
  <r>
    <x v="5170"/>
    <m/>
    <n v="75"/>
    <x v="5220"/>
    <m/>
    <m/>
    <m/>
    <m/>
    <x v="7348"/>
    <s v="2023/7/12"/>
    <x v="86"/>
    <x v="86"/>
    <x v="71"/>
    <x v="71"/>
    <m/>
    <x v="615"/>
    <e v="#N/A"/>
    <x v="615"/>
  </r>
  <r>
    <x v="5170"/>
    <m/>
    <n v="200"/>
    <x v="5428"/>
    <m/>
    <m/>
    <m/>
    <m/>
    <x v="5345"/>
    <s v="2023/7/13"/>
    <x v="86"/>
    <x v="86"/>
    <x v="71"/>
    <x v="71"/>
    <m/>
    <x v="615"/>
    <e v="#N/A"/>
    <x v="615"/>
  </r>
  <r>
    <x v="5170"/>
    <m/>
    <n v="650"/>
    <x v="5220"/>
    <m/>
    <m/>
    <m/>
    <m/>
    <x v="5345"/>
    <s v="2023/7/13"/>
    <x v="86"/>
    <x v="86"/>
    <x v="71"/>
    <x v="71"/>
    <m/>
    <x v="615"/>
    <e v="#N/A"/>
    <x v="615"/>
  </r>
  <r>
    <x v="5170"/>
    <m/>
    <n v="650"/>
    <x v="5220"/>
    <m/>
    <m/>
    <m/>
    <m/>
    <x v="7330"/>
    <s v="2023/7/18"/>
    <x v="86"/>
    <x v="86"/>
    <x v="71"/>
    <x v="71"/>
    <m/>
    <x v="615"/>
    <e v="#N/A"/>
    <x v="615"/>
  </r>
  <r>
    <x v="5170"/>
    <m/>
    <n v="918.29"/>
    <x v="8837"/>
    <m/>
    <m/>
    <m/>
    <m/>
    <x v="7330"/>
    <s v="2023/7/18"/>
    <x v="86"/>
    <x v="86"/>
    <x v="71"/>
    <x v="71"/>
    <m/>
    <x v="615"/>
    <e v="#N/A"/>
    <x v="615"/>
  </r>
  <r>
    <x v="5170"/>
    <m/>
    <n v="650"/>
    <x v="5220"/>
    <m/>
    <m/>
    <m/>
    <m/>
    <x v="5665"/>
    <s v="2023/7/19"/>
    <x v="86"/>
    <x v="86"/>
    <x v="71"/>
    <x v="71"/>
    <m/>
    <x v="615"/>
    <e v="#N/A"/>
    <x v="615"/>
  </r>
  <r>
    <x v="5170"/>
    <m/>
    <n v="100"/>
    <x v="5220"/>
    <m/>
    <m/>
    <m/>
    <m/>
    <x v="7349"/>
    <s v="2023/7/20"/>
    <x v="86"/>
    <x v="86"/>
    <x v="71"/>
    <x v="71"/>
    <m/>
    <x v="615"/>
    <e v="#N/A"/>
    <x v="615"/>
  </r>
  <r>
    <x v="5170"/>
    <m/>
    <n v="650"/>
    <x v="5220"/>
    <m/>
    <m/>
    <m/>
    <m/>
    <x v="7349"/>
    <s v="2023/7/20"/>
    <x v="86"/>
    <x v="86"/>
    <x v="71"/>
    <x v="71"/>
    <m/>
    <x v="615"/>
    <e v="#N/A"/>
    <x v="615"/>
  </r>
  <r>
    <x v="5170"/>
    <m/>
    <n v="200"/>
    <x v="5332"/>
    <m/>
    <m/>
    <m/>
    <m/>
    <x v="5290"/>
    <s v="2023/7/23"/>
    <x v="86"/>
    <x v="86"/>
    <x v="71"/>
    <x v="71"/>
    <m/>
    <x v="615"/>
    <e v="#N/A"/>
    <x v="615"/>
  </r>
  <r>
    <x v="5170"/>
    <m/>
    <n v="200"/>
    <x v="5220"/>
    <m/>
    <m/>
    <m/>
    <m/>
    <x v="5667"/>
    <s v="2023/7/25"/>
    <x v="86"/>
    <x v="86"/>
    <x v="71"/>
    <x v="71"/>
    <m/>
    <x v="615"/>
    <e v="#N/A"/>
    <x v="615"/>
  </r>
  <r>
    <x v="5170"/>
    <m/>
    <n v="200"/>
    <x v="8856"/>
    <s v="95"/>
    <n v="6"/>
    <n v="6"/>
    <n v="95"/>
    <x v="5430"/>
    <s v="2023/7/26"/>
    <x v="86"/>
    <x v="86"/>
    <x v="71"/>
    <x v="71"/>
    <m/>
    <x v="615"/>
    <e v="#N/A"/>
    <x v="615"/>
  </r>
  <r>
    <x v="5170"/>
    <m/>
    <n v="100"/>
    <x v="8842"/>
    <m/>
    <m/>
    <m/>
    <m/>
    <x v="5355"/>
    <s v="2023/8/3"/>
    <x v="86"/>
    <x v="86"/>
    <x v="71"/>
    <x v="71"/>
    <m/>
    <x v="615"/>
    <e v="#N/A"/>
    <x v="615"/>
  </r>
  <r>
    <x v="5170"/>
    <m/>
    <n v="650"/>
    <x v="8848"/>
    <m/>
    <m/>
    <m/>
    <m/>
    <x v="7350"/>
    <s v="2023/8/5"/>
    <x v="86"/>
    <x v="86"/>
    <x v="71"/>
    <x v="71"/>
    <m/>
    <x v="615"/>
    <e v="#N/A"/>
    <x v="615"/>
  </r>
  <r>
    <x v="5170"/>
    <m/>
    <n v="100"/>
    <x v="8841"/>
    <m/>
    <m/>
    <m/>
    <m/>
    <x v="5608"/>
    <s v="2023/8/8"/>
    <x v="86"/>
    <x v="86"/>
    <x v="71"/>
    <x v="71"/>
    <m/>
    <x v="615"/>
    <e v="#N/A"/>
    <x v="615"/>
  </r>
  <r>
    <x v="5170"/>
    <m/>
    <n v="650"/>
    <x v="8848"/>
    <m/>
    <m/>
    <m/>
    <m/>
    <x v="7351"/>
    <s v="2023/8/12"/>
    <x v="86"/>
    <x v="86"/>
    <x v="71"/>
    <x v="71"/>
    <m/>
    <x v="615"/>
    <e v="#N/A"/>
    <x v="615"/>
  </r>
  <r>
    <x v="5170"/>
    <m/>
    <n v="650"/>
    <x v="8848"/>
    <m/>
    <m/>
    <m/>
    <m/>
    <x v="7351"/>
    <s v="2023/8/12"/>
    <x v="86"/>
    <x v="86"/>
    <x v="71"/>
    <x v="71"/>
    <m/>
    <x v="615"/>
    <e v="#N/A"/>
    <x v="615"/>
  </r>
  <r>
    <x v="5170"/>
    <m/>
    <n v="100"/>
    <x v="8857"/>
    <m/>
    <m/>
    <m/>
    <m/>
    <x v="7351"/>
    <s v="2023/8/12"/>
    <x v="86"/>
    <x v="86"/>
    <x v="71"/>
    <x v="71"/>
    <m/>
    <x v="615"/>
    <e v="#N/A"/>
    <x v="615"/>
  </r>
  <r>
    <x v="5170"/>
    <m/>
    <n v="650"/>
    <x v="8848"/>
    <m/>
    <m/>
    <m/>
    <m/>
    <x v="7351"/>
    <s v="2023/8/12"/>
    <x v="86"/>
    <x v="86"/>
    <x v="71"/>
    <x v="71"/>
    <m/>
    <x v="615"/>
    <e v="#N/A"/>
    <x v="615"/>
  </r>
  <r>
    <x v="5170"/>
    <m/>
    <n v="650"/>
    <x v="8848"/>
    <m/>
    <m/>
    <m/>
    <m/>
    <x v="7351"/>
    <s v="2023/8/12"/>
    <x v="86"/>
    <x v="86"/>
    <x v="71"/>
    <x v="71"/>
    <m/>
    <x v="615"/>
    <e v="#N/A"/>
    <x v="615"/>
  </r>
  <r>
    <x v="5170"/>
    <m/>
    <n v="650"/>
    <x v="8848"/>
    <m/>
    <m/>
    <m/>
    <m/>
    <x v="7351"/>
    <s v="2023/8/12"/>
    <x v="86"/>
    <x v="86"/>
    <x v="71"/>
    <x v="71"/>
    <m/>
    <x v="615"/>
    <e v="#N/A"/>
    <x v="615"/>
  </r>
  <r>
    <x v="5170"/>
    <m/>
    <n v="650"/>
    <x v="8848"/>
    <m/>
    <m/>
    <m/>
    <m/>
    <x v="7351"/>
    <s v="2023/8/12"/>
    <x v="86"/>
    <x v="86"/>
    <x v="71"/>
    <x v="71"/>
    <m/>
    <x v="615"/>
    <e v="#N/A"/>
    <x v="615"/>
  </r>
  <r>
    <x v="5170"/>
    <m/>
    <n v="650"/>
    <x v="8840"/>
    <m/>
    <m/>
    <m/>
    <m/>
    <x v="5283"/>
    <s v="2023/9/4"/>
    <x v="86"/>
    <x v="86"/>
    <x v="71"/>
    <x v="71"/>
    <m/>
    <x v="615"/>
    <e v="#N/A"/>
    <x v="615"/>
  </r>
  <r>
    <x v="5170"/>
    <m/>
    <n v="100"/>
    <x v="8839"/>
    <m/>
    <m/>
    <m/>
    <m/>
    <x v="5283"/>
    <s v="2023/9/4"/>
    <x v="86"/>
    <x v="86"/>
    <x v="71"/>
    <x v="71"/>
    <m/>
    <x v="615"/>
    <e v="#N/A"/>
    <x v="615"/>
  </r>
  <r>
    <x v="5170"/>
    <m/>
    <n v="650"/>
    <x v="8858"/>
    <m/>
    <m/>
    <m/>
    <m/>
    <x v="7352"/>
    <s v="2023/9/5"/>
    <x v="86"/>
    <x v="86"/>
    <x v="71"/>
    <x v="71"/>
    <m/>
    <x v="615"/>
    <e v="#N/A"/>
    <x v="615"/>
  </r>
  <r>
    <x v="5170"/>
    <m/>
    <n v="2587"/>
    <x v="8858"/>
    <m/>
    <m/>
    <m/>
    <m/>
    <x v="7353"/>
    <s v="2023/9/5"/>
    <x v="86"/>
    <x v="86"/>
    <x v="71"/>
    <x v="71"/>
    <m/>
    <x v="615"/>
    <e v="#N/A"/>
    <x v="615"/>
  </r>
  <r>
    <x v="5170"/>
    <m/>
    <n v="650"/>
    <x v="5214"/>
    <m/>
    <m/>
    <m/>
    <m/>
    <x v="6667"/>
    <s v="2023/9/10"/>
    <x v="86"/>
    <x v="86"/>
    <x v="71"/>
    <x v="71"/>
    <m/>
    <x v="615"/>
    <e v="#N/A"/>
    <x v="615"/>
  </r>
  <r>
    <x v="5170"/>
    <m/>
    <n v="100"/>
    <x v="5214"/>
    <m/>
    <m/>
    <m/>
    <m/>
    <x v="6667"/>
    <s v="2023/9/10"/>
    <x v="86"/>
    <x v="86"/>
    <x v="71"/>
    <x v="71"/>
    <m/>
    <x v="615"/>
    <e v="#N/A"/>
    <x v="615"/>
  </r>
  <r>
    <x v="5170"/>
    <m/>
    <n v="100"/>
    <x v="5220"/>
    <m/>
    <m/>
    <m/>
    <m/>
    <x v="5673"/>
    <s v="2023/9/12"/>
    <x v="86"/>
    <x v="86"/>
    <x v="71"/>
    <x v="71"/>
    <m/>
    <x v="615"/>
    <e v="#N/A"/>
    <x v="615"/>
  </r>
  <r>
    <x v="5170"/>
    <m/>
    <n v="200"/>
    <x v="8859"/>
    <m/>
    <m/>
    <m/>
    <m/>
    <x v="6679"/>
    <s v="2023/9/13"/>
    <x v="86"/>
    <x v="86"/>
    <x v="71"/>
    <x v="71"/>
    <m/>
    <x v="615"/>
    <e v="#N/A"/>
    <x v="615"/>
  </r>
  <r>
    <x v="5170"/>
    <m/>
    <n v="100"/>
    <x v="8860"/>
    <m/>
    <m/>
    <m/>
    <m/>
    <x v="7354"/>
    <s v="2023/9/24"/>
    <x v="86"/>
    <x v="86"/>
    <x v="71"/>
    <x v="71"/>
    <m/>
    <x v="615"/>
    <e v="#N/A"/>
    <x v="615"/>
  </r>
  <r>
    <x v="5170"/>
    <m/>
    <n v="100"/>
    <x v="8861"/>
    <m/>
    <m/>
    <m/>
    <m/>
    <x v="7355"/>
    <s v="2023/10/5"/>
    <x v="86"/>
    <x v="86"/>
    <x v="71"/>
    <x v="71"/>
    <m/>
    <x v="615"/>
    <e v="#N/A"/>
    <x v="615"/>
  </r>
  <r>
    <x v="5170"/>
    <m/>
    <n v="100"/>
    <x v="8847"/>
    <m/>
    <m/>
    <m/>
    <m/>
    <x v="7356"/>
    <s v="2023/10/12"/>
    <x v="86"/>
    <x v="86"/>
    <x v="71"/>
    <x v="71"/>
    <m/>
    <x v="615"/>
    <e v="#N/A"/>
    <x v="615"/>
  </r>
  <r>
    <x v="5170"/>
    <m/>
    <n v="200"/>
    <x v="5225"/>
    <m/>
    <m/>
    <m/>
    <m/>
    <x v="5224"/>
    <s v="2023/10/14"/>
    <x v="86"/>
    <x v="86"/>
    <x v="71"/>
    <x v="71"/>
    <m/>
    <x v="615"/>
    <e v="#N/A"/>
    <x v="615"/>
  </r>
  <r>
    <x v="5170"/>
    <m/>
    <n v="100"/>
    <x v="5225"/>
    <m/>
    <m/>
    <m/>
    <m/>
    <x v="5224"/>
    <s v="2023/10/14"/>
    <x v="86"/>
    <x v="86"/>
    <x v="71"/>
    <x v="71"/>
    <m/>
    <x v="615"/>
    <e v="#N/A"/>
    <x v="615"/>
  </r>
  <r>
    <x v="5170"/>
    <m/>
    <n v="100"/>
    <x v="5225"/>
    <m/>
    <m/>
    <m/>
    <m/>
    <x v="5224"/>
    <s v="2023/10/14"/>
    <x v="86"/>
    <x v="86"/>
    <x v="71"/>
    <x v="71"/>
    <m/>
    <x v="615"/>
    <e v="#N/A"/>
    <x v="615"/>
  </r>
  <r>
    <x v="5170"/>
    <m/>
    <n v="1650"/>
    <x v="5451"/>
    <m/>
    <m/>
    <m/>
    <m/>
    <x v="5381"/>
    <s v="2023/10/14"/>
    <x v="86"/>
    <x v="86"/>
    <x v="71"/>
    <x v="71"/>
    <m/>
    <x v="615"/>
    <e v="#N/A"/>
    <x v="615"/>
  </r>
  <r>
    <x v="5170"/>
    <m/>
    <n v="650"/>
    <x v="5451"/>
    <m/>
    <m/>
    <m/>
    <m/>
    <x v="5381"/>
    <s v="2023/10/14"/>
    <x v="86"/>
    <x v="86"/>
    <x v="71"/>
    <x v="71"/>
    <m/>
    <x v="615"/>
    <e v="#N/A"/>
    <x v="615"/>
  </r>
  <r>
    <x v="5170"/>
    <m/>
    <n v="650"/>
    <x v="5451"/>
    <m/>
    <m/>
    <m/>
    <m/>
    <x v="5381"/>
    <s v="2023/10/14"/>
    <x v="86"/>
    <x v="86"/>
    <x v="71"/>
    <x v="71"/>
    <m/>
    <x v="615"/>
    <e v="#N/A"/>
    <x v="615"/>
  </r>
  <r>
    <x v="5170"/>
    <m/>
    <n v="1150"/>
    <x v="8862"/>
    <m/>
    <m/>
    <m/>
    <m/>
    <x v="7357"/>
    <s v="2023/10/15"/>
    <x v="86"/>
    <x v="86"/>
    <x v="71"/>
    <x v="71"/>
    <m/>
    <x v="615"/>
    <e v="#N/A"/>
    <x v="615"/>
  </r>
  <r>
    <x v="5170"/>
    <m/>
    <n v="650"/>
    <x v="5226"/>
    <m/>
    <m/>
    <m/>
    <m/>
    <x v="5225"/>
    <s v="2023/10/18"/>
    <x v="86"/>
    <x v="86"/>
    <x v="71"/>
    <x v="71"/>
    <m/>
    <x v="615"/>
    <e v="#N/A"/>
    <x v="615"/>
  </r>
  <r>
    <x v="5170"/>
    <m/>
    <n v="2425"/>
    <x v="5226"/>
    <m/>
    <m/>
    <m/>
    <m/>
    <x v="5225"/>
    <s v="2023/10/18"/>
    <x v="86"/>
    <x v="86"/>
    <x v="71"/>
    <x v="71"/>
    <m/>
    <x v="615"/>
    <e v="#N/A"/>
    <x v="615"/>
  </r>
  <r>
    <x v="5170"/>
    <m/>
    <n v="163"/>
    <x v="5226"/>
    <m/>
    <m/>
    <m/>
    <m/>
    <x v="5225"/>
    <s v="2023/10/18"/>
    <x v="86"/>
    <x v="86"/>
    <x v="71"/>
    <x v="71"/>
    <m/>
    <x v="615"/>
    <e v="#N/A"/>
    <x v="615"/>
  </r>
  <r>
    <x v="5170"/>
    <m/>
    <n v="650"/>
    <x v="5226"/>
    <m/>
    <m/>
    <m/>
    <m/>
    <x v="5225"/>
    <s v="2023/10/18"/>
    <x v="86"/>
    <x v="86"/>
    <x v="71"/>
    <x v="71"/>
    <m/>
    <x v="615"/>
    <e v="#N/A"/>
    <x v="615"/>
  </r>
  <r>
    <x v="5170"/>
    <m/>
    <n v="100"/>
    <x v="5220"/>
    <m/>
    <m/>
    <m/>
    <m/>
    <x v="7358"/>
    <s v="2023/10/21"/>
    <x v="86"/>
    <x v="86"/>
    <x v="71"/>
    <x v="71"/>
    <m/>
    <x v="615"/>
    <e v="#N/A"/>
    <x v="615"/>
  </r>
  <r>
    <x v="5170"/>
    <m/>
    <n v="200"/>
    <x v="5333"/>
    <m/>
    <m/>
    <m/>
    <m/>
    <x v="7359"/>
    <s v="2023/10/29"/>
    <x v="86"/>
    <x v="86"/>
    <x v="71"/>
    <x v="71"/>
    <m/>
    <x v="615"/>
    <e v="#N/A"/>
    <x v="615"/>
  </r>
  <r>
    <x v="5170"/>
    <m/>
    <n v="2425"/>
    <x v="8863"/>
    <m/>
    <m/>
    <m/>
    <m/>
    <x v="5383"/>
    <s v="2023/10/31"/>
    <x v="86"/>
    <x v="86"/>
    <x v="71"/>
    <x v="71"/>
    <m/>
    <x v="615"/>
    <e v="#N/A"/>
    <x v="615"/>
  </r>
  <r>
    <x v="5170"/>
    <m/>
    <n v="162"/>
    <x v="5435"/>
    <m/>
    <m/>
    <m/>
    <m/>
    <x v="5383"/>
    <s v="2023/10/31"/>
    <x v="86"/>
    <x v="86"/>
    <x v="71"/>
    <x v="71"/>
    <m/>
    <x v="615"/>
    <e v="#N/A"/>
    <x v="615"/>
  </r>
  <r>
    <x v="5170"/>
    <m/>
    <n v="650"/>
    <x v="5435"/>
    <m/>
    <m/>
    <m/>
    <m/>
    <x v="5357"/>
    <s v="2023/10/31"/>
    <x v="86"/>
    <x v="86"/>
    <x v="71"/>
    <x v="71"/>
    <m/>
    <x v="615"/>
    <e v="#N/A"/>
    <x v="615"/>
  </r>
  <r>
    <x v="5170"/>
    <m/>
    <n v="650"/>
    <x v="5435"/>
    <m/>
    <m/>
    <m/>
    <m/>
    <x v="5357"/>
    <s v="2023/10/31"/>
    <x v="86"/>
    <x v="86"/>
    <x v="71"/>
    <x v="71"/>
    <m/>
    <x v="615"/>
    <e v="#N/A"/>
    <x v="615"/>
  </r>
  <r>
    <x v="5170"/>
    <m/>
    <n v="650"/>
    <x v="8846"/>
    <m/>
    <m/>
    <m/>
    <m/>
    <x v="7360"/>
    <s v="2023/11/5"/>
    <x v="86"/>
    <x v="86"/>
    <x v="71"/>
    <x v="71"/>
    <m/>
    <x v="615"/>
    <e v="#N/A"/>
    <x v="615"/>
  </r>
  <r>
    <x v="5170"/>
    <m/>
    <n v="200"/>
    <x v="8839"/>
    <m/>
    <m/>
    <m/>
    <m/>
    <x v="5681"/>
    <s v="2023/11/25"/>
    <x v="86"/>
    <x v="86"/>
    <x v="71"/>
    <x v="71"/>
    <m/>
    <x v="615"/>
    <e v="#N/A"/>
    <x v="615"/>
  </r>
  <r>
    <x v="5170"/>
    <m/>
    <n v="650"/>
    <x v="5220"/>
    <m/>
    <m/>
    <m/>
    <m/>
    <x v="5374"/>
    <s v="2023/12/14"/>
    <x v="86"/>
    <x v="86"/>
    <x v="71"/>
    <x v="71"/>
    <m/>
    <x v="615"/>
    <e v="#N/A"/>
    <x v="615"/>
  </r>
  <r>
    <x v="5170"/>
    <m/>
    <n v="5176"/>
    <x v="8849"/>
    <m/>
    <m/>
    <m/>
    <m/>
    <x v="7340"/>
    <s v="2023/12/16"/>
    <x v="86"/>
    <x v="86"/>
    <x v="71"/>
    <x v="71"/>
    <m/>
    <x v="615"/>
    <e v="#N/A"/>
    <x v="615"/>
  </r>
  <r>
    <x v="5170"/>
    <m/>
    <n v="100"/>
    <x v="5220"/>
    <m/>
    <m/>
    <m/>
    <m/>
    <x v="5227"/>
    <s v="2023/12/27"/>
    <x v="86"/>
    <x v="86"/>
    <x v="71"/>
    <x v="71"/>
    <m/>
    <x v="615"/>
    <e v="#N/A"/>
    <x v="615"/>
  </r>
  <r>
    <x v="5170"/>
    <m/>
    <n v="100"/>
    <x v="5214"/>
    <m/>
    <m/>
    <m/>
    <m/>
    <x v="7319"/>
    <s v="2023/1/8"/>
    <x v="86"/>
    <x v="86"/>
    <x v="80"/>
    <x v="80"/>
    <m/>
    <x v="615"/>
    <e v="#N/A"/>
    <x v="615"/>
  </r>
  <r>
    <x v="5170"/>
    <m/>
    <n v="100"/>
    <x v="5430"/>
    <m/>
    <m/>
    <m/>
    <m/>
    <x v="5348"/>
    <s v="2023/1/8"/>
    <x v="86"/>
    <x v="86"/>
    <x v="80"/>
    <x v="80"/>
    <m/>
    <x v="615"/>
    <e v="#N/A"/>
    <x v="615"/>
  </r>
  <r>
    <x v="5170"/>
    <m/>
    <n v="100"/>
    <x v="5430"/>
    <m/>
    <m/>
    <m/>
    <m/>
    <x v="5348"/>
    <s v="2023/1/8"/>
    <x v="86"/>
    <x v="86"/>
    <x v="80"/>
    <x v="80"/>
    <m/>
    <x v="615"/>
    <e v="#N/A"/>
    <x v="615"/>
  </r>
  <r>
    <x v="5170"/>
    <m/>
    <n v="1300"/>
    <x v="8850"/>
    <m/>
    <m/>
    <m/>
    <m/>
    <x v="5377"/>
    <s v="2023/1/8"/>
    <x v="86"/>
    <x v="86"/>
    <x v="80"/>
    <x v="80"/>
    <m/>
    <x v="615"/>
    <e v="#N/A"/>
    <x v="615"/>
  </r>
  <r>
    <x v="5170"/>
    <m/>
    <n v="200"/>
    <x v="8864"/>
    <m/>
    <m/>
    <m/>
    <m/>
    <x v="5856"/>
    <s v="2023/1/9"/>
    <x v="86"/>
    <x v="86"/>
    <x v="80"/>
    <x v="80"/>
    <m/>
    <x v="615"/>
    <e v="#N/A"/>
    <x v="615"/>
  </r>
  <r>
    <x v="5170"/>
    <m/>
    <n v="326"/>
    <x v="8865"/>
    <m/>
    <m/>
    <m/>
    <m/>
    <x v="5860"/>
    <s v="2023/1/10"/>
    <x v="86"/>
    <x v="86"/>
    <x v="80"/>
    <x v="80"/>
    <m/>
    <x v="615"/>
    <e v="#N/A"/>
    <x v="615"/>
  </r>
  <r>
    <x v="5170"/>
    <m/>
    <n v="100"/>
    <x v="6228"/>
    <m/>
    <m/>
    <m/>
    <m/>
    <x v="5888"/>
    <s v="2023/1/17"/>
    <x v="86"/>
    <x v="86"/>
    <x v="80"/>
    <x v="80"/>
    <m/>
    <x v="615"/>
    <e v="#N/A"/>
    <x v="615"/>
  </r>
  <r>
    <x v="5170"/>
    <m/>
    <n v="4850"/>
    <x v="5215"/>
    <m/>
    <m/>
    <m/>
    <m/>
    <x v="5640"/>
    <s v="2023/1/26"/>
    <x v="86"/>
    <x v="86"/>
    <x v="80"/>
    <x v="80"/>
    <m/>
    <x v="615"/>
    <e v="#N/A"/>
    <x v="615"/>
  </r>
  <r>
    <x v="5170"/>
    <m/>
    <n v="100"/>
    <x v="8851"/>
    <m/>
    <m/>
    <m/>
    <m/>
    <x v="7342"/>
    <s v="2023/2/4"/>
    <x v="86"/>
    <x v="86"/>
    <x v="80"/>
    <x v="80"/>
    <m/>
    <x v="615"/>
    <e v="#N/A"/>
    <x v="615"/>
  </r>
  <r>
    <x v="5170"/>
    <m/>
    <n v="5650"/>
    <x v="8866"/>
    <m/>
    <m/>
    <m/>
    <m/>
    <x v="5294"/>
    <s v="2023/2/12"/>
    <x v="86"/>
    <x v="86"/>
    <x v="80"/>
    <x v="80"/>
    <m/>
    <x v="615"/>
    <e v="#N/A"/>
    <x v="615"/>
  </r>
  <r>
    <x v="5170"/>
    <m/>
    <n v="650"/>
    <x v="5214"/>
    <m/>
    <m/>
    <m/>
    <m/>
    <x v="5362"/>
    <s v="2023/2/13"/>
    <x v="86"/>
    <x v="86"/>
    <x v="80"/>
    <x v="80"/>
    <m/>
    <x v="615"/>
    <e v="#N/A"/>
    <x v="615"/>
  </r>
  <r>
    <x v="5170"/>
    <m/>
    <n v="1000"/>
    <x v="8867"/>
    <m/>
    <m/>
    <m/>
    <m/>
    <x v="5208"/>
    <s v="2023/2/13"/>
    <x v="86"/>
    <x v="86"/>
    <x v="80"/>
    <x v="80"/>
    <m/>
    <x v="615"/>
    <e v="#N/A"/>
    <x v="615"/>
  </r>
  <r>
    <x v="5170"/>
    <m/>
    <n v="650"/>
    <x v="5214"/>
    <m/>
    <m/>
    <m/>
    <m/>
    <x v="7361"/>
    <s v="2023/3/13"/>
    <x v="86"/>
    <x v="86"/>
    <x v="80"/>
    <x v="80"/>
    <m/>
    <x v="615"/>
    <e v="#N/A"/>
    <x v="615"/>
  </r>
  <r>
    <x v="5170"/>
    <m/>
    <n v="100"/>
    <x v="5214"/>
    <m/>
    <m/>
    <m/>
    <m/>
    <x v="5289"/>
    <s v="2023/4/6"/>
    <x v="86"/>
    <x v="86"/>
    <x v="80"/>
    <x v="80"/>
    <m/>
    <x v="615"/>
    <e v="#N/A"/>
    <x v="615"/>
  </r>
  <r>
    <x v="5170"/>
    <m/>
    <n v="650"/>
    <x v="5218"/>
    <m/>
    <m/>
    <m/>
    <m/>
    <x v="5213"/>
    <s v="2023/5/11"/>
    <x v="86"/>
    <x v="86"/>
    <x v="80"/>
    <x v="80"/>
    <m/>
    <x v="615"/>
    <e v="#N/A"/>
    <x v="615"/>
  </r>
  <r>
    <x v="5170"/>
    <m/>
    <n v="200"/>
    <x v="5214"/>
    <m/>
    <m/>
    <m/>
    <m/>
    <x v="5215"/>
    <s v="2023/5/24"/>
    <x v="86"/>
    <x v="86"/>
    <x v="80"/>
    <x v="80"/>
    <m/>
    <x v="615"/>
    <e v="#N/A"/>
    <x v="615"/>
  </r>
  <r>
    <x v="5170"/>
    <m/>
    <n v="100"/>
    <x v="5214"/>
    <m/>
    <m/>
    <m/>
    <m/>
    <x v="5215"/>
    <s v="2023/5/24"/>
    <x v="86"/>
    <x v="86"/>
    <x v="80"/>
    <x v="80"/>
    <m/>
    <x v="615"/>
    <e v="#N/A"/>
    <x v="615"/>
  </r>
  <r>
    <x v="5170"/>
    <m/>
    <n v="100"/>
    <x v="8833"/>
    <m/>
    <m/>
    <m/>
    <m/>
    <x v="7325"/>
    <s v="2023/5/28"/>
    <x v="86"/>
    <x v="86"/>
    <x v="80"/>
    <x v="80"/>
    <m/>
    <x v="615"/>
    <e v="#N/A"/>
    <x v="615"/>
  </r>
  <r>
    <x v="5170"/>
    <m/>
    <n v="650"/>
    <x v="5220"/>
    <m/>
    <m/>
    <m/>
    <m/>
    <x v="5369"/>
    <s v="2023/5/31"/>
    <x v="86"/>
    <x v="86"/>
    <x v="80"/>
    <x v="80"/>
    <m/>
    <x v="615"/>
    <e v="#N/A"/>
    <x v="615"/>
  </r>
  <r>
    <x v="5170"/>
    <m/>
    <n v="650"/>
    <x v="5220"/>
    <m/>
    <m/>
    <m/>
    <m/>
    <x v="7362"/>
    <s v="2023/6/5"/>
    <x v="86"/>
    <x v="86"/>
    <x v="80"/>
    <x v="80"/>
    <m/>
    <x v="615"/>
    <e v="#N/A"/>
    <x v="615"/>
  </r>
  <r>
    <x v="5170"/>
    <m/>
    <n v="650"/>
    <x v="5219"/>
    <m/>
    <m/>
    <m/>
    <m/>
    <x v="7347"/>
    <s v="2023/6/13"/>
    <x v="86"/>
    <x v="86"/>
    <x v="80"/>
    <x v="80"/>
    <m/>
    <x v="615"/>
    <e v="#N/A"/>
    <x v="615"/>
  </r>
  <r>
    <x v="5170"/>
    <m/>
    <n v="650"/>
    <x v="5219"/>
    <m/>
    <m/>
    <m/>
    <m/>
    <x v="7347"/>
    <s v="2023/6/13"/>
    <x v="86"/>
    <x v="86"/>
    <x v="80"/>
    <x v="80"/>
    <m/>
    <x v="615"/>
    <e v="#N/A"/>
    <x v="615"/>
  </r>
  <r>
    <x v="5170"/>
    <m/>
    <n v="200"/>
    <x v="5219"/>
    <m/>
    <m/>
    <m/>
    <m/>
    <x v="5216"/>
    <s v="2023/6/13"/>
    <x v="86"/>
    <x v="86"/>
    <x v="80"/>
    <x v="80"/>
    <m/>
    <x v="615"/>
    <e v="#N/A"/>
    <x v="615"/>
  </r>
  <r>
    <x v="5170"/>
    <m/>
    <n v="650"/>
    <x v="5219"/>
    <m/>
    <m/>
    <m/>
    <m/>
    <x v="5353"/>
    <s v="2023/6/13"/>
    <x v="86"/>
    <x v="86"/>
    <x v="80"/>
    <x v="80"/>
    <m/>
    <x v="615"/>
    <e v="#N/A"/>
    <x v="615"/>
  </r>
  <r>
    <x v="5170"/>
    <m/>
    <n v="2425"/>
    <x v="5219"/>
    <m/>
    <m/>
    <m/>
    <m/>
    <x v="5217"/>
    <s v="2023/6/13"/>
    <x v="86"/>
    <x v="86"/>
    <x v="80"/>
    <x v="80"/>
    <m/>
    <x v="615"/>
    <e v="#N/A"/>
    <x v="615"/>
  </r>
  <r>
    <x v="5170"/>
    <m/>
    <n v="650"/>
    <x v="5220"/>
    <m/>
    <m/>
    <m/>
    <m/>
    <x v="7363"/>
    <s v="2023/6/13"/>
    <x v="86"/>
    <x v="86"/>
    <x v="80"/>
    <x v="80"/>
    <m/>
    <x v="615"/>
    <e v="#N/A"/>
    <x v="615"/>
  </r>
  <r>
    <x v="5170"/>
    <m/>
    <n v="100"/>
    <x v="5220"/>
    <m/>
    <m/>
    <m/>
    <m/>
    <x v="7328"/>
    <s v="2023/6/21"/>
    <x v="86"/>
    <x v="86"/>
    <x v="80"/>
    <x v="80"/>
    <m/>
    <x v="615"/>
    <e v="#N/A"/>
    <x v="615"/>
  </r>
  <r>
    <x v="5170"/>
    <m/>
    <n v="650"/>
    <x v="5215"/>
    <m/>
    <m/>
    <m/>
    <m/>
    <x v="5218"/>
    <s v="2023/7/3"/>
    <x v="86"/>
    <x v="86"/>
    <x v="80"/>
    <x v="80"/>
    <m/>
    <x v="615"/>
    <e v="#N/A"/>
    <x v="615"/>
  </r>
  <r>
    <x v="5170"/>
    <m/>
    <n v="100"/>
    <x v="5449"/>
    <m/>
    <m/>
    <m/>
    <m/>
    <x v="7348"/>
    <s v="2023/7/12"/>
    <x v="86"/>
    <x v="86"/>
    <x v="80"/>
    <x v="80"/>
    <m/>
    <x v="615"/>
    <e v="#N/A"/>
    <x v="615"/>
  </r>
  <r>
    <x v="5170"/>
    <m/>
    <n v="650"/>
    <x v="5449"/>
    <m/>
    <m/>
    <m/>
    <m/>
    <x v="5345"/>
    <s v="2023/7/13"/>
    <x v="86"/>
    <x v="86"/>
    <x v="80"/>
    <x v="80"/>
    <m/>
    <x v="615"/>
    <e v="#N/A"/>
    <x v="615"/>
  </r>
  <r>
    <x v="5170"/>
    <m/>
    <n v="87.5"/>
    <x v="5215"/>
    <m/>
    <m/>
    <m/>
    <m/>
    <x v="6481"/>
    <s v="2023/7/18"/>
    <x v="86"/>
    <x v="86"/>
    <x v="80"/>
    <x v="80"/>
    <m/>
    <x v="615"/>
    <e v="#N/A"/>
    <x v="615"/>
  </r>
  <r>
    <x v="5170"/>
    <m/>
    <n v="200"/>
    <x v="5332"/>
    <m/>
    <m/>
    <m/>
    <m/>
    <x v="5290"/>
    <s v="2023/7/23"/>
    <x v="86"/>
    <x v="86"/>
    <x v="80"/>
    <x v="80"/>
    <m/>
    <x v="615"/>
    <e v="#N/A"/>
    <x v="615"/>
  </r>
  <r>
    <x v="5170"/>
    <m/>
    <n v="650"/>
    <x v="5220"/>
    <m/>
    <m/>
    <m/>
    <m/>
    <x v="5370"/>
    <s v="2023/7/24"/>
    <x v="86"/>
    <x v="86"/>
    <x v="80"/>
    <x v="80"/>
    <m/>
    <x v="615"/>
    <e v="#N/A"/>
    <x v="615"/>
  </r>
  <r>
    <x v="5170"/>
    <m/>
    <n v="200"/>
    <x v="5433"/>
    <m/>
    <m/>
    <m/>
    <m/>
    <x v="7332"/>
    <s v="2023/8/16"/>
    <x v="86"/>
    <x v="86"/>
    <x v="80"/>
    <x v="80"/>
    <m/>
    <x v="615"/>
    <e v="#N/A"/>
    <x v="615"/>
  </r>
  <r>
    <x v="5170"/>
    <m/>
    <n v="100"/>
    <x v="8843"/>
    <m/>
    <m/>
    <m/>
    <m/>
    <x v="6614"/>
    <s v="2023/8/27"/>
    <x v="86"/>
    <x v="86"/>
    <x v="80"/>
    <x v="80"/>
    <m/>
    <x v="615"/>
    <e v="#N/A"/>
    <x v="615"/>
  </r>
  <r>
    <x v="5170"/>
    <m/>
    <n v="140"/>
    <x v="5221"/>
    <s v="128"/>
    <n v="3"/>
    <n v="6"/>
    <n v="128"/>
    <x v="5220"/>
    <s v="2023/9/2"/>
    <x v="86"/>
    <x v="86"/>
    <x v="80"/>
    <x v="80"/>
    <m/>
    <x v="615"/>
    <e v="#N/A"/>
    <x v="615"/>
  </r>
  <r>
    <x v="5170"/>
    <m/>
    <n v="650"/>
    <x v="5223"/>
    <m/>
    <m/>
    <m/>
    <m/>
    <x v="5222"/>
    <s v="2023/10/1"/>
    <x v="86"/>
    <x v="86"/>
    <x v="80"/>
    <x v="80"/>
    <m/>
    <x v="615"/>
    <e v="#N/A"/>
    <x v="615"/>
  </r>
  <r>
    <x v="5170"/>
    <m/>
    <n v="100"/>
    <x v="5225"/>
    <m/>
    <m/>
    <m/>
    <m/>
    <x v="5224"/>
    <s v="2023/10/14"/>
    <x v="86"/>
    <x v="86"/>
    <x v="80"/>
    <x v="80"/>
    <m/>
    <x v="615"/>
    <e v="#N/A"/>
    <x v="615"/>
  </r>
  <r>
    <x v="5170"/>
    <m/>
    <n v="100"/>
    <x v="5225"/>
    <m/>
    <m/>
    <m/>
    <m/>
    <x v="5224"/>
    <s v="2023/10/14"/>
    <x v="86"/>
    <x v="86"/>
    <x v="80"/>
    <x v="80"/>
    <m/>
    <x v="615"/>
    <e v="#N/A"/>
    <x v="615"/>
  </r>
  <r>
    <x v="5170"/>
    <m/>
    <n v="100"/>
    <x v="5225"/>
    <m/>
    <m/>
    <m/>
    <m/>
    <x v="5224"/>
    <s v="2023/10/14"/>
    <x v="86"/>
    <x v="86"/>
    <x v="80"/>
    <x v="80"/>
    <m/>
    <x v="615"/>
    <e v="#N/A"/>
    <x v="615"/>
  </r>
  <r>
    <x v="5170"/>
    <m/>
    <n v="100"/>
    <x v="5452"/>
    <m/>
    <m/>
    <m/>
    <m/>
    <x v="5382"/>
    <s v="2023/10/24"/>
    <x v="86"/>
    <x v="86"/>
    <x v="80"/>
    <x v="80"/>
    <m/>
    <x v="615"/>
    <e v="#N/A"/>
    <x v="615"/>
  </r>
  <r>
    <x v="5170"/>
    <m/>
    <n v="650"/>
    <x v="5435"/>
    <m/>
    <m/>
    <m/>
    <m/>
    <x v="5357"/>
    <s v="2023/10/31"/>
    <x v="86"/>
    <x v="86"/>
    <x v="80"/>
    <x v="80"/>
    <m/>
    <x v="615"/>
    <e v="#N/A"/>
    <x v="615"/>
  </r>
  <r>
    <x v="5170"/>
    <m/>
    <n v="650"/>
    <x v="5435"/>
    <m/>
    <m/>
    <m/>
    <m/>
    <x v="5357"/>
    <s v="2023/10/31"/>
    <x v="86"/>
    <x v="86"/>
    <x v="80"/>
    <x v="80"/>
    <m/>
    <x v="615"/>
    <e v="#N/A"/>
    <x v="615"/>
  </r>
  <r>
    <x v="5170"/>
    <m/>
    <n v="650"/>
    <x v="8846"/>
    <m/>
    <m/>
    <m/>
    <m/>
    <x v="7360"/>
    <s v="2023/11/5"/>
    <x v="86"/>
    <x v="86"/>
    <x v="80"/>
    <x v="80"/>
    <m/>
    <x v="615"/>
    <e v="#N/A"/>
    <x v="615"/>
  </r>
  <r>
    <x v="5170"/>
    <m/>
    <n v="650"/>
    <x v="8846"/>
    <m/>
    <m/>
    <m/>
    <m/>
    <x v="7335"/>
    <s v="2023/11/5"/>
    <x v="86"/>
    <x v="86"/>
    <x v="80"/>
    <x v="80"/>
    <m/>
    <x v="615"/>
    <e v="#N/A"/>
    <x v="615"/>
  </r>
  <r>
    <x v="5170"/>
    <m/>
    <n v="100"/>
    <x v="8847"/>
    <m/>
    <m/>
    <m/>
    <m/>
    <x v="7336"/>
    <s v="2023/11/11"/>
    <x v="86"/>
    <x v="86"/>
    <x v="80"/>
    <x v="80"/>
    <m/>
    <x v="615"/>
    <e v="#N/A"/>
    <x v="615"/>
  </r>
  <r>
    <x v="5170"/>
    <m/>
    <n v="100"/>
    <x v="5443"/>
    <m/>
    <m/>
    <m/>
    <m/>
    <x v="5373"/>
    <s v="2023/12/4"/>
    <x v="86"/>
    <x v="86"/>
    <x v="80"/>
    <x v="80"/>
    <m/>
    <x v="615"/>
    <e v="#N/A"/>
    <x v="615"/>
  </r>
  <r>
    <x v="5170"/>
    <m/>
    <n v="100"/>
    <x v="5220"/>
    <m/>
    <m/>
    <m/>
    <m/>
    <x v="7339"/>
    <s v="2023/12/9"/>
    <x v="86"/>
    <x v="86"/>
    <x v="80"/>
    <x v="80"/>
    <m/>
    <x v="615"/>
    <e v="#N/A"/>
    <x v="615"/>
  </r>
  <r>
    <x v="5170"/>
    <m/>
    <n v="650"/>
    <x v="5220"/>
    <m/>
    <m/>
    <m/>
    <m/>
    <x v="5374"/>
    <s v="2023/12/14"/>
    <x v="86"/>
    <x v="86"/>
    <x v="80"/>
    <x v="80"/>
    <m/>
    <x v="615"/>
    <e v="#N/A"/>
    <x v="615"/>
  </r>
  <r>
    <x v="5170"/>
    <m/>
    <n v="100"/>
    <x v="5220"/>
    <m/>
    <m/>
    <m/>
    <m/>
    <x v="5227"/>
    <s v="2023/12/27"/>
    <x v="86"/>
    <x v="86"/>
    <x v="80"/>
    <x v="80"/>
    <m/>
    <x v="615"/>
    <e v="#N/A"/>
    <x v="615"/>
  </r>
  <r>
    <x v="5170"/>
    <m/>
    <n v="100"/>
    <x v="5214"/>
    <m/>
    <m/>
    <m/>
    <m/>
    <x v="7319"/>
    <s v="2023/1/8"/>
    <x v="86"/>
    <x v="86"/>
    <x v="62"/>
    <x v="62"/>
    <m/>
    <x v="615"/>
    <e v="#N/A"/>
    <x v="615"/>
  </r>
  <r>
    <x v="5170"/>
    <m/>
    <n v="650"/>
    <x v="5214"/>
    <m/>
    <m/>
    <m/>
    <m/>
    <x v="7319"/>
    <s v="2023/1/8"/>
    <x v="86"/>
    <x v="86"/>
    <x v="62"/>
    <x v="62"/>
    <m/>
    <x v="615"/>
    <e v="#N/A"/>
    <x v="615"/>
  </r>
  <r>
    <x v="5170"/>
    <m/>
    <n v="200"/>
    <x v="5430"/>
    <m/>
    <m/>
    <m/>
    <m/>
    <x v="5348"/>
    <s v="2023/1/8"/>
    <x v="86"/>
    <x v="86"/>
    <x v="62"/>
    <x v="62"/>
    <m/>
    <x v="615"/>
    <e v="#N/A"/>
    <x v="615"/>
  </r>
  <r>
    <x v="5170"/>
    <m/>
    <n v="2425"/>
    <x v="5430"/>
    <m/>
    <m/>
    <m/>
    <m/>
    <x v="5348"/>
    <s v="2023/1/8"/>
    <x v="86"/>
    <x v="86"/>
    <x v="62"/>
    <x v="62"/>
    <m/>
    <x v="615"/>
    <e v="#N/A"/>
    <x v="615"/>
  </r>
  <r>
    <x v="5170"/>
    <m/>
    <n v="100"/>
    <x v="5430"/>
    <m/>
    <m/>
    <m/>
    <m/>
    <x v="5348"/>
    <s v="2023/1/8"/>
    <x v="86"/>
    <x v="86"/>
    <x v="62"/>
    <x v="62"/>
    <m/>
    <x v="615"/>
    <e v="#N/A"/>
    <x v="615"/>
  </r>
  <r>
    <x v="5170"/>
    <m/>
    <n v="4550"/>
    <x v="5445"/>
    <m/>
    <m/>
    <m/>
    <m/>
    <x v="5377"/>
    <s v="2023/1/8"/>
    <x v="86"/>
    <x v="86"/>
    <x v="62"/>
    <x v="62"/>
    <m/>
    <x v="615"/>
    <e v="#N/A"/>
    <x v="615"/>
  </r>
  <r>
    <x v="5170"/>
    <m/>
    <n v="1200"/>
    <x v="8850"/>
    <m/>
    <m/>
    <m/>
    <m/>
    <x v="5377"/>
    <s v="2023/1/8"/>
    <x v="86"/>
    <x v="86"/>
    <x v="62"/>
    <x v="62"/>
    <m/>
    <x v="615"/>
    <e v="#N/A"/>
    <x v="615"/>
  </r>
  <r>
    <x v="5170"/>
    <m/>
    <n v="200"/>
    <x v="8864"/>
    <m/>
    <m/>
    <m/>
    <m/>
    <x v="5856"/>
    <s v="2023/1/9"/>
    <x v="86"/>
    <x v="86"/>
    <x v="62"/>
    <x v="62"/>
    <m/>
    <x v="615"/>
    <e v="#N/A"/>
    <x v="615"/>
  </r>
  <r>
    <x v="5170"/>
    <m/>
    <n v="100"/>
    <x v="6228"/>
    <m/>
    <m/>
    <m/>
    <m/>
    <x v="5888"/>
    <s v="2023/1/17"/>
    <x v="86"/>
    <x v="86"/>
    <x v="62"/>
    <x v="62"/>
    <m/>
    <x v="615"/>
    <e v="#N/A"/>
    <x v="615"/>
  </r>
  <r>
    <x v="5170"/>
    <m/>
    <n v="200"/>
    <x v="8829"/>
    <m/>
    <m/>
    <m/>
    <m/>
    <x v="7320"/>
    <s v="2023/1/23"/>
    <x v="86"/>
    <x v="86"/>
    <x v="62"/>
    <x v="62"/>
    <m/>
    <x v="615"/>
    <e v="#N/A"/>
    <x v="615"/>
  </r>
  <r>
    <x v="5170"/>
    <m/>
    <n v="100"/>
    <x v="5213"/>
    <m/>
    <m/>
    <m/>
    <m/>
    <x v="5207"/>
    <s v="2023/1/31"/>
    <x v="86"/>
    <x v="86"/>
    <x v="62"/>
    <x v="62"/>
    <m/>
    <x v="615"/>
    <e v="#N/A"/>
    <x v="615"/>
  </r>
  <r>
    <x v="5170"/>
    <m/>
    <n v="1950"/>
    <x v="5214"/>
    <m/>
    <m/>
    <m/>
    <m/>
    <x v="5362"/>
    <s v="2023/2/13"/>
    <x v="86"/>
    <x v="86"/>
    <x v="62"/>
    <x v="62"/>
    <m/>
    <x v="615"/>
    <e v="#N/A"/>
    <x v="615"/>
  </r>
  <r>
    <x v="5170"/>
    <m/>
    <n v="200"/>
    <x v="5214"/>
    <m/>
    <m/>
    <m/>
    <m/>
    <x v="5208"/>
    <s v="2023/2/13"/>
    <x v="86"/>
    <x v="86"/>
    <x v="62"/>
    <x v="62"/>
    <m/>
    <x v="615"/>
    <e v="#N/A"/>
    <x v="615"/>
  </r>
  <r>
    <x v="5170"/>
    <m/>
    <n v="325"/>
    <x v="5215"/>
    <m/>
    <m/>
    <m/>
    <m/>
    <x v="7322"/>
    <s v="2023/2/26"/>
    <x v="86"/>
    <x v="86"/>
    <x v="62"/>
    <x v="62"/>
    <m/>
    <x v="615"/>
    <e v="#N/A"/>
    <x v="615"/>
  </r>
  <r>
    <x v="5170"/>
    <m/>
    <n v="2425"/>
    <x v="5214"/>
    <m/>
    <m/>
    <m/>
    <m/>
    <x v="5344"/>
    <s v="2023/2/27"/>
    <x v="86"/>
    <x v="86"/>
    <x v="62"/>
    <x v="62"/>
    <m/>
    <x v="615"/>
    <e v="#N/A"/>
    <x v="615"/>
  </r>
  <r>
    <x v="5170"/>
    <m/>
    <n v="100"/>
    <x v="5214"/>
    <m/>
    <m/>
    <m/>
    <m/>
    <x v="5344"/>
    <s v="2023/2/27"/>
    <x v="86"/>
    <x v="86"/>
    <x v="62"/>
    <x v="62"/>
    <m/>
    <x v="615"/>
    <e v="#N/A"/>
    <x v="615"/>
  </r>
  <r>
    <x v="5170"/>
    <m/>
    <n v="100"/>
    <x v="5214"/>
    <m/>
    <m/>
    <m/>
    <m/>
    <x v="5344"/>
    <s v="2023/2/27"/>
    <x v="86"/>
    <x v="86"/>
    <x v="62"/>
    <x v="62"/>
    <m/>
    <x v="615"/>
    <e v="#N/A"/>
    <x v="615"/>
  </r>
  <r>
    <x v="5170"/>
    <m/>
    <n v="650"/>
    <x v="8852"/>
    <m/>
    <m/>
    <m/>
    <m/>
    <x v="5344"/>
    <s v="2023/2/27"/>
    <x v="86"/>
    <x v="86"/>
    <x v="62"/>
    <x v="62"/>
    <m/>
    <x v="615"/>
    <e v="#N/A"/>
    <x v="615"/>
  </r>
  <r>
    <x v="5170"/>
    <m/>
    <n v="2425"/>
    <x v="8868"/>
    <m/>
    <m/>
    <m/>
    <m/>
    <x v="6015"/>
    <s v="2023/2/27"/>
    <x v="86"/>
    <x v="86"/>
    <x v="62"/>
    <x v="62"/>
    <m/>
    <x v="615"/>
    <e v="#N/A"/>
    <x v="615"/>
  </r>
  <r>
    <x v="5170"/>
    <m/>
    <n v="1300"/>
    <x v="5214"/>
    <m/>
    <m/>
    <m/>
    <m/>
    <x v="7323"/>
    <s v="2023/3/7"/>
    <x v="86"/>
    <x v="86"/>
    <x v="62"/>
    <x v="62"/>
    <m/>
    <x v="615"/>
    <e v="#N/A"/>
    <x v="615"/>
  </r>
  <r>
    <x v="5170"/>
    <m/>
    <n v="2600"/>
    <x v="5214"/>
    <m/>
    <m/>
    <m/>
    <m/>
    <x v="7323"/>
    <s v="2023/3/7"/>
    <x v="86"/>
    <x v="86"/>
    <x v="62"/>
    <x v="62"/>
    <m/>
    <x v="615"/>
    <e v="#N/A"/>
    <x v="615"/>
  </r>
  <r>
    <x v="5170"/>
    <m/>
    <n v="200"/>
    <x v="8853"/>
    <m/>
    <m/>
    <m/>
    <m/>
    <x v="7343"/>
    <s v="2023/3/13"/>
    <x v="86"/>
    <x v="86"/>
    <x v="62"/>
    <x v="62"/>
    <m/>
    <x v="615"/>
    <e v="#N/A"/>
    <x v="615"/>
  </r>
  <r>
    <x v="5170"/>
    <m/>
    <n v="100"/>
    <x v="5215"/>
    <m/>
    <m/>
    <m/>
    <m/>
    <x v="5209"/>
    <s v="2023/3/20"/>
    <x v="86"/>
    <x v="86"/>
    <x v="62"/>
    <x v="62"/>
    <m/>
    <x v="615"/>
    <e v="#N/A"/>
    <x v="615"/>
  </r>
  <r>
    <x v="5170"/>
    <m/>
    <n v="650"/>
    <x v="5214"/>
    <m/>
    <m/>
    <m/>
    <m/>
    <x v="7364"/>
    <s v="2023/3/29"/>
    <x v="86"/>
    <x v="86"/>
    <x v="62"/>
    <x v="62"/>
    <m/>
    <x v="615"/>
    <e v="#N/A"/>
    <x v="615"/>
  </r>
  <r>
    <x v="5170"/>
    <m/>
    <n v="650"/>
    <x v="5431"/>
    <m/>
    <m/>
    <m/>
    <m/>
    <x v="5366"/>
    <s v="2023/4/2"/>
    <x v="86"/>
    <x v="86"/>
    <x v="62"/>
    <x v="62"/>
    <m/>
    <x v="615"/>
    <e v="#N/A"/>
    <x v="615"/>
  </r>
  <r>
    <x v="5170"/>
    <m/>
    <n v="650"/>
    <x v="5431"/>
    <m/>
    <m/>
    <m/>
    <m/>
    <x v="5366"/>
    <s v="2023/4/2"/>
    <x v="86"/>
    <x v="86"/>
    <x v="62"/>
    <x v="62"/>
    <m/>
    <x v="615"/>
    <e v="#N/A"/>
    <x v="615"/>
  </r>
  <r>
    <x v="5170"/>
    <m/>
    <n v="2425"/>
    <x v="5431"/>
    <m/>
    <m/>
    <m/>
    <m/>
    <x v="5366"/>
    <s v="2023/4/2"/>
    <x v="86"/>
    <x v="86"/>
    <x v="62"/>
    <x v="62"/>
    <m/>
    <x v="615"/>
    <e v="#N/A"/>
    <x v="615"/>
  </r>
  <r>
    <x v="5170"/>
    <m/>
    <n v="650"/>
    <x v="5431"/>
    <m/>
    <m/>
    <m/>
    <m/>
    <x v="7345"/>
    <s v="2023/4/2"/>
    <x v="86"/>
    <x v="86"/>
    <x v="62"/>
    <x v="62"/>
    <m/>
    <x v="615"/>
    <e v="#N/A"/>
    <x v="615"/>
  </r>
  <r>
    <x v="5170"/>
    <m/>
    <n v="650"/>
    <x v="8869"/>
    <m/>
    <m/>
    <m/>
    <m/>
    <x v="5211"/>
    <s v="2023/4/4"/>
    <x v="86"/>
    <x v="86"/>
    <x v="62"/>
    <x v="62"/>
    <m/>
    <x v="615"/>
    <e v="#N/A"/>
    <x v="615"/>
  </r>
  <r>
    <x v="5170"/>
    <m/>
    <n v="400"/>
    <x v="5331"/>
    <m/>
    <m/>
    <m/>
    <m/>
    <x v="5289"/>
    <s v="2023/4/6"/>
    <x v="86"/>
    <x v="86"/>
    <x v="62"/>
    <x v="62"/>
    <m/>
    <x v="615"/>
    <e v="#N/A"/>
    <x v="615"/>
  </r>
  <r>
    <x v="5170"/>
    <m/>
    <n v="100"/>
    <x v="5214"/>
    <m/>
    <m/>
    <m/>
    <m/>
    <x v="5289"/>
    <s v="2023/4/6"/>
    <x v="86"/>
    <x v="86"/>
    <x v="62"/>
    <x v="62"/>
    <m/>
    <x v="615"/>
    <e v="#N/A"/>
    <x v="615"/>
  </r>
  <r>
    <x v="5170"/>
    <m/>
    <n v="650"/>
    <x v="5214"/>
    <m/>
    <m/>
    <m/>
    <m/>
    <x v="5367"/>
    <s v="2023/4/12"/>
    <x v="86"/>
    <x v="86"/>
    <x v="62"/>
    <x v="62"/>
    <m/>
    <x v="615"/>
    <e v="#N/A"/>
    <x v="615"/>
  </r>
  <r>
    <x v="5170"/>
    <m/>
    <n v="9148"/>
    <x v="8870"/>
    <m/>
    <m/>
    <m/>
    <m/>
    <x v="7365"/>
    <s v="2023/4/26"/>
    <x v="86"/>
    <x v="86"/>
    <x v="62"/>
    <x v="62"/>
    <m/>
    <x v="615"/>
    <e v="#N/A"/>
    <x v="615"/>
  </r>
  <r>
    <x v="5170"/>
    <m/>
    <n v="100"/>
    <x v="8871"/>
    <m/>
    <m/>
    <m/>
    <m/>
    <x v="7366"/>
    <s v="2023/5/6"/>
    <x v="86"/>
    <x v="86"/>
    <x v="62"/>
    <x v="62"/>
    <m/>
    <x v="615"/>
    <e v="#N/A"/>
    <x v="615"/>
  </r>
  <r>
    <x v="5170"/>
    <m/>
    <n v="650"/>
    <x v="8871"/>
    <m/>
    <m/>
    <m/>
    <m/>
    <x v="7367"/>
    <s v="2023/5/7"/>
    <x v="86"/>
    <x v="86"/>
    <x v="62"/>
    <x v="62"/>
    <m/>
    <x v="615"/>
    <e v="#N/A"/>
    <x v="615"/>
  </r>
  <r>
    <x v="5170"/>
    <m/>
    <n v="650"/>
    <x v="8872"/>
    <m/>
    <m/>
    <m/>
    <m/>
    <x v="5303"/>
    <s v="2023/5/10"/>
    <x v="86"/>
    <x v="86"/>
    <x v="62"/>
    <x v="62"/>
    <m/>
    <x v="615"/>
    <e v="#N/A"/>
    <x v="615"/>
  </r>
  <r>
    <x v="5170"/>
    <m/>
    <n v="2425"/>
    <x v="5218"/>
    <m/>
    <m/>
    <m/>
    <m/>
    <x v="5213"/>
    <s v="2023/5/11"/>
    <x v="86"/>
    <x v="86"/>
    <x v="62"/>
    <x v="62"/>
    <m/>
    <x v="615"/>
    <e v="#N/A"/>
    <x v="615"/>
  </r>
  <r>
    <x v="5170"/>
    <m/>
    <n v="650"/>
    <x v="5214"/>
    <m/>
    <m/>
    <m/>
    <m/>
    <x v="5214"/>
    <s v="2023/5/16"/>
    <x v="86"/>
    <x v="86"/>
    <x v="62"/>
    <x v="62"/>
    <m/>
    <x v="615"/>
    <e v="#N/A"/>
    <x v="615"/>
  </r>
  <r>
    <x v="5170"/>
    <m/>
    <n v="81.25"/>
    <x v="8833"/>
    <m/>
    <m/>
    <m/>
    <m/>
    <x v="7368"/>
    <s v="2023/5/23"/>
    <x v="86"/>
    <x v="86"/>
    <x v="62"/>
    <x v="62"/>
    <m/>
    <x v="615"/>
    <e v="#N/A"/>
    <x v="615"/>
  </r>
  <r>
    <x v="5170"/>
    <m/>
    <n v="100"/>
    <x v="5214"/>
    <m/>
    <m/>
    <m/>
    <m/>
    <x v="5215"/>
    <s v="2023/5/24"/>
    <x v="86"/>
    <x v="86"/>
    <x v="62"/>
    <x v="62"/>
    <m/>
    <x v="615"/>
    <e v="#N/A"/>
    <x v="615"/>
  </r>
  <r>
    <x v="5170"/>
    <m/>
    <n v="100"/>
    <x v="5214"/>
    <m/>
    <m/>
    <m/>
    <m/>
    <x v="5215"/>
    <s v="2023/5/24"/>
    <x v="86"/>
    <x v="86"/>
    <x v="62"/>
    <x v="62"/>
    <m/>
    <x v="615"/>
    <e v="#N/A"/>
    <x v="615"/>
  </r>
  <r>
    <x v="5170"/>
    <m/>
    <n v="650"/>
    <x v="5214"/>
    <m/>
    <m/>
    <m/>
    <m/>
    <x v="5215"/>
    <s v="2023/5/24"/>
    <x v="86"/>
    <x v="86"/>
    <x v="62"/>
    <x v="62"/>
    <m/>
    <x v="615"/>
    <e v="#N/A"/>
    <x v="615"/>
  </r>
  <r>
    <x v="5170"/>
    <m/>
    <n v="100"/>
    <x v="8833"/>
    <m/>
    <m/>
    <m/>
    <m/>
    <x v="7325"/>
    <s v="2023/5/28"/>
    <x v="86"/>
    <x v="86"/>
    <x v="62"/>
    <x v="62"/>
    <m/>
    <x v="615"/>
    <e v="#N/A"/>
    <x v="615"/>
  </r>
  <r>
    <x v="5170"/>
    <m/>
    <n v="650"/>
    <x v="5220"/>
    <m/>
    <m/>
    <m/>
    <m/>
    <x v="5369"/>
    <s v="2023/5/31"/>
    <x v="86"/>
    <x v="86"/>
    <x v="62"/>
    <x v="62"/>
    <m/>
    <x v="615"/>
    <e v="#N/A"/>
    <x v="615"/>
  </r>
  <r>
    <x v="5170"/>
    <m/>
    <n v="4250"/>
    <x v="5220"/>
    <m/>
    <m/>
    <m/>
    <m/>
    <x v="5369"/>
    <s v="2023/5/31"/>
    <x v="86"/>
    <x v="86"/>
    <x v="62"/>
    <x v="62"/>
    <m/>
    <x v="615"/>
    <e v="#N/A"/>
    <x v="615"/>
  </r>
  <r>
    <x v="5170"/>
    <m/>
    <n v="100"/>
    <x v="5220"/>
    <m/>
    <m/>
    <m/>
    <m/>
    <x v="5352"/>
    <s v="2023/6/12"/>
    <x v="86"/>
    <x v="86"/>
    <x v="62"/>
    <x v="62"/>
    <m/>
    <x v="615"/>
    <e v="#N/A"/>
    <x v="615"/>
  </r>
  <r>
    <x v="5170"/>
    <m/>
    <n v="200"/>
    <x v="5219"/>
    <m/>
    <m/>
    <m/>
    <m/>
    <x v="7347"/>
    <s v="2023/6/13"/>
    <x v="86"/>
    <x v="86"/>
    <x v="62"/>
    <x v="62"/>
    <m/>
    <x v="615"/>
    <e v="#N/A"/>
    <x v="615"/>
  </r>
  <r>
    <x v="5170"/>
    <m/>
    <n v="1300"/>
    <x v="5219"/>
    <m/>
    <m/>
    <m/>
    <m/>
    <x v="5353"/>
    <s v="2023/6/13"/>
    <x v="86"/>
    <x v="86"/>
    <x v="62"/>
    <x v="62"/>
    <m/>
    <x v="615"/>
    <e v="#N/A"/>
    <x v="615"/>
  </r>
  <r>
    <x v="5170"/>
    <m/>
    <n v="2600"/>
    <x v="5219"/>
    <m/>
    <m/>
    <m/>
    <m/>
    <x v="5217"/>
    <s v="2023/6/13"/>
    <x v="86"/>
    <x v="86"/>
    <x v="62"/>
    <x v="62"/>
    <m/>
    <x v="615"/>
    <e v="#N/A"/>
    <x v="615"/>
  </r>
  <r>
    <x v="5170"/>
    <m/>
    <n v="1300"/>
    <x v="5220"/>
    <m/>
    <m/>
    <m/>
    <m/>
    <x v="7363"/>
    <s v="2023/6/13"/>
    <x v="86"/>
    <x v="86"/>
    <x v="62"/>
    <x v="62"/>
    <m/>
    <x v="615"/>
    <e v="#N/A"/>
    <x v="615"/>
  </r>
  <r>
    <x v="5170"/>
    <m/>
    <n v="100"/>
    <x v="8834"/>
    <m/>
    <m/>
    <m/>
    <m/>
    <x v="7326"/>
    <s v="2023/6/17"/>
    <x v="86"/>
    <x v="86"/>
    <x v="62"/>
    <x v="62"/>
    <m/>
    <x v="615"/>
    <e v="#N/A"/>
    <x v="615"/>
  </r>
  <r>
    <x v="5170"/>
    <m/>
    <n v="2125"/>
    <x v="5220"/>
    <m/>
    <m/>
    <m/>
    <m/>
    <x v="7327"/>
    <s v="2023/6/20"/>
    <x v="86"/>
    <x v="86"/>
    <x v="62"/>
    <x v="62"/>
    <m/>
    <x v="615"/>
    <e v="#N/A"/>
    <x v="615"/>
  </r>
  <r>
    <x v="5170"/>
    <m/>
    <n v="650"/>
    <x v="5215"/>
    <m/>
    <m/>
    <m/>
    <m/>
    <x v="5218"/>
    <s v="2023/7/3"/>
    <x v="86"/>
    <x v="86"/>
    <x v="62"/>
    <x v="62"/>
    <m/>
    <x v="615"/>
    <e v="#N/A"/>
    <x v="615"/>
  </r>
  <r>
    <x v="5170"/>
    <m/>
    <n v="200"/>
    <x v="5215"/>
    <m/>
    <m/>
    <m/>
    <m/>
    <x v="5218"/>
    <s v="2023/7/3"/>
    <x v="86"/>
    <x v="86"/>
    <x v="62"/>
    <x v="62"/>
    <m/>
    <x v="615"/>
    <e v="#N/A"/>
    <x v="615"/>
  </r>
  <r>
    <x v="5170"/>
    <m/>
    <n v="100"/>
    <x v="8836"/>
    <m/>
    <m/>
    <m/>
    <m/>
    <x v="7329"/>
    <s v="2023/7/8"/>
    <x v="86"/>
    <x v="86"/>
    <x v="62"/>
    <x v="62"/>
    <m/>
    <x v="615"/>
    <e v="#N/A"/>
    <x v="615"/>
  </r>
  <r>
    <x v="5170"/>
    <m/>
    <n v="400"/>
    <x v="5428"/>
    <m/>
    <m/>
    <m/>
    <m/>
    <x v="5345"/>
    <s v="2023/7/13"/>
    <x v="86"/>
    <x v="86"/>
    <x v="62"/>
    <x v="62"/>
    <m/>
    <x v="615"/>
    <e v="#N/A"/>
    <x v="615"/>
  </r>
  <r>
    <x v="5170"/>
    <m/>
    <n v="2600"/>
    <x v="5220"/>
    <m/>
    <m/>
    <m/>
    <m/>
    <x v="5345"/>
    <s v="2023/7/13"/>
    <x v="86"/>
    <x v="86"/>
    <x v="62"/>
    <x v="62"/>
    <m/>
    <x v="615"/>
    <e v="#N/A"/>
    <x v="615"/>
  </r>
  <r>
    <x v="5170"/>
    <m/>
    <n v="87.5"/>
    <x v="5215"/>
    <m/>
    <m/>
    <m/>
    <m/>
    <x v="6481"/>
    <s v="2023/7/18"/>
    <x v="86"/>
    <x v="86"/>
    <x v="62"/>
    <x v="62"/>
    <m/>
    <x v="615"/>
    <e v="#N/A"/>
    <x v="615"/>
  </r>
  <r>
    <x v="5170"/>
    <m/>
    <n v="200"/>
    <x v="5333"/>
    <m/>
    <m/>
    <m/>
    <m/>
    <x v="5291"/>
    <s v="2023/8/2"/>
    <x v="86"/>
    <x v="86"/>
    <x v="62"/>
    <x v="62"/>
    <m/>
    <x v="615"/>
    <e v="#N/A"/>
    <x v="615"/>
  </r>
  <r>
    <x v="5170"/>
    <m/>
    <n v="200"/>
    <x v="5333"/>
    <m/>
    <m/>
    <m/>
    <m/>
    <x v="5291"/>
    <s v="2023/8/2"/>
    <x v="86"/>
    <x v="86"/>
    <x v="62"/>
    <x v="62"/>
    <m/>
    <x v="615"/>
    <e v="#N/A"/>
    <x v="615"/>
  </r>
  <r>
    <x v="5170"/>
    <m/>
    <n v="100"/>
    <x v="8842"/>
    <m/>
    <m/>
    <m/>
    <m/>
    <x v="5355"/>
    <s v="2023/8/3"/>
    <x v="86"/>
    <x v="86"/>
    <x v="62"/>
    <x v="62"/>
    <m/>
    <x v="615"/>
    <e v="#N/A"/>
    <x v="615"/>
  </r>
  <r>
    <x v="5170"/>
    <m/>
    <n v="650"/>
    <x v="8848"/>
    <m/>
    <m/>
    <m/>
    <m/>
    <x v="7350"/>
    <s v="2023/8/5"/>
    <x v="86"/>
    <x v="86"/>
    <x v="62"/>
    <x v="62"/>
    <m/>
    <x v="615"/>
    <e v="#N/A"/>
    <x v="615"/>
  </r>
  <r>
    <x v="5170"/>
    <m/>
    <n v="2425"/>
    <x v="8873"/>
    <m/>
    <m/>
    <m/>
    <m/>
    <x v="5371"/>
    <s v="2023/8/10"/>
    <x v="86"/>
    <x v="86"/>
    <x v="62"/>
    <x v="62"/>
    <m/>
    <x v="615"/>
    <e v="#N/A"/>
    <x v="615"/>
  </r>
  <r>
    <x v="5170"/>
    <m/>
    <n v="163"/>
    <x v="8874"/>
    <m/>
    <m/>
    <m/>
    <m/>
    <x v="5371"/>
    <s v="2023/8/10"/>
    <x v="86"/>
    <x v="86"/>
    <x v="62"/>
    <x v="62"/>
    <m/>
    <x v="615"/>
    <e v="#N/A"/>
    <x v="615"/>
  </r>
  <r>
    <x v="5170"/>
    <m/>
    <n v="163"/>
    <x v="8875"/>
    <m/>
    <m/>
    <m/>
    <m/>
    <x v="5378"/>
    <s v="2023/8/13"/>
    <x v="86"/>
    <x v="86"/>
    <x v="62"/>
    <x v="62"/>
    <m/>
    <x v="615"/>
    <e v="#N/A"/>
    <x v="615"/>
  </r>
  <r>
    <x v="5170"/>
    <m/>
    <n v="2425"/>
    <x v="5448"/>
    <m/>
    <m/>
    <m/>
    <m/>
    <x v="5378"/>
    <s v="2023/8/13"/>
    <x v="86"/>
    <x v="86"/>
    <x v="62"/>
    <x v="62"/>
    <m/>
    <x v="615"/>
    <e v="#N/A"/>
    <x v="615"/>
  </r>
  <r>
    <x v="5170"/>
    <m/>
    <n v="200"/>
    <x v="5433"/>
    <m/>
    <m/>
    <m/>
    <m/>
    <x v="7332"/>
    <s v="2023/8/16"/>
    <x v="86"/>
    <x v="86"/>
    <x v="62"/>
    <x v="62"/>
    <m/>
    <x v="615"/>
    <e v="#N/A"/>
    <x v="615"/>
  </r>
  <r>
    <x v="5170"/>
    <m/>
    <n v="2425"/>
    <x v="8842"/>
    <m/>
    <m/>
    <m/>
    <m/>
    <x v="5670"/>
    <s v="2023/8/26"/>
    <x v="86"/>
    <x v="86"/>
    <x v="62"/>
    <x v="62"/>
    <m/>
    <x v="615"/>
    <e v="#N/A"/>
    <x v="615"/>
  </r>
  <r>
    <x v="5170"/>
    <m/>
    <n v="650"/>
    <x v="8858"/>
    <m/>
    <m/>
    <m/>
    <m/>
    <x v="7352"/>
    <s v="2023/9/5"/>
    <x v="86"/>
    <x v="86"/>
    <x v="62"/>
    <x v="62"/>
    <m/>
    <x v="615"/>
    <e v="#N/A"/>
    <x v="615"/>
  </r>
  <r>
    <x v="5170"/>
    <m/>
    <n v="650"/>
    <x v="8858"/>
    <m/>
    <m/>
    <m/>
    <m/>
    <x v="7352"/>
    <s v="2023/9/5"/>
    <x v="86"/>
    <x v="86"/>
    <x v="62"/>
    <x v="62"/>
    <m/>
    <x v="615"/>
    <e v="#N/A"/>
    <x v="615"/>
  </r>
  <r>
    <x v="5170"/>
    <m/>
    <n v="650"/>
    <x v="8858"/>
    <m/>
    <m/>
    <m/>
    <m/>
    <x v="7352"/>
    <s v="2023/9/5"/>
    <x v="86"/>
    <x v="86"/>
    <x v="62"/>
    <x v="62"/>
    <m/>
    <x v="615"/>
    <e v="#N/A"/>
    <x v="615"/>
  </r>
  <r>
    <x v="5170"/>
    <m/>
    <n v="650"/>
    <x v="8858"/>
    <m/>
    <m/>
    <m/>
    <m/>
    <x v="7353"/>
    <s v="2023/9/5"/>
    <x v="86"/>
    <x v="86"/>
    <x v="62"/>
    <x v="62"/>
    <m/>
    <x v="615"/>
    <e v="#N/A"/>
    <x v="615"/>
  </r>
  <r>
    <x v="5170"/>
    <m/>
    <n v="2587"/>
    <x v="8858"/>
    <m/>
    <m/>
    <m/>
    <m/>
    <x v="7353"/>
    <s v="2023/9/5"/>
    <x v="86"/>
    <x v="86"/>
    <x v="62"/>
    <x v="62"/>
    <m/>
    <x v="615"/>
    <e v="#N/A"/>
    <x v="615"/>
  </r>
  <r>
    <x v="5170"/>
    <m/>
    <n v="300"/>
    <x v="8876"/>
    <m/>
    <m/>
    <m/>
    <m/>
    <x v="7369"/>
    <s v="2023/9/5"/>
    <x v="86"/>
    <x v="86"/>
    <x v="62"/>
    <x v="62"/>
    <m/>
    <x v="615"/>
    <e v="#N/A"/>
    <x v="615"/>
  </r>
  <r>
    <x v="5170"/>
    <m/>
    <n v="100"/>
    <x v="5214"/>
    <m/>
    <m/>
    <m/>
    <m/>
    <x v="6667"/>
    <s v="2023/9/10"/>
    <x v="86"/>
    <x v="86"/>
    <x v="62"/>
    <x v="62"/>
    <m/>
    <x v="615"/>
    <e v="#N/A"/>
    <x v="615"/>
  </r>
  <r>
    <x v="5170"/>
    <m/>
    <n v="100"/>
    <x v="8860"/>
    <m/>
    <m/>
    <m/>
    <m/>
    <x v="7370"/>
    <s v="2023/9/17"/>
    <x v="86"/>
    <x v="86"/>
    <x v="62"/>
    <x v="62"/>
    <m/>
    <x v="615"/>
    <e v="#N/A"/>
    <x v="615"/>
  </r>
  <r>
    <x v="5170"/>
    <m/>
    <n v="650"/>
    <x v="8844"/>
    <m/>
    <m/>
    <m/>
    <m/>
    <x v="7334"/>
    <s v="2023/9/18"/>
    <x v="86"/>
    <x v="86"/>
    <x v="62"/>
    <x v="62"/>
    <m/>
    <x v="615"/>
    <e v="#N/A"/>
    <x v="615"/>
  </r>
  <r>
    <x v="5170"/>
    <m/>
    <n v="2725"/>
    <x v="8844"/>
    <m/>
    <m/>
    <m/>
    <m/>
    <x v="7334"/>
    <s v="2023/9/18"/>
    <x v="86"/>
    <x v="86"/>
    <x v="62"/>
    <x v="62"/>
    <m/>
    <x v="615"/>
    <e v="#N/A"/>
    <x v="615"/>
  </r>
  <r>
    <x v="5170"/>
    <m/>
    <n v="700"/>
    <x v="8877"/>
    <m/>
    <m/>
    <m/>
    <m/>
    <x v="7371"/>
    <s v="2023/9/19"/>
    <x v="86"/>
    <x v="86"/>
    <x v="62"/>
    <x v="62"/>
    <m/>
    <x v="615"/>
    <e v="#N/A"/>
    <x v="615"/>
  </r>
  <r>
    <x v="5170"/>
    <m/>
    <n v="163"/>
    <x v="5223"/>
    <m/>
    <m/>
    <m/>
    <m/>
    <x v="7372"/>
    <s v="2023/9/21"/>
    <x v="86"/>
    <x v="86"/>
    <x v="62"/>
    <x v="62"/>
    <m/>
    <x v="615"/>
    <e v="#N/A"/>
    <x v="615"/>
  </r>
  <r>
    <x v="5170"/>
    <m/>
    <n v="100"/>
    <x v="8860"/>
    <m/>
    <m/>
    <m/>
    <m/>
    <x v="7354"/>
    <s v="2023/9/24"/>
    <x v="86"/>
    <x v="86"/>
    <x v="62"/>
    <x v="62"/>
    <m/>
    <x v="615"/>
    <e v="#N/A"/>
    <x v="615"/>
  </r>
  <r>
    <x v="5170"/>
    <m/>
    <n v="2425"/>
    <x v="8860"/>
    <m/>
    <m/>
    <m/>
    <m/>
    <x v="7354"/>
    <s v="2023/9/24"/>
    <x v="86"/>
    <x v="86"/>
    <x v="62"/>
    <x v="62"/>
    <m/>
    <x v="615"/>
    <e v="#N/A"/>
    <x v="615"/>
  </r>
  <r>
    <x v="5170"/>
    <m/>
    <n v="100"/>
    <x v="8860"/>
    <m/>
    <m/>
    <m/>
    <m/>
    <x v="5346"/>
    <s v="2023/9/27"/>
    <x v="86"/>
    <x v="86"/>
    <x v="62"/>
    <x v="62"/>
    <m/>
    <x v="615"/>
    <e v="#N/A"/>
    <x v="615"/>
  </r>
  <r>
    <x v="5170"/>
    <m/>
    <n v="650"/>
    <x v="5223"/>
    <m/>
    <m/>
    <m/>
    <m/>
    <x v="5222"/>
    <s v="2023/10/1"/>
    <x v="86"/>
    <x v="86"/>
    <x v="62"/>
    <x v="62"/>
    <m/>
    <x v="615"/>
    <e v="#N/A"/>
    <x v="615"/>
  </r>
  <r>
    <x v="5170"/>
    <m/>
    <n v="100"/>
    <x v="5224"/>
    <m/>
    <m/>
    <m/>
    <m/>
    <x v="5223"/>
    <s v="2023/10/3"/>
    <x v="86"/>
    <x v="86"/>
    <x v="62"/>
    <x v="62"/>
    <m/>
    <x v="615"/>
    <e v="#N/A"/>
    <x v="615"/>
  </r>
  <r>
    <x v="5170"/>
    <m/>
    <n v="100"/>
    <x v="8861"/>
    <m/>
    <m/>
    <m/>
    <m/>
    <x v="7355"/>
    <s v="2023/10/5"/>
    <x v="86"/>
    <x v="86"/>
    <x v="62"/>
    <x v="62"/>
    <m/>
    <x v="615"/>
    <e v="#N/A"/>
    <x v="615"/>
  </r>
  <r>
    <x v="5170"/>
    <m/>
    <n v="100"/>
    <x v="5225"/>
    <m/>
    <m/>
    <m/>
    <m/>
    <x v="5224"/>
    <s v="2023/10/14"/>
    <x v="86"/>
    <x v="86"/>
    <x v="62"/>
    <x v="62"/>
    <m/>
    <x v="615"/>
    <e v="#N/A"/>
    <x v="615"/>
  </r>
  <r>
    <x v="5170"/>
    <m/>
    <n v="400"/>
    <x v="5225"/>
    <m/>
    <m/>
    <m/>
    <m/>
    <x v="5224"/>
    <s v="2023/10/14"/>
    <x v="86"/>
    <x v="86"/>
    <x v="62"/>
    <x v="62"/>
    <m/>
    <x v="615"/>
    <e v="#N/A"/>
    <x v="615"/>
  </r>
  <r>
    <x v="5170"/>
    <m/>
    <n v="300"/>
    <x v="5225"/>
    <m/>
    <m/>
    <m/>
    <m/>
    <x v="5224"/>
    <s v="2023/10/14"/>
    <x v="86"/>
    <x v="86"/>
    <x v="62"/>
    <x v="62"/>
    <m/>
    <x v="615"/>
    <e v="#N/A"/>
    <x v="615"/>
  </r>
  <r>
    <x v="5170"/>
    <m/>
    <n v="100"/>
    <x v="5225"/>
    <m/>
    <m/>
    <m/>
    <m/>
    <x v="5224"/>
    <s v="2023/10/14"/>
    <x v="86"/>
    <x v="86"/>
    <x v="62"/>
    <x v="62"/>
    <m/>
    <x v="615"/>
    <e v="#N/A"/>
    <x v="615"/>
  </r>
  <r>
    <x v="5170"/>
    <m/>
    <n v="650"/>
    <x v="5451"/>
    <m/>
    <m/>
    <m/>
    <m/>
    <x v="5381"/>
    <s v="2023/10/14"/>
    <x v="86"/>
    <x v="86"/>
    <x v="62"/>
    <x v="62"/>
    <m/>
    <x v="615"/>
    <e v="#N/A"/>
    <x v="615"/>
  </r>
  <r>
    <x v="5170"/>
    <m/>
    <n v="650"/>
    <x v="5451"/>
    <m/>
    <m/>
    <m/>
    <m/>
    <x v="5381"/>
    <s v="2023/10/14"/>
    <x v="86"/>
    <x v="86"/>
    <x v="62"/>
    <x v="62"/>
    <m/>
    <x v="615"/>
    <e v="#N/A"/>
    <x v="615"/>
  </r>
  <r>
    <x v="5170"/>
    <m/>
    <n v="1150"/>
    <x v="5451"/>
    <m/>
    <m/>
    <m/>
    <m/>
    <x v="5381"/>
    <s v="2023/10/14"/>
    <x v="86"/>
    <x v="86"/>
    <x v="62"/>
    <x v="62"/>
    <m/>
    <x v="615"/>
    <e v="#N/A"/>
    <x v="615"/>
  </r>
  <r>
    <x v="5170"/>
    <m/>
    <n v="650"/>
    <x v="8862"/>
    <m/>
    <m/>
    <m/>
    <m/>
    <x v="7357"/>
    <s v="2023/10/15"/>
    <x v="86"/>
    <x v="86"/>
    <x v="62"/>
    <x v="62"/>
    <m/>
    <x v="615"/>
    <e v="#N/A"/>
    <x v="615"/>
  </r>
  <r>
    <x v="5170"/>
    <m/>
    <n v="2425"/>
    <x v="5226"/>
    <m/>
    <m/>
    <m/>
    <m/>
    <x v="5225"/>
    <s v="2023/10/18"/>
    <x v="86"/>
    <x v="86"/>
    <x v="62"/>
    <x v="62"/>
    <m/>
    <x v="615"/>
    <e v="#N/A"/>
    <x v="615"/>
  </r>
  <r>
    <x v="5170"/>
    <m/>
    <n v="2425"/>
    <x v="5226"/>
    <m/>
    <m/>
    <m/>
    <m/>
    <x v="5225"/>
    <s v="2023/10/18"/>
    <x v="86"/>
    <x v="86"/>
    <x v="62"/>
    <x v="62"/>
    <m/>
    <x v="615"/>
    <e v="#N/A"/>
    <x v="615"/>
  </r>
  <r>
    <x v="5170"/>
    <m/>
    <n v="650"/>
    <x v="5226"/>
    <m/>
    <m/>
    <m/>
    <m/>
    <x v="5225"/>
    <s v="2023/10/18"/>
    <x v="86"/>
    <x v="86"/>
    <x v="62"/>
    <x v="62"/>
    <m/>
    <x v="615"/>
    <e v="#N/A"/>
    <x v="615"/>
  </r>
  <r>
    <x v="5170"/>
    <m/>
    <n v="650"/>
    <x v="5226"/>
    <m/>
    <m/>
    <m/>
    <m/>
    <x v="5225"/>
    <s v="2023/10/18"/>
    <x v="86"/>
    <x v="86"/>
    <x v="62"/>
    <x v="62"/>
    <m/>
    <x v="615"/>
    <e v="#N/A"/>
    <x v="615"/>
  </r>
  <r>
    <x v="5170"/>
    <m/>
    <n v="100"/>
    <x v="5220"/>
    <m/>
    <m/>
    <m/>
    <m/>
    <x v="7358"/>
    <s v="2023/10/21"/>
    <x v="86"/>
    <x v="86"/>
    <x v="62"/>
    <x v="62"/>
    <m/>
    <x v="615"/>
    <e v="#N/A"/>
    <x v="615"/>
  </r>
  <r>
    <x v="5170"/>
    <m/>
    <n v="650"/>
    <x v="5435"/>
    <m/>
    <m/>
    <m/>
    <m/>
    <x v="5383"/>
    <s v="2023/10/31"/>
    <x v="86"/>
    <x v="86"/>
    <x v="62"/>
    <x v="62"/>
    <m/>
    <x v="615"/>
    <e v="#N/A"/>
    <x v="615"/>
  </r>
  <r>
    <x v="5170"/>
    <m/>
    <n v="650"/>
    <x v="5435"/>
    <m/>
    <m/>
    <m/>
    <m/>
    <x v="5383"/>
    <s v="2023/10/31"/>
    <x v="86"/>
    <x v="86"/>
    <x v="62"/>
    <x v="62"/>
    <m/>
    <x v="615"/>
    <e v="#N/A"/>
    <x v="615"/>
  </r>
  <r>
    <x v="5170"/>
    <m/>
    <n v="650"/>
    <x v="5435"/>
    <m/>
    <m/>
    <m/>
    <m/>
    <x v="5357"/>
    <s v="2023/10/31"/>
    <x v="86"/>
    <x v="86"/>
    <x v="62"/>
    <x v="62"/>
    <m/>
    <x v="615"/>
    <e v="#N/A"/>
    <x v="615"/>
  </r>
  <r>
    <x v="5170"/>
    <m/>
    <n v="650"/>
    <x v="5435"/>
    <m/>
    <m/>
    <m/>
    <m/>
    <x v="5357"/>
    <s v="2023/10/31"/>
    <x v="86"/>
    <x v="86"/>
    <x v="62"/>
    <x v="62"/>
    <m/>
    <x v="615"/>
    <e v="#N/A"/>
    <x v="615"/>
  </r>
  <r>
    <x v="5170"/>
    <m/>
    <n v="650"/>
    <x v="8846"/>
    <m/>
    <m/>
    <m/>
    <m/>
    <x v="7335"/>
    <s v="2023/11/5"/>
    <x v="86"/>
    <x v="86"/>
    <x v="62"/>
    <x v="62"/>
    <m/>
    <x v="615"/>
    <e v="#N/A"/>
    <x v="615"/>
  </r>
  <r>
    <x v="5170"/>
    <m/>
    <n v="650"/>
    <x v="8846"/>
    <m/>
    <m/>
    <m/>
    <m/>
    <x v="7335"/>
    <s v="2023/11/5"/>
    <x v="86"/>
    <x v="86"/>
    <x v="62"/>
    <x v="62"/>
    <m/>
    <x v="615"/>
    <e v="#N/A"/>
    <x v="615"/>
  </r>
  <r>
    <x v="5170"/>
    <m/>
    <n v="650"/>
    <x v="8846"/>
    <m/>
    <m/>
    <m/>
    <m/>
    <x v="7335"/>
    <s v="2023/11/5"/>
    <x v="86"/>
    <x v="86"/>
    <x v="62"/>
    <x v="62"/>
    <m/>
    <x v="615"/>
    <e v="#N/A"/>
    <x v="615"/>
  </r>
  <r>
    <x v="5170"/>
    <m/>
    <n v="100"/>
    <x v="8878"/>
    <m/>
    <m/>
    <m/>
    <m/>
    <x v="7335"/>
    <s v="2023/11/5"/>
    <x v="86"/>
    <x v="86"/>
    <x v="62"/>
    <x v="62"/>
    <m/>
    <x v="615"/>
    <e v="#N/A"/>
    <x v="615"/>
  </r>
  <r>
    <x v="5170"/>
    <m/>
    <n v="650"/>
    <x v="8846"/>
    <m/>
    <m/>
    <m/>
    <m/>
    <x v="7335"/>
    <s v="2023/11/5"/>
    <x v="86"/>
    <x v="86"/>
    <x v="62"/>
    <x v="62"/>
    <m/>
    <x v="615"/>
    <e v="#N/A"/>
    <x v="615"/>
  </r>
  <r>
    <x v="5170"/>
    <m/>
    <n v="2425"/>
    <x v="5227"/>
    <m/>
    <m/>
    <m/>
    <m/>
    <x v="5226"/>
    <s v="2023/11/18"/>
    <x v="86"/>
    <x v="86"/>
    <x v="62"/>
    <x v="62"/>
    <m/>
    <x v="615"/>
    <e v="#N/A"/>
    <x v="615"/>
  </r>
  <r>
    <x v="5170"/>
    <m/>
    <n v="2425"/>
    <x v="8839"/>
    <m/>
    <m/>
    <m/>
    <m/>
    <x v="5226"/>
    <s v="2023/11/18"/>
    <x v="86"/>
    <x v="86"/>
    <x v="62"/>
    <x v="62"/>
    <m/>
    <x v="615"/>
    <e v="#N/A"/>
    <x v="615"/>
  </r>
  <r>
    <x v="5170"/>
    <m/>
    <n v="163"/>
    <x v="8848"/>
    <m/>
    <m/>
    <m/>
    <m/>
    <x v="5226"/>
    <s v="2023/11/18"/>
    <x v="86"/>
    <x v="86"/>
    <x v="62"/>
    <x v="62"/>
    <m/>
    <x v="615"/>
    <e v="#N/A"/>
    <x v="615"/>
  </r>
  <r>
    <x v="5170"/>
    <m/>
    <n v="2425"/>
    <x v="8839"/>
    <m/>
    <m/>
    <m/>
    <m/>
    <x v="5226"/>
    <s v="2023/11/18"/>
    <x v="86"/>
    <x v="86"/>
    <x v="62"/>
    <x v="62"/>
    <m/>
    <x v="615"/>
    <e v="#N/A"/>
    <x v="615"/>
  </r>
  <r>
    <x v="5170"/>
    <m/>
    <n v="200"/>
    <x v="8879"/>
    <m/>
    <m/>
    <m/>
    <m/>
    <x v="5683"/>
    <s v="2023/11/26"/>
    <x v="86"/>
    <x v="86"/>
    <x v="62"/>
    <x v="62"/>
    <m/>
    <x v="615"/>
    <e v="#N/A"/>
    <x v="615"/>
  </r>
  <r>
    <x v="5170"/>
    <m/>
    <n v="100"/>
    <x v="5443"/>
    <m/>
    <m/>
    <m/>
    <m/>
    <x v="5373"/>
    <s v="2023/12/4"/>
    <x v="86"/>
    <x v="86"/>
    <x v="62"/>
    <x v="62"/>
    <m/>
    <x v="615"/>
    <e v="#N/A"/>
    <x v="615"/>
  </r>
  <r>
    <x v="5170"/>
    <m/>
    <n v="200"/>
    <x v="5443"/>
    <m/>
    <m/>
    <m/>
    <m/>
    <x v="5373"/>
    <s v="2023/12/4"/>
    <x v="86"/>
    <x v="86"/>
    <x v="62"/>
    <x v="62"/>
    <m/>
    <x v="615"/>
    <e v="#N/A"/>
    <x v="615"/>
  </r>
  <r>
    <x v="5170"/>
    <m/>
    <n v="650"/>
    <x v="5220"/>
    <m/>
    <m/>
    <m/>
    <m/>
    <x v="7337"/>
    <s v="2023/12/6"/>
    <x v="86"/>
    <x v="86"/>
    <x v="62"/>
    <x v="62"/>
    <m/>
    <x v="615"/>
    <e v="#N/A"/>
    <x v="615"/>
  </r>
  <r>
    <x v="5170"/>
    <m/>
    <n v="200"/>
    <x v="5428"/>
    <m/>
    <m/>
    <m/>
    <m/>
    <x v="7337"/>
    <s v="2023/12/6"/>
    <x v="86"/>
    <x v="86"/>
    <x v="62"/>
    <x v="62"/>
    <m/>
    <x v="615"/>
    <e v="#N/A"/>
    <x v="615"/>
  </r>
  <r>
    <x v="5170"/>
    <m/>
    <n v="200"/>
    <x v="5428"/>
    <m/>
    <m/>
    <m/>
    <m/>
    <x v="7337"/>
    <s v="2023/12/6"/>
    <x v="86"/>
    <x v="86"/>
    <x v="62"/>
    <x v="62"/>
    <m/>
    <x v="615"/>
    <e v="#N/A"/>
    <x v="615"/>
  </r>
  <r>
    <x v="5170"/>
    <m/>
    <n v="100"/>
    <x v="5220"/>
    <m/>
    <m/>
    <m/>
    <m/>
    <x v="7337"/>
    <s v="2023/12/6"/>
    <x v="86"/>
    <x v="86"/>
    <x v="62"/>
    <x v="62"/>
    <m/>
    <x v="615"/>
    <e v="#N/A"/>
    <x v="615"/>
  </r>
  <r>
    <x v="5170"/>
    <m/>
    <n v="9700"/>
    <x v="5220"/>
    <m/>
    <m/>
    <m/>
    <m/>
    <x v="7338"/>
    <s v="2023/12/9"/>
    <x v="86"/>
    <x v="86"/>
    <x v="62"/>
    <x v="62"/>
    <m/>
    <x v="615"/>
    <e v="#N/A"/>
    <x v="615"/>
  </r>
  <r>
    <x v="5170"/>
    <m/>
    <n v="489"/>
    <x v="5220"/>
    <m/>
    <m/>
    <m/>
    <m/>
    <x v="7338"/>
    <s v="2023/12/9"/>
    <x v="86"/>
    <x v="86"/>
    <x v="62"/>
    <x v="62"/>
    <m/>
    <x v="615"/>
    <e v="#N/A"/>
    <x v="615"/>
  </r>
  <r>
    <x v="5170"/>
    <m/>
    <n v="200"/>
    <x v="5220"/>
    <m/>
    <m/>
    <m/>
    <m/>
    <x v="7339"/>
    <s v="2023/12/9"/>
    <x v="86"/>
    <x v="86"/>
    <x v="62"/>
    <x v="62"/>
    <m/>
    <x v="615"/>
    <e v="#N/A"/>
    <x v="615"/>
  </r>
  <r>
    <x v="5170"/>
    <m/>
    <n v="1300"/>
    <x v="5220"/>
    <m/>
    <m/>
    <m/>
    <m/>
    <x v="5374"/>
    <s v="2023/12/14"/>
    <x v="86"/>
    <x v="86"/>
    <x v="62"/>
    <x v="62"/>
    <m/>
    <x v="615"/>
    <e v="#N/A"/>
    <x v="615"/>
  </r>
  <r>
    <x v="5170"/>
    <m/>
    <n v="1300"/>
    <x v="8880"/>
    <m/>
    <m/>
    <m/>
    <m/>
    <x v="5626"/>
    <s v="2023/12/14"/>
    <x v="86"/>
    <x v="86"/>
    <x v="62"/>
    <x v="62"/>
    <m/>
    <x v="615"/>
    <e v="#N/A"/>
    <x v="615"/>
  </r>
  <r>
    <x v="5170"/>
    <m/>
    <n v="2425"/>
    <x v="5220"/>
    <m/>
    <m/>
    <m/>
    <m/>
    <x v="7373"/>
    <s v="2023/12/17"/>
    <x v="86"/>
    <x v="86"/>
    <x v="62"/>
    <x v="62"/>
    <m/>
    <x v="615"/>
    <e v="#N/A"/>
    <x v="615"/>
  </r>
  <r>
    <x v="5170"/>
    <m/>
    <n v="163"/>
    <x v="5220"/>
    <m/>
    <m/>
    <m/>
    <m/>
    <x v="7373"/>
    <s v="2023/12/17"/>
    <x v="86"/>
    <x v="86"/>
    <x v="62"/>
    <x v="62"/>
    <m/>
    <x v="615"/>
    <e v="#N/A"/>
    <x v="615"/>
  </r>
  <r>
    <x v="5170"/>
    <m/>
    <n v="489"/>
    <x v="5220"/>
    <m/>
    <m/>
    <m/>
    <m/>
    <x v="7318"/>
    <s v="2023/12/18"/>
    <x v="86"/>
    <x v="86"/>
    <x v="62"/>
    <x v="62"/>
    <m/>
    <x v="615"/>
    <e v="#N/A"/>
    <x v="615"/>
  </r>
  <r>
    <x v="5170"/>
    <m/>
    <n v="200"/>
    <x v="8881"/>
    <m/>
    <m/>
    <m/>
    <m/>
    <x v="7341"/>
    <s v="2023/12/30"/>
    <x v="86"/>
    <x v="86"/>
    <x v="62"/>
    <x v="62"/>
    <m/>
    <x v="615"/>
    <e v="#N/A"/>
    <x v="615"/>
  </r>
  <r>
    <x v="5170"/>
    <m/>
    <n v="162"/>
    <x v="5431"/>
    <m/>
    <m/>
    <m/>
    <m/>
    <x v="5366"/>
    <s v="2023/4/2"/>
    <x v="86"/>
    <x v="86"/>
    <x v="53"/>
    <x v="53"/>
    <m/>
    <x v="615"/>
    <e v="#N/A"/>
    <x v="615"/>
  </r>
  <r>
    <x v="5170"/>
    <m/>
    <n v="2425"/>
    <x v="5431"/>
    <m/>
    <m/>
    <m/>
    <m/>
    <x v="5366"/>
    <s v="2023/4/2"/>
    <x v="86"/>
    <x v="86"/>
    <x v="53"/>
    <x v="53"/>
    <m/>
    <x v="615"/>
    <e v="#N/A"/>
    <x v="615"/>
  </r>
  <r>
    <x v="5170"/>
    <m/>
    <n v="140"/>
    <x v="5221"/>
    <s v="128"/>
    <n v="3"/>
    <n v="6"/>
    <n v="128"/>
    <x v="5220"/>
    <s v="2023/9/2"/>
    <x v="86"/>
    <x v="86"/>
    <x v="53"/>
    <x v="53"/>
    <m/>
    <x v="615"/>
    <e v="#N/A"/>
    <x v="615"/>
  </r>
  <r>
    <x v="5170"/>
    <m/>
    <n v="162"/>
    <x v="5435"/>
    <m/>
    <m/>
    <m/>
    <m/>
    <x v="5383"/>
    <s v="2023/10/31"/>
    <x v="86"/>
    <x v="86"/>
    <x v="53"/>
    <x v="53"/>
    <m/>
    <x v="615"/>
    <e v="#N/A"/>
    <x v="615"/>
  </r>
  <r>
    <x v="5170"/>
    <m/>
    <n v="163"/>
    <x v="5435"/>
    <m/>
    <m/>
    <m/>
    <m/>
    <x v="5383"/>
    <s v="2023/10/31"/>
    <x v="86"/>
    <x v="86"/>
    <x v="53"/>
    <x v="53"/>
    <m/>
    <x v="615"/>
    <e v="#N/A"/>
    <x v="615"/>
  </r>
  <r>
    <x v="5170"/>
    <m/>
    <n v="650"/>
    <x v="5220"/>
    <m/>
    <m/>
    <m/>
    <m/>
    <x v="5227"/>
    <s v="2023/12/27"/>
    <x v="86"/>
    <x v="86"/>
    <x v="53"/>
    <x v="53"/>
    <m/>
    <x v="615"/>
    <e v="#N/A"/>
    <x v="615"/>
  </r>
  <r>
    <x v="5170"/>
    <m/>
    <n v="100"/>
    <x v="5220"/>
    <m/>
    <m/>
    <m/>
    <m/>
    <x v="5227"/>
    <s v="2023/12/27"/>
    <x v="86"/>
    <x v="86"/>
    <x v="53"/>
    <x v="53"/>
    <m/>
    <x v="615"/>
    <e v="#N/A"/>
    <x v="615"/>
  </r>
  <r>
    <x v="5170"/>
    <m/>
    <n v="100"/>
    <x v="8864"/>
    <m/>
    <m/>
    <m/>
    <m/>
    <x v="5856"/>
    <s v="2023/1/9"/>
    <x v="86"/>
    <x v="86"/>
    <x v="27"/>
    <x v="27"/>
    <m/>
    <x v="615"/>
    <e v="#N/A"/>
    <x v="615"/>
  </r>
  <r>
    <x v="5170"/>
    <m/>
    <n v="100"/>
    <x v="8882"/>
    <m/>
    <m/>
    <m/>
    <m/>
    <x v="7374"/>
    <s v="2023/4/17"/>
    <x v="86"/>
    <x v="86"/>
    <x v="27"/>
    <x v="27"/>
    <m/>
    <x v="615"/>
    <e v="#N/A"/>
    <x v="615"/>
  </r>
  <r>
    <x v="5170"/>
    <m/>
    <n v="50"/>
    <x v="5220"/>
    <m/>
    <m/>
    <m/>
    <m/>
    <x v="5352"/>
    <s v="2023/6/12"/>
    <x v="86"/>
    <x v="86"/>
    <x v="27"/>
    <x v="27"/>
    <m/>
    <x v="615"/>
    <e v="#N/A"/>
    <x v="615"/>
  </r>
  <r>
    <x v="5170"/>
    <m/>
    <n v="650"/>
    <x v="5219"/>
    <m/>
    <m/>
    <m/>
    <m/>
    <x v="5217"/>
    <s v="2023/6/13"/>
    <x v="86"/>
    <x v="86"/>
    <x v="27"/>
    <x v="27"/>
    <m/>
    <x v="615"/>
    <e v="#N/A"/>
    <x v="615"/>
  </r>
  <r>
    <x v="5170"/>
    <m/>
    <n v="650"/>
    <x v="5215"/>
    <m/>
    <m/>
    <m/>
    <m/>
    <x v="6425"/>
    <s v="2023/6/26"/>
    <x v="86"/>
    <x v="86"/>
    <x v="27"/>
    <x v="27"/>
    <m/>
    <x v="615"/>
    <e v="#N/A"/>
    <x v="615"/>
  </r>
  <r>
    <x v="5170"/>
    <m/>
    <n v="475"/>
    <x v="5448"/>
    <m/>
    <m/>
    <m/>
    <m/>
    <x v="5378"/>
    <s v="2023/8/13"/>
    <x v="86"/>
    <x v="86"/>
    <x v="27"/>
    <x v="27"/>
    <m/>
    <x v="615"/>
    <e v="#N/A"/>
    <x v="615"/>
  </r>
  <r>
    <x v="5170"/>
    <m/>
    <n v="650"/>
    <x v="8883"/>
    <m/>
    <m/>
    <m/>
    <m/>
    <x v="7369"/>
    <s v="2023/9/5"/>
    <x v="86"/>
    <x v="86"/>
    <x v="27"/>
    <x v="27"/>
    <m/>
    <x v="615"/>
    <e v="#N/A"/>
    <x v="615"/>
  </r>
  <r>
    <x v="5170"/>
    <m/>
    <n v="300"/>
    <x v="8844"/>
    <m/>
    <m/>
    <m/>
    <m/>
    <x v="7334"/>
    <s v="2023/9/18"/>
    <x v="86"/>
    <x v="86"/>
    <x v="27"/>
    <x v="27"/>
    <m/>
    <x v="615"/>
    <e v="#N/A"/>
    <x v="615"/>
  </r>
  <r>
    <x v="5170"/>
    <m/>
    <n v="650"/>
    <x v="5223"/>
    <m/>
    <m/>
    <m/>
    <m/>
    <x v="5222"/>
    <s v="2023/10/1"/>
    <x v="86"/>
    <x v="86"/>
    <x v="27"/>
    <x v="27"/>
    <m/>
    <x v="615"/>
    <e v="#N/A"/>
    <x v="615"/>
  </r>
  <r>
    <x v="5170"/>
    <m/>
    <n v="100"/>
    <x v="5225"/>
    <m/>
    <m/>
    <m/>
    <m/>
    <x v="5224"/>
    <s v="2023/10/14"/>
    <x v="86"/>
    <x v="86"/>
    <x v="27"/>
    <x v="27"/>
    <m/>
    <x v="615"/>
    <e v="#N/A"/>
    <x v="615"/>
  </r>
  <r>
    <x v="5170"/>
    <m/>
    <n v="650"/>
    <x v="8884"/>
    <m/>
    <m/>
    <m/>
    <m/>
    <x v="6845"/>
    <s v="2023/10/26"/>
    <x v="86"/>
    <x v="86"/>
    <x v="27"/>
    <x v="27"/>
    <m/>
    <x v="615"/>
    <e v="#N/A"/>
    <x v="615"/>
  </r>
  <r>
    <x v="5170"/>
    <m/>
    <n v="100"/>
    <x v="8885"/>
    <m/>
    <m/>
    <m/>
    <m/>
    <x v="5347"/>
    <s v="2023/12/30"/>
    <x v="86"/>
    <x v="86"/>
    <x v="27"/>
    <x v="27"/>
    <m/>
    <x v="615"/>
    <e v="#N/A"/>
    <x v="615"/>
  </r>
  <r>
    <x v="5170"/>
    <m/>
    <n v="40423.5"/>
    <x v="5229"/>
    <m/>
    <m/>
    <m/>
    <m/>
    <x v="5229"/>
    <s v="2023/1/2"/>
    <x v="87"/>
    <x v="87"/>
    <x v="79"/>
    <x v="79"/>
    <m/>
    <x v="615"/>
    <e v="#N/A"/>
    <x v="615"/>
  </r>
  <r>
    <x v="5170"/>
    <m/>
    <n v="23099.79"/>
    <x v="5230"/>
    <m/>
    <m/>
    <m/>
    <m/>
    <x v="5230"/>
    <s v="2023/1/2"/>
    <x v="87"/>
    <x v="87"/>
    <x v="79"/>
    <x v="79"/>
    <m/>
    <x v="615"/>
    <e v="#N/A"/>
    <x v="615"/>
  </r>
  <r>
    <x v="5170"/>
    <m/>
    <n v="16547.39"/>
    <x v="5231"/>
    <m/>
    <m/>
    <m/>
    <m/>
    <x v="5231"/>
    <s v="2023/1/2"/>
    <x v="87"/>
    <x v="87"/>
    <x v="79"/>
    <x v="79"/>
    <m/>
    <x v="615"/>
    <e v="#N/A"/>
    <x v="615"/>
  </r>
  <r>
    <x v="5170"/>
    <m/>
    <n v="1941.3700000000001"/>
    <x v="5232"/>
    <m/>
    <m/>
    <m/>
    <m/>
    <x v="5232"/>
    <s v="2023/1/2"/>
    <x v="87"/>
    <x v="87"/>
    <x v="79"/>
    <x v="79"/>
    <m/>
    <x v="615"/>
    <e v="#N/A"/>
    <x v="615"/>
  </r>
  <r>
    <x v="5170"/>
    <m/>
    <n v="2378.52"/>
    <x v="5233"/>
    <m/>
    <m/>
    <m/>
    <m/>
    <x v="5233"/>
    <s v="2023/1/2"/>
    <x v="87"/>
    <x v="87"/>
    <x v="79"/>
    <x v="79"/>
    <m/>
    <x v="615"/>
    <e v="#N/A"/>
    <x v="615"/>
  </r>
  <r>
    <x v="5170"/>
    <m/>
    <n v="2557.6"/>
    <x v="8886"/>
    <m/>
    <m/>
    <m/>
    <m/>
    <x v="5363"/>
    <s v="2023/2/18"/>
    <x v="87"/>
    <x v="87"/>
    <x v="79"/>
    <x v="79"/>
    <m/>
    <x v="615"/>
    <e v="#N/A"/>
    <x v="615"/>
  </r>
  <r>
    <x v="5170"/>
    <m/>
    <n v="9334.5500000000011"/>
    <x v="6283"/>
    <m/>
    <m/>
    <m/>
    <m/>
    <x v="5209"/>
    <s v="2023/3/20"/>
    <x v="87"/>
    <x v="87"/>
    <x v="79"/>
    <x v="79"/>
    <m/>
    <x v="615"/>
    <e v="#N/A"/>
    <x v="615"/>
  </r>
  <r>
    <x v="5170"/>
    <m/>
    <n v="4921.87"/>
    <x v="5234"/>
    <m/>
    <m/>
    <m/>
    <m/>
    <x v="5234"/>
    <s v="2023/3/26"/>
    <x v="87"/>
    <x v="87"/>
    <x v="79"/>
    <x v="79"/>
    <m/>
    <x v="615"/>
    <e v="#N/A"/>
    <x v="615"/>
  </r>
  <r>
    <x v="5170"/>
    <m/>
    <n v="2474.08"/>
    <x v="8887"/>
    <m/>
    <m/>
    <m/>
    <m/>
    <x v="6390"/>
    <s v="2023/6/18"/>
    <x v="87"/>
    <x v="87"/>
    <x v="79"/>
    <x v="79"/>
    <m/>
    <x v="615"/>
    <e v="#N/A"/>
    <x v="615"/>
  </r>
  <r>
    <x v="5170"/>
    <m/>
    <n v="34425.699999999997"/>
    <x v="5237"/>
    <m/>
    <m/>
    <m/>
    <m/>
    <x v="5237"/>
    <s v="2023/7/1"/>
    <x v="87"/>
    <x v="87"/>
    <x v="79"/>
    <x v="79"/>
    <m/>
    <x v="615"/>
    <e v="#N/A"/>
    <x v="615"/>
  </r>
  <r>
    <x v="5170"/>
    <m/>
    <n v="816.26"/>
    <x v="8888"/>
    <m/>
    <m/>
    <m/>
    <m/>
    <x v="5667"/>
    <s v="2023/7/25"/>
    <x v="87"/>
    <x v="87"/>
    <x v="79"/>
    <x v="79"/>
    <m/>
    <x v="615"/>
    <e v="#N/A"/>
    <x v="615"/>
  </r>
  <r>
    <x v="5170"/>
    <m/>
    <n v="90698.49"/>
    <x v="5238"/>
    <m/>
    <m/>
    <m/>
    <m/>
    <x v="5238"/>
    <s v="2023/8/1"/>
    <x v="87"/>
    <x v="87"/>
    <x v="79"/>
    <x v="79"/>
    <m/>
    <x v="615"/>
    <e v="#N/A"/>
    <x v="615"/>
  </r>
  <r>
    <x v="5170"/>
    <m/>
    <n v="1946.27"/>
    <x v="8889"/>
    <m/>
    <m/>
    <m/>
    <m/>
    <x v="7350"/>
    <s v="2023/8/5"/>
    <x v="87"/>
    <x v="87"/>
    <x v="79"/>
    <x v="79"/>
    <m/>
    <x v="615"/>
    <e v="#N/A"/>
    <x v="615"/>
  </r>
  <r>
    <x v="5170"/>
    <m/>
    <n v="2101.3000000000002"/>
    <x v="8889"/>
    <m/>
    <m/>
    <m/>
    <m/>
    <x v="7350"/>
    <s v="2023/8/5"/>
    <x v="87"/>
    <x v="87"/>
    <x v="79"/>
    <x v="79"/>
    <m/>
    <x v="615"/>
    <e v="#N/A"/>
    <x v="615"/>
  </r>
  <r>
    <x v="5170"/>
    <m/>
    <n v="545.95000000000005"/>
    <x v="8889"/>
    <m/>
    <m/>
    <m/>
    <m/>
    <x v="7375"/>
    <s v="2023/8/29"/>
    <x v="87"/>
    <x v="87"/>
    <x v="79"/>
    <x v="79"/>
    <m/>
    <x v="615"/>
    <e v="#N/A"/>
    <x v="615"/>
  </r>
  <r>
    <x v="5170"/>
    <m/>
    <n v="812.34"/>
    <x v="5239"/>
    <m/>
    <m/>
    <m/>
    <m/>
    <x v="5239"/>
    <s v="2023/10/1"/>
    <x v="87"/>
    <x v="87"/>
    <x v="79"/>
    <x v="79"/>
    <m/>
    <x v="615"/>
    <e v="#N/A"/>
    <x v="615"/>
  </r>
  <r>
    <x v="5170"/>
    <m/>
    <n v="16885.05"/>
    <x v="5240"/>
    <m/>
    <m/>
    <m/>
    <m/>
    <x v="5240"/>
    <s v="2023/10/22"/>
    <x v="87"/>
    <x v="87"/>
    <x v="79"/>
    <x v="79"/>
    <m/>
    <x v="615"/>
    <e v="#N/A"/>
    <x v="615"/>
  </r>
  <r>
    <x v="5170"/>
    <m/>
    <n v="269.39"/>
    <x v="8889"/>
    <m/>
    <m/>
    <m/>
    <m/>
    <x v="7336"/>
    <s v="2023/11/11"/>
    <x v="87"/>
    <x v="87"/>
    <x v="79"/>
    <x v="79"/>
    <m/>
    <x v="615"/>
    <e v="#N/A"/>
    <x v="615"/>
  </r>
  <r>
    <x v="5170"/>
    <m/>
    <n v="21029"/>
    <x v="5229"/>
    <m/>
    <m/>
    <m/>
    <m/>
    <x v="5229"/>
    <s v="2023/1/2"/>
    <x v="87"/>
    <x v="87"/>
    <x v="71"/>
    <x v="71"/>
    <m/>
    <x v="615"/>
    <e v="#N/A"/>
    <x v="615"/>
  </r>
  <r>
    <x v="5170"/>
    <m/>
    <n v="10511.710000000001"/>
    <x v="5230"/>
    <m/>
    <m/>
    <m/>
    <m/>
    <x v="5230"/>
    <s v="2023/1/2"/>
    <x v="87"/>
    <x v="87"/>
    <x v="71"/>
    <x v="71"/>
    <m/>
    <x v="615"/>
    <e v="#N/A"/>
    <x v="615"/>
  </r>
  <r>
    <x v="5170"/>
    <m/>
    <n v="254.18"/>
    <x v="5230"/>
    <m/>
    <m/>
    <m/>
    <m/>
    <x v="5230"/>
    <s v="2023/1/2"/>
    <x v="87"/>
    <x v="87"/>
    <x v="71"/>
    <x v="71"/>
    <m/>
    <x v="615"/>
    <e v="#N/A"/>
    <x v="615"/>
  </r>
  <r>
    <x v="5170"/>
    <m/>
    <n v="7218.4400000000005"/>
    <x v="5231"/>
    <m/>
    <m/>
    <m/>
    <m/>
    <x v="5231"/>
    <s v="2023/1/2"/>
    <x v="87"/>
    <x v="87"/>
    <x v="71"/>
    <x v="71"/>
    <m/>
    <x v="615"/>
    <e v="#N/A"/>
    <x v="615"/>
  </r>
  <r>
    <x v="5170"/>
    <m/>
    <n v="913.51"/>
    <x v="5232"/>
    <m/>
    <m/>
    <m/>
    <m/>
    <x v="5232"/>
    <s v="2023/1/2"/>
    <x v="87"/>
    <x v="87"/>
    <x v="71"/>
    <x v="71"/>
    <m/>
    <x v="615"/>
    <e v="#N/A"/>
    <x v="615"/>
  </r>
  <r>
    <x v="5170"/>
    <m/>
    <n v="2260.08"/>
    <x v="5232"/>
    <m/>
    <m/>
    <m/>
    <m/>
    <x v="5232"/>
    <s v="2023/1/2"/>
    <x v="87"/>
    <x v="87"/>
    <x v="71"/>
    <x v="71"/>
    <m/>
    <x v="615"/>
    <e v="#N/A"/>
    <x v="615"/>
  </r>
  <r>
    <x v="5170"/>
    <m/>
    <n v="463.36"/>
    <x v="5233"/>
    <m/>
    <m/>
    <m/>
    <m/>
    <x v="5233"/>
    <s v="2023/1/2"/>
    <x v="87"/>
    <x v="87"/>
    <x v="71"/>
    <x v="71"/>
    <m/>
    <x v="615"/>
    <e v="#N/A"/>
    <x v="615"/>
  </r>
  <r>
    <x v="5170"/>
    <m/>
    <n v="3571.55"/>
    <x v="5233"/>
    <m/>
    <m/>
    <m/>
    <m/>
    <x v="5233"/>
    <s v="2023/1/2"/>
    <x v="87"/>
    <x v="87"/>
    <x v="71"/>
    <x v="71"/>
    <m/>
    <x v="615"/>
    <e v="#N/A"/>
    <x v="615"/>
  </r>
  <r>
    <x v="5170"/>
    <m/>
    <n v="11938.72"/>
    <x v="5234"/>
    <m/>
    <m/>
    <m/>
    <m/>
    <x v="5234"/>
    <s v="2023/3/26"/>
    <x v="87"/>
    <x v="87"/>
    <x v="71"/>
    <x v="71"/>
    <m/>
    <x v="615"/>
    <e v="#N/A"/>
    <x v="615"/>
  </r>
  <r>
    <x v="5170"/>
    <m/>
    <n v="1063.76"/>
    <x v="5236"/>
    <m/>
    <m/>
    <m/>
    <m/>
    <x v="5236"/>
    <s v="2023/5/16"/>
    <x v="87"/>
    <x v="87"/>
    <x v="71"/>
    <x v="71"/>
    <m/>
    <x v="615"/>
    <e v="#N/A"/>
    <x v="615"/>
  </r>
  <r>
    <x v="5170"/>
    <m/>
    <n v="589.44000000000005"/>
    <x v="8890"/>
    <m/>
    <m/>
    <m/>
    <m/>
    <x v="5215"/>
    <s v="2023/5/24"/>
    <x v="87"/>
    <x v="87"/>
    <x v="71"/>
    <x v="71"/>
    <m/>
    <x v="615"/>
    <e v="#N/A"/>
    <x v="615"/>
  </r>
  <r>
    <x v="5170"/>
    <m/>
    <n v="1269.92"/>
    <x v="8888"/>
    <m/>
    <m/>
    <m/>
    <m/>
    <x v="7348"/>
    <s v="2023/7/12"/>
    <x v="87"/>
    <x v="87"/>
    <x v="71"/>
    <x v="71"/>
    <m/>
    <x v="615"/>
    <e v="#N/A"/>
    <x v="615"/>
  </r>
  <r>
    <x v="5170"/>
    <m/>
    <n v="17288.77"/>
    <x v="5238"/>
    <m/>
    <m/>
    <m/>
    <m/>
    <x v="5238"/>
    <s v="2023/8/1"/>
    <x v="87"/>
    <x v="87"/>
    <x v="71"/>
    <x v="71"/>
    <m/>
    <x v="615"/>
    <e v="#N/A"/>
    <x v="615"/>
  </r>
  <r>
    <x v="5170"/>
    <m/>
    <n v="929.94"/>
    <x v="8889"/>
    <m/>
    <m/>
    <m/>
    <m/>
    <x v="7350"/>
    <s v="2023/8/5"/>
    <x v="87"/>
    <x v="87"/>
    <x v="71"/>
    <x v="71"/>
    <m/>
    <x v="615"/>
    <e v="#N/A"/>
    <x v="615"/>
  </r>
  <r>
    <x v="5170"/>
    <m/>
    <n v="596.24"/>
    <x v="8889"/>
    <m/>
    <m/>
    <m/>
    <m/>
    <x v="7351"/>
    <s v="2023/8/12"/>
    <x v="87"/>
    <x v="87"/>
    <x v="71"/>
    <x v="71"/>
    <m/>
    <x v="615"/>
    <e v="#N/A"/>
    <x v="615"/>
  </r>
  <r>
    <x v="5170"/>
    <m/>
    <n v="1070.0899999999999"/>
    <x v="8889"/>
    <m/>
    <m/>
    <m/>
    <m/>
    <x v="7351"/>
    <s v="2023/8/12"/>
    <x v="87"/>
    <x v="87"/>
    <x v="71"/>
    <x v="71"/>
    <m/>
    <x v="615"/>
    <e v="#N/A"/>
    <x v="615"/>
  </r>
  <r>
    <x v="5170"/>
    <m/>
    <n v="596.24"/>
    <x v="8889"/>
    <m/>
    <m/>
    <m/>
    <m/>
    <x v="7351"/>
    <s v="2023/8/12"/>
    <x v="87"/>
    <x v="87"/>
    <x v="71"/>
    <x v="71"/>
    <m/>
    <x v="615"/>
    <e v="#N/A"/>
    <x v="615"/>
  </r>
  <r>
    <x v="5170"/>
    <m/>
    <n v="596.24"/>
    <x v="8889"/>
    <m/>
    <m/>
    <m/>
    <m/>
    <x v="7351"/>
    <s v="2023/8/12"/>
    <x v="87"/>
    <x v="87"/>
    <x v="71"/>
    <x v="71"/>
    <m/>
    <x v="615"/>
    <e v="#N/A"/>
    <x v="615"/>
  </r>
  <r>
    <x v="5170"/>
    <m/>
    <n v="519.35"/>
    <x v="8889"/>
    <m/>
    <m/>
    <m/>
    <m/>
    <x v="7351"/>
    <s v="2023/8/12"/>
    <x v="87"/>
    <x v="87"/>
    <x v="71"/>
    <x v="71"/>
    <m/>
    <x v="615"/>
    <e v="#N/A"/>
    <x v="615"/>
  </r>
  <r>
    <x v="5170"/>
    <m/>
    <n v="513.62"/>
    <x v="8891"/>
    <m/>
    <m/>
    <m/>
    <m/>
    <x v="5283"/>
    <s v="2023/9/4"/>
    <x v="87"/>
    <x v="87"/>
    <x v="71"/>
    <x v="71"/>
    <m/>
    <x v="615"/>
    <e v="#N/A"/>
    <x v="615"/>
  </r>
  <r>
    <x v="5170"/>
    <m/>
    <n v="510.04"/>
    <x v="5439"/>
    <m/>
    <m/>
    <m/>
    <m/>
    <x v="7376"/>
    <s v="2023/9/5"/>
    <x v="87"/>
    <x v="87"/>
    <x v="71"/>
    <x v="71"/>
    <m/>
    <x v="615"/>
    <e v="#N/A"/>
    <x v="615"/>
  </r>
  <r>
    <x v="5170"/>
    <m/>
    <n v="779.7"/>
    <x v="8892"/>
    <m/>
    <m/>
    <m/>
    <m/>
    <x v="7377"/>
    <s v="2023/10/4"/>
    <x v="87"/>
    <x v="87"/>
    <x v="71"/>
    <x v="71"/>
    <m/>
    <x v="615"/>
    <e v="#N/A"/>
    <x v="615"/>
  </r>
  <r>
    <x v="5170"/>
    <m/>
    <n v="8153.67"/>
    <x v="5240"/>
    <m/>
    <m/>
    <m/>
    <m/>
    <x v="5240"/>
    <s v="2023/10/22"/>
    <x v="87"/>
    <x v="87"/>
    <x v="71"/>
    <x v="71"/>
    <m/>
    <x v="615"/>
    <e v="#N/A"/>
    <x v="615"/>
  </r>
  <r>
    <x v="5170"/>
    <m/>
    <n v="134.55000000000001"/>
    <x v="8893"/>
    <m/>
    <m/>
    <m/>
    <m/>
    <x v="5360"/>
    <s v="2023/12/13"/>
    <x v="87"/>
    <x v="87"/>
    <x v="71"/>
    <x v="71"/>
    <m/>
    <x v="615"/>
    <e v="#N/A"/>
    <x v="615"/>
  </r>
  <r>
    <x v="5170"/>
    <m/>
    <n v="4927.21"/>
    <x v="5229"/>
    <m/>
    <m/>
    <m/>
    <m/>
    <x v="5229"/>
    <s v="2023/1/2"/>
    <x v="87"/>
    <x v="87"/>
    <x v="80"/>
    <x v="80"/>
    <m/>
    <x v="615"/>
    <e v="#N/A"/>
    <x v="615"/>
  </r>
  <r>
    <x v="5170"/>
    <m/>
    <n v="985.44"/>
    <x v="5229"/>
    <m/>
    <m/>
    <m/>
    <m/>
    <x v="5229"/>
    <s v="2023/1/2"/>
    <x v="87"/>
    <x v="87"/>
    <x v="80"/>
    <x v="80"/>
    <m/>
    <x v="615"/>
    <e v="#N/A"/>
    <x v="615"/>
  </r>
  <r>
    <x v="5170"/>
    <m/>
    <n v="1516.44"/>
    <x v="5230"/>
    <m/>
    <m/>
    <m/>
    <m/>
    <x v="5230"/>
    <s v="2023/1/2"/>
    <x v="87"/>
    <x v="87"/>
    <x v="80"/>
    <x v="80"/>
    <m/>
    <x v="615"/>
    <e v="#N/A"/>
    <x v="615"/>
  </r>
  <r>
    <x v="5170"/>
    <m/>
    <n v="153.27000000000001"/>
    <x v="5232"/>
    <m/>
    <m/>
    <m/>
    <m/>
    <x v="5232"/>
    <s v="2023/1/2"/>
    <x v="87"/>
    <x v="87"/>
    <x v="80"/>
    <x v="80"/>
    <m/>
    <x v="615"/>
    <e v="#N/A"/>
    <x v="615"/>
  </r>
  <r>
    <x v="5170"/>
    <m/>
    <n v="1361.6200000000001"/>
    <x v="5232"/>
    <m/>
    <m/>
    <m/>
    <m/>
    <x v="5232"/>
    <s v="2023/1/2"/>
    <x v="87"/>
    <x v="87"/>
    <x v="80"/>
    <x v="80"/>
    <m/>
    <x v="615"/>
    <e v="#N/A"/>
    <x v="615"/>
  </r>
  <r>
    <x v="5170"/>
    <m/>
    <n v="355.07"/>
    <x v="5233"/>
    <m/>
    <m/>
    <m/>
    <m/>
    <x v="5233"/>
    <s v="2023/1/2"/>
    <x v="87"/>
    <x v="87"/>
    <x v="80"/>
    <x v="80"/>
    <m/>
    <x v="615"/>
    <e v="#N/A"/>
    <x v="615"/>
  </r>
  <r>
    <x v="5170"/>
    <m/>
    <n v="1367.7"/>
    <x v="5234"/>
    <m/>
    <m/>
    <m/>
    <m/>
    <x v="5234"/>
    <s v="2023/3/26"/>
    <x v="87"/>
    <x v="87"/>
    <x v="80"/>
    <x v="80"/>
    <m/>
    <x v="615"/>
    <e v="#N/A"/>
    <x v="615"/>
  </r>
  <r>
    <x v="5170"/>
    <m/>
    <n v="1063.76"/>
    <x v="5236"/>
    <m/>
    <m/>
    <m/>
    <m/>
    <x v="5236"/>
    <s v="2023/5/16"/>
    <x v="87"/>
    <x v="87"/>
    <x v="80"/>
    <x v="80"/>
    <m/>
    <x v="615"/>
    <e v="#N/A"/>
    <x v="615"/>
  </r>
  <r>
    <x v="5170"/>
    <m/>
    <n v="26578.68"/>
    <x v="5237"/>
    <m/>
    <m/>
    <m/>
    <m/>
    <x v="5237"/>
    <s v="2023/7/1"/>
    <x v="87"/>
    <x v="87"/>
    <x v="80"/>
    <x v="80"/>
    <m/>
    <x v="615"/>
    <e v="#N/A"/>
    <x v="615"/>
  </r>
  <r>
    <x v="5170"/>
    <m/>
    <n v="1237.69"/>
    <x v="6283"/>
    <m/>
    <m/>
    <m/>
    <m/>
    <x v="6475"/>
    <s v="2023/7/17"/>
    <x v="87"/>
    <x v="87"/>
    <x v="80"/>
    <x v="80"/>
    <m/>
    <x v="615"/>
    <e v="#N/A"/>
    <x v="615"/>
  </r>
  <r>
    <x v="5170"/>
    <m/>
    <n v="4322.1900000000005"/>
    <x v="5238"/>
    <m/>
    <m/>
    <m/>
    <m/>
    <x v="5238"/>
    <s v="2023/8/1"/>
    <x v="87"/>
    <x v="87"/>
    <x v="80"/>
    <x v="80"/>
    <m/>
    <x v="615"/>
    <e v="#N/A"/>
    <x v="615"/>
  </r>
  <r>
    <x v="5170"/>
    <m/>
    <n v="475.55"/>
    <x v="8889"/>
    <m/>
    <m/>
    <m/>
    <m/>
    <x v="7375"/>
    <s v="2023/8/29"/>
    <x v="87"/>
    <x v="87"/>
    <x v="80"/>
    <x v="80"/>
    <m/>
    <x v="615"/>
    <e v="#N/A"/>
    <x v="615"/>
  </r>
  <r>
    <x v="5170"/>
    <m/>
    <n v="159.72"/>
    <x v="5465"/>
    <m/>
    <m/>
    <m/>
    <m/>
    <x v="7378"/>
    <s v="2023/9/13"/>
    <x v="87"/>
    <x v="87"/>
    <x v="80"/>
    <x v="80"/>
    <m/>
    <x v="615"/>
    <e v="#N/A"/>
    <x v="615"/>
  </r>
  <r>
    <x v="5170"/>
    <m/>
    <n v="1282.1300000000001"/>
    <x v="5240"/>
    <m/>
    <m/>
    <m/>
    <m/>
    <x v="5240"/>
    <s v="2023/10/22"/>
    <x v="87"/>
    <x v="87"/>
    <x v="80"/>
    <x v="80"/>
    <m/>
    <x v="615"/>
    <e v="#N/A"/>
    <x v="615"/>
  </r>
  <r>
    <x v="5170"/>
    <m/>
    <n v="16425.11"/>
    <x v="5229"/>
    <m/>
    <m/>
    <m/>
    <m/>
    <x v="5229"/>
    <s v="2023/1/2"/>
    <x v="87"/>
    <x v="87"/>
    <x v="62"/>
    <x v="62"/>
    <m/>
    <x v="615"/>
    <e v="#N/A"/>
    <x v="615"/>
  </r>
  <r>
    <x v="5170"/>
    <m/>
    <n v="2964.66"/>
    <x v="5230"/>
    <m/>
    <m/>
    <m/>
    <m/>
    <x v="5230"/>
    <s v="2023/1/2"/>
    <x v="87"/>
    <x v="87"/>
    <x v="62"/>
    <x v="62"/>
    <m/>
    <x v="615"/>
    <e v="#N/A"/>
    <x v="615"/>
  </r>
  <r>
    <x v="5170"/>
    <m/>
    <n v="2351.73"/>
    <x v="5231"/>
    <m/>
    <m/>
    <m/>
    <m/>
    <x v="5231"/>
    <s v="2023/1/2"/>
    <x v="87"/>
    <x v="87"/>
    <x v="62"/>
    <x v="62"/>
    <m/>
    <x v="615"/>
    <e v="#N/A"/>
    <x v="615"/>
  </r>
  <r>
    <x v="5170"/>
    <m/>
    <n v="244.41"/>
    <x v="5232"/>
    <m/>
    <m/>
    <m/>
    <m/>
    <x v="5232"/>
    <s v="2023/1/2"/>
    <x v="87"/>
    <x v="87"/>
    <x v="62"/>
    <x v="62"/>
    <m/>
    <x v="615"/>
    <e v="#N/A"/>
    <x v="615"/>
  </r>
  <r>
    <x v="5170"/>
    <m/>
    <n v="1231.6400000000001"/>
    <x v="5233"/>
    <m/>
    <m/>
    <m/>
    <m/>
    <x v="5233"/>
    <s v="2023/1/2"/>
    <x v="87"/>
    <x v="87"/>
    <x v="62"/>
    <x v="62"/>
    <m/>
    <x v="615"/>
    <e v="#N/A"/>
    <x v="615"/>
  </r>
  <r>
    <x v="5170"/>
    <m/>
    <n v="2205.7000000000003"/>
    <x v="6184"/>
    <m/>
    <m/>
    <m/>
    <m/>
    <x v="5860"/>
    <s v="2023/1/10"/>
    <x v="87"/>
    <x v="87"/>
    <x v="62"/>
    <x v="62"/>
    <m/>
    <x v="615"/>
    <e v="#N/A"/>
    <x v="615"/>
  </r>
  <r>
    <x v="5170"/>
    <m/>
    <n v="9411.24"/>
    <x v="5234"/>
    <m/>
    <m/>
    <m/>
    <m/>
    <x v="5234"/>
    <s v="2023/3/26"/>
    <x v="87"/>
    <x v="87"/>
    <x v="62"/>
    <x v="62"/>
    <m/>
    <x v="615"/>
    <e v="#N/A"/>
    <x v="615"/>
  </r>
  <r>
    <x v="5170"/>
    <m/>
    <n v="531.88"/>
    <x v="5236"/>
    <m/>
    <m/>
    <m/>
    <m/>
    <x v="5236"/>
    <s v="2023/5/16"/>
    <x v="87"/>
    <x v="87"/>
    <x v="62"/>
    <x v="62"/>
    <m/>
    <x v="615"/>
    <e v="#N/A"/>
    <x v="615"/>
  </r>
  <r>
    <x v="5170"/>
    <m/>
    <n v="1311.56"/>
    <x v="5237"/>
    <m/>
    <m/>
    <m/>
    <m/>
    <x v="5237"/>
    <s v="2023/7/1"/>
    <x v="87"/>
    <x v="87"/>
    <x v="62"/>
    <x v="62"/>
    <m/>
    <x v="615"/>
    <e v="#N/A"/>
    <x v="615"/>
  </r>
  <r>
    <x v="5170"/>
    <m/>
    <n v="11555.34"/>
    <x v="5237"/>
    <m/>
    <m/>
    <m/>
    <m/>
    <x v="5237"/>
    <s v="2023/7/1"/>
    <x v="87"/>
    <x v="87"/>
    <x v="62"/>
    <x v="62"/>
    <m/>
    <x v="615"/>
    <e v="#N/A"/>
    <x v="615"/>
  </r>
  <r>
    <x v="5170"/>
    <m/>
    <n v="22623.97"/>
    <x v="5238"/>
    <m/>
    <m/>
    <m/>
    <m/>
    <x v="5238"/>
    <s v="2023/8/1"/>
    <x v="87"/>
    <x v="87"/>
    <x v="62"/>
    <x v="62"/>
    <m/>
    <x v="615"/>
    <e v="#N/A"/>
    <x v="615"/>
  </r>
  <r>
    <x v="5170"/>
    <m/>
    <n v="915.38"/>
    <x v="5439"/>
    <m/>
    <m/>
    <m/>
    <m/>
    <x v="7376"/>
    <s v="2023/9/5"/>
    <x v="87"/>
    <x v="87"/>
    <x v="62"/>
    <x v="62"/>
    <m/>
    <x v="615"/>
    <e v="#N/A"/>
    <x v="615"/>
  </r>
  <r>
    <x v="5170"/>
    <m/>
    <n v="629.94000000000005"/>
    <x v="5439"/>
    <m/>
    <m/>
    <m/>
    <m/>
    <x v="7376"/>
    <s v="2023/9/5"/>
    <x v="87"/>
    <x v="87"/>
    <x v="62"/>
    <x v="62"/>
    <m/>
    <x v="615"/>
    <e v="#N/A"/>
    <x v="615"/>
  </r>
  <r>
    <x v="5170"/>
    <m/>
    <n v="750.28"/>
    <x v="5439"/>
    <m/>
    <m/>
    <m/>
    <m/>
    <x v="7376"/>
    <s v="2023/9/5"/>
    <x v="87"/>
    <x v="87"/>
    <x v="62"/>
    <x v="62"/>
    <m/>
    <x v="615"/>
    <e v="#N/A"/>
    <x v="615"/>
  </r>
  <r>
    <x v="5170"/>
    <m/>
    <n v="444.27"/>
    <x v="5439"/>
    <m/>
    <m/>
    <m/>
    <m/>
    <x v="7376"/>
    <s v="2023/9/5"/>
    <x v="87"/>
    <x v="87"/>
    <x v="62"/>
    <x v="62"/>
    <m/>
    <x v="615"/>
    <e v="#N/A"/>
    <x v="615"/>
  </r>
  <r>
    <x v="5170"/>
    <m/>
    <n v="629.94000000000005"/>
    <x v="5439"/>
    <m/>
    <m/>
    <m/>
    <m/>
    <x v="7376"/>
    <s v="2023/9/5"/>
    <x v="87"/>
    <x v="87"/>
    <x v="62"/>
    <x v="62"/>
    <m/>
    <x v="615"/>
    <e v="#N/A"/>
    <x v="615"/>
  </r>
  <r>
    <x v="5170"/>
    <m/>
    <n v="629.94000000000005"/>
    <x v="5439"/>
    <m/>
    <m/>
    <m/>
    <m/>
    <x v="7376"/>
    <s v="2023/9/5"/>
    <x v="87"/>
    <x v="87"/>
    <x v="62"/>
    <x v="62"/>
    <m/>
    <x v="615"/>
    <e v="#N/A"/>
    <x v="615"/>
  </r>
  <r>
    <x v="5170"/>
    <m/>
    <n v="838.02"/>
    <x v="5465"/>
    <m/>
    <m/>
    <m/>
    <m/>
    <x v="7370"/>
    <s v="2023/9/17"/>
    <x v="87"/>
    <x v="87"/>
    <x v="62"/>
    <x v="62"/>
    <m/>
    <x v="615"/>
    <e v="#N/A"/>
    <x v="615"/>
  </r>
  <r>
    <x v="5170"/>
    <m/>
    <n v="406.72"/>
    <x v="5465"/>
    <m/>
    <m/>
    <m/>
    <m/>
    <x v="7370"/>
    <s v="2023/9/17"/>
    <x v="87"/>
    <x v="87"/>
    <x v="62"/>
    <x v="62"/>
    <m/>
    <x v="615"/>
    <e v="#N/A"/>
    <x v="615"/>
  </r>
  <r>
    <x v="5170"/>
    <m/>
    <n v="466.93"/>
    <x v="5465"/>
    <m/>
    <m/>
    <m/>
    <m/>
    <x v="7370"/>
    <s v="2023/9/17"/>
    <x v="87"/>
    <x v="87"/>
    <x v="62"/>
    <x v="62"/>
    <m/>
    <x v="615"/>
    <e v="#N/A"/>
    <x v="615"/>
  </r>
  <r>
    <x v="5170"/>
    <m/>
    <n v="576.70000000000005"/>
    <x v="5465"/>
    <m/>
    <m/>
    <m/>
    <m/>
    <x v="7370"/>
    <s v="2023/9/17"/>
    <x v="87"/>
    <x v="87"/>
    <x v="62"/>
    <x v="62"/>
    <m/>
    <x v="615"/>
    <e v="#N/A"/>
    <x v="615"/>
  </r>
  <r>
    <x v="5170"/>
    <m/>
    <n v="671.02"/>
    <x v="5465"/>
    <m/>
    <m/>
    <m/>
    <m/>
    <x v="7379"/>
    <s v="2023/9/20"/>
    <x v="87"/>
    <x v="87"/>
    <x v="62"/>
    <x v="62"/>
    <m/>
    <x v="615"/>
    <e v="#N/A"/>
    <x v="615"/>
  </r>
  <r>
    <x v="5170"/>
    <m/>
    <n v="369.6"/>
    <x v="5465"/>
    <m/>
    <m/>
    <m/>
    <m/>
    <x v="7372"/>
    <s v="2023/9/21"/>
    <x v="87"/>
    <x v="87"/>
    <x v="62"/>
    <x v="62"/>
    <m/>
    <x v="615"/>
    <e v="#N/A"/>
    <x v="615"/>
  </r>
  <r>
    <x v="5170"/>
    <m/>
    <n v="1712.56"/>
    <x v="5239"/>
    <m/>
    <m/>
    <m/>
    <m/>
    <x v="5239"/>
    <s v="2023/10/1"/>
    <x v="87"/>
    <x v="87"/>
    <x v="62"/>
    <x v="62"/>
    <m/>
    <x v="615"/>
    <e v="#N/A"/>
    <x v="615"/>
  </r>
  <r>
    <x v="5170"/>
    <m/>
    <n v="4914.82"/>
    <x v="5240"/>
    <m/>
    <m/>
    <m/>
    <m/>
    <x v="5240"/>
    <s v="2023/10/22"/>
    <x v="87"/>
    <x v="87"/>
    <x v="62"/>
    <x v="62"/>
    <m/>
    <x v="615"/>
    <e v="#N/A"/>
    <x v="615"/>
  </r>
  <r>
    <x v="5170"/>
    <m/>
    <n v="6570.7"/>
    <x v="5229"/>
    <m/>
    <m/>
    <m/>
    <m/>
    <x v="5229"/>
    <s v="2023/1/2"/>
    <x v="87"/>
    <x v="87"/>
    <x v="27"/>
    <x v="27"/>
    <m/>
    <x v="615"/>
    <e v="#N/A"/>
    <x v="615"/>
  </r>
  <r>
    <x v="5170"/>
    <m/>
    <n v="21185.760000000002"/>
    <x v="5229"/>
    <m/>
    <m/>
    <m/>
    <m/>
    <x v="5229"/>
    <s v="2023/1/2"/>
    <x v="87"/>
    <x v="87"/>
    <x v="27"/>
    <x v="27"/>
    <m/>
    <x v="615"/>
    <e v="#N/A"/>
    <x v="615"/>
  </r>
  <r>
    <x v="5170"/>
    <m/>
    <n v="127.61"/>
    <x v="8894"/>
    <m/>
    <m/>
    <m/>
    <m/>
    <x v="7380"/>
    <s v="2023/1/2"/>
    <x v="87"/>
    <x v="87"/>
    <x v="27"/>
    <x v="27"/>
    <m/>
    <x v="615"/>
    <e v="#N/A"/>
    <x v="615"/>
  </r>
  <r>
    <x v="5170"/>
    <m/>
    <n v="615.25"/>
    <x v="8895"/>
    <m/>
    <m/>
    <m/>
    <m/>
    <x v="5860"/>
    <s v="2023/1/10"/>
    <x v="87"/>
    <x v="87"/>
    <x v="27"/>
    <x v="27"/>
    <m/>
    <x v="615"/>
    <e v="#N/A"/>
    <x v="615"/>
  </r>
  <r>
    <x v="5170"/>
    <m/>
    <n v="979.80000000000007"/>
    <x v="8895"/>
    <m/>
    <m/>
    <m/>
    <m/>
    <x v="5860"/>
    <s v="2023/1/10"/>
    <x v="87"/>
    <x v="87"/>
    <x v="27"/>
    <x v="27"/>
    <m/>
    <x v="615"/>
    <e v="#N/A"/>
    <x v="615"/>
  </r>
  <r>
    <x v="5170"/>
    <m/>
    <n v="1102.8500000000001"/>
    <x v="8895"/>
    <m/>
    <m/>
    <m/>
    <m/>
    <x v="5860"/>
    <s v="2023/1/10"/>
    <x v="87"/>
    <x v="87"/>
    <x v="27"/>
    <x v="27"/>
    <m/>
    <x v="615"/>
    <e v="#N/A"/>
    <x v="615"/>
  </r>
  <r>
    <x v="5170"/>
    <m/>
    <n v="5067.4000000000005"/>
    <x v="5237"/>
    <m/>
    <m/>
    <m/>
    <m/>
    <x v="5237"/>
    <s v="2023/7/1"/>
    <x v="87"/>
    <x v="87"/>
    <x v="27"/>
    <x v="27"/>
    <m/>
    <x v="615"/>
    <e v="#N/A"/>
    <x v="615"/>
  </r>
  <r>
    <x v="5170"/>
    <m/>
    <n v="3393.48"/>
    <x v="5237"/>
    <m/>
    <m/>
    <m/>
    <m/>
    <x v="5237"/>
    <s v="2023/7/1"/>
    <x v="87"/>
    <x v="87"/>
    <x v="27"/>
    <x v="27"/>
    <m/>
    <x v="615"/>
    <e v="#N/A"/>
    <x v="615"/>
  </r>
  <r>
    <x v="5170"/>
    <m/>
    <n v="2161.11"/>
    <x v="5238"/>
    <m/>
    <m/>
    <m/>
    <m/>
    <x v="5238"/>
    <s v="2023/8/1"/>
    <x v="87"/>
    <x v="87"/>
    <x v="27"/>
    <x v="27"/>
    <m/>
    <x v="615"/>
    <e v="#N/A"/>
    <x v="615"/>
  </r>
  <r>
    <x v="5170"/>
    <m/>
    <n v="2421.92"/>
    <x v="5240"/>
    <m/>
    <m/>
    <m/>
    <m/>
    <x v="5240"/>
    <s v="2023/10/22"/>
    <x v="87"/>
    <x v="87"/>
    <x v="27"/>
    <x v="27"/>
    <m/>
    <x v="615"/>
    <e v="#N/A"/>
    <x v="615"/>
  </r>
  <r>
    <x v="5170"/>
    <m/>
    <n v="284.70999999999998"/>
    <x v="8896"/>
    <m/>
    <m/>
    <m/>
    <m/>
    <x v="6844"/>
    <s v="2023/10/26"/>
    <x v="87"/>
    <x v="87"/>
    <x v="27"/>
    <x v="27"/>
    <m/>
    <x v="615"/>
    <e v="#N/A"/>
    <x v="615"/>
  </r>
  <r>
    <x v="5170"/>
    <m/>
    <n v="32210"/>
    <x v="5359"/>
    <m/>
    <m/>
    <m/>
    <m/>
    <x v="5297"/>
    <s v="2023/12/31"/>
    <x v="88"/>
    <x v="88"/>
    <x v="71"/>
    <x v="71"/>
    <m/>
    <x v="615"/>
    <e v="#N/A"/>
    <x v="615"/>
  </r>
  <r>
    <x v="5170"/>
    <m/>
    <n v="21843"/>
    <x v="5359"/>
    <m/>
    <m/>
    <m/>
    <m/>
    <x v="5297"/>
    <s v="2023/12/31"/>
    <x v="88"/>
    <x v="88"/>
    <x v="71"/>
    <x v="71"/>
    <m/>
    <x v="615"/>
    <e v="#N/A"/>
    <x v="615"/>
  </r>
  <r>
    <x v="5170"/>
    <m/>
    <n v="18078"/>
    <x v="5359"/>
    <m/>
    <m/>
    <m/>
    <m/>
    <x v="5297"/>
    <s v="2023/12/31"/>
    <x v="88"/>
    <x v="88"/>
    <x v="80"/>
    <x v="80"/>
    <m/>
    <x v="615"/>
    <e v="#N/A"/>
    <x v="615"/>
  </r>
  <r>
    <x v="5170"/>
    <m/>
    <n v="158438"/>
    <x v="5359"/>
    <m/>
    <m/>
    <m/>
    <m/>
    <x v="5297"/>
    <s v="2023/12/31"/>
    <x v="88"/>
    <x v="88"/>
    <x v="27"/>
    <x v="27"/>
    <m/>
    <x v="615"/>
    <e v="#N/A"/>
    <x v="615"/>
  </r>
  <r>
    <x v="5170"/>
    <m/>
    <n v="1276"/>
    <x v="8897"/>
    <m/>
    <m/>
    <m/>
    <m/>
    <x v="5563"/>
    <s v="2023/3/25"/>
    <x v="89"/>
    <x v="89"/>
    <x v="71"/>
    <x v="71"/>
    <m/>
    <x v="615"/>
    <e v="#N/A"/>
    <x v="615"/>
  </r>
  <r>
    <x v="5170"/>
    <m/>
    <n v="61"/>
    <x v="8898"/>
    <s v="133"/>
    <n v="110"/>
    <n v="6"/>
    <n v="133"/>
    <x v="5271"/>
    <s v="2023/9/11"/>
    <x v="89"/>
    <x v="89"/>
    <x v="71"/>
    <x v="71"/>
    <m/>
    <x v="615"/>
    <e v="#N/A"/>
    <x v="615"/>
  </r>
  <r>
    <x v="5170"/>
    <m/>
    <n v="314"/>
    <x v="8899"/>
    <m/>
    <m/>
    <m/>
    <m/>
    <x v="5510"/>
    <s v="2023/1/31"/>
    <x v="89"/>
    <x v="89"/>
    <x v="80"/>
    <x v="80"/>
    <m/>
    <x v="615"/>
    <e v="#N/A"/>
    <x v="615"/>
  </r>
  <r>
    <x v="5170"/>
    <m/>
    <n v="237"/>
    <x v="8900"/>
    <m/>
    <m/>
    <m/>
    <m/>
    <x v="5425"/>
    <s v="2023/4/27"/>
    <x v="89"/>
    <x v="89"/>
    <x v="80"/>
    <x v="80"/>
    <m/>
    <x v="615"/>
    <e v="#N/A"/>
    <x v="615"/>
  </r>
  <r>
    <x v="5170"/>
    <m/>
    <n v="208"/>
    <x v="8901"/>
    <s v="105"/>
    <n v="1"/>
    <n v="6"/>
    <m/>
    <x v="7381"/>
    <s v="2023/8/5"/>
    <x v="89"/>
    <x v="89"/>
    <x v="80"/>
    <x v="80"/>
    <m/>
    <x v="615"/>
    <e v="#N/A"/>
    <x v="615"/>
  </r>
  <r>
    <x v="5170"/>
    <m/>
    <n v="500"/>
    <x v="8902"/>
    <s v="135"/>
    <n v="112"/>
    <n v="6"/>
    <n v="135"/>
    <x v="5543"/>
    <s v="2023/9/14"/>
    <x v="89"/>
    <x v="89"/>
    <x v="80"/>
    <x v="80"/>
    <m/>
    <x v="615"/>
    <e v="#N/A"/>
    <x v="615"/>
  </r>
  <r>
    <x v="5170"/>
    <m/>
    <n v="48"/>
    <x v="8903"/>
    <s v="2"/>
    <n v="2"/>
    <n v="6"/>
    <n v="2"/>
    <x v="5521"/>
    <s v="2023/5/16"/>
    <x v="89"/>
    <x v="89"/>
    <x v="62"/>
    <x v="62"/>
    <m/>
    <x v="615"/>
    <e v="#N/A"/>
    <x v="615"/>
  </r>
  <r>
    <x v="5170"/>
    <m/>
    <n v="84"/>
    <x v="8904"/>
    <s v="37"/>
    <n v="37"/>
    <n v="6"/>
    <n v="37"/>
    <x v="7382"/>
    <s v="2023/6/15"/>
    <x v="89"/>
    <x v="89"/>
    <x v="62"/>
    <x v="62"/>
    <m/>
    <x v="615"/>
    <e v="#N/A"/>
    <x v="615"/>
  </r>
  <r>
    <x v="5170"/>
    <m/>
    <n v="62"/>
    <x v="8905"/>
    <s v="64"/>
    <n v="62"/>
    <n v="6"/>
    <n v="64"/>
    <x v="5575"/>
    <s v="2023/7/4"/>
    <x v="89"/>
    <x v="89"/>
    <x v="62"/>
    <x v="62"/>
    <m/>
    <x v="615"/>
    <e v="#N/A"/>
    <x v="615"/>
  </r>
  <r>
    <x v="5170"/>
    <m/>
    <n v="112.36"/>
    <x v="8906"/>
    <s v="156"/>
    <n v="131"/>
    <n v="6"/>
    <n v="156"/>
    <x v="7383"/>
    <s v="2023/9/24"/>
    <x v="89"/>
    <x v="89"/>
    <x v="62"/>
    <x v="62"/>
    <m/>
    <x v="615"/>
    <e v="#N/A"/>
    <x v="615"/>
  </r>
  <r>
    <x v="5170"/>
    <m/>
    <n v="700"/>
    <x v="8907"/>
    <m/>
    <m/>
    <m/>
    <m/>
    <x v="5427"/>
    <s v="2023/5/18"/>
    <x v="89"/>
    <x v="89"/>
    <x v="27"/>
    <x v="27"/>
    <m/>
    <x v="615"/>
    <e v="#N/A"/>
    <x v="615"/>
  </r>
  <r>
    <x v="5170"/>
    <m/>
    <n v="539"/>
    <x v="8908"/>
    <s v="24"/>
    <n v="24"/>
    <n v="6"/>
    <n v="24"/>
    <x v="7384"/>
    <s v="2023/6/7"/>
    <x v="89"/>
    <x v="89"/>
    <x v="27"/>
    <x v="27"/>
    <m/>
    <x v="615"/>
    <e v="#N/A"/>
    <x v="615"/>
  </r>
  <r>
    <x v="5170"/>
    <m/>
    <n v="97"/>
    <x v="8909"/>
    <s v="32"/>
    <n v="32"/>
    <n v="6"/>
    <n v="32"/>
    <x v="7385"/>
    <s v="2023/6/14"/>
    <x v="89"/>
    <x v="89"/>
    <x v="27"/>
    <x v="27"/>
    <m/>
    <x v="615"/>
    <e v="#N/A"/>
    <x v="615"/>
  </r>
  <r>
    <x v="5170"/>
    <m/>
    <n v="25"/>
    <x v="8910"/>
    <m/>
    <m/>
    <m/>
    <m/>
    <x v="7386"/>
    <s v="2023/6/21"/>
    <x v="89"/>
    <x v="89"/>
    <x v="27"/>
    <x v="27"/>
    <m/>
    <x v="615"/>
    <e v="#N/A"/>
    <x v="615"/>
  </r>
  <r>
    <x v="5170"/>
    <m/>
    <n v="244"/>
    <x v="8911"/>
    <m/>
    <m/>
    <m/>
    <m/>
    <x v="7387"/>
    <s v="2023/7/8"/>
    <x v="89"/>
    <x v="89"/>
    <x v="27"/>
    <x v="27"/>
    <m/>
    <x v="615"/>
    <e v="#N/A"/>
    <x v="615"/>
  </r>
  <r>
    <x v="5170"/>
    <m/>
    <n v="150"/>
    <x v="8912"/>
    <m/>
    <m/>
    <m/>
    <m/>
    <x v="5585"/>
    <s v="2023/10/12"/>
    <x v="89"/>
    <x v="89"/>
    <x v="27"/>
    <x v="27"/>
    <m/>
    <x v="615"/>
    <e v="#N/A"/>
    <x v="615"/>
  </r>
  <r>
    <x v="5170"/>
    <m/>
    <n v="101"/>
    <x v="8913"/>
    <m/>
    <m/>
    <m/>
    <m/>
    <x v="5694"/>
    <s v="2023/11/5"/>
    <x v="89"/>
    <x v="89"/>
    <x v="27"/>
    <x v="27"/>
    <m/>
    <x v="615"/>
    <e v="#N/A"/>
    <x v="615"/>
  </r>
  <r>
    <x v="5170"/>
    <m/>
    <n v="213"/>
    <x v="8914"/>
    <s v="238"/>
    <n v="2"/>
    <n v="6"/>
    <m/>
    <x v="5562"/>
    <s v="2023/12/31"/>
    <x v="89"/>
    <x v="89"/>
    <x v="27"/>
    <x v="27"/>
    <m/>
    <x v="615"/>
    <e v="#N/A"/>
    <x v="615"/>
  </r>
  <r>
    <x v="5170"/>
    <m/>
    <n v="6966"/>
    <x v="8915"/>
    <m/>
    <m/>
    <m/>
    <m/>
    <x v="7246"/>
    <s v="2023/11/4"/>
    <x v="90"/>
    <x v="90"/>
    <x v="62"/>
    <x v="62"/>
    <m/>
    <x v="615"/>
    <e v="#N/A"/>
    <x v="615"/>
  </r>
  <r>
    <x v="5170"/>
    <m/>
    <n v="30"/>
    <x v="8916"/>
    <m/>
    <m/>
    <m/>
    <m/>
    <x v="7388"/>
    <s v="2023/6/3"/>
    <x v="91"/>
    <x v="91"/>
    <x v="4"/>
    <x v="4"/>
    <m/>
    <x v="615"/>
    <e v="#N/A"/>
    <x v="615"/>
  </r>
  <r>
    <x v="5170"/>
    <m/>
    <n v="240"/>
    <x v="8917"/>
    <m/>
    <m/>
    <m/>
    <m/>
    <x v="7389"/>
    <s v="2023/8/1"/>
    <x v="91"/>
    <x v="91"/>
    <x v="4"/>
    <x v="4"/>
    <m/>
    <x v="615"/>
    <e v="#N/A"/>
    <x v="615"/>
  </r>
  <r>
    <x v="5170"/>
    <m/>
    <n v="240"/>
    <x v="8918"/>
    <m/>
    <m/>
    <m/>
    <m/>
    <x v="7390"/>
    <s v="2023/8/1"/>
    <x v="91"/>
    <x v="91"/>
    <x v="4"/>
    <x v="4"/>
    <m/>
    <x v="615"/>
    <e v="#N/A"/>
    <x v="615"/>
  </r>
  <r>
    <x v="5170"/>
    <m/>
    <n v="122"/>
    <x v="8919"/>
    <m/>
    <m/>
    <m/>
    <m/>
    <x v="7391"/>
    <s v="2023/7/1"/>
    <x v="91"/>
    <x v="91"/>
    <x v="16"/>
    <x v="16"/>
    <m/>
    <x v="615"/>
    <e v="#N/A"/>
    <x v="615"/>
  </r>
  <r>
    <x v="5170"/>
    <m/>
    <n v="2340"/>
    <x v="8920"/>
    <m/>
    <m/>
    <m/>
    <m/>
    <x v="7392"/>
    <s v="2023/8/1"/>
    <x v="91"/>
    <x v="91"/>
    <x v="16"/>
    <x v="16"/>
    <m/>
    <x v="615"/>
    <e v="#N/A"/>
    <x v="615"/>
  </r>
  <r>
    <x v="5170"/>
    <m/>
    <n v="1900"/>
    <x v="8921"/>
    <m/>
    <m/>
    <m/>
    <m/>
    <x v="7393"/>
    <s v="2023/8/1"/>
    <x v="91"/>
    <x v="91"/>
    <x v="16"/>
    <x v="16"/>
    <m/>
    <x v="615"/>
    <e v="#N/A"/>
    <x v="615"/>
  </r>
  <r>
    <x v="5170"/>
    <m/>
    <n v="160"/>
    <x v="8922"/>
    <m/>
    <m/>
    <m/>
    <m/>
    <x v="7393"/>
    <s v="2023/8/1"/>
    <x v="91"/>
    <x v="91"/>
    <x v="16"/>
    <x v="16"/>
    <m/>
    <x v="615"/>
    <e v="#N/A"/>
    <x v="615"/>
  </r>
  <r>
    <x v="5170"/>
    <m/>
    <n v="2254"/>
    <x v="8923"/>
    <m/>
    <m/>
    <m/>
    <m/>
    <x v="7394"/>
    <s v="2023/8/1"/>
    <x v="91"/>
    <x v="91"/>
    <x v="16"/>
    <x v="16"/>
    <m/>
    <x v="615"/>
    <e v="#N/A"/>
    <x v="615"/>
  </r>
  <r>
    <x v="5170"/>
    <m/>
    <n v="1120"/>
    <x v="8924"/>
    <m/>
    <m/>
    <m/>
    <m/>
    <x v="7390"/>
    <s v="2023/8/1"/>
    <x v="91"/>
    <x v="91"/>
    <x v="16"/>
    <x v="16"/>
    <m/>
    <x v="615"/>
    <e v="#N/A"/>
    <x v="615"/>
  </r>
  <r>
    <x v="5170"/>
    <m/>
    <n v="2140"/>
    <x v="8925"/>
    <m/>
    <m/>
    <m/>
    <m/>
    <x v="7395"/>
    <s v="2023/11/1"/>
    <x v="91"/>
    <x v="91"/>
    <x v="16"/>
    <x v="16"/>
    <m/>
    <x v="615"/>
    <e v="#N/A"/>
    <x v="615"/>
  </r>
  <r>
    <x v="5170"/>
    <m/>
    <n v="1200"/>
    <x v="8926"/>
    <m/>
    <m/>
    <m/>
    <m/>
    <x v="7395"/>
    <s v="2023/11/1"/>
    <x v="91"/>
    <x v="91"/>
    <x v="16"/>
    <x v="16"/>
    <m/>
    <x v="615"/>
    <e v="#N/A"/>
    <x v="615"/>
  </r>
  <r>
    <x v="5170"/>
    <m/>
    <n v="2380"/>
    <x v="8927"/>
    <m/>
    <m/>
    <m/>
    <m/>
    <x v="7395"/>
    <s v="2023/11/1"/>
    <x v="91"/>
    <x v="91"/>
    <x v="16"/>
    <x v="16"/>
    <m/>
    <x v="615"/>
    <e v="#N/A"/>
    <x v="615"/>
  </r>
  <r>
    <x v="5170"/>
    <m/>
    <n v="2210"/>
    <x v="8928"/>
    <m/>
    <m/>
    <m/>
    <m/>
    <x v="7396"/>
    <s v="2023/11/30"/>
    <x v="91"/>
    <x v="91"/>
    <x v="16"/>
    <x v="16"/>
    <m/>
    <x v="615"/>
    <e v="#N/A"/>
    <x v="615"/>
  </r>
  <r>
    <x v="5170"/>
    <m/>
    <n v="1560"/>
    <x v="8929"/>
    <m/>
    <m/>
    <m/>
    <m/>
    <x v="7397"/>
    <s v="2023/11/30"/>
    <x v="91"/>
    <x v="91"/>
    <x v="16"/>
    <x v="16"/>
    <m/>
    <x v="615"/>
    <e v="#N/A"/>
    <x v="615"/>
  </r>
  <r>
    <x v="5170"/>
    <m/>
    <n v="6834"/>
    <x v="8930"/>
    <m/>
    <m/>
    <m/>
    <m/>
    <x v="7398"/>
    <s v="2023/11/30"/>
    <x v="91"/>
    <x v="91"/>
    <x v="16"/>
    <x v="16"/>
    <m/>
    <x v="615"/>
    <e v="#N/A"/>
    <x v="615"/>
  </r>
  <r>
    <x v="5170"/>
    <m/>
    <n v="4117"/>
    <x v="8931"/>
    <m/>
    <m/>
    <m/>
    <m/>
    <x v="7398"/>
    <s v="2023/11/30"/>
    <x v="91"/>
    <x v="91"/>
    <x v="16"/>
    <x v="16"/>
    <m/>
    <x v="615"/>
    <e v="#N/A"/>
    <x v="615"/>
  </r>
  <r>
    <x v="5170"/>
    <m/>
    <n v="460"/>
    <x v="8932"/>
    <m/>
    <m/>
    <m/>
    <m/>
    <x v="7398"/>
    <s v="2023/11/30"/>
    <x v="91"/>
    <x v="91"/>
    <x v="16"/>
    <x v="16"/>
    <m/>
    <x v="615"/>
    <e v="#N/A"/>
    <x v="615"/>
  </r>
  <r>
    <x v="5170"/>
    <m/>
    <n v="4910"/>
    <x v="8933"/>
    <m/>
    <m/>
    <m/>
    <m/>
    <x v="7399"/>
    <s v="2023/11/30"/>
    <x v="91"/>
    <x v="91"/>
    <x v="16"/>
    <x v="16"/>
    <m/>
    <x v="615"/>
    <e v="#N/A"/>
    <x v="615"/>
  </r>
  <r>
    <x v="5170"/>
    <m/>
    <n v="600"/>
    <x v="8934"/>
    <m/>
    <m/>
    <m/>
    <m/>
    <x v="7400"/>
    <s v="2023/11/30"/>
    <x v="91"/>
    <x v="91"/>
    <x v="39"/>
    <x v="39"/>
    <m/>
    <x v="615"/>
    <e v="#N/A"/>
    <x v="615"/>
  </r>
  <r>
    <x v="5170"/>
    <m/>
    <n v="80"/>
    <x v="8935"/>
    <m/>
    <m/>
    <m/>
    <m/>
    <x v="7401"/>
    <s v="2023/8/31"/>
    <x v="91"/>
    <x v="91"/>
    <x v="99"/>
    <x v="98"/>
    <m/>
    <x v="615"/>
    <e v="#N/A"/>
    <x v="615"/>
  </r>
  <r>
    <x v="5170"/>
    <m/>
    <n v="1440"/>
    <x v="8936"/>
    <m/>
    <m/>
    <m/>
    <m/>
    <x v="7395"/>
    <s v="2023/11/1"/>
    <x v="91"/>
    <x v="91"/>
    <x v="51"/>
    <x v="51"/>
    <m/>
    <x v="615"/>
    <e v="#N/A"/>
    <x v="615"/>
  </r>
  <r>
    <x v="5170"/>
    <m/>
    <n v="290"/>
    <x v="8937"/>
    <m/>
    <m/>
    <m/>
    <m/>
    <x v="7389"/>
    <s v="2023/8/1"/>
    <x v="91"/>
    <x v="91"/>
    <x v="3"/>
    <x v="3"/>
    <m/>
    <x v="615"/>
    <e v="#N/A"/>
    <x v="615"/>
  </r>
  <r>
    <x v="5170"/>
    <m/>
    <n v="200"/>
    <x v="8938"/>
    <m/>
    <m/>
    <m/>
    <m/>
    <x v="7402"/>
    <s v="2023/8/31"/>
    <x v="91"/>
    <x v="91"/>
    <x v="3"/>
    <x v="3"/>
    <m/>
    <x v="615"/>
    <e v="#N/A"/>
    <x v="615"/>
  </r>
  <r>
    <x v="5170"/>
    <m/>
    <n v="1070"/>
    <x v="8939"/>
    <m/>
    <m/>
    <m/>
    <m/>
    <x v="7395"/>
    <s v="2023/11/1"/>
    <x v="91"/>
    <x v="91"/>
    <x v="3"/>
    <x v="3"/>
    <m/>
    <x v="615"/>
    <e v="#N/A"/>
    <x v="615"/>
  </r>
  <r>
    <x v="5170"/>
    <m/>
    <n v="120"/>
    <x v="8940"/>
    <m/>
    <m/>
    <m/>
    <m/>
    <x v="7403"/>
    <s v="2023/8/1"/>
    <x v="91"/>
    <x v="91"/>
    <x v="15"/>
    <x v="15"/>
    <m/>
    <x v="615"/>
    <e v="#N/A"/>
    <x v="615"/>
  </r>
  <r>
    <x v="5170"/>
    <m/>
    <n v="140"/>
    <x v="8941"/>
    <m/>
    <m/>
    <m/>
    <m/>
    <x v="7392"/>
    <s v="2023/8/1"/>
    <x v="91"/>
    <x v="91"/>
    <x v="15"/>
    <x v="15"/>
    <m/>
    <x v="615"/>
    <e v="#N/A"/>
    <x v="615"/>
  </r>
  <r>
    <x v="5170"/>
    <m/>
    <n v="650"/>
    <x v="8942"/>
    <m/>
    <m/>
    <m/>
    <m/>
    <x v="7392"/>
    <s v="2023/8/1"/>
    <x v="91"/>
    <x v="91"/>
    <x v="15"/>
    <x v="15"/>
    <m/>
    <x v="615"/>
    <e v="#N/A"/>
    <x v="615"/>
  </r>
  <r>
    <x v="5170"/>
    <m/>
    <n v="1030"/>
    <x v="8943"/>
    <m/>
    <m/>
    <m/>
    <m/>
    <x v="7401"/>
    <s v="2023/8/31"/>
    <x v="91"/>
    <x v="91"/>
    <x v="15"/>
    <x v="15"/>
    <m/>
    <x v="615"/>
    <e v="#N/A"/>
    <x v="615"/>
  </r>
  <r>
    <x v="5170"/>
    <m/>
    <n v="1480"/>
    <x v="8935"/>
    <m/>
    <m/>
    <m/>
    <m/>
    <x v="7401"/>
    <s v="2023/8/31"/>
    <x v="91"/>
    <x v="91"/>
    <x v="15"/>
    <x v="15"/>
    <m/>
    <x v="615"/>
    <e v="#N/A"/>
    <x v="615"/>
  </r>
  <r>
    <x v="5170"/>
    <m/>
    <n v="900"/>
    <x v="8944"/>
    <m/>
    <m/>
    <m/>
    <m/>
    <x v="7395"/>
    <s v="2023/11/1"/>
    <x v="91"/>
    <x v="91"/>
    <x v="15"/>
    <x v="15"/>
    <m/>
    <x v="615"/>
    <e v="#N/A"/>
    <x v="615"/>
  </r>
  <r>
    <x v="5170"/>
    <m/>
    <n v="150"/>
    <x v="8945"/>
    <m/>
    <m/>
    <m/>
    <m/>
    <x v="7397"/>
    <s v="2023/11/30"/>
    <x v="91"/>
    <x v="91"/>
    <x v="15"/>
    <x v="15"/>
    <m/>
    <x v="615"/>
    <e v="#N/A"/>
    <x v="615"/>
  </r>
  <r>
    <x v="5170"/>
    <m/>
    <n v="150"/>
    <x v="8946"/>
    <m/>
    <m/>
    <m/>
    <m/>
    <x v="7397"/>
    <s v="2023/11/30"/>
    <x v="91"/>
    <x v="91"/>
    <x v="15"/>
    <x v="15"/>
    <m/>
    <x v="615"/>
    <e v="#N/A"/>
    <x v="615"/>
  </r>
  <r>
    <x v="5170"/>
    <m/>
    <n v="100"/>
    <x v="8947"/>
    <m/>
    <m/>
    <m/>
    <m/>
    <x v="7404"/>
    <s v="2023/11/30"/>
    <x v="91"/>
    <x v="91"/>
    <x v="15"/>
    <x v="15"/>
    <m/>
    <x v="615"/>
    <e v="#N/A"/>
    <x v="615"/>
  </r>
  <r>
    <x v="5170"/>
    <m/>
    <n v="200"/>
    <x v="8948"/>
    <m/>
    <m/>
    <m/>
    <m/>
    <x v="7404"/>
    <s v="2023/11/30"/>
    <x v="91"/>
    <x v="91"/>
    <x v="15"/>
    <x v="15"/>
    <m/>
    <x v="615"/>
    <e v="#N/A"/>
    <x v="615"/>
  </r>
  <r>
    <x v="5170"/>
    <m/>
    <n v="120"/>
    <x v="8949"/>
    <m/>
    <m/>
    <m/>
    <m/>
    <x v="7404"/>
    <s v="2023/11/30"/>
    <x v="91"/>
    <x v="91"/>
    <x v="15"/>
    <x v="15"/>
    <m/>
    <x v="615"/>
    <e v="#N/A"/>
    <x v="615"/>
  </r>
  <r>
    <x v="5170"/>
    <m/>
    <n v="250"/>
    <x v="8950"/>
    <m/>
    <m/>
    <m/>
    <m/>
    <x v="7398"/>
    <s v="2023/11/30"/>
    <x v="91"/>
    <x v="91"/>
    <x v="15"/>
    <x v="15"/>
    <m/>
    <x v="615"/>
    <e v="#N/A"/>
    <x v="615"/>
  </r>
  <r>
    <x v="5170"/>
    <m/>
    <n v="630"/>
    <x v="8951"/>
    <m/>
    <m/>
    <m/>
    <m/>
    <x v="7399"/>
    <s v="2023/11/30"/>
    <x v="91"/>
    <x v="91"/>
    <x v="15"/>
    <x v="15"/>
    <m/>
    <x v="615"/>
    <e v="#N/A"/>
    <x v="615"/>
  </r>
  <r>
    <x v="5170"/>
    <m/>
    <n v="120"/>
    <x v="8952"/>
    <m/>
    <m/>
    <m/>
    <m/>
    <x v="7405"/>
    <s v="2023/6/3"/>
    <x v="91"/>
    <x v="91"/>
    <x v="34"/>
    <x v="34"/>
    <m/>
    <x v="615"/>
    <e v="#N/A"/>
    <x v="615"/>
  </r>
  <r>
    <x v="5170"/>
    <m/>
    <n v="180"/>
    <x v="8953"/>
    <m/>
    <m/>
    <m/>
    <m/>
    <x v="7406"/>
    <s v="2023/6/3"/>
    <x v="91"/>
    <x v="91"/>
    <x v="24"/>
    <x v="24"/>
    <m/>
    <x v="615"/>
    <e v="#N/A"/>
    <x v="615"/>
  </r>
  <r>
    <x v="5170"/>
    <m/>
    <n v="130"/>
    <x v="8954"/>
    <m/>
    <m/>
    <m/>
    <m/>
    <x v="7406"/>
    <s v="2023/6/3"/>
    <x v="91"/>
    <x v="91"/>
    <x v="24"/>
    <x v="24"/>
    <m/>
    <x v="615"/>
    <e v="#N/A"/>
    <x v="615"/>
  </r>
  <r>
    <x v="5170"/>
    <m/>
    <n v="480"/>
    <x v="8955"/>
    <m/>
    <m/>
    <m/>
    <m/>
    <x v="7405"/>
    <s v="2023/6/3"/>
    <x v="91"/>
    <x v="91"/>
    <x v="24"/>
    <x v="24"/>
    <m/>
    <x v="615"/>
    <e v="#N/A"/>
    <x v="615"/>
  </r>
  <r>
    <x v="5170"/>
    <m/>
    <n v="330"/>
    <x v="8956"/>
    <m/>
    <m/>
    <m/>
    <m/>
    <x v="7391"/>
    <s v="2023/7/1"/>
    <x v="91"/>
    <x v="91"/>
    <x v="24"/>
    <x v="24"/>
    <m/>
    <x v="615"/>
    <e v="#N/A"/>
    <x v="615"/>
  </r>
  <r>
    <x v="5170"/>
    <m/>
    <n v="1400"/>
    <x v="8957"/>
    <m/>
    <m/>
    <m/>
    <m/>
    <x v="7407"/>
    <s v="2023/8/1"/>
    <x v="91"/>
    <x v="91"/>
    <x v="24"/>
    <x v="24"/>
    <m/>
    <x v="615"/>
    <e v="#N/A"/>
    <x v="615"/>
  </r>
  <r>
    <x v="5170"/>
    <m/>
    <n v="630"/>
    <x v="8958"/>
    <m/>
    <m/>
    <m/>
    <m/>
    <x v="7407"/>
    <s v="2023/8/1"/>
    <x v="91"/>
    <x v="91"/>
    <x v="24"/>
    <x v="24"/>
    <m/>
    <x v="615"/>
    <e v="#N/A"/>
    <x v="615"/>
  </r>
  <r>
    <x v="5170"/>
    <m/>
    <n v="100"/>
    <x v="8959"/>
    <m/>
    <m/>
    <m/>
    <m/>
    <x v="7407"/>
    <s v="2023/8/1"/>
    <x v="91"/>
    <x v="91"/>
    <x v="24"/>
    <x v="24"/>
    <m/>
    <x v="615"/>
    <e v="#N/A"/>
    <x v="615"/>
  </r>
  <r>
    <x v="5170"/>
    <m/>
    <n v="830"/>
    <x v="8960"/>
    <m/>
    <m/>
    <m/>
    <m/>
    <x v="7407"/>
    <s v="2023/8/1"/>
    <x v="91"/>
    <x v="91"/>
    <x v="24"/>
    <x v="24"/>
    <m/>
    <x v="615"/>
    <e v="#N/A"/>
    <x v="615"/>
  </r>
  <r>
    <x v="5170"/>
    <m/>
    <n v="120"/>
    <x v="8943"/>
    <m/>
    <m/>
    <m/>
    <m/>
    <x v="7401"/>
    <s v="2023/8/31"/>
    <x v="91"/>
    <x v="91"/>
    <x v="24"/>
    <x v="24"/>
    <m/>
    <x v="615"/>
    <e v="#N/A"/>
    <x v="615"/>
  </r>
  <r>
    <x v="5170"/>
    <m/>
    <n v="90"/>
    <x v="8961"/>
    <m/>
    <m/>
    <m/>
    <m/>
    <x v="7400"/>
    <s v="2023/11/30"/>
    <x v="91"/>
    <x v="91"/>
    <x v="24"/>
    <x v="24"/>
    <m/>
    <x v="615"/>
    <e v="#N/A"/>
    <x v="615"/>
  </r>
  <r>
    <x v="5170"/>
    <m/>
    <n v="1310"/>
    <x v="8962"/>
    <m/>
    <m/>
    <m/>
    <m/>
    <x v="7402"/>
    <s v="2023/8/31"/>
    <x v="91"/>
    <x v="91"/>
    <x v="11"/>
    <x v="11"/>
    <m/>
    <x v="615"/>
    <e v="#N/A"/>
    <x v="615"/>
  </r>
  <r>
    <x v="5170"/>
    <m/>
    <n v="60"/>
    <x v="8963"/>
    <m/>
    <m/>
    <m/>
    <m/>
    <x v="7396"/>
    <s v="2023/11/30"/>
    <x v="91"/>
    <x v="91"/>
    <x v="11"/>
    <x v="11"/>
    <m/>
    <x v="615"/>
    <e v="#N/A"/>
    <x v="615"/>
  </r>
  <r>
    <x v="5170"/>
    <m/>
    <n v="160"/>
    <x v="8964"/>
    <m/>
    <m/>
    <m/>
    <m/>
    <x v="7397"/>
    <s v="2023/11/30"/>
    <x v="91"/>
    <x v="91"/>
    <x v="11"/>
    <x v="11"/>
    <m/>
    <x v="615"/>
    <e v="#N/A"/>
    <x v="615"/>
  </r>
  <r>
    <x v="5170"/>
    <m/>
    <n v="60"/>
    <x v="8965"/>
    <m/>
    <m/>
    <m/>
    <m/>
    <x v="7397"/>
    <s v="2023/11/30"/>
    <x v="91"/>
    <x v="91"/>
    <x v="11"/>
    <x v="11"/>
    <m/>
    <x v="615"/>
    <e v="#N/A"/>
    <x v="615"/>
  </r>
  <r>
    <x v="5170"/>
    <m/>
    <n v="470"/>
    <x v="8966"/>
    <m/>
    <m/>
    <m/>
    <m/>
    <x v="7408"/>
    <s v="2023/11/30"/>
    <x v="91"/>
    <x v="91"/>
    <x v="11"/>
    <x v="11"/>
    <m/>
    <x v="615"/>
    <e v="#N/A"/>
    <x v="615"/>
  </r>
  <r>
    <x v="5170"/>
    <m/>
    <n v="3245"/>
    <x v="8967"/>
    <m/>
    <m/>
    <m/>
    <m/>
    <x v="7402"/>
    <s v="2023/8/31"/>
    <x v="91"/>
    <x v="91"/>
    <x v="6"/>
    <x v="6"/>
    <m/>
    <x v="615"/>
    <e v="#N/A"/>
    <x v="615"/>
  </r>
  <r>
    <x v="5170"/>
    <m/>
    <n v="775"/>
    <x v="8943"/>
    <m/>
    <m/>
    <m/>
    <m/>
    <x v="7401"/>
    <s v="2023/8/31"/>
    <x v="91"/>
    <x v="91"/>
    <x v="6"/>
    <x v="6"/>
    <m/>
    <x v="615"/>
    <e v="#N/A"/>
    <x v="615"/>
  </r>
  <r>
    <x v="5170"/>
    <m/>
    <n v="18"/>
    <x v="8968"/>
    <m/>
    <m/>
    <m/>
    <m/>
    <x v="7397"/>
    <s v="2023/11/30"/>
    <x v="91"/>
    <x v="91"/>
    <x v="6"/>
    <x v="6"/>
    <m/>
    <x v="615"/>
    <e v="#N/A"/>
    <x v="615"/>
  </r>
  <r>
    <x v="5170"/>
    <m/>
    <n v="1120"/>
    <x v="8969"/>
    <m/>
    <m/>
    <m/>
    <m/>
    <x v="7399"/>
    <s v="2023/11/30"/>
    <x v="91"/>
    <x v="91"/>
    <x v="6"/>
    <x v="6"/>
    <m/>
    <x v="615"/>
    <e v="#N/A"/>
    <x v="615"/>
  </r>
  <r>
    <x v="5170"/>
    <m/>
    <n v="140"/>
    <x v="8970"/>
    <m/>
    <m/>
    <m/>
    <m/>
    <x v="7392"/>
    <s v="2023/8/1"/>
    <x v="91"/>
    <x v="91"/>
    <x v="12"/>
    <x v="12"/>
    <m/>
    <x v="615"/>
    <e v="#N/A"/>
    <x v="615"/>
  </r>
  <r>
    <x v="5170"/>
    <m/>
    <n v="20"/>
    <x v="8971"/>
    <m/>
    <m/>
    <m/>
    <m/>
    <x v="7393"/>
    <s v="2023/8/1"/>
    <x v="91"/>
    <x v="91"/>
    <x v="12"/>
    <x v="12"/>
    <m/>
    <x v="615"/>
    <e v="#N/A"/>
    <x v="615"/>
  </r>
  <r>
    <x v="5170"/>
    <m/>
    <n v="20"/>
    <x v="8972"/>
    <m/>
    <m/>
    <m/>
    <m/>
    <x v="7393"/>
    <s v="2023/8/1"/>
    <x v="91"/>
    <x v="91"/>
    <x v="12"/>
    <x v="12"/>
    <m/>
    <x v="615"/>
    <e v="#N/A"/>
    <x v="615"/>
  </r>
  <r>
    <x v="5170"/>
    <m/>
    <n v="160"/>
    <x v="8938"/>
    <m/>
    <m/>
    <m/>
    <m/>
    <x v="7402"/>
    <s v="2023/8/31"/>
    <x v="91"/>
    <x v="91"/>
    <x v="12"/>
    <x v="12"/>
    <m/>
    <x v="615"/>
    <e v="#N/A"/>
    <x v="615"/>
  </r>
  <r>
    <x v="5170"/>
    <m/>
    <n v="2090"/>
    <x v="8973"/>
    <m/>
    <m/>
    <m/>
    <m/>
    <x v="7409"/>
    <s v="2023/1/17"/>
    <x v="91"/>
    <x v="91"/>
    <x v="7"/>
    <x v="7"/>
    <m/>
    <x v="615"/>
    <e v="#N/A"/>
    <x v="615"/>
  </r>
  <r>
    <x v="5170"/>
    <m/>
    <n v="30"/>
    <x v="8974"/>
    <m/>
    <m/>
    <m/>
    <m/>
    <x v="7406"/>
    <s v="2023/6/3"/>
    <x v="91"/>
    <x v="91"/>
    <x v="7"/>
    <x v="7"/>
    <m/>
    <x v="615"/>
    <e v="#N/A"/>
    <x v="615"/>
  </r>
  <r>
    <x v="5170"/>
    <m/>
    <n v="4760"/>
    <x v="8975"/>
    <m/>
    <m/>
    <m/>
    <m/>
    <x v="7410"/>
    <s v="2023/7/1"/>
    <x v="91"/>
    <x v="91"/>
    <x v="7"/>
    <x v="7"/>
    <m/>
    <x v="615"/>
    <e v="#N/A"/>
    <x v="615"/>
  </r>
  <r>
    <x v="5170"/>
    <m/>
    <n v="4280"/>
    <x v="8938"/>
    <m/>
    <m/>
    <m/>
    <m/>
    <x v="7402"/>
    <s v="2023/8/31"/>
    <x v="91"/>
    <x v="91"/>
    <x v="7"/>
    <x v="7"/>
    <m/>
    <x v="615"/>
    <e v="#N/A"/>
    <x v="615"/>
  </r>
  <r>
    <x v="5170"/>
    <m/>
    <n v="20"/>
    <x v="8976"/>
    <m/>
    <m/>
    <m/>
    <m/>
    <x v="7398"/>
    <s v="2023/11/30"/>
    <x v="91"/>
    <x v="91"/>
    <x v="7"/>
    <x v="7"/>
    <m/>
    <x v="615"/>
    <e v="#N/A"/>
    <x v="615"/>
  </r>
  <r>
    <x v="5170"/>
    <m/>
    <n v="315"/>
    <x v="8977"/>
    <m/>
    <m/>
    <m/>
    <m/>
    <x v="7409"/>
    <s v="2023/1/17"/>
    <x v="91"/>
    <x v="91"/>
    <x v="48"/>
    <x v="48"/>
    <m/>
    <x v="615"/>
    <e v="#N/A"/>
    <x v="615"/>
  </r>
  <r>
    <x v="5170"/>
    <m/>
    <n v="1890"/>
    <x v="8935"/>
    <m/>
    <m/>
    <m/>
    <m/>
    <x v="7401"/>
    <s v="2023/8/31"/>
    <x v="91"/>
    <x v="91"/>
    <x v="48"/>
    <x v="48"/>
    <m/>
    <x v="615"/>
    <e v="#N/A"/>
    <x v="615"/>
  </r>
  <r>
    <x v="5170"/>
    <m/>
    <n v="40"/>
    <x v="8978"/>
    <m/>
    <m/>
    <m/>
    <m/>
    <x v="7389"/>
    <s v="2023/8/1"/>
    <x v="91"/>
    <x v="91"/>
    <x v="41"/>
    <x v="41"/>
    <m/>
    <x v="615"/>
    <e v="#N/A"/>
    <x v="615"/>
  </r>
  <r>
    <x v="5170"/>
    <m/>
    <n v="640"/>
    <x v="8979"/>
    <m/>
    <m/>
    <m/>
    <m/>
    <x v="7404"/>
    <s v="2023/11/30"/>
    <x v="91"/>
    <x v="91"/>
    <x v="8"/>
    <x v="8"/>
    <m/>
    <x v="615"/>
    <e v="#N/A"/>
    <x v="615"/>
  </r>
  <r>
    <x v="5170"/>
    <m/>
    <n v="230"/>
    <x v="8980"/>
    <m/>
    <m/>
    <m/>
    <m/>
    <x v="7393"/>
    <s v="2023/8/1"/>
    <x v="91"/>
    <x v="91"/>
    <x v="17"/>
    <x v="17"/>
    <m/>
    <x v="615"/>
    <e v="#N/A"/>
    <x v="615"/>
  </r>
  <r>
    <x v="5170"/>
    <m/>
    <n v="130"/>
    <x v="8981"/>
    <m/>
    <m/>
    <m/>
    <m/>
    <x v="7393"/>
    <s v="2023/8/1"/>
    <x v="91"/>
    <x v="91"/>
    <x v="17"/>
    <x v="17"/>
    <m/>
    <x v="615"/>
    <e v="#N/A"/>
    <x v="615"/>
  </r>
  <r>
    <x v="5170"/>
    <m/>
    <n v="1760"/>
    <x v="8982"/>
    <m/>
    <m/>
    <m/>
    <m/>
    <x v="7396"/>
    <s v="2023/11/30"/>
    <x v="91"/>
    <x v="91"/>
    <x v="17"/>
    <x v="17"/>
    <m/>
    <x v="615"/>
    <e v="#N/A"/>
    <x v="615"/>
  </r>
  <r>
    <x v="5170"/>
    <m/>
    <n v="260"/>
    <x v="8983"/>
    <m/>
    <m/>
    <m/>
    <m/>
    <x v="7403"/>
    <s v="2023/8/1"/>
    <x v="91"/>
    <x v="91"/>
    <x v="1"/>
    <x v="1"/>
    <m/>
    <x v="615"/>
    <e v="#N/A"/>
    <x v="615"/>
  </r>
  <r>
    <x v="5170"/>
    <m/>
    <n v="140"/>
    <x v="8984"/>
    <m/>
    <m/>
    <m/>
    <m/>
    <x v="7393"/>
    <s v="2023/8/1"/>
    <x v="91"/>
    <x v="91"/>
    <x v="1"/>
    <x v="1"/>
    <m/>
    <x v="615"/>
    <e v="#N/A"/>
    <x v="615"/>
  </r>
  <r>
    <x v="5170"/>
    <m/>
    <n v="500"/>
    <x v="8985"/>
    <m/>
    <m/>
    <m/>
    <m/>
    <x v="7400"/>
    <s v="2023/11/30"/>
    <x v="91"/>
    <x v="91"/>
    <x v="1"/>
    <x v="1"/>
    <m/>
    <x v="615"/>
    <e v="#N/A"/>
    <x v="615"/>
  </r>
  <r>
    <x v="5170"/>
    <m/>
    <n v="200"/>
    <x v="8986"/>
    <m/>
    <m/>
    <m/>
    <m/>
    <x v="7400"/>
    <s v="2023/11/30"/>
    <x v="91"/>
    <x v="91"/>
    <x v="1"/>
    <x v="1"/>
    <m/>
    <x v="615"/>
    <e v="#N/A"/>
    <x v="615"/>
  </r>
  <r>
    <x v="5170"/>
    <m/>
    <n v="130"/>
    <x v="8987"/>
    <m/>
    <m/>
    <m/>
    <m/>
    <x v="7408"/>
    <s v="2023/11/30"/>
    <x v="91"/>
    <x v="91"/>
    <x v="1"/>
    <x v="1"/>
    <m/>
    <x v="615"/>
    <e v="#N/A"/>
    <x v="615"/>
  </r>
  <r>
    <x v="5170"/>
    <m/>
    <n v="1000"/>
    <x v="8988"/>
    <m/>
    <m/>
    <m/>
    <m/>
    <x v="7405"/>
    <s v="2023/6/3"/>
    <x v="91"/>
    <x v="91"/>
    <x v="37"/>
    <x v="37"/>
    <m/>
    <x v="615"/>
    <e v="#N/A"/>
    <x v="615"/>
  </r>
  <r>
    <x v="5170"/>
    <m/>
    <n v="850"/>
    <x v="8989"/>
    <m/>
    <m/>
    <m/>
    <m/>
    <x v="7411"/>
    <s v="2023/6/3"/>
    <x v="91"/>
    <x v="91"/>
    <x v="37"/>
    <x v="37"/>
    <m/>
    <x v="615"/>
    <e v="#N/A"/>
    <x v="615"/>
  </r>
  <r>
    <x v="5170"/>
    <m/>
    <n v="500"/>
    <x v="8990"/>
    <m/>
    <m/>
    <m/>
    <m/>
    <x v="7411"/>
    <s v="2023/6/3"/>
    <x v="91"/>
    <x v="91"/>
    <x v="37"/>
    <x v="37"/>
    <m/>
    <x v="615"/>
    <e v="#N/A"/>
    <x v="615"/>
  </r>
  <r>
    <x v="5170"/>
    <m/>
    <n v="500"/>
    <x v="8991"/>
    <m/>
    <m/>
    <m/>
    <m/>
    <x v="7411"/>
    <s v="2023/6/3"/>
    <x v="91"/>
    <x v="91"/>
    <x v="37"/>
    <x v="37"/>
    <m/>
    <x v="615"/>
    <e v="#N/A"/>
    <x v="615"/>
  </r>
  <r>
    <x v="5170"/>
    <m/>
    <n v="1060"/>
    <x v="8992"/>
    <m/>
    <m/>
    <m/>
    <m/>
    <x v="7391"/>
    <s v="2023/7/1"/>
    <x v="91"/>
    <x v="91"/>
    <x v="37"/>
    <x v="37"/>
    <m/>
    <x v="615"/>
    <e v="#N/A"/>
    <x v="615"/>
  </r>
  <r>
    <x v="5170"/>
    <m/>
    <n v="680"/>
    <x v="8993"/>
    <m/>
    <m/>
    <m/>
    <m/>
    <x v="7390"/>
    <s v="2023/8/1"/>
    <x v="91"/>
    <x v="91"/>
    <x v="37"/>
    <x v="37"/>
    <m/>
    <x v="615"/>
    <e v="#N/A"/>
    <x v="615"/>
  </r>
  <r>
    <x v="5170"/>
    <m/>
    <n v="680"/>
    <x v="8994"/>
    <m/>
    <m/>
    <m/>
    <m/>
    <x v="7390"/>
    <s v="2023/8/1"/>
    <x v="91"/>
    <x v="91"/>
    <x v="37"/>
    <x v="37"/>
    <m/>
    <x v="615"/>
    <e v="#N/A"/>
    <x v="615"/>
  </r>
  <r>
    <x v="5170"/>
    <m/>
    <n v="1743"/>
    <x v="8995"/>
    <m/>
    <m/>
    <m/>
    <m/>
    <x v="7390"/>
    <s v="2023/8/1"/>
    <x v="91"/>
    <x v="91"/>
    <x v="37"/>
    <x v="37"/>
    <m/>
    <x v="615"/>
    <e v="#N/A"/>
    <x v="615"/>
  </r>
  <r>
    <x v="5170"/>
    <m/>
    <n v="850"/>
    <x v="8996"/>
    <m/>
    <m/>
    <m/>
    <m/>
    <x v="7390"/>
    <s v="2023/8/1"/>
    <x v="91"/>
    <x v="91"/>
    <x v="37"/>
    <x v="37"/>
    <m/>
    <x v="615"/>
    <e v="#N/A"/>
    <x v="615"/>
  </r>
  <r>
    <x v="5170"/>
    <m/>
    <n v="1803"/>
    <x v="8997"/>
    <m/>
    <m/>
    <m/>
    <m/>
    <x v="7395"/>
    <s v="2023/11/1"/>
    <x v="91"/>
    <x v="91"/>
    <x v="37"/>
    <x v="37"/>
    <m/>
    <x v="615"/>
    <e v="#N/A"/>
    <x v="615"/>
  </r>
  <r>
    <x v="5170"/>
    <m/>
    <n v="830"/>
    <x v="8998"/>
    <m/>
    <m/>
    <m/>
    <m/>
    <x v="7404"/>
    <s v="2023/11/30"/>
    <x v="91"/>
    <x v="91"/>
    <x v="37"/>
    <x v="37"/>
    <m/>
    <x v="615"/>
    <e v="#N/A"/>
    <x v="615"/>
  </r>
  <r>
    <x v="5170"/>
    <m/>
    <n v="750"/>
    <x v="8999"/>
    <m/>
    <m/>
    <m/>
    <m/>
    <x v="7404"/>
    <s v="2023/11/30"/>
    <x v="91"/>
    <x v="91"/>
    <x v="37"/>
    <x v="37"/>
    <m/>
    <x v="615"/>
    <e v="#N/A"/>
    <x v="615"/>
  </r>
  <r>
    <x v="5170"/>
    <m/>
    <n v="450"/>
    <x v="9000"/>
    <m/>
    <m/>
    <m/>
    <m/>
    <x v="7412"/>
    <s v="2023/6/3"/>
    <x v="91"/>
    <x v="91"/>
    <x v="2"/>
    <x v="2"/>
    <m/>
    <x v="615"/>
    <e v="#N/A"/>
    <x v="615"/>
  </r>
  <r>
    <x v="5170"/>
    <m/>
    <n v="400"/>
    <x v="9001"/>
    <m/>
    <m/>
    <m/>
    <m/>
    <x v="7407"/>
    <s v="2023/8/1"/>
    <x v="91"/>
    <x v="91"/>
    <x v="2"/>
    <x v="2"/>
    <m/>
    <x v="615"/>
    <e v="#N/A"/>
    <x v="615"/>
  </r>
  <r>
    <x v="5170"/>
    <m/>
    <n v="720"/>
    <x v="9002"/>
    <m/>
    <m/>
    <m/>
    <m/>
    <x v="7392"/>
    <s v="2023/8/1"/>
    <x v="91"/>
    <x v="91"/>
    <x v="2"/>
    <x v="2"/>
    <m/>
    <x v="615"/>
    <e v="#N/A"/>
    <x v="615"/>
  </r>
  <r>
    <x v="5170"/>
    <m/>
    <n v="20"/>
    <x v="9003"/>
    <m/>
    <m/>
    <m/>
    <m/>
    <x v="7392"/>
    <s v="2023/8/1"/>
    <x v="91"/>
    <x v="91"/>
    <x v="2"/>
    <x v="2"/>
    <m/>
    <x v="615"/>
    <e v="#N/A"/>
    <x v="615"/>
  </r>
  <r>
    <x v="5170"/>
    <m/>
    <n v="19990"/>
    <x v="9004"/>
    <m/>
    <m/>
    <m/>
    <m/>
    <x v="7390"/>
    <s v="2023/8/1"/>
    <x v="91"/>
    <x v="91"/>
    <x v="2"/>
    <x v="2"/>
    <m/>
    <x v="615"/>
    <e v="#N/A"/>
    <x v="615"/>
  </r>
  <r>
    <x v="5170"/>
    <m/>
    <n v="880"/>
    <x v="9005"/>
    <m/>
    <m/>
    <m/>
    <m/>
    <x v="7390"/>
    <s v="2023/8/1"/>
    <x v="91"/>
    <x v="91"/>
    <x v="2"/>
    <x v="2"/>
    <m/>
    <x v="615"/>
    <e v="#N/A"/>
    <x v="615"/>
  </r>
  <r>
    <x v="5170"/>
    <m/>
    <n v="30"/>
    <x v="8943"/>
    <m/>
    <m/>
    <m/>
    <m/>
    <x v="7401"/>
    <s v="2023/8/31"/>
    <x v="91"/>
    <x v="91"/>
    <x v="2"/>
    <x v="2"/>
    <m/>
    <x v="615"/>
    <e v="#N/A"/>
    <x v="615"/>
  </r>
  <r>
    <x v="5170"/>
    <m/>
    <n v="1040"/>
    <x v="9006"/>
    <m/>
    <m/>
    <m/>
    <m/>
    <x v="7395"/>
    <s v="2023/11/1"/>
    <x v="91"/>
    <x v="91"/>
    <x v="2"/>
    <x v="2"/>
    <m/>
    <x v="615"/>
    <e v="#N/A"/>
    <x v="615"/>
  </r>
  <r>
    <x v="5170"/>
    <m/>
    <n v="960"/>
    <x v="9007"/>
    <m/>
    <m/>
    <m/>
    <m/>
    <x v="7395"/>
    <s v="2023/11/1"/>
    <x v="91"/>
    <x v="91"/>
    <x v="2"/>
    <x v="2"/>
    <m/>
    <x v="615"/>
    <e v="#N/A"/>
    <x v="615"/>
  </r>
  <r>
    <x v="5170"/>
    <m/>
    <n v="1600"/>
    <x v="9008"/>
    <m/>
    <m/>
    <m/>
    <m/>
    <x v="7395"/>
    <s v="2023/11/1"/>
    <x v="91"/>
    <x v="91"/>
    <x v="2"/>
    <x v="2"/>
    <m/>
    <x v="615"/>
    <e v="#N/A"/>
    <x v="615"/>
  </r>
  <r>
    <x v="5170"/>
    <m/>
    <n v="297"/>
    <x v="9009"/>
    <m/>
    <m/>
    <m/>
    <m/>
    <x v="7396"/>
    <s v="2023/11/30"/>
    <x v="91"/>
    <x v="91"/>
    <x v="2"/>
    <x v="2"/>
    <m/>
    <x v="615"/>
    <e v="#N/A"/>
    <x v="615"/>
  </r>
  <r>
    <x v="5170"/>
    <m/>
    <n v="380"/>
    <x v="9010"/>
    <m/>
    <m/>
    <m/>
    <m/>
    <x v="7400"/>
    <s v="2023/11/30"/>
    <x v="91"/>
    <x v="91"/>
    <x v="2"/>
    <x v="2"/>
    <m/>
    <x v="615"/>
    <e v="#N/A"/>
    <x v="615"/>
  </r>
  <r>
    <x v="5170"/>
    <m/>
    <n v="300"/>
    <x v="9011"/>
    <m/>
    <m/>
    <m/>
    <m/>
    <x v="7404"/>
    <s v="2023/11/30"/>
    <x v="91"/>
    <x v="91"/>
    <x v="2"/>
    <x v="2"/>
    <m/>
    <x v="615"/>
    <e v="#N/A"/>
    <x v="615"/>
  </r>
  <r>
    <x v="5170"/>
    <m/>
    <n v="840"/>
    <x v="9012"/>
    <m/>
    <m/>
    <m/>
    <m/>
    <x v="7398"/>
    <s v="2023/11/30"/>
    <x v="91"/>
    <x v="91"/>
    <x v="2"/>
    <x v="2"/>
    <m/>
    <x v="615"/>
    <e v="#N/A"/>
    <x v="615"/>
  </r>
  <r>
    <x v="5170"/>
    <m/>
    <n v="15400"/>
    <x v="9013"/>
    <m/>
    <m/>
    <m/>
    <m/>
    <x v="7398"/>
    <s v="2023/11/30"/>
    <x v="91"/>
    <x v="91"/>
    <x v="2"/>
    <x v="2"/>
    <m/>
    <x v="615"/>
    <e v="#N/A"/>
    <x v="615"/>
  </r>
  <r>
    <x v="5170"/>
    <m/>
    <n v="4595"/>
    <x v="9014"/>
    <m/>
    <m/>
    <m/>
    <m/>
    <x v="7413"/>
    <s v="2023/6/3"/>
    <x v="91"/>
    <x v="91"/>
    <x v="10"/>
    <x v="10"/>
    <m/>
    <x v="615"/>
    <e v="#N/A"/>
    <x v="615"/>
  </r>
  <r>
    <x v="5170"/>
    <m/>
    <n v="1290"/>
    <x v="9015"/>
    <m/>
    <m/>
    <m/>
    <m/>
    <x v="7406"/>
    <s v="2023/6/3"/>
    <x v="91"/>
    <x v="91"/>
    <x v="10"/>
    <x v="10"/>
    <m/>
    <x v="615"/>
    <e v="#N/A"/>
    <x v="615"/>
  </r>
  <r>
    <x v="5170"/>
    <m/>
    <n v="2884"/>
    <x v="9016"/>
    <m/>
    <m/>
    <m/>
    <m/>
    <x v="7414"/>
    <s v="2023/6/3"/>
    <x v="91"/>
    <x v="91"/>
    <x v="10"/>
    <x v="10"/>
    <m/>
    <x v="615"/>
    <e v="#N/A"/>
    <x v="615"/>
  </r>
  <r>
    <x v="5170"/>
    <m/>
    <n v="99"/>
    <x v="9017"/>
    <m/>
    <m/>
    <m/>
    <m/>
    <x v="7415"/>
    <s v="2023/6/3"/>
    <x v="91"/>
    <x v="91"/>
    <x v="10"/>
    <x v="10"/>
    <m/>
    <x v="615"/>
    <e v="#N/A"/>
    <x v="615"/>
  </r>
  <r>
    <x v="5170"/>
    <m/>
    <n v="5050"/>
    <x v="9018"/>
    <m/>
    <m/>
    <m/>
    <m/>
    <x v="7416"/>
    <s v="2023/6/3"/>
    <x v="91"/>
    <x v="91"/>
    <x v="10"/>
    <x v="10"/>
    <m/>
    <x v="615"/>
    <e v="#N/A"/>
    <x v="615"/>
  </r>
  <r>
    <x v="5170"/>
    <m/>
    <n v="1950"/>
    <x v="9019"/>
    <m/>
    <m/>
    <m/>
    <m/>
    <x v="7388"/>
    <s v="2023/6/3"/>
    <x v="91"/>
    <x v="91"/>
    <x v="10"/>
    <x v="10"/>
    <m/>
    <x v="615"/>
    <e v="#N/A"/>
    <x v="615"/>
  </r>
  <r>
    <x v="5170"/>
    <m/>
    <n v="1260"/>
    <x v="9020"/>
    <m/>
    <m/>
    <m/>
    <m/>
    <x v="7388"/>
    <s v="2023/6/3"/>
    <x v="91"/>
    <x v="91"/>
    <x v="10"/>
    <x v="10"/>
    <m/>
    <x v="615"/>
    <e v="#N/A"/>
    <x v="615"/>
  </r>
  <r>
    <x v="5170"/>
    <m/>
    <n v="6130"/>
    <x v="9021"/>
    <m/>
    <m/>
    <m/>
    <m/>
    <x v="7417"/>
    <s v="2023/6/3"/>
    <x v="91"/>
    <x v="91"/>
    <x v="10"/>
    <x v="10"/>
    <m/>
    <x v="615"/>
    <e v="#N/A"/>
    <x v="615"/>
  </r>
  <r>
    <x v="5170"/>
    <m/>
    <n v="297"/>
    <x v="9022"/>
    <m/>
    <m/>
    <m/>
    <m/>
    <x v="7412"/>
    <s v="2023/6/3"/>
    <x v="91"/>
    <x v="91"/>
    <x v="10"/>
    <x v="10"/>
    <m/>
    <x v="615"/>
    <e v="#N/A"/>
    <x v="615"/>
  </r>
  <r>
    <x v="5170"/>
    <m/>
    <n v="3570"/>
    <x v="9023"/>
    <m/>
    <m/>
    <m/>
    <m/>
    <x v="7418"/>
    <s v="2023/6/3"/>
    <x v="91"/>
    <x v="91"/>
    <x v="10"/>
    <x v="10"/>
    <m/>
    <x v="615"/>
    <e v="#N/A"/>
    <x v="615"/>
  </r>
  <r>
    <x v="5170"/>
    <m/>
    <n v="4050"/>
    <x v="9024"/>
    <m/>
    <m/>
    <m/>
    <m/>
    <x v="7419"/>
    <s v="2023/6/3"/>
    <x v="91"/>
    <x v="91"/>
    <x v="10"/>
    <x v="10"/>
    <m/>
    <x v="615"/>
    <e v="#N/A"/>
    <x v="615"/>
  </r>
  <r>
    <x v="5170"/>
    <m/>
    <n v="4330"/>
    <x v="9025"/>
    <m/>
    <m/>
    <m/>
    <m/>
    <x v="7420"/>
    <s v="2023/6/3"/>
    <x v="91"/>
    <x v="91"/>
    <x v="10"/>
    <x v="10"/>
    <m/>
    <x v="615"/>
    <e v="#N/A"/>
    <x v="615"/>
  </r>
  <r>
    <x v="5170"/>
    <m/>
    <n v="330"/>
    <x v="9026"/>
    <m/>
    <m/>
    <m/>
    <m/>
    <x v="7411"/>
    <s v="2023/6/3"/>
    <x v="91"/>
    <x v="91"/>
    <x v="10"/>
    <x v="10"/>
    <m/>
    <x v="615"/>
    <e v="#N/A"/>
    <x v="615"/>
  </r>
  <r>
    <x v="5170"/>
    <m/>
    <n v="2430"/>
    <x v="9027"/>
    <m/>
    <m/>
    <m/>
    <m/>
    <x v="7421"/>
    <s v="2023/6/3"/>
    <x v="91"/>
    <x v="91"/>
    <x v="10"/>
    <x v="10"/>
    <m/>
    <x v="615"/>
    <e v="#N/A"/>
    <x v="615"/>
  </r>
  <r>
    <x v="5170"/>
    <m/>
    <n v="1600"/>
    <x v="9028"/>
    <m/>
    <m/>
    <m/>
    <m/>
    <x v="7391"/>
    <s v="2023/7/1"/>
    <x v="91"/>
    <x v="91"/>
    <x v="10"/>
    <x v="10"/>
    <m/>
    <x v="615"/>
    <e v="#N/A"/>
    <x v="615"/>
  </r>
  <r>
    <x v="5170"/>
    <m/>
    <n v="780"/>
    <x v="9029"/>
    <m/>
    <m/>
    <m/>
    <m/>
    <x v="7391"/>
    <s v="2023/7/1"/>
    <x v="91"/>
    <x v="91"/>
    <x v="10"/>
    <x v="10"/>
    <m/>
    <x v="615"/>
    <e v="#N/A"/>
    <x v="615"/>
  </r>
  <r>
    <x v="5170"/>
    <m/>
    <n v="300"/>
    <x v="9030"/>
    <m/>
    <m/>
    <m/>
    <m/>
    <x v="7391"/>
    <s v="2023/7/1"/>
    <x v="91"/>
    <x v="91"/>
    <x v="10"/>
    <x v="10"/>
    <m/>
    <x v="615"/>
    <e v="#N/A"/>
    <x v="615"/>
  </r>
  <r>
    <x v="5170"/>
    <m/>
    <n v="1060"/>
    <x v="9031"/>
    <m/>
    <m/>
    <m/>
    <m/>
    <x v="7391"/>
    <s v="2023/7/1"/>
    <x v="91"/>
    <x v="91"/>
    <x v="10"/>
    <x v="10"/>
    <m/>
    <x v="615"/>
    <e v="#N/A"/>
    <x v="615"/>
  </r>
  <r>
    <x v="5170"/>
    <m/>
    <n v="409"/>
    <x v="9032"/>
    <m/>
    <m/>
    <m/>
    <m/>
    <x v="7422"/>
    <s v="2023/8/1"/>
    <x v="91"/>
    <x v="91"/>
    <x v="10"/>
    <x v="10"/>
    <m/>
    <x v="615"/>
    <e v="#N/A"/>
    <x v="615"/>
  </r>
  <r>
    <x v="5170"/>
    <m/>
    <n v="740"/>
    <x v="9033"/>
    <m/>
    <m/>
    <m/>
    <m/>
    <x v="7422"/>
    <s v="2023/8/1"/>
    <x v="91"/>
    <x v="91"/>
    <x v="10"/>
    <x v="10"/>
    <m/>
    <x v="615"/>
    <e v="#N/A"/>
    <x v="615"/>
  </r>
  <r>
    <x v="5170"/>
    <m/>
    <n v="4900"/>
    <x v="9034"/>
    <m/>
    <m/>
    <m/>
    <m/>
    <x v="7390"/>
    <s v="2023/8/1"/>
    <x v="91"/>
    <x v="91"/>
    <x v="10"/>
    <x v="10"/>
    <m/>
    <x v="615"/>
    <e v="#N/A"/>
    <x v="615"/>
  </r>
  <r>
    <x v="5170"/>
    <m/>
    <n v="100"/>
    <x v="8962"/>
    <m/>
    <m/>
    <m/>
    <m/>
    <x v="7402"/>
    <s v="2023/8/31"/>
    <x v="91"/>
    <x v="91"/>
    <x v="10"/>
    <x v="10"/>
    <m/>
    <x v="615"/>
    <e v="#N/A"/>
    <x v="615"/>
  </r>
  <r>
    <x v="5170"/>
    <m/>
    <n v="240"/>
    <x v="8967"/>
    <m/>
    <m/>
    <m/>
    <m/>
    <x v="7402"/>
    <s v="2023/8/31"/>
    <x v="91"/>
    <x v="91"/>
    <x v="10"/>
    <x v="10"/>
    <m/>
    <x v="615"/>
    <e v="#N/A"/>
    <x v="615"/>
  </r>
  <r>
    <x v="5170"/>
    <m/>
    <n v="225"/>
    <x v="8935"/>
    <m/>
    <m/>
    <m/>
    <m/>
    <x v="7401"/>
    <s v="2023/8/31"/>
    <x v="91"/>
    <x v="91"/>
    <x v="10"/>
    <x v="10"/>
    <m/>
    <x v="615"/>
    <e v="#N/A"/>
    <x v="615"/>
  </r>
  <r>
    <x v="5170"/>
    <m/>
    <n v="2420"/>
    <x v="9035"/>
    <m/>
    <m/>
    <m/>
    <m/>
    <x v="7401"/>
    <s v="2023/8/31"/>
    <x v="91"/>
    <x v="91"/>
    <x v="10"/>
    <x v="10"/>
    <m/>
    <x v="615"/>
    <e v="#N/A"/>
    <x v="615"/>
  </r>
  <r>
    <x v="5170"/>
    <m/>
    <n v="1760"/>
    <x v="9036"/>
    <m/>
    <m/>
    <m/>
    <m/>
    <x v="7395"/>
    <s v="2023/11/1"/>
    <x v="91"/>
    <x v="91"/>
    <x v="10"/>
    <x v="10"/>
    <m/>
    <x v="615"/>
    <e v="#N/A"/>
    <x v="615"/>
  </r>
  <r>
    <x v="5170"/>
    <m/>
    <n v="2220"/>
    <x v="9037"/>
    <m/>
    <m/>
    <m/>
    <m/>
    <x v="7395"/>
    <s v="2023/11/1"/>
    <x v="91"/>
    <x v="91"/>
    <x v="10"/>
    <x v="10"/>
    <m/>
    <x v="615"/>
    <e v="#N/A"/>
    <x v="615"/>
  </r>
  <r>
    <x v="5170"/>
    <m/>
    <n v="950"/>
    <x v="9038"/>
    <m/>
    <m/>
    <m/>
    <m/>
    <x v="7395"/>
    <s v="2023/11/1"/>
    <x v="91"/>
    <x v="91"/>
    <x v="10"/>
    <x v="10"/>
    <m/>
    <x v="615"/>
    <e v="#N/A"/>
    <x v="615"/>
  </r>
  <r>
    <x v="5170"/>
    <m/>
    <n v="430"/>
    <x v="9039"/>
    <m/>
    <m/>
    <m/>
    <m/>
    <x v="7396"/>
    <s v="2023/11/30"/>
    <x v="91"/>
    <x v="91"/>
    <x v="10"/>
    <x v="10"/>
    <m/>
    <x v="615"/>
    <e v="#N/A"/>
    <x v="615"/>
  </r>
  <r>
    <x v="5170"/>
    <m/>
    <n v="200"/>
    <x v="9040"/>
    <m/>
    <m/>
    <m/>
    <m/>
    <x v="7396"/>
    <s v="2023/11/30"/>
    <x v="91"/>
    <x v="91"/>
    <x v="10"/>
    <x v="10"/>
    <m/>
    <x v="615"/>
    <e v="#N/A"/>
    <x v="615"/>
  </r>
  <r>
    <x v="5170"/>
    <m/>
    <n v="220"/>
    <x v="9041"/>
    <m/>
    <m/>
    <m/>
    <m/>
    <x v="7397"/>
    <s v="2023/11/30"/>
    <x v="91"/>
    <x v="91"/>
    <x v="10"/>
    <x v="10"/>
    <m/>
    <x v="615"/>
    <e v="#N/A"/>
    <x v="615"/>
  </r>
  <r>
    <x v="5170"/>
    <m/>
    <n v="790"/>
    <x v="9042"/>
    <m/>
    <m/>
    <m/>
    <m/>
    <x v="7397"/>
    <s v="2023/11/30"/>
    <x v="91"/>
    <x v="91"/>
    <x v="10"/>
    <x v="10"/>
    <m/>
    <x v="615"/>
    <e v="#N/A"/>
    <x v="615"/>
  </r>
  <r>
    <x v="5170"/>
    <m/>
    <n v="200"/>
    <x v="9043"/>
    <m/>
    <m/>
    <m/>
    <m/>
    <x v="7400"/>
    <s v="2023/11/30"/>
    <x v="91"/>
    <x v="91"/>
    <x v="10"/>
    <x v="10"/>
    <m/>
    <x v="615"/>
    <e v="#N/A"/>
    <x v="615"/>
  </r>
  <r>
    <x v="5170"/>
    <m/>
    <n v="160"/>
    <x v="9044"/>
    <m/>
    <m/>
    <m/>
    <m/>
    <x v="7400"/>
    <s v="2023/11/30"/>
    <x v="91"/>
    <x v="91"/>
    <x v="10"/>
    <x v="10"/>
    <m/>
    <x v="615"/>
    <e v="#N/A"/>
    <x v="615"/>
  </r>
  <r>
    <x v="5170"/>
    <m/>
    <n v="720"/>
    <x v="9045"/>
    <m/>
    <m/>
    <m/>
    <m/>
    <x v="7404"/>
    <s v="2023/11/30"/>
    <x v="91"/>
    <x v="91"/>
    <x v="10"/>
    <x v="10"/>
    <m/>
    <x v="615"/>
    <e v="#N/A"/>
    <x v="615"/>
  </r>
  <r>
    <x v="5170"/>
    <m/>
    <n v="5760"/>
    <x v="9046"/>
    <m/>
    <m/>
    <m/>
    <m/>
    <x v="7398"/>
    <s v="2023/11/30"/>
    <x v="91"/>
    <x v="91"/>
    <x v="10"/>
    <x v="10"/>
    <m/>
    <x v="615"/>
    <e v="#N/A"/>
    <x v="615"/>
  </r>
  <r>
    <x v="5170"/>
    <m/>
    <n v="300"/>
    <x v="9047"/>
    <m/>
    <m/>
    <m/>
    <m/>
    <x v="7408"/>
    <s v="2023/11/30"/>
    <x v="91"/>
    <x v="91"/>
    <x v="10"/>
    <x v="10"/>
    <m/>
    <x v="615"/>
    <e v="#N/A"/>
    <x v="615"/>
  </r>
  <r>
    <x v="5170"/>
    <m/>
    <n v="480"/>
    <x v="9048"/>
    <m/>
    <m/>
    <m/>
    <m/>
    <x v="7408"/>
    <s v="2023/11/30"/>
    <x v="91"/>
    <x v="91"/>
    <x v="10"/>
    <x v="10"/>
    <m/>
    <x v="615"/>
    <e v="#N/A"/>
    <x v="615"/>
  </r>
  <r>
    <x v="5170"/>
    <m/>
    <n v="1050"/>
    <x v="9049"/>
    <m/>
    <m/>
    <m/>
    <m/>
    <x v="7399"/>
    <s v="2023/11/30"/>
    <x v="91"/>
    <x v="91"/>
    <x v="10"/>
    <x v="10"/>
    <m/>
    <x v="615"/>
    <e v="#N/A"/>
    <x v="615"/>
  </r>
  <r>
    <x v="5170"/>
    <m/>
    <n v="1790"/>
    <x v="9050"/>
    <m/>
    <m/>
    <m/>
    <m/>
    <x v="7391"/>
    <s v="2023/7/1"/>
    <x v="91"/>
    <x v="91"/>
    <x v="14"/>
    <x v="14"/>
    <m/>
    <x v="615"/>
    <e v="#N/A"/>
    <x v="615"/>
  </r>
  <r>
    <x v="5170"/>
    <m/>
    <n v="430"/>
    <x v="9051"/>
    <m/>
    <m/>
    <m/>
    <m/>
    <x v="7389"/>
    <s v="2023/8/1"/>
    <x v="91"/>
    <x v="91"/>
    <x v="14"/>
    <x v="14"/>
    <m/>
    <x v="615"/>
    <e v="#N/A"/>
    <x v="615"/>
  </r>
  <r>
    <x v="5170"/>
    <m/>
    <n v="300"/>
    <x v="9052"/>
    <m/>
    <m/>
    <m/>
    <m/>
    <x v="7403"/>
    <s v="2023/8/1"/>
    <x v="91"/>
    <x v="91"/>
    <x v="14"/>
    <x v="14"/>
    <m/>
    <x v="615"/>
    <e v="#N/A"/>
    <x v="615"/>
  </r>
  <r>
    <x v="5170"/>
    <m/>
    <n v="220"/>
    <x v="9053"/>
    <m/>
    <m/>
    <m/>
    <m/>
    <x v="7403"/>
    <s v="2023/8/1"/>
    <x v="91"/>
    <x v="91"/>
    <x v="14"/>
    <x v="14"/>
    <m/>
    <x v="615"/>
    <e v="#N/A"/>
    <x v="615"/>
  </r>
  <r>
    <x v="5170"/>
    <m/>
    <n v="970"/>
    <x v="9054"/>
    <m/>
    <m/>
    <m/>
    <m/>
    <x v="7392"/>
    <s v="2023/8/1"/>
    <x v="91"/>
    <x v="91"/>
    <x v="14"/>
    <x v="14"/>
    <m/>
    <x v="615"/>
    <e v="#N/A"/>
    <x v="615"/>
  </r>
  <r>
    <x v="5170"/>
    <m/>
    <n v="430"/>
    <x v="9055"/>
    <m/>
    <m/>
    <m/>
    <m/>
    <x v="7393"/>
    <s v="2023/8/1"/>
    <x v="91"/>
    <x v="91"/>
    <x v="14"/>
    <x v="14"/>
    <m/>
    <x v="615"/>
    <e v="#N/A"/>
    <x v="615"/>
  </r>
  <r>
    <x v="5170"/>
    <m/>
    <n v="75"/>
    <x v="8943"/>
    <m/>
    <m/>
    <m/>
    <m/>
    <x v="7401"/>
    <s v="2023/8/31"/>
    <x v="91"/>
    <x v="91"/>
    <x v="14"/>
    <x v="14"/>
    <m/>
    <x v="615"/>
    <e v="#N/A"/>
    <x v="615"/>
  </r>
  <r>
    <x v="5170"/>
    <m/>
    <n v="285"/>
    <x v="8935"/>
    <m/>
    <m/>
    <m/>
    <m/>
    <x v="7401"/>
    <s v="2023/8/31"/>
    <x v="91"/>
    <x v="91"/>
    <x v="14"/>
    <x v="14"/>
    <m/>
    <x v="615"/>
    <e v="#N/A"/>
    <x v="615"/>
  </r>
  <r>
    <x v="5170"/>
    <m/>
    <n v="1070"/>
    <x v="9056"/>
    <m/>
    <m/>
    <m/>
    <m/>
    <x v="7395"/>
    <s v="2023/11/1"/>
    <x v="91"/>
    <x v="91"/>
    <x v="14"/>
    <x v="14"/>
    <m/>
    <x v="615"/>
    <e v="#N/A"/>
    <x v="615"/>
  </r>
  <r>
    <x v="5170"/>
    <m/>
    <n v="390"/>
    <x v="9057"/>
    <m/>
    <m/>
    <m/>
    <m/>
    <x v="7395"/>
    <s v="2023/11/1"/>
    <x v="91"/>
    <x v="91"/>
    <x v="14"/>
    <x v="14"/>
    <m/>
    <x v="615"/>
    <e v="#N/A"/>
    <x v="615"/>
  </r>
  <r>
    <x v="5170"/>
    <m/>
    <n v="390"/>
    <x v="9058"/>
    <m/>
    <m/>
    <m/>
    <m/>
    <x v="7396"/>
    <s v="2023/11/30"/>
    <x v="91"/>
    <x v="91"/>
    <x v="14"/>
    <x v="14"/>
    <m/>
    <x v="615"/>
    <e v="#N/A"/>
    <x v="615"/>
  </r>
  <r>
    <x v="5170"/>
    <m/>
    <n v="290"/>
    <x v="9059"/>
    <m/>
    <m/>
    <m/>
    <m/>
    <x v="7397"/>
    <s v="2023/11/30"/>
    <x v="91"/>
    <x v="91"/>
    <x v="14"/>
    <x v="14"/>
    <m/>
    <x v="615"/>
    <e v="#N/A"/>
    <x v="615"/>
  </r>
  <r>
    <x v="5170"/>
    <m/>
    <n v="120"/>
    <x v="9060"/>
    <m/>
    <m/>
    <m/>
    <m/>
    <x v="7400"/>
    <s v="2023/11/30"/>
    <x v="91"/>
    <x v="91"/>
    <x v="14"/>
    <x v="14"/>
    <m/>
    <x v="615"/>
    <e v="#N/A"/>
    <x v="615"/>
  </r>
  <r>
    <x v="5170"/>
    <m/>
    <n v="360"/>
    <x v="9061"/>
    <m/>
    <m/>
    <m/>
    <m/>
    <x v="7404"/>
    <s v="2023/11/30"/>
    <x v="91"/>
    <x v="91"/>
    <x v="14"/>
    <x v="14"/>
    <m/>
    <x v="615"/>
    <e v="#N/A"/>
    <x v="615"/>
  </r>
  <r>
    <x v="5170"/>
    <m/>
    <n v="430"/>
    <x v="9062"/>
    <m/>
    <m/>
    <m/>
    <m/>
    <x v="7408"/>
    <s v="2023/11/30"/>
    <x v="91"/>
    <x v="91"/>
    <x v="14"/>
    <x v="14"/>
    <m/>
    <x v="615"/>
    <e v="#N/A"/>
    <x v="615"/>
  </r>
  <r>
    <x v="5170"/>
    <m/>
    <n v="430"/>
    <x v="9063"/>
    <m/>
    <m/>
    <m/>
    <m/>
    <x v="7408"/>
    <s v="2023/11/30"/>
    <x v="91"/>
    <x v="91"/>
    <x v="14"/>
    <x v="14"/>
    <m/>
    <x v="615"/>
    <e v="#N/A"/>
    <x v="615"/>
  </r>
  <r>
    <x v="5170"/>
    <m/>
    <n v="90"/>
    <x v="8938"/>
    <m/>
    <m/>
    <m/>
    <m/>
    <x v="7402"/>
    <s v="2023/8/31"/>
    <x v="91"/>
    <x v="91"/>
    <x v="18"/>
    <x v="18"/>
    <m/>
    <x v="615"/>
    <e v="#N/A"/>
    <x v="615"/>
  </r>
  <r>
    <x v="5170"/>
    <m/>
    <n v="80"/>
    <x v="9064"/>
    <m/>
    <m/>
    <m/>
    <m/>
    <x v="7404"/>
    <s v="2023/11/30"/>
    <x v="91"/>
    <x v="91"/>
    <x v="18"/>
    <x v="18"/>
    <m/>
    <x v="615"/>
    <e v="#N/A"/>
    <x v="615"/>
  </r>
  <r>
    <x v="5170"/>
    <m/>
    <n v="700"/>
    <x v="9065"/>
    <m/>
    <m/>
    <m/>
    <m/>
    <x v="7411"/>
    <s v="2023/6/3"/>
    <x v="91"/>
    <x v="91"/>
    <x v="100"/>
    <x v="99"/>
    <m/>
    <x v="615"/>
    <e v="#N/A"/>
    <x v="615"/>
  </r>
  <r>
    <x v="5170"/>
    <m/>
    <n v="430"/>
    <x v="9066"/>
    <m/>
    <m/>
    <m/>
    <m/>
    <x v="7393"/>
    <s v="2023/8/1"/>
    <x v="91"/>
    <x v="91"/>
    <x v="5"/>
    <x v="5"/>
    <m/>
    <x v="615"/>
    <e v="#N/A"/>
    <x v="615"/>
  </r>
  <r>
    <x v="5170"/>
    <m/>
    <n v="320"/>
    <x v="9067"/>
    <m/>
    <m/>
    <m/>
    <m/>
    <x v="7400"/>
    <s v="2023/11/30"/>
    <x v="91"/>
    <x v="91"/>
    <x v="5"/>
    <x v="5"/>
    <m/>
    <x v="615"/>
    <e v="#N/A"/>
    <x v="615"/>
  </r>
  <r>
    <x v="5170"/>
    <m/>
    <n v="320"/>
    <x v="9068"/>
    <m/>
    <m/>
    <m/>
    <m/>
    <x v="7400"/>
    <s v="2023/11/30"/>
    <x v="91"/>
    <x v="91"/>
    <x v="5"/>
    <x v="5"/>
    <m/>
    <x v="615"/>
    <e v="#N/A"/>
    <x v="615"/>
  </r>
  <r>
    <x v="5170"/>
    <m/>
    <n v="1440"/>
    <x v="9069"/>
    <m/>
    <m/>
    <m/>
    <m/>
    <x v="7394"/>
    <s v="2023/8/1"/>
    <x v="91"/>
    <x v="91"/>
    <x v="32"/>
    <x v="32"/>
    <m/>
    <x v="615"/>
    <e v="#N/A"/>
    <x v="615"/>
  </r>
  <r>
    <x v="5170"/>
    <m/>
    <n v="2960"/>
    <x v="9070"/>
    <m/>
    <m/>
    <m/>
    <m/>
    <x v="7394"/>
    <s v="2023/8/1"/>
    <x v="91"/>
    <x v="91"/>
    <x v="32"/>
    <x v="32"/>
    <m/>
    <x v="615"/>
    <e v="#N/A"/>
    <x v="615"/>
  </r>
  <r>
    <x v="5170"/>
    <m/>
    <n v="4160"/>
    <x v="9071"/>
    <m/>
    <m/>
    <m/>
    <m/>
    <x v="7394"/>
    <s v="2023/8/1"/>
    <x v="91"/>
    <x v="91"/>
    <x v="32"/>
    <x v="32"/>
    <m/>
    <x v="615"/>
    <e v="#N/A"/>
    <x v="615"/>
  </r>
  <r>
    <x v="5170"/>
    <m/>
    <n v="2640"/>
    <x v="8938"/>
    <m/>
    <m/>
    <m/>
    <m/>
    <x v="7402"/>
    <s v="2023/8/31"/>
    <x v="91"/>
    <x v="91"/>
    <x v="32"/>
    <x v="32"/>
    <m/>
    <x v="615"/>
    <e v="#N/A"/>
    <x v="615"/>
  </r>
  <r>
    <x v="5170"/>
    <m/>
    <n v="90"/>
    <x v="9072"/>
    <m/>
    <m/>
    <m/>
    <m/>
    <x v="7396"/>
    <s v="2023/11/30"/>
    <x v="91"/>
    <x v="91"/>
    <x v="20"/>
    <x v="20"/>
    <m/>
    <x v="615"/>
    <e v="#N/A"/>
    <x v="615"/>
  </r>
  <r>
    <x v="5170"/>
    <m/>
    <n v="100"/>
    <x v="9073"/>
    <m/>
    <m/>
    <m/>
    <m/>
    <x v="7390"/>
    <s v="2023/8/1"/>
    <x v="91"/>
    <x v="91"/>
    <x v="28"/>
    <x v="28"/>
    <m/>
    <x v="615"/>
    <e v="#N/A"/>
    <x v="615"/>
  </r>
  <r>
    <x v="5170"/>
    <m/>
    <n v="500"/>
    <x v="9074"/>
    <m/>
    <m/>
    <m/>
    <m/>
    <x v="7396"/>
    <s v="2023/11/30"/>
    <x v="91"/>
    <x v="91"/>
    <x v="28"/>
    <x v="28"/>
    <m/>
    <x v="615"/>
    <e v="#N/A"/>
    <x v="615"/>
  </r>
  <r>
    <x v="5170"/>
    <m/>
    <n v="3200"/>
    <x v="9075"/>
    <m/>
    <m/>
    <m/>
    <m/>
    <x v="7390"/>
    <s v="2023/8/1"/>
    <x v="91"/>
    <x v="91"/>
    <x v="33"/>
    <x v="33"/>
    <m/>
    <x v="615"/>
    <e v="#N/A"/>
    <x v="615"/>
  </r>
  <r>
    <x v="5170"/>
    <m/>
    <n v="6455"/>
    <x v="9076"/>
    <m/>
    <m/>
    <m/>
    <m/>
    <x v="7390"/>
    <s v="2023/8/1"/>
    <x v="91"/>
    <x v="91"/>
    <x v="33"/>
    <x v="33"/>
    <m/>
    <x v="615"/>
    <e v="#N/A"/>
    <x v="615"/>
  </r>
  <r>
    <x v="5170"/>
    <m/>
    <n v="6860"/>
    <x v="9077"/>
    <m/>
    <m/>
    <m/>
    <m/>
    <x v="7390"/>
    <s v="2023/8/1"/>
    <x v="91"/>
    <x v="91"/>
    <x v="33"/>
    <x v="33"/>
    <m/>
    <x v="615"/>
    <e v="#N/A"/>
    <x v="615"/>
  </r>
  <r>
    <x v="5170"/>
    <m/>
    <n v="2044"/>
    <x v="9078"/>
    <m/>
    <m/>
    <m/>
    <m/>
    <x v="7395"/>
    <s v="2023/11/1"/>
    <x v="91"/>
    <x v="91"/>
    <x v="33"/>
    <x v="33"/>
    <m/>
    <x v="615"/>
    <e v="#N/A"/>
    <x v="615"/>
  </r>
  <r>
    <x v="5170"/>
    <m/>
    <n v="2800"/>
    <x v="9079"/>
    <m/>
    <m/>
    <m/>
    <m/>
    <x v="7395"/>
    <s v="2023/11/1"/>
    <x v="91"/>
    <x v="91"/>
    <x v="33"/>
    <x v="33"/>
    <m/>
    <x v="615"/>
    <e v="#N/A"/>
    <x v="615"/>
  </r>
  <r>
    <x v="5170"/>
    <m/>
    <n v="1840"/>
    <x v="9080"/>
    <m/>
    <m/>
    <m/>
    <m/>
    <x v="7395"/>
    <s v="2023/11/1"/>
    <x v="91"/>
    <x v="91"/>
    <x v="33"/>
    <x v="33"/>
    <m/>
    <x v="615"/>
    <e v="#N/A"/>
    <x v="615"/>
  </r>
  <r>
    <x v="5170"/>
    <m/>
    <n v="1200"/>
    <x v="9081"/>
    <m/>
    <m/>
    <m/>
    <m/>
    <x v="7395"/>
    <s v="2023/11/1"/>
    <x v="91"/>
    <x v="91"/>
    <x v="33"/>
    <x v="33"/>
    <m/>
    <x v="615"/>
    <e v="#N/A"/>
    <x v="615"/>
  </r>
  <r>
    <x v="5170"/>
    <m/>
    <n v="60"/>
    <x v="9082"/>
    <m/>
    <m/>
    <m/>
    <m/>
    <x v="7397"/>
    <s v="2023/11/30"/>
    <x v="91"/>
    <x v="91"/>
    <x v="33"/>
    <x v="33"/>
    <m/>
    <x v="615"/>
    <e v="#N/A"/>
    <x v="615"/>
  </r>
  <r>
    <x v="5170"/>
    <m/>
    <n v="5100"/>
    <x v="9083"/>
    <m/>
    <m/>
    <m/>
    <m/>
    <x v="7398"/>
    <s v="2023/11/30"/>
    <x v="91"/>
    <x v="91"/>
    <x v="33"/>
    <x v="33"/>
    <m/>
    <x v="615"/>
    <e v="#N/A"/>
    <x v="615"/>
  </r>
  <r>
    <x v="5170"/>
    <m/>
    <n v="9600"/>
    <x v="9084"/>
    <m/>
    <m/>
    <m/>
    <m/>
    <x v="7398"/>
    <s v="2023/11/30"/>
    <x v="91"/>
    <x v="91"/>
    <x v="33"/>
    <x v="33"/>
    <m/>
    <x v="615"/>
    <e v="#N/A"/>
    <x v="615"/>
  </r>
  <r>
    <x v="5170"/>
    <m/>
    <n v="4800"/>
    <x v="9085"/>
    <m/>
    <m/>
    <m/>
    <m/>
    <x v="7399"/>
    <s v="2023/11/30"/>
    <x v="91"/>
    <x v="91"/>
    <x v="33"/>
    <x v="33"/>
    <m/>
    <x v="615"/>
    <e v="#N/A"/>
    <x v="615"/>
  </r>
  <r>
    <x v="5170"/>
    <m/>
    <n v="1950"/>
    <x v="9086"/>
    <m/>
    <m/>
    <m/>
    <m/>
    <x v="7389"/>
    <s v="2023/8/1"/>
    <x v="91"/>
    <x v="91"/>
    <x v="19"/>
    <x v="19"/>
    <m/>
    <x v="615"/>
    <e v="#N/A"/>
    <x v="615"/>
  </r>
  <r>
    <x v="5170"/>
    <m/>
    <n v="4850"/>
    <x v="9087"/>
    <m/>
    <m/>
    <m/>
    <m/>
    <x v="7389"/>
    <s v="2023/8/1"/>
    <x v="91"/>
    <x v="91"/>
    <x v="19"/>
    <x v="19"/>
    <m/>
    <x v="615"/>
    <e v="#N/A"/>
    <x v="615"/>
  </r>
  <r>
    <x v="5170"/>
    <m/>
    <n v="2700"/>
    <x v="9088"/>
    <m/>
    <m/>
    <m/>
    <m/>
    <x v="7403"/>
    <s v="2023/8/1"/>
    <x v="91"/>
    <x v="91"/>
    <x v="19"/>
    <x v="19"/>
    <m/>
    <x v="615"/>
    <e v="#N/A"/>
    <x v="615"/>
  </r>
  <r>
    <x v="5170"/>
    <m/>
    <n v="1000"/>
    <x v="9089"/>
    <m/>
    <m/>
    <m/>
    <m/>
    <x v="7403"/>
    <s v="2023/8/1"/>
    <x v="91"/>
    <x v="91"/>
    <x v="19"/>
    <x v="19"/>
    <m/>
    <x v="615"/>
    <e v="#N/A"/>
    <x v="615"/>
  </r>
  <r>
    <x v="5170"/>
    <m/>
    <n v="250"/>
    <x v="9090"/>
    <m/>
    <m/>
    <m/>
    <m/>
    <x v="7403"/>
    <s v="2023/8/1"/>
    <x v="91"/>
    <x v="91"/>
    <x v="19"/>
    <x v="19"/>
    <m/>
    <x v="615"/>
    <e v="#N/A"/>
    <x v="615"/>
  </r>
  <r>
    <x v="5170"/>
    <m/>
    <n v="1150"/>
    <x v="9091"/>
    <m/>
    <m/>
    <m/>
    <m/>
    <x v="7393"/>
    <s v="2023/8/1"/>
    <x v="91"/>
    <x v="91"/>
    <x v="19"/>
    <x v="19"/>
    <m/>
    <x v="615"/>
    <e v="#N/A"/>
    <x v="615"/>
  </r>
  <r>
    <x v="5170"/>
    <m/>
    <n v="1850"/>
    <x v="8967"/>
    <m/>
    <m/>
    <m/>
    <m/>
    <x v="7402"/>
    <s v="2023/8/31"/>
    <x v="91"/>
    <x v="91"/>
    <x v="19"/>
    <x v="19"/>
    <m/>
    <x v="615"/>
    <e v="#N/A"/>
    <x v="615"/>
  </r>
  <r>
    <x v="5170"/>
    <m/>
    <n v="1920"/>
    <x v="8962"/>
    <m/>
    <m/>
    <m/>
    <m/>
    <x v="7402"/>
    <s v="2023/8/31"/>
    <x v="91"/>
    <x v="91"/>
    <x v="19"/>
    <x v="19"/>
    <m/>
    <x v="615"/>
    <e v="#N/A"/>
    <x v="615"/>
  </r>
  <r>
    <x v="5170"/>
    <m/>
    <n v="312"/>
    <x v="8943"/>
    <m/>
    <m/>
    <m/>
    <m/>
    <x v="7401"/>
    <s v="2023/8/31"/>
    <x v="91"/>
    <x v="91"/>
    <x v="19"/>
    <x v="19"/>
    <m/>
    <x v="615"/>
    <e v="#N/A"/>
    <x v="615"/>
  </r>
  <r>
    <x v="5170"/>
    <m/>
    <n v="5430"/>
    <x v="9035"/>
    <m/>
    <m/>
    <m/>
    <m/>
    <x v="7401"/>
    <s v="2023/8/31"/>
    <x v="91"/>
    <x v="91"/>
    <x v="42"/>
    <x v="42"/>
    <m/>
    <x v="615"/>
    <e v="#N/A"/>
    <x v="615"/>
  </r>
  <r>
    <x v="5170"/>
    <m/>
    <n v="860"/>
    <x v="9092"/>
    <m/>
    <m/>
    <m/>
    <m/>
    <x v="7396"/>
    <s v="2023/11/30"/>
    <x v="91"/>
    <x v="91"/>
    <x v="63"/>
    <x v="63"/>
    <m/>
    <x v="615"/>
    <e v="#N/A"/>
    <x v="615"/>
  </r>
  <r>
    <x v="5170"/>
    <m/>
    <n v="740"/>
    <x v="9093"/>
    <m/>
    <m/>
    <m/>
    <m/>
    <x v="7389"/>
    <s v="2023/8/1"/>
    <x v="91"/>
    <x v="91"/>
    <x v="65"/>
    <x v="65"/>
    <m/>
    <x v="615"/>
    <e v="#N/A"/>
    <x v="615"/>
  </r>
  <r>
    <x v="5170"/>
    <m/>
    <n v="60"/>
    <x v="9094"/>
    <m/>
    <m/>
    <m/>
    <m/>
    <x v="7403"/>
    <s v="2023/8/1"/>
    <x v="91"/>
    <x v="91"/>
    <x v="65"/>
    <x v="65"/>
    <m/>
    <x v="615"/>
    <e v="#N/A"/>
    <x v="615"/>
  </r>
  <r>
    <x v="5170"/>
    <m/>
    <n v="1130"/>
    <x v="9095"/>
    <m/>
    <m/>
    <m/>
    <m/>
    <x v="7392"/>
    <s v="2023/8/1"/>
    <x v="91"/>
    <x v="91"/>
    <x v="65"/>
    <x v="65"/>
    <m/>
    <x v="615"/>
    <e v="#N/A"/>
    <x v="615"/>
  </r>
  <r>
    <x v="5170"/>
    <m/>
    <n v="1680"/>
    <x v="8943"/>
    <m/>
    <m/>
    <m/>
    <m/>
    <x v="7401"/>
    <s v="2023/8/31"/>
    <x v="91"/>
    <x v="91"/>
    <x v="65"/>
    <x v="65"/>
    <m/>
    <x v="615"/>
    <e v="#N/A"/>
    <x v="615"/>
  </r>
  <r>
    <x v="5170"/>
    <m/>
    <n v="160"/>
    <x v="9096"/>
    <m/>
    <m/>
    <m/>
    <m/>
    <x v="7408"/>
    <s v="2023/11/30"/>
    <x v="91"/>
    <x v="91"/>
    <x v="65"/>
    <x v="65"/>
    <m/>
    <x v="615"/>
    <e v="#N/A"/>
    <x v="615"/>
  </r>
  <r>
    <x v="5170"/>
    <m/>
    <n v="2800"/>
    <x v="9097"/>
    <m/>
    <m/>
    <m/>
    <m/>
    <x v="7423"/>
    <s v="2023/10/29"/>
    <x v="91"/>
    <x v="91"/>
    <x v="66"/>
    <x v="66"/>
    <m/>
    <x v="615"/>
    <e v="#N/A"/>
    <x v="615"/>
  </r>
  <r>
    <x v="5170"/>
    <m/>
    <n v="700"/>
    <x v="9098"/>
    <m/>
    <m/>
    <m/>
    <m/>
    <x v="5421"/>
    <s v="2023/2/4"/>
    <x v="91"/>
    <x v="91"/>
    <x v="62"/>
    <x v="62"/>
    <m/>
    <x v="615"/>
    <e v="#N/A"/>
    <x v="615"/>
  </r>
  <r>
    <x v="5170"/>
    <m/>
    <n v="450"/>
    <x v="9099"/>
    <m/>
    <m/>
    <m/>
    <m/>
    <x v="5609"/>
    <s v="2023/1/17"/>
    <x v="91"/>
    <x v="91"/>
    <x v="27"/>
    <x v="27"/>
    <m/>
    <x v="615"/>
    <e v="#N/A"/>
    <x v="615"/>
  </r>
  <r>
    <x v="5170"/>
    <m/>
    <n v="650"/>
    <x v="9100"/>
    <m/>
    <m/>
    <m/>
    <m/>
    <x v="5259"/>
    <s v="2023/9/18"/>
    <x v="91"/>
    <x v="91"/>
    <x v="27"/>
    <x v="27"/>
    <m/>
    <x v="615"/>
    <e v="#N/A"/>
    <x v="615"/>
  </r>
  <r>
    <x v="5170"/>
    <m/>
    <n v="3200"/>
    <x v="9101"/>
    <m/>
    <m/>
    <m/>
    <m/>
    <x v="7424"/>
    <s v="2023/9/25"/>
    <x v="91"/>
    <x v="91"/>
    <x v="27"/>
    <x v="27"/>
    <m/>
    <x v="615"/>
    <e v="#N/A"/>
    <x v="615"/>
  </r>
  <r>
    <x v="5170"/>
    <m/>
    <n v="100"/>
    <x v="9102"/>
    <m/>
    <m/>
    <m/>
    <m/>
    <x v="5457"/>
    <s v="2023/10/12"/>
    <x v="91"/>
    <x v="91"/>
    <x v="27"/>
    <x v="27"/>
    <m/>
    <x v="615"/>
    <e v="#N/A"/>
    <x v="615"/>
  </r>
  <r>
    <x v="5170"/>
    <m/>
    <n v="500"/>
    <x v="9103"/>
    <m/>
    <m/>
    <m/>
    <m/>
    <x v="7425"/>
    <s v="2023/10/25"/>
    <x v="91"/>
    <x v="91"/>
    <x v="27"/>
    <x v="27"/>
    <m/>
    <x v="615"/>
    <e v="#N/A"/>
    <x v="615"/>
  </r>
  <r>
    <x v="5170"/>
    <m/>
    <n v="80"/>
    <x v="9104"/>
    <m/>
    <m/>
    <m/>
    <m/>
    <x v="7124"/>
    <s v="2023/11/21"/>
    <x v="91"/>
    <x v="91"/>
    <x v="27"/>
    <x v="27"/>
    <m/>
    <x v="615"/>
    <e v="#N/A"/>
    <x v="615"/>
  </r>
  <r>
    <x v="5170"/>
    <m/>
    <n v="400"/>
    <x v="9105"/>
    <m/>
    <m/>
    <m/>
    <m/>
    <x v="7109"/>
    <s v="2023/12/27"/>
    <x v="91"/>
    <x v="91"/>
    <x v="27"/>
    <x v="27"/>
    <m/>
    <x v="615"/>
    <e v="#N/A"/>
    <x v="615"/>
  </r>
  <r>
    <x v="5170"/>
    <m/>
    <n v="800"/>
    <x v="9106"/>
    <m/>
    <m/>
    <m/>
    <m/>
    <x v="7426"/>
    <s v="2023/12/10"/>
    <x v="92"/>
    <x v="92"/>
    <x v="74"/>
    <x v="74"/>
    <m/>
    <x v="615"/>
    <e v="#N/A"/>
    <x v="615"/>
  </r>
  <r>
    <x v="5170"/>
    <m/>
    <n v="575"/>
    <x v="9107"/>
    <m/>
    <m/>
    <m/>
    <m/>
    <x v="7427"/>
    <s v="2023/3/31"/>
    <x v="92"/>
    <x v="92"/>
    <x v="16"/>
    <x v="16"/>
    <m/>
    <x v="615"/>
    <e v="#N/A"/>
    <x v="615"/>
  </r>
  <r>
    <x v="5170"/>
    <m/>
    <n v="500"/>
    <x v="9108"/>
    <m/>
    <m/>
    <m/>
    <m/>
    <x v="7428"/>
    <s v="2023/4/30"/>
    <x v="92"/>
    <x v="92"/>
    <x v="16"/>
    <x v="16"/>
    <m/>
    <x v="615"/>
    <e v="#N/A"/>
    <x v="615"/>
  </r>
  <r>
    <x v="5170"/>
    <m/>
    <n v="100"/>
    <x v="9109"/>
    <m/>
    <m/>
    <m/>
    <m/>
    <x v="7429"/>
    <s v="2023/6/4"/>
    <x v="92"/>
    <x v="92"/>
    <x v="16"/>
    <x v="16"/>
    <m/>
    <x v="615"/>
    <e v="#N/A"/>
    <x v="615"/>
  </r>
  <r>
    <x v="5170"/>
    <m/>
    <n v="300"/>
    <x v="9110"/>
    <s v="22"/>
    <n v="22"/>
    <n v="6"/>
    <n v="22"/>
    <x v="5525"/>
    <s v="2023/6/6"/>
    <x v="92"/>
    <x v="92"/>
    <x v="16"/>
    <x v="16"/>
    <m/>
    <x v="615"/>
    <e v="#N/A"/>
    <x v="615"/>
  </r>
  <r>
    <x v="5170"/>
    <m/>
    <n v="400"/>
    <x v="9111"/>
    <s v="64"/>
    <n v="62"/>
    <n v="6"/>
    <n v="64"/>
    <x v="5575"/>
    <s v="2023/7/4"/>
    <x v="92"/>
    <x v="92"/>
    <x v="16"/>
    <x v="16"/>
    <m/>
    <x v="615"/>
    <e v="#N/A"/>
    <x v="615"/>
  </r>
  <r>
    <x v="5170"/>
    <m/>
    <n v="200"/>
    <x v="9112"/>
    <m/>
    <m/>
    <m/>
    <m/>
    <x v="7430"/>
    <s v="2023/7/11"/>
    <x v="92"/>
    <x v="92"/>
    <x v="16"/>
    <x v="16"/>
    <m/>
    <x v="615"/>
    <e v="#N/A"/>
    <x v="615"/>
  </r>
  <r>
    <x v="5170"/>
    <m/>
    <n v="600"/>
    <x v="9113"/>
    <s v="106"/>
    <n v="89"/>
    <n v="6"/>
    <n v="106"/>
    <x v="7431"/>
    <s v="2023/8/6"/>
    <x v="92"/>
    <x v="92"/>
    <x v="16"/>
    <x v="16"/>
    <m/>
    <x v="615"/>
    <e v="#N/A"/>
    <x v="615"/>
  </r>
  <r>
    <x v="5170"/>
    <m/>
    <n v="300"/>
    <x v="9113"/>
    <s v="106"/>
    <n v="89"/>
    <n v="6"/>
    <n v="106"/>
    <x v="7431"/>
    <s v="2023/8/6"/>
    <x v="92"/>
    <x v="92"/>
    <x v="16"/>
    <x v="16"/>
    <m/>
    <x v="615"/>
    <e v="#N/A"/>
    <x v="615"/>
  </r>
  <r>
    <x v="5170"/>
    <m/>
    <n v="400"/>
    <x v="9113"/>
    <s v="106"/>
    <n v="89"/>
    <n v="6"/>
    <n v="106"/>
    <x v="7431"/>
    <s v="2023/8/6"/>
    <x v="92"/>
    <x v="92"/>
    <x v="16"/>
    <x v="16"/>
    <m/>
    <x v="615"/>
    <e v="#N/A"/>
    <x v="615"/>
  </r>
  <r>
    <x v="5170"/>
    <m/>
    <n v="600"/>
    <x v="9113"/>
    <s v="106"/>
    <n v="89"/>
    <n v="6"/>
    <n v="106"/>
    <x v="7431"/>
    <s v="2023/8/6"/>
    <x v="92"/>
    <x v="92"/>
    <x v="16"/>
    <x v="16"/>
    <m/>
    <x v="615"/>
    <e v="#N/A"/>
    <x v="615"/>
  </r>
  <r>
    <x v="5170"/>
    <m/>
    <n v="600"/>
    <x v="9113"/>
    <s v="106"/>
    <n v="89"/>
    <n v="6"/>
    <n v="106"/>
    <x v="7431"/>
    <s v="2023/8/6"/>
    <x v="92"/>
    <x v="92"/>
    <x v="16"/>
    <x v="16"/>
    <m/>
    <x v="615"/>
    <e v="#N/A"/>
    <x v="615"/>
  </r>
  <r>
    <x v="5170"/>
    <m/>
    <n v="600"/>
    <x v="9113"/>
    <s v="106"/>
    <n v="89"/>
    <n v="6"/>
    <n v="106"/>
    <x v="7431"/>
    <s v="2023/8/6"/>
    <x v="92"/>
    <x v="92"/>
    <x v="16"/>
    <x v="16"/>
    <m/>
    <x v="615"/>
    <e v="#N/A"/>
    <x v="615"/>
  </r>
  <r>
    <x v="5170"/>
    <m/>
    <n v="600"/>
    <x v="9113"/>
    <s v="106"/>
    <n v="89"/>
    <n v="6"/>
    <n v="106"/>
    <x v="7431"/>
    <s v="2023/8/6"/>
    <x v="92"/>
    <x v="92"/>
    <x v="16"/>
    <x v="16"/>
    <m/>
    <x v="615"/>
    <e v="#N/A"/>
    <x v="615"/>
  </r>
  <r>
    <x v="5170"/>
    <m/>
    <n v="200"/>
    <x v="9114"/>
    <m/>
    <m/>
    <m/>
    <m/>
    <x v="7432"/>
    <s v="2023/8/17"/>
    <x v="92"/>
    <x v="92"/>
    <x v="16"/>
    <x v="16"/>
    <m/>
    <x v="615"/>
    <e v="#N/A"/>
    <x v="615"/>
  </r>
  <r>
    <x v="5170"/>
    <m/>
    <n v="600"/>
    <x v="9115"/>
    <m/>
    <m/>
    <m/>
    <m/>
    <x v="7432"/>
    <s v="2023/8/17"/>
    <x v="92"/>
    <x v="92"/>
    <x v="16"/>
    <x v="16"/>
    <m/>
    <x v="615"/>
    <e v="#N/A"/>
    <x v="615"/>
  </r>
  <r>
    <x v="5170"/>
    <m/>
    <n v="600"/>
    <x v="9116"/>
    <m/>
    <m/>
    <m/>
    <m/>
    <x v="7432"/>
    <s v="2023/8/17"/>
    <x v="92"/>
    <x v="92"/>
    <x v="16"/>
    <x v="16"/>
    <m/>
    <x v="615"/>
    <e v="#N/A"/>
    <x v="615"/>
  </r>
  <r>
    <x v="5170"/>
    <m/>
    <n v="400"/>
    <x v="9117"/>
    <m/>
    <m/>
    <m/>
    <m/>
    <x v="7432"/>
    <s v="2023/8/17"/>
    <x v="92"/>
    <x v="92"/>
    <x v="16"/>
    <x v="16"/>
    <m/>
    <x v="615"/>
    <e v="#N/A"/>
    <x v="615"/>
  </r>
  <r>
    <x v="5170"/>
    <m/>
    <n v="200"/>
    <x v="9118"/>
    <m/>
    <m/>
    <m/>
    <m/>
    <x v="7433"/>
    <s v="2023/8/31"/>
    <x v="92"/>
    <x v="92"/>
    <x v="16"/>
    <x v="16"/>
    <m/>
    <x v="615"/>
    <e v="#N/A"/>
    <x v="615"/>
  </r>
  <r>
    <x v="5170"/>
    <m/>
    <n v="5400"/>
    <x v="9119"/>
    <s v="134"/>
    <n v="111"/>
    <n v="6"/>
    <n v="134"/>
    <x v="7434"/>
    <s v="2023/9/12"/>
    <x v="92"/>
    <x v="92"/>
    <x v="16"/>
    <x v="16"/>
    <m/>
    <x v="615"/>
    <e v="#N/A"/>
    <x v="615"/>
  </r>
  <r>
    <x v="5170"/>
    <m/>
    <n v="100"/>
    <x v="9119"/>
    <s v="158"/>
    <n v="4"/>
    <n v="6"/>
    <m/>
    <x v="5546"/>
    <s v="2023/9/27"/>
    <x v="92"/>
    <x v="92"/>
    <x v="16"/>
    <x v="16"/>
    <m/>
    <x v="615"/>
    <e v="#N/A"/>
    <x v="615"/>
  </r>
  <r>
    <x v="5170"/>
    <m/>
    <n v="300"/>
    <x v="9119"/>
    <s v="182"/>
    <n v="151"/>
    <n v="6"/>
    <n v="182"/>
    <x v="6824"/>
    <s v="2023/10/23"/>
    <x v="92"/>
    <x v="92"/>
    <x v="16"/>
    <x v="16"/>
    <m/>
    <x v="615"/>
    <e v="#N/A"/>
    <x v="615"/>
  </r>
  <r>
    <x v="5170"/>
    <m/>
    <n v="3050"/>
    <x v="9119"/>
    <s v="188"/>
    <n v="155"/>
    <n v="6"/>
    <m/>
    <x v="7435"/>
    <s v="2023/10/25"/>
    <x v="92"/>
    <x v="92"/>
    <x v="16"/>
    <x v="16"/>
    <m/>
    <x v="615"/>
    <e v="#N/A"/>
    <x v="615"/>
  </r>
  <r>
    <x v="5170"/>
    <m/>
    <n v="200"/>
    <x v="9119"/>
    <s v="192"/>
    <n v="158"/>
    <n v="6"/>
    <m/>
    <x v="5336"/>
    <s v="2023/11/1"/>
    <x v="92"/>
    <x v="92"/>
    <x v="16"/>
    <x v="16"/>
    <m/>
    <x v="615"/>
    <e v="#N/A"/>
    <x v="615"/>
  </r>
  <r>
    <x v="5170"/>
    <m/>
    <n v="4600"/>
    <x v="9120"/>
    <s v="195"/>
    <n v="161"/>
    <n v="6"/>
    <n v="195"/>
    <x v="7436"/>
    <s v="2023/11/4"/>
    <x v="92"/>
    <x v="92"/>
    <x v="16"/>
    <x v="16"/>
    <m/>
    <x v="615"/>
    <e v="#N/A"/>
    <x v="615"/>
  </r>
  <r>
    <x v="5170"/>
    <m/>
    <n v="100"/>
    <x v="9119"/>
    <s v="204"/>
    <n v="169"/>
    <n v="6"/>
    <m/>
    <x v="7437"/>
    <s v="2023/11/16"/>
    <x v="92"/>
    <x v="92"/>
    <x v="16"/>
    <x v="16"/>
    <m/>
    <x v="615"/>
    <e v="#N/A"/>
    <x v="615"/>
  </r>
  <r>
    <x v="5170"/>
    <m/>
    <n v="600"/>
    <x v="9119"/>
    <s v="217"/>
    <n v="181"/>
    <n v="6"/>
    <m/>
    <x v="7438"/>
    <s v="2023/12/3"/>
    <x v="92"/>
    <x v="92"/>
    <x v="16"/>
    <x v="16"/>
    <m/>
    <x v="615"/>
    <e v="#N/A"/>
    <x v="615"/>
  </r>
  <r>
    <x v="5170"/>
    <m/>
    <n v="200"/>
    <x v="9119"/>
    <s v="218"/>
    <n v="182"/>
    <n v="6"/>
    <m/>
    <x v="7439"/>
    <s v="2023/12/3"/>
    <x v="92"/>
    <x v="92"/>
    <x v="16"/>
    <x v="16"/>
    <m/>
    <x v="615"/>
    <e v="#N/A"/>
    <x v="615"/>
  </r>
  <r>
    <x v="5170"/>
    <m/>
    <n v="1444.49"/>
    <x v="5330"/>
    <m/>
    <m/>
    <m/>
    <m/>
    <x v="5288"/>
    <s v="2023/12/3"/>
    <x v="92"/>
    <x v="92"/>
    <x v="16"/>
    <x v="16"/>
    <m/>
    <x v="615"/>
    <e v="#N/A"/>
    <x v="615"/>
  </r>
  <r>
    <x v="5170"/>
    <m/>
    <n v="3000"/>
    <x v="9119"/>
    <s v="238"/>
    <n v="2"/>
    <n v="6"/>
    <m/>
    <x v="5562"/>
    <s v="2023/12/31"/>
    <x v="92"/>
    <x v="92"/>
    <x v="16"/>
    <x v="16"/>
    <m/>
    <x v="615"/>
    <e v="#N/A"/>
    <x v="615"/>
  </r>
  <r>
    <x v="5170"/>
    <m/>
    <n v="900"/>
    <x v="9121"/>
    <m/>
    <m/>
    <m/>
    <m/>
    <x v="7440"/>
    <s v="2023/10/31"/>
    <x v="92"/>
    <x v="92"/>
    <x v="45"/>
    <x v="45"/>
    <m/>
    <x v="615"/>
    <e v="#N/A"/>
    <x v="615"/>
  </r>
  <r>
    <x v="5170"/>
    <m/>
    <n v="700"/>
    <x v="9122"/>
    <m/>
    <m/>
    <m/>
    <m/>
    <x v="7441"/>
    <s v="2023/12/10"/>
    <x v="92"/>
    <x v="92"/>
    <x v="45"/>
    <x v="45"/>
    <m/>
    <x v="615"/>
    <e v="#N/A"/>
    <x v="615"/>
  </r>
  <r>
    <x v="5170"/>
    <m/>
    <n v="375"/>
    <x v="9107"/>
    <m/>
    <m/>
    <m/>
    <m/>
    <x v="7427"/>
    <s v="2023/3/31"/>
    <x v="92"/>
    <x v="92"/>
    <x v="39"/>
    <x v="39"/>
    <m/>
    <x v="615"/>
    <e v="#N/A"/>
    <x v="615"/>
  </r>
  <r>
    <x v="5170"/>
    <m/>
    <n v="625"/>
    <x v="9107"/>
    <m/>
    <m/>
    <m/>
    <m/>
    <x v="7427"/>
    <s v="2023/3/31"/>
    <x v="92"/>
    <x v="92"/>
    <x v="3"/>
    <x v="3"/>
    <m/>
    <x v="615"/>
    <e v="#N/A"/>
    <x v="615"/>
  </r>
  <r>
    <x v="5170"/>
    <m/>
    <n v="200"/>
    <x v="9108"/>
    <m/>
    <m/>
    <m/>
    <m/>
    <x v="7428"/>
    <s v="2023/4/30"/>
    <x v="92"/>
    <x v="92"/>
    <x v="3"/>
    <x v="3"/>
    <m/>
    <x v="615"/>
    <e v="#N/A"/>
    <x v="615"/>
  </r>
  <r>
    <x v="5170"/>
    <m/>
    <n v="500"/>
    <x v="9118"/>
    <m/>
    <m/>
    <m/>
    <m/>
    <x v="7433"/>
    <s v="2023/8/31"/>
    <x v="92"/>
    <x v="92"/>
    <x v="3"/>
    <x v="3"/>
    <m/>
    <x v="615"/>
    <e v="#N/A"/>
    <x v="615"/>
  </r>
  <r>
    <x v="5170"/>
    <m/>
    <n v="700"/>
    <x v="9119"/>
    <m/>
    <m/>
    <m/>
    <m/>
    <x v="5570"/>
    <s v="2023/3/6"/>
    <x v="92"/>
    <x v="92"/>
    <x v="15"/>
    <x v="15"/>
    <m/>
    <x v="615"/>
    <e v="#N/A"/>
    <x v="615"/>
  </r>
  <r>
    <x v="5170"/>
    <m/>
    <n v="2250"/>
    <x v="9107"/>
    <m/>
    <m/>
    <m/>
    <m/>
    <x v="7427"/>
    <s v="2023/3/31"/>
    <x v="92"/>
    <x v="92"/>
    <x v="15"/>
    <x v="15"/>
    <m/>
    <x v="615"/>
    <e v="#N/A"/>
    <x v="615"/>
  </r>
  <r>
    <x v="5170"/>
    <m/>
    <n v="3075"/>
    <x v="9108"/>
    <m/>
    <m/>
    <m/>
    <m/>
    <x v="7428"/>
    <s v="2023/4/30"/>
    <x v="92"/>
    <x v="92"/>
    <x v="15"/>
    <x v="15"/>
    <m/>
    <x v="615"/>
    <e v="#N/A"/>
    <x v="615"/>
  </r>
  <r>
    <x v="5170"/>
    <m/>
    <n v="200"/>
    <x v="9123"/>
    <s v="74"/>
    <n v="71"/>
    <n v="6"/>
    <n v="74"/>
    <x v="5613"/>
    <s v="2023/7/10"/>
    <x v="92"/>
    <x v="92"/>
    <x v="15"/>
    <x v="15"/>
    <m/>
    <x v="615"/>
    <e v="#N/A"/>
    <x v="615"/>
  </r>
  <r>
    <x v="5170"/>
    <m/>
    <n v="50"/>
    <x v="9123"/>
    <s v="74"/>
    <n v="71"/>
    <n v="6"/>
    <n v="74"/>
    <x v="5613"/>
    <s v="2023/7/10"/>
    <x v="92"/>
    <x v="92"/>
    <x v="15"/>
    <x v="15"/>
    <m/>
    <x v="615"/>
    <e v="#N/A"/>
    <x v="615"/>
  </r>
  <r>
    <x v="5170"/>
    <m/>
    <n v="750"/>
    <x v="9118"/>
    <m/>
    <m/>
    <m/>
    <m/>
    <x v="7433"/>
    <s v="2023/8/31"/>
    <x v="92"/>
    <x v="92"/>
    <x v="15"/>
    <x v="15"/>
    <m/>
    <x v="615"/>
    <e v="#N/A"/>
    <x v="615"/>
  </r>
  <r>
    <x v="5170"/>
    <m/>
    <n v="750"/>
    <x v="9124"/>
    <m/>
    <m/>
    <m/>
    <m/>
    <x v="7442"/>
    <s v="2023/8/31"/>
    <x v="92"/>
    <x v="92"/>
    <x v="15"/>
    <x v="15"/>
    <m/>
    <x v="615"/>
    <e v="#N/A"/>
    <x v="615"/>
  </r>
  <r>
    <x v="5170"/>
    <m/>
    <n v="2000"/>
    <x v="9125"/>
    <m/>
    <m/>
    <m/>
    <m/>
    <x v="7443"/>
    <s v="2023/9/30"/>
    <x v="92"/>
    <x v="92"/>
    <x v="15"/>
    <x v="15"/>
    <m/>
    <x v="615"/>
    <e v="#N/A"/>
    <x v="615"/>
  </r>
  <r>
    <x v="5170"/>
    <m/>
    <n v="900"/>
    <x v="9126"/>
    <m/>
    <m/>
    <m/>
    <m/>
    <x v="7444"/>
    <s v="2023/9/30"/>
    <x v="92"/>
    <x v="92"/>
    <x v="15"/>
    <x v="15"/>
    <m/>
    <x v="615"/>
    <e v="#N/A"/>
    <x v="615"/>
  </r>
  <r>
    <x v="5170"/>
    <m/>
    <n v="900"/>
    <x v="9121"/>
    <m/>
    <m/>
    <m/>
    <m/>
    <x v="7440"/>
    <s v="2023/10/31"/>
    <x v="92"/>
    <x v="92"/>
    <x v="15"/>
    <x v="15"/>
    <m/>
    <x v="615"/>
    <e v="#N/A"/>
    <x v="615"/>
  </r>
  <r>
    <x v="5170"/>
    <m/>
    <n v="200"/>
    <x v="9119"/>
    <s v="218"/>
    <n v="182"/>
    <n v="6"/>
    <m/>
    <x v="7439"/>
    <s v="2023/12/3"/>
    <x v="92"/>
    <x v="92"/>
    <x v="15"/>
    <x v="15"/>
    <m/>
    <x v="615"/>
    <e v="#N/A"/>
    <x v="615"/>
  </r>
  <r>
    <x v="5170"/>
    <m/>
    <n v="400"/>
    <x v="9122"/>
    <m/>
    <m/>
    <m/>
    <m/>
    <x v="7441"/>
    <s v="2023/12/10"/>
    <x v="92"/>
    <x v="92"/>
    <x v="15"/>
    <x v="15"/>
    <m/>
    <x v="615"/>
    <e v="#N/A"/>
    <x v="615"/>
  </r>
  <r>
    <x v="5170"/>
    <m/>
    <n v="250"/>
    <x v="9106"/>
    <m/>
    <m/>
    <m/>
    <m/>
    <x v="7426"/>
    <s v="2023/12/10"/>
    <x v="92"/>
    <x v="92"/>
    <x v="15"/>
    <x v="15"/>
    <m/>
    <x v="615"/>
    <e v="#N/A"/>
    <x v="615"/>
  </r>
  <r>
    <x v="5170"/>
    <m/>
    <n v="200"/>
    <x v="9122"/>
    <m/>
    <m/>
    <m/>
    <m/>
    <x v="7441"/>
    <s v="2023/12/10"/>
    <x v="92"/>
    <x v="92"/>
    <x v="34"/>
    <x v="34"/>
    <m/>
    <x v="615"/>
    <e v="#N/A"/>
    <x v="615"/>
  </r>
  <r>
    <x v="5170"/>
    <m/>
    <n v="625"/>
    <x v="9107"/>
    <m/>
    <m/>
    <m/>
    <m/>
    <x v="7427"/>
    <s v="2023/3/31"/>
    <x v="92"/>
    <x v="92"/>
    <x v="24"/>
    <x v="24"/>
    <m/>
    <x v="615"/>
    <e v="#N/A"/>
    <x v="615"/>
  </r>
  <r>
    <x v="5170"/>
    <m/>
    <n v="1050"/>
    <x v="9108"/>
    <m/>
    <m/>
    <m/>
    <m/>
    <x v="7428"/>
    <s v="2023/4/30"/>
    <x v="92"/>
    <x v="92"/>
    <x v="24"/>
    <x v="24"/>
    <m/>
    <x v="615"/>
    <e v="#N/A"/>
    <x v="615"/>
  </r>
  <r>
    <x v="5170"/>
    <m/>
    <n v="200"/>
    <x v="9125"/>
    <m/>
    <m/>
    <m/>
    <m/>
    <x v="7443"/>
    <s v="2023/9/30"/>
    <x v="92"/>
    <x v="92"/>
    <x v="24"/>
    <x v="24"/>
    <m/>
    <x v="615"/>
    <e v="#N/A"/>
    <x v="615"/>
  </r>
  <r>
    <x v="5170"/>
    <m/>
    <n v="900"/>
    <x v="9125"/>
    <m/>
    <m/>
    <m/>
    <m/>
    <x v="7443"/>
    <s v="2023/9/30"/>
    <x v="92"/>
    <x v="92"/>
    <x v="24"/>
    <x v="24"/>
    <m/>
    <x v="615"/>
    <e v="#N/A"/>
    <x v="615"/>
  </r>
  <r>
    <x v="5170"/>
    <m/>
    <n v="250"/>
    <x v="9126"/>
    <m/>
    <m/>
    <m/>
    <m/>
    <x v="7444"/>
    <s v="2023/9/30"/>
    <x v="92"/>
    <x v="92"/>
    <x v="24"/>
    <x v="24"/>
    <m/>
    <x v="615"/>
    <e v="#N/A"/>
    <x v="615"/>
  </r>
  <r>
    <x v="5170"/>
    <m/>
    <n v="300"/>
    <x v="9122"/>
    <m/>
    <m/>
    <m/>
    <m/>
    <x v="7441"/>
    <s v="2023/12/10"/>
    <x v="92"/>
    <x v="92"/>
    <x v="24"/>
    <x v="24"/>
    <m/>
    <x v="615"/>
    <e v="#N/A"/>
    <x v="615"/>
  </r>
  <r>
    <x v="5170"/>
    <m/>
    <n v="300"/>
    <x v="9119"/>
    <s v="231"/>
    <n v="194"/>
    <n v="6"/>
    <m/>
    <x v="7445"/>
    <s v="2023/12/21"/>
    <x v="92"/>
    <x v="92"/>
    <x v="24"/>
    <x v="24"/>
    <m/>
    <x v="615"/>
    <e v="#N/A"/>
    <x v="615"/>
  </r>
  <r>
    <x v="5170"/>
    <m/>
    <n v="300"/>
    <x v="9127"/>
    <s v="41"/>
    <n v="41"/>
    <n v="6"/>
    <n v="41"/>
    <x v="5565"/>
    <s v="2023/6/19"/>
    <x v="92"/>
    <x v="92"/>
    <x v="11"/>
    <x v="11"/>
    <m/>
    <x v="615"/>
    <e v="#N/A"/>
    <x v="615"/>
  </r>
  <r>
    <x v="5170"/>
    <m/>
    <n v="200"/>
    <x v="9123"/>
    <s v="74"/>
    <n v="71"/>
    <n v="6"/>
    <n v="74"/>
    <x v="5613"/>
    <s v="2023/7/10"/>
    <x v="92"/>
    <x v="92"/>
    <x v="11"/>
    <x v="11"/>
    <m/>
    <x v="615"/>
    <e v="#N/A"/>
    <x v="615"/>
  </r>
  <r>
    <x v="5170"/>
    <m/>
    <n v="200"/>
    <x v="9123"/>
    <s v="74"/>
    <n v="71"/>
    <n v="6"/>
    <n v="74"/>
    <x v="5613"/>
    <s v="2023/7/10"/>
    <x v="92"/>
    <x v="92"/>
    <x v="11"/>
    <x v="11"/>
    <m/>
    <x v="615"/>
    <e v="#N/A"/>
    <x v="615"/>
  </r>
  <r>
    <x v="5170"/>
    <m/>
    <n v="200"/>
    <x v="9126"/>
    <m/>
    <m/>
    <m/>
    <m/>
    <x v="7444"/>
    <s v="2023/9/30"/>
    <x v="92"/>
    <x v="92"/>
    <x v="11"/>
    <x v="11"/>
    <m/>
    <x v="615"/>
    <e v="#N/A"/>
    <x v="615"/>
  </r>
  <r>
    <x v="5170"/>
    <m/>
    <n v="100"/>
    <x v="9128"/>
    <s v="168"/>
    <n v="1"/>
    <n v="6"/>
    <m/>
    <x v="5548"/>
    <s v="2023/10/9"/>
    <x v="92"/>
    <x v="92"/>
    <x v="11"/>
    <x v="11"/>
    <m/>
    <x v="615"/>
    <e v="#N/A"/>
    <x v="615"/>
  </r>
  <r>
    <x v="5170"/>
    <m/>
    <n v="100"/>
    <x v="9119"/>
    <s v="174"/>
    <n v="144"/>
    <n v="6"/>
    <n v="174"/>
    <x v="5550"/>
    <s v="2023/10/16"/>
    <x v="92"/>
    <x v="92"/>
    <x v="11"/>
    <x v="11"/>
    <m/>
    <x v="615"/>
    <e v="#N/A"/>
    <x v="615"/>
  </r>
  <r>
    <x v="5170"/>
    <m/>
    <n v="300"/>
    <x v="9119"/>
    <s v="214"/>
    <n v="178"/>
    <n v="6"/>
    <m/>
    <x v="5558"/>
    <s v="2023/11/30"/>
    <x v="92"/>
    <x v="92"/>
    <x v="11"/>
    <x v="11"/>
    <m/>
    <x v="615"/>
    <e v="#N/A"/>
    <x v="615"/>
  </r>
  <r>
    <x v="5170"/>
    <m/>
    <n v="40"/>
    <x v="9119"/>
    <s v="214"/>
    <n v="178"/>
    <n v="6"/>
    <m/>
    <x v="5558"/>
    <s v="2023/11/30"/>
    <x v="92"/>
    <x v="92"/>
    <x v="11"/>
    <x v="11"/>
    <m/>
    <x v="615"/>
    <e v="#N/A"/>
    <x v="615"/>
  </r>
  <r>
    <x v="5170"/>
    <m/>
    <n v="100"/>
    <x v="9129"/>
    <s v="216"/>
    <n v="180"/>
    <n v="6"/>
    <m/>
    <x v="5559"/>
    <s v="2023/12/3"/>
    <x v="92"/>
    <x v="92"/>
    <x v="11"/>
    <x v="11"/>
    <m/>
    <x v="615"/>
    <e v="#N/A"/>
    <x v="615"/>
  </r>
  <r>
    <x v="5170"/>
    <m/>
    <n v="600"/>
    <x v="9119"/>
    <s v="223"/>
    <n v="187"/>
    <n v="6"/>
    <m/>
    <x v="7446"/>
    <s v="2023/12/12"/>
    <x v="92"/>
    <x v="92"/>
    <x v="11"/>
    <x v="11"/>
    <m/>
    <x v="615"/>
    <e v="#N/A"/>
    <x v="615"/>
  </r>
  <r>
    <x v="5170"/>
    <m/>
    <n v="600"/>
    <x v="9119"/>
    <s v="231"/>
    <n v="194"/>
    <n v="6"/>
    <m/>
    <x v="7445"/>
    <s v="2023/12/21"/>
    <x v="92"/>
    <x v="92"/>
    <x v="11"/>
    <x v="11"/>
    <m/>
    <x v="615"/>
    <e v="#N/A"/>
    <x v="615"/>
  </r>
  <r>
    <x v="5170"/>
    <m/>
    <n v="50"/>
    <x v="9119"/>
    <s v="233"/>
    <n v="1"/>
    <n v="2"/>
    <m/>
    <x v="7447"/>
    <s v="2023/12/23"/>
    <x v="92"/>
    <x v="92"/>
    <x v="11"/>
    <x v="11"/>
    <m/>
    <x v="615"/>
    <e v="#N/A"/>
    <x v="615"/>
  </r>
  <r>
    <x v="5170"/>
    <m/>
    <n v="900"/>
    <x v="9124"/>
    <m/>
    <m/>
    <m/>
    <m/>
    <x v="7442"/>
    <s v="2023/8/31"/>
    <x v="92"/>
    <x v="92"/>
    <x v="60"/>
    <x v="60"/>
    <m/>
    <x v="615"/>
    <e v="#N/A"/>
    <x v="615"/>
  </r>
  <r>
    <x v="5170"/>
    <m/>
    <n v="800"/>
    <x v="9121"/>
    <m/>
    <m/>
    <m/>
    <m/>
    <x v="7440"/>
    <s v="2023/10/31"/>
    <x v="92"/>
    <x v="92"/>
    <x v="60"/>
    <x v="60"/>
    <m/>
    <x v="615"/>
    <e v="#N/A"/>
    <x v="615"/>
  </r>
  <r>
    <x v="5170"/>
    <m/>
    <n v="700"/>
    <x v="9122"/>
    <m/>
    <m/>
    <m/>
    <m/>
    <x v="7441"/>
    <s v="2023/12/10"/>
    <x v="92"/>
    <x v="92"/>
    <x v="60"/>
    <x v="60"/>
    <m/>
    <x v="615"/>
    <e v="#N/A"/>
    <x v="615"/>
  </r>
  <r>
    <x v="5170"/>
    <m/>
    <n v="500"/>
    <x v="9119"/>
    <m/>
    <m/>
    <m/>
    <m/>
    <x v="7448"/>
    <s v="2023/3/26"/>
    <x v="92"/>
    <x v="92"/>
    <x v="6"/>
    <x v="6"/>
    <m/>
    <x v="615"/>
    <e v="#N/A"/>
    <x v="615"/>
  </r>
  <r>
    <x v="5170"/>
    <m/>
    <n v="600"/>
    <x v="9130"/>
    <s v="7"/>
    <n v="7"/>
    <n v="6"/>
    <n v="7"/>
    <x v="5522"/>
    <s v="2023/5/22"/>
    <x v="92"/>
    <x v="92"/>
    <x v="6"/>
    <x v="6"/>
    <m/>
    <x v="615"/>
    <e v="#N/A"/>
    <x v="615"/>
  </r>
  <r>
    <x v="5170"/>
    <m/>
    <n v="300"/>
    <x v="9131"/>
    <m/>
    <m/>
    <m/>
    <m/>
    <x v="7449"/>
    <s v="2023/5/27"/>
    <x v="92"/>
    <x v="92"/>
    <x v="6"/>
    <x v="6"/>
    <m/>
    <x v="615"/>
    <e v="#N/A"/>
    <x v="615"/>
  </r>
  <r>
    <x v="5170"/>
    <m/>
    <n v="66.66"/>
    <x v="9132"/>
    <m/>
    <m/>
    <m/>
    <m/>
    <x v="7429"/>
    <s v="2023/6/4"/>
    <x v="92"/>
    <x v="92"/>
    <x v="6"/>
    <x v="6"/>
    <m/>
    <x v="615"/>
    <e v="#N/A"/>
    <x v="615"/>
  </r>
  <r>
    <x v="5170"/>
    <m/>
    <n v="900"/>
    <x v="9121"/>
    <m/>
    <m/>
    <m/>
    <m/>
    <x v="7440"/>
    <s v="2023/10/31"/>
    <x v="92"/>
    <x v="92"/>
    <x v="6"/>
    <x v="6"/>
    <m/>
    <x v="615"/>
    <e v="#N/A"/>
    <x v="615"/>
  </r>
  <r>
    <x v="5170"/>
    <m/>
    <n v="2400"/>
    <x v="9121"/>
    <m/>
    <m/>
    <m/>
    <m/>
    <x v="7440"/>
    <s v="2023/10/31"/>
    <x v="92"/>
    <x v="92"/>
    <x v="13"/>
    <x v="13"/>
    <m/>
    <x v="615"/>
    <e v="#N/A"/>
    <x v="615"/>
  </r>
  <r>
    <x v="5170"/>
    <m/>
    <n v="200"/>
    <x v="9108"/>
    <m/>
    <m/>
    <m/>
    <m/>
    <x v="7428"/>
    <s v="2023/4/30"/>
    <x v="92"/>
    <x v="92"/>
    <x v="7"/>
    <x v="7"/>
    <m/>
    <x v="615"/>
    <e v="#N/A"/>
    <x v="615"/>
  </r>
  <r>
    <x v="5170"/>
    <m/>
    <n v="600"/>
    <x v="9133"/>
    <s v="5"/>
    <n v="5"/>
    <n v="6"/>
    <n v="5"/>
    <x v="5564"/>
    <s v="2023/5/21"/>
    <x v="92"/>
    <x v="92"/>
    <x v="7"/>
    <x v="7"/>
    <m/>
    <x v="615"/>
    <e v="#N/A"/>
    <x v="615"/>
  </r>
  <r>
    <x v="5170"/>
    <m/>
    <n v="300"/>
    <x v="9134"/>
    <s v="5"/>
    <n v="5"/>
    <n v="6"/>
    <n v="5"/>
    <x v="5564"/>
    <s v="2023/5/21"/>
    <x v="92"/>
    <x v="92"/>
    <x v="7"/>
    <x v="7"/>
    <m/>
    <x v="615"/>
    <e v="#N/A"/>
    <x v="615"/>
  </r>
  <r>
    <x v="5170"/>
    <m/>
    <n v="150"/>
    <x v="9135"/>
    <m/>
    <m/>
    <m/>
    <m/>
    <x v="7429"/>
    <s v="2023/6/4"/>
    <x v="92"/>
    <x v="92"/>
    <x v="7"/>
    <x v="7"/>
    <m/>
    <x v="615"/>
    <e v="#N/A"/>
    <x v="615"/>
  </r>
  <r>
    <x v="5170"/>
    <m/>
    <n v="250"/>
    <x v="9125"/>
    <m/>
    <m/>
    <m/>
    <m/>
    <x v="7443"/>
    <s v="2023/9/30"/>
    <x v="92"/>
    <x v="92"/>
    <x v="7"/>
    <x v="7"/>
    <m/>
    <x v="615"/>
    <e v="#N/A"/>
    <x v="615"/>
  </r>
  <r>
    <x v="5170"/>
    <m/>
    <n v="250"/>
    <x v="9106"/>
    <m/>
    <m/>
    <m/>
    <m/>
    <x v="7426"/>
    <s v="2023/12/10"/>
    <x v="92"/>
    <x v="92"/>
    <x v="7"/>
    <x v="7"/>
    <m/>
    <x v="615"/>
    <e v="#N/A"/>
    <x v="615"/>
  </r>
  <r>
    <x v="5170"/>
    <m/>
    <n v="200"/>
    <x v="9124"/>
    <m/>
    <m/>
    <m/>
    <m/>
    <x v="7442"/>
    <s v="2023/8/31"/>
    <x v="92"/>
    <x v="92"/>
    <x v="46"/>
    <x v="46"/>
    <m/>
    <x v="615"/>
    <e v="#N/A"/>
    <x v="615"/>
  </r>
  <r>
    <x v="5170"/>
    <m/>
    <n v="300"/>
    <x v="9136"/>
    <m/>
    <m/>
    <m/>
    <m/>
    <x v="7449"/>
    <s v="2023/5/27"/>
    <x v="92"/>
    <x v="92"/>
    <x v="48"/>
    <x v="48"/>
    <m/>
    <x v="615"/>
    <e v="#N/A"/>
    <x v="615"/>
  </r>
  <r>
    <x v="5170"/>
    <m/>
    <n v="300"/>
    <x v="9137"/>
    <m/>
    <m/>
    <m/>
    <m/>
    <x v="7449"/>
    <s v="2023/5/27"/>
    <x v="92"/>
    <x v="92"/>
    <x v="48"/>
    <x v="48"/>
    <m/>
    <x v="615"/>
    <e v="#N/A"/>
    <x v="615"/>
  </r>
  <r>
    <x v="5170"/>
    <m/>
    <n v="100"/>
    <x v="9138"/>
    <m/>
    <m/>
    <m/>
    <m/>
    <x v="7429"/>
    <s v="2023/6/4"/>
    <x v="92"/>
    <x v="92"/>
    <x v="48"/>
    <x v="48"/>
    <m/>
    <x v="615"/>
    <e v="#N/A"/>
    <x v="615"/>
  </r>
  <r>
    <x v="5170"/>
    <m/>
    <n v="300"/>
    <x v="9119"/>
    <s v="119"/>
    <n v="1"/>
    <n v="6"/>
    <n v="119"/>
    <x v="5578"/>
    <s v="2023/8/19"/>
    <x v="92"/>
    <x v="92"/>
    <x v="48"/>
    <x v="48"/>
    <m/>
    <x v="615"/>
    <e v="#N/A"/>
    <x v="615"/>
  </r>
  <r>
    <x v="5170"/>
    <m/>
    <n v="450"/>
    <x v="9108"/>
    <m/>
    <m/>
    <m/>
    <m/>
    <x v="7428"/>
    <s v="2023/4/30"/>
    <x v="92"/>
    <x v="92"/>
    <x v="41"/>
    <x v="41"/>
    <m/>
    <x v="615"/>
    <e v="#N/A"/>
    <x v="615"/>
  </r>
  <r>
    <x v="5170"/>
    <m/>
    <n v="400"/>
    <x v="9124"/>
    <m/>
    <m/>
    <m/>
    <m/>
    <x v="7442"/>
    <s v="2023/8/31"/>
    <x v="92"/>
    <x v="92"/>
    <x v="41"/>
    <x v="41"/>
    <m/>
    <x v="615"/>
    <e v="#N/A"/>
    <x v="615"/>
  </r>
  <r>
    <x v="5170"/>
    <m/>
    <n v="157.76"/>
    <x v="9139"/>
    <m/>
    <m/>
    <m/>
    <m/>
    <x v="7450"/>
    <s v="2023/2/25"/>
    <x v="92"/>
    <x v="92"/>
    <x v="9"/>
    <x v="9"/>
    <m/>
    <x v="615"/>
    <e v="#N/A"/>
    <x v="615"/>
  </r>
  <r>
    <x v="5170"/>
    <m/>
    <n v="230"/>
    <x v="9140"/>
    <s v="149"/>
    <n v="126"/>
    <n v="6"/>
    <n v="149"/>
    <x v="7451"/>
    <s v="2023/9/20"/>
    <x v="92"/>
    <x v="92"/>
    <x v="9"/>
    <x v="9"/>
    <m/>
    <x v="615"/>
    <e v="#N/A"/>
    <x v="615"/>
  </r>
  <r>
    <x v="5170"/>
    <m/>
    <n v="700"/>
    <x v="9122"/>
    <m/>
    <m/>
    <m/>
    <m/>
    <x v="7441"/>
    <s v="2023/12/10"/>
    <x v="92"/>
    <x v="92"/>
    <x v="9"/>
    <x v="9"/>
    <m/>
    <x v="615"/>
    <e v="#N/A"/>
    <x v="615"/>
  </r>
  <r>
    <x v="5170"/>
    <m/>
    <n v="100"/>
    <x v="9119"/>
    <m/>
    <m/>
    <m/>
    <m/>
    <x v="7452"/>
    <s v="2023/5/2"/>
    <x v="92"/>
    <x v="92"/>
    <x v="8"/>
    <x v="8"/>
    <m/>
    <x v="615"/>
    <e v="#N/A"/>
    <x v="615"/>
  </r>
  <r>
    <x v="5170"/>
    <m/>
    <n v="3300"/>
    <x v="9124"/>
    <m/>
    <m/>
    <m/>
    <m/>
    <x v="7442"/>
    <s v="2023/8/31"/>
    <x v="92"/>
    <x v="92"/>
    <x v="8"/>
    <x v="8"/>
    <m/>
    <x v="615"/>
    <e v="#N/A"/>
    <x v="615"/>
  </r>
  <r>
    <x v="5170"/>
    <m/>
    <n v="875"/>
    <x v="9107"/>
    <m/>
    <m/>
    <m/>
    <m/>
    <x v="7427"/>
    <s v="2023/3/31"/>
    <x v="92"/>
    <x v="92"/>
    <x v="17"/>
    <x v="17"/>
    <m/>
    <x v="615"/>
    <e v="#N/A"/>
    <x v="615"/>
  </r>
  <r>
    <x v="5170"/>
    <m/>
    <n v="800"/>
    <x v="9108"/>
    <m/>
    <m/>
    <m/>
    <m/>
    <x v="7428"/>
    <s v="2023/4/30"/>
    <x v="92"/>
    <x v="92"/>
    <x v="17"/>
    <x v="17"/>
    <m/>
    <x v="615"/>
    <e v="#N/A"/>
    <x v="615"/>
  </r>
  <r>
    <x v="5170"/>
    <m/>
    <n v="1500"/>
    <x v="9125"/>
    <m/>
    <m/>
    <m/>
    <m/>
    <x v="7443"/>
    <s v="2023/9/30"/>
    <x v="92"/>
    <x v="92"/>
    <x v="17"/>
    <x v="17"/>
    <m/>
    <x v="615"/>
    <e v="#N/A"/>
    <x v="615"/>
  </r>
  <r>
    <x v="5170"/>
    <m/>
    <n v="500"/>
    <x v="9126"/>
    <m/>
    <m/>
    <m/>
    <m/>
    <x v="7444"/>
    <s v="2023/9/30"/>
    <x v="92"/>
    <x v="92"/>
    <x v="17"/>
    <x v="17"/>
    <m/>
    <x v="615"/>
    <e v="#N/A"/>
    <x v="615"/>
  </r>
  <r>
    <x v="5170"/>
    <m/>
    <n v="100"/>
    <x v="9119"/>
    <s v="204"/>
    <n v="169"/>
    <n v="6"/>
    <m/>
    <x v="7437"/>
    <s v="2023/11/16"/>
    <x v="92"/>
    <x v="92"/>
    <x v="17"/>
    <x v="17"/>
    <m/>
    <x v="615"/>
    <e v="#N/A"/>
    <x v="615"/>
  </r>
  <r>
    <x v="5170"/>
    <m/>
    <n v="500"/>
    <x v="9122"/>
    <m/>
    <m/>
    <m/>
    <m/>
    <x v="7441"/>
    <s v="2023/12/10"/>
    <x v="92"/>
    <x v="92"/>
    <x v="17"/>
    <x v="17"/>
    <m/>
    <x v="615"/>
    <e v="#N/A"/>
    <x v="615"/>
  </r>
  <r>
    <x v="5170"/>
    <m/>
    <n v="300"/>
    <x v="9106"/>
    <m/>
    <m/>
    <m/>
    <m/>
    <x v="7426"/>
    <s v="2023/12/10"/>
    <x v="92"/>
    <x v="92"/>
    <x v="17"/>
    <x v="17"/>
    <m/>
    <x v="615"/>
    <e v="#N/A"/>
    <x v="615"/>
  </r>
  <r>
    <x v="5170"/>
    <m/>
    <n v="250"/>
    <x v="9106"/>
    <m/>
    <m/>
    <m/>
    <m/>
    <x v="7426"/>
    <s v="2023/12/10"/>
    <x v="92"/>
    <x v="92"/>
    <x v="31"/>
    <x v="31"/>
    <m/>
    <x v="615"/>
    <e v="#N/A"/>
    <x v="615"/>
  </r>
  <r>
    <x v="5170"/>
    <m/>
    <n v="50"/>
    <x v="9123"/>
    <s v="74"/>
    <n v="71"/>
    <n v="6"/>
    <n v="74"/>
    <x v="5613"/>
    <s v="2023/7/10"/>
    <x v="92"/>
    <x v="92"/>
    <x v="37"/>
    <x v="37"/>
    <m/>
    <x v="615"/>
    <e v="#N/A"/>
    <x v="615"/>
  </r>
  <r>
    <x v="5170"/>
    <m/>
    <n v="700"/>
    <x v="9118"/>
    <m/>
    <m/>
    <m/>
    <m/>
    <x v="7433"/>
    <s v="2023/8/31"/>
    <x v="92"/>
    <x v="92"/>
    <x v="101"/>
    <x v="100"/>
    <m/>
    <x v="615"/>
    <e v="#N/A"/>
    <x v="615"/>
  </r>
  <r>
    <x v="5170"/>
    <m/>
    <n v="200"/>
    <x v="9122"/>
    <m/>
    <m/>
    <m/>
    <m/>
    <x v="7441"/>
    <s v="2023/12/10"/>
    <x v="92"/>
    <x v="92"/>
    <x v="22"/>
    <x v="22"/>
    <m/>
    <x v="615"/>
    <e v="#N/A"/>
    <x v="615"/>
  </r>
  <r>
    <x v="5170"/>
    <m/>
    <n v="800"/>
    <x v="9106"/>
    <m/>
    <m/>
    <m/>
    <m/>
    <x v="7426"/>
    <s v="2023/12/10"/>
    <x v="92"/>
    <x v="92"/>
    <x v="22"/>
    <x v="22"/>
    <m/>
    <x v="615"/>
    <e v="#N/A"/>
    <x v="615"/>
  </r>
  <r>
    <x v="5170"/>
    <m/>
    <n v="1050"/>
    <x v="9125"/>
    <m/>
    <m/>
    <m/>
    <m/>
    <x v="7443"/>
    <s v="2023/9/30"/>
    <x v="92"/>
    <x v="92"/>
    <x v="25"/>
    <x v="25"/>
    <m/>
    <x v="615"/>
    <e v="#N/A"/>
    <x v="615"/>
  </r>
  <r>
    <x v="5170"/>
    <m/>
    <n v="469"/>
    <x v="9141"/>
    <m/>
    <m/>
    <m/>
    <m/>
    <x v="5512"/>
    <s v="2023/3/5"/>
    <x v="92"/>
    <x v="92"/>
    <x v="10"/>
    <x v="10"/>
    <m/>
    <x v="615"/>
    <e v="#N/A"/>
    <x v="615"/>
  </r>
  <r>
    <x v="5170"/>
    <m/>
    <n v="1975"/>
    <x v="9107"/>
    <m/>
    <m/>
    <m/>
    <m/>
    <x v="7427"/>
    <s v="2023/3/31"/>
    <x v="92"/>
    <x v="92"/>
    <x v="10"/>
    <x v="10"/>
    <m/>
    <x v="615"/>
    <e v="#N/A"/>
    <x v="615"/>
  </r>
  <r>
    <x v="5170"/>
    <m/>
    <n v="450"/>
    <x v="9108"/>
    <m/>
    <m/>
    <m/>
    <m/>
    <x v="7428"/>
    <s v="2023/4/30"/>
    <x v="92"/>
    <x v="92"/>
    <x v="10"/>
    <x v="10"/>
    <m/>
    <x v="615"/>
    <e v="#N/A"/>
    <x v="615"/>
  </r>
  <r>
    <x v="5170"/>
    <m/>
    <n v="1250"/>
    <x v="9118"/>
    <m/>
    <m/>
    <m/>
    <m/>
    <x v="7433"/>
    <s v="2023/8/31"/>
    <x v="92"/>
    <x v="92"/>
    <x v="10"/>
    <x v="10"/>
    <m/>
    <x v="615"/>
    <e v="#N/A"/>
    <x v="615"/>
  </r>
  <r>
    <x v="5170"/>
    <m/>
    <n v="500"/>
    <x v="9142"/>
    <m/>
    <m/>
    <m/>
    <m/>
    <x v="7442"/>
    <s v="2023/8/31"/>
    <x v="92"/>
    <x v="92"/>
    <x v="10"/>
    <x v="10"/>
    <m/>
    <x v="615"/>
    <e v="#N/A"/>
    <x v="615"/>
  </r>
  <r>
    <x v="5170"/>
    <m/>
    <n v="500"/>
    <x v="9126"/>
    <m/>
    <m/>
    <m/>
    <m/>
    <x v="7444"/>
    <s v="2023/9/30"/>
    <x v="92"/>
    <x v="92"/>
    <x v="10"/>
    <x v="10"/>
    <m/>
    <x v="615"/>
    <e v="#N/A"/>
    <x v="615"/>
  </r>
  <r>
    <x v="5170"/>
    <m/>
    <n v="150"/>
    <x v="9119"/>
    <s v="188"/>
    <n v="155"/>
    <n v="6"/>
    <m/>
    <x v="7435"/>
    <s v="2023/10/25"/>
    <x v="92"/>
    <x v="92"/>
    <x v="10"/>
    <x v="10"/>
    <m/>
    <x v="615"/>
    <e v="#N/A"/>
    <x v="615"/>
  </r>
  <r>
    <x v="5170"/>
    <m/>
    <n v="650"/>
    <x v="9121"/>
    <m/>
    <m/>
    <m/>
    <m/>
    <x v="7440"/>
    <s v="2023/10/31"/>
    <x v="92"/>
    <x v="92"/>
    <x v="10"/>
    <x v="10"/>
    <m/>
    <x v="615"/>
    <e v="#N/A"/>
    <x v="615"/>
  </r>
  <r>
    <x v="5170"/>
    <m/>
    <n v="250"/>
    <x v="9143"/>
    <m/>
    <m/>
    <m/>
    <m/>
    <x v="7453"/>
    <s v="2023/10/31"/>
    <x v="92"/>
    <x v="92"/>
    <x v="10"/>
    <x v="10"/>
    <m/>
    <x v="615"/>
    <e v="#N/A"/>
    <x v="615"/>
  </r>
  <r>
    <x v="5170"/>
    <m/>
    <n v="66.66"/>
    <x v="9144"/>
    <m/>
    <m/>
    <m/>
    <m/>
    <x v="7429"/>
    <s v="2023/6/4"/>
    <x v="92"/>
    <x v="92"/>
    <x v="21"/>
    <x v="21"/>
    <m/>
    <x v="615"/>
    <e v="#N/A"/>
    <x v="615"/>
  </r>
  <r>
    <x v="5170"/>
    <m/>
    <n v="600"/>
    <x v="9119"/>
    <m/>
    <m/>
    <m/>
    <m/>
    <x v="5627"/>
    <s v="2023/2/7"/>
    <x v="92"/>
    <x v="92"/>
    <x v="0"/>
    <x v="0"/>
    <m/>
    <x v="615"/>
    <e v="#N/A"/>
    <x v="615"/>
  </r>
  <r>
    <x v="5170"/>
    <m/>
    <n v="300"/>
    <x v="9119"/>
    <m/>
    <m/>
    <m/>
    <m/>
    <x v="7448"/>
    <s v="2023/3/26"/>
    <x v="92"/>
    <x v="92"/>
    <x v="0"/>
    <x v="0"/>
    <m/>
    <x v="615"/>
    <e v="#N/A"/>
    <x v="615"/>
  </r>
  <r>
    <x v="5170"/>
    <m/>
    <n v="2725"/>
    <x v="9107"/>
    <m/>
    <m/>
    <m/>
    <m/>
    <x v="7427"/>
    <s v="2023/3/31"/>
    <x v="92"/>
    <x v="92"/>
    <x v="0"/>
    <x v="0"/>
    <m/>
    <x v="615"/>
    <e v="#N/A"/>
    <x v="615"/>
  </r>
  <r>
    <x v="5170"/>
    <m/>
    <n v="1675"/>
    <x v="9108"/>
    <m/>
    <m/>
    <m/>
    <m/>
    <x v="7428"/>
    <s v="2023/4/30"/>
    <x v="92"/>
    <x v="92"/>
    <x v="0"/>
    <x v="0"/>
    <m/>
    <x v="615"/>
    <e v="#N/A"/>
    <x v="615"/>
  </r>
  <r>
    <x v="5170"/>
    <m/>
    <n v="400"/>
    <x v="9145"/>
    <s v="56"/>
    <n v="54"/>
    <n v="6"/>
    <n v="56"/>
    <x v="7454"/>
    <s v="2023/6/24"/>
    <x v="92"/>
    <x v="92"/>
    <x v="0"/>
    <x v="0"/>
    <m/>
    <x v="615"/>
    <e v="#N/A"/>
    <x v="615"/>
  </r>
  <r>
    <x v="5170"/>
    <m/>
    <n v="1750"/>
    <x v="9118"/>
    <m/>
    <m/>
    <m/>
    <m/>
    <x v="7433"/>
    <s v="2023/8/31"/>
    <x v="92"/>
    <x v="92"/>
    <x v="0"/>
    <x v="0"/>
    <m/>
    <x v="615"/>
    <e v="#N/A"/>
    <x v="615"/>
  </r>
  <r>
    <x v="5170"/>
    <m/>
    <n v="250"/>
    <x v="9124"/>
    <m/>
    <m/>
    <m/>
    <m/>
    <x v="7442"/>
    <s v="2023/8/31"/>
    <x v="92"/>
    <x v="92"/>
    <x v="0"/>
    <x v="0"/>
    <m/>
    <x v="615"/>
    <e v="#N/A"/>
    <x v="615"/>
  </r>
  <r>
    <x v="5170"/>
    <m/>
    <n v="1050"/>
    <x v="9124"/>
    <m/>
    <m/>
    <m/>
    <m/>
    <x v="7442"/>
    <s v="2023/8/31"/>
    <x v="92"/>
    <x v="92"/>
    <x v="0"/>
    <x v="0"/>
    <m/>
    <x v="615"/>
    <e v="#N/A"/>
    <x v="615"/>
  </r>
  <r>
    <x v="5170"/>
    <m/>
    <n v="100"/>
    <x v="9126"/>
    <m/>
    <m/>
    <m/>
    <m/>
    <x v="7444"/>
    <s v="2023/9/30"/>
    <x v="92"/>
    <x v="92"/>
    <x v="0"/>
    <x v="0"/>
    <m/>
    <x v="615"/>
    <e v="#N/A"/>
    <x v="615"/>
  </r>
  <r>
    <x v="5170"/>
    <m/>
    <n v="950"/>
    <x v="9125"/>
    <m/>
    <m/>
    <m/>
    <m/>
    <x v="7443"/>
    <s v="2023/9/30"/>
    <x v="92"/>
    <x v="92"/>
    <x v="5"/>
    <x v="5"/>
    <m/>
    <x v="615"/>
    <e v="#N/A"/>
    <x v="615"/>
  </r>
  <r>
    <x v="5170"/>
    <m/>
    <n v="700"/>
    <x v="9122"/>
    <m/>
    <m/>
    <m/>
    <m/>
    <x v="7441"/>
    <s v="2023/12/10"/>
    <x v="92"/>
    <x v="92"/>
    <x v="5"/>
    <x v="5"/>
    <m/>
    <x v="615"/>
    <e v="#N/A"/>
    <x v="615"/>
  </r>
  <r>
    <x v="5170"/>
    <m/>
    <n v="300"/>
    <x v="9119"/>
    <m/>
    <m/>
    <m/>
    <m/>
    <x v="7448"/>
    <s v="2023/3/26"/>
    <x v="92"/>
    <x v="92"/>
    <x v="32"/>
    <x v="32"/>
    <m/>
    <x v="615"/>
    <e v="#N/A"/>
    <x v="615"/>
  </r>
  <r>
    <x v="5170"/>
    <m/>
    <n v="400"/>
    <x v="9119"/>
    <m/>
    <m/>
    <m/>
    <m/>
    <x v="7455"/>
    <s v="2023/4/3"/>
    <x v="92"/>
    <x v="92"/>
    <x v="32"/>
    <x v="32"/>
    <m/>
    <x v="615"/>
    <e v="#N/A"/>
    <x v="615"/>
  </r>
  <r>
    <x v="5170"/>
    <m/>
    <n v="100"/>
    <x v="9146"/>
    <m/>
    <m/>
    <m/>
    <m/>
    <x v="5514"/>
    <s v="2023/3/23"/>
    <x v="92"/>
    <x v="92"/>
    <x v="40"/>
    <x v="40"/>
    <m/>
    <x v="615"/>
    <e v="#N/A"/>
    <x v="615"/>
  </r>
  <r>
    <x v="5170"/>
    <m/>
    <n v="900"/>
    <x v="9119"/>
    <s v="182"/>
    <n v="151"/>
    <n v="6"/>
    <n v="182"/>
    <x v="6824"/>
    <s v="2023/10/23"/>
    <x v="92"/>
    <x v="92"/>
    <x v="68"/>
    <x v="68"/>
    <m/>
    <x v="615"/>
    <e v="#N/A"/>
    <x v="615"/>
  </r>
  <r>
    <x v="5170"/>
    <m/>
    <n v="400"/>
    <x v="9119"/>
    <s v="231"/>
    <n v="194"/>
    <n v="6"/>
    <m/>
    <x v="7445"/>
    <s v="2023/12/21"/>
    <x v="92"/>
    <x v="92"/>
    <x v="68"/>
    <x v="68"/>
    <m/>
    <x v="615"/>
    <e v="#N/A"/>
    <x v="615"/>
  </r>
  <r>
    <x v="5170"/>
    <m/>
    <n v="1850"/>
    <x v="9107"/>
    <m/>
    <m/>
    <m/>
    <m/>
    <x v="7427"/>
    <s v="2023/3/31"/>
    <x v="92"/>
    <x v="92"/>
    <x v="23"/>
    <x v="23"/>
    <m/>
    <x v="615"/>
    <e v="#N/A"/>
    <x v="615"/>
  </r>
  <r>
    <x v="5170"/>
    <m/>
    <n v="2100"/>
    <x v="9108"/>
    <m/>
    <m/>
    <m/>
    <m/>
    <x v="7428"/>
    <s v="2023/4/30"/>
    <x v="92"/>
    <x v="92"/>
    <x v="23"/>
    <x v="23"/>
    <m/>
    <x v="615"/>
    <e v="#N/A"/>
    <x v="615"/>
  </r>
  <r>
    <x v="5170"/>
    <m/>
    <n v="700"/>
    <x v="9119"/>
    <m/>
    <m/>
    <m/>
    <m/>
    <x v="5519"/>
    <s v="2023/5/7"/>
    <x v="92"/>
    <x v="92"/>
    <x v="23"/>
    <x v="23"/>
    <m/>
    <x v="615"/>
    <e v="#N/A"/>
    <x v="615"/>
  </r>
  <r>
    <x v="5170"/>
    <m/>
    <n v="100"/>
    <x v="9147"/>
    <m/>
    <m/>
    <m/>
    <m/>
    <x v="7429"/>
    <s v="2023/6/4"/>
    <x v="92"/>
    <x v="92"/>
    <x v="23"/>
    <x v="23"/>
    <m/>
    <x v="615"/>
    <e v="#N/A"/>
    <x v="615"/>
  </r>
  <r>
    <x v="5170"/>
    <m/>
    <n v="66.66"/>
    <x v="9148"/>
    <m/>
    <m/>
    <m/>
    <m/>
    <x v="7429"/>
    <s v="2023/6/4"/>
    <x v="92"/>
    <x v="92"/>
    <x v="23"/>
    <x v="23"/>
    <m/>
    <x v="615"/>
    <e v="#N/A"/>
    <x v="615"/>
  </r>
  <r>
    <x v="5170"/>
    <m/>
    <n v="200"/>
    <x v="9142"/>
    <m/>
    <m/>
    <m/>
    <m/>
    <x v="7442"/>
    <s v="2023/8/31"/>
    <x v="92"/>
    <x v="92"/>
    <x v="23"/>
    <x v="23"/>
    <m/>
    <x v="615"/>
    <e v="#N/A"/>
    <x v="615"/>
  </r>
  <r>
    <x v="5170"/>
    <m/>
    <n v="100"/>
    <x v="9119"/>
    <s v="137"/>
    <n v="114"/>
    <n v="6"/>
    <n v="137"/>
    <x v="7456"/>
    <s v="2023/9/17"/>
    <x v="92"/>
    <x v="92"/>
    <x v="23"/>
    <x v="23"/>
    <m/>
    <x v="615"/>
    <e v="#N/A"/>
    <x v="615"/>
  </r>
  <r>
    <x v="5170"/>
    <m/>
    <n v="400"/>
    <x v="9125"/>
    <m/>
    <m/>
    <m/>
    <m/>
    <x v="7443"/>
    <s v="2023/9/30"/>
    <x v="92"/>
    <x v="92"/>
    <x v="23"/>
    <x v="23"/>
    <m/>
    <x v="615"/>
    <e v="#N/A"/>
    <x v="615"/>
  </r>
  <r>
    <x v="5170"/>
    <m/>
    <n v="600"/>
    <x v="9126"/>
    <m/>
    <m/>
    <m/>
    <m/>
    <x v="7444"/>
    <s v="2023/9/30"/>
    <x v="92"/>
    <x v="92"/>
    <x v="23"/>
    <x v="23"/>
    <m/>
    <x v="615"/>
    <e v="#N/A"/>
    <x v="615"/>
  </r>
  <r>
    <x v="5170"/>
    <m/>
    <n v="200"/>
    <x v="9143"/>
    <m/>
    <m/>
    <m/>
    <m/>
    <x v="7453"/>
    <s v="2023/10/31"/>
    <x v="92"/>
    <x v="92"/>
    <x v="23"/>
    <x v="23"/>
    <m/>
    <x v="615"/>
    <e v="#N/A"/>
    <x v="615"/>
  </r>
  <r>
    <x v="5170"/>
    <m/>
    <n v="300"/>
    <x v="9119"/>
    <s v="119"/>
    <n v="1"/>
    <n v="6"/>
    <n v="119"/>
    <x v="5578"/>
    <s v="2023/8/19"/>
    <x v="92"/>
    <x v="92"/>
    <x v="28"/>
    <x v="28"/>
    <m/>
    <x v="615"/>
    <e v="#N/A"/>
    <x v="615"/>
  </r>
  <r>
    <x v="5170"/>
    <m/>
    <n v="450"/>
    <x v="9118"/>
    <m/>
    <m/>
    <m/>
    <m/>
    <x v="7433"/>
    <s v="2023/8/31"/>
    <x v="92"/>
    <x v="92"/>
    <x v="28"/>
    <x v="28"/>
    <m/>
    <x v="615"/>
    <e v="#N/A"/>
    <x v="615"/>
  </r>
  <r>
    <x v="5170"/>
    <m/>
    <n v="300"/>
    <x v="9124"/>
    <m/>
    <m/>
    <m/>
    <m/>
    <x v="7442"/>
    <s v="2023/8/31"/>
    <x v="92"/>
    <x v="92"/>
    <x v="28"/>
    <x v="28"/>
    <m/>
    <x v="615"/>
    <e v="#N/A"/>
    <x v="615"/>
  </r>
  <r>
    <x v="5170"/>
    <m/>
    <n v="250"/>
    <x v="9121"/>
    <m/>
    <m/>
    <m/>
    <m/>
    <x v="7440"/>
    <s v="2023/10/31"/>
    <x v="92"/>
    <x v="92"/>
    <x v="28"/>
    <x v="28"/>
    <m/>
    <x v="615"/>
    <e v="#N/A"/>
    <x v="615"/>
  </r>
  <r>
    <x v="5170"/>
    <m/>
    <n v="250"/>
    <x v="9143"/>
    <m/>
    <m/>
    <m/>
    <m/>
    <x v="7453"/>
    <s v="2023/10/31"/>
    <x v="92"/>
    <x v="92"/>
    <x v="28"/>
    <x v="28"/>
    <m/>
    <x v="615"/>
    <e v="#N/A"/>
    <x v="615"/>
  </r>
  <r>
    <x v="5170"/>
    <m/>
    <n v="47.050000000000004"/>
    <x v="9149"/>
    <m/>
    <m/>
    <m/>
    <m/>
    <x v="5421"/>
    <s v="2023/2/4"/>
    <x v="92"/>
    <x v="92"/>
    <x v="33"/>
    <x v="33"/>
    <m/>
    <x v="615"/>
    <e v="#N/A"/>
    <x v="615"/>
  </r>
  <r>
    <x v="5170"/>
    <m/>
    <n v="22.61"/>
    <x v="9150"/>
    <m/>
    <m/>
    <m/>
    <m/>
    <x v="5421"/>
    <s v="2023/2/4"/>
    <x v="92"/>
    <x v="92"/>
    <x v="33"/>
    <x v="33"/>
    <m/>
    <x v="615"/>
    <e v="#N/A"/>
    <x v="615"/>
  </r>
  <r>
    <x v="5170"/>
    <m/>
    <n v="1025"/>
    <x v="9107"/>
    <m/>
    <m/>
    <m/>
    <m/>
    <x v="7427"/>
    <s v="2023/3/31"/>
    <x v="92"/>
    <x v="92"/>
    <x v="33"/>
    <x v="33"/>
    <m/>
    <x v="615"/>
    <e v="#N/A"/>
    <x v="615"/>
  </r>
  <r>
    <x v="5170"/>
    <m/>
    <n v="1350"/>
    <x v="9108"/>
    <m/>
    <m/>
    <m/>
    <m/>
    <x v="7428"/>
    <s v="2023/4/30"/>
    <x v="92"/>
    <x v="92"/>
    <x v="33"/>
    <x v="33"/>
    <m/>
    <x v="615"/>
    <e v="#N/A"/>
    <x v="615"/>
  </r>
  <r>
    <x v="5170"/>
    <m/>
    <n v="600"/>
    <x v="9119"/>
    <m/>
    <m/>
    <m/>
    <m/>
    <x v="5519"/>
    <s v="2023/5/7"/>
    <x v="92"/>
    <x v="92"/>
    <x v="33"/>
    <x v="33"/>
    <m/>
    <x v="615"/>
    <e v="#N/A"/>
    <x v="615"/>
  </r>
  <r>
    <x v="5170"/>
    <m/>
    <n v="600"/>
    <x v="9146"/>
    <m/>
    <m/>
    <m/>
    <m/>
    <x v="7457"/>
    <s v="2023/5/10"/>
    <x v="92"/>
    <x v="92"/>
    <x v="33"/>
    <x v="33"/>
    <m/>
    <x v="615"/>
    <e v="#N/A"/>
    <x v="615"/>
  </r>
  <r>
    <x v="5170"/>
    <m/>
    <n v="600"/>
    <x v="9119"/>
    <m/>
    <m/>
    <m/>
    <m/>
    <x v="5375"/>
    <s v="2023/5/10"/>
    <x v="92"/>
    <x v="92"/>
    <x v="33"/>
    <x v="33"/>
    <m/>
    <x v="615"/>
    <e v="#N/A"/>
    <x v="615"/>
  </r>
  <r>
    <x v="5170"/>
    <m/>
    <n v="200"/>
    <x v="9151"/>
    <m/>
    <m/>
    <m/>
    <m/>
    <x v="7429"/>
    <s v="2023/6/4"/>
    <x v="92"/>
    <x v="92"/>
    <x v="33"/>
    <x v="33"/>
    <m/>
    <x v="615"/>
    <e v="#N/A"/>
    <x v="615"/>
  </r>
  <r>
    <x v="5170"/>
    <m/>
    <n v="150"/>
    <x v="9152"/>
    <m/>
    <m/>
    <m/>
    <m/>
    <x v="7429"/>
    <s v="2023/6/4"/>
    <x v="92"/>
    <x v="92"/>
    <x v="33"/>
    <x v="33"/>
    <m/>
    <x v="615"/>
    <e v="#N/A"/>
    <x v="615"/>
  </r>
  <r>
    <x v="5170"/>
    <m/>
    <n v="300"/>
    <x v="9153"/>
    <s v="48"/>
    <n v="1"/>
    <n v="6"/>
    <n v="48"/>
    <x v="5661"/>
    <s v="2023/6/21"/>
    <x v="92"/>
    <x v="92"/>
    <x v="33"/>
    <x v="33"/>
    <m/>
    <x v="615"/>
    <e v="#N/A"/>
    <x v="615"/>
  </r>
  <r>
    <x v="5170"/>
    <m/>
    <n v="200"/>
    <x v="9123"/>
    <s v="74"/>
    <n v="71"/>
    <n v="6"/>
    <n v="74"/>
    <x v="5613"/>
    <s v="2023/7/10"/>
    <x v="92"/>
    <x v="92"/>
    <x v="33"/>
    <x v="33"/>
    <m/>
    <x v="615"/>
    <e v="#N/A"/>
    <x v="615"/>
  </r>
  <r>
    <x v="5170"/>
    <m/>
    <n v="100"/>
    <x v="9123"/>
    <s v="74"/>
    <n v="71"/>
    <n v="6"/>
    <n v="74"/>
    <x v="5613"/>
    <s v="2023/7/10"/>
    <x v="92"/>
    <x v="92"/>
    <x v="33"/>
    <x v="33"/>
    <m/>
    <x v="615"/>
    <e v="#N/A"/>
    <x v="615"/>
  </r>
  <r>
    <x v="5170"/>
    <m/>
    <n v="200"/>
    <x v="9123"/>
    <s v="74"/>
    <n v="71"/>
    <n v="6"/>
    <n v="74"/>
    <x v="5613"/>
    <s v="2023/7/10"/>
    <x v="92"/>
    <x v="92"/>
    <x v="33"/>
    <x v="33"/>
    <m/>
    <x v="615"/>
    <e v="#N/A"/>
    <x v="615"/>
  </r>
  <r>
    <x v="5170"/>
    <m/>
    <n v="200"/>
    <x v="9154"/>
    <m/>
    <m/>
    <m/>
    <m/>
    <x v="7430"/>
    <s v="2023/7/11"/>
    <x v="92"/>
    <x v="92"/>
    <x v="33"/>
    <x v="33"/>
    <m/>
    <x v="615"/>
    <e v="#N/A"/>
    <x v="615"/>
  </r>
  <r>
    <x v="5170"/>
    <m/>
    <n v="200"/>
    <x v="9154"/>
    <m/>
    <m/>
    <m/>
    <m/>
    <x v="7430"/>
    <s v="2023/7/11"/>
    <x v="92"/>
    <x v="92"/>
    <x v="33"/>
    <x v="33"/>
    <m/>
    <x v="615"/>
    <e v="#N/A"/>
    <x v="615"/>
  </r>
  <r>
    <x v="5170"/>
    <m/>
    <n v="300"/>
    <x v="9154"/>
    <m/>
    <m/>
    <m/>
    <m/>
    <x v="7430"/>
    <s v="2023/7/11"/>
    <x v="92"/>
    <x v="92"/>
    <x v="33"/>
    <x v="33"/>
    <m/>
    <x v="615"/>
    <e v="#N/A"/>
    <x v="615"/>
  </r>
  <r>
    <x v="5170"/>
    <m/>
    <n v="200"/>
    <x v="9113"/>
    <s v="106"/>
    <n v="89"/>
    <n v="6"/>
    <n v="106"/>
    <x v="7431"/>
    <s v="2023/8/6"/>
    <x v="92"/>
    <x v="92"/>
    <x v="33"/>
    <x v="33"/>
    <m/>
    <x v="615"/>
    <e v="#N/A"/>
    <x v="615"/>
  </r>
  <r>
    <x v="5170"/>
    <m/>
    <n v="400"/>
    <x v="9113"/>
    <s v="106"/>
    <n v="89"/>
    <n v="6"/>
    <n v="106"/>
    <x v="7431"/>
    <s v="2023/8/6"/>
    <x v="92"/>
    <x v="92"/>
    <x v="33"/>
    <x v="33"/>
    <m/>
    <x v="615"/>
    <e v="#N/A"/>
    <x v="615"/>
  </r>
  <r>
    <x v="5170"/>
    <m/>
    <n v="300"/>
    <x v="9113"/>
    <s v="106"/>
    <n v="89"/>
    <n v="6"/>
    <n v="106"/>
    <x v="7431"/>
    <s v="2023/8/6"/>
    <x v="92"/>
    <x v="92"/>
    <x v="33"/>
    <x v="33"/>
    <m/>
    <x v="615"/>
    <e v="#N/A"/>
    <x v="615"/>
  </r>
  <r>
    <x v="5170"/>
    <m/>
    <n v="200"/>
    <x v="9113"/>
    <s v="106"/>
    <n v="89"/>
    <n v="6"/>
    <n v="106"/>
    <x v="7431"/>
    <s v="2023/8/6"/>
    <x v="92"/>
    <x v="92"/>
    <x v="33"/>
    <x v="33"/>
    <m/>
    <x v="615"/>
    <e v="#N/A"/>
    <x v="615"/>
  </r>
  <r>
    <x v="5170"/>
    <m/>
    <n v="200"/>
    <x v="9113"/>
    <s v="106"/>
    <n v="89"/>
    <n v="6"/>
    <n v="106"/>
    <x v="7431"/>
    <s v="2023/8/6"/>
    <x v="92"/>
    <x v="92"/>
    <x v="33"/>
    <x v="33"/>
    <m/>
    <x v="615"/>
    <e v="#N/A"/>
    <x v="615"/>
  </r>
  <r>
    <x v="5170"/>
    <m/>
    <n v="400"/>
    <x v="9113"/>
    <s v="106"/>
    <n v="89"/>
    <n v="6"/>
    <n v="106"/>
    <x v="7431"/>
    <s v="2023/8/6"/>
    <x v="92"/>
    <x v="92"/>
    <x v="33"/>
    <x v="33"/>
    <m/>
    <x v="615"/>
    <e v="#N/A"/>
    <x v="615"/>
  </r>
  <r>
    <x v="5170"/>
    <m/>
    <n v="200"/>
    <x v="9113"/>
    <s v="106"/>
    <n v="89"/>
    <n v="6"/>
    <n v="106"/>
    <x v="7431"/>
    <s v="2023/8/6"/>
    <x v="92"/>
    <x v="92"/>
    <x v="33"/>
    <x v="33"/>
    <m/>
    <x v="615"/>
    <e v="#N/A"/>
    <x v="615"/>
  </r>
  <r>
    <x v="5170"/>
    <m/>
    <n v="200"/>
    <x v="9113"/>
    <s v="106"/>
    <n v="89"/>
    <n v="6"/>
    <n v="106"/>
    <x v="7431"/>
    <s v="2023/8/6"/>
    <x v="92"/>
    <x v="92"/>
    <x v="33"/>
    <x v="33"/>
    <m/>
    <x v="615"/>
    <e v="#N/A"/>
    <x v="615"/>
  </r>
  <r>
    <x v="5170"/>
    <m/>
    <n v="200"/>
    <x v="9113"/>
    <s v="110"/>
    <n v="93"/>
    <n v="6"/>
    <n v="110"/>
    <x v="7458"/>
    <s v="2023/8/10"/>
    <x v="92"/>
    <x v="92"/>
    <x v="33"/>
    <x v="33"/>
    <m/>
    <x v="615"/>
    <e v="#N/A"/>
    <x v="615"/>
  </r>
  <r>
    <x v="5170"/>
    <m/>
    <n v="200"/>
    <x v="9113"/>
    <s v="110"/>
    <n v="93"/>
    <n v="6"/>
    <n v="110"/>
    <x v="7458"/>
    <s v="2023/8/10"/>
    <x v="92"/>
    <x v="92"/>
    <x v="33"/>
    <x v="33"/>
    <m/>
    <x v="615"/>
    <e v="#N/A"/>
    <x v="615"/>
  </r>
  <r>
    <x v="5170"/>
    <m/>
    <n v="200"/>
    <x v="9113"/>
    <s v="110"/>
    <n v="93"/>
    <n v="6"/>
    <n v="110"/>
    <x v="7458"/>
    <s v="2023/8/10"/>
    <x v="92"/>
    <x v="92"/>
    <x v="33"/>
    <x v="33"/>
    <m/>
    <x v="615"/>
    <e v="#N/A"/>
    <x v="615"/>
  </r>
  <r>
    <x v="5170"/>
    <m/>
    <n v="200"/>
    <x v="9113"/>
    <s v="110"/>
    <n v="93"/>
    <n v="6"/>
    <n v="110"/>
    <x v="7458"/>
    <s v="2023/8/10"/>
    <x v="92"/>
    <x v="92"/>
    <x v="33"/>
    <x v="33"/>
    <m/>
    <x v="615"/>
    <e v="#N/A"/>
    <x v="615"/>
  </r>
  <r>
    <x v="5170"/>
    <m/>
    <n v="200"/>
    <x v="9113"/>
    <s v="110"/>
    <n v="93"/>
    <n v="6"/>
    <n v="110"/>
    <x v="7458"/>
    <s v="2023/8/10"/>
    <x v="92"/>
    <x v="92"/>
    <x v="33"/>
    <x v="33"/>
    <m/>
    <x v="615"/>
    <e v="#N/A"/>
    <x v="615"/>
  </r>
  <r>
    <x v="5170"/>
    <m/>
    <n v="200"/>
    <x v="9113"/>
    <s v="110"/>
    <n v="93"/>
    <n v="6"/>
    <n v="110"/>
    <x v="7458"/>
    <s v="2023/8/10"/>
    <x v="92"/>
    <x v="92"/>
    <x v="33"/>
    <x v="33"/>
    <m/>
    <x v="615"/>
    <e v="#N/A"/>
    <x v="615"/>
  </r>
  <r>
    <x v="5170"/>
    <m/>
    <n v="200"/>
    <x v="9113"/>
    <s v="110"/>
    <n v="93"/>
    <n v="6"/>
    <n v="110"/>
    <x v="7458"/>
    <s v="2023/8/10"/>
    <x v="92"/>
    <x v="92"/>
    <x v="33"/>
    <x v="33"/>
    <m/>
    <x v="615"/>
    <e v="#N/A"/>
    <x v="615"/>
  </r>
  <r>
    <x v="5170"/>
    <m/>
    <n v="200"/>
    <x v="9113"/>
    <s v="110"/>
    <n v="93"/>
    <n v="6"/>
    <n v="110"/>
    <x v="7458"/>
    <s v="2023/8/10"/>
    <x v="92"/>
    <x v="92"/>
    <x v="33"/>
    <x v="33"/>
    <m/>
    <x v="615"/>
    <e v="#N/A"/>
    <x v="615"/>
  </r>
  <r>
    <x v="5170"/>
    <m/>
    <n v="200"/>
    <x v="9113"/>
    <s v="110"/>
    <n v="93"/>
    <n v="6"/>
    <n v="110"/>
    <x v="7458"/>
    <s v="2023/8/10"/>
    <x v="92"/>
    <x v="92"/>
    <x v="33"/>
    <x v="33"/>
    <m/>
    <x v="615"/>
    <e v="#N/A"/>
    <x v="615"/>
  </r>
  <r>
    <x v="5170"/>
    <m/>
    <n v="200"/>
    <x v="9113"/>
    <s v="110"/>
    <n v="93"/>
    <n v="6"/>
    <n v="110"/>
    <x v="7458"/>
    <s v="2023/8/10"/>
    <x v="92"/>
    <x v="92"/>
    <x v="33"/>
    <x v="33"/>
    <m/>
    <x v="615"/>
    <e v="#N/A"/>
    <x v="615"/>
  </r>
  <r>
    <x v="5170"/>
    <m/>
    <n v="200"/>
    <x v="9113"/>
    <s v="110"/>
    <n v="93"/>
    <n v="6"/>
    <n v="110"/>
    <x v="7458"/>
    <s v="2023/8/10"/>
    <x v="92"/>
    <x v="92"/>
    <x v="33"/>
    <x v="33"/>
    <m/>
    <x v="615"/>
    <e v="#N/A"/>
    <x v="615"/>
  </r>
  <r>
    <x v="5170"/>
    <m/>
    <n v="5200"/>
    <x v="9118"/>
    <m/>
    <m/>
    <m/>
    <m/>
    <x v="7433"/>
    <s v="2023/8/31"/>
    <x v="92"/>
    <x v="92"/>
    <x v="33"/>
    <x v="33"/>
    <m/>
    <x v="615"/>
    <e v="#N/A"/>
    <x v="615"/>
  </r>
  <r>
    <x v="5170"/>
    <m/>
    <n v="3250"/>
    <x v="9124"/>
    <m/>
    <m/>
    <m/>
    <m/>
    <x v="7442"/>
    <s v="2023/8/31"/>
    <x v="92"/>
    <x v="92"/>
    <x v="33"/>
    <x v="33"/>
    <m/>
    <x v="615"/>
    <e v="#N/A"/>
    <x v="615"/>
  </r>
  <r>
    <x v="5170"/>
    <m/>
    <n v="150"/>
    <x v="9119"/>
    <s v="137"/>
    <n v="114"/>
    <n v="6"/>
    <n v="137"/>
    <x v="7456"/>
    <s v="2023/9/17"/>
    <x v="92"/>
    <x v="92"/>
    <x v="33"/>
    <x v="33"/>
    <m/>
    <x v="615"/>
    <e v="#N/A"/>
    <x v="615"/>
  </r>
  <r>
    <x v="5170"/>
    <m/>
    <n v="200"/>
    <x v="9119"/>
    <s v="137"/>
    <n v="114"/>
    <n v="6"/>
    <n v="137"/>
    <x v="7456"/>
    <s v="2023/9/17"/>
    <x v="92"/>
    <x v="92"/>
    <x v="33"/>
    <x v="33"/>
    <m/>
    <x v="615"/>
    <e v="#N/A"/>
    <x v="615"/>
  </r>
  <r>
    <x v="5170"/>
    <m/>
    <n v="400"/>
    <x v="9119"/>
    <s v="137"/>
    <n v="114"/>
    <n v="6"/>
    <n v="137"/>
    <x v="7456"/>
    <s v="2023/9/17"/>
    <x v="92"/>
    <x v="92"/>
    <x v="33"/>
    <x v="33"/>
    <m/>
    <x v="615"/>
    <e v="#N/A"/>
    <x v="615"/>
  </r>
  <r>
    <x v="5170"/>
    <m/>
    <n v="300"/>
    <x v="9119"/>
    <s v="137"/>
    <n v="114"/>
    <n v="6"/>
    <n v="137"/>
    <x v="7456"/>
    <s v="2023/9/17"/>
    <x v="92"/>
    <x v="92"/>
    <x v="33"/>
    <x v="33"/>
    <m/>
    <x v="615"/>
    <e v="#N/A"/>
    <x v="615"/>
  </r>
  <r>
    <x v="5170"/>
    <m/>
    <n v="200"/>
    <x v="9119"/>
    <s v="137"/>
    <n v="114"/>
    <n v="6"/>
    <n v="137"/>
    <x v="7456"/>
    <s v="2023/9/17"/>
    <x v="92"/>
    <x v="92"/>
    <x v="33"/>
    <x v="33"/>
    <m/>
    <x v="615"/>
    <e v="#N/A"/>
    <x v="615"/>
  </r>
  <r>
    <x v="5170"/>
    <m/>
    <n v="200"/>
    <x v="9119"/>
    <s v="137"/>
    <n v="114"/>
    <n v="6"/>
    <n v="137"/>
    <x v="7456"/>
    <s v="2023/9/17"/>
    <x v="92"/>
    <x v="92"/>
    <x v="33"/>
    <x v="33"/>
    <m/>
    <x v="615"/>
    <e v="#N/A"/>
    <x v="615"/>
  </r>
  <r>
    <x v="5170"/>
    <m/>
    <n v="200"/>
    <x v="9155"/>
    <s v="157"/>
    <n v="132"/>
    <n v="6"/>
    <n v="156"/>
    <x v="7459"/>
    <s v="2023/9/25"/>
    <x v="92"/>
    <x v="92"/>
    <x v="33"/>
    <x v="33"/>
    <m/>
    <x v="615"/>
    <e v="#N/A"/>
    <x v="615"/>
  </r>
  <r>
    <x v="5170"/>
    <m/>
    <n v="200"/>
    <x v="9155"/>
    <s v="157"/>
    <n v="132"/>
    <n v="6"/>
    <n v="156"/>
    <x v="7459"/>
    <s v="2023/9/25"/>
    <x v="92"/>
    <x v="92"/>
    <x v="33"/>
    <x v="33"/>
    <m/>
    <x v="615"/>
    <e v="#N/A"/>
    <x v="615"/>
  </r>
  <r>
    <x v="5170"/>
    <m/>
    <n v="4400"/>
    <x v="9125"/>
    <m/>
    <m/>
    <m/>
    <m/>
    <x v="7443"/>
    <s v="2023/9/30"/>
    <x v="92"/>
    <x v="92"/>
    <x v="33"/>
    <x v="33"/>
    <m/>
    <x v="615"/>
    <e v="#N/A"/>
    <x v="615"/>
  </r>
  <r>
    <x v="5170"/>
    <m/>
    <n v="8200"/>
    <x v="9126"/>
    <m/>
    <m/>
    <m/>
    <m/>
    <x v="7444"/>
    <s v="2023/9/30"/>
    <x v="92"/>
    <x v="92"/>
    <x v="33"/>
    <x v="33"/>
    <m/>
    <x v="615"/>
    <e v="#N/A"/>
    <x v="615"/>
  </r>
  <r>
    <x v="5170"/>
    <m/>
    <n v="50"/>
    <x v="9119"/>
    <s v="167"/>
    <n v="139"/>
    <n v="6"/>
    <n v="167"/>
    <x v="7460"/>
    <s v="2023/10/5"/>
    <x v="92"/>
    <x v="92"/>
    <x v="33"/>
    <x v="33"/>
    <m/>
    <x v="615"/>
    <e v="#N/A"/>
    <x v="615"/>
  </r>
  <r>
    <x v="5170"/>
    <m/>
    <n v="50"/>
    <x v="9119"/>
    <s v="174"/>
    <n v="144"/>
    <n v="6"/>
    <n v="174"/>
    <x v="5550"/>
    <s v="2023/10/16"/>
    <x v="92"/>
    <x v="92"/>
    <x v="33"/>
    <x v="33"/>
    <m/>
    <x v="615"/>
    <e v="#N/A"/>
    <x v="615"/>
  </r>
  <r>
    <x v="5170"/>
    <m/>
    <n v="300"/>
    <x v="9119"/>
    <s v="182"/>
    <n v="151"/>
    <n v="6"/>
    <n v="182"/>
    <x v="6824"/>
    <s v="2023/10/23"/>
    <x v="92"/>
    <x v="92"/>
    <x v="33"/>
    <x v="33"/>
    <m/>
    <x v="615"/>
    <e v="#N/A"/>
    <x v="615"/>
  </r>
  <r>
    <x v="5170"/>
    <m/>
    <n v="1200"/>
    <x v="9119"/>
    <s v="188"/>
    <n v="155"/>
    <n v="6"/>
    <m/>
    <x v="7435"/>
    <s v="2023/10/25"/>
    <x v="92"/>
    <x v="92"/>
    <x v="33"/>
    <x v="33"/>
    <m/>
    <x v="615"/>
    <e v="#N/A"/>
    <x v="615"/>
  </r>
  <r>
    <x v="5170"/>
    <m/>
    <n v="13250"/>
    <x v="9156"/>
    <s v="190"/>
    <n v="156"/>
    <n v="6"/>
    <n v="190"/>
    <x v="7461"/>
    <s v="2023/10/30"/>
    <x v="92"/>
    <x v="92"/>
    <x v="33"/>
    <x v="33"/>
    <m/>
    <x v="615"/>
    <e v="#N/A"/>
    <x v="615"/>
  </r>
  <r>
    <x v="5170"/>
    <m/>
    <n v="3800"/>
    <x v="9121"/>
    <m/>
    <m/>
    <m/>
    <m/>
    <x v="7440"/>
    <s v="2023/10/31"/>
    <x v="92"/>
    <x v="92"/>
    <x v="33"/>
    <x v="33"/>
    <m/>
    <x v="615"/>
    <e v="#N/A"/>
    <x v="615"/>
  </r>
  <r>
    <x v="5170"/>
    <m/>
    <n v="13800"/>
    <x v="9143"/>
    <m/>
    <m/>
    <m/>
    <m/>
    <x v="7453"/>
    <s v="2023/10/31"/>
    <x v="92"/>
    <x v="92"/>
    <x v="33"/>
    <x v="33"/>
    <m/>
    <x v="615"/>
    <e v="#N/A"/>
    <x v="615"/>
  </r>
  <r>
    <x v="5170"/>
    <m/>
    <n v="200"/>
    <x v="9120"/>
    <s v="195"/>
    <n v="161"/>
    <n v="6"/>
    <n v="195"/>
    <x v="7436"/>
    <s v="2023/11/4"/>
    <x v="92"/>
    <x v="92"/>
    <x v="33"/>
    <x v="33"/>
    <m/>
    <x v="615"/>
    <e v="#N/A"/>
    <x v="615"/>
  </r>
  <r>
    <x v="5170"/>
    <m/>
    <n v="1000"/>
    <x v="7977"/>
    <m/>
    <m/>
    <m/>
    <m/>
    <x v="6916"/>
    <s v="2023/11/11"/>
    <x v="92"/>
    <x v="92"/>
    <x v="33"/>
    <x v="33"/>
    <m/>
    <x v="615"/>
    <e v="#N/A"/>
    <x v="615"/>
  </r>
  <r>
    <x v="5170"/>
    <m/>
    <n v="950"/>
    <x v="9119"/>
    <s v="204"/>
    <n v="169"/>
    <n v="6"/>
    <m/>
    <x v="7437"/>
    <s v="2023/11/16"/>
    <x v="92"/>
    <x v="92"/>
    <x v="33"/>
    <x v="33"/>
    <m/>
    <x v="615"/>
    <e v="#N/A"/>
    <x v="615"/>
  </r>
  <r>
    <x v="5170"/>
    <m/>
    <n v="50"/>
    <x v="9157"/>
    <s v="213"/>
    <n v="177"/>
    <n v="6"/>
    <m/>
    <x v="5557"/>
    <s v="2023/11/28"/>
    <x v="92"/>
    <x v="92"/>
    <x v="33"/>
    <x v="33"/>
    <m/>
    <x v="615"/>
    <e v="#N/A"/>
    <x v="615"/>
  </r>
  <r>
    <x v="5170"/>
    <m/>
    <n v="6000"/>
    <x v="9122"/>
    <m/>
    <m/>
    <m/>
    <m/>
    <x v="7441"/>
    <s v="2023/12/10"/>
    <x v="92"/>
    <x v="92"/>
    <x v="33"/>
    <x v="33"/>
    <m/>
    <x v="615"/>
    <e v="#N/A"/>
    <x v="615"/>
  </r>
  <r>
    <x v="5170"/>
    <m/>
    <n v="13700"/>
    <x v="9106"/>
    <m/>
    <m/>
    <m/>
    <m/>
    <x v="7426"/>
    <s v="2023/12/10"/>
    <x v="92"/>
    <x v="92"/>
    <x v="33"/>
    <x v="33"/>
    <m/>
    <x v="615"/>
    <e v="#N/A"/>
    <x v="615"/>
  </r>
  <r>
    <x v="5170"/>
    <m/>
    <n v="50"/>
    <x v="9119"/>
    <s v="223"/>
    <n v="187"/>
    <n v="6"/>
    <m/>
    <x v="7446"/>
    <s v="2023/12/12"/>
    <x v="92"/>
    <x v="92"/>
    <x v="33"/>
    <x v="33"/>
    <m/>
    <x v="615"/>
    <e v="#N/A"/>
    <x v="615"/>
  </r>
  <r>
    <x v="5170"/>
    <m/>
    <n v="300"/>
    <x v="9119"/>
    <s v="230"/>
    <n v="193"/>
    <n v="6"/>
    <m/>
    <x v="7462"/>
    <s v="2023/12/21"/>
    <x v="92"/>
    <x v="92"/>
    <x v="33"/>
    <x v="33"/>
    <m/>
    <x v="615"/>
    <e v="#N/A"/>
    <x v="615"/>
  </r>
  <r>
    <x v="5170"/>
    <m/>
    <n v="300"/>
    <x v="9119"/>
    <s v="230"/>
    <n v="193"/>
    <n v="6"/>
    <m/>
    <x v="7462"/>
    <s v="2023/12/21"/>
    <x v="92"/>
    <x v="92"/>
    <x v="33"/>
    <x v="33"/>
    <m/>
    <x v="615"/>
    <e v="#N/A"/>
    <x v="615"/>
  </r>
  <r>
    <x v="5170"/>
    <m/>
    <n v="1700"/>
    <x v="9119"/>
    <s v="235"/>
    <n v="197"/>
    <n v="6"/>
    <m/>
    <x v="5465"/>
    <s v="2023/12/25"/>
    <x v="92"/>
    <x v="92"/>
    <x v="33"/>
    <x v="33"/>
    <m/>
    <x v="615"/>
    <e v="#N/A"/>
    <x v="615"/>
  </r>
  <r>
    <x v="5170"/>
    <m/>
    <n v="85"/>
    <x v="9119"/>
    <s v="238"/>
    <n v="2"/>
    <n v="6"/>
    <m/>
    <x v="5562"/>
    <s v="2023/12/31"/>
    <x v="92"/>
    <x v="92"/>
    <x v="33"/>
    <x v="33"/>
    <m/>
    <x v="615"/>
    <e v="#N/A"/>
    <x v="615"/>
  </r>
  <r>
    <x v="5170"/>
    <m/>
    <n v="675"/>
    <x v="9119"/>
    <s v="239"/>
    <n v="200"/>
    <n v="6"/>
    <m/>
    <x v="7463"/>
    <s v="2023/12/31"/>
    <x v="92"/>
    <x v="92"/>
    <x v="33"/>
    <x v="33"/>
    <m/>
    <x v="615"/>
    <e v="#N/A"/>
    <x v="615"/>
  </r>
  <r>
    <x v="5170"/>
    <m/>
    <n v="1200"/>
    <x v="9107"/>
    <m/>
    <m/>
    <m/>
    <m/>
    <x v="7427"/>
    <s v="2023/3/31"/>
    <x v="92"/>
    <x v="92"/>
    <x v="19"/>
    <x v="19"/>
    <m/>
    <x v="615"/>
    <e v="#N/A"/>
    <x v="615"/>
  </r>
  <r>
    <x v="5170"/>
    <m/>
    <n v="2200"/>
    <x v="9125"/>
    <m/>
    <m/>
    <m/>
    <m/>
    <x v="7443"/>
    <s v="2023/9/30"/>
    <x v="92"/>
    <x v="92"/>
    <x v="30"/>
    <x v="30"/>
    <m/>
    <x v="615"/>
    <e v="#N/A"/>
    <x v="615"/>
  </r>
  <r>
    <x v="5170"/>
    <m/>
    <n v="50"/>
    <x v="9128"/>
    <s v="171"/>
    <n v="142"/>
    <n v="6"/>
    <n v="171"/>
    <x v="5549"/>
    <s v="2023/10/14"/>
    <x v="92"/>
    <x v="92"/>
    <x v="30"/>
    <x v="30"/>
    <m/>
    <x v="615"/>
    <e v="#N/A"/>
    <x v="615"/>
  </r>
  <r>
    <x v="5170"/>
    <m/>
    <n v="200"/>
    <x v="9119"/>
    <s v="221"/>
    <n v="185"/>
    <n v="6"/>
    <m/>
    <x v="7464"/>
    <s v="2023/12/6"/>
    <x v="92"/>
    <x v="92"/>
    <x v="30"/>
    <x v="30"/>
    <m/>
    <x v="615"/>
    <e v="#N/A"/>
    <x v="615"/>
  </r>
  <r>
    <x v="5170"/>
    <m/>
    <n v="3000"/>
    <x v="9122"/>
    <m/>
    <m/>
    <m/>
    <m/>
    <x v="7441"/>
    <s v="2023/12/10"/>
    <x v="92"/>
    <x v="92"/>
    <x v="30"/>
    <x v="30"/>
    <m/>
    <x v="615"/>
    <e v="#N/A"/>
    <x v="615"/>
  </r>
  <r>
    <x v="5170"/>
    <m/>
    <n v="4600"/>
    <x v="9119"/>
    <m/>
    <m/>
    <m/>
    <m/>
    <x v="7455"/>
    <s v="2023/4/3"/>
    <x v="92"/>
    <x v="92"/>
    <x v="42"/>
    <x v="42"/>
    <m/>
    <x v="615"/>
    <e v="#N/A"/>
    <x v="615"/>
  </r>
  <r>
    <x v="5170"/>
    <m/>
    <n v="5000"/>
    <x v="9119"/>
    <m/>
    <m/>
    <m/>
    <m/>
    <x v="7455"/>
    <s v="2023/4/3"/>
    <x v="92"/>
    <x v="92"/>
    <x v="42"/>
    <x v="42"/>
    <m/>
    <x v="615"/>
    <e v="#N/A"/>
    <x v="615"/>
  </r>
  <r>
    <x v="5170"/>
    <m/>
    <n v="200"/>
    <x v="9108"/>
    <m/>
    <m/>
    <m/>
    <m/>
    <x v="7428"/>
    <s v="2023/4/30"/>
    <x v="92"/>
    <x v="92"/>
    <x v="42"/>
    <x v="42"/>
    <m/>
    <x v="615"/>
    <e v="#N/A"/>
    <x v="615"/>
  </r>
  <r>
    <x v="5170"/>
    <m/>
    <n v="5400"/>
    <x v="9158"/>
    <m/>
    <m/>
    <m/>
    <m/>
    <x v="7465"/>
    <s v="2023/5/3"/>
    <x v="92"/>
    <x v="92"/>
    <x v="42"/>
    <x v="42"/>
    <m/>
    <x v="615"/>
    <e v="#N/A"/>
    <x v="615"/>
  </r>
  <r>
    <x v="5170"/>
    <m/>
    <n v="800"/>
    <x v="9146"/>
    <m/>
    <m/>
    <m/>
    <m/>
    <x v="7457"/>
    <s v="2023/5/10"/>
    <x v="92"/>
    <x v="92"/>
    <x v="42"/>
    <x v="42"/>
    <m/>
    <x v="615"/>
    <e v="#N/A"/>
    <x v="615"/>
  </r>
  <r>
    <x v="5170"/>
    <m/>
    <n v="4200"/>
    <x v="9146"/>
    <m/>
    <m/>
    <m/>
    <m/>
    <x v="7457"/>
    <s v="2023/5/10"/>
    <x v="92"/>
    <x v="92"/>
    <x v="42"/>
    <x v="42"/>
    <m/>
    <x v="615"/>
    <e v="#N/A"/>
    <x v="615"/>
  </r>
  <r>
    <x v="5170"/>
    <m/>
    <n v="600"/>
    <x v="9159"/>
    <m/>
    <m/>
    <m/>
    <m/>
    <x v="7466"/>
    <s v="2023/5/18"/>
    <x v="92"/>
    <x v="92"/>
    <x v="42"/>
    <x v="42"/>
    <m/>
    <x v="615"/>
    <e v="#N/A"/>
    <x v="615"/>
  </r>
  <r>
    <x v="5170"/>
    <m/>
    <n v="200"/>
    <x v="9160"/>
    <m/>
    <m/>
    <m/>
    <m/>
    <x v="7466"/>
    <s v="2023/5/18"/>
    <x v="92"/>
    <x v="92"/>
    <x v="42"/>
    <x v="42"/>
    <m/>
    <x v="615"/>
    <e v="#N/A"/>
    <x v="615"/>
  </r>
  <r>
    <x v="5170"/>
    <m/>
    <n v="400"/>
    <x v="9161"/>
    <m/>
    <m/>
    <m/>
    <m/>
    <x v="7466"/>
    <s v="2023/5/18"/>
    <x v="92"/>
    <x v="92"/>
    <x v="42"/>
    <x v="42"/>
    <m/>
    <x v="615"/>
    <e v="#N/A"/>
    <x v="615"/>
  </r>
  <r>
    <x v="5170"/>
    <m/>
    <n v="400"/>
    <x v="9162"/>
    <m/>
    <m/>
    <m/>
    <m/>
    <x v="7466"/>
    <s v="2023/5/18"/>
    <x v="92"/>
    <x v="92"/>
    <x v="42"/>
    <x v="42"/>
    <m/>
    <x v="615"/>
    <e v="#N/A"/>
    <x v="615"/>
  </r>
  <r>
    <x v="5170"/>
    <m/>
    <n v="200"/>
    <x v="9163"/>
    <m/>
    <m/>
    <m/>
    <m/>
    <x v="7466"/>
    <s v="2023/5/18"/>
    <x v="92"/>
    <x v="92"/>
    <x v="42"/>
    <x v="42"/>
    <m/>
    <x v="615"/>
    <e v="#N/A"/>
    <x v="615"/>
  </r>
  <r>
    <x v="5170"/>
    <m/>
    <n v="200"/>
    <x v="9164"/>
    <m/>
    <m/>
    <m/>
    <m/>
    <x v="7466"/>
    <s v="2023/5/18"/>
    <x v="92"/>
    <x v="92"/>
    <x v="42"/>
    <x v="42"/>
    <m/>
    <x v="615"/>
    <e v="#N/A"/>
    <x v="615"/>
  </r>
  <r>
    <x v="5170"/>
    <m/>
    <n v="600"/>
    <x v="9165"/>
    <m/>
    <m/>
    <m/>
    <m/>
    <x v="7466"/>
    <s v="2023/5/18"/>
    <x v="92"/>
    <x v="92"/>
    <x v="42"/>
    <x v="42"/>
    <m/>
    <x v="615"/>
    <e v="#N/A"/>
    <x v="615"/>
  </r>
  <r>
    <x v="5170"/>
    <m/>
    <n v="400"/>
    <x v="9166"/>
    <m/>
    <m/>
    <m/>
    <m/>
    <x v="7466"/>
    <s v="2023/5/18"/>
    <x v="92"/>
    <x v="92"/>
    <x v="42"/>
    <x v="42"/>
    <m/>
    <x v="615"/>
    <e v="#N/A"/>
    <x v="615"/>
  </r>
  <r>
    <x v="5170"/>
    <m/>
    <n v="400"/>
    <x v="9167"/>
    <m/>
    <m/>
    <m/>
    <m/>
    <x v="7466"/>
    <s v="2023/5/18"/>
    <x v="92"/>
    <x v="92"/>
    <x v="42"/>
    <x v="42"/>
    <m/>
    <x v="615"/>
    <e v="#N/A"/>
    <x v="615"/>
  </r>
  <r>
    <x v="5170"/>
    <m/>
    <n v="400"/>
    <x v="9168"/>
    <m/>
    <m/>
    <m/>
    <m/>
    <x v="7466"/>
    <s v="2023/5/18"/>
    <x v="92"/>
    <x v="92"/>
    <x v="42"/>
    <x v="42"/>
    <m/>
    <x v="615"/>
    <e v="#N/A"/>
    <x v="615"/>
  </r>
  <r>
    <x v="5170"/>
    <m/>
    <n v="400"/>
    <x v="9169"/>
    <m/>
    <m/>
    <m/>
    <m/>
    <x v="7466"/>
    <s v="2023/5/18"/>
    <x v="92"/>
    <x v="92"/>
    <x v="42"/>
    <x v="42"/>
    <m/>
    <x v="615"/>
    <e v="#N/A"/>
    <x v="615"/>
  </r>
  <r>
    <x v="5170"/>
    <m/>
    <n v="400"/>
    <x v="9170"/>
    <m/>
    <m/>
    <m/>
    <m/>
    <x v="7466"/>
    <s v="2023/5/18"/>
    <x v="92"/>
    <x v="92"/>
    <x v="42"/>
    <x v="42"/>
    <m/>
    <x v="615"/>
    <e v="#N/A"/>
    <x v="615"/>
  </r>
  <r>
    <x v="5170"/>
    <m/>
    <n v="400"/>
    <x v="9171"/>
    <m/>
    <m/>
    <m/>
    <m/>
    <x v="7466"/>
    <s v="2023/5/18"/>
    <x v="92"/>
    <x v="92"/>
    <x v="42"/>
    <x v="42"/>
    <m/>
    <x v="615"/>
    <e v="#N/A"/>
    <x v="615"/>
  </r>
  <r>
    <x v="5170"/>
    <m/>
    <n v="400"/>
    <x v="9172"/>
    <s v="7"/>
    <n v="7"/>
    <n v="6"/>
    <n v="7"/>
    <x v="5522"/>
    <s v="2023/5/22"/>
    <x v="92"/>
    <x v="92"/>
    <x v="42"/>
    <x v="42"/>
    <m/>
    <x v="615"/>
    <e v="#N/A"/>
    <x v="615"/>
  </r>
  <r>
    <x v="5170"/>
    <m/>
    <n v="400"/>
    <x v="9173"/>
    <m/>
    <m/>
    <m/>
    <m/>
    <x v="7449"/>
    <s v="2023/5/27"/>
    <x v="92"/>
    <x v="92"/>
    <x v="42"/>
    <x v="42"/>
    <m/>
    <x v="615"/>
    <e v="#N/A"/>
    <x v="615"/>
  </r>
  <r>
    <x v="5170"/>
    <m/>
    <n v="400"/>
    <x v="9174"/>
    <m/>
    <m/>
    <m/>
    <m/>
    <x v="7449"/>
    <s v="2023/5/27"/>
    <x v="92"/>
    <x v="92"/>
    <x v="42"/>
    <x v="42"/>
    <m/>
    <x v="615"/>
    <e v="#N/A"/>
    <x v="615"/>
  </r>
  <r>
    <x v="5170"/>
    <m/>
    <n v="200"/>
    <x v="9175"/>
    <m/>
    <m/>
    <m/>
    <m/>
    <x v="7449"/>
    <s v="2023/5/27"/>
    <x v="92"/>
    <x v="92"/>
    <x v="42"/>
    <x v="42"/>
    <m/>
    <x v="615"/>
    <e v="#N/A"/>
    <x v="615"/>
  </r>
  <r>
    <x v="5170"/>
    <m/>
    <n v="400"/>
    <x v="9176"/>
    <m/>
    <m/>
    <m/>
    <m/>
    <x v="7449"/>
    <s v="2023/5/27"/>
    <x v="92"/>
    <x v="92"/>
    <x v="42"/>
    <x v="42"/>
    <m/>
    <x v="615"/>
    <e v="#N/A"/>
    <x v="615"/>
  </r>
  <r>
    <x v="5170"/>
    <m/>
    <n v="400"/>
    <x v="9177"/>
    <m/>
    <m/>
    <m/>
    <m/>
    <x v="7449"/>
    <s v="2023/5/27"/>
    <x v="92"/>
    <x v="92"/>
    <x v="42"/>
    <x v="42"/>
    <m/>
    <x v="615"/>
    <e v="#N/A"/>
    <x v="615"/>
  </r>
  <r>
    <x v="5170"/>
    <m/>
    <n v="400"/>
    <x v="9178"/>
    <m/>
    <m/>
    <m/>
    <m/>
    <x v="7449"/>
    <s v="2023/5/27"/>
    <x v="92"/>
    <x v="92"/>
    <x v="42"/>
    <x v="42"/>
    <m/>
    <x v="615"/>
    <e v="#N/A"/>
    <x v="615"/>
  </r>
  <r>
    <x v="5170"/>
    <m/>
    <n v="400"/>
    <x v="9179"/>
    <m/>
    <m/>
    <m/>
    <m/>
    <x v="7449"/>
    <s v="2023/5/27"/>
    <x v="92"/>
    <x v="92"/>
    <x v="42"/>
    <x v="42"/>
    <m/>
    <x v="615"/>
    <e v="#N/A"/>
    <x v="615"/>
  </r>
  <r>
    <x v="5170"/>
    <m/>
    <n v="400"/>
    <x v="9180"/>
    <m/>
    <m/>
    <m/>
    <m/>
    <x v="7449"/>
    <s v="2023/5/27"/>
    <x v="92"/>
    <x v="92"/>
    <x v="42"/>
    <x v="42"/>
    <m/>
    <x v="615"/>
    <e v="#N/A"/>
    <x v="615"/>
  </r>
  <r>
    <x v="5170"/>
    <m/>
    <n v="300"/>
    <x v="9181"/>
    <m/>
    <m/>
    <m/>
    <m/>
    <x v="7449"/>
    <s v="2023/5/27"/>
    <x v="92"/>
    <x v="92"/>
    <x v="42"/>
    <x v="42"/>
    <m/>
    <x v="615"/>
    <e v="#N/A"/>
    <x v="615"/>
  </r>
  <r>
    <x v="5170"/>
    <m/>
    <n v="400"/>
    <x v="9182"/>
    <m/>
    <m/>
    <m/>
    <m/>
    <x v="7449"/>
    <s v="2023/5/27"/>
    <x v="92"/>
    <x v="92"/>
    <x v="42"/>
    <x v="42"/>
    <m/>
    <x v="615"/>
    <e v="#N/A"/>
    <x v="615"/>
  </r>
  <r>
    <x v="5170"/>
    <m/>
    <n v="400"/>
    <x v="9183"/>
    <m/>
    <m/>
    <m/>
    <m/>
    <x v="7449"/>
    <s v="2023/5/27"/>
    <x v="92"/>
    <x v="92"/>
    <x v="42"/>
    <x v="42"/>
    <m/>
    <x v="615"/>
    <e v="#N/A"/>
    <x v="615"/>
  </r>
  <r>
    <x v="5170"/>
    <m/>
    <n v="200"/>
    <x v="9184"/>
    <m/>
    <m/>
    <m/>
    <m/>
    <x v="7429"/>
    <s v="2023/6/4"/>
    <x v="92"/>
    <x v="92"/>
    <x v="42"/>
    <x v="42"/>
    <m/>
    <x v="615"/>
    <e v="#N/A"/>
    <x v="615"/>
  </r>
  <r>
    <x v="5170"/>
    <m/>
    <n v="200"/>
    <x v="9185"/>
    <m/>
    <m/>
    <m/>
    <m/>
    <x v="7429"/>
    <s v="2023/6/4"/>
    <x v="92"/>
    <x v="92"/>
    <x v="42"/>
    <x v="42"/>
    <m/>
    <x v="615"/>
    <e v="#N/A"/>
    <x v="615"/>
  </r>
  <r>
    <x v="5170"/>
    <m/>
    <n v="200"/>
    <x v="9186"/>
    <m/>
    <m/>
    <m/>
    <m/>
    <x v="7429"/>
    <s v="2023/6/4"/>
    <x v="92"/>
    <x v="92"/>
    <x v="42"/>
    <x v="42"/>
    <m/>
    <x v="615"/>
    <e v="#N/A"/>
    <x v="615"/>
  </r>
  <r>
    <x v="5170"/>
    <m/>
    <n v="1600"/>
    <x v="9187"/>
    <m/>
    <m/>
    <m/>
    <m/>
    <x v="7429"/>
    <s v="2023/6/4"/>
    <x v="92"/>
    <x v="92"/>
    <x v="42"/>
    <x v="42"/>
    <m/>
    <x v="615"/>
    <e v="#N/A"/>
    <x v="615"/>
  </r>
  <r>
    <x v="5170"/>
    <m/>
    <n v="200"/>
    <x v="9188"/>
    <m/>
    <m/>
    <m/>
    <m/>
    <x v="7429"/>
    <s v="2023/6/4"/>
    <x v="92"/>
    <x v="92"/>
    <x v="42"/>
    <x v="42"/>
    <m/>
    <x v="615"/>
    <e v="#N/A"/>
    <x v="615"/>
  </r>
  <r>
    <x v="5170"/>
    <m/>
    <n v="400"/>
    <x v="9189"/>
    <m/>
    <m/>
    <m/>
    <m/>
    <x v="7429"/>
    <s v="2023/6/4"/>
    <x v="92"/>
    <x v="92"/>
    <x v="42"/>
    <x v="42"/>
    <m/>
    <x v="615"/>
    <e v="#N/A"/>
    <x v="615"/>
  </r>
  <r>
    <x v="5170"/>
    <m/>
    <n v="200"/>
    <x v="9190"/>
    <m/>
    <m/>
    <m/>
    <m/>
    <x v="7429"/>
    <s v="2023/6/4"/>
    <x v="92"/>
    <x v="92"/>
    <x v="42"/>
    <x v="42"/>
    <m/>
    <x v="615"/>
    <e v="#N/A"/>
    <x v="615"/>
  </r>
  <r>
    <x v="5170"/>
    <m/>
    <n v="200"/>
    <x v="9191"/>
    <m/>
    <m/>
    <m/>
    <m/>
    <x v="7429"/>
    <s v="2023/6/4"/>
    <x v="92"/>
    <x v="92"/>
    <x v="42"/>
    <x v="42"/>
    <m/>
    <x v="615"/>
    <e v="#N/A"/>
    <x v="615"/>
  </r>
  <r>
    <x v="5170"/>
    <m/>
    <n v="200"/>
    <x v="9192"/>
    <m/>
    <m/>
    <m/>
    <m/>
    <x v="7429"/>
    <s v="2023/6/4"/>
    <x v="92"/>
    <x v="92"/>
    <x v="42"/>
    <x v="42"/>
    <m/>
    <x v="615"/>
    <e v="#N/A"/>
    <x v="615"/>
  </r>
  <r>
    <x v="5170"/>
    <m/>
    <n v="200"/>
    <x v="9193"/>
    <m/>
    <m/>
    <m/>
    <m/>
    <x v="7429"/>
    <s v="2023/6/4"/>
    <x v="92"/>
    <x v="92"/>
    <x v="42"/>
    <x v="42"/>
    <m/>
    <x v="615"/>
    <e v="#N/A"/>
    <x v="615"/>
  </r>
  <r>
    <x v="5170"/>
    <m/>
    <n v="200"/>
    <x v="9194"/>
    <m/>
    <m/>
    <m/>
    <m/>
    <x v="7429"/>
    <s v="2023/6/4"/>
    <x v="92"/>
    <x v="92"/>
    <x v="42"/>
    <x v="42"/>
    <m/>
    <x v="615"/>
    <e v="#N/A"/>
    <x v="615"/>
  </r>
  <r>
    <x v="5170"/>
    <m/>
    <n v="200"/>
    <x v="9195"/>
    <m/>
    <m/>
    <m/>
    <m/>
    <x v="7429"/>
    <s v="2023/6/4"/>
    <x v="92"/>
    <x v="92"/>
    <x v="42"/>
    <x v="42"/>
    <m/>
    <x v="615"/>
    <e v="#N/A"/>
    <x v="615"/>
  </r>
  <r>
    <x v="5170"/>
    <m/>
    <n v="200"/>
    <x v="9196"/>
    <m/>
    <m/>
    <m/>
    <m/>
    <x v="7467"/>
    <s v="2023/6/6"/>
    <x v="92"/>
    <x v="92"/>
    <x v="42"/>
    <x v="42"/>
    <m/>
    <x v="615"/>
    <e v="#N/A"/>
    <x v="615"/>
  </r>
  <r>
    <x v="5170"/>
    <m/>
    <n v="5000"/>
    <x v="9197"/>
    <m/>
    <m/>
    <m/>
    <m/>
    <x v="7468"/>
    <s v="2023/6/17"/>
    <x v="92"/>
    <x v="92"/>
    <x v="42"/>
    <x v="42"/>
    <m/>
    <x v="615"/>
    <e v="#N/A"/>
    <x v="615"/>
  </r>
  <r>
    <x v="5170"/>
    <m/>
    <n v="300"/>
    <x v="9198"/>
    <s v="48"/>
    <n v="1"/>
    <n v="6"/>
    <n v="48"/>
    <x v="5661"/>
    <s v="2023/6/21"/>
    <x v="92"/>
    <x v="92"/>
    <x v="42"/>
    <x v="42"/>
    <m/>
    <x v="615"/>
    <e v="#N/A"/>
    <x v="615"/>
  </r>
  <r>
    <x v="5170"/>
    <m/>
    <n v="2100"/>
    <x v="9199"/>
    <s v="54"/>
    <n v="52"/>
    <n v="6"/>
    <n v="54"/>
    <x v="7263"/>
    <s v="2023/6/22"/>
    <x v="92"/>
    <x v="92"/>
    <x v="42"/>
    <x v="42"/>
    <m/>
    <x v="615"/>
    <e v="#N/A"/>
    <x v="615"/>
  </r>
  <r>
    <x v="5170"/>
    <m/>
    <n v="600"/>
    <x v="9200"/>
    <s v="64"/>
    <n v="62"/>
    <n v="6"/>
    <n v="64"/>
    <x v="5575"/>
    <s v="2023/7/4"/>
    <x v="92"/>
    <x v="92"/>
    <x v="42"/>
    <x v="42"/>
    <m/>
    <x v="615"/>
    <e v="#N/A"/>
    <x v="615"/>
  </r>
  <r>
    <x v="5170"/>
    <m/>
    <n v="200"/>
    <x v="9113"/>
    <s v="110"/>
    <n v="93"/>
    <n v="6"/>
    <n v="110"/>
    <x v="7458"/>
    <s v="2023/8/10"/>
    <x v="92"/>
    <x v="92"/>
    <x v="42"/>
    <x v="42"/>
    <m/>
    <x v="615"/>
    <e v="#N/A"/>
    <x v="615"/>
  </r>
  <r>
    <x v="5170"/>
    <m/>
    <n v="400"/>
    <x v="9119"/>
    <s v="137"/>
    <n v="114"/>
    <n v="6"/>
    <n v="137"/>
    <x v="7456"/>
    <s v="2023/9/17"/>
    <x v="92"/>
    <x v="92"/>
    <x v="42"/>
    <x v="42"/>
    <m/>
    <x v="615"/>
    <e v="#N/A"/>
    <x v="615"/>
  </r>
  <r>
    <x v="5170"/>
    <m/>
    <n v="100"/>
    <x v="9119"/>
    <s v="137"/>
    <n v="114"/>
    <n v="6"/>
    <n v="137"/>
    <x v="7456"/>
    <s v="2023/9/17"/>
    <x v="92"/>
    <x v="92"/>
    <x v="42"/>
    <x v="42"/>
    <m/>
    <x v="615"/>
    <e v="#N/A"/>
    <x v="615"/>
  </r>
  <r>
    <x v="5170"/>
    <m/>
    <n v="150"/>
    <x v="9125"/>
    <m/>
    <m/>
    <m/>
    <m/>
    <x v="7443"/>
    <s v="2023/9/30"/>
    <x v="92"/>
    <x v="92"/>
    <x v="42"/>
    <x v="42"/>
    <m/>
    <x v="615"/>
    <e v="#N/A"/>
    <x v="615"/>
  </r>
  <r>
    <x v="5170"/>
    <m/>
    <n v="200"/>
    <x v="9126"/>
    <m/>
    <m/>
    <m/>
    <m/>
    <x v="7444"/>
    <s v="2023/9/30"/>
    <x v="92"/>
    <x v="92"/>
    <x v="42"/>
    <x v="42"/>
    <m/>
    <x v="615"/>
    <e v="#N/A"/>
    <x v="615"/>
  </r>
  <r>
    <x v="5170"/>
    <m/>
    <n v="700"/>
    <x v="9119"/>
    <s v="169"/>
    <n v="140"/>
    <n v="6"/>
    <n v="169"/>
    <x v="7469"/>
    <s v="2023/10/10"/>
    <x v="92"/>
    <x v="92"/>
    <x v="42"/>
    <x v="42"/>
    <m/>
    <x v="615"/>
    <e v="#N/A"/>
    <x v="615"/>
  </r>
  <r>
    <x v="5170"/>
    <m/>
    <n v="200"/>
    <x v="9121"/>
    <m/>
    <m/>
    <m/>
    <m/>
    <x v="7440"/>
    <s v="2023/10/31"/>
    <x v="92"/>
    <x v="92"/>
    <x v="42"/>
    <x v="42"/>
    <m/>
    <x v="615"/>
    <e v="#N/A"/>
    <x v="615"/>
  </r>
  <r>
    <x v="5170"/>
    <m/>
    <n v="700"/>
    <x v="9201"/>
    <s v="213"/>
    <n v="177"/>
    <n v="6"/>
    <m/>
    <x v="5557"/>
    <s v="2023/11/28"/>
    <x v="92"/>
    <x v="92"/>
    <x v="42"/>
    <x v="42"/>
    <m/>
    <x v="615"/>
    <e v="#N/A"/>
    <x v="615"/>
  </r>
  <r>
    <x v="5170"/>
    <m/>
    <n v="800"/>
    <x v="9122"/>
    <m/>
    <m/>
    <m/>
    <m/>
    <x v="7441"/>
    <s v="2023/12/10"/>
    <x v="92"/>
    <x v="92"/>
    <x v="42"/>
    <x v="42"/>
    <m/>
    <x v="615"/>
    <e v="#N/A"/>
    <x v="615"/>
  </r>
  <r>
    <x v="5170"/>
    <m/>
    <n v="150"/>
    <x v="9106"/>
    <m/>
    <m/>
    <m/>
    <m/>
    <x v="7426"/>
    <s v="2023/12/10"/>
    <x v="92"/>
    <x v="92"/>
    <x v="42"/>
    <x v="42"/>
    <m/>
    <x v="615"/>
    <e v="#N/A"/>
    <x v="615"/>
  </r>
  <r>
    <x v="5170"/>
    <m/>
    <n v="250"/>
    <x v="9126"/>
    <m/>
    <m/>
    <m/>
    <m/>
    <x v="7444"/>
    <s v="2023/9/30"/>
    <x v="92"/>
    <x v="92"/>
    <x v="63"/>
    <x v="63"/>
    <m/>
    <x v="615"/>
    <e v="#N/A"/>
    <x v="615"/>
  </r>
  <r>
    <x v="5170"/>
    <m/>
    <n v="300"/>
    <x v="9119"/>
    <s v="119"/>
    <n v="1"/>
    <n v="6"/>
    <n v="119"/>
    <x v="5578"/>
    <s v="2023/8/19"/>
    <x v="92"/>
    <x v="92"/>
    <x v="43"/>
    <x v="43"/>
    <m/>
    <x v="615"/>
    <e v="#N/A"/>
    <x v="615"/>
  </r>
  <r>
    <x v="5170"/>
    <m/>
    <n v="300"/>
    <x v="9119"/>
    <s v="119"/>
    <n v="1"/>
    <n v="6"/>
    <n v="119"/>
    <x v="5578"/>
    <s v="2023/8/19"/>
    <x v="92"/>
    <x v="92"/>
    <x v="43"/>
    <x v="43"/>
    <m/>
    <x v="615"/>
    <e v="#N/A"/>
    <x v="615"/>
  </r>
  <r>
    <x v="5170"/>
    <m/>
    <n v="150"/>
    <x v="9119"/>
    <s v="204"/>
    <n v="169"/>
    <n v="6"/>
    <m/>
    <x v="7437"/>
    <s v="2023/11/16"/>
    <x v="92"/>
    <x v="92"/>
    <x v="43"/>
    <x v="43"/>
    <m/>
    <x v="615"/>
    <e v="#N/A"/>
    <x v="615"/>
  </r>
  <r>
    <x v="5170"/>
    <m/>
    <n v="250"/>
    <x v="9119"/>
    <s v="217"/>
    <n v="181"/>
    <n v="6"/>
    <m/>
    <x v="7438"/>
    <s v="2023/12/3"/>
    <x v="92"/>
    <x v="92"/>
    <x v="43"/>
    <x v="43"/>
    <m/>
    <x v="615"/>
    <e v="#N/A"/>
    <x v="615"/>
  </r>
  <r>
    <x v="5170"/>
    <m/>
    <n v="250"/>
    <x v="9124"/>
    <m/>
    <m/>
    <m/>
    <m/>
    <x v="7442"/>
    <s v="2023/8/31"/>
    <x v="92"/>
    <x v="92"/>
    <x v="52"/>
    <x v="52"/>
    <m/>
    <x v="615"/>
    <e v="#N/A"/>
    <x v="615"/>
  </r>
  <r>
    <x v="5170"/>
    <m/>
    <n v="250"/>
    <x v="9126"/>
    <m/>
    <m/>
    <m/>
    <m/>
    <x v="7444"/>
    <s v="2023/9/30"/>
    <x v="92"/>
    <x v="92"/>
    <x v="52"/>
    <x v="52"/>
    <m/>
    <x v="615"/>
    <e v="#N/A"/>
    <x v="615"/>
  </r>
  <r>
    <x v="5170"/>
    <m/>
    <n v="250"/>
    <x v="9121"/>
    <m/>
    <m/>
    <m/>
    <m/>
    <x v="7440"/>
    <s v="2023/10/31"/>
    <x v="92"/>
    <x v="92"/>
    <x v="52"/>
    <x v="52"/>
    <m/>
    <x v="615"/>
    <e v="#N/A"/>
    <x v="615"/>
  </r>
  <r>
    <x v="5170"/>
    <m/>
    <n v="250"/>
    <x v="9143"/>
    <m/>
    <m/>
    <m/>
    <m/>
    <x v="7453"/>
    <s v="2023/10/31"/>
    <x v="92"/>
    <x v="92"/>
    <x v="52"/>
    <x v="52"/>
    <m/>
    <x v="615"/>
    <e v="#N/A"/>
    <x v="615"/>
  </r>
  <r>
    <x v="5170"/>
    <m/>
    <n v="250"/>
    <x v="9106"/>
    <m/>
    <m/>
    <m/>
    <m/>
    <x v="7426"/>
    <s v="2023/12/10"/>
    <x v="92"/>
    <x v="92"/>
    <x v="52"/>
    <x v="52"/>
    <m/>
    <x v="615"/>
    <e v="#N/A"/>
    <x v="615"/>
  </r>
  <r>
    <x v="5170"/>
    <m/>
    <n v="200"/>
    <x v="9113"/>
    <s v="110"/>
    <n v="93"/>
    <n v="6"/>
    <n v="110"/>
    <x v="7458"/>
    <s v="2023/8/10"/>
    <x v="92"/>
    <x v="92"/>
    <x v="64"/>
    <x v="64"/>
    <m/>
    <x v="615"/>
    <e v="#N/A"/>
    <x v="615"/>
  </r>
  <r>
    <x v="5170"/>
    <m/>
    <n v="300"/>
    <x v="9202"/>
    <m/>
    <m/>
    <m/>
    <m/>
    <x v="7430"/>
    <s v="2023/7/11"/>
    <x v="92"/>
    <x v="92"/>
    <x v="102"/>
    <x v="101"/>
    <m/>
    <x v="615"/>
    <e v="#N/A"/>
    <x v="615"/>
  </r>
  <r>
    <x v="5170"/>
    <m/>
    <n v="300"/>
    <x v="9202"/>
    <m/>
    <m/>
    <m/>
    <m/>
    <x v="7430"/>
    <s v="2023/7/11"/>
    <x v="92"/>
    <x v="92"/>
    <x v="102"/>
    <x v="101"/>
    <m/>
    <x v="615"/>
    <e v="#N/A"/>
    <x v="615"/>
  </r>
  <r>
    <x v="5170"/>
    <m/>
    <n v="500"/>
    <x v="9202"/>
    <m/>
    <m/>
    <m/>
    <m/>
    <x v="7430"/>
    <s v="2023/7/11"/>
    <x v="92"/>
    <x v="92"/>
    <x v="102"/>
    <x v="101"/>
    <m/>
    <x v="615"/>
    <e v="#N/A"/>
    <x v="615"/>
  </r>
  <r>
    <x v="5170"/>
    <m/>
    <n v="300"/>
    <x v="9113"/>
    <s v="106"/>
    <n v="89"/>
    <n v="6"/>
    <n v="106"/>
    <x v="7431"/>
    <s v="2023/8/6"/>
    <x v="92"/>
    <x v="92"/>
    <x v="102"/>
    <x v="101"/>
    <m/>
    <x v="615"/>
    <e v="#N/A"/>
    <x v="615"/>
  </r>
  <r>
    <x v="5170"/>
    <m/>
    <n v="300"/>
    <x v="9113"/>
    <s v="106"/>
    <n v="89"/>
    <n v="6"/>
    <n v="106"/>
    <x v="7431"/>
    <s v="2023/8/6"/>
    <x v="92"/>
    <x v="92"/>
    <x v="102"/>
    <x v="101"/>
    <m/>
    <x v="615"/>
    <e v="#N/A"/>
    <x v="615"/>
  </r>
  <r>
    <x v="5170"/>
    <m/>
    <n v="300"/>
    <x v="9113"/>
    <s v="106"/>
    <n v="89"/>
    <n v="6"/>
    <n v="106"/>
    <x v="7431"/>
    <s v="2023/8/6"/>
    <x v="92"/>
    <x v="92"/>
    <x v="102"/>
    <x v="101"/>
    <m/>
    <x v="615"/>
    <e v="#N/A"/>
    <x v="615"/>
  </r>
  <r>
    <x v="5170"/>
    <m/>
    <n v="300"/>
    <x v="9113"/>
    <s v="106"/>
    <n v="89"/>
    <n v="6"/>
    <n v="106"/>
    <x v="7431"/>
    <s v="2023/8/6"/>
    <x v="92"/>
    <x v="92"/>
    <x v="102"/>
    <x v="101"/>
    <m/>
    <x v="615"/>
    <e v="#N/A"/>
    <x v="615"/>
  </r>
  <r>
    <x v="5170"/>
    <m/>
    <n v="300"/>
    <x v="9113"/>
    <s v="106"/>
    <n v="89"/>
    <n v="6"/>
    <n v="106"/>
    <x v="7431"/>
    <s v="2023/8/6"/>
    <x v="92"/>
    <x v="92"/>
    <x v="102"/>
    <x v="101"/>
    <m/>
    <x v="615"/>
    <e v="#N/A"/>
    <x v="615"/>
  </r>
  <r>
    <x v="5170"/>
    <m/>
    <n v="300"/>
    <x v="9113"/>
    <s v="106"/>
    <n v="89"/>
    <n v="6"/>
    <n v="106"/>
    <x v="7431"/>
    <s v="2023/8/6"/>
    <x v="92"/>
    <x v="92"/>
    <x v="102"/>
    <x v="101"/>
    <m/>
    <x v="615"/>
    <e v="#N/A"/>
    <x v="615"/>
  </r>
  <r>
    <x v="5170"/>
    <m/>
    <n v="950"/>
    <x v="9203"/>
    <m/>
    <m/>
    <m/>
    <m/>
    <x v="7470"/>
    <s v="2023/8/17"/>
    <x v="92"/>
    <x v="92"/>
    <x v="102"/>
    <x v="101"/>
    <m/>
    <x v="615"/>
    <e v="#N/A"/>
    <x v="615"/>
  </r>
  <r>
    <x v="5170"/>
    <m/>
    <n v="800"/>
    <x v="9118"/>
    <m/>
    <m/>
    <m/>
    <m/>
    <x v="7433"/>
    <s v="2023/8/31"/>
    <x v="92"/>
    <x v="92"/>
    <x v="55"/>
    <x v="55"/>
    <m/>
    <x v="615"/>
    <e v="#N/A"/>
    <x v="615"/>
  </r>
  <r>
    <x v="5170"/>
    <m/>
    <n v="900"/>
    <x v="9142"/>
    <m/>
    <m/>
    <m/>
    <m/>
    <x v="7442"/>
    <s v="2023/8/31"/>
    <x v="92"/>
    <x v="92"/>
    <x v="55"/>
    <x v="55"/>
    <m/>
    <x v="615"/>
    <e v="#N/A"/>
    <x v="615"/>
  </r>
  <r>
    <x v="5170"/>
    <m/>
    <n v="300"/>
    <x v="9126"/>
    <m/>
    <m/>
    <m/>
    <m/>
    <x v="7444"/>
    <s v="2023/9/30"/>
    <x v="92"/>
    <x v="92"/>
    <x v="55"/>
    <x v="55"/>
    <m/>
    <x v="615"/>
    <e v="#N/A"/>
    <x v="615"/>
  </r>
  <r>
    <x v="5170"/>
    <m/>
    <n v="150"/>
    <x v="9121"/>
    <m/>
    <m/>
    <m/>
    <m/>
    <x v="7440"/>
    <s v="2023/10/31"/>
    <x v="92"/>
    <x v="92"/>
    <x v="55"/>
    <x v="55"/>
    <m/>
    <x v="615"/>
    <e v="#N/A"/>
    <x v="615"/>
  </r>
  <r>
    <x v="5170"/>
    <m/>
    <n v="250"/>
    <x v="9106"/>
    <m/>
    <m/>
    <m/>
    <m/>
    <x v="7426"/>
    <s v="2023/12/10"/>
    <x v="92"/>
    <x v="92"/>
    <x v="55"/>
    <x v="55"/>
    <m/>
    <x v="615"/>
    <e v="#N/A"/>
    <x v="615"/>
  </r>
  <r>
    <x v="5170"/>
    <m/>
    <n v="200"/>
    <x v="9113"/>
    <s v="110"/>
    <n v="93"/>
    <n v="6"/>
    <n v="110"/>
    <x v="7458"/>
    <s v="2023/8/10"/>
    <x v="92"/>
    <x v="92"/>
    <x v="65"/>
    <x v="65"/>
    <m/>
    <x v="615"/>
    <e v="#N/A"/>
    <x v="615"/>
  </r>
  <r>
    <x v="5170"/>
    <m/>
    <n v="200"/>
    <x v="9113"/>
    <s v="110"/>
    <n v="93"/>
    <n v="6"/>
    <n v="110"/>
    <x v="7458"/>
    <s v="2023/8/10"/>
    <x v="92"/>
    <x v="92"/>
    <x v="65"/>
    <x v="65"/>
    <m/>
    <x v="615"/>
    <e v="#N/A"/>
    <x v="615"/>
  </r>
  <r>
    <x v="5170"/>
    <m/>
    <n v="200"/>
    <x v="9113"/>
    <s v="110"/>
    <n v="93"/>
    <n v="6"/>
    <n v="110"/>
    <x v="7458"/>
    <s v="2023/8/10"/>
    <x v="92"/>
    <x v="92"/>
    <x v="65"/>
    <x v="65"/>
    <m/>
    <x v="615"/>
    <e v="#N/A"/>
    <x v="615"/>
  </r>
  <r>
    <x v="5170"/>
    <m/>
    <n v="200"/>
    <x v="9113"/>
    <s v="110"/>
    <n v="93"/>
    <n v="6"/>
    <n v="110"/>
    <x v="7458"/>
    <s v="2023/8/10"/>
    <x v="92"/>
    <x v="92"/>
    <x v="65"/>
    <x v="65"/>
    <m/>
    <x v="615"/>
    <e v="#N/A"/>
    <x v="615"/>
  </r>
  <r>
    <x v="5170"/>
    <m/>
    <n v="200"/>
    <x v="9113"/>
    <s v="110"/>
    <n v="93"/>
    <n v="6"/>
    <n v="110"/>
    <x v="7458"/>
    <s v="2023/8/10"/>
    <x v="92"/>
    <x v="92"/>
    <x v="65"/>
    <x v="65"/>
    <m/>
    <x v="615"/>
    <e v="#N/A"/>
    <x v="615"/>
  </r>
  <r>
    <x v="5170"/>
    <m/>
    <n v="200"/>
    <x v="9113"/>
    <s v="110"/>
    <n v="93"/>
    <n v="6"/>
    <n v="110"/>
    <x v="7458"/>
    <s v="2023/8/10"/>
    <x v="92"/>
    <x v="92"/>
    <x v="65"/>
    <x v="65"/>
    <m/>
    <x v="615"/>
    <e v="#N/A"/>
    <x v="615"/>
  </r>
  <r>
    <x v="5170"/>
    <m/>
    <n v="100"/>
    <x v="9155"/>
    <s v="157"/>
    <n v="132"/>
    <n v="6"/>
    <n v="156"/>
    <x v="7459"/>
    <s v="2023/9/25"/>
    <x v="92"/>
    <x v="92"/>
    <x v="65"/>
    <x v="65"/>
    <m/>
    <x v="615"/>
    <e v="#N/A"/>
    <x v="615"/>
  </r>
  <r>
    <x v="5170"/>
    <m/>
    <n v="200"/>
    <x v="9120"/>
    <s v="198"/>
    <n v="164"/>
    <n v="6"/>
    <n v="198"/>
    <x v="7471"/>
    <s v="2023/11/9"/>
    <x v="92"/>
    <x v="92"/>
    <x v="65"/>
    <x v="65"/>
    <m/>
    <x v="615"/>
    <e v="#N/A"/>
    <x v="615"/>
  </r>
  <r>
    <x v="5170"/>
    <m/>
    <n v="20.8"/>
    <x v="9204"/>
    <m/>
    <m/>
    <m/>
    <m/>
    <x v="7123"/>
    <s v="2023/11/9"/>
    <x v="92"/>
    <x v="92"/>
    <x v="65"/>
    <x v="65"/>
    <m/>
    <x v="615"/>
    <e v="#N/A"/>
    <x v="615"/>
  </r>
  <r>
    <x v="5170"/>
    <m/>
    <n v="100"/>
    <x v="9119"/>
    <s v="204"/>
    <n v="169"/>
    <n v="6"/>
    <m/>
    <x v="7437"/>
    <s v="2023/11/16"/>
    <x v="92"/>
    <x v="92"/>
    <x v="65"/>
    <x v="65"/>
    <m/>
    <x v="615"/>
    <e v="#N/A"/>
    <x v="615"/>
  </r>
  <r>
    <x v="5170"/>
    <m/>
    <n v="6100"/>
    <x v="9124"/>
    <m/>
    <m/>
    <m/>
    <m/>
    <x v="7442"/>
    <s v="2023/8/31"/>
    <x v="92"/>
    <x v="92"/>
    <x v="58"/>
    <x v="58"/>
    <m/>
    <x v="615"/>
    <e v="#N/A"/>
    <x v="615"/>
  </r>
  <r>
    <x v="5170"/>
    <m/>
    <n v="300"/>
    <x v="9119"/>
    <s v="137"/>
    <n v="114"/>
    <n v="6"/>
    <n v="137"/>
    <x v="7456"/>
    <s v="2023/9/17"/>
    <x v="92"/>
    <x v="92"/>
    <x v="58"/>
    <x v="58"/>
    <m/>
    <x v="615"/>
    <e v="#N/A"/>
    <x v="615"/>
  </r>
  <r>
    <x v="5170"/>
    <m/>
    <n v="400"/>
    <x v="9119"/>
    <s v="137"/>
    <n v="114"/>
    <n v="6"/>
    <n v="137"/>
    <x v="7456"/>
    <s v="2023/9/17"/>
    <x v="92"/>
    <x v="92"/>
    <x v="58"/>
    <x v="58"/>
    <m/>
    <x v="615"/>
    <e v="#N/A"/>
    <x v="615"/>
  </r>
  <r>
    <x v="5170"/>
    <m/>
    <n v="600"/>
    <x v="9119"/>
    <s v="137"/>
    <n v="114"/>
    <n v="6"/>
    <n v="137"/>
    <x v="7456"/>
    <s v="2023/9/17"/>
    <x v="92"/>
    <x v="92"/>
    <x v="58"/>
    <x v="58"/>
    <m/>
    <x v="615"/>
    <e v="#N/A"/>
    <x v="615"/>
  </r>
  <r>
    <x v="5170"/>
    <m/>
    <n v="300"/>
    <x v="9119"/>
    <s v="137"/>
    <n v="114"/>
    <n v="6"/>
    <n v="137"/>
    <x v="7456"/>
    <s v="2023/9/17"/>
    <x v="92"/>
    <x v="92"/>
    <x v="58"/>
    <x v="58"/>
    <m/>
    <x v="615"/>
    <e v="#N/A"/>
    <x v="615"/>
  </r>
  <r>
    <x v="5170"/>
    <m/>
    <n v="150"/>
    <x v="9119"/>
    <s v="137"/>
    <n v="114"/>
    <n v="6"/>
    <n v="137"/>
    <x v="7456"/>
    <s v="2023/9/17"/>
    <x v="92"/>
    <x v="92"/>
    <x v="58"/>
    <x v="58"/>
    <m/>
    <x v="615"/>
    <e v="#N/A"/>
    <x v="615"/>
  </r>
  <r>
    <x v="5170"/>
    <m/>
    <n v="400"/>
    <x v="9155"/>
    <s v="157"/>
    <n v="132"/>
    <n v="6"/>
    <n v="156"/>
    <x v="7459"/>
    <s v="2023/9/25"/>
    <x v="92"/>
    <x v="92"/>
    <x v="58"/>
    <x v="58"/>
    <m/>
    <x v="615"/>
    <e v="#N/A"/>
    <x v="615"/>
  </r>
  <r>
    <x v="5170"/>
    <m/>
    <n v="2200"/>
    <x v="9125"/>
    <m/>
    <m/>
    <m/>
    <m/>
    <x v="7443"/>
    <s v="2023/9/30"/>
    <x v="92"/>
    <x v="92"/>
    <x v="58"/>
    <x v="58"/>
    <m/>
    <x v="615"/>
    <e v="#N/A"/>
    <x v="615"/>
  </r>
  <r>
    <x v="5170"/>
    <m/>
    <n v="600"/>
    <x v="9119"/>
    <s v="188"/>
    <n v="155"/>
    <n v="6"/>
    <m/>
    <x v="7435"/>
    <s v="2023/10/25"/>
    <x v="92"/>
    <x v="92"/>
    <x v="58"/>
    <x v="58"/>
    <m/>
    <x v="615"/>
    <e v="#N/A"/>
    <x v="615"/>
  </r>
  <r>
    <x v="5170"/>
    <m/>
    <n v="200"/>
    <x v="9120"/>
    <s v="198"/>
    <n v="164"/>
    <n v="6"/>
    <n v="198"/>
    <x v="7471"/>
    <s v="2023/11/9"/>
    <x v="92"/>
    <x v="92"/>
    <x v="58"/>
    <x v="58"/>
    <m/>
    <x v="615"/>
    <e v="#N/A"/>
    <x v="615"/>
  </r>
  <r>
    <x v="5170"/>
    <m/>
    <n v="400"/>
    <x v="9119"/>
    <s v="216"/>
    <n v="180"/>
    <n v="6"/>
    <m/>
    <x v="5559"/>
    <s v="2023/12/3"/>
    <x v="92"/>
    <x v="92"/>
    <x v="58"/>
    <x v="58"/>
    <m/>
    <x v="615"/>
    <e v="#N/A"/>
    <x v="615"/>
  </r>
  <r>
    <x v="5170"/>
    <m/>
    <n v="650"/>
    <x v="9119"/>
    <s v="217"/>
    <n v="181"/>
    <n v="6"/>
    <m/>
    <x v="7438"/>
    <s v="2023/12/3"/>
    <x v="92"/>
    <x v="92"/>
    <x v="58"/>
    <x v="58"/>
    <m/>
    <x v="615"/>
    <e v="#N/A"/>
    <x v="615"/>
  </r>
  <r>
    <x v="5170"/>
    <m/>
    <n v="200"/>
    <x v="9119"/>
    <s v="222"/>
    <n v="186"/>
    <n v="6"/>
    <m/>
    <x v="5560"/>
    <s v="2023/12/9"/>
    <x v="92"/>
    <x v="92"/>
    <x v="58"/>
    <x v="58"/>
    <m/>
    <x v="615"/>
    <e v="#N/A"/>
    <x v="615"/>
  </r>
  <r>
    <x v="5170"/>
    <m/>
    <n v="200"/>
    <x v="9119"/>
    <s v="225"/>
    <n v="189"/>
    <n v="6"/>
    <m/>
    <x v="7472"/>
    <s v="2023/12/13"/>
    <x v="92"/>
    <x v="92"/>
    <x v="58"/>
    <x v="58"/>
    <m/>
    <x v="615"/>
    <e v="#N/A"/>
    <x v="615"/>
  </r>
  <r>
    <x v="5170"/>
    <m/>
    <n v="600"/>
    <x v="9119"/>
    <s v="230"/>
    <n v="193"/>
    <n v="6"/>
    <m/>
    <x v="7462"/>
    <s v="2023/12/21"/>
    <x v="92"/>
    <x v="92"/>
    <x v="58"/>
    <x v="58"/>
    <m/>
    <x v="615"/>
    <e v="#N/A"/>
    <x v="615"/>
  </r>
  <r>
    <x v="5170"/>
    <m/>
    <n v="1000"/>
    <x v="9119"/>
    <s v="231"/>
    <n v="194"/>
    <n v="6"/>
    <m/>
    <x v="7445"/>
    <s v="2023/12/21"/>
    <x v="92"/>
    <x v="92"/>
    <x v="58"/>
    <x v="58"/>
    <m/>
    <x v="615"/>
    <e v="#N/A"/>
    <x v="615"/>
  </r>
  <r>
    <x v="5170"/>
    <m/>
    <n v="300"/>
    <x v="9205"/>
    <s v="119"/>
    <n v="1"/>
    <n v="6"/>
    <n v="119"/>
    <x v="5578"/>
    <s v="2023/8/19"/>
    <x v="92"/>
    <x v="92"/>
    <x v="66"/>
    <x v="66"/>
    <m/>
    <x v="615"/>
    <e v="#N/A"/>
    <x v="615"/>
  </r>
  <r>
    <x v="5170"/>
    <m/>
    <n v="200"/>
    <x v="9119"/>
    <s v="137"/>
    <n v="114"/>
    <n v="6"/>
    <n v="137"/>
    <x v="7456"/>
    <s v="2023/9/17"/>
    <x v="92"/>
    <x v="92"/>
    <x v="66"/>
    <x v="66"/>
    <m/>
    <x v="615"/>
    <e v="#N/A"/>
    <x v="615"/>
  </r>
  <r>
    <x v="5170"/>
    <m/>
    <n v="200"/>
    <x v="9119"/>
    <s v="137"/>
    <n v="114"/>
    <n v="6"/>
    <n v="137"/>
    <x v="7456"/>
    <s v="2023/9/17"/>
    <x v="92"/>
    <x v="92"/>
    <x v="66"/>
    <x v="66"/>
    <m/>
    <x v="615"/>
    <e v="#N/A"/>
    <x v="615"/>
  </r>
  <r>
    <x v="5170"/>
    <m/>
    <n v="200"/>
    <x v="9119"/>
    <s v="137"/>
    <n v="114"/>
    <n v="6"/>
    <n v="137"/>
    <x v="7456"/>
    <s v="2023/9/17"/>
    <x v="92"/>
    <x v="92"/>
    <x v="66"/>
    <x v="66"/>
    <m/>
    <x v="615"/>
    <e v="#N/A"/>
    <x v="615"/>
  </r>
  <r>
    <x v="5170"/>
    <m/>
    <n v="200"/>
    <x v="9206"/>
    <s v="137"/>
    <n v="114"/>
    <n v="6"/>
    <n v="137"/>
    <x v="7456"/>
    <s v="2023/9/17"/>
    <x v="92"/>
    <x v="92"/>
    <x v="66"/>
    <x v="66"/>
    <m/>
    <x v="615"/>
    <e v="#N/A"/>
    <x v="615"/>
  </r>
  <r>
    <x v="5170"/>
    <m/>
    <n v="200"/>
    <x v="9119"/>
    <s v="137"/>
    <n v="114"/>
    <n v="6"/>
    <n v="137"/>
    <x v="7456"/>
    <s v="2023/9/17"/>
    <x v="92"/>
    <x v="92"/>
    <x v="66"/>
    <x v="66"/>
    <m/>
    <x v="615"/>
    <e v="#N/A"/>
    <x v="615"/>
  </r>
  <r>
    <x v="5170"/>
    <m/>
    <n v="200"/>
    <x v="9119"/>
    <s v="137"/>
    <n v="114"/>
    <n v="6"/>
    <n v="137"/>
    <x v="7456"/>
    <s v="2023/9/17"/>
    <x v="92"/>
    <x v="92"/>
    <x v="66"/>
    <x v="66"/>
    <m/>
    <x v="615"/>
    <e v="#N/A"/>
    <x v="615"/>
  </r>
  <r>
    <x v="5170"/>
    <m/>
    <n v="200"/>
    <x v="9206"/>
    <s v="137"/>
    <n v="114"/>
    <n v="6"/>
    <n v="137"/>
    <x v="7456"/>
    <s v="2023/9/17"/>
    <x v="92"/>
    <x v="92"/>
    <x v="66"/>
    <x v="66"/>
    <m/>
    <x v="615"/>
    <e v="#N/A"/>
    <x v="615"/>
  </r>
  <r>
    <x v="5170"/>
    <m/>
    <n v="100"/>
    <x v="9155"/>
    <s v="157"/>
    <n v="132"/>
    <n v="6"/>
    <n v="156"/>
    <x v="7459"/>
    <s v="2023/9/25"/>
    <x v="92"/>
    <x v="92"/>
    <x v="66"/>
    <x v="66"/>
    <m/>
    <x v="615"/>
    <e v="#N/A"/>
    <x v="615"/>
  </r>
  <r>
    <x v="5170"/>
    <m/>
    <n v="900"/>
    <x v="9207"/>
    <s v="164"/>
    <n v="136"/>
    <n v="6"/>
    <n v="164"/>
    <x v="5709"/>
    <s v="2023/10/2"/>
    <x v="92"/>
    <x v="92"/>
    <x v="66"/>
    <x v="66"/>
    <m/>
    <x v="615"/>
    <e v="#N/A"/>
    <x v="615"/>
  </r>
  <r>
    <x v="5170"/>
    <m/>
    <n v="2400"/>
    <x v="9119"/>
    <s v="169"/>
    <n v="140"/>
    <n v="6"/>
    <n v="169"/>
    <x v="7469"/>
    <s v="2023/10/10"/>
    <x v="92"/>
    <x v="92"/>
    <x v="66"/>
    <x v="66"/>
    <m/>
    <x v="615"/>
    <e v="#N/A"/>
    <x v="615"/>
  </r>
  <r>
    <x v="5170"/>
    <m/>
    <n v="400"/>
    <x v="9119"/>
    <s v="169"/>
    <n v="140"/>
    <n v="6"/>
    <n v="169"/>
    <x v="7469"/>
    <s v="2023/10/10"/>
    <x v="92"/>
    <x v="92"/>
    <x v="66"/>
    <x v="66"/>
    <m/>
    <x v="615"/>
    <e v="#N/A"/>
    <x v="615"/>
  </r>
  <r>
    <x v="5170"/>
    <m/>
    <n v="2000"/>
    <x v="9119"/>
    <s v="170"/>
    <n v="141"/>
    <n v="6"/>
    <n v="170"/>
    <x v="7473"/>
    <s v="2023/10/10"/>
    <x v="92"/>
    <x v="92"/>
    <x v="66"/>
    <x v="66"/>
    <m/>
    <x v="615"/>
    <e v="#N/A"/>
    <x v="615"/>
  </r>
  <r>
    <x v="5170"/>
    <m/>
    <n v="5642.62"/>
    <x v="9208"/>
    <m/>
    <m/>
    <m/>
    <m/>
    <x v="7474"/>
    <s v="2023/10/11"/>
    <x v="92"/>
    <x v="92"/>
    <x v="66"/>
    <x v="66"/>
    <m/>
    <x v="615"/>
    <e v="#N/A"/>
    <x v="615"/>
  </r>
  <r>
    <x v="5170"/>
    <m/>
    <n v="279.5"/>
    <x v="9209"/>
    <s v="171"/>
    <n v="142"/>
    <n v="6"/>
    <n v="171"/>
    <x v="5549"/>
    <s v="2023/10/14"/>
    <x v="92"/>
    <x v="92"/>
    <x v="66"/>
    <x v="66"/>
    <m/>
    <x v="615"/>
    <e v="#N/A"/>
    <x v="615"/>
  </r>
  <r>
    <x v="5170"/>
    <m/>
    <n v="1500"/>
    <x v="9119"/>
    <s v="182"/>
    <n v="151"/>
    <n v="6"/>
    <n v="182"/>
    <x v="6824"/>
    <s v="2023/10/23"/>
    <x v="92"/>
    <x v="92"/>
    <x v="66"/>
    <x v="66"/>
    <m/>
    <x v="615"/>
    <e v="#N/A"/>
    <x v="615"/>
  </r>
  <r>
    <x v="5170"/>
    <m/>
    <n v="35113.200000000004"/>
    <x v="9210"/>
    <m/>
    <m/>
    <m/>
    <m/>
    <x v="7475"/>
    <s v="2023/10/26"/>
    <x v="92"/>
    <x v="92"/>
    <x v="66"/>
    <x v="66"/>
    <m/>
    <x v="615"/>
    <e v="#N/A"/>
    <x v="615"/>
  </r>
  <r>
    <x v="5170"/>
    <m/>
    <n v="250"/>
    <x v="9119"/>
    <s v="189"/>
    <n v="1"/>
    <n v="6"/>
    <n v="189"/>
    <x v="5553"/>
    <s v="2023/10/28"/>
    <x v="92"/>
    <x v="92"/>
    <x v="66"/>
    <x v="66"/>
    <m/>
    <x v="615"/>
    <e v="#N/A"/>
    <x v="615"/>
  </r>
  <r>
    <x v="5170"/>
    <m/>
    <n v="55"/>
    <x v="9211"/>
    <m/>
    <m/>
    <m/>
    <m/>
    <x v="7476"/>
    <s v="2023/11/2"/>
    <x v="92"/>
    <x v="92"/>
    <x v="66"/>
    <x v="66"/>
    <m/>
    <x v="615"/>
    <e v="#N/A"/>
    <x v="615"/>
  </r>
  <r>
    <x v="5170"/>
    <m/>
    <n v="200"/>
    <x v="9120"/>
    <s v="195"/>
    <n v="161"/>
    <n v="6"/>
    <n v="195"/>
    <x v="7436"/>
    <s v="2023/11/4"/>
    <x v="92"/>
    <x v="92"/>
    <x v="66"/>
    <x v="66"/>
    <m/>
    <x v="615"/>
    <e v="#N/A"/>
    <x v="615"/>
  </r>
  <r>
    <x v="5170"/>
    <m/>
    <n v="900"/>
    <x v="9119"/>
    <s v="196"/>
    <n v="162"/>
    <n v="6"/>
    <n v="196"/>
    <x v="5418"/>
    <s v="2023/11/7"/>
    <x v="92"/>
    <x v="92"/>
    <x v="66"/>
    <x v="66"/>
    <m/>
    <x v="615"/>
    <e v="#N/A"/>
    <x v="615"/>
  </r>
  <r>
    <x v="5170"/>
    <m/>
    <n v="250"/>
    <x v="9119"/>
    <s v="196"/>
    <n v="162"/>
    <n v="6"/>
    <n v="196"/>
    <x v="5418"/>
    <s v="2023/11/7"/>
    <x v="92"/>
    <x v="92"/>
    <x v="66"/>
    <x v="66"/>
    <m/>
    <x v="615"/>
    <e v="#N/A"/>
    <x v="615"/>
  </r>
  <r>
    <x v="5170"/>
    <m/>
    <n v="900"/>
    <x v="9119"/>
    <s v="196"/>
    <n v="162"/>
    <n v="6"/>
    <n v="196"/>
    <x v="5418"/>
    <s v="2023/11/7"/>
    <x v="92"/>
    <x v="92"/>
    <x v="66"/>
    <x v="66"/>
    <m/>
    <x v="615"/>
    <e v="#N/A"/>
    <x v="615"/>
  </r>
  <r>
    <x v="5170"/>
    <m/>
    <n v="350"/>
    <x v="9119"/>
    <s v="196"/>
    <n v="162"/>
    <n v="6"/>
    <n v="196"/>
    <x v="5418"/>
    <s v="2023/11/7"/>
    <x v="92"/>
    <x v="92"/>
    <x v="66"/>
    <x v="66"/>
    <m/>
    <x v="615"/>
    <e v="#N/A"/>
    <x v="615"/>
  </r>
  <r>
    <x v="5170"/>
    <m/>
    <n v="4600"/>
    <x v="9120"/>
    <s v="198"/>
    <n v="164"/>
    <n v="6"/>
    <n v="198"/>
    <x v="7471"/>
    <s v="2023/11/9"/>
    <x v="92"/>
    <x v="92"/>
    <x v="66"/>
    <x v="66"/>
    <m/>
    <x v="615"/>
    <e v="#N/A"/>
    <x v="615"/>
  </r>
  <r>
    <x v="5170"/>
    <m/>
    <n v="1800"/>
    <x v="9119"/>
    <s v="200"/>
    <n v="165"/>
    <n v="6"/>
    <n v="200"/>
    <x v="7477"/>
    <s v="2023/11/13"/>
    <x v="92"/>
    <x v="92"/>
    <x v="66"/>
    <x v="66"/>
    <m/>
    <x v="615"/>
    <e v="#N/A"/>
    <x v="615"/>
  </r>
  <r>
    <x v="5170"/>
    <m/>
    <n v="4000"/>
    <x v="9119"/>
    <s v="201"/>
    <n v="166"/>
    <n v="6"/>
    <m/>
    <x v="7478"/>
    <s v="2023/11/13"/>
    <x v="92"/>
    <x v="92"/>
    <x v="66"/>
    <x v="66"/>
    <m/>
    <x v="615"/>
    <e v="#N/A"/>
    <x v="615"/>
  </r>
  <r>
    <x v="5170"/>
    <m/>
    <n v="350"/>
    <x v="9119"/>
    <s v="203"/>
    <n v="168"/>
    <n v="6"/>
    <m/>
    <x v="5555"/>
    <s v="2023/11/16"/>
    <x v="92"/>
    <x v="92"/>
    <x v="66"/>
    <x v="66"/>
    <m/>
    <x v="615"/>
    <e v="#N/A"/>
    <x v="615"/>
  </r>
  <r>
    <x v="5170"/>
    <m/>
    <n v="600"/>
    <x v="9119"/>
    <s v="204"/>
    <n v="169"/>
    <n v="6"/>
    <m/>
    <x v="7437"/>
    <s v="2023/11/16"/>
    <x v="92"/>
    <x v="92"/>
    <x v="66"/>
    <x v="66"/>
    <m/>
    <x v="615"/>
    <e v="#N/A"/>
    <x v="615"/>
  </r>
  <r>
    <x v="5170"/>
    <m/>
    <n v="3000"/>
    <x v="9119"/>
    <s v="204"/>
    <n v="169"/>
    <n v="6"/>
    <m/>
    <x v="7437"/>
    <s v="2023/11/16"/>
    <x v="92"/>
    <x v="92"/>
    <x v="66"/>
    <x v="66"/>
    <m/>
    <x v="615"/>
    <e v="#N/A"/>
    <x v="615"/>
  </r>
  <r>
    <x v="5170"/>
    <m/>
    <n v="2000"/>
    <x v="9119"/>
    <s v="216"/>
    <n v="180"/>
    <n v="6"/>
    <m/>
    <x v="5559"/>
    <s v="2023/12/3"/>
    <x v="92"/>
    <x v="92"/>
    <x v="66"/>
    <x v="66"/>
    <m/>
    <x v="615"/>
    <e v="#N/A"/>
    <x v="615"/>
  </r>
  <r>
    <x v="5170"/>
    <m/>
    <n v="2100"/>
    <x v="9119"/>
    <s v="217"/>
    <n v="181"/>
    <n v="6"/>
    <m/>
    <x v="7438"/>
    <s v="2023/12/3"/>
    <x v="92"/>
    <x v="92"/>
    <x v="66"/>
    <x v="66"/>
    <m/>
    <x v="615"/>
    <e v="#N/A"/>
    <x v="615"/>
  </r>
  <r>
    <x v="5170"/>
    <m/>
    <n v="1600"/>
    <x v="9119"/>
    <s v="218"/>
    <n v="182"/>
    <n v="6"/>
    <m/>
    <x v="7439"/>
    <s v="2023/12/3"/>
    <x v="92"/>
    <x v="92"/>
    <x v="66"/>
    <x v="66"/>
    <m/>
    <x v="615"/>
    <e v="#N/A"/>
    <x v="615"/>
  </r>
  <r>
    <x v="5170"/>
    <m/>
    <n v="6000"/>
    <x v="9119"/>
    <s v="230"/>
    <n v="193"/>
    <n v="6"/>
    <m/>
    <x v="7462"/>
    <s v="2023/12/21"/>
    <x v="92"/>
    <x v="92"/>
    <x v="66"/>
    <x v="66"/>
    <m/>
    <x v="615"/>
    <e v="#N/A"/>
    <x v="615"/>
  </r>
  <r>
    <x v="5170"/>
    <m/>
    <n v="6000"/>
    <x v="9119"/>
    <s v="231"/>
    <n v="194"/>
    <n v="6"/>
    <m/>
    <x v="7445"/>
    <s v="2023/12/21"/>
    <x v="92"/>
    <x v="92"/>
    <x v="66"/>
    <x v="66"/>
    <m/>
    <x v="615"/>
    <e v="#N/A"/>
    <x v="615"/>
  </r>
  <r>
    <x v="5170"/>
    <m/>
    <n v="675"/>
    <x v="9119"/>
    <s v="239"/>
    <n v="200"/>
    <n v="6"/>
    <m/>
    <x v="7463"/>
    <s v="2023/12/31"/>
    <x v="92"/>
    <x v="92"/>
    <x v="66"/>
    <x v="66"/>
    <m/>
    <x v="615"/>
    <e v="#N/A"/>
    <x v="615"/>
  </r>
  <r>
    <x v="5170"/>
    <m/>
    <n v="2000"/>
    <x v="9122"/>
    <m/>
    <m/>
    <m/>
    <m/>
    <x v="7441"/>
    <s v="2023/12/10"/>
    <x v="92"/>
    <x v="92"/>
    <x v="57"/>
    <x v="57"/>
    <m/>
    <x v="615"/>
    <e v="#N/A"/>
    <x v="615"/>
  </r>
  <r>
    <x v="5170"/>
    <m/>
    <n v="2050"/>
    <x v="9122"/>
    <m/>
    <m/>
    <m/>
    <m/>
    <x v="7441"/>
    <s v="2023/12/10"/>
    <x v="92"/>
    <x v="92"/>
    <x v="69"/>
    <x v="69"/>
    <m/>
    <x v="615"/>
    <e v="#N/A"/>
    <x v="615"/>
  </r>
  <r>
    <x v="5170"/>
    <m/>
    <n v="400"/>
    <x v="9118"/>
    <m/>
    <m/>
    <m/>
    <m/>
    <x v="7433"/>
    <s v="2023/8/31"/>
    <x v="92"/>
    <x v="92"/>
    <x v="61"/>
    <x v="61"/>
    <m/>
    <x v="615"/>
    <e v="#N/A"/>
    <x v="615"/>
  </r>
  <r>
    <x v="5170"/>
    <m/>
    <n v="400"/>
    <x v="9124"/>
    <m/>
    <m/>
    <m/>
    <m/>
    <x v="7442"/>
    <s v="2023/8/31"/>
    <x v="92"/>
    <x v="92"/>
    <x v="61"/>
    <x v="61"/>
    <m/>
    <x v="615"/>
    <e v="#N/A"/>
    <x v="615"/>
  </r>
  <r>
    <x v="5170"/>
    <m/>
    <n v="1200"/>
    <x v="9119"/>
    <s v="213"/>
    <n v="177"/>
    <n v="6"/>
    <m/>
    <x v="5557"/>
    <s v="2023/11/28"/>
    <x v="92"/>
    <x v="92"/>
    <x v="72"/>
    <x v="72"/>
    <m/>
    <x v="615"/>
    <e v="#N/A"/>
    <x v="615"/>
  </r>
  <r>
    <x v="5170"/>
    <m/>
    <n v="1800"/>
    <x v="9119"/>
    <s v="213"/>
    <n v="177"/>
    <n v="6"/>
    <m/>
    <x v="5557"/>
    <s v="2023/11/28"/>
    <x v="92"/>
    <x v="92"/>
    <x v="72"/>
    <x v="72"/>
    <m/>
    <x v="615"/>
    <e v="#N/A"/>
    <x v="615"/>
  </r>
  <r>
    <x v="5170"/>
    <m/>
    <n v="600"/>
    <x v="9119"/>
    <s v="213"/>
    <n v="177"/>
    <n v="6"/>
    <m/>
    <x v="5557"/>
    <s v="2023/11/28"/>
    <x v="92"/>
    <x v="92"/>
    <x v="72"/>
    <x v="72"/>
    <m/>
    <x v="615"/>
    <e v="#N/A"/>
    <x v="615"/>
  </r>
  <r>
    <x v="5170"/>
    <m/>
    <n v="600"/>
    <x v="9119"/>
    <s v="213"/>
    <n v="177"/>
    <n v="6"/>
    <m/>
    <x v="5557"/>
    <s v="2023/11/28"/>
    <x v="92"/>
    <x v="92"/>
    <x v="72"/>
    <x v="72"/>
    <m/>
    <x v="615"/>
    <e v="#N/A"/>
    <x v="615"/>
  </r>
  <r>
    <x v="5170"/>
    <m/>
    <n v="1200"/>
    <x v="9119"/>
    <s v="216"/>
    <n v="180"/>
    <n v="6"/>
    <m/>
    <x v="5559"/>
    <s v="2023/12/3"/>
    <x v="92"/>
    <x v="92"/>
    <x v="72"/>
    <x v="72"/>
    <m/>
    <x v="615"/>
    <e v="#N/A"/>
    <x v="615"/>
  </r>
  <r>
    <x v="5170"/>
    <m/>
    <n v="1100"/>
    <x v="9119"/>
    <s v="221"/>
    <n v="185"/>
    <n v="6"/>
    <m/>
    <x v="7464"/>
    <s v="2023/12/6"/>
    <x v="92"/>
    <x v="92"/>
    <x v="72"/>
    <x v="72"/>
    <m/>
    <x v="615"/>
    <e v="#N/A"/>
    <x v="615"/>
  </r>
  <r>
    <x v="5170"/>
    <m/>
    <n v="2100"/>
    <x v="9119"/>
    <s v="221"/>
    <n v="185"/>
    <n v="6"/>
    <m/>
    <x v="7464"/>
    <s v="2023/12/6"/>
    <x v="92"/>
    <x v="92"/>
    <x v="72"/>
    <x v="72"/>
    <m/>
    <x v="615"/>
    <e v="#N/A"/>
    <x v="615"/>
  </r>
  <r>
    <x v="5170"/>
    <m/>
    <n v="900"/>
    <x v="9119"/>
    <s v="221"/>
    <n v="185"/>
    <n v="6"/>
    <m/>
    <x v="7464"/>
    <s v="2023/12/6"/>
    <x v="92"/>
    <x v="92"/>
    <x v="72"/>
    <x v="72"/>
    <m/>
    <x v="615"/>
    <e v="#N/A"/>
    <x v="615"/>
  </r>
  <r>
    <x v="5170"/>
    <m/>
    <n v="1000"/>
    <x v="9122"/>
    <m/>
    <m/>
    <m/>
    <m/>
    <x v="7441"/>
    <s v="2023/12/10"/>
    <x v="92"/>
    <x v="92"/>
    <x v="72"/>
    <x v="72"/>
    <m/>
    <x v="615"/>
    <e v="#N/A"/>
    <x v="615"/>
  </r>
  <r>
    <x v="5170"/>
    <m/>
    <n v="1600"/>
    <x v="9119"/>
    <s v="235"/>
    <n v="197"/>
    <n v="6"/>
    <m/>
    <x v="5465"/>
    <s v="2023/12/25"/>
    <x v="92"/>
    <x v="92"/>
    <x v="72"/>
    <x v="72"/>
    <m/>
    <x v="615"/>
    <e v="#N/A"/>
    <x v="615"/>
  </r>
  <r>
    <x v="5170"/>
    <m/>
    <n v="700"/>
    <x v="9119"/>
    <s v="231"/>
    <n v="194"/>
    <n v="6"/>
    <m/>
    <x v="7445"/>
    <s v="2023/12/21"/>
    <x v="92"/>
    <x v="92"/>
    <x v="70"/>
    <x v="70"/>
    <m/>
    <x v="615"/>
    <e v="#N/A"/>
    <x v="615"/>
  </r>
  <r>
    <x v="5170"/>
    <m/>
    <n v="800"/>
    <x v="9121"/>
    <m/>
    <m/>
    <m/>
    <m/>
    <x v="7440"/>
    <s v="2023/10/31"/>
    <x v="92"/>
    <x v="92"/>
    <x v="73"/>
    <x v="73"/>
    <m/>
    <x v="615"/>
    <e v="#N/A"/>
    <x v="615"/>
  </r>
  <r>
    <x v="5170"/>
    <m/>
    <n v="50"/>
    <x v="9119"/>
    <s v="194"/>
    <n v="160"/>
    <n v="6"/>
    <n v="194"/>
    <x v="5417"/>
    <s v="2023/11/4"/>
    <x v="92"/>
    <x v="92"/>
    <x v="73"/>
    <x v="73"/>
    <m/>
    <x v="615"/>
    <e v="#N/A"/>
    <x v="615"/>
  </r>
  <r>
    <x v="5170"/>
    <m/>
    <n v="517"/>
    <x v="9212"/>
    <m/>
    <m/>
    <m/>
    <m/>
    <x v="7479"/>
    <s v="2023/4/19"/>
    <x v="92"/>
    <x v="92"/>
    <x v="103"/>
    <x v="102"/>
    <m/>
    <x v="615"/>
    <e v="#N/A"/>
    <x v="615"/>
  </r>
  <r>
    <x v="5170"/>
    <m/>
    <n v="750.32"/>
    <x v="9213"/>
    <m/>
    <m/>
    <m/>
    <m/>
    <x v="7480"/>
    <s v="2023/1/17"/>
    <x v="92"/>
    <x v="92"/>
    <x v="80"/>
    <x v="80"/>
    <m/>
    <x v="615"/>
    <e v="#N/A"/>
    <x v="615"/>
  </r>
  <r>
    <x v="5170"/>
    <m/>
    <n v="200"/>
    <x v="9214"/>
    <m/>
    <m/>
    <m/>
    <m/>
    <x v="5495"/>
    <s v="2023/1/25"/>
    <x v="92"/>
    <x v="92"/>
    <x v="80"/>
    <x v="80"/>
    <m/>
    <x v="615"/>
    <e v="#N/A"/>
    <x v="615"/>
  </r>
  <r>
    <x v="5170"/>
    <m/>
    <n v="500"/>
    <x v="9215"/>
    <m/>
    <m/>
    <m/>
    <m/>
    <x v="5492"/>
    <s v="2023/2/16"/>
    <x v="92"/>
    <x v="92"/>
    <x v="80"/>
    <x v="80"/>
    <m/>
    <x v="615"/>
    <e v="#N/A"/>
    <x v="615"/>
  </r>
  <r>
    <x v="5170"/>
    <m/>
    <n v="517.14"/>
    <x v="9216"/>
    <m/>
    <m/>
    <m/>
    <m/>
    <x v="5442"/>
    <s v="2023/2/18"/>
    <x v="92"/>
    <x v="92"/>
    <x v="80"/>
    <x v="80"/>
    <m/>
    <x v="615"/>
    <e v="#N/A"/>
    <x v="615"/>
  </r>
  <r>
    <x v="5170"/>
    <m/>
    <n v="213.75"/>
    <x v="9217"/>
    <s v="199"/>
    <n v="1"/>
    <n v="6"/>
    <m/>
    <x v="5554"/>
    <s v="2023/11/11"/>
    <x v="92"/>
    <x v="92"/>
    <x v="80"/>
    <x v="80"/>
    <m/>
    <x v="615"/>
    <e v="#N/A"/>
    <x v="615"/>
  </r>
  <r>
    <x v="5170"/>
    <m/>
    <n v="26.28"/>
    <x v="9218"/>
    <s v="205"/>
    <n v="1"/>
    <n v="6"/>
    <m/>
    <x v="5468"/>
    <s v="2023/11/19"/>
    <x v="92"/>
    <x v="92"/>
    <x v="80"/>
    <x v="80"/>
    <m/>
    <x v="615"/>
    <e v="#N/A"/>
    <x v="615"/>
  </r>
  <r>
    <x v="5170"/>
    <m/>
    <n v="150"/>
    <x v="9146"/>
    <s v="92"/>
    <n v="3"/>
    <n v="6"/>
    <n v="92"/>
    <x v="7481"/>
    <s v="2023/7/24"/>
    <x v="92"/>
    <x v="92"/>
    <x v="62"/>
    <x v="62"/>
    <m/>
    <x v="615"/>
    <e v="#N/A"/>
    <x v="615"/>
  </r>
  <r>
    <x v="5170"/>
    <m/>
    <n v="35.340000000000003"/>
    <x v="9219"/>
    <m/>
    <m/>
    <m/>
    <m/>
    <x v="5631"/>
    <s v="2023/10/25"/>
    <x v="92"/>
    <x v="92"/>
    <x v="62"/>
    <x v="62"/>
    <m/>
    <x v="615"/>
    <e v="#N/A"/>
    <x v="615"/>
  </r>
  <r>
    <x v="5170"/>
    <m/>
    <n v="100"/>
    <x v="9220"/>
    <s v="213"/>
    <n v="177"/>
    <n v="6"/>
    <m/>
    <x v="5557"/>
    <s v="2023/11/28"/>
    <x v="92"/>
    <x v="92"/>
    <x v="62"/>
    <x v="62"/>
    <m/>
    <x v="615"/>
    <e v="#N/A"/>
    <x v="615"/>
  </r>
  <r>
    <x v="5170"/>
    <m/>
    <n v="350"/>
    <x v="9119"/>
    <s v="234"/>
    <n v="196"/>
    <n v="6"/>
    <m/>
    <x v="5438"/>
    <s v="2023/12/25"/>
    <x v="92"/>
    <x v="92"/>
    <x v="62"/>
    <x v="62"/>
    <m/>
    <x v="615"/>
    <e v="#N/A"/>
    <x v="615"/>
  </r>
  <r>
    <x v="5170"/>
    <m/>
    <n v="1300"/>
    <x v="9221"/>
    <m/>
    <m/>
    <m/>
    <m/>
    <x v="5519"/>
    <s v="2023/5/7"/>
    <x v="92"/>
    <x v="92"/>
    <x v="53"/>
    <x v="53"/>
    <m/>
    <x v="615"/>
    <e v="#N/A"/>
    <x v="615"/>
  </r>
  <r>
    <x v="5170"/>
    <m/>
    <n v="400"/>
    <x v="9118"/>
    <m/>
    <m/>
    <m/>
    <m/>
    <x v="7433"/>
    <s v="2023/8/31"/>
    <x v="92"/>
    <x v="92"/>
    <x v="53"/>
    <x v="53"/>
    <m/>
    <x v="615"/>
    <e v="#N/A"/>
    <x v="615"/>
  </r>
  <r>
    <x v="5170"/>
    <m/>
    <n v="250"/>
    <x v="9118"/>
    <m/>
    <m/>
    <m/>
    <m/>
    <x v="7433"/>
    <s v="2023/8/31"/>
    <x v="92"/>
    <x v="92"/>
    <x v="53"/>
    <x v="53"/>
    <m/>
    <x v="615"/>
    <e v="#N/A"/>
    <x v="615"/>
  </r>
  <r>
    <x v="5170"/>
    <m/>
    <n v="650"/>
    <x v="9124"/>
    <m/>
    <m/>
    <m/>
    <m/>
    <x v="7442"/>
    <s v="2023/8/31"/>
    <x v="92"/>
    <x v="92"/>
    <x v="53"/>
    <x v="53"/>
    <m/>
    <x v="615"/>
    <e v="#N/A"/>
    <x v="615"/>
  </r>
  <r>
    <x v="5170"/>
    <m/>
    <n v="2650"/>
    <x v="9121"/>
    <m/>
    <m/>
    <m/>
    <m/>
    <x v="7440"/>
    <s v="2023/10/31"/>
    <x v="92"/>
    <x v="92"/>
    <x v="53"/>
    <x v="53"/>
    <m/>
    <x v="615"/>
    <e v="#N/A"/>
    <x v="615"/>
  </r>
  <r>
    <x v="5170"/>
    <m/>
    <n v="3300"/>
    <x v="9121"/>
    <m/>
    <m/>
    <m/>
    <m/>
    <x v="7440"/>
    <s v="2023/10/31"/>
    <x v="92"/>
    <x v="92"/>
    <x v="53"/>
    <x v="53"/>
    <m/>
    <x v="615"/>
    <e v="#N/A"/>
    <x v="615"/>
  </r>
  <r>
    <x v="5170"/>
    <m/>
    <n v="254.25"/>
    <x v="5330"/>
    <m/>
    <m/>
    <m/>
    <m/>
    <x v="5288"/>
    <s v="2023/12/3"/>
    <x v="92"/>
    <x v="92"/>
    <x v="53"/>
    <x v="53"/>
    <m/>
    <x v="615"/>
    <e v="#N/A"/>
    <x v="615"/>
  </r>
  <r>
    <x v="5170"/>
    <m/>
    <n v="1300"/>
    <x v="9222"/>
    <m/>
    <m/>
    <m/>
    <m/>
    <x v="7482"/>
    <s v="2023/7/5"/>
    <x v="92"/>
    <x v="92"/>
    <x v="26"/>
    <x v="26"/>
    <m/>
    <x v="615"/>
    <e v="#N/A"/>
    <x v="615"/>
  </r>
  <r>
    <x v="5170"/>
    <m/>
    <n v="114"/>
    <x v="9223"/>
    <s v="126"/>
    <n v="104"/>
    <n v="6"/>
    <n v="126"/>
    <x v="5432"/>
    <s v="2023/8/30"/>
    <x v="92"/>
    <x v="92"/>
    <x v="26"/>
    <x v="26"/>
    <m/>
    <x v="615"/>
    <e v="#N/A"/>
    <x v="615"/>
  </r>
  <r>
    <x v="5170"/>
    <m/>
    <n v="50"/>
    <x v="9224"/>
    <m/>
    <m/>
    <m/>
    <m/>
    <x v="5506"/>
    <s v="2023/1/17"/>
    <x v="92"/>
    <x v="92"/>
    <x v="27"/>
    <x v="27"/>
    <m/>
    <x v="615"/>
    <e v="#N/A"/>
    <x v="615"/>
  </r>
  <r>
    <x v="5170"/>
    <m/>
    <n v="150"/>
    <x v="9225"/>
    <m/>
    <m/>
    <m/>
    <m/>
    <x v="5422"/>
    <s v="2023/2/7"/>
    <x v="92"/>
    <x v="92"/>
    <x v="27"/>
    <x v="27"/>
    <m/>
    <x v="615"/>
    <e v="#N/A"/>
    <x v="615"/>
  </r>
  <r>
    <x v="5170"/>
    <m/>
    <n v="50"/>
    <x v="9226"/>
    <m/>
    <m/>
    <m/>
    <m/>
    <x v="5501"/>
    <s v="2023/3/11"/>
    <x v="92"/>
    <x v="92"/>
    <x v="27"/>
    <x v="27"/>
    <m/>
    <x v="615"/>
    <e v="#N/A"/>
    <x v="615"/>
  </r>
  <r>
    <x v="5170"/>
    <m/>
    <n v="50"/>
    <x v="9119"/>
    <m/>
    <m/>
    <m/>
    <m/>
    <x v="7483"/>
    <s v="2023/3/16"/>
    <x v="92"/>
    <x v="92"/>
    <x v="27"/>
    <x v="27"/>
    <m/>
    <x v="615"/>
    <e v="#N/A"/>
    <x v="615"/>
  </r>
  <r>
    <x v="5170"/>
    <m/>
    <n v="1200"/>
    <x v="9227"/>
    <s v="3"/>
    <n v="3"/>
    <n v="6"/>
    <n v="3"/>
    <x v="7484"/>
    <s v="2023/5/18"/>
    <x v="92"/>
    <x v="92"/>
    <x v="27"/>
    <x v="27"/>
    <m/>
    <x v="615"/>
    <e v="#N/A"/>
    <x v="615"/>
  </r>
  <r>
    <x v="5170"/>
    <m/>
    <n v="149.96"/>
    <x v="9228"/>
    <m/>
    <m/>
    <m/>
    <m/>
    <x v="7485"/>
    <s v="2023/5/18"/>
    <x v="92"/>
    <x v="92"/>
    <x v="27"/>
    <x v="27"/>
    <m/>
    <x v="615"/>
    <e v="#N/A"/>
    <x v="615"/>
  </r>
  <r>
    <x v="5170"/>
    <m/>
    <n v="30"/>
    <x v="9229"/>
    <m/>
    <m/>
    <m/>
    <m/>
    <x v="7114"/>
    <s v="2023/5/25"/>
    <x v="92"/>
    <x v="92"/>
    <x v="27"/>
    <x v="27"/>
    <m/>
    <x v="615"/>
    <e v="#N/A"/>
    <x v="615"/>
  </r>
  <r>
    <x v="5170"/>
    <m/>
    <n v="30"/>
    <x v="9230"/>
    <m/>
    <m/>
    <m/>
    <m/>
    <x v="7114"/>
    <s v="2023/5/25"/>
    <x v="92"/>
    <x v="92"/>
    <x v="27"/>
    <x v="27"/>
    <m/>
    <x v="615"/>
    <e v="#N/A"/>
    <x v="615"/>
  </r>
  <r>
    <x v="5170"/>
    <m/>
    <n v="90"/>
    <x v="9231"/>
    <s v="28"/>
    <n v="28"/>
    <n v="6"/>
    <n v="28"/>
    <x v="5428"/>
    <s v="2023/6/10"/>
    <x v="92"/>
    <x v="92"/>
    <x v="27"/>
    <x v="27"/>
    <m/>
    <x v="615"/>
    <e v="#N/A"/>
    <x v="615"/>
  </r>
  <r>
    <x v="5170"/>
    <m/>
    <n v="529"/>
    <x v="9232"/>
    <s v="57"/>
    <n v="55"/>
    <n v="6"/>
    <n v="57"/>
    <x v="7486"/>
    <s v="2023/6/25"/>
    <x v="92"/>
    <x v="92"/>
    <x v="27"/>
    <x v="27"/>
    <m/>
    <x v="615"/>
    <e v="#N/A"/>
    <x v="615"/>
  </r>
  <r>
    <x v="5170"/>
    <m/>
    <n v="22.23"/>
    <x v="9233"/>
    <m/>
    <m/>
    <m/>
    <m/>
    <x v="5429"/>
    <s v="2023/7/25"/>
    <x v="92"/>
    <x v="92"/>
    <x v="27"/>
    <x v="27"/>
    <m/>
    <x v="615"/>
    <e v="#N/A"/>
    <x v="615"/>
  </r>
  <r>
    <x v="5170"/>
    <m/>
    <n v="50"/>
    <x v="9119"/>
    <s v="94"/>
    <n v="5"/>
    <n v="6"/>
    <m/>
    <x v="5534"/>
    <s v="2023/7/26"/>
    <x v="92"/>
    <x v="92"/>
    <x v="27"/>
    <x v="27"/>
    <m/>
    <x v="615"/>
    <e v="#N/A"/>
    <x v="615"/>
  </r>
  <r>
    <x v="5170"/>
    <m/>
    <n v="250"/>
    <x v="9119"/>
    <s v="97"/>
    <n v="1"/>
    <n v="6"/>
    <n v="97"/>
    <x v="5411"/>
    <s v="2023/7/29"/>
    <x v="92"/>
    <x v="92"/>
    <x v="27"/>
    <x v="27"/>
    <m/>
    <x v="615"/>
    <e v="#N/A"/>
    <x v="615"/>
  </r>
  <r>
    <x v="5170"/>
    <m/>
    <n v="50"/>
    <x v="9234"/>
    <s v="109"/>
    <n v="92"/>
    <n v="6"/>
    <n v="109"/>
    <x v="7487"/>
    <s v="2023/8/10"/>
    <x v="92"/>
    <x v="92"/>
    <x v="27"/>
    <x v="27"/>
    <m/>
    <x v="615"/>
    <e v="#N/A"/>
    <x v="615"/>
  </r>
  <r>
    <x v="5170"/>
    <m/>
    <n v="26.19999"/>
    <x v="9235"/>
    <s v="113"/>
    <n v="94"/>
    <n v="6"/>
    <n v="113"/>
    <x v="5539"/>
    <s v="2023/8/15"/>
    <x v="92"/>
    <x v="92"/>
    <x v="27"/>
    <x v="27"/>
    <m/>
    <x v="615"/>
    <e v="#N/A"/>
    <x v="615"/>
  </r>
  <r>
    <x v="5170"/>
    <m/>
    <n v="300"/>
    <x v="9119"/>
    <s v="118"/>
    <n v="98"/>
    <n v="6"/>
    <n v="118"/>
    <x v="7488"/>
    <s v="2023/8/17"/>
    <x v="92"/>
    <x v="92"/>
    <x v="27"/>
    <x v="27"/>
    <m/>
    <x v="615"/>
    <e v="#N/A"/>
    <x v="615"/>
  </r>
  <r>
    <x v="5170"/>
    <m/>
    <n v="20"/>
    <x v="9236"/>
    <m/>
    <m/>
    <m/>
    <m/>
    <x v="7489"/>
    <s v="2023/8/19"/>
    <x v="92"/>
    <x v="92"/>
    <x v="27"/>
    <x v="27"/>
    <m/>
    <x v="615"/>
    <e v="#N/A"/>
    <x v="615"/>
  </r>
  <r>
    <x v="5170"/>
    <m/>
    <n v="27"/>
    <x v="9237"/>
    <m/>
    <m/>
    <m/>
    <m/>
    <x v="5586"/>
    <s v="2023/8/19"/>
    <x v="92"/>
    <x v="92"/>
    <x v="27"/>
    <x v="27"/>
    <m/>
    <x v="615"/>
    <e v="#N/A"/>
    <x v="615"/>
  </r>
  <r>
    <x v="5170"/>
    <m/>
    <n v="50"/>
    <x v="9238"/>
    <s v="121"/>
    <n v="99"/>
    <n v="6"/>
    <n v="121"/>
    <x v="5593"/>
    <s v="2023/8/23"/>
    <x v="92"/>
    <x v="92"/>
    <x v="27"/>
    <x v="27"/>
    <m/>
    <x v="615"/>
    <e v="#N/A"/>
    <x v="615"/>
  </r>
  <r>
    <x v="5170"/>
    <m/>
    <n v="750"/>
    <x v="9118"/>
    <m/>
    <m/>
    <m/>
    <m/>
    <x v="7433"/>
    <s v="2023/8/31"/>
    <x v="92"/>
    <x v="92"/>
    <x v="27"/>
    <x v="27"/>
    <m/>
    <x v="615"/>
    <e v="#N/A"/>
    <x v="615"/>
  </r>
  <r>
    <x v="5170"/>
    <m/>
    <n v="1500"/>
    <x v="9124"/>
    <m/>
    <m/>
    <m/>
    <m/>
    <x v="7442"/>
    <s v="2023/8/31"/>
    <x v="92"/>
    <x v="92"/>
    <x v="27"/>
    <x v="27"/>
    <m/>
    <x v="615"/>
    <e v="#N/A"/>
    <x v="615"/>
  </r>
  <r>
    <x v="5170"/>
    <m/>
    <n v="20"/>
    <x v="9239"/>
    <m/>
    <m/>
    <m/>
    <m/>
    <x v="5688"/>
    <s v="2023/9/3"/>
    <x v="92"/>
    <x v="92"/>
    <x v="27"/>
    <x v="27"/>
    <m/>
    <x v="615"/>
    <e v="#N/A"/>
    <x v="615"/>
  </r>
  <r>
    <x v="5170"/>
    <m/>
    <n v="24"/>
    <x v="9239"/>
    <m/>
    <m/>
    <m/>
    <m/>
    <x v="5688"/>
    <s v="2023/9/3"/>
    <x v="92"/>
    <x v="92"/>
    <x v="27"/>
    <x v="27"/>
    <m/>
    <x v="615"/>
    <e v="#N/A"/>
    <x v="615"/>
  </r>
  <r>
    <x v="5170"/>
    <m/>
    <n v="1215"/>
    <x v="9240"/>
    <m/>
    <m/>
    <m/>
    <m/>
    <x v="7490"/>
    <s v="2023/9/7"/>
    <x v="92"/>
    <x v="92"/>
    <x v="27"/>
    <x v="27"/>
    <m/>
    <x v="615"/>
    <e v="#N/A"/>
    <x v="615"/>
  </r>
  <r>
    <x v="5170"/>
    <m/>
    <n v="30"/>
    <x v="9241"/>
    <m/>
    <m/>
    <m/>
    <m/>
    <x v="5259"/>
    <s v="2023/9/18"/>
    <x v="92"/>
    <x v="92"/>
    <x v="27"/>
    <x v="27"/>
    <m/>
    <x v="615"/>
    <e v="#N/A"/>
    <x v="615"/>
  </r>
  <r>
    <x v="5170"/>
    <m/>
    <n v="30"/>
    <x v="9242"/>
    <m/>
    <m/>
    <m/>
    <m/>
    <x v="5456"/>
    <s v="2023/9/25"/>
    <x v="92"/>
    <x v="92"/>
    <x v="27"/>
    <x v="27"/>
    <m/>
    <x v="615"/>
    <e v="#N/A"/>
    <x v="615"/>
  </r>
  <r>
    <x v="5170"/>
    <m/>
    <n v="50"/>
    <x v="9119"/>
    <s v="158"/>
    <n v="4"/>
    <n v="6"/>
    <m/>
    <x v="5546"/>
    <s v="2023/9/27"/>
    <x v="92"/>
    <x v="92"/>
    <x v="27"/>
    <x v="27"/>
    <m/>
    <x v="615"/>
    <e v="#N/A"/>
    <x v="615"/>
  </r>
  <r>
    <x v="5170"/>
    <m/>
    <n v="410.3"/>
    <x v="9243"/>
    <m/>
    <m/>
    <m/>
    <m/>
    <x v="7491"/>
    <s v="2023/9/30"/>
    <x v="92"/>
    <x v="92"/>
    <x v="27"/>
    <x v="27"/>
    <m/>
    <x v="615"/>
    <e v="#N/A"/>
    <x v="615"/>
  </r>
  <r>
    <x v="5170"/>
    <m/>
    <n v="23"/>
    <x v="9244"/>
    <m/>
    <m/>
    <m/>
    <m/>
    <x v="7492"/>
    <s v="2023/9/30"/>
    <x v="92"/>
    <x v="92"/>
    <x v="27"/>
    <x v="27"/>
    <m/>
    <x v="615"/>
    <e v="#N/A"/>
    <x v="615"/>
  </r>
  <r>
    <x v="5170"/>
    <m/>
    <n v="450"/>
    <x v="9125"/>
    <m/>
    <m/>
    <m/>
    <m/>
    <x v="7443"/>
    <s v="2023/9/30"/>
    <x v="92"/>
    <x v="92"/>
    <x v="27"/>
    <x v="27"/>
    <m/>
    <x v="615"/>
    <e v="#N/A"/>
    <x v="615"/>
  </r>
  <r>
    <x v="5170"/>
    <m/>
    <n v="550"/>
    <x v="9126"/>
    <m/>
    <m/>
    <m/>
    <m/>
    <x v="7444"/>
    <s v="2023/9/30"/>
    <x v="92"/>
    <x v="92"/>
    <x v="27"/>
    <x v="27"/>
    <m/>
    <x v="615"/>
    <e v="#N/A"/>
    <x v="615"/>
  </r>
  <r>
    <x v="5170"/>
    <m/>
    <n v="1889.8"/>
    <x v="9245"/>
    <m/>
    <m/>
    <m/>
    <m/>
    <x v="5693"/>
    <s v="2023/10/1"/>
    <x v="92"/>
    <x v="92"/>
    <x v="27"/>
    <x v="27"/>
    <m/>
    <x v="615"/>
    <e v="#N/A"/>
    <x v="615"/>
  </r>
  <r>
    <x v="5170"/>
    <m/>
    <n v="3400"/>
    <x v="9246"/>
    <m/>
    <m/>
    <m/>
    <m/>
    <x v="7493"/>
    <s v="2023/10/1"/>
    <x v="92"/>
    <x v="92"/>
    <x v="27"/>
    <x v="27"/>
    <m/>
    <x v="615"/>
    <e v="#N/A"/>
    <x v="615"/>
  </r>
  <r>
    <x v="5170"/>
    <m/>
    <n v="50"/>
    <x v="9238"/>
    <s v="168"/>
    <n v="1"/>
    <n v="6"/>
    <m/>
    <x v="5548"/>
    <s v="2023/10/9"/>
    <x v="92"/>
    <x v="92"/>
    <x v="27"/>
    <x v="27"/>
    <m/>
    <x v="615"/>
    <e v="#N/A"/>
    <x v="615"/>
  </r>
  <r>
    <x v="5170"/>
    <m/>
    <n v="359.05"/>
    <x v="9247"/>
    <m/>
    <m/>
    <m/>
    <m/>
    <x v="7494"/>
    <s v="2023/10/15"/>
    <x v="92"/>
    <x v="92"/>
    <x v="27"/>
    <x v="27"/>
    <m/>
    <x v="615"/>
    <e v="#N/A"/>
    <x v="615"/>
  </r>
  <r>
    <x v="5170"/>
    <m/>
    <n v="200"/>
    <x v="9119"/>
    <s v="176"/>
    <n v="146"/>
    <n v="6"/>
    <n v="176"/>
    <x v="5589"/>
    <s v="2023/10/18"/>
    <x v="92"/>
    <x v="92"/>
    <x v="27"/>
    <x v="27"/>
    <m/>
    <x v="615"/>
    <e v="#N/A"/>
    <x v="615"/>
  </r>
  <r>
    <x v="5170"/>
    <m/>
    <n v="244.4"/>
    <x v="9248"/>
    <m/>
    <m/>
    <m/>
    <m/>
    <x v="5435"/>
    <s v="2023/10/19"/>
    <x v="92"/>
    <x v="92"/>
    <x v="27"/>
    <x v="27"/>
    <m/>
    <x v="615"/>
    <e v="#N/A"/>
    <x v="615"/>
  </r>
  <r>
    <x v="5170"/>
    <m/>
    <n v="29.89"/>
    <x v="9249"/>
    <m/>
    <m/>
    <m/>
    <m/>
    <x v="5435"/>
    <s v="2023/10/19"/>
    <x v="92"/>
    <x v="92"/>
    <x v="27"/>
    <x v="27"/>
    <m/>
    <x v="615"/>
    <e v="#N/A"/>
    <x v="615"/>
  </r>
  <r>
    <x v="5170"/>
    <m/>
    <n v="24.990000000000002"/>
    <x v="9249"/>
    <m/>
    <m/>
    <m/>
    <m/>
    <x v="5435"/>
    <s v="2023/10/19"/>
    <x v="92"/>
    <x v="92"/>
    <x v="27"/>
    <x v="27"/>
    <m/>
    <x v="615"/>
    <e v="#N/A"/>
    <x v="615"/>
  </r>
  <r>
    <x v="5170"/>
    <m/>
    <n v="50"/>
    <x v="9119"/>
    <s v="181"/>
    <n v="1"/>
    <n v="6"/>
    <m/>
    <x v="5552"/>
    <s v="2023/10/23"/>
    <x v="92"/>
    <x v="92"/>
    <x v="27"/>
    <x v="27"/>
    <m/>
    <x v="615"/>
    <e v="#N/A"/>
    <x v="615"/>
  </r>
  <r>
    <x v="5170"/>
    <m/>
    <n v="50"/>
    <x v="9128"/>
    <s v="186"/>
    <n v="154"/>
    <n v="6"/>
    <m/>
    <x v="5581"/>
    <s v="2023/10/25"/>
    <x v="92"/>
    <x v="92"/>
    <x v="27"/>
    <x v="27"/>
    <m/>
    <x v="615"/>
    <e v="#N/A"/>
    <x v="615"/>
  </r>
  <r>
    <x v="5170"/>
    <m/>
    <n v="30.32"/>
    <x v="9250"/>
    <m/>
    <m/>
    <m/>
    <m/>
    <x v="7122"/>
    <s v="2023/10/26"/>
    <x v="92"/>
    <x v="92"/>
    <x v="27"/>
    <x v="27"/>
    <m/>
    <x v="615"/>
    <e v="#N/A"/>
    <x v="615"/>
  </r>
  <r>
    <x v="5170"/>
    <m/>
    <n v="150"/>
    <x v="9119"/>
    <s v="189"/>
    <n v="1"/>
    <n v="6"/>
    <n v="189"/>
    <x v="5553"/>
    <s v="2023/10/28"/>
    <x v="92"/>
    <x v="92"/>
    <x v="27"/>
    <x v="27"/>
    <m/>
    <x v="615"/>
    <e v="#N/A"/>
    <x v="615"/>
  </r>
  <r>
    <x v="5170"/>
    <m/>
    <n v="141.56"/>
    <x v="9251"/>
    <s v="190"/>
    <n v="156"/>
    <n v="6"/>
    <n v="190"/>
    <x v="7461"/>
    <s v="2023/10/30"/>
    <x v="92"/>
    <x v="92"/>
    <x v="27"/>
    <x v="27"/>
    <m/>
    <x v="615"/>
    <e v="#N/A"/>
    <x v="615"/>
  </r>
  <r>
    <x v="5170"/>
    <m/>
    <n v="300"/>
    <x v="9121"/>
    <m/>
    <m/>
    <m/>
    <m/>
    <x v="7440"/>
    <s v="2023/10/31"/>
    <x v="92"/>
    <x v="92"/>
    <x v="27"/>
    <x v="27"/>
    <m/>
    <x v="615"/>
    <e v="#N/A"/>
    <x v="615"/>
  </r>
  <r>
    <x v="5170"/>
    <m/>
    <n v="800"/>
    <x v="9143"/>
    <m/>
    <m/>
    <m/>
    <m/>
    <x v="7453"/>
    <s v="2023/10/31"/>
    <x v="92"/>
    <x v="92"/>
    <x v="27"/>
    <x v="27"/>
    <m/>
    <x v="615"/>
    <e v="#N/A"/>
    <x v="615"/>
  </r>
  <r>
    <x v="5170"/>
    <m/>
    <n v="50"/>
    <x v="9252"/>
    <s v="196"/>
    <n v="162"/>
    <n v="6"/>
    <n v="196"/>
    <x v="5418"/>
    <s v="2023/11/7"/>
    <x v="92"/>
    <x v="92"/>
    <x v="27"/>
    <x v="27"/>
    <m/>
    <x v="615"/>
    <e v="#N/A"/>
    <x v="615"/>
  </r>
  <r>
    <x v="5170"/>
    <m/>
    <n v="250"/>
    <x v="9119"/>
    <s v="196"/>
    <n v="162"/>
    <n v="6"/>
    <n v="196"/>
    <x v="5418"/>
    <s v="2023/11/7"/>
    <x v="92"/>
    <x v="92"/>
    <x v="27"/>
    <x v="27"/>
    <m/>
    <x v="615"/>
    <e v="#N/A"/>
    <x v="615"/>
  </r>
  <r>
    <x v="5170"/>
    <m/>
    <n v="150"/>
    <x v="9119"/>
    <s v="197"/>
    <n v="163"/>
    <n v="6"/>
    <n v="197"/>
    <x v="5458"/>
    <s v="2023/11/9"/>
    <x v="92"/>
    <x v="92"/>
    <x v="27"/>
    <x v="27"/>
    <m/>
    <x v="615"/>
    <e v="#N/A"/>
    <x v="615"/>
  </r>
  <r>
    <x v="5170"/>
    <m/>
    <n v="50"/>
    <x v="9119"/>
    <s v="212"/>
    <n v="176"/>
    <n v="6"/>
    <m/>
    <x v="7495"/>
    <s v="2023/11/28"/>
    <x v="92"/>
    <x v="92"/>
    <x v="27"/>
    <x v="27"/>
    <m/>
    <x v="615"/>
    <e v="#N/A"/>
    <x v="615"/>
  </r>
  <r>
    <x v="5170"/>
    <m/>
    <n v="150"/>
    <x v="9119"/>
    <s v="214"/>
    <n v="178"/>
    <n v="6"/>
    <m/>
    <x v="5558"/>
    <s v="2023/11/30"/>
    <x v="92"/>
    <x v="92"/>
    <x v="27"/>
    <x v="27"/>
    <m/>
    <x v="615"/>
    <e v="#N/A"/>
    <x v="615"/>
  </r>
  <r>
    <x v="5170"/>
    <m/>
    <n v="150"/>
    <x v="9119"/>
    <s v="214"/>
    <n v="178"/>
    <n v="6"/>
    <m/>
    <x v="5558"/>
    <s v="2023/11/30"/>
    <x v="92"/>
    <x v="92"/>
    <x v="27"/>
    <x v="27"/>
    <m/>
    <x v="615"/>
    <e v="#N/A"/>
    <x v="615"/>
  </r>
  <r>
    <x v="5170"/>
    <m/>
    <n v="400"/>
    <x v="9119"/>
    <s v="217"/>
    <n v="181"/>
    <n v="6"/>
    <m/>
    <x v="7438"/>
    <s v="2023/12/3"/>
    <x v="92"/>
    <x v="92"/>
    <x v="27"/>
    <x v="27"/>
    <m/>
    <x v="615"/>
    <e v="#N/A"/>
    <x v="615"/>
  </r>
  <r>
    <x v="5170"/>
    <m/>
    <n v="14.13"/>
    <x v="5330"/>
    <m/>
    <m/>
    <m/>
    <m/>
    <x v="5288"/>
    <s v="2023/12/3"/>
    <x v="92"/>
    <x v="92"/>
    <x v="27"/>
    <x v="27"/>
    <m/>
    <x v="615"/>
    <e v="#N/A"/>
    <x v="615"/>
  </r>
  <r>
    <x v="5170"/>
    <m/>
    <n v="299.76"/>
    <x v="9253"/>
    <m/>
    <m/>
    <m/>
    <m/>
    <x v="5288"/>
    <s v="2023/12/3"/>
    <x v="92"/>
    <x v="92"/>
    <x v="27"/>
    <x v="27"/>
    <m/>
    <x v="615"/>
    <e v="#N/A"/>
    <x v="615"/>
  </r>
  <r>
    <x v="5170"/>
    <m/>
    <n v="38.31"/>
    <x v="9254"/>
    <m/>
    <m/>
    <m/>
    <m/>
    <x v="7126"/>
    <s v="2023/12/7"/>
    <x v="92"/>
    <x v="92"/>
    <x v="27"/>
    <x v="27"/>
    <m/>
    <x v="615"/>
    <e v="#N/A"/>
    <x v="615"/>
  </r>
  <r>
    <x v="5170"/>
    <m/>
    <n v="400"/>
    <x v="9106"/>
    <m/>
    <m/>
    <m/>
    <m/>
    <x v="7426"/>
    <s v="2023/12/10"/>
    <x v="92"/>
    <x v="92"/>
    <x v="27"/>
    <x v="27"/>
    <m/>
    <x v="615"/>
    <e v="#N/A"/>
    <x v="615"/>
  </r>
  <r>
    <x v="5170"/>
    <m/>
    <n v="650"/>
    <x v="9106"/>
    <m/>
    <m/>
    <m/>
    <m/>
    <x v="7426"/>
    <s v="2023/12/10"/>
    <x v="92"/>
    <x v="92"/>
    <x v="27"/>
    <x v="27"/>
    <m/>
    <x v="615"/>
    <e v="#N/A"/>
    <x v="615"/>
  </r>
  <r>
    <x v="5170"/>
    <m/>
    <n v="400"/>
    <x v="9119"/>
    <s v="231"/>
    <n v="194"/>
    <n v="6"/>
    <m/>
    <x v="7445"/>
    <s v="2023/12/21"/>
    <x v="92"/>
    <x v="92"/>
    <x v="27"/>
    <x v="27"/>
    <m/>
    <x v="615"/>
    <e v="#N/A"/>
    <x v="615"/>
  </r>
  <r>
    <x v="5170"/>
    <m/>
    <n v="50"/>
    <x v="9119"/>
    <s v="238"/>
    <n v="2"/>
    <n v="6"/>
    <m/>
    <x v="5562"/>
    <s v="2023/12/31"/>
    <x v="92"/>
    <x v="92"/>
    <x v="27"/>
    <x v="27"/>
    <m/>
    <x v="615"/>
    <e v="#N/A"/>
    <x v="615"/>
  </r>
  <r>
    <x v="5170"/>
    <m/>
    <n v="23402"/>
    <x v="9255"/>
    <m/>
    <m/>
    <m/>
    <m/>
    <x v="7496"/>
    <s v="2023/6/26"/>
    <x v="92"/>
    <x v="92"/>
    <x v="104"/>
    <x v="103"/>
    <m/>
    <x v="615"/>
    <e v="#N/A"/>
    <x v="615"/>
  </r>
  <r>
    <x v="5170"/>
    <m/>
    <n v="2200"/>
    <x v="9256"/>
    <m/>
    <m/>
    <m/>
    <m/>
    <x v="7497"/>
    <s v="2023/7/10"/>
    <x v="92"/>
    <x v="92"/>
    <x v="104"/>
    <x v="103"/>
    <m/>
    <x v="615"/>
    <e v="#N/A"/>
    <x v="615"/>
  </r>
  <r>
    <x v="5170"/>
    <m/>
    <n v="150"/>
    <x v="9257"/>
    <m/>
    <m/>
    <m/>
    <m/>
    <x v="7498"/>
    <s v="2023/4/5"/>
    <x v="93"/>
    <x v="93"/>
    <x v="10"/>
    <x v="10"/>
    <m/>
    <x v="615"/>
    <e v="#N/A"/>
    <x v="615"/>
  </r>
  <r>
    <x v="5170"/>
    <m/>
    <n v="150"/>
    <x v="9257"/>
    <m/>
    <m/>
    <m/>
    <m/>
    <x v="7498"/>
    <s v="2023/4/5"/>
    <x v="93"/>
    <x v="93"/>
    <x v="32"/>
    <x v="32"/>
    <m/>
    <x v="615"/>
    <e v="#N/A"/>
    <x v="615"/>
  </r>
  <r>
    <x v="5170"/>
    <m/>
    <n v="150"/>
    <x v="9258"/>
    <m/>
    <m/>
    <m/>
    <m/>
    <x v="7499"/>
    <s v="2023/5/2"/>
    <x v="93"/>
    <x v="93"/>
    <x v="32"/>
    <x v="32"/>
    <m/>
    <x v="615"/>
    <e v="#N/A"/>
    <x v="615"/>
  </r>
  <r>
    <x v="5170"/>
    <m/>
    <n v="150"/>
    <x v="9258"/>
    <m/>
    <m/>
    <m/>
    <m/>
    <x v="7499"/>
    <s v="2023/5/2"/>
    <x v="93"/>
    <x v="93"/>
    <x v="32"/>
    <x v="32"/>
    <m/>
    <x v="615"/>
    <e v="#N/A"/>
    <x v="615"/>
  </r>
  <r>
    <x v="5170"/>
    <m/>
    <n v="150"/>
    <x v="9258"/>
    <m/>
    <m/>
    <m/>
    <m/>
    <x v="7499"/>
    <s v="2023/5/2"/>
    <x v="93"/>
    <x v="93"/>
    <x v="32"/>
    <x v="32"/>
    <m/>
    <x v="615"/>
    <e v="#N/A"/>
    <x v="615"/>
  </r>
  <r>
    <x v="5170"/>
    <m/>
    <n v="150"/>
    <x v="9258"/>
    <m/>
    <m/>
    <m/>
    <m/>
    <x v="7499"/>
    <s v="2023/5/2"/>
    <x v="93"/>
    <x v="93"/>
    <x v="32"/>
    <x v="32"/>
    <m/>
    <x v="615"/>
    <e v="#N/A"/>
    <x v="615"/>
  </r>
  <r>
    <x v="5170"/>
    <m/>
    <n v="150"/>
    <x v="9258"/>
    <m/>
    <m/>
    <m/>
    <m/>
    <x v="7499"/>
    <s v="2023/5/2"/>
    <x v="93"/>
    <x v="93"/>
    <x v="32"/>
    <x v="32"/>
    <m/>
    <x v="615"/>
    <e v="#N/A"/>
    <x v="615"/>
  </r>
  <r>
    <x v="5170"/>
    <m/>
    <n v="150"/>
    <x v="9258"/>
    <m/>
    <m/>
    <m/>
    <m/>
    <x v="7499"/>
    <s v="2023/5/2"/>
    <x v="93"/>
    <x v="93"/>
    <x v="32"/>
    <x v="32"/>
    <m/>
    <x v="615"/>
    <e v="#N/A"/>
    <x v="615"/>
  </r>
  <r>
    <x v="5170"/>
    <m/>
    <n v="150"/>
    <x v="7827"/>
    <s v="182"/>
    <n v="151"/>
    <n v="6"/>
    <n v="182"/>
    <x v="6824"/>
    <s v="2023/10/23"/>
    <x v="93"/>
    <x v="93"/>
    <x v="33"/>
    <x v="33"/>
    <m/>
    <x v="615"/>
    <e v="#N/A"/>
    <x v="615"/>
  </r>
  <r>
    <x v="5170"/>
    <m/>
    <n v="450"/>
    <x v="9257"/>
    <m/>
    <m/>
    <m/>
    <m/>
    <x v="7498"/>
    <s v="2023/4/5"/>
    <x v="93"/>
    <x v="93"/>
    <x v="42"/>
    <x v="42"/>
    <m/>
    <x v="615"/>
    <e v="#N/A"/>
    <x v="615"/>
  </r>
  <r>
    <x v="5170"/>
    <m/>
    <n v="150"/>
    <x v="5484"/>
    <m/>
    <m/>
    <m/>
    <m/>
    <x v="5404"/>
    <s v="2023/4/20"/>
    <x v="93"/>
    <x v="93"/>
    <x v="42"/>
    <x v="42"/>
    <m/>
    <x v="615"/>
    <e v="#N/A"/>
    <x v="615"/>
  </r>
  <r>
    <x v="5170"/>
    <m/>
    <n v="150"/>
    <x v="9259"/>
    <s v="106"/>
    <n v="89"/>
    <n v="6"/>
    <n v="106"/>
    <x v="7431"/>
    <s v="2023/8/6"/>
    <x v="93"/>
    <x v="93"/>
    <x v="42"/>
    <x v="42"/>
    <m/>
    <x v="615"/>
    <e v="#N/A"/>
    <x v="615"/>
  </r>
  <r>
    <x v="5170"/>
    <m/>
    <n v="450"/>
    <x v="7827"/>
    <s v="182"/>
    <n v="151"/>
    <n v="6"/>
    <n v="182"/>
    <x v="6824"/>
    <s v="2023/10/23"/>
    <x v="93"/>
    <x v="93"/>
    <x v="102"/>
    <x v="101"/>
    <m/>
    <x v="615"/>
    <e v="#N/A"/>
    <x v="615"/>
  </r>
  <r>
    <x v="5170"/>
    <m/>
    <n v="450"/>
    <x v="7827"/>
    <s v="182"/>
    <n v="151"/>
    <n v="6"/>
    <n v="182"/>
    <x v="6824"/>
    <s v="2023/10/23"/>
    <x v="93"/>
    <x v="93"/>
    <x v="65"/>
    <x v="65"/>
    <m/>
    <x v="615"/>
    <e v="#N/A"/>
    <x v="615"/>
  </r>
  <r>
    <x v="5170"/>
    <m/>
    <n v="1350"/>
    <x v="7827"/>
    <s v="182"/>
    <n v="151"/>
    <n v="6"/>
    <n v="182"/>
    <x v="6824"/>
    <s v="2023/10/23"/>
    <x v="93"/>
    <x v="93"/>
    <x v="66"/>
    <x v="66"/>
    <m/>
    <x v="615"/>
    <e v="#N/A"/>
    <x v="615"/>
  </r>
  <r>
    <x v="5170"/>
    <m/>
    <n v="300"/>
    <x v="9260"/>
    <s v="221"/>
    <n v="185"/>
    <n v="6"/>
    <m/>
    <x v="7464"/>
    <s v="2023/12/6"/>
    <x v="93"/>
    <x v="93"/>
    <x v="66"/>
    <x v="66"/>
    <m/>
    <x v="615"/>
    <e v="#N/A"/>
    <x v="615"/>
  </r>
  <r>
    <x v="5170"/>
    <m/>
    <n v="750"/>
    <x v="7827"/>
    <s v="232"/>
    <n v="195"/>
    <n v="6"/>
    <m/>
    <x v="5561"/>
    <s v="2023/12/21"/>
    <x v="93"/>
    <x v="93"/>
    <x v="66"/>
    <x v="66"/>
    <m/>
    <x v="615"/>
    <e v="#N/A"/>
    <x v="615"/>
  </r>
  <r>
    <x v="5170"/>
    <m/>
    <n v="300"/>
    <x v="7827"/>
    <s v="232"/>
    <n v="195"/>
    <n v="6"/>
    <m/>
    <x v="5561"/>
    <s v="2023/12/21"/>
    <x v="93"/>
    <x v="93"/>
    <x v="72"/>
    <x v="72"/>
    <m/>
    <x v="615"/>
    <e v="#N/A"/>
    <x v="615"/>
  </r>
  <r>
    <x v="5170"/>
    <m/>
    <n v="139.6"/>
    <x v="5481"/>
    <m/>
    <m/>
    <m/>
    <m/>
    <x v="5401"/>
    <s v="2023/2/7"/>
    <x v="93"/>
    <x v="93"/>
    <x v="79"/>
    <x v="79"/>
    <m/>
    <x v="615"/>
    <e v="#N/A"/>
    <x v="615"/>
  </r>
  <r>
    <x v="5170"/>
    <m/>
    <n v="41.51"/>
    <x v="5482"/>
    <m/>
    <m/>
    <m/>
    <m/>
    <x v="5402"/>
    <s v="2023/3/8"/>
    <x v="93"/>
    <x v="93"/>
    <x v="79"/>
    <x v="79"/>
    <m/>
    <x v="615"/>
    <e v="#N/A"/>
    <x v="615"/>
  </r>
  <r>
    <x v="5170"/>
    <m/>
    <n v="71.040000000000006"/>
    <x v="5483"/>
    <m/>
    <m/>
    <m/>
    <m/>
    <x v="5403"/>
    <s v="2023/4/8"/>
    <x v="93"/>
    <x v="93"/>
    <x v="79"/>
    <x v="79"/>
    <m/>
    <x v="615"/>
    <e v="#N/A"/>
    <x v="615"/>
  </r>
  <r>
    <x v="5170"/>
    <m/>
    <n v="62.83"/>
    <x v="6726"/>
    <m/>
    <m/>
    <m/>
    <m/>
    <x v="6202"/>
    <s v="2023/4/19"/>
    <x v="93"/>
    <x v="93"/>
    <x v="79"/>
    <x v="79"/>
    <m/>
    <x v="615"/>
    <e v="#N/A"/>
    <x v="615"/>
  </r>
  <r>
    <x v="5170"/>
    <m/>
    <n v="192.5"/>
    <x v="9261"/>
    <s v="99"/>
    <n v="84"/>
    <n v="6"/>
    <m/>
    <x v="7500"/>
    <s v="2023/7/31"/>
    <x v="93"/>
    <x v="93"/>
    <x v="79"/>
    <x v="79"/>
    <m/>
    <x v="615"/>
    <e v="#N/A"/>
    <x v="615"/>
  </r>
  <r>
    <x v="5170"/>
    <m/>
    <n v="1169.3600000000001"/>
    <x v="9262"/>
    <m/>
    <m/>
    <m/>
    <m/>
    <x v="5608"/>
    <s v="2023/8/8"/>
    <x v="93"/>
    <x v="93"/>
    <x v="79"/>
    <x v="79"/>
    <m/>
    <x v="615"/>
    <e v="#N/A"/>
    <x v="615"/>
  </r>
  <r>
    <x v="5170"/>
    <m/>
    <n v="1388.05"/>
    <x v="9263"/>
    <m/>
    <m/>
    <m/>
    <m/>
    <x v="5405"/>
    <s v="2023/1/21"/>
    <x v="93"/>
    <x v="93"/>
    <x v="62"/>
    <x v="62"/>
    <m/>
    <x v="615"/>
    <e v="#N/A"/>
    <x v="615"/>
  </r>
  <r>
    <x v="5170"/>
    <m/>
    <n v="1072.95"/>
    <x v="9263"/>
    <m/>
    <m/>
    <m/>
    <m/>
    <x v="5405"/>
    <s v="2023/1/21"/>
    <x v="93"/>
    <x v="93"/>
    <x v="62"/>
    <x v="62"/>
    <m/>
    <x v="615"/>
    <e v="#N/A"/>
    <x v="615"/>
  </r>
  <r>
    <x v="5170"/>
    <m/>
    <n v="1583.38"/>
    <x v="9264"/>
    <m/>
    <m/>
    <m/>
    <m/>
    <x v="5405"/>
    <s v="2023/1/21"/>
    <x v="93"/>
    <x v="93"/>
    <x v="62"/>
    <x v="62"/>
    <m/>
    <x v="615"/>
    <e v="#N/A"/>
    <x v="615"/>
  </r>
  <r>
    <x v="5170"/>
    <m/>
    <n v="2090.06"/>
    <x v="9264"/>
    <m/>
    <m/>
    <m/>
    <m/>
    <x v="5405"/>
    <s v="2023/1/21"/>
    <x v="93"/>
    <x v="93"/>
    <x v="62"/>
    <x v="62"/>
    <m/>
    <x v="615"/>
    <e v="#N/A"/>
    <x v="615"/>
  </r>
  <r>
    <x v="5170"/>
    <m/>
    <n v="376.28000000000003"/>
    <x v="9265"/>
    <m/>
    <m/>
    <m/>
    <m/>
    <x v="5405"/>
    <s v="2023/1/21"/>
    <x v="93"/>
    <x v="93"/>
    <x v="62"/>
    <x v="62"/>
    <m/>
    <x v="615"/>
    <e v="#N/A"/>
    <x v="615"/>
  </r>
  <r>
    <x v="5170"/>
    <m/>
    <n v="1063.75"/>
    <x v="9266"/>
    <m/>
    <m/>
    <m/>
    <m/>
    <x v="5405"/>
    <s v="2023/1/21"/>
    <x v="93"/>
    <x v="93"/>
    <x v="62"/>
    <x v="62"/>
    <m/>
    <x v="615"/>
    <e v="#N/A"/>
    <x v="615"/>
  </r>
  <r>
    <x v="5170"/>
    <m/>
    <n v="1054.32"/>
    <x v="9263"/>
    <m/>
    <m/>
    <m/>
    <m/>
    <x v="5405"/>
    <s v="2023/1/21"/>
    <x v="93"/>
    <x v="93"/>
    <x v="62"/>
    <x v="62"/>
    <m/>
    <x v="615"/>
    <e v="#N/A"/>
    <x v="615"/>
  </r>
  <r>
    <x v="5170"/>
    <m/>
    <n v="51.75"/>
    <x v="9263"/>
    <m/>
    <m/>
    <m/>
    <m/>
    <x v="5405"/>
    <s v="2023/1/21"/>
    <x v="93"/>
    <x v="93"/>
    <x v="62"/>
    <x v="62"/>
    <m/>
    <x v="615"/>
    <e v="#N/A"/>
    <x v="615"/>
  </r>
  <r>
    <x v="5170"/>
    <m/>
    <n v="2314.0300000000002"/>
    <x v="9263"/>
    <m/>
    <m/>
    <m/>
    <m/>
    <x v="5405"/>
    <s v="2023/1/21"/>
    <x v="93"/>
    <x v="93"/>
    <x v="62"/>
    <x v="62"/>
    <m/>
    <x v="615"/>
    <e v="#N/A"/>
    <x v="615"/>
  </r>
  <r>
    <x v="5170"/>
    <m/>
    <n v="820.41"/>
    <x v="9266"/>
    <m/>
    <m/>
    <m/>
    <m/>
    <x v="5405"/>
    <s v="2023/1/21"/>
    <x v="93"/>
    <x v="93"/>
    <x v="62"/>
    <x v="62"/>
    <m/>
    <x v="615"/>
    <e v="#N/A"/>
    <x v="615"/>
  </r>
  <r>
    <x v="5170"/>
    <m/>
    <n v="300"/>
    <x v="9260"/>
    <m/>
    <m/>
    <m/>
    <m/>
    <x v="7501"/>
    <s v="2023/2/7"/>
    <x v="93"/>
    <x v="93"/>
    <x v="62"/>
    <x v="62"/>
    <m/>
    <x v="615"/>
    <e v="#N/A"/>
    <x v="615"/>
  </r>
  <r>
    <x v="5170"/>
    <m/>
    <n v="17.25"/>
    <x v="9266"/>
    <m/>
    <m/>
    <m/>
    <m/>
    <x v="5407"/>
    <s v="2023/3/20"/>
    <x v="93"/>
    <x v="93"/>
    <x v="62"/>
    <x v="62"/>
    <m/>
    <x v="615"/>
    <e v="#N/A"/>
    <x v="615"/>
  </r>
  <r>
    <x v="5170"/>
    <m/>
    <n v="1435.66"/>
    <x v="9263"/>
    <m/>
    <m/>
    <m/>
    <m/>
    <x v="5407"/>
    <s v="2023/3/20"/>
    <x v="93"/>
    <x v="93"/>
    <x v="62"/>
    <x v="62"/>
    <m/>
    <x v="615"/>
    <e v="#N/A"/>
    <x v="615"/>
  </r>
  <r>
    <x v="5170"/>
    <m/>
    <n v="17.25"/>
    <x v="9263"/>
    <m/>
    <m/>
    <m/>
    <m/>
    <x v="5407"/>
    <s v="2023/3/20"/>
    <x v="93"/>
    <x v="93"/>
    <x v="62"/>
    <x v="62"/>
    <m/>
    <x v="615"/>
    <e v="#N/A"/>
    <x v="615"/>
  </r>
  <r>
    <x v="5170"/>
    <m/>
    <n v="1146.55"/>
    <x v="9263"/>
    <m/>
    <m/>
    <m/>
    <m/>
    <x v="5407"/>
    <s v="2023/3/20"/>
    <x v="93"/>
    <x v="93"/>
    <x v="62"/>
    <x v="62"/>
    <m/>
    <x v="615"/>
    <e v="#N/A"/>
    <x v="615"/>
  </r>
  <r>
    <x v="5170"/>
    <m/>
    <n v="17.25"/>
    <x v="9263"/>
    <m/>
    <m/>
    <m/>
    <m/>
    <x v="5407"/>
    <s v="2023/3/20"/>
    <x v="93"/>
    <x v="93"/>
    <x v="62"/>
    <x v="62"/>
    <m/>
    <x v="615"/>
    <e v="#N/A"/>
    <x v="615"/>
  </r>
  <r>
    <x v="5170"/>
    <m/>
    <n v="60.95"/>
    <x v="9263"/>
    <m/>
    <m/>
    <m/>
    <m/>
    <x v="5407"/>
    <s v="2023/3/20"/>
    <x v="93"/>
    <x v="93"/>
    <x v="62"/>
    <x v="62"/>
    <m/>
    <x v="615"/>
    <e v="#N/A"/>
    <x v="615"/>
  </r>
  <r>
    <x v="5170"/>
    <m/>
    <n v="991.76"/>
    <x v="9265"/>
    <m/>
    <m/>
    <m/>
    <m/>
    <x v="5407"/>
    <s v="2023/3/20"/>
    <x v="93"/>
    <x v="93"/>
    <x v="62"/>
    <x v="62"/>
    <m/>
    <x v="615"/>
    <e v="#N/A"/>
    <x v="615"/>
  </r>
  <r>
    <x v="5170"/>
    <m/>
    <n v="17.25"/>
    <x v="9266"/>
    <m/>
    <m/>
    <m/>
    <m/>
    <x v="5407"/>
    <s v="2023/3/20"/>
    <x v="93"/>
    <x v="93"/>
    <x v="62"/>
    <x v="62"/>
    <m/>
    <x v="615"/>
    <e v="#N/A"/>
    <x v="615"/>
  </r>
  <r>
    <x v="5170"/>
    <m/>
    <n v="1316.64"/>
    <x v="9267"/>
    <m/>
    <m/>
    <m/>
    <m/>
    <x v="5407"/>
    <s v="2023/3/20"/>
    <x v="93"/>
    <x v="93"/>
    <x v="62"/>
    <x v="62"/>
    <m/>
    <x v="615"/>
    <e v="#N/A"/>
    <x v="615"/>
  </r>
  <r>
    <x v="5170"/>
    <m/>
    <n v="300"/>
    <x v="9257"/>
    <m/>
    <m/>
    <m/>
    <m/>
    <x v="7498"/>
    <s v="2023/4/5"/>
    <x v="93"/>
    <x v="93"/>
    <x v="62"/>
    <x v="62"/>
    <m/>
    <x v="615"/>
    <e v="#N/A"/>
    <x v="615"/>
  </r>
  <r>
    <x v="5170"/>
    <m/>
    <n v="1380.23"/>
    <x v="9268"/>
    <m/>
    <m/>
    <m/>
    <m/>
    <x v="5700"/>
    <s v="2023/4/13"/>
    <x v="93"/>
    <x v="93"/>
    <x v="62"/>
    <x v="62"/>
    <m/>
    <x v="615"/>
    <e v="#N/A"/>
    <x v="615"/>
  </r>
  <r>
    <x v="5170"/>
    <m/>
    <n v="1494.54"/>
    <x v="9268"/>
    <m/>
    <m/>
    <m/>
    <m/>
    <x v="5700"/>
    <s v="2023/4/13"/>
    <x v="93"/>
    <x v="93"/>
    <x v="62"/>
    <x v="62"/>
    <m/>
    <x v="615"/>
    <e v="#N/A"/>
    <x v="615"/>
  </r>
  <r>
    <x v="5170"/>
    <m/>
    <n v="150"/>
    <x v="5484"/>
    <m/>
    <m/>
    <m/>
    <m/>
    <x v="5404"/>
    <s v="2023/4/20"/>
    <x v="93"/>
    <x v="93"/>
    <x v="62"/>
    <x v="62"/>
    <m/>
    <x v="615"/>
    <e v="#N/A"/>
    <x v="615"/>
  </r>
  <r>
    <x v="5170"/>
    <m/>
    <n v="150"/>
    <x v="5484"/>
    <m/>
    <m/>
    <m/>
    <m/>
    <x v="5404"/>
    <s v="2023/4/20"/>
    <x v="93"/>
    <x v="93"/>
    <x v="62"/>
    <x v="62"/>
    <m/>
    <x v="615"/>
    <e v="#N/A"/>
    <x v="615"/>
  </r>
  <r>
    <x v="5170"/>
    <m/>
    <n v="150"/>
    <x v="5484"/>
    <m/>
    <m/>
    <m/>
    <m/>
    <x v="5404"/>
    <s v="2023/4/20"/>
    <x v="93"/>
    <x v="93"/>
    <x v="62"/>
    <x v="62"/>
    <m/>
    <x v="615"/>
    <e v="#N/A"/>
    <x v="615"/>
  </r>
  <r>
    <x v="5170"/>
    <m/>
    <n v="1207.04"/>
    <x v="9265"/>
    <m/>
    <m/>
    <m/>
    <m/>
    <x v="5408"/>
    <s v="2023/4/20"/>
    <x v="93"/>
    <x v="93"/>
    <x v="62"/>
    <x v="62"/>
    <m/>
    <x v="615"/>
    <e v="#N/A"/>
    <x v="615"/>
  </r>
  <r>
    <x v="5170"/>
    <m/>
    <n v="750.95"/>
    <x v="9263"/>
    <m/>
    <m/>
    <m/>
    <m/>
    <x v="5408"/>
    <s v="2023/4/20"/>
    <x v="93"/>
    <x v="93"/>
    <x v="62"/>
    <x v="62"/>
    <m/>
    <x v="615"/>
    <e v="#N/A"/>
    <x v="615"/>
  </r>
  <r>
    <x v="5170"/>
    <m/>
    <n v="140.30000000000001"/>
    <x v="9263"/>
    <m/>
    <m/>
    <m/>
    <m/>
    <x v="5408"/>
    <s v="2023/4/20"/>
    <x v="93"/>
    <x v="93"/>
    <x v="62"/>
    <x v="62"/>
    <m/>
    <x v="615"/>
    <e v="#N/A"/>
    <x v="615"/>
  </r>
  <r>
    <x v="5170"/>
    <m/>
    <n v="1921.42"/>
    <x v="9263"/>
    <m/>
    <m/>
    <m/>
    <m/>
    <x v="5408"/>
    <s v="2023/4/20"/>
    <x v="93"/>
    <x v="93"/>
    <x v="62"/>
    <x v="62"/>
    <m/>
    <x v="615"/>
    <e v="#N/A"/>
    <x v="615"/>
  </r>
  <r>
    <x v="5170"/>
    <m/>
    <n v="1206.6500000000001"/>
    <x v="9267"/>
    <m/>
    <m/>
    <m/>
    <m/>
    <x v="5408"/>
    <s v="2023/4/20"/>
    <x v="93"/>
    <x v="93"/>
    <x v="62"/>
    <x v="62"/>
    <m/>
    <x v="615"/>
    <e v="#N/A"/>
    <x v="615"/>
  </r>
  <r>
    <x v="5170"/>
    <m/>
    <n v="612.95000000000005"/>
    <x v="9269"/>
    <m/>
    <m/>
    <m/>
    <m/>
    <x v="5409"/>
    <s v="2023/5/16"/>
    <x v="93"/>
    <x v="93"/>
    <x v="62"/>
    <x v="62"/>
    <m/>
    <x v="615"/>
    <e v="#N/A"/>
    <x v="615"/>
  </r>
  <r>
    <x v="5170"/>
    <m/>
    <n v="532.91"/>
    <x v="9269"/>
    <m/>
    <m/>
    <m/>
    <m/>
    <x v="5409"/>
    <s v="2023/5/16"/>
    <x v="93"/>
    <x v="93"/>
    <x v="62"/>
    <x v="62"/>
    <m/>
    <x v="615"/>
    <e v="#N/A"/>
    <x v="615"/>
  </r>
  <r>
    <x v="5170"/>
    <m/>
    <n v="437"/>
    <x v="9270"/>
    <m/>
    <m/>
    <m/>
    <m/>
    <x v="5409"/>
    <s v="2023/5/16"/>
    <x v="93"/>
    <x v="93"/>
    <x v="62"/>
    <x v="62"/>
    <m/>
    <x v="615"/>
    <e v="#N/A"/>
    <x v="615"/>
  </r>
  <r>
    <x v="5170"/>
    <m/>
    <n v="333.73"/>
    <x v="9270"/>
    <m/>
    <m/>
    <m/>
    <m/>
    <x v="5409"/>
    <s v="2023/5/16"/>
    <x v="93"/>
    <x v="93"/>
    <x v="62"/>
    <x v="62"/>
    <m/>
    <x v="615"/>
    <e v="#N/A"/>
    <x v="615"/>
  </r>
  <r>
    <x v="5170"/>
    <m/>
    <n v="9.2000000000000011"/>
    <x v="9269"/>
    <m/>
    <m/>
    <m/>
    <m/>
    <x v="5409"/>
    <s v="2023/5/16"/>
    <x v="93"/>
    <x v="93"/>
    <x v="62"/>
    <x v="62"/>
    <m/>
    <x v="615"/>
    <e v="#N/A"/>
    <x v="615"/>
  </r>
  <r>
    <x v="5170"/>
    <m/>
    <n v="792.81000000000006"/>
    <x v="9269"/>
    <m/>
    <m/>
    <m/>
    <m/>
    <x v="5409"/>
    <s v="2023/5/16"/>
    <x v="93"/>
    <x v="93"/>
    <x v="62"/>
    <x v="62"/>
    <m/>
    <x v="615"/>
    <e v="#N/A"/>
    <x v="615"/>
  </r>
  <r>
    <x v="5170"/>
    <m/>
    <n v="408.02"/>
    <x v="9270"/>
    <m/>
    <m/>
    <m/>
    <m/>
    <x v="5410"/>
    <s v="2023/6/12"/>
    <x v="93"/>
    <x v="93"/>
    <x v="62"/>
    <x v="62"/>
    <m/>
    <x v="615"/>
    <e v="#N/A"/>
    <x v="615"/>
  </r>
  <r>
    <x v="5170"/>
    <m/>
    <n v="314.87"/>
    <x v="9271"/>
    <m/>
    <m/>
    <m/>
    <m/>
    <x v="5410"/>
    <s v="2023/6/12"/>
    <x v="93"/>
    <x v="93"/>
    <x v="62"/>
    <x v="62"/>
    <m/>
    <x v="615"/>
    <e v="#N/A"/>
    <x v="615"/>
  </r>
  <r>
    <x v="5170"/>
    <m/>
    <n v="879.75"/>
    <x v="9269"/>
    <m/>
    <m/>
    <m/>
    <m/>
    <x v="5410"/>
    <s v="2023/6/12"/>
    <x v="93"/>
    <x v="93"/>
    <x v="62"/>
    <x v="62"/>
    <m/>
    <x v="615"/>
    <e v="#N/A"/>
    <x v="615"/>
  </r>
  <r>
    <x v="5170"/>
    <m/>
    <n v="842.95"/>
    <x v="9269"/>
    <m/>
    <m/>
    <m/>
    <m/>
    <x v="5410"/>
    <s v="2023/6/12"/>
    <x v="93"/>
    <x v="93"/>
    <x v="62"/>
    <x v="62"/>
    <m/>
    <x v="615"/>
    <e v="#N/A"/>
    <x v="615"/>
  </r>
  <r>
    <x v="5170"/>
    <m/>
    <n v="2563.35"/>
    <x v="9269"/>
    <m/>
    <m/>
    <m/>
    <m/>
    <x v="5410"/>
    <s v="2023/6/12"/>
    <x v="93"/>
    <x v="93"/>
    <x v="62"/>
    <x v="62"/>
    <m/>
    <x v="615"/>
    <e v="#N/A"/>
    <x v="615"/>
  </r>
  <r>
    <x v="5170"/>
    <m/>
    <n v="660.56000000000006"/>
    <x v="9269"/>
    <m/>
    <m/>
    <m/>
    <m/>
    <x v="5410"/>
    <s v="2023/6/12"/>
    <x v="93"/>
    <x v="93"/>
    <x v="62"/>
    <x v="62"/>
    <m/>
    <x v="615"/>
    <e v="#N/A"/>
    <x v="615"/>
  </r>
  <r>
    <x v="5170"/>
    <m/>
    <n v="720.36"/>
    <x v="9269"/>
    <m/>
    <m/>
    <m/>
    <m/>
    <x v="5410"/>
    <s v="2023/6/12"/>
    <x v="93"/>
    <x v="93"/>
    <x v="62"/>
    <x v="62"/>
    <m/>
    <x v="615"/>
    <e v="#N/A"/>
    <x v="615"/>
  </r>
  <r>
    <x v="5170"/>
    <m/>
    <n v="326.14"/>
    <x v="9270"/>
    <m/>
    <m/>
    <m/>
    <m/>
    <x v="5410"/>
    <s v="2023/6/12"/>
    <x v="93"/>
    <x v="93"/>
    <x v="62"/>
    <x v="62"/>
    <m/>
    <x v="615"/>
    <e v="#N/A"/>
    <x v="615"/>
  </r>
  <r>
    <x v="5170"/>
    <m/>
    <n v="2371.7600000000002"/>
    <x v="9269"/>
    <m/>
    <m/>
    <m/>
    <m/>
    <x v="5412"/>
    <s v="2023/7/31"/>
    <x v="93"/>
    <x v="93"/>
    <x v="62"/>
    <x v="62"/>
    <m/>
    <x v="615"/>
    <e v="#N/A"/>
    <x v="615"/>
  </r>
  <r>
    <x v="5170"/>
    <m/>
    <n v="5002.5"/>
    <x v="9269"/>
    <m/>
    <m/>
    <m/>
    <m/>
    <x v="5412"/>
    <s v="2023/7/31"/>
    <x v="93"/>
    <x v="93"/>
    <x v="62"/>
    <x v="62"/>
    <m/>
    <x v="615"/>
    <e v="#N/A"/>
    <x v="615"/>
  </r>
  <r>
    <x v="5170"/>
    <m/>
    <n v="4329.41"/>
    <x v="9269"/>
    <m/>
    <m/>
    <m/>
    <m/>
    <x v="5412"/>
    <s v="2023/7/31"/>
    <x v="93"/>
    <x v="93"/>
    <x v="62"/>
    <x v="62"/>
    <m/>
    <x v="615"/>
    <e v="#N/A"/>
    <x v="615"/>
  </r>
  <r>
    <x v="5170"/>
    <m/>
    <n v="1256.49"/>
    <x v="9271"/>
    <m/>
    <m/>
    <m/>
    <m/>
    <x v="5412"/>
    <s v="2023/7/31"/>
    <x v="93"/>
    <x v="93"/>
    <x v="62"/>
    <x v="62"/>
    <m/>
    <x v="615"/>
    <e v="#N/A"/>
    <x v="615"/>
  </r>
  <r>
    <x v="5170"/>
    <m/>
    <n v="1686.82"/>
    <x v="9269"/>
    <m/>
    <m/>
    <m/>
    <m/>
    <x v="5412"/>
    <s v="2023/7/31"/>
    <x v="93"/>
    <x v="93"/>
    <x v="62"/>
    <x v="62"/>
    <m/>
    <x v="615"/>
    <e v="#N/A"/>
    <x v="615"/>
  </r>
  <r>
    <x v="5170"/>
    <m/>
    <n v="1316.98"/>
    <x v="9270"/>
    <m/>
    <m/>
    <m/>
    <m/>
    <x v="5412"/>
    <s v="2023/7/31"/>
    <x v="93"/>
    <x v="93"/>
    <x v="62"/>
    <x v="62"/>
    <m/>
    <x v="615"/>
    <e v="#N/A"/>
    <x v="615"/>
  </r>
  <r>
    <x v="5170"/>
    <m/>
    <n v="1989.5"/>
    <x v="9269"/>
    <m/>
    <m/>
    <m/>
    <m/>
    <x v="5412"/>
    <s v="2023/7/31"/>
    <x v="93"/>
    <x v="93"/>
    <x v="62"/>
    <x v="62"/>
    <m/>
    <x v="615"/>
    <e v="#N/A"/>
    <x v="615"/>
  </r>
  <r>
    <x v="5170"/>
    <m/>
    <n v="1370.8"/>
    <x v="9270"/>
    <m/>
    <m/>
    <m/>
    <m/>
    <x v="5412"/>
    <s v="2023/7/31"/>
    <x v="93"/>
    <x v="93"/>
    <x v="62"/>
    <x v="62"/>
    <m/>
    <x v="615"/>
    <e v="#N/A"/>
    <x v="615"/>
  </r>
  <r>
    <x v="5170"/>
    <m/>
    <n v="150"/>
    <x v="9272"/>
    <s v="106"/>
    <n v="89"/>
    <n v="6"/>
    <n v="106"/>
    <x v="7431"/>
    <s v="2023/8/6"/>
    <x v="93"/>
    <x v="93"/>
    <x v="62"/>
    <x v="62"/>
    <m/>
    <x v="615"/>
    <e v="#N/A"/>
    <x v="615"/>
  </r>
  <r>
    <x v="5170"/>
    <m/>
    <n v="150"/>
    <x v="9272"/>
    <s v="106"/>
    <n v="89"/>
    <n v="6"/>
    <n v="106"/>
    <x v="7431"/>
    <s v="2023/8/6"/>
    <x v="93"/>
    <x v="93"/>
    <x v="62"/>
    <x v="62"/>
    <m/>
    <x v="615"/>
    <e v="#N/A"/>
    <x v="615"/>
  </r>
  <r>
    <x v="5170"/>
    <m/>
    <n v="150"/>
    <x v="9272"/>
    <s v="106"/>
    <n v="89"/>
    <n v="6"/>
    <n v="106"/>
    <x v="7431"/>
    <s v="2023/8/6"/>
    <x v="93"/>
    <x v="93"/>
    <x v="62"/>
    <x v="62"/>
    <m/>
    <x v="615"/>
    <e v="#N/A"/>
    <x v="615"/>
  </r>
  <r>
    <x v="5170"/>
    <m/>
    <n v="1015.6800000000001"/>
    <x v="9263"/>
    <m/>
    <m/>
    <m/>
    <m/>
    <x v="5413"/>
    <s v="2023/8/31"/>
    <x v="93"/>
    <x v="93"/>
    <x v="62"/>
    <x v="62"/>
    <m/>
    <x v="615"/>
    <e v="#N/A"/>
    <x v="615"/>
  </r>
  <r>
    <x v="5170"/>
    <m/>
    <n v="3763.9500000000003"/>
    <x v="9263"/>
    <m/>
    <m/>
    <m/>
    <m/>
    <x v="5413"/>
    <s v="2023/8/31"/>
    <x v="93"/>
    <x v="93"/>
    <x v="62"/>
    <x v="62"/>
    <m/>
    <x v="615"/>
    <e v="#N/A"/>
    <x v="615"/>
  </r>
  <r>
    <x v="5170"/>
    <m/>
    <n v="879.75"/>
    <x v="9263"/>
    <m/>
    <m/>
    <m/>
    <m/>
    <x v="5413"/>
    <s v="2023/8/31"/>
    <x v="93"/>
    <x v="93"/>
    <x v="62"/>
    <x v="62"/>
    <m/>
    <x v="615"/>
    <e v="#N/A"/>
    <x v="615"/>
  </r>
  <r>
    <x v="5170"/>
    <m/>
    <n v="1008.32"/>
    <x v="9263"/>
    <m/>
    <m/>
    <m/>
    <m/>
    <x v="5413"/>
    <s v="2023/8/31"/>
    <x v="93"/>
    <x v="93"/>
    <x v="62"/>
    <x v="62"/>
    <m/>
    <x v="615"/>
    <e v="#N/A"/>
    <x v="615"/>
  </r>
  <r>
    <x v="5170"/>
    <m/>
    <n v="707.25"/>
    <x v="9266"/>
    <m/>
    <m/>
    <m/>
    <m/>
    <x v="5414"/>
    <s v="2023/9/6"/>
    <x v="93"/>
    <x v="93"/>
    <x v="62"/>
    <x v="62"/>
    <m/>
    <x v="615"/>
    <e v="#N/A"/>
    <x v="615"/>
  </r>
  <r>
    <x v="5170"/>
    <m/>
    <n v="1035.46"/>
    <x v="9265"/>
    <m/>
    <m/>
    <m/>
    <m/>
    <x v="5414"/>
    <s v="2023/9/6"/>
    <x v="93"/>
    <x v="93"/>
    <x v="62"/>
    <x v="62"/>
    <m/>
    <x v="615"/>
    <e v="#N/A"/>
    <x v="615"/>
  </r>
  <r>
    <x v="5170"/>
    <m/>
    <n v="643.77"/>
    <x v="9266"/>
    <m/>
    <m/>
    <m/>
    <m/>
    <x v="5414"/>
    <s v="2023/9/6"/>
    <x v="93"/>
    <x v="93"/>
    <x v="62"/>
    <x v="62"/>
    <m/>
    <x v="615"/>
    <e v="#N/A"/>
    <x v="615"/>
  </r>
  <r>
    <x v="5170"/>
    <m/>
    <n v="287.5"/>
    <x v="9273"/>
    <m/>
    <m/>
    <m/>
    <m/>
    <x v="6703"/>
    <s v="2023/9/19"/>
    <x v="93"/>
    <x v="93"/>
    <x v="62"/>
    <x v="62"/>
    <m/>
    <x v="615"/>
    <e v="#N/A"/>
    <x v="615"/>
  </r>
  <r>
    <x v="5170"/>
    <m/>
    <n v="600"/>
    <x v="7827"/>
    <s v="182"/>
    <n v="151"/>
    <n v="6"/>
    <n v="182"/>
    <x v="6824"/>
    <s v="2023/10/23"/>
    <x v="93"/>
    <x v="93"/>
    <x v="62"/>
    <x v="62"/>
    <m/>
    <x v="615"/>
    <e v="#N/A"/>
    <x v="615"/>
  </r>
  <r>
    <x v="5170"/>
    <m/>
    <n v="6341.1"/>
    <x v="9269"/>
    <m/>
    <m/>
    <m/>
    <m/>
    <x v="5415"/>
    <s v="2023/10/24"/>
    <x v="93"/>
    <x v="93"/>
    <x v="62"/>
    <x v="62"/>
    <m/>
    <x v="615"/>
    <e v="#N/A"/>
    <x v="615"/>
  </r>
  <r>
    <x v="5170"/>
    <m/>
    <n v="3341.56"/>
    <x v="9271"/>
    <m/>
    <m/>
    <m/>
    <m/>
    <x v="5415"/>
    <s v="2023/10/24"/>
    <x v="93"/>
    <x v="93"/>
    <x v="62"/>
    <x v="62"/>
    <m/>
    <x v="615"/>
    <e v="#N/A"/>
    <x v="615"/>
  </r>
  <r>
    <x v="5170"/>
    <m/>
    <n v="9150.7800000000007"/>
    <x v="9269"/>
    <m/>
    <m/>
    <m/>
    <m/>
    <x v="5415"/>
    <s v="2023/10/24"/>
    <x v="93"/>
    <x v="93"/>
    <x v="62"/>
    <x v="62"/>
    <m/>
    <x v="615"/>
    <e v="#N/A"/>
    <x v="615"/>
  </r>
  <r>
    <x v="5170"/>
    <m/>
    <n v="6143.77"/>
    <x v="9269"/>
    <m/>
    <m/>
    <m/>
    <m/>
    <x v="5415"/>
    <s v="2023/10/24"/>
    <x v="93"/>
    <x v="93"/>
    <x v="62"/>
    <x v="62"/>
    <m/>
    <x v="615"/>
    <e v="#N/A"/>
    <x v="615"/>
  </r>
  <r>
    <x v="5170"/>
    <m/>
    <n v="834"/>
    <x v="7847"/>
    <m/>
    <m/>
    <m/>
    <m/>
    <x v="6837"/>
    <s v="2023/10/24"/>
    <x v="93"/>
    <x v="93"/>
    <x v="62"/>
    <x v="62"/>
    <m/>
    <x v="615"/>
    <e v="#N/A"/>
    <x v="615"/>
  </r>
  <r>
    <x v="5170"/>
    <m/>
    <n v="2347.38"/>
    <x v="9266"/>
    <m/>
    <m/>
    <m/>
    <m/>
    <x v="5416"/>
    <s v="2023/11/1"/>
    <x v="93"/>
    <x v="93"/>
    <x v="62"/>
    <x v="62"/>
    <m/>
    <x v="615"/>
    <e v="#N/A"/>
    <x v="615"/>
  </r>
  <r>
    <x v="5170"/>
    <m/>
    <n v="2447.66"/>
    <x v="9274"/>
    <m/>
    <m/>
    <m/>
    <m/>
    <x v="5416"/>
    <s v="2023/11/1"/>
    <x v="93"/>
    <x v="93"/>
    <x v="62"/>
    <x v="62"/>
    <m/>
    <x v="615"/>
    <e v="#N/A"/>
    <x v="615"/>
  </r>
  <r>
    <x v="5170"/>
    <m/>
    <n v="2123.8200000000002"/>
    <x v="9266"/>
    <m/>
    <m/>
    <m/>
    <m/>
    <x v="5416"/>
    <s v="2023/11/1"/>
    <x v="93"/>
    <x v="93"/>
    <x v="62"/>
    <x v="62"/>
    <m/>
    <x v="615"/>
    <e v="#N/A"/>
    <x v="615"/>
  </r>
  <r>
    <x v="5170"/>
    <m/>
    <n v="1934.3"/>
    <x v="9263"/>
    <m/>
    <m/>
    <m/>
    <m/>
    <x v="5416"/>
    <s v="2023/11/1"/>
    <x v="93"/>
    <x v="93"/>
    <x v="62"/>
    <x v="62"/>
    <m/>
    <x v="615"/>
    <e v="#N/A"/>
    <x v="615"/>
  </r>
  <r>
    <x v="5170"/>
    <m/>
    <n v="4138.62"/>
    <x v="9263"/>
    <m/>
    <m/>
    <m/>
    <m/>
    <x v="5416"/>
    <s v="2023/11/1"/>
    <x v="93"/>
    <x v="93"/>
    <x v="62"/>
    <x v="62"/>
    <m/>
    <x v="615"/>
    <e v="#N/A"/>
    <x v="615"/>
  </r>
  <r>
    <x v="5170"/>
    <m/>
    <n v="1093.8800000000001"/>
    <x v="9274"/>
    <m/>
    <m/>
    <m/>
    <m/>
    <x v="5416"/>
    <s v="2023/11/1"/>
    <x v="93"/>
    <x v="93"/>
    <x v="62"/>
    <x v="62"/>
    <m/>
    <x v="615"/>
    <e v="#N/A"/>
    <x v="615"/>
  </r>
  <r>
    <x v="5170"/>
    <m/>
    <n v="6794.89"/>
    <x v="9275"/>
    <m/>
    <m/>
    <m/>
    <m/>
    <x v="5713"/>
    <s v="2023/12/6"/>
    <x v="93"/>
    <x v="93"/>
    <x v="62"/>
    <x v="62"/>
    <m/>
    <x v="615"/>
    <e v="#N/A"/>
    <x v="615"/>
  </r>
  <r>
    <x v="5170"/>
    <m/>
    <n v="2934"/>
    <x v="8243"/>
    <m/>
    <m/>
    <m/>
    <m/>
    <x v="5358"/>
    <s v="2023/12/13"/>
    <x v="93"/>
    <x v="93"/>
    <x v="62"/>
    <x v="62"/>
    <m/>
    <x v="615"/>
    <e v="#N/A"/>
    <x v="615"/>
  </r>
  <r>
    <x v="5170"/>
    <m/>
    <n v="3612.5"/>
    <x v="9263"/>
    <m/>
    <m/>
    <m/>
    <m/>
    <x v="5420"/>
    <s v="2023/12/17"/>
    <x v="93"/>
    <x v="93"/>
    <x v="62"/>
    <x v="62"/>
    <m/>
    <x v="615"/>
    <e v="#N/A"/>
    <x v="615"/>
  </r>
  <r>
    <x v="5170"/>
    <m/>
    <n v="2972.52"/>
    <x v="9263"/>
    <m/>
    <m/>
    <m/>
    <m/>
    <x v="5420"/>
    <s v="2023/12/17"/>
    <x v="93"/>
    <x v="93"/>
    <x v="62"/>
    <x v="62"/>
    <m/>
    <x v="615"/>
    <e v="#N/A"/>
    <x v="615"/>
  </r>
  <r>
    <x v="5170"/>
    <m/>
    <n v="633.88"/>
    <x v="9274"/>
    <m/>
    <m/>
    <m/>
    <m/>
    <x v="5420"/>
    <s v="2023/12/17"/>
    <x v="93"/>
    <x v="93"/>
    <x v="62"/>
    <x v="62"/>
    <m/>
    <x v="615"/>
    <e v="#N/A"/>
    <x v="615"/>
  </r>
  <r>
    <x v="5170"/>
    <m/>
    <n v="2415.35"/>
    <x v="9263"/>
    <m/>
    <m/>
    <m/>
    <m/>
    <x v="5420"/>
    <s v="2023/12/17"/>
    <x v="93"/>
    <x v="93"/>
    <x v="62"/>
    <x v="62"/>
    <m/>
    <x v="615"/>
    <e v="#N/A"/>
    <x v="615"/>
  </r>
  <r>
    <x v="5170"/>
    <m/>
    <n v="1793.31"/>
    <x v="9266"/>
    <m/>
    <m/>
    <m/>
    <m/>
    <x v="5420"/>
    <s v="2023/12/17"/>
    <x v="93"/>
    <x v="93"/>
    <x v="62"/>
    <x v="62"/>
    <m/>
    <x v="615"/>
    <e v="#N/A"/>
    <x v="615"/>
  </r>
  <r>
    <x v="5170"/>
    <m/>
    <n v="628.36"/>
    <x v="9265"/>
    <m/>
    <m/>
    <m/>
    <m/>
    <x v="5420"/>
    <s v="2023/12/17"/>
    <x v="93"/>
    <x v="93"/>
    <x v="62"/>
    <x v="62"/>
    <m/>
    <x v="615"/>
    <e v="#N/A"/>
    <x v="615"/>
  </r>
  <r>
    <x v="5170"/>
    <m/>
    <n v="1942.01"/>
    <x v="9266"/>
    <m/>
    <m/>
    <m/>
    <m/>
    <x v="5420"/>
    <s v="2023/12/17"/>
    <x v="93"/>
    <x v="93"/>
    <x v="62"/>
    <x v="62"/>
    <m/>
    <x v="615"/>
    <e v="#N/A"/>
    <x v="615"/>
  </r>
  <r>
    <x v="5170"/>
    <m/>
    <n v="1229.3500000000001"/>
    <x v="9263"/>
    <m/>
    <m/>
    <m/>
    <m/>
    <x v="5420"/>
    <s v="2023/12/17"/>
    <x v="93"/>
    <x v="93"/>
    <x v="62"/>
    <x v="62"/>
    <m/>
    <x v="615"/>
    <e v="#N/A"/>
    <x v="615"/>
  </r>
  <r>
    <x v="5170"/>
    <m/>
    <n v="3253.35"/>
    <x v="9263"/>
    <m/>
    <m/>
    <m/>
    <m/>
    <x v="5420"/>
    <s v="2023/12/17"/>
    <x v="93"/>
    <x v="93"/>
    <x v="62"/>
    <x v="62"/>
    <m/>
    <x v="615"/>
    <e v="#N/A"/>
    <x v="615"/>
  </r>
  <r>
    <x v="5170"/>
    <m/>
    <n v="2347.84"/>
    <x v="9274"/>
    <m/>
    <m/>
    <m/>
    <m/>
    <x v="5420"/>
    <s v="2023/12/17"/>
    <x v="93"/>
    <x v="93"/>
    <x v="62"/>
    <x v="62"/>
    <m/>
    <x v="615"/>
    <e v="#N/A"/>
    <x v="615"/>
  </r>
  <r>
    <x v="5170"/>
    <m/>
    <n v="150"/>
    <x v="7827"/>
    <s v="232"/>
    <n v="195"/>
    <n v="6"/>
    <m/>
    <x v="5561"/>
    <s v="2023/12/21"/>
    <x v="93"/>
    <x v="93"/>
    <x v="62"/>
    <x v="62"/>
    <m/>
    <x v="615"/>
    <e v="#N/A"/>
    <x v="615"/>
  </r>
  <r>
    <x v="5170"/>
    <m/>
    <n v="716.66"/>
    <x v="9276"/>
    <m/>
    <m/>
    <m/>
    <m/>
    <x v="5410"/>
    <s v="2023/6/12"/>
    <x v="93"/>
    <x v="93"/>
    <x v="53"/>
    <x v="53"/>
    <m/>
    <x v="615"/>
    <e v="#N/A"/>
    <x v="615"/>
  </r>
  <r>
    <x v="5170"/>
    <m/>
    <n v="710"/>
    <x v="9276"/>
    <m/>
    <m/>
    <m/>
    <m/>
    <x v="5410"/>
    <s v="2023/6/12"/>
    <x v="93"/>
    <x v="93"/>
    <x v="53"/>
    <x v="53"/>
    <m/>
    <x v="615"/>
    <e v="#N/A"/>
    <x v="615"/>
  </r>
  <r>
    <x v="5170"/>
    <m/>
    <n v="579.66999999999996"/>
    <x v="9276"/>
    <m/>
    <m/>
    <m/>
    <m/>
    <x v="5410"/>
    <s v="2023/6/12"/>
    <x v="93"/>
    <x v="93"/>
    <x v="53"/>
    <x v="53"/>
    <m/>
    <x v="615"/>
    <e v="#N/A"/>
    <x v="615"/>
  </r>
  <r>
    <x v="5170"/>
    <m/>
    <n v="579.66999999999996"/>
    <x v="9276"/>
    <m/>
    <m/>
    <m/>
    <m/>
    <x v="5410"/>
    <s v="2023/6/12"/>
    <x v="93"/>
    <x v="93"/>
    <x v="53"/>
    <x v="53"/>
    <m/>
    <x v="615"/>
    <e v="#N/A"/>
    <x v="615"/>
  </r>
  <r>
    <x v="5170"/>
    <m/>
    <n v="579.14"/>
    <x v="9277"/>
    <m/>
    <m/>
    <m/>
    <m/>
    <x v="5412"/>
    <s v="2023/7/31"/>
    <x v="93"/>
    <x v="93"/>
    <x v="53"/>
    <x v="53"/>
    <m/>
    <x v="615"/>
    <e v="#N/A"/>
    <x v="615"/>
  </r>
  <r>
    <x v="5170"/>
    <m/>
    <n v="2241.9500000000003"/>
    <x v="9278"/>
    <m/>
    <m/>
    <m/>
    <m/>
    <x v="5412"/>
    <s v="2023/7/31"/>
    <x v="93"/>
    <x v="93"/>
    <x v="53"/>
    <x v="53"/>
    <m/>
    <x v="615"/>
    <e v="#N/A"/>
    <x v="615"/>
  </r>
  <r>
    <x v="5170"/>
    <m/>
    <n v="697.59"/>
    <x v="9277"/>
    <m/>
    <m/>
    <m/>
    <m/>
    <x v="5412"/>
    <s v="2023/7/31"/>
    <x v="93"/>
    <x v="93"/>
    <x v="53"/>
    <x v="53"/>
    <m/>
    <x v="615"/>
    <e v="#N/A"/>
    <x v="615"/>
  </r>
  <r>
    <x v="5170"/>
    <m/>
    <n v="406.18"/>
    <x v="9277"/>
    <m/>
    <m/>
    <m/>
    <m/>
    <x v="5412"/>
    <s v="2023/7/31"/>
    <x v="93"/>
    <x v="93"/>
    <x v="53"/>
    <x v="53"/>
    <m/>
    <x v="615"/>
    <e v="#N/A"/>
    <x v="615"/>
  </r>
  <r>
    <x v="5170"/>
    <m/>
    <n v="826.67000000000007"/>
    <x v="9278"/>
    <m/>
    <m/>
    <m/>
    <m/>
    <x v="5412"/>
    <s v="2023/7/31"/>
    <x v="93"/>
    <x v="93"/>
    <x v="53"/>
    <x v="53"/>
    <m/>
    <x v="615"/>
    <e v="#N/A"/>
    <x v="615"/>
  </r>
  <r>
    <x v="5170"/>
    <m/>
    <n v="856.84"/>
    <x v="9278"/>
    <m/>
    <m/>
    <m/>
    <m/>
    <x v="5412"/>
    <s v="2023/7/31"/>
    <x v="93"/>
    <x v="93"/>
    <x v="53"/>
    <x v="53"/>
    <m/>
    <x v="615"/>
    <e v="#N/A"/>
    <x v="615"/>
  </r>
  <r>
    <x v="5170"/>
    <m/>
    <n v="733.7"/>
    <x v="9277"/>
    <m/>
    <m/>
    <m/>
    <m/>
    <x v="5412"/>
    <s v="2023/7/31"/>
    <x v="93"/>
    <x v="93"/>
    <x v="53"/>
    <x v="53"/>
    <m/>
    <x v="615"/>
    <e v="#N/A"/>
    <x v="615"/>
  </r>
  <r>
    <x v="5170"/>
    <m/>
    <n v="36.090000000000003"/>
    <x v="5492"/>
    <m/>
    <m/>
    <m/>
    <m/>
    <x v="5414"/>
    <s v="2023/9/6"/>
    <x v="93"/>
    <x v="93"/>
    <x v="53"/>
    <x v="53"/>
    <m/>
    <x v="615"/>
    <e v="#N/A"/>
    <x v="615"/>
  </r>
  <r>
    <x v="5170"/>
    <m/>
    <n v="387.55"/>
    <x v="5492"/>
    <m/>
    <m/>
    <m/>
    <m/>
    <x v="5414"/>
    <s v="2023/9/6"/>
    <x v="93"/>
    <x v="93"/>
    <x v="53"/>
    <x v="53"/>
    <m/>
    <x v="615"/>
    <e v="#N/A"/>
    <x v="615"/>
  </r>
  <r>
    <x v="5170"/>
    <m/>
    <n v="846.95"/>
    <x v="5492"/>
    <m/>
    <m/>
    <m/>
    <m/>
    <x v="5414"/>
    <s v="2023/9/6"/>
    <x v="93"/>
    <x v="93"/>
    <x v="53"/>
    <x v="53"/>
    <m/>
    <x v="615"/>
    <e v="#N/A"/>
    <x v="615"/>
  </r>
  <r>
    <x v="5170"/>
    <m/>
    <n v="1157.82"/>
    <x v="5492"/>
    <m/>
    <m/>
    <m/>
    <m/>
    <x v="5414"/>
    <s v="2023/9/6"/>
    <x v="93"/>
    <x v="93"/>
    <x v="53"/>
    <x v="53"/>
    <m/>
    <x v="615"/>
    <e v="#N/A"/>
    <x v="615"/>
  </r>
  <r>
    <x v="5170"/>
    <m/>
    <n v="409.40000000000003"/>
    <x v="5492"/>
    <m/>
    <m/>
    <m/>
    <m/>
    <x v="5414"/>
    <s v="2023/9/6"/>
    <x v="93"/>
    <x v="93"/>
    <x v="53"/>
    <x v="53"/>
    <m/>
    <x v="615"/>
    <e v="#N/A"/>
    <x v="615"/>
  </r>
  <r>
    <x v="5170"/>
    <m/>
    <n v="437.92"/>
    <x v="5492"/>
    <m/>
    <m/>
    <m/>
    <m/>
    <x v="5414"/>
    <s v="2023/9/6"/>
    <x v="93"/>
    <x v="93"/>
    <x v="53"/>
    <x v="53"/>
    <m/>
    <x v="615"/>
    <e v="#N/A"/>
    <x v="615"/>
  </r>
  <r>
    <x v="5170"/>
    <m/>
    <n v="375.82"/>
    <x v="5492"/>
    <m/>
    <m/>
    <m/>
    <m/>
    <x v="5414"/>
    <s v="2023/9/6"/>
    <x v="93"/>
    <x v="93"/>
    <x v="53"/>
    <x v="53"/>
    <m/>
    <x v="615"/>
    <e v="#N/A"/>
    <x v="615"/>
  </r>
  <r>
    <x v="5170"/>
    <m/>
    <n v="3623.98"/>
    <x v="9279"/>
    <m/>
    <m/>
    <m/>
    <m/>
    <x v="5630"/>
    <s v="2023/10/15"/>
    <x v="93"/>
    <x v="93"/>
    <x v="53"/>
    <x v="53"/>
    <m/>
    <x v="615"/>
    <e v="#N/A"/>
    <x v="615"/>
  </r>
  <r>
    <x v="5170"/>
    <m/>
    <n v="1071.57"/>
    <x v="9280"/>
    <m/>
    <m/>
    <m/>
    <m/>
    <x v="5416"/>
    <s v="2023/11/1"/>
    <x v="93"/>
    <x v="93"/>
    <x v="53"/>
    <x v="53"/>
    <m/>
    <x v="615"/>
    <e v="#N/A"/>
    <x v="615"/>
  </r>
  <r>
    <x v="5170"/>
    <m/>
    <n v="2201.38"/>
    <x v="9278"/>
    <m/>
    <m/>
    <m/>
    <m/>
    <x v="5419"/>
    <s v="2023/11/14"/>
    <x v="93"/>
    <x v="93"/>
    <x v="53"/>
    <x v="53"/>
    <m/>
    <x v="615"/>
    <e v="#N/A"/>
    <x v="615"/>
  </r>
  <r>
    <x v="5170"/>
    <m/>
    <n v="637.1"/>
    <x v="9277"/>
    <m/>
    <m/>
    <m/>
    <m/>
    <x v="5419"/>
    <s v="2023/11/14"/>
    <x v="93"/>
    <x v="93"/>
    <x v="53"/>
    <x v="53"/>
    <m/>
    <x v="615"/>
    <e v="#N/A"/>
    <x v="615"/>
  </r>
  <r>
    <x v="5170"/>
    <m/>
    <n v="794.28"/>
    <x v="9277"/>
    <m/>
    <m/>
    <m/>
    <m/>
    <x v="5419"/>
    <s v="2023/11/14"/>
    <x v="93"/>
    <x v="93"/>
    <x v="53"/>
    <x v="53"/>
    <m/>
    <x v="615"/>
    <e v="#N/A"/>
    <x v="615"/>
  </r>
  <r>
    <x v="5170"/>
    <m/>
    <n v="1717.2"/>
    <x v="9278"/>
    <m/>
    <m/>
    <m/>
    <m/>
    <x v="5419"/>
    <s v="2023/11/14"/>
    <x v="93"/>
    <x v="93"/>
    <x v="53"/>
    <x v="53"/>
    <m/>
    <x v="615"/>
    <e v="#N/A"/>
    <x v="615"/>
  </r>
  <r>
    <x v="5170"/>
    <m/>
    <n v="715.99"/>
    <x v="9277"/>
    <m/>
    <m/>
    <m/>
    <m/>
    <x v="5419"/>
    <s v="2023/11/14"/>
    <x v="93"/>
    <x v="93"/>
    <x v="53"/>
    <x v="53"/>
    <m/>
    <x v="615"/>
    <e v="#N/A"/>
    <x v="615"/>
  </r>
  <r>
    <x v="5170"/>
    <m/>
    <n v="661.02"/>
    <x v="9277"/>
    <m/>
    <m/>
    <m/>
    <m/>
    <x v="5419"/>
    <s v="2023/11/14"/>
    <x v="93"/>
    <x v="93"/>
    <x v="53"/>
    <x v="53"/>
    <m/>
    <x v="615"/>
    <e v="#N/A"/>
    <x v="615"/>
  </r>
  <r>
    <x v="5170"/>
    <m/>
    <n v="556.37"/>
    <x v="9277"/>
    <m/>
    <m/>
    <m/>
    <m/>
    <x v="5419"/>
    <s v="2023/11/14"/>
    <x v="93"/>
    <x v="93"/>
    <x v="53"/>
    <x v="53"/>
    <m/>
    <x v="615"/>
    <e v="#N/A"/>
    <x v="615"/>
  </r>
  <r>
    <x v="5170"/>
    <m/>
    <n v="1388.97"/>
    <x v="9277"/>
    <m/>
    <m/>
    <m/>
    <m/>
    <x v="5400"/>
    <s v="2023/12/21"/>
    <x v="93"/>
    <x v="93"/>
    <x v="53"/>
    <x v="53"/>
    <m/>
    <x v="615"/>
    <e v="#N/A"/>
    <x v="615"/>
  </r>
  <r>
    <x v="5170"/>
    <m/>
    <n v="907.01"/>
    <x v="9281"/>
    <m/>
    <m/>
    <m/>
    <m/>
    <x v="5400"/>
    <s v="2023/12/21"/>
    <x v="93"/>
    <x v="93"/>
    <x v="53"/>
    <x v="53"/>
    <m/>
    <x v="615"/>
    <e v="#N/A"/>
    <x v="615"/>
  </r>
  <r>
    <x v="5170"/>
    <m/>
    <n v="629.63"/>
    <x v="9281"/>
    <m/>
    <m/>
    <m/>
    <m/>
    <x v="5400"/>
    <s v="2023/12/21"/>
    <x v="93"/>
    <x v="93"/>
    <x v="53"/>
    <x v="53"/>
    <m/>
    <x v="615"/>
    <e v="#N/A"/>
    <x v="615"/>
  </r>
  <r>
    <x v="5170"/>
    <m/>
    <n v="21"/>
    <x v="9282"/>
    <m/>
    <m/>
    <m/>
    <m/>
    <x v="7502"/>
    <s v="2023/11/8"/>
    <x v="93"/>
    <x v="93"/>
    <x v="26"/>
    <x v="26"/>
    <m/>
    <x v="615"/>
    <e v="#N/A"/>
    <x v="615"/>
  </r>
  <r>
    <x v="5170"/>
    <m/>
    <n v="117.53"/>
    <x v="9283"/>
    <m/>
    <m/>
    <m/>
    <m/>
    <x v="5405"/>
    <s v="2023/1/21"/>
    <x v="93"/>
    <x v="93"/>
    <x v="27"/>
    <x v="27"/>
    <m/>
    <x v="615"/>
    <e v="#N/A"/>
    <x v="615"/>
  </r>
  <r>
    <x v="5170"/>
    <m/>
    <n v="697.82"/>
    <x v="9280"/>
    <m/>
    <m/>
    <m/>
    <m/>
    <x v="5405"/>
    <s v="2023/1/21"/>
    <x v="93"/>
    <x v="93"/>
    <x v="27"/>
    <x v="27"/>
    <m/>
    <x v="615"/>
    <e v="#N/A"/>
    <x v="615"/>
  </r>
  <r>
    <x v="5170"/>
    <m/>
    <n v="35.42"/>
    <x v="9284"/>
    <m/>
    <m/>
    <m/>
    <m/>
    <x v="5405"/>
    <s v="2023/1/21"/>
    <x v="93"/>
    <x v="93"/>
    <x v="27"/>
    <x v="27"/>
    <m/>
    <x v="615"/>
    <e v="#N/A"/>
    <x v="615"/>
  </r>
  <r>
    <x v="5170"/>
    <m/>
    <n v="137.31"/>
    <x v="9285"/>
    <m/>
    <m/>
    <m/>
    <m/>
    <x v="5405"/>
    <s v="2023/1/21"/>
    <x v="93"/>
    <x v="93"/>
    <x v="27"/>
    <x v="27"/>
    <m/>
    <x v="615"/>
    <e v="#N/A"/>
    <x v="615"/>
  </r>
  <r>
    <x v="5170"/>
    <m/>
    <n v="673.9"/>
    <x v="9286"/>
    <m/>
    <m/>
    <m/>
    <m/>
    <x v="5405"/>
    <s v="2023/1/21"/>
    <x v="93"/>
    <x v="93"/>
    <x v="27"/>
    <x v="27"/>
    <m/>
    <x v="615"/>
    <e v="#N/A"/>
    <x v="615"/>
  </r>
  <r>
    <x v="5170"/>
    <m/>
    <n v="50.14"/>
    <x v="9287"/>
    <m/>
    <m/>
    <m/>
    <m/>
    <x v="5405"/>
    <s v="2023/1/21"/>
    <x v="93"/>
    <x v="93"/>
    <x v="27"/>
    <x v="27"/>
    <m/>
    <x v="615"/>
    <e v="#N/A"/>
    <x v="615"/>
  </r>
  <r>
    <x v="5170"/>
    <m/>
    <n v="785.45"/>
    <x v="9288"/>
    <m/>
    <m/>
    <m/>
    <m/>
    <x v="5405"/>
    <s v="2023/1/21"/>
    <x v="93"/>
    <x v="93"/>
    <x v="27"/>
    <x v="27"/>
    <m/>
    <x v="615"/>
    <e v="#N/A"/>
    <x v="615"/>
  </r>
  <r>
    <x v="5170"/>
    <m/>
    <n v="3982.6800000000003"/>
    <x v="9280"/>
    <m/>
    <m/>
    <m/>
    <m/>
    <x v="5405"/>
    <s v="2023/1/21"/>
    <x v="93"/>
    <x v="93"/>
    <x v="27"/>
    <x v="27"/>
    <m/>
    <x v="615"/>
    <e v="#N/A"/>
    <x v="615"/>
  </r>
  <r>
    <x v="5170"/>
    <m/>
    <n v="2291.0300000000002"/>
    <x v="9289"/>
    <m/>
    <m/>
    <m/>
    <m/>
    <x v="5696"/>
    <s v="2023/1/22"/>
    <x v="93"/>
    <x v="93"/>
    <x v="27"/>
    <x v="27"/>
    <m/>
    <x v="615"/>
    <e v="#N/A"/>
    <x v="615"/>
  </r>
  <r>
    <x v="5170"/>
    <m/>
    <n v="3164.2400000000002"/>
    <x v="9290"/>
    <m/>
    <m/>
    <m/>
    <m/>
    <x v="7503"/>
    <s v="2023/1/23"/>
    <x v="93"/>
    <x v="93"/>
    <x v="27"/>
    <x v="27"/>
    <m/>
    <x v="615"/>
    <e v="#N/A"/>
    <x v="615"/>
  </r>
  <r>
    <x v="5170"/>
    <m/>
    <n v="601.29"/>
    <x v="5481"/>
    <m/>
    <m/>
    <m/>
    <m/>
    <x v="5401"/>
    <s v="2023/2/7"/>
    <x v="93"/>
    <x v="93"/>
    <x v="27"/>
    <x v="27"/>
    <m/>
    <x v="615"/>
    <e v="#N/A"/>
    <x v="615"/>
  </r>
  <r>
    <x v="5170"/>
    <m/>
    <n v="2400"/>
    <x v="9260"/>
    <m/>
    <m/>
    <m/>
    <m/>
    <x v="7501"/>
    <s v="2023/2/7"/>
    <x v="93"/>
    <x v="93"/>
    <x v="27"/>
    <x v="27"/>
    <m/>
    <x v="615"/>
    <e v="#N/A"/>
    <x v="615"/>
  </r>
  <r>
    <x v="5170"/>
    <m/>
    <n v="4620"/>
    <x v="6414"/>
    <m/>
    <m/>
    <m/>
    <m/>
    <x v="5988"/>
    <s v="2023/2/16"/>
    <x v="93"/>
    <x v="93"/>
    <x v="27"/>
    <x v="27"/>
    <m/>
    <x v="615"/>
    <e v="#N/A"/>
    <x v="615"/>
  </r>
  <r>
    <x v="5170"/>
    <m/>
    <n v="558.66999999999996"/>
    <x v="6420"/>
    <m/>
    <m/>
    <m/>
    <m/>
    <x v="5363"/>
    <s v="2023/2/18"/>
    <x v="93"/>
    <x v="93"/>
    <x v="27"/>
    <x v="27"/>
    <m/>
    <x v="615"/>
    <e v="#N/A"/>
    <x v="615"/>
  </r>
  <r>
    <x v="5170"/>
    <m/>
    <n v="607.43000000000006"/>
    <x v="6420"/>
    <m/>
    <m/>
    <m/>
    <m/>
    <x v="5363"/>
    <s v="2023/2/18"/>
    <x v="93"/>
    <x v="93"/>
    <x v="27"/>
    <x v="27"/>
    <m/>
    <x v="615"/>
    <e v="#N/A"/>
    <x v="615"/>
  </r>
  <r>
    <x v="5170"/>
    <m/>
    <n v="813.51"/>
    <x v="6420"/>
    <m/>
    <m/>
    <m/>
    <m/>
    <x v="5363"/>
    <s v="2023/2/18"/>
    <x v="93"/>
    <x v="93"/>
    <x v="27"/>
    <x v="27"/>
    <m/>
    <x v="615"/>
    <e v="#N/A"/>
    <x v="615"/>
  </r>
  <r>
    <x v="5170"/>
    <m/>
    <n v="98.850000000000009"/>
    <x v="9291"/>
    <m/>
    <m/>
    <m/>
    <m/>
    <x v="5402"/>
    <s v="2023/3/8"/>
    <x v="93"/>
    <x v="93"/>
    <x v="27"/>
    <x v="27"/>
    <m/>
    <x v="615"/>
    <e v="#N/A"/>
    <x v="615"/>
  </r>
  <r>
    <x v="5170"/>
    <m/>
    <n v="128.80000000000001"/>
    <x v="9292"/>
    <m/>
    <m/>
    <m/>
    <m/>
    <x v="5402"/>
    <s v="2023/3/8"/>
    <x v="93"/>
    <x v="93"/>
    <x v="27"/>
    <x v="27"/>
    <m/>
    <x v="615"/>
    <e v="#N/A"/>
    <x v="615"/>
  </r>
  <r>
    <x v="5170"/>
    <m/>
    <n v="5280"/>
    <x v="6537"/>
    <m/>
    <m/>
    <m/>
    <m/>
    <x v="6055"/>
    <s v="2023/3/13"/>
    <x v="93"/>
    <x v="93"/>
    <x v="27"/>
    <x v="27"/>
    <m/>
    <x v="615"/>
    <e v="#N/A"/>
    <x v="615"/>
  </r>
  <r>
    <x v="5170"/>
    <m/>
    <n v="134.32"/>
    <x v="9293"/>
    <m/>
    <m/>
    <m/>
    <m/>
    <x v="5407"/>
    <s v="2023/3/20"/>
    <x v="93"/>
    <x v="93"/>
    <x v="27"/>
    <x v="27"/>
    <m/>
    <x v="615"/>
    <e v="#N/A"/>
    <x v="615"/>
  </r>
  <r>
    <x v="5170"/>
    <m/>
    <n v="5705.4400000000005"/>
    <x v="9267"/>
    <m/>
    <m/>
    <m/>
    <m/>
    <x v="5407"/>
    <s v="2023/3/20"/>
    <x v="93"/>
    <x v="93"/>
    <x v="27"/>
    <x v="27"/>
    <m/>
    <x v="615"/>
    <e v="#N/A"/>
    <x v="615"/>
  </r>
  <r>
    <x v="5170"/>
    <m/>
    <n v="17.25"/>
    <x v="9280"/>
    <m/>
    <m/>
    <m/>
    <m/>
    <x v="5407"/>
    <s v="2023/3/20"/>
    <x v="93"/>
    <x v="93"/>
    <x v="27"/>
    <x v="27"/>
    <m/>
    <x v="615"/>
    <e v="#N/A"/>
    <x v="615"/>
  </r>
  <r>
    <x v="5170"/>
    <m/>
    <n v="17.25"/>
    <x v="9283"/>
    <m/>
    <m/>
    <m/>
    <m/>
    <x v="5407"/>
    <s v="2023/3/20"/>
    <x v="93"/>
    <x v="93"/>
    <x v="27"/>
    <x v="27"/>
    <m/>
    <x v="615"/>
    <e v="#N/A"/>
    <x v="615"/>
  </r>
  <r>
    <x v="5170"/>
    <m/>
    <n v="11.5"/>
    <x v="9294"/>
    <m/>
    <m/>
    <m/>
    <m/>
    <x v="5407"/>
    <s v="2023/3/20"/>
    <x v="93"/>
    <x v="93"/>
    <x v="27"/>
    <x v="27"/>
    <m/>
    <x v="615"/>
    <e v="#N/A"/>
    <x v="615"/>
  </r>
  <r>
    <x v="5170"/>
    <m/>
    <n v="17.25"/>
    <x v="9288"/>
    <m/>
    <m/>
    <m/>
    <m/>
    <x v="5407"/>
    <s v="2023/3/20"/>
    <x v="93"/>
    <x v="93"/>
    <x v="27"/>
    <x v="27"/>
    <m/>
    <x v="615"/>
    <e v="#N/A"/>
    <x v="615"/>
  </r>
  <r>
    <x v="5170"/>
    <m/>
    <n v="505.08"/>
    <x v="9286"/>
    <m/>
    <m/>
    <m/>
    <m/>
    <x v="5407"/>
    <s v="2023/3/20"/>
    <x v="93"/>
    <x v="93"/>
    <x v="27"/>
    <x v="27"/>
    <m/>
    <x v="615"/>
    <e v="#N/A"/>
    <x v="615"/>
  </r>
  <r>
    <x v="5170"/>
    <m/>
    <n v="50.14"/>
    <x v="9287"/>
    <m/>
    <m/>
    <m/>
    <m/>
    <x v="5407"/>
    <s v="2023/3/20"/>
    <x v="93"/>
    <x v="93"/>
    <x v="27"/>
    <x v="27"/>
    <m/>
    <x v="615"/>
    <e v="#N/A"/>
    <x v="615"/>
  </r>
  <r>
    <x v="5170"/>
    <m/>
    <n v="17.25"/>
    <x v="9280"/>
    <m/>
    <m/>
    <m/>
    <m/>
    <x v="5407"/>
    <s v="2023/3/20"/>
    <x v="93"/>
    <x v="93"/>
    <x v="27"/>
    <x v="27"/>
    <m/>
    <x v="615"/>
    <e v="#N/A"/>
    <x v="615"/>
  </r>
  <r>
    <x v="5170"/>
    <m/>
    <n v="17.25"/>
    <x v="9284"/>
    <m/>
    <m/>
    <m/>
    <m/>
    <x v="5407"/>
    <s v="2023/3/20"/>
    <x v="93"/>
    <x v="93"/>
    <x v="27"/>
    <x v="27"/>
    <m/>
    <x v="615"/>
    <e v="#N/A"/>
    <x v="615"/>
  </r>
  <r>
    <x v="5170"/>
    <m/>
    <n v="17.25"/>
    <x v="9285"/>
    <m/>
    <m/>
    <m/>
    <m/>
    <x v="5407"/>
    <s v="2023/3/20"/>
    <x v="93"/>
    <x v="93"/>
    <x v="27"/>
    <x v="27"/>
    <m/>
    <x v="615"/>
    <e v="#N/A"/>
    <x v="615"/>
  </r>
  <r>
    <x v="5170"/>
    <m/>
    <n v="17.25"/>
    <x v="9288"/>
    <m/>
    <m/>
    <m/>
    <m/>
    <x v="5407"/>
    <s v="2023/3/20"/>
    <x v="93"/>
    <x v="93"/>
    <x v="27"/>
    <x v="27"/>
    <m/>
    <x v="615"/>
    <e v="#N/A"/>
    <x v="615"/>
  </r>
  <r>
    <x v="5170"/>
    <m/>
    <n v="103.27"/>
    <x v="9295"/>
    <m/>
    <m/>
    <m/>
    <m/>
    <x v="5407"/>
    <s v="2023/3/20"/>
    <x v="93"/>
    <x v="93"/>
    <x v="27"/>
    <x v="27"/>
    <m/>
    <x v="615"/>
    <e v="#N/A"/>
    <x v="615"/>
  </r>
  <r>
    <x v="5170"/>
    <m/>
    <n v="63.04"/>
    <x v="9296"/>
    <m/>
    <m/>
    <m/>
    <m/>
    <x v="5407"/>
    <s v="2023/3/20"/>
    <x v="93"/>
    <x v="93"/>
    <x v="27"/>
    <x v="27"/>
    <m/>
    <x v="615"/>
    <e v="#N/A"/>
    <x v="615"/>
  </r>
  <r>
    <x v="5170"/>
    <m/>
    <n v="139.61000000000001"/>
    <x v="9297"/>
    <m/>
    <m/>
    <m/>
    <m/>
    <x v="5407"/>
    <s v="2023/3/20"/>
    <x v="93"/>
    <x v="93"/>
    <x v="27"/>
    <x v="27"/>
    <m/>
    <x v="615"/>
    <e v="#N/A"/>
    <x v="615"/>
  </r>
  <r>
    <x v="5170"/>
    <m/>
    <n v="1500"/>
    <x v="9257"/>
    <m/>
    <m/>
    <m/>
    <m/>
    <x v="7498"/>
    <s v="2023/4/5"/>
    <x v="93"/>
    <x v="93"/>
    <x v="27"/>
    <x v="27"/>
    <m/>
    <x v="615"/>
    <e v="#N/A"/>
    <x v="615"/>
  </r>
  <r>
    <x v="5170"/>
    <m/>
    <n v="116.66"/>
    <x v="5483"/>
    <m/>
    <m/>
    <m/>
    <m/>
    <x v="5403"/>
    <s v="2023/4/8"/>
    <x v="93"/>
    <x v="93"/>
    <x v="27"/>
    <x v="27"/>
    <m/>
    <x v="615"/>
    <e v="#N/A"/>
    <x v="615"/>
  </r>
  <r>
    <x v="5170"/>
    <m/>
    <n v="107.18"/>
    <x v="5483"/>
    <m/>
    <m/>
    <m/>
    <m/>
    <x v="5403"/>
    <s v="2023/4/8"/>
    <x v="93"/>
    <x v="93"/>
    <x v="27"/>
    <x v="27"/>
    <m/>
    <x v="615"/>
    <e v="#N/A"/>
    <x v="615"/>
  </r>
  <r>
    <x v="5170"/>
    <m/>
    <n v="4115.3900000000003"/>
    <x v="9298"/>
    <m/>
    <m/>
    <m/>
    <m/>
    <x v="5700"/>
    <s v="2023/4/13"/>
    <x v="93"/>
    <x v="93"/>
    <x v="27"/>
    <x v="27"/>
    <m/>
    <x v="615"/>
    <e v="#N/A"/>
    <x v="615"/>
  </r>
  <r>
    <x v="5170"/>
    <m/>
    <n v="2397.75"/>
    <x v="9299"/>
    <m/>
    <m/>
    <m/>
    <m/>
    <x v="5700"/>
    <s v="2023/4/13"/>
    <x v="93"/>
    <x v="93"/>
    <x v="27"/>
    <x v="27"/>
    <m/>
    <x v="615"/>
    <e v="#N/A"/>
    <x v="615"/>
  </r>
  <r>
    <x v="5170"/>
    <m/>
    <n v="1799.98"/>
    <x v="9300"/>
    <m/>
    <m/>
    <m/>
    <m/>
    <x v="5700"/>
    <s v="2023/4/13"/>
    <x v="93"/>
    <x v="93"/>
    <x v="27"/>
    <x v="27"/>
    <m/>
    <x v="615"/>
    <e v="#N/A"/>
    <x v="615"/>
  </r>
  <r>
    <x v="5170"/>
    <m/>
    <n v="5280"/>
    <x v="6714"/>
    <m/>
    <m/>
    <m/>
    <m/>
    <x v="6191"/>
    <s v="2023/4/17"/>
    <x v="93"/>
    <x v="93"/>
    <x v="27"/>
    <x v="27"/>
    <m/>
    <x v="615"/>
    <e v="#N/A"/>
    <x v="615"/>
  </r>
  <r>
    <x v="5170"/>
    <m/>
    <n v="92.92"/>
    <x v="9301"/>
    <m/>
    <m/>
    <m/>
    <m/>
    <x v="5701"/>
    <s v="2023/4/19"/>
    <x v="93"/>
    <x v="93"/>
    <x v="27"/>
    <x v="27"/>
    <m/>
    <x v="615"/>
    <e v="#N/A"/>
    <x v="615"/>
  </r>
  <r>
    <x v="5170"/>
    <m/>
    <n v="1594.82"/>
    <x v="9301"/>
    <m/>
    <m/>
    <m/>
    <m/>
    <x v="5701"/>
    <s v="2023/4/19"/>
    <x v="93"/>
    <x v="93"/>
    <x v="27"/>
    <x v="27"/>
    <m/>
    <x v="615"/>
    <e v="#N/A"/>
    <x v="615"/>
  </r>
  <r>
    <x v="5170"/>
    <m/>
    <n v="2068.39"/>
    <x v="9301"/>
    <m/>
    <m/>
    <m/>
    <m/>
    <x v="5701"/>
    <s v="2023/4/19"/>
    <x v="93"/>
    <x v="93"/>
    <x v="27"/>
    <x v="27"/>
    <m/>
    <x v="615"/>
    <e v="#N/A"/>
    <x v="615"/>
  </r>
  <r>
    <x v="5170"/>
    <m/>
    <n v="763.28"/>
    <x v="9301"/>
    <m/>
    <m/>
    <m/>
    <m/>
    <x v="5701"/>
    <s v="2023/4/19"/>
    <x v="93"/>
    <x v="93"/>
    <x v="27"/>
    <x v="27"/>
    <m/>
    <x v="615"/>
    <e v="#N/A"/>
    <x v="615"/>
  </r>
  <r>
    <x v="5170"/>
    <m/>
    <n v="163.76"/>
    <x v="9301"/>
    <m/>
    <m/>
    <m/>
    <m/>
    <x v="5701"/>
    <s v="2023/4/19"/>
    <x v="93"/>
    <x v="93"/>
    <x v="27"/>
    <x v="27"/>
    <m/>
    <x v="615"/>
    <e v="#N/A"/>
    <x v="615"/>
  </r>
  <r>
    <x v="5170"/>
    <m/>
    <n v="150"/>
    <x v="5484"/>
    <m/>
    <m/>
    <m/>
    <m/>
    <x v="5404"/>
    <s v="2023/4/20"/>
    <x v="93"/>
    <x v="93"/>
    <x v="27"/>
    <x v="27"/>
    <m/>
    <x v="615"/>
    <e v="#N/A"/>
    <x v="615"/>
  </r>
  <r>
    <x v="5170"/>
    <m/>
    <n v="150"/>
    <x v="5484"/>
    <m/>
    <m/>
    <m/>
    <m/>
    <x v="5404"/>
    <s v="2023/4/20"/>
    <x v="93"/>
    <x v="93"/>
    <x v="27"/>
    <x v="27"/>
    <m/>
    <x v="615"/>
    <e v="#N/A"/>
    <x v="615"/>
  </r>
  <r>
    <x v="5170"/>
    <m/>
    <n v="150"/>
    <x v="5484"/>
    <m/>
    <m/>
    <m/>
    <m/>
    <x v="5404"/>
    <s v="2023/4/20"/>
    <x v="93"/>
    <x v="93"/>
    <x v="27"/>
    <x v="27"/>
    <m/>
    <x v="615"/>
    <e v="#N/A"/>
    <x v="615"/>
  </r>
  <r>
    <x v="5170"/>
    <m/>
    <n v="150"/>
    <x v="5484"/>
    <m/>
    <m/>
    <m/>
    <m/>
    <x v="5404"/>
    <s v="2023/4/20"/>
    <x v="93"/>
    <x v="93"/>
    <x v="27"/>
    <x v="27"/>
    <m/>
    <x v="615"/>
    <e v="#N/A"/>
    <x v="615"/>
  </r>
  <r>
    <x v="5170"/>
    <m/>
    <n v="150"/>
    <x v="5484"/>
    <m/>
    <m/>
    <m/>
    <m/>
    <x v="5404"/>
    <s v="2023/4/20"/>
    <x v="93"/>
    <x v="93"/>
    <x v="27"/>
    <x v="27"/>
    <m/>
    <x v="615"/>
    <e v="#N/A"/>
    <x v="615"/>
  </r>
  <r>
    <x v="5170"/>
    <m/>
    <n v="150"/>
    <x v="5484"/>
    <m/>
    <m/>
    <m/>
    <m/>
    <x v="5404"/>
    <s v="2023/4/20"/>
    <x v="93"/>
    <x v="93"/>
    <x v="27"/>
    <x v="27"/>
    <m/>
    <x v="615"/>
    <e v="#N/A"/>
    <x v="615"/>
  </r>
  <r>
    <x v="5170"/>
    <m/>
    <n v="150"/>
    <x v="5484"/>
    <m/>
    <m/>
    <m/>
    <m/>
    <x v="5404"/>
    <s v="2023/4/20"/>
    <x v="93"/>
    <x v="93"/>
    <x v="27"/>
    <x v="27"/>
    <m/>
    <x v="615"/>
    <e v="#N/A"/>
    <x v="615"/>
  </r>
  <r>
    <x v="5170"/>
    <m/>
    <n v="150"/>
    <x v="5484"/>
    <m/>
    <m/>
    <m/>
    <m/>
    <x v="5404"/>
    <s v="2023/4/20"/>
    <x v="93"/>
    <x v="93"/>
    <x v="27"/>
    <x v="27"/>
    <m/>
    <x v="615"/>
    <e v="#N/A"/>
    <x v="615"/>
  </r>
  <r>
    <x v="5170"/>
    <m/>
    <n v="138.46"/>
    <x v="9297"/>
    <m/>
    <m/>
    <m/>
    <m/>
    <x v="5408"/>
    <s v="2023/4/20"/>
    <x v="93"/>
    <x v="93"/>
    <x v="27"/>
    <x v="27"/>
    <m/>
    <x v="615"/>
    <e v="#N/A"/>
    <x v="615"/>
  </r>
  <r>
    <x v="5170"/>
    <m/>
    <n v="225.4"/>
    <x v="9283"/>
    <m/>
    <m/>
    <m/>
    <m/>
    <x v="5408"/>
    <s v="2023/4/20"/>
    <x v="93"/>
    <x v="93"/>
    <x v="27"/>
    <x v="27"/>
    <m/>
    <x v="615"/>
    <e v="#N/A"/>
    <x v="615"/>
  </r>
  <r>
    <x v="5170"/>
    <m/>
    <n v="89.13"/>
    <x v="9296"/>
    <m/>
    <m/>
    <m/>
    <m/>
    <x v="5408"/>
    <s v="2023/4/20"/>
    <x v="93"/>
    <x v="93"/>
    <x v="27"/>
    <x v="27"/>
    <m/>
    <x v="615"/>
    <e v="#N/A"/>
    <x v="615"/>
  </r>
  <r>
    <x v="5170"/>
    <m/>
    <n v="1758.58"/>
    <x v="9288"/>
    <m/>
    <m/>
    <m/>
    <m/>
    <x v="5408"/>
    <s v="2023/4/20"/>
    <x v="93"/>
    <x v="93"/>
    <x v="27"/>
    <x v="27"/>
    <m/>
    <x v="615"/>
    <e v="#N/A"/>
    <x v="615"/>
  </r>
  <r>
    <x v="5170"/>
    <m/>
    <n v="5228.82"/>
    <x v="9267"/>
    <m/>
    <m/>
    <m/>
    <m/>
    <x v="5408"/>
    <s v="2023/4/20"/>
    <x v="93"/>
    <x v="93"/>
    <x v="27"/>
    <x v="27"/>
    <m/>
    <x v="615"/>
    <e v="#N/A"/>
    <x v="615"/>
  </r>
  <r>
    <x v="5170"/>
    <m/>
    <n v="50.14"/>
    <x v="9287"/>
    <m/>
    <m/>
    <m/>
    <m/>
    <x v="5408"/>
    <s v="2023/4/20"/>
    <x v="93"/>
    <x v="93"/>
    <x v="27"/>
    <x v="27"/>
    <m/>
    <x v="615"/>
    <e v="#N/A"/>
    <x v="615"/>
  </r>
  <r>
    <x v="5170"/>
    <m/>
    <n v="11.5"/>
    <x v="9294"/>
    <m/>
    <m/>
    <m/>
    <m/>
    <x v="5408"/>
    <s v="2023/4/20"/>
    <x v="93"/>
    <x v="93"/>
    <x v="27"/>
    <x v="27"/>
    <m/>
    <x v="615"/>
    <e v="#N/A"/>
    <x v="615"/>
  </r>
  <r>
    <x v="5170"/>
    <m/>
    <n v="364.44"/>
    <x v="9302"/>
    <m/>
    <m/>
    <m/>
    <m/>
    <x v="5408"/>
    <s v="2023/4/20"/>
    <x v="93"/>
    <x v="93"/>
    <x v="27"/>
    <x v="27"/>
    <m/>
    <x v="615"/>
    <e v="#N/A"/>
    <x v="615"/>
  </r>
  <r>
    <x v="5170"/>
    <m/>
    <n v="1465.56"/>
    <x v="9280"/>
    <m/>
    <m/>
    <m/>
    <m/>
    <x v="5408"/>
    <s v="2023/4/20"/>
    <x v="93"/>
    <x v="93"/>
    <x v="27"/>
    <x v="27"/>
    <m/>
    <x v="615"/>
    <e v="#N/A"/>
    <x v="615"/>
  </r>
  <r>
    <x v="5170"/>
    <m/>
    <n v="473.34000000000003"/>
    <x v="9286"/>
    <m/>
    <m/>
    <m/>
    <m/>
    <x v="5408"/>
    <s v="2023/4/20"/>
    <x v="93"/>
    <x v="93"/>
    <x v="27"/>
    <x v="27"/>
    <m/>
    <x v="615"/>
    <e v="#N/A"/>
    <x v="615"/>
  </r>
  <r>
    <x v="5170"/>
    <m/>
    <n v="100.51"/>
    <x v="9285"/>
    <m/>
    <m/>
    <m/>
    <m/>
    <x v="5408"/>
    <s v="2023/4/20"/>
    <x v="93"/>
    <x v="93"/>
    <x v="27"/>
    <x v="27"/>
    <m/>
    <x v="615"/>
    <e v="#N/A"/>
    <x v="615"/>
  </r>
  <r>
    <x v="5170"/>
    <m/>
    <n v="176.27"/>
    <x v="9303"/>
    <m/>
    <m/>
    <m/>
    <m/>
    <x v="5408"/>
    <s v="2023/4/20"/>
    <x v="93"/>
    <x v="93"/>
    <x v="27"/>
    <x v="27"/>
    <m/>
    <x v="615"/>
    <e v="#N/A"/>
    <x v="615"/>
  </r>
  <r>
    <x v="5170"/>
    <m/>
    <n v="17.25"/>
    <x v="9284"/>
    <m/>
    <m/>
    <m/>
    <m/>
    <x v="5408"/>
    <s v="2023/4/20"/>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150"/>
    <x v="9258"/>
    <m/>
    <m/>
    <m/>
    <m/>
    <x v="7499"/>
    <s v="2023/5/2"/>
    <x v="93"/>
    <x v="93"/>
    <x v="27"/>
    <x v="27"/>
    <m/>
    <x v="615"/>
    <e v="#N/A"/>
    <x v="615"/>
  </r>
  <r>
    <x v="5170"/>
    <m/>
    <n v="5946"/>
    <x v="6759"/>
    <m/>
    <m/>
    <m/>
    <m/>
    <x v="6230"/>
    <s v="2023/5/3"/>
    <x v="93"/>
    <x v="93"/>
    <x v="27"/>
    <x v="27"/>
    <m/>
    <x v="615"/>
    <e v="#N/A"/>
    <x v="615"/>
  </r>
  <r>
    <x v="5170"/>
    <m/>
    <n v="136.39000000000001"/>
    <x v="9277"/>
    <m/>
    <m/>
    <m/>
    <m/>
    <x v="5409"/>
    <s v="2023/5/16"/>
    <x v="93"/>
    <x v="93"/>
    <x v="27"/>
    <x v="27"/>
    <m/>
    <x v="615"/>
    <e v="#N/A"/>
    <x v="615"/>
  </r>
  <r>
    <x v="5170"/>
    <m/>
    <n v="601.68000000000006"/>
    <x v="9277"/>
    <m/>
    <m/>
    <m/>
    <m/>
    <x v="5409"/>
    <s v="2023/5/16"/>
    <x v="93"/>
    <x v="93"/>
    <x v="27"/>
    <x v="27"/>
    <m/>
    <x v="615"/>
    <e v="#N/A"/>
    <x v="615"/>
  </r>
  <r>
    <x v="5170"/>
    <m/>
    <n v="445.74"/>
    <x v="9277"/>
    <m/>
    <m/>
    <m/>
    <m/>
    <x v="5409"/>
    <s v="2023/5/16"/>
    <x v="93"/>
    <x v="93"/>
    <x v="27"/>
    <x v="27"/>
    <m/>
    <x v="615"/>
    <e v="#N/A"/>
    <x v="615"/>
  </r>
  <r>
    <x v="5170"/>
    <m/>
    <n v="438.61"/>
    <x v="9277"/>
    <m/>
    <m/>
    <m/>
    <m/>
    <x v="5409"/>
    <s v="2023/5/16"/>
    <x v="93"/>
    <x v="93"/>
    <x v="27"/>
    <x v="27"/>
    <m/>
    <x v="615"/>
    <e v="#N/A"/>
    <x v="615"/>
  </r>
  <r>
    <x v="5170"/>
    <m/>
    <n v="809.6"/>
    <x v="9304"/>
    <m/>
    <m/>
    <m/>
    <m/>
    <x v="5409"/>
    <s v="2023/5/16"/>
    <x v="93"/>
    <x v="93"/>
    <x v="27"/>
    <x v="27"/>
    <m/>
    <x v="615"/>
    <e v="#N/A"/>
    <x v="615"/>
  </r>
  <r>
    <x v="5170"/>
    <m/>
    <n v="131.1"/>
    <x v="9305"/>
    <m/>
    <m/>
    <m/>
    <m/>
    <x v="5409"/>
    <s v="2023/5/16"/>
    <x v="93"/>
    <x v="93"/>
    <x v="27"/>
    <x v="27"/>
    <m/>
    <x v="615"/>
    <e v="#N/A"/>
    <x v="615"/>
  </r>
  <r>
    <x v="5170"/>
    <m/>
    <n v="164.68"/>
    <x v="9306"/>
    <m/>
    <m/>
    <m/>
    <m/>
    <x v="5409"/>
    <s v="2023/5/16"/>
    <x v="93"/>
    <x v="93"/>
    <x v="27"/>
    <x v="27"/>
    <m/>
    <x v="615"/>
    <e v="#N/A"/>
    <x v="615"/>
  </r>
  <r>
    <x v="5170"/>
    <m/>
    <n v="214.82"/>
    <x v="9277"/>
    <m/>
    <m/>
    <m/>
    <m/>
    <x v="5409"/>
    <s v="2023/5/16"/>
    <x v="93"/>
    <x v="93"/>
    <x v="27"/>
    <x v="27"/>
    <m/>
    <x v="615"/>
    <e v="#N/A"/>
    <x v="615"/>
  </r>
  <r>
    <x v="5170"/>
    <m/>
    <n v="493.35"/>
    <x v="9277"/>
    <m/>
    <m/>
    <m/>
    <m/>
    <x v="5409"/>
    <s v="2023/5/16"/>
    <x v="93"/>
    <x v="93"/>
    <x v="27"/>
    <x v="27"/>
    <m/>
    <x v="615"/>
    <e v="#N/A"/>
    <x v="615"/>
  </r>
  <r>
    <x v="5170"/>
    <m/>
    <n v="748.65"/>
    <x v="9277"/>
    <m/>
    <m/>
    <m/>
    <m/>
    <x v="5409"/>
    <s v="2023/5/16"/>
    <x v="93"/>
    <x v="93"/>
    <x v="27"/>
    <x v="27"/>
    <m/>
    <x v="615"/>
    <e v="#N/A"/>
    <x v="615"/>
  </r>
  <r>
    <x v="5170"/>
    <m/>
    <n v="474.95"/>
    <x v="9307"/>
    <m/>
    <m/>
    <m/>
    <m/>
    <x v="5409"/>
    <s v="2023/5/16"/>
    <x v="93"/>
    <x v="93"/>
    <x v="27"/>
    <x v="27"/>
    <m/>
    <x v="615"/>
    <e v="#N/A"/>
    <x v="615"/>
  </r>
  <r>
    <x v="5170"/>
    <m/>
    <n v="50.14"/>
    <x v="9308"/>
    <m/>
    <m/>
    <m/>
    <m/>
    <x v="5409"/>
    <s v="2023/5/16"/>
    <x v="93"/>
    <x v="93"/>
    <x v="27"/>
    <x v="27"/>
    <m/>
    <x v="615"/>
    <e v="#N/A"/>
    <x v="615"/>
  </r>
  <r>
    <x v="5170"/>
    <m/>
    <n v="11.5"/>
    <x v="9309"/>
    <m/>
    <m/>
    <m/>
    <m/>
    <x v="5409"/>
    <s v="2023/5/16"/>
    <x v="93"/>
    <x v="93"/>
    <x v="27"/>
    <x v="27"/>
    <m/>
    <x v="615"/>
    <e v="#N/A"/>
    <x v="615"/>
  </r>
  <r>
    <x v="5170"/>
    <m/>
    <n v="871.33"/>
    <x v="9281"/>
    <m/>
    <m/>
    <m/>
    <m/>
    <x v="5409"/>
    <s v="2023/5/16"/>
    <x v="93"/>
    <x v="93"/>
    <x v="27"/>
    <x v="27"/>
    <m/>
    <x v="615"/>
    <e v="#N/A"/>
    <x v="615"/>
  </r>
  <r>
    <x v="5170"/>
    <m/>
    <n v="170.20000000000002"/>
    <x v="9310"/>
    <m/>
    <m/>
    <m/>
    <m/>
    <x v="5409"/>
    <s v="2023/5/16"/>
    <x v="93"/>
    <x v="93"/>
    <x v="27"/>
    <x v="27"/>
    <m/>
    <x v="615"/>
    <e v="#N/A"/>
    <x v="615"/>
  </r>
  <r>
    <x v="5170"/>
    <m/>
    <n v="40.480000000000004"/>
    <x v="9311"/>
    <m/>
    <m/>
    <m/>
    <m/>
    <x v="5409"/>
    <s v="2023/5/16"/>
    <x v="93"/>
    <x v="93"/>
    <x v="27"/>
    <x v="27"/>
    <m/>
    <x v="615"/>
    <e v="#N/A"/>
    <x v="615"/>
  </r>
  <r>
    <x v="5170"/>
    <m/>
    <n v="173.19"/>
    <x v="9312"/>
    <m/>
    <m/>
    <m/>
    <m/>
    <x v="5409"/>
    <s v="2023/5/16"/>
    <x v="93"/>
    <x v="93"/>
    <x v="27"/>
    <x v="27"/>
    <m/>
    <x v="615"/>
    <e v="#N/A"/>
    <x v="615"/>
  </r>
  <r>
    <x v="5170"/>
    <m/>
    <n v="134.25"/>
    <x v="9281"/>
    <m/>
    <m/>
    <m/>
    <m/>
    <x v="5409"/>
    <s v="2023/5/16"/>
    <x v="93"/>
    <x v="93"/>
    <x v="27"/>
    <x v="27"/>
    <m/>
    <x v="615"/>
    <e v="#N/A"/>
    <x v="615"/>
  </r>
  <r>
    <x v="5170"/>
    <m/>
    <n v="721.05000000000007"/>
    <x v="9277"/>
    <m/>
    <m/>
    <m/>
    <m/>
    <x v="5409"/>
    <s v="2023/5/16"/>
    <x v="93"/>
    <x v="93"/>
    <x v="27"/>
    <x v="27"/>
    <m/>
    <x v="615"/>
    <e v="#N/A"/>
    <x v="615"/>
  </r>
  <r>
    <x v="5170"/>
    <m/>
    <n v="593.63"/>
    <x v="9277"/>
    <m/>
    <m/>
    <m/>
    <m/>
    <x v="5409"/>
    <s v="2023/5/16"/>
    <x v="93"/>
    <x v="93"/>
    <x v="27"/>
    <x v="27"/>
    <m/>
    <x v="615"/>
    <e v="#N/A"/>
    <x v="615"/>
  </r>
  <r>
    <x v="5170"/>
    <m/>
    <n v="497.7"/>
    <x v="9281"/>
    <m/>
    <m/>
    <m/>
    <m/>
    <x v="5409"/>
    <s v="2023/5/16"/>
    <x v="93"/>
    <x v="93"/>
    <x v="27"/>
    <x v="27"/>
    <m/>
    <x v="615"/>
    <e v="#N/A"/>
    <x v="615"/>
  </r>
  <r>
    <x v="5170"/>
    <m/>
    <n v="95.68"/>
    <x v="9313"/>
    <m/>
    <m/>
    <m/>
    <m/>
    <x v="5409"/>
    <s v="2023/5/16"/>
    <x v="93"/>
    <x v="93"/>
    <x v="27"/>
    <x v="27"/>
    <m/>
    <x v="615"/>
    <e v="#N/A"/>
    <x v="615"/>
  </r>
  <r>
    <x v="5170"/>
    <m/>
    <n v="92.23"/>
    <x v="9314"/>
    <m/>
    <m/>
    <m/>
    <m/>
    <x v="5409"/>
    <s v="2023/5/16"/>
    <x v="93"/>
    <x v="93"/>
    <x v="27"/>
    <x v="27"/>
    <m/>
    <x v="615"/>
    <e v="#N/A"/>
    <x v="615"/>
  </r>
  <r>
    <x v="5170"/>
    <m/>
    <n v="11.5"/>
    <x v="9277"/>
    <m/>
    <m/>
    <m/>
    <m/>
    <x v="5409"/>
    <s v="2023/5/16"/>
    <x v="93"/>
    <x v="93"/>
    <x v="27"/>
    <x v="27"/>
    <m/>
    <x v="615"/>
    <e v="#N/A"/>
    <x v="615"/>
  </r>
  <r>
    <x v="5170"/>
    <m/>
    <n v="537.04999999999995"/>
    <x v="9277"/>
    <m/>
    <m/>
    <m/>
    <m/>
    <x v="5409"/>
    <s v="2023/5/16"/>
    <x v="93"/>
    <x v="93"/>
    <x v="27"/>
    <x v="27"/>
    <m/>
    <x v="615"/>
    <e v="#N/A"/>
    <x v="615"/>
  </r>
  <r>
    <x v="5170"/>
    <m/>
    <n v="161.69"/>
    <x v="9277"/>
    <m/>
    <m/>
    <m/>
    <m/>
    <x v="5409"/>
    <s v="2023/5/16"/>
    <x v="93"/>
    <x v="93"/>
    <x v="27"/>
    <x v="27"/>
    <m/>
    <x v="615"/>
    <e v="#N/A"/>
    <x v="615"/>
  </r>
  <r>
    <x v="5170"/>
    <m/>
    <n v="274.60000000000002"/>
    <x v="9315"/>
    <m/>
    <m/>
    <m/>
    <m/>
    <x v="5409"/>
    <s v="2023/5/16"/>
    <x v="93"/>
    <x v="93"/>
    <x v="27"/>
    <x v="27"/>
    <m/>
    <x v="615"/>
    <e v="#N/A"/>
    <x v="615"/>
  </r>
  <r>
    <x v="5170"/>
    <m/>
    <n v="1883.7"/>
    <x v="9316"/>
    <m/>
    <m/>
    <m/>
    <m/>
    <x v="5409"/>
    <s v="2023/5/16"/>
    <x v="93"/>
    <x v="93"/>
    <x v="27"/>
    <x v="27"/>
    <m/>
    <x v="615"/>
    <e v="#N/A"/>
    <x v="615"/>
  </r>
  <r>
    <x v="5170"/>
    <m/>
    <n v="721.51"/>
    <x v="9317"/>
    <m/>
    <m/>
    <m/>
    <m/>
    <x v="5409"/>
    <s v="2023/5/16"/>
    <x v="93"/>
    <x v="93"/>
    <x v="27"/>
    <x v="27"/>
    <m/>
    <x v="615"/>
    <e v="#N/A"/>
    <x v="615"/>
  </r>
  <r>
    <x v="5170"/>
    <m/>
    <n v="17.25"/>
    <x v="9318"/>
    <m/>
    <m/>
    <m/>
    <m/>
    <x v="5409"/>
    <s v="2023/5/16"/>
    <x v="93"/>
    <x v="93"/>
    <x v="27"/>
    <x v="27"/>
    <m/>
    <x v="615"/>
    <e v="#N/A"/>
    <x v="615"/>
  </r>
  <r>
    <x v="5170"/>
    <m/>
    <n v="369.15000000000003"/>
    <x v="9277"/>
    <m/>
    <m/>
    <m/>
    <m/>
    <x v="5409"/>
    <s v="2023/5/16"/>
    <x v="93"/>
    <x v="93"/>
    <x v="27"/>
    <x v="27"/>
    <m/>
    <x v="615"/>
    <e v="#N/A"/>
    <x v="615"/>
  </r>
  <r>
    <x v="5170"/>
    <m/>
    <n v="445.97"/>
    <x v="9277"/>
    <m/>
    <m/>
    <m/>
    <m/>
    <x v="5409"/>
    <s v="2023/5/16"/>
    <x v="93"/>
    <x v="93"/>
    <x v="27"/>
    <x v="27"/>
    <m/>
    <x v="615"/>
    <e v="#N/A"/>
    <x v="615"/>
  </r>
  <r>
    <x v="5170"/>
    <m/>
    <n v="486.15000000000003"/>
    <x v="9319"/>
    <m/>
    <m/>
    <m/>
    <m/>
    <x v="5409"/>
    <s v="2023/5/16"/>
    <x v="93"/>
    <x v="93"/>
    <x v="27"/>
    <x v="27"/>
    <m/>
    <x v="615"/>
    <e v="#N/A"/>
    <x v="615"/>
  </r>
  <r>
    <x v="5170"/>
    <m/>
    <n v="42.78"/>
    <x v="9320"/>
    <m/>
    <m/>
    <m/>
    <m/>
    <x v="5409"/>
    <s v="2023/5/16"/>
    <x v="93"/>
    <x v="93"/>
    <x v="27"/>
    <x v="27"/>
    <m/>
    <x v="615"/>
    <e v="#N/A"/>
    <x v="615"/>
  </r>
  <r>
    <x v="5170"/>
    <m/>
    <n v="5280"/>
    <x v="6862"/>
    <m/>
    <m/>
    <m/>
    <m/>
    <x v="6286"/>
    <s v="2023/5/18"/>
    <x v="93"/>
    <x v="93"/>
    <x v="27"/>
    <x v="27"/>
    <m/>
    <x v="615"/>
    <e v="#N/A"/>
    <x v="615"/>
  </r>
  <r>
    <x v="5170"/>
    <m/>
    <n v="543.26"/>
    <x v="9321"/>
    <m/>
    <m/>
    <m/>
    <m/>
    <x v="6312"/>
    <s v="2023/5/28"/>
    <x v="93"/>
    <x v="93"/>
    <x v="27"/>
    <x v="27"/>
    <m/>
    <x v="615"/>
    <e v="#N/A"/>
    <x v="615"/>
  </r>
  <r>
    <x v="5170"/>
    <m/>
    <n v="5280"/>
    <x v="9322"/>
    <m/>
    <m/>
    <m/>
    <m/>
    <x v="6344"/>
    <s v="2023/6/5"/>
    <x v="93"/>
    <x v="93"/>
    <x v="27"/>
    <x v="27"/>
    <m/>
    <x v="615"/>
    <e v="#N/A"/>
    <x v="615"/>
  </r>
  <r>
    <x v="5170"/>
    <m/>
    <n v="666.45"/>
    <x v="9319"/>
    <m/>
    <m/>
    <m/>
    <m/>
    <x v="5410"/>
    <s v="2023/6/12"/>
    <x v="93"/>
    <x v="93"/>
    <x v="27"/>
    <x v="27"/>
    <m/>
    <x v="615"/>
    <e v="#N/A"/>
    <x v="615"/>
  </r>
  <r>
    <x v="5170"/>
    <m/>
    <n v="282.90000000000003"/>
    <x v="9320"/>
    <m/>
    <m/>
    <m/>
    <m/>
    <x v="5410"/>
    <s v="2023/6/12"/>
    <x v="93"/>
    <x v="93"/>
    <x v="27"/>
    <x v="27"/>
    <m/>
    <x v="615"/>
    <e v="#N/A"/>
    <x v="615"/>
  </r>
  <r>
    <x v="5170"/>
    <m/>
    <n v="38.869999999999997"/>
    <x v="9304"/>
    <m/>
    <m/>
    <m/>
    <m/>
    <x v="5410"/>
    <s v="2023/6/12"/>
    <x v="93"/>
    <x v="93"/>
    <x v="27"/>
    <x v="27"/>
    <m/>
    <x v="615"/>
    <e v="#N/A"/>
    <x v="615"/>
  </r>
  <r>
    <x v="5170"/>
    <m/>
    <n v="3184.4500000000003"/>
    <x v="9323"/>
    <m/>
    <m/>
    <m/>
    <m/>
    <x v="5410"/>
    <s v="2023/6/12"/>
    <x v="93"/>
    <x v="93"/>
    <x v="27"/>
    <x v="27"/>
    <m/>
    <x v="615"/>
    <e v="#N/A"/>
    <x v="615"/>
  </r>
  <r>
    <x v="5170"/>
    <m/>
    <n v="1224.98"/>
    <x v="9304"/>
    <m/>
    <m/>
    <m/>
    <m/>
    <x v="5410"/>
    <s v="2023/6/12"/>
    <x v="93"/>
    <x v="93"/>
    <x v="27"/>
    <x v="27"/>
    <m/>
    <x v="615"/>
    <e v="#N/A"/>
    <x v="615"/>
  </r>
  <r>
    <x v="5170"/>
    <m/>
    <n v="774.64"/>
    <x v="9277"/>
    <m/>
    <m/>
    <m/>
    <m/>
    <x v="5410"/>
    <s v="2023/6/12"/>
    <x v="93"/>
    <x v="93"/>
    <x v="27"/>
    <x v="27"/>
    <m/>
    <x v="615"/>
    <e v="#N/A"/>
    <x v="615"/>
  </r>
  <r>
    <x v="5170"/>
    <m/>
    <n v="623.53"/>
    <x v="9277"/>
    <m/>
    <m/>
    <m/>
    <m/>
    <x v="5410"/>
    <s v="2023/6/12"/>
    <x v="93"/>
    <x v="93"/>
    <x v="27"/>
    <x v="27"/>
    <m/>
    <x v="615"/>
    <e v="#N/A"/>
    <x v="615"/>
  </r>
  <r>
    <x v="5170"/>
    <m/>
    <n v="2208.35"/>
    <x v="9316"/>
    <m/>
    <m/>
    <m/>
    <m/>
    <x v="5410"/>
    <s v="2023/6/12"/>
    <x v="93"/>
    <x v="93"/>
    <x v="27"/>
    <x v="27"/>
    <m/>
    <x v="615"/>
    <e v="#N/A"/>
    <x v="615"/>
  </r>
  <r>
    <x v="5170"/>
    <m/>
    <n v="310.95999999999998"/>
    <x v="9317"/>
    <m/>
    <m/>
    <m/>
    <m/>
    <x v="5410"/>
    <s v="2023/6/12"/>
    <x v="93"/>
    <x v="93"/>
    <x v="27"/>
    <x v="27"/>
    <m/>
    <x v="615"/>
    <e v="#N/A"/>
    <x v="615"/>
  </r>
  <r>
    <x v="5170"/>
    <m/>
    <n v="17.25"/>
    <x v="9318"/>
    <m/>
    <m/>
    <m/>
    <m/>
    <x v="5410"/>
    <s v="2023/6/12"/>
    <x v="93"/>
    <x v="93"/>
    <x v="27"/>
    <x v="27"/>
    <m/>
    <x v="615"/>
    <e v="#N/A"/>
    <x v="615"/>
  </r>
  <r>
    <x v="5170"/>
    <m/>
    <n v="11.5"/>
    <x v="9309"/>
    <m/>
    <m/>
    <m/>
    <m/>
    <x v="5410"/>
    <s v="2023/6/12"/>
    <x v="93"/>
    <x v="93"/>
    <x v="27"/>
    <x v="27"/>
    <m/>
    <x v="615"/>
    <e v="#N/A"/>
    <x v="615"/>
  </r>
  <r>
    <x v="5170"/>
    <m/>
    <n v="32.89"/>
    <x v="9277"/>
    <m/>
    <m/>
    <m/>
    <m/>
    <x v="5410"/>
    <s v="2023/6/12"/>
    <x v="93"/>
    <x v="93"/>
    <x v="27"/>
    <x v="27"/>
    <m/>
    <x v="615"/>
    <e v="#N/A"/>
    <x v="615"/>
  </r>
  <r>
    <x v="5170"/>
    <m/>
    <n v="651.13"/>
    <x v="9277"/>
    <m/>
    <m/>
    <m/>
    <m/>
    <x v="5410"/>
    <s v="2023/6/12"/>
    <x v="93"/>
    <x v="93"/>
    <x v="27"/>
    <x v="27"/>
    <m/>
    <x v="615"/>
    <e v="#N/A"/>
    <x v="615"/>
  </r>
  <r>
    <x v="5170"/>
    <m/>
    <n v="655.04"/>
    <x v="9277"/>
    <m/>
    <m/>
    <m/>
    <m/>
    <x v="5410"/>
    <s v="2023/6/12"/>
    <x v="93"/>
    <x v="93"/>
    <x v="27"/>
    <x v="27"/>
    <m/>
    <x v="615"/>
    <e v="#N/A"/>
    <x v="615"/>
  </r>
  <r>
    <x v="5170"/>
    <m/>
    <n v="744.05000000000007"/>
    <x v="9277"/>
    <m/>
    <m/>
    <m/>
    <m/>
    <x v="5410"/>
    <s v="2023/6/12"/>
    <x v="93"/>
    <x v="93"/>
    <x v="27"/>
    <x v="27"/>
    <m/>
    <x v="615"/>
    <e v="#N/A"/>
    <x v="615"/>
  </r>
  <r>
    <x v="5170"/>
    <m/>
    <n v="302.17"/>
    <x v="9314"/>
    <m/>
    <m/>
    <m/>
    <m/>
    <x v="5410"/>
    <s v="2023/6/12"/>
    <x v="93"/>
    <x v="93"/>
    <x v="27"/>
    <x v="27"/>
    <m/>
    <x v="615"/>
    <e v="#N/A"/>
    <x v="615"/>
  </r>
  <r>
    <x v="5170"/>
    <m/>
    <n v="252.77"/>
    <x v="9307"/>
    <m/>
    <m/>
    <m/>
    <m/>
    <x v="5410"/>
    <s v="2023/6/12"/>
    <x v="93"/>
    <x v="93"/>
    <x v="27"/>
    <x v="27"/>
    <m/>
    <x v="615"/>
    <e v="#N/A"/>
    <x v="615"/>
  </r>
  <r>
    <x v="5170"/>
    <m/>
    <n v="87.4"/>
    <x v="9308"/>
    <m/>
    <m/>
    <m/>
    <m/>
    <x v="5410"/>
    <s v="2023/6/12"/>
    <x v="93"/>
    <x v="93"/>
    <x v="27"/>
    <x v="27"/>
    <m/>
    <x v="615"/>
    <e v="#N/A"/>
    <x v="615"/>
  </r>
  <r>
    <x v="5170"/>
    <m/>
    <n v="11.5"/>
    <x v="9277"/>
    <m/>
    <m/>
    <m/>
    <m/>
    <x v="5410"/>
    <s v="2023/6/12"/>
    <x v="93"/>
    <x v="93"/>
    <x v="27"/>
    <x v="27"/>
    <m/>
    <x v="615"/>
    <e v="#N/A"/>
    <x v="615"/>
  </r>
  <r>
    <x v="5170"/>
    <m/>
    <n v="740.37"/>
    <x v="9277"/>
    <m/>
    <m/>
    <m/>
    <m/>
    <x v="5410"/>
    <s v="2023/6/12"/>
    <x v="93"/>
    <x v="93"/>
    <x v="27"/>
    <x v="27"/>
    <m/>
    <x v="615"/>
    <e v="#N/A"/>
    <x v="615"/>
  </r>
  <r>
    <x v="5170"/>
    <m/>
    <n v="302.45"/>
    <x v="9277"/>
    <m/>
    <m/>
    <m/>
    <m/>
    <x v="5410"/>
    <s v="2023/6/12"/>
    <x v="93"/>
    <x v="93"/>
    <x v="27"/>
    <x v="27"/>
    <m/>
    <x v="615"/>
    <e v="#N/A"/>
    <x v="615"/>
  </r>
  <r>
    <x v="5170"/>
    <m/>
    <n v="601.24"/>
    <x v="9315"/>
    <m/>
    <m/>
    <m/>
    <m/>
    <x v="5410"/>
    <s v="2023/6/12"/>
    <x v="93"/>
    <x v="93"/>
    <x v="27"/>
    <x v="27"/>
    <m/>
    <x v="615"/>
    <e v="#N/A"/>
    <x v="615"/>
  </r>
  <r>
    <x v="5170"/>
    <m/>
    <n v="133.86000000000001"/>
    <x v="9311"/>
    <m/>
    <m/>
    <m/>
    <m/>
    <x v="5410"/>
    <s v="2023/6/12"/>
    <x v="93"/>
    <x v="93"/>
    <x v="27"/>
    <x v="27"/>
    <m/>
    <x v="615"/>
    <e v="#N/A"/>
    <x v="615"/>
  </r>
  <r>
    <x v="5170"/>
    <m/>
    <n v="219.65"/>
    <x v="9312"/>
    <m/>
    <m/>
    <m/>
    <m/>
    <x v="5410"/>
    <s v="2023/6/12"/>
    <x v="93"/>
    <x v="93"/>
    <x v="27"/>
    <x v="27"/>
    <m/>
    <x v="615"/>
    <e v="#N/A"/>
    <x v="615"/>
  </r>
  <r>
    <x v="5170"/>
    <m/>
    <n v="242.1"/>
    <x v="9281"/>
    <m/>
    <m/>
    <m/>
    <m/>
    <x v="5410"/>
    <s v="2023/6/12"/>
    <x v="93"/>
    <x v="93"/>
    <x v="27"/>
    <x v="27"/>
    <m/>
    <x v="615"/>
    <e v="#N/A"/>
    <x v="615"/>
  </r>
  <r>
    <x v="5170"/>
    <m/>
    <n v="597.08000000000004"/>
    <x v="9277"/>
    <m/>
    <m/>
    <m/>
    <m/>
    <x v="5410"/>
    <s v="2023/6/12"/>
    <x v="93"/>
    <x v="93"/>
    <x v="27"/>
    <x v="27"/>
    <m/>
    <x v="615"/>
    <e v="#N/A"/>
    <x v="615"/>
  </r>
  <r>
    <x v="5170"/>
    <m/>
    <n v="818.34"/>
    <x v="9281"/>
    <m/>
    <m/>
    <m/>
    <m/>
    <x v="5410"/>
    <s v="2023/6/12"/>
    <x v="93"/>
    <x v="93"/>
    <x v="27"/>
    <x v="27"/>
    <m/>
    <x v="615"/>
    <e v="#N/A"/>
    <x v="615"/>
  </r>
  <r>
    <x v="5170"/>
    <m/>
    <n v="155.25"/>
    <x v="9313"/>
    <m/>
    <m/>
    <m/>
    <m/>
    <x v="5410"/>
    <s v="2023/6/12"/>
    <x v="93"/>
    <x v="93"/>
    <x v="27"/>
    <x v="27"/>
    <m/>
    <x v="615"/>
    <e v="#N/A"/>
    <x v="615"/>
  </r>
  <r>
    <x v="5170"/>
    <m/>
    <n v="952.43000000000006"/>
    <x v="9277"/>
    <m/>
    <m/>
    <m/>
    <m/>
    <x v="5410"/>
    <s v="2023/6/12"/>
    <x v="93"/>
    <x v="93"/>
    <x v="27"/>
    <x v="27"/>
    <m/>
    <x v="615"/>
    <e v="#N/A"/>
    <x v="615"/>
  </r>
  <r>
    <x v="5170"/>
    <m/>
    <n v="751.41"/>
    <x v="9277"/>
    <m/>
    <m/>
    <m/>
    <m/>
    <x v="5410"/>
    <s v="2023/6/12"/>
    <x v="93"/>
    <x v="93"/>
    <x v="27"/>
    <x v="27"/>
    <m/>
    <x v="615"/>
    <e v="#N/A"/>
    <x v="615"/>
  </r>
  <r>
    <x v="5170"/>
    <m/>
    <n v="689.77"/>
    <x v="9277"/>
    <m/>
    <m/>
    <m/>
    <m/>
    <x v="5410"/>
    <s v="2023/6/12"/>
    <x v="93"/>
    <x v="93"/>
    <x v="27"/>
    <x v="27"/>
    <m/>
    <x v="615"/>
    <e v="#N/A"/>
    <x v="615"/>
  </r>
  <r>
    <x v="5170"/>
    <m/>
    <n v="140.99"/>
    <x v="9305"/>
    <m/>
    <m/>
    <m/>
    <m/>
    <x v="5410"/>
    <s v="2023/6/12"/>
    <x v="93"/>
    <x v="93"/>
    <x v="27"/>
    <x v="27"/>
    <m/>
    <x v="615"/>
    <e v="#N/A"/>
    <x v="615"/>
  </r>
  <r>
    <x v="5170"/>
    <m/>
    <n v="268.87"/>
    <x v="9306"/>
    <m/>
    <m/>
    <m/>
    <m/>
    <x v="5410"/>
    <s v="2023/6/12"/>
    <x v="93"/>
    <x v="93"/>
    <x v="27"/>
    <x v="27"/>
    <m/>
    <x v="615"/>
    <e v="#N/A"/>
    <x v="615"/>
  </r>
  <r>
    <x v="5170"/>
    <m/>
    <n v="1284.78"/>
    <x v="9281"/>
    <m/>
    <m/>
    <m/>
    <m/>
    <x v="5410"/>
    <s v="2023/6/12"/>
    <x v="93"/>
    <x v="93"/>
    <x v="27"/>
    <x v="27"/>
    <m/>
    <x v="615"/>
    <e v="#N/A"/>
    <x v="615"/>
  </r>
  <r>
    <x v="5170"/>
    <m/>
    <n v="144.67000000000002"/>
    <x v="9310"/>
    <m/>
    <m/>
    <m/>
    <m/>
    <x v="5410"/>
    <s v="2023/6/12"/>
    <x v="93"/>
    <x v="93"/>
    <x v="27"/>
    <x v="27"/>
    <m/>
    <x v="615"/>
    <e v="#N/A"/>
    <x v="615"/>
  </r>
  <r>
    <x v="5170"/>
    <m/>
    <n v="2428.5700000000002"/>
    <x v="9324"/>
    <m/>
    <m/>
    <m/>
    <m/>
    <x v="6405"/>
    <s v="2023/6/21"/>
    <x v="93"/>
    <x v="93"/>
    <x v="27"/>
    <x v="27"/>
    <m/>
    <x v="615"/>
    <e v="#N/A"/>
    <x v="615"/>
  </r>
  <r>
    <x v="5170"/>
    <m/>
    <n v="782"/>
    <x v="9325"/>
    <m/>
    <m/>
    <m/>
    <m/>
    <x v="5662"/>
    <s v="2023/6/25"/>
    <x v="93"/>
    <x v="93"/>
    <x v="27"/>
    <x v="27"/>
    <m/>
    <x v="615"/>
    <e v="#N/A"/>
    <x v="615"/>
  </r>
  <r>
    <x v="5170"/>
    <m/>
    <n v="5280"/>
    <x v="7117"/>
    <m/>
    <m/>
    <m/>
    <m/>
    <x v="6426"/>
    <s v="2023/6/26"/>
    <x v="93"/>
    <x v="93"/>
    <x v="27"/>
    <x v="27"/>
    <m/>
    <x v="615"/>
    <e v="#N/A"/>
    <x v="615"/>
  </r>
  <r>
    <x v="5170"/>
    <m/>
    <n v="150"/>
    <x v="9326"/>
    <s v="72"/>
    <n v="69"/>
    <n v="6"/>
    <n v="72"/>
    <x v="7504"/>
    <s v="2023/7/10"/>
    <x v="93"/>
    <x v="93"/>
    <x v="27"/>
    <x v="27"/>
    <m/>
    <x v="615"/>
    <e v="#N/A"/>
    <x v="615"/>
  </r>
  <r>
    <x v="5170"/>
    <m/>
    <n v="150"/>
    <x v="9327"/>
    <s v="72"/>
    <n v="69"/>
    <n v="6"/>
    <n v="72"/>
    <x v="7504"/>
    <s v="2023/7/10"/>
    <x v="93"/>
    <x v="93"/>
    <x v="27"/>
    <x v="27"/>
    <m/>
    <x v="615"/>
    <e v="#N/A"/>
    <x v="615"/>
  </r>
  <r>
    <x v="5170"/>
    <m/>
    <n v="150"/>
    <x v="9328"/>
    <s v="72"/>
    <n v="69"/>
    <n v="6"/>
    <n v="72"/>
    <x v="7504"/>
    <s v="2023/7/10"/>
    <x v="93"/>
    <x v="93"/>
    <x v="27"/>
    <x v="27"/>
    <m/>
    <x v="615"/>
    <e v="#N/A"/>
    <x v="615"/>
  </r>
  <r>
    <x v="5170"/>
    <m/>
    <n v="150"/>
    <x v="9329"/>
    <s v="72"/>
    <n v="69"/>
    <n v="6"/>
    <n v="72"/>
    <x v="7504"/>
    <s v="2023/7/10"/>
    <x v="93"/>
    <x v="93"/>
    <x v="27"/>
    <x v="27"/>
    <m/>
    <x v="615"/>
    <e v="#N/A"/>
    <x v="615"/>
  </r>
  <r>
    <x v="5170"/>
    <m/>
    <n v="150"/>
    <x v="9330"/>
    <s v="72"/>
    <n v="69"/>
    <n v="6"/>
    <n v="72"/>
    <x v="7504"/>
    <s v="2023/7/10"/>
    <x v="93"/>
    <x v="93"/>
    <x v="27"/>
    <x v="27"/>
    <m/>
    <x v="615"/>
    <e v="#N/A"/>
    <x v="615"/>
  </r>
  <r>
    <x v="5170"/>
    <m/>
    <n v="150"/>
    <x v="9331"/>
    <s v="72"/>
    <n v="69"/>
    <n v="6"/>
    <n v="72"/>
    <x v="7504"/>
    <s v="2023/7/10"/>
    <x v="93"/>
    <x v="93"/>
    <x v="27"/>
    <x v="27"/>
    <m/>
    <x v="615"/>
    <e v="#N/A"/>
    <x v="615"/>
  </r>
  <r>
    <x v="5170"/>
    <m/>
    <n v="150"/>
    <x v="9332"/>
    <s v="72"/>
    <n v="69"/>
    <n v="6"/>
    <n v="72"/>
    <x v="7504"/>
    <s v="2023/7/10"/>
    <x v="93"/>
    <x v="93"/>
    <x v="27"/>
    <x v="27"/>
    <m/>
    <x v="615"/>
    <e v="#N/A"/>
    <x v="615"/>
  </r>
  <r>
    <x v="5170"/>
    <m/>
    <n v="150"/>
    <x v="9333"/>
    <s v="72"/>
    <n v="69"/>
    <n v="6"/>
    <n v="72"/>
    <x v="7504"/>
    <s v="2023/7/10"/>
    <x v="93"/>
    <x v="93"/>
    <x v="27"/>
    <x v="27"/>
    <m/>
    <x v="615"/>
    <e v="#N/A"/>
    <x v="615"/>
  </r>
  <r>
    <x v="5170"/>
    <m/>
    <n v="150"/>
    <x v="9334"/>
    <s v="72"/>
    <n v="69"/>
    <n v="6"/>
    <n v="72"/>
    <x v="7504"/>
    <s v="2023/7/10"/>
    <x v="93"/>
    <x v="93"/>
    <x v="27"/>
    <x v="27"/>
    <m/>
    <x v="615"/>
    <e v="#N/A"/>
    <x v="615"/>
  </r>
  <r>
    <x v="5170"/>
    <m/>
    <n v="150"/>
    <x v="9335"/>
    <s v="72"/>
    <n v="69"/>
    <n v="6"/>
    <n v="72"/>
    <x v="7504"/>
    <s v="2023/7/10"/>
    <x v="93"/>
    <x v="93"/>
    <x v="27"/>
    <x v="27"/>
    <m/>
    <x v="615"/>
    <e v="#N/A"/>
    <x v="615"/>
  </r>
  <r>
    <x v="5170"/>
    <m/>
    <n v="150"/>
    <x v="9336"/>
    <s v="72"/>
    <n v="69"/>
    <n v="6"/>
    <n v="72"/>
    <x v="7504"/>
    <s v="2023/7/10"/>
    <x v="93"/>
    <x v="93"/>
    <x v="27"/>
    <x v="27"/>
    <m/>
    <x v="615"/>
    <e v="#N/A"/>
    <x v="615"/>
  </r>
  <r>
    <x v="5170"/>
    <m/>
    <n v="150"/>
    <x v="9337"/>
    <s v="72"/>
    <n v="69"/>
    <n v="6"/>
    <n v="72"/>
    <x v="7504"/>
    <s v="2023/7/10"/>
    <x v="93"/>
    <x v="93"/>
    <x v="27"/>
    <x v="27"/>
    <m/>
    <x v="615"/>
    <e v="#N/A"/>
    <x v="615"/>
  </r>
  <r>
    <x v="5170"/>
    <m/>
    <n v="150"/>
    <x v="9338"/>
    <s v="72"/>
    <n v="69"/>
    <n v="6"/>
    <n v="72"/>
    <x v="7504"/>
    <s v="2023/7/10"/>
    <x v="93"/>
    <x v="93"/>
    <x v="27"/>
    <x v="27"/>
    <m/>
    <x v="615"/>
    <e v="#N/A"/>
    <x v="615"/>
  </r>
  <r>
    <x v="5170"/>
    <m/>
    <n v="150"/>
    <x v="9339"/>
    <s v="72"/>
    <n v="69"/>
    <n v="6"/>
    <n v="72"/>
    <x v="7504"/>
    <s v="2023/7/10"/>
    <x v="93"/>
    <x v="93"/>
    <x v="27"/>
    <x v="27"/>
    <m/>
    <x v="615"/>
    <e v="#N/A"/>
    <x v="615"/>
  </r>
  <r>
    <x v="5170"/>
    <m/>
    <n v="150"/>
    <x v="9340"/>
    <s v="72"/>
    <n v="69"/>
    <n v="6"/>
    <n v="72"/>
    <x v="7504"/>
    <s v="2023/7/10"/>
    <x v="93"/>
    <x v="93"/>
    <x v="27"/>
    <x v="27"/>
    <m/>
    <x v="615"/>
    <e v="#N/A"/>
    <x v="615"/>
  </r>
  <r>
    <x v="5170"/>
    <m/>
    <n v="150"/>
    <x v="9341"/>
    <s v="72"/>
    <n v="69"/>
    <n v="6"/>
    <n v="72"/>
    <x v="7504"/>
    <s v="2023/7/10"/>
    <x v="93"/>
    <x v="93"/>
    <x v="27"/>
    <x v="27"/>
    <m/>
    <x v="615"/>
    <e v="#N/A"/>
    <x v="615"/>
  </r>
  <r>
    <x v="5170"/>
    <m/>
    <n v="150"/>
    <x v="9342"/>
    <s v="72"/>
    <n v="69"/>
    <n v="6"/>
    <n v="72"/>
    <x v="7504"/>
    <s v="2023/7/10"/>
    <x v="93"/>
    <x v="93"/>
    <x v="27"/>
    <x v="27"/>
    <m/>
    <x v="615"/>
    <e v="#N/A"/>
    <x v="615"/>
  </r>
  <r>
    <x v="5170"/>
    <m/>
    <n v="150"/>
    <x v="9343"/>
    <s v="72"/>
    <n v="69"/>
    <n v="6"/>
    <n v="72"/>
    <x v="7504"/>
    <s v="2023/7/10"/>
    <x v="93"/>
    <x v="93"/>
    <x v="27"/>
    <x v="27"/>
    <m/>
    <x v="615"/>
    <e v="#N/A"/>
    <x v="615"/>
  </r>
  <r>
    <x v="5170"/>
    <m/>
    <n v="150"/>
    <x v="9344"/>
    <s v="72"/>
    <n v="69"/>
    <n v="6"/>
    <n v="72"/>
    <x v="7504"/>
    <s v="2023/7/10"/>
    <x v="93"/>
    <x v="93"/>
    <x v="27"/>
    <x v="27"/>
    <m/>
    <x v="615"/>
    <e v="#N/A"/>
    <x v="615"/>
  </r>
  <r>
    <x v="5170"/>
    <m/>
    <n v="150"/>
    <x v="9345"/>
    <s v="72"/>
    <n v="69"/>
    <n v="6"/>
    <n v="72"/>
    <x v="7504"/>
    <s v="2023/7/10"/>
    <x v="93"/>
    <x v="93"/>
    <x v="27"/>
    <x v="27"/>
    <m/>
    <x v="615"/>
    <e v="#N/A"/>
    <x v="615"/>
  </r>
  <r>
    <x v="5170"/>
    <m/>
    <n v="150"/>
    <x v="9346"/>
    <s v="72"/>
    <n v="69"/>
    <n v="6"/>
    <n v="72"/>
    <x v="7504"/>
    <s v="2023/7/10"/>
    <x v="93"/>
    <x v="93"/>
    <x v="27"/>
    <x v="27"/>
    <m/>
    <x v="615"/>
    <e v="#N/A"/>
    <x v="615"/>
  </r>
  <r>
    <x v="5170"/>
    <m/>
    <n v="150"/>
    <x v="9347"/>
    <s v="72"/>
    <n v="69"/>
    <n v="6"/>
    <n v="72"/>
    <x v="7504"/>
    <s v="2023/7/10"/>
    <x v="93"/>
    <x v="93"/>
    <x v="27"/>
    <x v="27"/>
    <m/>
    <x v="615"/>
    <e v="#N/A"/>
    <x v="615"/>
  </r>
  <r>
    <x v="5170"/>
    <m/>
    <n v="150"/>
    <x v="9348"/>
    <s v="72"/>
    <n v="69"/>
    <n v="6"/>
    <n v="72"/>
    <x v="7504"/>
    <s v="2023/7/10"/>
    <x v="93"/>
    <x v="93"/>
    <x v="27"/>
    <x v="27"/>
    <m/>
    <x v="615"/>
    <e v="#N/A"/>
    <x v="615"/>
  </r>
  <r>
    <x v="5170"/>
    <m/>
    <n v="150"/>
    <x v="9349"/>
    <s v="72"/>
    <n v="69"/>
    <n v="6"/>
    <n v="72"/>
    <x v="7504"/>
    <s v="2023/7/10"/>
    <x v="93"/>
    <x v="93"/>
    <x v="27"/>
    <x v="27"/>
    <m/>
    <x v="615"/>
    <e v="#N/A"/>
    <x v="615"/>
  </r>
  <r>
    <x v="5170"/>
    <m/>
    <n v="150"/>
    <x v="9350"/>
    <s v="72"/>
    <n v="69"/>
    <n v="6"/>
    <n v="72"/>
    <x v="7504"/>
    <s v="2023/7/10"/>
    <x v="93"/>
    <x v="93"/>
    <x v="27"/>
    <x v="27"/>
    <m/>
    <x v="615"/>
    <e v="#N/A"/>
    <x v="615"/>
  </r>
  <r>
    <x v="5170"/>
    <m/>
    <n v="150"/>
    <x v="9351"/>
    <s v="72"/>
    <n v="69"/>
    <n v="6"/>
    <n v="72"/>
    <x v="7504"/>
    <s v="2023/7/10"/>
    <x v="93"/>
    <x v="93"/>
    <x v="27"/>
    <x v="27"/>
    <m/>
    <x v="615"/>
    <e v="#N/A"/>
    <x v="615"/>
  </r>
  <r>
    <x v="5170"/>
    <m/>
    <n v="150"/>
    <x v="9352"/>
    <s v="72"/>
    <n v="69"/>
    <n v="6"/>
    <n v="72"/>
    <x v="7504"/>
    <s v="2023/7/10"/>
    <x v="93"/>
    <x v="93"/>
    <x v="27"/>
    <x v="27"/>
    <m/>
    <x v="615"/>
    <e v="#N/A"/>
    <x v="615"/>
  </r>
  <r>
    <x v="5170"/>
    <m/>
    <n v="150"/>
    <x v="9353"/>
    <s v="72"/>
    <n v="69"/>
    <n v="6"/>
    <n v="72"/>
    <x v="7504"/>
    <s v="2023/7/10"/>
    <x v="93"/>
    <x v="93"/>
    <x v="27"/>
    <x v="27"/>
    <m/>
    <x v="615"/>
    <e v="#N/A"/>
    <x v="615"/>
  </r>
  <r>
    <x v="5170"/>
    <m/>
    <n v="150"/>
    <x v="9354"/>
    <s v="72"/>
    <n v="69"/>
    <n v="6"/>
    <n v="72"/>
    <x v="7504"/>
    <s v="2023/7/10"/>
    <x v="93"/>
    <x v="93"/>
    <x v="27"/>
    <x v="27"/>
    <m/>
    <x v="615"/>
    <e v="#N/A"/>
    <x v="615"/>
  </r>
  <r>
    <x v="5170"/>
    <m/>
    <n v="150"/>
    <x v="9355"/>
    <s v="72"/>
    <n v="69"/>
    <n v="6"/>
    <n v="72"/>
    <x v="7504"/>
    <s v="2023/7/10"/>
    <x v="93"/>
    <x v="93"/>
    <x v="27"/>
    <x v="27"/>
    <m/>
    <x v="615"/>
    <e v="#N/A"/>
    <x v="615"/>
  </r>
  <r>
    <x v="5170"/>
    <m/>
    <n v="150"/>
    <x v="9356"/>
    <s v="72"/>
    <n v="69"/>
    <n v="6"/>
    <n v="72"/>
    <x v="7504"/>
    <s v="2023/7/10"/>
    <x v="93"/>
    <x v="93"/>
    <x v="27"/>
    <x v="27"/>
    <m/>
    <x v="615"/>
    <e v="#N/A"/>
    <x v="615"/>
  </r>
  <r>
    <x v="5170"/>
    <m/>
    <n v="150"/>
    <x v="9357"/>
    <s v="72"/>
    <n v="69"/>
    <n v="6"/>
    <n v="72"/>
    <x v="7504"/>
    <s v="2023/7/10"/>
    <x v="93"/>
    <x v="93"/>
    <x v="27"/>
    <x v="27"/>
    <m/>
    <x v="615"/>
    <e v="#N/A"/>
    <x v="615"/>
  </r>
  <r>
    <x v="5170"/>
    <m/>
    <n v="150"/>
    <x v="9358"/>
    <s v="72"/>
    <n v="69"/>
    <n v="6"/>
    <n v="72"/>
    <x v="7504"/>
    <s v="2023/7/10"/>
    <x v="93"/>
    <x v="93"/>
    <x v="27"/>
    <x v="27"/>
    <m/>
    <x v="615"/>
    <e v="#N/A"/>
    <x v="615"/>
  </r>
  <r>
    <x v="5170"/>
    <m/>
    <n v="150"/>
    <x v="9359"/>
    <s v="72"/>
    <n v="69"/>
    <n v="6"/>
    <n v="72"/>
    <x v="7504"/>
    <s v="2023/7/10"/>
    <x v="93"/>
    <x v="93"/>
    <x v="27"/>
    <x v="27"/>
    <m/>
    <x v="615"/>
    <e v="#N/A"/>
    <x v="615"/>
  </r>
  <r>
    <x v="5170"/>
    <m/>
    <n v="75"/>
    <x v="9360"/>
    <s v="72"/>
    <n v="69"/>
    <n v="6"/>
    <n v="72"/>
    <x v="7504"/>
    <s v="2023/7/10"/>
    <x v="93"/>
    <x v="93"/>
    <x v="27"/>
    <x v="27"/>
    <m/>
    <x v="615"/>
    <e v="#N/A"/>
    <x v="615"/>
  </r>
  <r>
    <x v="5170"/>
    <m/>
    <n v="150"/>
    <x v="9361"/>
    <s v="72"/>
    <n v="69"/>
    <n v="6"/>
    <n v="72"/>
    <x v="7504"/>
    <s v="2023/7/10"/>
    <x v="93"/>
    <x v="93"/>
    <x v="27"/>
    <x v="27"/>
    <m/>
    <x v="615"/>
    <e v="#N/A"/>
    <x v="615"/>
  </r>
  <r>
    <x v="5170"/>
    <m/>
    <n v="150"/>
    <x v="9362"/>
    <s v="72"/>
    <n v="69"/>
    <n v="6"/>
    <n v="72"/>
    <x v="7504"/>
    <s v="2023/7/10"/>
    <x v="93"/>
    <x v="93"/>
    <x v="27"/>
    <x v="27"/>
    <m/>
    <x v="615"/>
    <e v="#N/A"/>
    <x v="615"/>
  </r>
  <r>
    <x v="5170"/>
    <m/>
    <n v="150"/>
    <x v="9363"/>
    <s v="72"/>
    <n v="69"/>
    <n v="6"/>
    <n v="72"/>
    <x v="7504"/>
    <s v="2023/7/10"/>
    <x v="93"/>
    <x v="93"/>
    <x v="27"/>
    <x v="27"/>
    <m/>
    <x v="615"/>
    <e v="#N/A"/>
    <x v="615"/>
  </r>
  <r>
    <x v="5170"/>
    <m/>
    <n v="150"/>
    <x v="9364"/>
    <s v="72"/>
    <n v="69"/>
    <n v="6"/>
    <n v="72"/>
    <x v="7504"/>
    <s v="2023/7/10"/>
    <x v="93"/>
    <x v="93"/>
    <x v="27"/>
    <x v="27"/>
    <m/>
    <x v="615"/>
    <e v="#N/A"/>
    <x v="615"/>
  </r>
  <r>
    <x v="5170"/>
    <m/>
    <n v="150"/>
    <x v="9365"/>
    <s v="72"/>
    <n v="69"/>
    <n v="6"/>
    <n v="72"/>
    <x v="7504"/>
    <s v="2023/7/10"/>
    <x v="93"/>
    <x v="93"/>
    <x v="27"/>
    <x v="27"/>
    <m/>
    <x v="615"/>
    <e v="#N/A"/>
    <x v="615"/>
  </r>
  <r>
    <x v="5170"/>
    <m/>
    <n v="150"/>
    <x v="9366"/>
    <s v="72"/>
    <n v="69"/>
    <n v="6"/>
    <n v="72"/>
    <x v="7504"/>
    <s v="2023/7/10"/>
    <x v="93"/>
    <x v="93"/>
    <x v="27"/>
    <x v="27"/>
    <m/>
    <x v="615"/>
    <e v="#N/A"/>
    <x v="615"/>
  </r>
  <r>
    <x v="5170"/>
    <m/>
    <n v="150"/>
    <x v="9367"/>
    <s v="72"/>
    <n v="69"/>
    <n v="6"/>
    <n v="72"/>
    <x v="7504"/>
    <s v="2023/7/10"/>
    <x v="93"/>
    <x v="93"/>
    <x v="27"/>
    <x v="27"/>
    <m/>
    <x v="615"/>
    <e v="#N/A"/>
    <x v="615"/>
  </r>
  <r>
    <x v="5170"/>
    <m/>
    <n v="150"/>
    <x v="9368"/>
    <s v="72"/>
    <n v="69"/>
    <n v="6"/>
    <n v="72"/>
    <x v="7504"/>
    <s v="2023/7/10"/>
    <x v="93"/>
    <x v="93"/>
    <x v="27"/>
    <x v="27"/>
    <m/>
    <x v="615"/>
    <e v="#N/A"/>
    <x v="615"/>
  </r>
  <r>
    <x v="5170"/>
    <m/>
    <n v="150"/>
    <x v="9369"/>
    <s v="72"/>
    <n v="69"/>
    <n v="6"/>
    <n v="72"/>
    <x v="7504"/>
    <s v="2023/7/10"/>
    <x v="93"/>
    <x v="93"/>
    <x v="27"/>
    <x v="27"/>
    <m/>
    <x v="615"/>
    <e v="#N/A"/>
    <x v="615"/>
  </r>
  <r>
    <x v="5170"/>
    <m/>
    <n v="150"/>
    <x v="9370"/>
    <s v="72"/>
    <n v="69"/>
    <n v="6"/>
    <n v="72"/>
    <x v="7504"/>
    <s v="2023/7/10"/>
    <x v="93"/>
    <x v="93"/>
    <x v="27"/>
    <x v="27"/>
    <m/>
    <x v="615"/>
    <e v="#N/A"/>
    <x v="615"/>
  </r>
  <r>
    <x v="5170"/>
    <m/>
    <n v="150"/>
    <x v="9371"/>
    <s v="72"/>
    <n v="69"/>
    <n v="6"/>
    <n v="72"/>
    <x v="7504"/>
    <s v="2023/7/10"/>
    <x v="93"/>
    <x v="93"/>
    <x v="27"/>
    <x v="27"/>
    <m/>
    <x v="615"/>
    <e v="#N/A"/>
    <x v="615"/>
  </r>
  <r>
    <x v="5170"/>
    <m/>
    <n v="150"/>
    <x v="9372"/>
    <s v="72"/>
    <n v="69"/>
    <n v="6"/>
    <n v="72"/>
    <x v="7504"/>
    <s v="2023/7/10"/>
    <x v="93"/>
    <x v="93"/>
    <x v="27"/>
    <x v="27"/>
    <m/>
    <x v="615"/>
    <e v="#N/A"/>
    <x v="615"/>
  </r>
  <r>
    <x v="5170"/>
    <m/>
    <n v="150"/>
    <x v="9373"/>
    <s v="72"/>
    <n v="69"/>
    <n v="6"/>
    <n v="72"/>
    <x v="7504"/>
    <s v="2023/7/10"/>
    <x v="93"/>
    <x v="93"/>
    <x v="27"/>
    <x v="27"/>
    <m/>
    <x v="615"/>
    <e v="#N/A"/>
    <x v="615"/>
  </r>
  <r>
    <x v="5170"/>
    <m/>
    <n v="150"/>
    <x v="9374"/>
    <s v="72"/>
    <n v="69"/>
    <n v="6"/>
    <n v="72"/>
    <x v="7504"/>
    <s v="2023/7/10"/>
    <x v="93"/>
    <x v="93"/>
    <x v="27"/>
    <x v="27"/>
    <m/>
    <x v="615"/>
    <e v="#N/A"/>
    <x v="615"/>
  </r>
  <r>
    <x v="5170"/>
    <m/>
    <n v="150"/>
    <x v="9375"/>
    <s v="72"/>
    <n v="69"/>
    <n v="6"/>
    <n v="72"/>
    <x v="7504"/>
    <s v="2023/7/10"/>
    <x v="93"/>
    <x v="93"/>
    <x v="27"/>
    <x v="27"/>
    <m/>
    <x v="615"/>
    <e v="#N/A"/>
    <x v="615"/>
  </r>
  <r>
    <x v="5170"/>
    <m/>
    <n v="5280"/>
    <x v="7179"/>
    <m/>
    <m/>
    <m/>
    <m/>
    <x v="6471"/>
    <s v="2023/7/16"/>
    <x v="93"/>
    <x v="93"/>
    <x v="27"/>
    <x v="27"/>
    <m/>
    <x v="615"/>
    <e v="#N/A"/>
    <x v="615"/>
  </r>
  <r>
    <x v="5170"/>
    <m/>
    <n v="5300"/>
    <x v="9376"/>
    <m/>
    <m/>
    <m/>
    <m/>
    <x v="5668"/>
    <s v="2023/7/29"/>
    <x v="93"/>
    <x v="93"/>
    <x v="27"/>
    <x v="27"/>
    <m/>
    <x v="615"/>
    <e v="#N/A"/>
    <x v="615"/>
  </r>
  <r>
    <x v="5170"/>
    <m/>
    <n v="472.65000000000003"/>
    <x v="9311"/>
    <m/>
    <m/>
    <m/>
    <m/>
    <x v="5412"/>
    <s v="2023/7/31"/>
    <x v="93"/>
    <x v="93"/>
    <x v="27"/>
    <x v="27"/>
    <m/>
    <x v="615"/>
    <e v="#N/A"/>
    <x v="615"/>
  </r>
  <r>
    <x v="5170"/>
    <m/>
    <n v="1717.64"/>
    <x v="9304"/>
    <m/>
    <m/>
    <m/>
    <m/>
    <x v="5412"/>
    <s v="2023/7/31"/>
    <x v="93"/>
    <x v="93"/>
    <x v="27"/>
    <x v="27"/>
    <m/>
    <x v="615"/>
    <e v="#N/A"/>
    <x v="615"/>
  </r>
  <r>
    <x v="5170"/>
    <m/>
    <n v="1759.04"/>
    <x v="9277"/>
    <m/>
    <m/>
    <m/>
    <m/>
    <x v="5412"/>
    <s v="2023/7/31"/>
    <x v="93"/>
    <x v="93"/>
    <x v="27"/>
    <x v="27"/>
    <m/>
    <x v="615"/>
    <e v="#N/A"/>
    <x v="615"/>
  </r>
  <r>
    <x v="5170"/>
    <m/>
    <n v="23"/>
    <x v="9277"/>
    <m/>
    <m/>
    <m/>
    <m/>
    <x v="5412"/>
    <s v="2023/7/31"/>
    <x v="93"/>
    <x v="93"/>
    <x v="27"/>
    <x v="27"/>
    <m/>
    <x v="615"/>
    <e v="#N/A"/>
    <x v="615"/>
  </r>
  <r>
    <x v="5170"/>
    <m/>
    <n v="1325.95"/>
    <x v="9277"/>
    <m/>
    <m/>
    <m/>
    <m/>
    <x v="5412"/>
    <s v="2023/7/31"/>
    <x v="93"/>
    <x v="93"/>
    <x v="27"/>
    <x v="27"/>
    <m/>
    <x v="615"/>
    <e v="#N/A"/>
    <x v="615"/>
  </r>
  <r>
    <x v="5170"/>
    <m/>
    <n v="1041.67"/>
    <x v="9277"/>
    <m/>
    <m/>
    <m/>
    <m/>
    <x v="5412"/>
    <s v="2023/7/31"/>
    <x v="93"/>
    <x v="93"/>
    <x v="27"/>
    <x v="27"/>
    <m/>
    <x v="615"/>
    <e v="#N/A"/>
    <x v="615"/>
  </r>
  <r>
    <x v="5170"/>
    <m/>
    <n v="1576.33"/>
    <x v="9315"/>
    <m/>
    <m/>
    <m/>
    <m/>
    <x v="5412"/>
    <s v="2023/7/31"/>
    <x v="93"/>
    <x v="93"/>
    <x v="27"/>
    <x v="27"/>
    <m/>
    <x v="615"/>
    <e v="#N/A"/>
    <x v="615"/>
  </r>
  <r>
    <x v="5170"/>
    <m/>
    <n v="34.96"/>
    <x v="9318"/>
    <m/>
    <m/>
    <m/>
    <m/>
    <x v="5412"/>
    <s v="2023/7/31"/>
    <x v="93"/>
    <x v="93"/>
    <x v="27"/>
    <x v="27"/>
    <m/>
    <x v="615"/>
    <e v="#N/A"/>
    <x v="615"/>
  </r>
  <r>
    <x v="5170"/>
    <m/>
    <n v="1922.3400000000001"/>
    <x v="9277"/>
    <m/>
    <m/>
    <m/>
    <m/>
    <x v="5412"/>
    <s v="2023/7/31"/>
    <x v="93"/>
    <x v="93"/>
    <x v="27"/>
    <x v="27"/>
    <m/>
    <x v="615"/>
    <e v="#N/A"/>
    <x v="615"/>
  </r>
  <r>
    <x v="5170"/>
    <m/>
    <n v="1416.57"/>
    <x v="9277"/>
    <m/>
    <m/>
    <m/>
    <m/>
    <x v="5412"/>
    <s v="2023/7/31"/>
    <x v="93"/>
    <x v="93"/>
    <x v="27"/>
    <x v="27"/>
    <m/>
    <x v="615"/>
    <e v="#N/A"/>
    <x v="615"/>
  </r>
  <r>
    <x v="5170"/>
    <m/>
    <n v="1888.07"/>
    <x v="9277"/>
    <m/>
    <m/>
    <m/>
    <m/>
    <x v="5412"/>
    <s v="2023/7/31"/>
    <x v="93"/>
    <x v="93"/>
    <x v="27"/>
    <x v="27"/>
    <m/>
    <x v="615"/>
    <e v="#N/A"/>
    <x v="615"/>
  </r>
  <r>
    <x v="5170"/>
    <m/>
    <n v="1533.41"/>
    <x v="9277"/>
    <m/>
    <m/>
    <m/>
    <m/>
    <x v="5412"/>
    <s v="2023/7/31"/>
    <x v="93"/>
    <x v="93"/>
    <x v="27"/>
    <x v="27"/>
    <m/>
    <x v="615"/>
    <e v="#N/A"/>
    <x v="615"/>
  </r>
  <r>
    <x v="5170"/>
    <m/>
    <n v="1644.43"/>
    <x v="9319"/>
    <m/>
    <m/>
    <m/>
    <m/>
    <x v="5412"/>
    <s v="2023/7/31"/>
    <x v="93"/>
    <x v="93"/>
    <x v="27"/>
    <x v="27"/>
    <m/>
    <x v="615"/>
    <e v="#N/A"/>
    <x v="615"/>
  </r>
  <r>
    <x v="5170"/>
    <m/>
    <n v="236.9"/>
    <x v="9308"/>
    <m/>
    <m/>
    <m/>
    <m/>
    <x v="5412"/>
    <s v="2023/7/31"/>
    <x v="93"/>
    <x v="93"/>
    <x v="27"/>
    <x v="27"/>
    <m/>
    <x v="615"/>
    <e v="#N/A"/>
    <x v="615"/>
  </r>
  <r>
    <x v="5170"/>
    <m/>
    <n v="1697.63"/>
    <x v="9277"/>
    <m/>
    <m/>
    <m/>
    <m/>
    <x v="5412"/>
    <s v="2023/7/31"/>
    <x v="93"/>
    <x v="93"/>
    <x v="27"/>
    <x v="27"/>
    <m/>
    <x v="615"/>
    <e v="#N/A"/>
    <x v="615"/>
  </r>
  <r>
    <x v="5170"/>
    <m/>
    <n v="2485.61"/>
    <x v="9277"/>
    <m/>
    <m/>
    <m/>
    <m/>
    <x v="5412"/>
    <s v="2023/7/31"/>
    <x v="93"/>
    <x v="93"/>
    <x v="27"/>
    <x v="27"/>
    <m/>
    <x v="615"/>
    <e v="#N/A"/>
    <x v="615"/>
  </r>
  <r>
    <x v="5170"/>
    <m/>
    <n v="3129.04"/>
    <x v="9316"/>
    <m/>
    <m/>
    <m/>
    <m/>
    <x v="5412"/>
    <s v="2023/7/31"/>
    <x v="93"/>
    <x v="93"/>
    <x v="27"/>
    <x v="27"/>
    <m/>
    <x v="615"/>
    <e v="#N/A"/>
    <x v="615"/>
  </r>
  <r>
    <x v="5170"/>
    <m/>
    <n v="655.04"/>
    <x v="9320"/>
    <m/>
    <m/>
    <m/>
    <m/>
    <x v="5412"/>
    <s v="2023/7/31"/>
    <x v="93"/>
    <x v="93"/>
    <x v="27"/>
    <x v="27"/>
    <m/>
    <x v="615"/>
    <e v="#N/A"/>
    <x v="615"/>
  </r>
  <r>
    <x v="5170"/>
    <m/>
    <n v="62.1"/>
    <x v="9277"/>
    <m/>
    <m/>
    <m/>
    <m/>
    <x v="5412"/>
    <s v="2023/7/31"/>
    <x v="93"/>
    <x v="93"/>
    <x v="27"/>
    <x v="27"/>
    <m/>
    <x v="615"/>
    <e v="#N/A"/>
    <x v="615"/>
  </r>
  <r>
    <x v="5170"/>
    <m/>
    <n v="1355.39"/>
    <x v="9277"/>
    <m/>
    <m/>
    <m/>
    <m/>
    <x v="5412"/>
    <s v="2023/7/31"/>
    <x v="93"/>
    <x v="93"/>
    <x v="27"/>
    <x v="27"/>
    <m/>
    <x v="615"/>
    <e v="#N/A"/>
    <x v="615"/>
  </r>
  <r>
    <x v="5170"/>
    <m/>
    <n v="2729.64"/>
    <x v="9304"/>
    <m/>
    <m/>
    <m/>
    <m/>
    <x v="5412"/>
    <s v="2023/7/31"/>
    <x v="93"/>
    <x v="93"/>
    <x v="27"/>
    <x v="27"/>
    <m/>
    <x v="615"/>
    <e v="#N/A"/>
    <x v="615"/>
  </r>
  <r>
    <x v="5170"/>
    <m/>
    <n v="2516.89"/>
    <x v="9277"/>
    <m/>
    <m/>
    <m/>
    <m/>
    <x v="5412"/>
    <s v="2023/7/31"/>
    <x v="93"/>
    <x v="93"/>
    <x v="27"/>
    <x v="27"/>
    <m/>
    <x v="615"/>
    <e v="#N/A"/>
    <x v="615"/>
  </r>
  <r>
    <x v="5170"/>
    <m/>
    <n v="577.30000000000007"/>
    <x v="9312"/>
    <m/>
    <m/>
    <m/>
    <m/>
    <x v="5412"/>
    <s v="2023/7/31"/>
    <x v="93"/>
    <x v="93"/>
    <x v="27"/>
    <x v="27"/>
    <m/>
    <x v="615"/>
    <e v="#N/A"/>
    <x v="615"/>
  </r>
  <r>
    <x v="5170"/>
    <m/>
    <n v="2937.81"/>
    <x v="9281"/>
    <m/>
    <m/>
    <m/>
    <m/>
    <x v="5412"/>
    <s v="2023/7/31"/>
    <x v="93"/>
    <x v="93"/>
    <x v="27"/>
    <x v="27"/>
    <m/>
    <x v="615"/>
    <e v="#N/A"/>
    <x v="615"/>
  </r>
  <r>
    <x v="5170"/>
    <m/>
    <n v="23"/>
    <x v="9309"/>
    <m/>
    <m/>
    <m/>
    <m/>
    <x v="5412"/>
    <s v="2023/7/31"/>
    <x v="93"/>
    <x v="93"/>
    <x v="27"/>
    <x v="27"/>
    <m/>
    <x v="615"/>
    <e v="#N/A"/>
    <x v="615"/>
  </r>
  <r>
    <x v="5170"/>
    <m/>
    <n v="1098.48"/>
    <x v="9306"/>
    <m/>
    <m/>
    <m/>
    <m/>
    <x v="5412"/>
    <s v="2023/7/31"/>
    <x v="93"/>
    <x v="93"/>
    <x v="27"/>
    <x v="27"/>
    <m/>
    <x v="615"/>
    <e v="#N/A"/>
    <x v="615"/>
  </r>
  <r>
    <x v="5170"/>
    <m/>
    <n v="604.66999999999996"/>
    <x v="9281"/>
    <m/>
    <m/>
    <m/>
    <m/>
    <x v="5412"/>
    <s v="2023/7/31"/>
    <x v="93"/>
    <x v="93"/>
    <x v="27"/>
    <x v="27"/>
    <m/>
    <x v="615"/>
    <e v="#N/A"/>
    <x v="615"/>
  </r>
  <r>
    <x v="5170"/>
    <m/>
    <n v="199.18"/>
    <x v="9305"/>
    <m/>
    <m/>
    <m/>
    <m/>
    <x v="5412"/>
    <s v="2023/7/31"/>
    <x v="93"/>
    <x v="93"/>
    <x v="27"/>
    <x v="27"/>
    <m/>
    <x v="615"/>
    <e v="#N/A"/>
    <x v="615"/>
  </r>
  <r>
    <x v="5170"/>
    <m/>
    <n v="503.24"/>
    <x v="9313"/>
    <m/>
    <m/>
    <m/>
    <m/>
    <x v="5412"/>
    <s v="2023/7/31"/>
    <x v="93"/>
    <x v="93"/>
    <x v="27"/>
    <x v="27"/>
    <m/>
    <x v="615"/>
    <e v="#N/A"/>
    <x v="615"/>
  </r>
  <r>
    <x v="5170"/>
    <m/>
    <n v="1317.3700000000001"/>
    <x v="9314"/>
    <m/>
    <m/>
    <m/>
    <m/>
    <x v="5412"/>
    <s v="2023/7/31"/>
    <x v="93"/>
    <x v="93"/>
    <x v="27"/>
    <x v="27"/>
    <m/>
    <x v="615"/>
    <e v="#N/A"/>
    <x v="615"/>
  </r>
  <r>
    <x v="5170"/>
    <m/>
    <n v="4176.2300000000005"/>
    <x v="9281"/>
    <m/>
    <m/>
    <m/>
    <m/>
    <x v="5412"/>
    <s v="2023/7/31"/>
    <x v="93"/>
    <x v="93"/>
    <x v="27"/>
    <x v="27"/>
    <m/>
    <x v="615"/>
    <e v="#N/A"/>
    <x v="615"/>
  </r>
  <r>
    <x v="5170"/>
    <m/>
    <n v="442.29"/>
    <x v="9310"/>
    <m/>
    <m/>
    <m/>
    <m/>
    <x v="5412"/>
    <s v="2023/7/31"/>
    <x v="93"/>
    <x v="93"/>
    <x v="27"/>
    <x v="27"/>
    <m/>
    <x v="615"/>
    <e v="#N/A"/>
    <x v="615"/>
  </r>
  <r>
    <x v="5170"/>
    <m/>
    <n v="5280"/>
    <x v="7290"/>
    <m/>
    <m/>
    <m/>
    <m/>
    <x v="6536"/>
    <s v="2023/8/3"/>
    <x v="93"/>
    <x v="93"/>
    <x v="27"/>
    <x v="27"/>
    <m/>
    <x v="615"/>
    <e v="#N/A"/>
    <x v="615"/>
  </r>
  <r>
    <x v="5170"/>
    <m/>
    <n v="150"/>
    <x v="9272"/>
    <s v="106"/>
    <n v="89"/>
    <n v="6"/>
    <n v="106"/>
    <x v="7431"/>
    <s v="2023/8/6"/>
    <x v="93"/>
    <x v="93"/>
    <x v="27"/>
    <x v="27"/>
    <m/>
    <x v="615"/>
    <e v="#N/A"/>
    <x v="615"/>
  </r>
  <r>
    <x v="5170"/>
    <m/>
    <n v="150"/>
    <x v="9272"/>
    <s v="106"/>
    <n v="89"/>
    <n v="6"/>
    <n v="106"/>
    <x v="7431"/>
    <s v="2023/8/6"/>
    <x v="93"/>
    <x v="93"/>
    <x v="27"/>
    <x v="27"/>
    <m/>
    <x v="615"/>
    <e v="#N/A"/>
    <x v="615"/>
  </r>
  <r>
    <x v="5170"/>
    <m/>
    <n v="150"/>
    <x v="9272"/>
    <s v="106"/>
    <n v="89"/>
    <n v="6"/>
    <n v="106"/>
    <x v="7431"/>
    <s v="2023/8/6"/>
    <x v="93"/>
    <x v="93"/>
    <x v="27"/>
    <x v="27"/>
    <m/>
    <x v="615"/>
    <e v="#N/A"/>
    <x v="615"/>
  </r>
  <r>
    <x v="5170"/>
    <m/>
    <n v="150"/>
    <x v="9272"/>
    <s v="106"/>
    <n v="89"/>
    <n v="6"/>
    <n v="106"/>
    <x v="7431"/>
    <s v="2023/8/6"/>
    <x v="93"/>
    <x v="93"/>
    <x v="27"/>
    <x v="27"/>
    <m/>
    <x v="615"/>
    <e v="#N/A"/>
    <x v="615"/>
  </r>
  <r>
    <x v="5170"/>
    <m/>
    <n v="150"/>
    <x v="9272"/>
    <s v="106"/>
    <n v="89"/>
    <n v="6"/>
    <n v="106"/>
    <x v="7431"/>
    <s v="2023/8/6"/>
    <x v="93"/>
    <x v="93"/>
    <x v="27"/>
    <x v="27"/>
    <m/>
    <x v="615"/>
    <e v="#N/A"/>
    <x v="615"/>
  </r>
  <r>
    <x v="5170"/>
    <m/>
    <n v="150"/>
    <x v="9272"/>
    <s v="106"/>
    <n v="89"/>
    <n v="6"/>
    <n v="106"/>
    <x v="7431"/>
    <s v="2023/8/6"/>
    <x v="93"/>
    <x v="93"/>
    <x v="27"/>
    <x v="27"/>
    <m/>
    <x v="615"/>
    <e v="#N/A"/>
    <x v="615"/>
  </r>
  <r>
    <x v="5170"/>
    <m/>
    <n v="150"/>
    <x v="9272"/>
    <s v="106"/>
    <n v="89"/>
    <n v="6"/>
    <n v="106"/>
    <x v="7431"/>
    <s v="2023/8/6"/>
    <x v="93"/>
    <x v="93"/>
    <x v="27"/>
    <x v="27"/>
    <m/>
    <x v="615"/>
    <e v="#N/A"/>
    <x v="615"/>
  </r>
  <r>
    <x v="5170"/>
    <m/>
    <n v="150"/>
    <x v="9272"/>
    <s v="106"/>
    <n v="89"/>
    <n v="6"/>
    <n v="106"/>
    <x v="7431"/>
    <s v="2023/8/6"/>
    <x v="93"/>
    <x v="93"/>
    <x v="27"/>
    <x v="27"/>
    <m/>
    <x v="615"/>
    <e v="#N/A"/>
    <x v="615"/>
  </r>
  <r>
    <x v="5170"/>
    <m/>
    <n v="150"/>
    <x v="9272"/>
    <s v="106"/>
    <n v="89"/>
    <n v="6"/>
    <n v="106"/>
    <x v="7431"/>
    <s v="2023/8/6"/>
    <x v="93"/>
    <x v="93"/>
    <x v="27"/>
    <x v="27"/>
    <m/>
    <x v="615"/>
    <e v="#N/A"/>
    <x v="615"/>
  </r>
  <r>
    <x v="5170"/>
    <m/>
    <n v="150"/>
    <x v="9272"/>
    <s v="106"/>
    <n v="89"/>
    <n v="6"/>
    <n v="106"/>
    <x v="7431"/>
    <s v="2023/8/6"/>
    <x v="93"/>
    <x v="93"/>
    <x v="27"/>
    <x v="27"/>
    <m/>
    <x v="615"/>
    <e v="#N/A"/>
    <x v="615"/>
  </r>
  <r>
    <x v="5170"/>
    <m/>
    <n v="150"/>
    <x v="9259"/>
    <s v="106"/>
    <n v="89"/>
    <n v="6"/>
    <n v="106"/>
    <x v="7431"/>
    <s v="2023/8/6"/>
    <x v="93"/>
    <x v="93"/>
    <x v="27"/>
    <x v="27"/>
    <m/>
    <x v="615"/>
    <e v="#N/A"/>
    <x v="615"/>
  </r>
  <r>
    <x v="5170"/>
    <m/>
    <n v="150"/>
    <x v="9259"/>
    <s v="106"/>
    <n v="89"/>
    <n v="6"/>
    <n v="106"/>
    <x v="7431"/>
    <s v="2023/8/6"/>
    <x v="93"/>
    <x v="93"/>
    <x v="27"/>
    <x v="27"/>
    <m/>
    <x v="615"/>
    <e v="#N/A"/>
    <x v="615"/>
  </r>
  <r>
    <x v="5170"/>
    <m/>
    <n v="150"/>
    <x v="9272"/>
    <s v="106"/>
    <n v="89"/>
    <n v="6"/>
    <n v="106"/>
    <x v="7431"/>
    <s v="2023/8/6"/>
    <x v="93"/>
    <x v="93"/>
    <x v="27"/>
    <x v="27"/>
    <m/>
    <x v="615"/>
    <e v="#N/A"/>
    <x v="615"/>
  </r>
  <r>
    <x v="5170"/>
    <m/>
    <n v="150"/>
    <x v="9272"/>
    <s v="106"/>
    <n v="89"/>
    <n v="6"/>
    <n v="106"/>
    <x v="7431"/>
    <s v="2023/8/6"/>
    <x v="93"/>
    <x v="93"/>
    <x v="27"/>
    <x v="27"/>
    <m/>
    <x v="615"/>
    <e v="#N/A"/>
    <x v="615"/>
  </r>
  <r>
    <x v="5170"/>
    <m/>
    <n v="150"/>
    <x v="9272"/>
    <s v="106"/>
    <n v="89"/>
    <n v="6"/>
    <n v="106"/>
    <x v="7431"/>
    <s v="2023/8/6"/>
    <x v="93"/>
    <x v="93"/>
    <x v="27"/>
    <x v="27"/>
    <m/>
    <x v="615"/>
    <e v="#N/A"/>
    <x v="615"/>
  </r>
  <r>
    <x v="5170"/>
    <m/>
    <n v="150"/>
    <x v="9272"/>
    <s v="106"/>
    <n v="89"/>
    <n v="6"/>
    <n v="106"/>
    <x v="7431"/>
    <s v="2023/8/6"/>
    <x v="93"/>
    <x v="93"/>
    <x v="27"/>
    <x v="27"/>
    <m/>
    <x v="615"/>
    <e v="#N/A"/>
    <x v="615"/>
  </r>
  <r>
    <x v="5170"/>
    <m/>
    <n v="150"/>
    <x v="9272"/>
    <s v="106"/>
    <n v="89"/>
    <n v="6"/>
    <n v="106"/>
    <x v="7431"/>
    <s v="2023/8/6"/>
    <x v="93"/>
    <x v="93"/>
    <x v="27"/>
    <x v="27"/>
    <m/>
    <x v="615"/>
    <e v="#N/A"/>
    <x v="615"/>
  </r>
  <r>
    <x v="5170"/>
    <m/>
    <n v="150"/>
    <x v="9272"/>
    <s v="106"/>
    <n v="89"/>
    <n v="6"/>
    <n v="106"/>
    <x v="7431"/>
    <s v="2023/8/6"/>
    <x v="93"/>
    <x v="93"/>
    <x v="27"/>
    <x v="27"/>
    <m/>
    <x v="615"/>
    <e v="#N/A"/>
    <x v="615"/>
  </r>
  <r>
    <x v="5170"/>
    <m/>
    <n v="150"/>
    <x v="9272"/>
    <s v="106"/>
    <n v="89"/>
    <n v="6"/>
    <n v="106"/>
    <x v="7431"/>
    <s v="2023/8/6"/>
    <x v="93"/>
    <x v="93"/>
    <x v="27"/>
    <x v="27"/>
    <m/>
    <x v="615"/>
    <e v="#N/A"/>
    <x v="615"/>
  </r>
  <r>
    <x v="5170"/>
    <m/>
    <n v="150"/>
    <x v="9259"/>
    <s v="106"/>
    <n v="89"/>
    <n v="6"/>
    <n v="106"/>
    <x v="7431"/>
    <s v="2023/8/6"/>
    <x v="93"/>
    <x v="93"/>
    <x v="27"/>
    <x v="27"/>
    <m/>
    <x v="615"/>
    <e v="#N/A"/>
    <x v="615"/>
  </r>
  <r>
    <x v="5170"/>
    <m/>
    <n v="150"/>
    <x v="9259"/>
    <s v="106"/>
    <n v="89"/>
    <n v="6"/>
    <n v="106"/>
    <x v="7431"/>
    <s v="2023/8/6"/>
    <x v="93"/>
    <x v="93"/>
    <x v="27"/>
    <x v="27"/>
    <m/>
    <x v="615"/>
    <e v="#N/A"/>
    <x v="615"/>
  </r>
  <r>
    <x v="5170"/>
    <m/>
    <n v="150"/>
    <x v="9259"/>
    <s v="106"/>
    <n v="89"/>
    <n v="6"/>
    <n v="106"/>
    <x v="7431"/>
    <s v="2023/8/6"/>
    <x v="93"/>
    <x v="93"/>
    <x v="27"/>
    <x v="27"/>
    <m/>
    <x v="615"/>
    <e v="#N/A"/>
    <x v="615"/>
  </r>
  <r>
    <x v="5170"/>
    <m/>
    <n v="150"/>
    <x v="9272"/>
    <s v="106"/>
    <n v="89"/>
    <n v="6"/>
    <n v="106"/>
    <x v="7431"/>
    <s v="2023/8/6"/>
    <x v="93"/>
    <x v="93"/>
    <x v="27"/>
    <x v="27"/>
    <m/>
    <x v="615"/>
    <e v="#N/A"/>
    <x v="615"/>
  </r>
  <r>
    <x v="5170"/>
    <m/>
    <n v="150"/>
    <x v="9272"/>
    <s v="106"/>
    <n v="89"/>
    <n v="6"/>
    <n v="106"/>
    <x v="7431"/>
    <s v="2023/8/6"/>
    <x v="93"/>
    <x v="93"/>
    <x v="27"/>
    <x v="27"/>
    <m/>
    <x v="615"/>
    <e v="#N/A"/>
    <x v="615"/>
  </r>
  <r>
    <x v="5170"/>
    <m/>
    <n v="150"/>
    <x v="9259"/>
    <s v="106"/>
    <n v="89"/>
    <n v="6"/>
    <n v="106"/>
    <x v="7431"/>
    <s v="2023/8/6"/>
    <x v="93"/>
    <x v="93"/>
    <x v="27"/>
    <x v="27"/>
    <m/>
    <x v="615"/>
    <e v="#N/A"/>
    <x v="615"/>
  </r>
  <r>
    <x v="5170"/>
    <m/>
    <n v="4620"/>
    <x v="7465"/>
    <m/>
    <m/>
    <m/>
    <m/>
    <x v="5670"/>
    <s v="2023/8/26"/>
    <x v="93"/>
    <x v="93"/>
    <x v="27"/>
    <x v="27"/>
    <m/>
    <x v="615"/>
    <e v="#N/A"/>
    <x v="615"/>
  </r>
  <r>
    <x v="5170"/>
    <m/>
    <n v="17.48"/>
    <x v="9284"/>
    <m/>
    <m/>
    <m/>
    <m/>
    <x v="5413"/>
    <s v="2023/8/31"/>
    <x v="93"/>
    <x v="93"/>
    <x v="27"/>
    <x v="27"/>
    <m/>
    <x v="615"/>
    <e v="#N/A"/>
    <x v="615"/>
  </r>
  <r>
    <x v="5170"/>
    <m/>
    <n v="198.03"/>
    <x v="9293"/>
    <m/>
    <m/>
    <m/>
    <m/>
    <x v="5413"/>
    <s v="2023/8/31"/>
    <x v="93"/>
    <x v="93"/>
    <x v="27"/>
    <x v="27"/>
    <m/>
    <x v="615"/>
    <e v="#N/A"/>
    <x v="615"/>
  </r>
  <r>
    <x v="5170"/>
    <m/>
    <n v="1345.96"/>
    <x v="9280"/>
    <m/>
    <m/>
    <m/>
    <m/>
    <x v="5413"/>
    <s v="2023/8/31"/>
    <x v="93"/>
    <x v="93"/>
    <x v="27"/>
    <x v="27"/>
    <m/>
    <x v="615"/>
    <e v="#N/A"/>
    <x v="615"/>
  </r>
  <r>
    <x v="5170"/>
    <m/>
    <n v="306.36"/>
    <x v="9295"/>
    <m/>
    <m/>
    <m/>
    <m/>
    <x v="5413"/>
    <s v="2023/8/31"/>
    <x v="93"/>
    <x v="93"/>
    <x v="27"/>
    <x v="27"/>
    <m/>
    <x v="615"/>
    <e v="#N/A"/>
    <x v="615"/>
  </r>
  <r>
    <x v="5170"/>
    <m/>
    <n v="3620"/>
    <x v="9377"/>
    <m/>
    <m/>
    <m/>
    <m/>
    <x v="5284"/>
    <s v="2023/9/5"/>
    <x v="93"/>
    <x v="93"/>
    <x v="27"/>
    <x v="27"/>
    <m/>
    <x v="615"/>
    <e v="#N/A"/>
    <x v="615"/>
  </r>
  <r>
    <x v="5170"/>
    <m/>
    <n v="6725.09"/>
    <x v="9377"/>
    <m/>
    <m/>
    <m/>
    <m/>
    <x v="5284"/>
    <s v="2023/9/5"/>
    <x v="93"/>
    <x v="93"/>
    <x v="27"/>
    <x v="27"/>
    <m/>
    <x v="615"/>
    <e v="#N/A"/>
    <x v="615"/>
  </r>
  <r>
    <x v="5170"/>
    <m/>
    <n v="909.42000000000007"/>
    <x v="9378"/>
    <m/>
    <m/>
    <m/>
    <m/>
    <x v="5414"/>
    <s v="2023/9/6"/>
    <x v="93"/>
    <x v="93"/>
    <x v="27"/>
    <x v="27"/>
    <m/>
    <x v="615"/>
    <e v="#N/A"/>
    <x v="615"/>
  </r>
  <r>
    <x v="5170"/>
    <m/>
    <n v="557.98"/>
    <x v="9379"/>
    <m/>
    <m/>
    <m/>
    <m/>
    <x v="5414"/>
    <s v="2023/9/6"/>
    <x v="93"/>
    <x v="93"/>
    <x v="27"/>
    <x v="27"/>
    <m/>
    <x v="615"/>
    <e v="#N/A"/>
    <x v="615"/>
  </r>
  <r>
    <x v="5170"/>
    <m/>
    <n v="475.41"/>
    <x v="9283"/>
    <m/>
    <m/>
    <m/>
    <m/>
    <x v="5414"/>
    <s v="2023/9/6"/>
    <x v="93"/>
    <x v="93"/>
    <x v="27"/>
    <x v="27"/>
    <m/>
    <x v="615"/>
    <e v="#N/A"/>
    <x v="615"/>
  </r>
  <r>
    <x v="5170"/>
    <m/>
    <n v="935.41"/>
    <x v="9378"/>
    <m/>
    <m/>
    <m/>
    <m/>
    <x v="5414"/>
    <s v="2023/9/6"/>
    <x v="93"/>
    <x v="93"/>
    <x v="27"/>
    <x v="27"/>
    <m/>
    <x v="615"/>
    <e v="#N/A"/>
    <x v="615"/>
  </r>
  <r>
    <x v="5170"/>
    <m/>
    <n v="216.20000000000002"/>
    <x v="9297"/>
    <m/>
    <m/>
    <m/>
    <m/>
    <x v="5414"/>
    <s v="2023/9/6"/>
    <x v="93"/>
    <x v="93"/>
    <x v="27"/>
    <x v="27"/>
    <m/>
    <x v="615"/>
    <e v="#N/A"/>
    <x v="615"/>
  </r>
  <r>
    <x v="5170"/>
    <m/>
    <n v="697.36"/>
    <x v="5492"/>
    <m/>
    <m/>
    <m/>
    <m/>
    <x v="5414"/>
    <s v="2023/9/6"/>
    <x v="93"/>
    <x v="93"/>
    <x v="27"/>
    <x v="27"/>
    <m/>
    <x v="615"/>
    <e v="#N/A"/>
    <x v="615"/>
  </r>
  <r>
    <x v="5170"/>
    <m/>
    <n v="11.5"/>
    <x v="9378"/>
    <m/>
    <m/>
    <m/>
    <m/>
    <x v="5414"/>
    <s v="2023/9/6"/>
    <x v="93"/>
    <x v="93"/>
    <x v="27"/>
    <x v="27"/>
    <m/>
    <x v="615"/>
    <e v="#N/A"/>
    <x v="615"/>
  </r>
  <r>
    <x v="5170"/>
    <m/>
    <n v="685.4"/>
    <x v="9378"/>
    <m/>
    <m/>
    <m/>
    <m/>
    <x v="5414"/>
    <s v="2023/9/6"/>
    <x v="93"/>
    <x v="93"/>
    <x v="27"/>
    <x v="27"/>
    <m/>
    <x v="615"/>
    <e v="#N/A"/>
    <x v="615"/>
  </r>
  <r>
    <x v="5170"/>
    <m/>
    <n v="619.39"/>
    <x v="9378"/>
    <m/>
    <m/>
    <m/>
    <m/>
    <x v="5414"/>
    <s v="2023/9/6"/>
    <x v="93"/>
    <x v="93"/>
    <x v="27"/>
    <x v="27"/>
    <m/>
    <x v="615"/>
    <e v="#N/A"/>
    <x v="615"/>
  </r>
  <r>
    <x v="5170"/>
    <m/>
    <n v="885.45"/>
    <x v="9302"/>
    <m/>
    <m/>
    <m/>
    <m/>
    <x v="5414"/>
    <s v="2023/9/6"/>
    <x v="93"/>
    <x v="93"/>
    <x v="27"/>
    <x v="27"/>
    <m/>
    <x v="615"/>
    <e v="#N/A"/>
    <x v="615"/>
  </r>
  <r>
    <x v="5170"/>
    <m/>
    <n v="11.5"/>
    <x v="9294"/>
    <m/>
    <m/>
    <m/>
    <m/>
    <x v="5414"/>
    <s v="2023/9/6"/>
    <x v="93"/>
    <x v="93"/>
    <x v="27"/>
    <x v="27"/>
    <m/>
    <x v="615"/>
    <e v="#N/A"/>
    <x v="615"/>
  </r>
  <r>
    <x v="5170"/>
    <m/>
    <n v="29.44"/>
    <x v="9378"/>
    <m/>
    <m/>
    <m/>
    <m/>
    <x v="5414"/>
    <s v="2023/9/6"/>
    <x v="93"/>
    <x v="93"/>
    <x v="27"/>
    <x v="27"/>
    <m/>
    <x v="615"/>
    <e v="#N/A"/>
    <x v="615"/>
  </r>
  <r>
    <x v="5170"/>
    <m/>
    <n v="784.44"/>
    <x v="9303"/>
    <m/>
    <m/>
    <m/>
    <m/>
    <x v="5414"/>
    <s v="2023/9/6"/>
    <x v="93"/>
    <x v="93"/>
    <x v="27"/>
    <x v="27"/>
    <m/>
    <x v="615"/>
    <e v="#N/A"/>
    <x v="615"/>
  </r>
  <r>
    <x v="5170"/>
    <m/>
    <n v="463.22"/>
    <x v="9380"/>
    <m/>
    <m/>
    <m/>
    <m/>
    <x v="5414"/>
    <s v="2023/9/6"/>
    <x v="93"/>
    <x v="93"/>
    <x v="27"/>
    <x v="27"/>
    <m/>
    <x v="615"/>
    <e v="#N/A"/>
    <x v="615"/>
  </r>
  <r>
    <x v="5170"/>
    <m/>
    <n v="124.66"/>
    <x v="9287"/>
    <m/>
    <m/>
    <m/>
    <m/>
    <x v="5414"/>
    <s v="2023/9/6"/>
    <x v="93"/>
    <x v="93"/>
    <x v="27"/>
    <x v="27"/>
    <m/>
    <x v="615"/>
    <e v="#N/A"/>
    <x v="615"/>
  </r>
  <r>
    <x v="5170"/>
    <m/>
    <n v="770.04"/>
    <x v="9378"/>
    <m/>
    <m/>
    <m/>
    <m/>
    <x v="5414"/>
    <s v="2023/9/6"/>
    <x v="93"/>
    <x v="93"/>
    <x v="27"/>
    <x v="27"/>
    <m/>
    <x v="615"/>
    <e v="#N/A"/>
    <x v="615"/>
  </r>
  <r>
    <x v="5170"/>
    <m/>
    <n v="925.52"/>
    <x v="9378"/>
    <m/>
    <m/>
    <m/>
    <m/>
    <x v="5414"/>
    <s v="2023/9/6"/>
    <x v="93"/>
    <x v="93"/>
    <x v="27"/>
    <x v="27"/>
    <m/>
    <x v="615"/>
    <e v="#N/A"/>
    <x v="615"/>
  </r>
  <r>
    <x v="5170"/>
    <m/>
    <n v="1264.54"/>
    <x v="9378"/>
    <m/>
    <m/>
    <m/>
    <m/>
    <x v="5414"/>
    <s v="2023/9/6"/>
    <x v="93"/>
    <x v="93"/>
    <x v="27"/>
    <x v="27"/>
    <m/>
    <x v="615"/>
    <e v="#N/A"/>
    <x v="615"/>
  </r>
  <r>
    <x v="5170"/>
    <m/>
    <n v="517.04"/>
    <x v="9286"/>
    <m/>
    <m/>
    <m/>
    <m/>
    <x v="5414"/>
    <s v="2023/9/6"/>
    <x v="93"/>
    <x v="93"/>
    <x v="27"/>
    <x v="27"/>
    <m/>
    <x v="615"/>
    <e v="#N/A"/>
    <x v="615"/>
  </r>
  <r>
    <x v="5170"/>
    <m/>
    <n v="269.33"/>
    <x v="9285"/>
    <m/>
    <m/>
    <m/>
    <m/>
    <x v="5414"/>
    <s v="2023/9/6"/>
    <x v="93"/>
    <x v="93"/>
    <x v="27"/>
    <x v="27"/>
    <m/>
    <x v="615"/>
    <e v="#N/A"/>
    <x v="615"/>
  </r>
  <r>
    <x v="5170"/>
    <m/>
    <n v="321.31"/>
    <x v="9381"/>
    <m/>
    <m/>
    <m/>
    <m/>
    <x v="5414"/>
    <s v="2023/9/6"/>
    <x v="93"/>
    <x v="93"/>
    <x v="27"/>
    <x v="27"/>
    <m/>
    <x v="615"/>
    <e v="#N/A"/>
    <x v="615"/>
  </r>
  <r>
    <x v="5170"/>
    <m/>
    <n v="2640.29"/>
    <x v="9382"/>
    <m/>
    <m/>
    <m/>
    <m/>
    <x v="5414"/>
    <s v="2023/9/6"/>
    <x v="93"/>
    <x v="93"/>
    <x v="27"/>
    <x v="27"/>
    <m/>
    <x v="615"/>
    <e v="#N/A"/>
    <x v="615"/>
  </r>
  <r>
    <x v="5170"/>
    <m/>
    <n v="1132.52"/>
    <x v="9378"/>
    <m/>
    <m/>
    <m/>
    <m/>
    <x v="5414"/>
    <s v="2023/9/6"/>
    <x v="93"/>
    <x v="93"/>
    <x v="27"/>
    <x v="27"/>
    <m/>
    <x v="615"/>
    <e v="#N/A"/>
    <x v="615"/>
  </r>
  <r>
    <x v="5170"/>
    <m/>
    <n v="819.26"/>
    <x v="9378"/>
    <m/>
    <m/>
    <m/>
    <m/>
    <x v="5414"/>
    <s v="2023/9/6"/>
    <x v="93"/>
    <x v="93"/>
    <x v="27"/>
    <x v="27"/>
    <m/>
    <x v="615"/>
    <e v="#N/A"/>
    <x v="615"/>
  </r>
  <r>
    <x v="5170"/>
    <m/>
    <n v="945.07"/>
    <x v="9288"/>
    <m/>
    <m/>
    <m/>
    <m/>
    <x v="5414"/>
    <s v="2023/9/6"/>
    <x v="93"/>
    <x v="93"/>
    <x v="27"/>
    <x v="27"/>
    <m/>
    <x v="615"/>
    <e v="#N/A"/>
    <x v="615"/>
  </r>
  <r>
    <x v="5170"/>
    <m/>
    <n v="2137.62"/>
    <x v="9378"/>
    <m/>
    <m/>
    <m/>
    <m/>
    <x v="5414"/>
    <s v="2023/9/6"/>
    <x v="93"/>
    <x v="93"/>
    <x v="27"/>
    <x v="27"/>
    <m/>
    <x v="615"/>
    <e v="#N/A"/>
    <x v="615"/>
  </r>
  <r>
    <x v="5170"/>
    <m/>
    <n v="1614.6000000000001"/>
    <x v="9382"/>
    <m/>
    <m/>
    <m/>
    <m/>
    <x v="5414"/>
    <s v="2023/9/6"/>
    <x v="93"/>
    <x v="93"/>
    <x v="27"/>
    <x v="27"/>
    <m/>
    <x v="615"/>
    <e v="#N/A"/>
    <x v="615"/>
  </r>
  <r>
    <x v="5170"/>
    <m/>
    <n v="1092.96"/>
    <x v="9378"/>
    <m/>
    <m/>
    <m/>
    <m/>
    <x v="5414"/>
    <s v="2023/9/6"/>
    <x v="93"/>
    <x v="93"/>
    <x v="27"/>
    <x v="27"/>
    <m/>
    <x v="615"/>
    <e v="#N/A"/>
    <x v="615"/>
  </r>
  <r>
    <x v="5170"/>
    <m/>
    <n v="1754.67"/>
    <x v="9288"/>
    <m/>
    <m/>
    <m/>
    <m/>
    <x v="5414"/>
    <s v="2023/9/6"/>
    <x v="93"/>
    <x v="93"/>
    <x v="27"/>
    <x v="27"/>
    <m/>
    <x v="615"/>
    <e v="#N/A"/>
    <x v="615"/>
  </r>
  <r>
    <x v="5170"/>
    <m/>
    <n v="1255.57"/>
    <x v="9378"/>
    <m/>
    <m/>
    <m/>
    <m/>
    <x v="5414"/>
    <s v="2023/9/6"/>
    <x v="93"/>
    <x v="93"/>
    <x v="27"/>
    <x v="27"/>
    <m/>
    <x v="615"/>
    <e v="#N/A"/>
    <x v="615"/>
  </r>
  <r>
    <x v="5170"/>
    <m/>
    <n v="12983.300000000001"/>
    <x v="9383"/>
    <m/>
    <m/>
    <m/>
    <m/>
    <x v="5414"/>
    <s v="2023/9/6"/>
    <x v="93"/>
    <x v="93"/>
    <x v="27"/>
    <x v="27"/>
    <m/>
    <x v="615"/>
    <e v="#N/A"/>
    <x v="615"/>
  </r>
  <r>
    <x v="5170"/>
    <m/>
    <n v="326.55"/>
    <x v="9382"/>
    <m/>
    <m/>
    <m/>
    <m/>
    <x v="5414"/>
    <s v="2023/9/6"/>
    <x v="93"/>
    <x v="93"/>
    <x v="27"/>
    <x v="27"/>
    <m/>
    <x v="615"/>
    <e v="#N/A"/>
    <x v="615"/>
  </r>
  <r>
    <x v="5170"/>
    <m/>
    <n v="753.6"/>
    <x v="9296"/>
    <m/>
    <m/>
    <m/>
    <m/>
    <x v="5414"/>
    <s v="2023/9/6"/>
    <x v="93"/>
    <x v="93"/>
    <x v="27"/>
    <x v="27"/>
    <m/>
    <x v="615"/>
    <e v="#N/A"/>
    <x v="615"/>
  </r>
  <r>
    <x v="5170"/>
    <m/>
    <n v="3600"/>
    <x v="9260"/>
    <s v="132"/>
    <n v="109"/>
    <n v="6"/>
    <n v="132"/>
    <x v="7505"/>
    <s v="2023/9/10"/>
    <x v="93"/>
    <x v="93"/>
    <x v="27"/>
    <x v="27"/>
    <m/>
    <x v="615"/>
    <e v="#N/A"/>
    <x v="615"/>
  </r>
  <r>
    <x v="5170"/>
    <m/>
    <n v="5280"/>
    <x v="7561"/>
    <m/>
    <m/>
    <m/>
    <m/>
    <x v="6669"/>
    <s v="2023/9/10"/>
    <x v="93"/>
    <x v="93"/>
    <x v="27"/>
    <x v="27"/>
    <m/>
    <x v="615"/>
    <e v="#N/A"/>
    <x v="615"/>
  </r>
  <r>
    <x v="5170"/>
    <m/>
    <n v="333"/>
    <x v="9384"/>
    <m/>
    <m/>
    <m/>
    <m/>
    <x v="7506"/>
    <s v="2023/9/12"/>
    <x v="93"/>
    <x v="93"/>
    <x v="27"/>
    <x v="27"/>
    <m/>
    <x v="615"/>
    <e v="#N/A"/>
    <x v="615"/>
  </r>
  <r>
    <x v="5170"/>
    <m/>
    <n v="5280"/>
    <x v="7691"/>
    <m/>
    <m/>
    <m/>
    <m/>
    <x v="6729"/>
    <s v="2023/9/28"/>
    <x v="93"/>
    <x v="93"/>
    <x v="27"/>
    <x v="27"/>
    <m/>
    <x v="615"/>
    <e v="#N/A"/>
    <x v="615"/>
  </r>
  <r>
    <x v="5170"/>
    <m/>
    <n v="6000"/>
    <x v="7827"/>
    <s v="182"/>
    <n v="151"/>
    <n v="6"/>
    <n v="182"/>
    <x v="6824"/>
    <s v="2023/10/23"/>
    <x v="93"/>
    <x v="93"/>
    <x v="27"/>
    <x v="27"/>
    <m/>
    <x v="615"/>
    <e v="#N/A"/>
    <x v="615"/>
  </r>
  <r>
    <x v="5170"/>
    <m/>
    <n v="11199.39"/>
    <x v="9316"/>
    <m/>
    <m/>
    <m/>
    <m/>
    <x v="5415"/>
    <s v="2023/10/24"/>
    <x v="93"/>
    <x v="93"/>
    <x v="27"/>
    <x v="27"/>
    <m/>
    <x v="615"/>
    <e v="#N/A"/>
    <x v="615"/>
  </r>
  <r>
    <x v="5170"/>
    <m/>
    <n v="5855.6900000000005"/>
    <x v="9304"/>
    <m/>
    <m/>
    <m/>
    <m/>
    <x v="5415"/>
    <s v="2023/10/24"/>
    <x v="93"/>
    <x v="93"/>
    <x v="27"/>
    <x v="27"/>
    <m/>
    <x v="615"/>
    <e v="#N/A"/>
    <x v="615"/>
  </r>
  <r>
    <x v="5170"/>
    <m/>
    <n v="428.26"/>
    <x v="9283"/>
    <m/>
    <m/>
    <m/>
    <m/>
    <x v="5416"/>
    <s v="2023/11/1"/>
    <x v="93"/>
    <x v="93"/>
    <x v="27"/>
    <x v="27"/>
    <m/>
    <x v="615"/>
    <e v="#N/A"/>
    <x v="615"/>
  </r>
  <r>
    <x v="5170"/>
    <m/>
    <n v="34.96"/>
    <x v="9284"/>
    <m/>
    <m/>
    <m/>
    <m/>
    <x v="5416"/>
    <s v="2023/11/1"/>
    <x v="93"/>
    <x v="93"/>
    <x v="27"/>
    <x v="27"/>
    <m/>
    <x v="615"/>
    <e v="#N/A"/>
    <x v="615"/>
  </r>
  <r>
    <x v="5170"/>
    <m/>
    <n v="1898.65"/>
    <x v="9288"/>
    <m/>
    <m/>
    <m/>
    <m/>
    <x v="5416"/>
    <s v="2023/11/1"/>
    <x v="93"/>
    <x v="93"/>
    <x v="27"/>
    <x v="27"/>
    <m/>
    <x v="615"/>
    <e v="#N/A"/>
    <x v="615"/>
  </r>
  <r>
    <x v="5170"/>
    <m/>
    <n v="537.74"/>
    <x v="9285"/>
    <m/>
    <m/>
    <m/>
    <m/>
    <x v="5416"/>
    <s v="2023/11/1"/>
    <x v="93"/>
    <x v="93"/>
    <x v="27"/>
    <x v="27"/>
    <m/>
    <x v="615"/>
    <e v="#N/A"/>
    <x v="615"/>
  </r>
  <r>
    <x v="5170"/>
    <m/>
    <n v="986.93000000000006"/>
    <x v="9286"/>
    <m/>
    <m/>
    <m/>
    <m/>
    <x v="5416"/>
    <s v="2023/11/1"/>
    <x v="93"/>
    <x v="93"/>
    <x v="27"/>
    <x v="27"/>
    <m/>
    <x v="615"/>
    <e v="#N/A"/>
    <x v="615"/>
  </r>
  <r>
    <x v="5170"/>
    <m/>
    <n v="261.74"/>
    <x v="9287"/>
    <m/>
    <m/>
    <m/>
    <m/>
    <x v="5416"/>
    <s v="2023/11/1"/>
    <x v="93"/>
    <x v="93"/>
    <x v="27"/>
    <x v="27"/>
    <m/>
    <x v="615"/>
    <e v="#N/A"/>
    <x v="615"/>
  </r>
  <r>
    <x v="5170"/>
    <m/>
    <n v="23"/>
    <x v="9309"/>
    <m/>
    <m/>
    <m/>
    <m/>
    <x v="5419"/>
    <s v="2023/11/14"/>
    <x v="93"/>
    <x v="93"/>
    <x v="27"/>
    <x v="27"/>
    <m/>
    <x v="615"/>
    <e v="#N/A"/>
    <x v="615"/>
  </r>
  <r>
    <x v="5170"/>
    <m/>
    <n v="1603.79"/>
    <x v="9277"/>
    <m/>
    <m/>
    <m/>
    <m/>
    <x v="5419"/>
    <s v="2023/11/14"/>
    <x v="93"/>
    <x v="93"/>
    <x v="27"/>
    <x v="27"/>
    <m/>
    <x v="615"/>
    <e v="#N/A"/>
    <x v="615"/>
  </r>
  <r>
    <x v="5170"/>
    <m/>
    <n v="1505.1200000000001"/>
    <x v="9277"/>
    <m/>
    <m/>
    <m/>
    <m/>
    <x v="5419"/>
    <s v="2023/11/14"/>
    <x v="93"/>
    <x v="93"/>
    <x v="27"/>
    <x v="27"/>
    <m/>
    <x v="615"/>
    <e v="#N/A"/>
    <x v="615"/>
  </r>
  <r>
    <x v="5170"/>
    <m/>
    <n v="1343.8700000000001"/>
    <x v="9314"/>
    <m/>
    <m/>
    <m/>
    <m/>
    <x v="5419"/>
    <s v="2023/11/14"/>
    <x v="93"/>
    <x v="93"/>
    <x v="27"/>
    <x v="27"/>
    <m/>
    <x v="615"/>
    <e v="#N/A"/>
    <x v="615"/>
  </r>
  <r>
    <x v="5170"/>
    <m/>
    <n v="953.12"/>
    <x v="9306"/>
    <m/>
    <m/>
    <m/>
    <m/>
    <x v="5419"/>
    <s v="2023/11/14"/>
    <x v="93"/>
    <x v="93"/>
    <x v="27"/>
    <x v="27"/>
    <m/>
    <x v="615"/>
    <e v="#N/A"/>
    <x v="615"/>
  </r>
  <r>
    <x v="5170"/>
    <m/>
    <n v="389.85"/>
    <x v="9305"/>
    <m/>
    <m/>
    <m/>
    <m/>
    <x v="5419"/>
    <s v="2023/11/14"/>
    <x v="93"/>
    <x v="93"/>
    <x v="27"/>
    <x v="27"/>
    <m/>
    <x v="615"/>
    <e v="#N/A"/>
    <x v="615"/>
  </r>
  <r>
    <x v="5170"/>
    <m/>
    <n v="23"/>
    <x v="9277"/>
    <m/>
    <m/>
    <m/>
    <m/>
    <x v="5419"/>
    <s v="2023/11/14"/>
    <x v="93"/>
    <x v="93"/>
    <x v="27"/>
    <x v="27"/>
    <m/>
    <x v="615"/>
    <e v="#N/A"/>
    <x v="615"/>
  </r>
  <r>
    <x v="5170"/>
    <m/>
    <n v="792.12"/>
    <x v="9277"/>
    <m/>
    <m/>
    <m/>
    <m/>
    <x v="5419"/>
    <s v="2023/11/14"/>
    <x v="93"/>
    <x v="93"/>
    <x v="27"/>
    <x v="27"/>
    <m/>
    <x v="615"/>
    <e v="#N/A"/>
    <x v="615"/>
  </r>
  <r>
    <x v="5170"/>
    <m/>
    <n v="496.41"/>
    <x v="9281"/>
    <m/>
    <m/>
    <m/>
    <m/>
    <x v="5419"/>
    <s v="2023/11/14"/>
    <x v="93"/>
    <x v="93"/>
    <x v="27"/>
    <x v="27"/>
    <m/>
    <x v="615"/>
    <e v="#N/A"/>
    <x v="615"/>
  </r>
  <r>
    <x v="5170"/>
    <m/>
    <n v="4237.29"/>
    <x v="9281"/>
    <m/>
    <m/>
    <m/>
    <m/>
    <x v="5419"/>
    <s v="2023/11/14"/>
    <x v="93"/>
    <x v="93"/>
    <x v="27"/>
    <x v="27"/>
    <m/>
    <x v="615"/>
    <e v="#N/A"/>
    <x v="615"/>
  </r>
  <r>
    <x v="5170"/>
    <m/>
    <n v="2081.04"/>
    <x v="9277"/>
    <m/>
    <m/>
    <m/>
    <m/>
    <x v="5419"/>
    <s v="2023/11/14"/>
    <x v="93"/>
    <x v="93"/>
    <x v="27"/>
    <x v="27"/>
    <m/>
    <x v="615"/>
    <e v="#N/A"/>
    <x v="615"/>
  </r>
  <r>
    <x v="5170"/>
    <m/>
    <n v="1689.58"/>
    <x v="9277"/>
    <m/>
    <m/>
    <m/>
    <m/>
    <x v="5419"/>
    <s v="2023/11/14"/>
    <x v="93"/>
    <x v="93"/>
    <x v="27"/>
    <x v="27"/>
    <m/>
    <x v="615"/>
    <e v="#N/A"/>
    <x v="615"/>
  </r>
  <r>
    <x v="5170"/>
    <m/>
    <n v="1470.34"/>
    <x v="9319"/>
    <m/>
    <m/>
    <m/>
    <m/>
    <x v="5419"/>
    <s v="2023/11/14"/>
    <x v="93"/>
    <x v="93"/>
    <x v="27"/>
    <x v="27"/>
    <m/>
    <x v="615"/>
    <e v="#N/A"/>
    <x v="615"/>
  </r>
  <r>
    <x v="5170"/>
    <m/>
    <n v="2310.35"/>
    <x v="9277"/>
    <m/>
    <m/>
    <m/>
    <m/>
    <x v="5419"/>
    <s v="2023/11/14"/>
    <x v="93"/>
    <x v="93"/>
    <x v="27"/>
    <x v="27"/>
    <m/>
    <x v="615"/>
    <e v="#N/A"/>
    <x v="615"/>
  </r>
  <r>
    <x v="5170"/>
    <m/>
    <n v="1465.79"/>
    <x v="9277"/>
    <m/>
    <m/>
    <m/>
    <m/>
    <x v="5419"/>
    <s v="2023/11/14"/>
    <x v="93"/>
    <x v="93"/>
    <x v="27"/>
    <x v="27"/>
    <m/>
    <x v="615"/>
    <e v="#N/A"/>
    <x v="615"/>
  </r>
  <r>
    <x v="5170"/>
    <m/>
    <n v="1267.07"/>
    <x v="9315"/>
    <m/>
    <m/>
    <m/>
    <m/>
    <x v="5419"/>
    <s v="2023/11/14"/>
    <x v="93"/>
    <x v="93"/>
    <x v="27"/>
    <x v="27"/>
    <m/>
    <x v="615"/>
    <e v="#N/A"/>
    <x v="615"/>
  </r>
  <r>
    <x v="5170"/>
    <m/>
    <n v="956.34"/>
    <x v="9277"/>
    <m/>
    <m/>
    <m/>
    <m/>
    <x v="5419"/>
    <s v="2023/11/14"/>
    <x v="93"/>
    <x v="93"/>
    <x v="27"/>
    <x v="27"/>
    <m/>
    <x v="615"/>
    <e v="#N/A"/>
    <x v="615"/>
  </r>
  <r>
    <x v="5170"/>
    <m/>
    <n v="1083.3"/>
    <x v="9277"/>
    <m/>
    <m/>
    <m/>
    <m/>
    <x v="5419"/>
    <s v="2023/11/14"/>
    <x v="93"/>
    <x v="93"/>
    <x v="27"/>
    <x v="27"/>
    <m/>
    <x v="615"/>
    <e v="#N/A"/>
    <x v="615"/>
  </r>
  <r>
    <x v="5170"/>
    <m/>
    <n v="1973.63"/>
    <x v="9277"/>
    <m/>
    <m/>
    <m/>
    <m/>
    <x v="5419"/>
    <s v="2023/11/14"/>
    <x v="93"/>
    <x v="93"/>
    <x v="27"/>
    <x v="27"/>
    <m/>
    <x v="615"/>
    <e v="#N/A"/>
    <x v="615"/>
  </r>
  <r>
    <x v="5170"/>
    <m/>
    <n v="1403.92"/>
    <x v="9277"/>
    <m/>
    <m/>
    <m/>
    <m/>
    <x v="5419"/>
    <s v="2023/11/14"/>
    <x v="93"/>
    <x v="93"/>
    <x v="27"/>
    <x v="27"/>
    <m/>
    <x v="615"/>
    <e v="#N/A"/>
    <x v="615"/>
  </r>
  <r>
    <x v="5170"/>
    <m/>
    <n v="1455.9"/>
    <x v="9277"/>
    <m/>
    <m/>
    <m/>
    <m/>
    <x v="5419"/>
    <s v="2023/11/14"/>
    <x v="93"/>
    <x v="93"/>
    <x v="27"/>
    <x v="27"/>
    <m/>
    <x v="615"/>
    <e v="#N/A"/>
    <x v="615"/>
  </r>
  <r>
    <x v="5170"/>
    <m/>
    <n v="469.2"/>
    <x v="9313"/>
    <m/>
    <m/>
    <m/>
    <m/>
    <x v="5419"/>
    <s v="2023/11/14"/>
    <x v="93"/>
    <x v="93"/>
    <x v="27"/>
    <x v="27"/>
    <m/>
    <x v="615"/>
    <e v="#N/A"/>
    <x v="615"/>
  </r>
  <r>
    <x v="5170"/>
    <m/>
    <n v="368.46"/>
    <x v="9310"/>
    <m/>
    <m/>
    <m/>
    <m/>
    <x v="5419"/>
    <s v="2023/11/14"/>
    <x v="93"/>
    <x v="93"/>
    <x v="27"/>
    <x v="27"/>
    <m/>
    <x v="615"/>
    <e v="#N/A"/>
    <x v="615"/>
  </r>
  <r>
    <x v="5170"/>
    <m/>
    <n v="450.8"/>
    <x v="9312"/>
    <m/>
    <m/>
    <m/>
    <m/>
    <x v="5419"/>
    <s v="2023/11/14"/>
    <x v="93"/>
    <x v="93"/>
    <x v="27"/>
    <x v="27"/>
    <m/>
    <x v="615"/>
    <e v="#N/A"/>
    <x v="615"/>
  </r>
  <r>
    <x v="5170"/>
    <m/>
    <n v="57.95"/>
    <x v="9277"/>
    <m/>
    <m/>
    <m/>
    <m/>
    <x v="5419"/>
    <s v="2023/11/14"/>
    <x v="93"/>
    <x v="93"/>
    <x v="27"/>
    <x v="27"/>
    <m/>
    <x v="615"/>
    <e v="#N/A"/>
    <x v="615"/>
  </r>
  <r>
    <x v="5170"/>
    <m/>
    <n v="2287.56"/>
    <x v="9281"/>
    <m/>
    <m/>
    <m/>
    <m/>
    <x v="5419"/>
    <s v="2023/11/14"/>
    <x v="93"/>
    <x v="93"/>
    <x v="27"/>
    <x v="27"/>
    <m/>
    <x v="615"/>
    <e v="#N/A"/>
    <x v="615"/>
  </r>
  <r>
    <x v="5170"/>
    <m/>
    <n v="2850"/>
    <x v="9260"/>
    <s v="221"/>
    <n v="185"/>
    <n v="6"/>
    <m/>
    <x v="7464"/>
    <s v="2023/12/6"/>
    <x v="93"/>
    <x v="93"/>
    <x v="27"/>
    <x v="27"/>
    <m/>
    <x v="615"/>
    <e v="#N/A"/>
    <x v="615"/>
  </r>
  <r>
    <x v="5170"/>
    <m/>
    <n v="3967.5"/>
    <x v="9385"/>
    <m/>
    <m/>
    <m/>
    <m/>
    <x v="5713"/>
    <s v="2023/12/6"/>
    <x v="93"/>
    <x v="93"/>
    <x v="27"/>
    <x v="27"/>
    <m/>
    <x v="615"/>
    <e v="#N/A"/>
    <x v="615"/>
  </r>
  <r>
    <x v="5170"/>
    <m/>
    <n v="5280"/>
    <x v="8257"/>
    <m/>
    <m/>
    <m/>
    <m/>
    <x v="7063"/>
    <s v="2023/12/14"/>
    <x v="93"/>
    <x v="93"/>
    <x v="27"/>
    <x v="27"/>
    <m/>
    <x v="615"/>
    <e v="#N/A"/>
    <x v="615"/>
  </r>
  <r>
    <x v="5170"/>
    <m/>
    <n v="7526.18"/>
    <x v="9280"/>
    <m/>
    <m/>
    <m/>
    <m/>
    <x v="5420"/>
    <s v="2023/12/17"/>
    <x v="93"/>
    <x v="93"/>
    <x v="27"/>
    <x v="27"/>
    <m/>
    <x v="615"/>
    <e v="#N/A"/>
    <x v="615"/>
  </r>
  <r>
    <x v="5170"/>
    <m/>
    <n v="589.49"/>
    <x v="9280"/>
    <m/>
    <m/>
    <m/>
    <m/>
    <x v="5420"/>
    <s v="2023/12/17"/>
    <x v="93"/>
    <x v="93"/>
    <x v="27"/>
    <x v="27"/>
    <m/>
    <x v="615"/>
    <e v="#N/A"/>
    <x v="615"/>
  </r>
  <r>
    <x v="5170"/>
    <m/>
    <n v="487.83"/>
    <x v="9286"/>
    <m/>
    <m/>
    <m/>
    <m/>
    <x v="5420"/>
    <s v="2023/12/17"/>
    <x v="93"/>
    <x v="93"/>
    <x v="27"/>
    <x v="27"/>
    <m/>
    <x v="615"/>
    <e v="#N/A"/>
    <x v="615"/>
  </r>
  <r>
    <x v="5170"/>
    <m/>
    <n v="170.66"/>
    <x v="9285"/>
    <m/>
    <m/>
    <m/>
    <m/>
    <x v="5420"/>
    <s v="2023/12/17"/>
    <x v="93"/>
    <x v="93"/>
    <x v="27"/>
    <x v="27"/>
    <m/>
    <x v="615"/>
    <e v="#N/A"/>
    <x v="615"/>
  </r>
  <r>
    <x v="5170"/>
    <m/>
    <n v="172.73"/>
    <x v="9283"/>
    <m/>
    <m/>
    <m/>
    <m/>
    <x v="5420"/>
    <s v="2023/12/17"/>
    <x v="93"/>
    <x v="93"/>
    <x v="27"/>
    <x v="27"/>
    <m/>
    <x v="615"/>
    <e v="#N/A"/>
    <x v="615"/>
  </r>
  <r>
    <x v="5170"/>
    <m/>
    <n v="6741.89"/>
    <x v="9383"/>
    <m/>
    <m/>
    <m/>
    <m/>
    <x v="5420"/>
    <s v="2023/12/17"/>
    <x v="93"/>
    <x v="93"/>
    <x v="27"/>
    <x v="27"/>
    <m/>
    <x v="615"/>
    <e v="#N/A"/>
    <x v="615"/>
  </r>
  <r>
    <x v="5170"/>
    <m/>
    <n v="3549.02"/>
    <x v="9288"/>
    <m/>
    <m/>
    <m/>
    <m/>
    <x v="5420"/>
    <s v="2023/12/17"/>
    <x v="93"/>
    <x v="93"/>
    <x v="27"/>
    <x v="27"/>
    <m/>
    <x v="615"/>
    <e v="#N/A"/>
    <x v="615"/>
  </r>
  <r>
    <x v="5170"/>
    <m/>
    <n v="826.16"/>
    <x v="9288"/>
    <m/>
    <m/>
    <m/>
    <m/>
    <x v="5420"/>
    <s v="2023/12/17"/>
    <x v="93"/>
    <x v="93"/>
    <x v="27"/>
    <x v="27"/>
    <m/>
    <x v="615"/>
    <e v="#N/A"/>
    <x v="615"/>
  </r>
  <r>
    <x v="5170"/>
    <m/>
    <n v="1021.89"/>
    <x v="9277"/>
    <m/>
    <m/>
    <m/>
    <m/>
    <x v="5400"/>
    <s v="2023/12/21"/>
    <x v="93"/>
    <x v="93"/>
    <x v="27"/>
    <x v="27"/>
    <m/>
    <x v="615"/>
    <e v="#N/A"/>
    <x v="615"/>
  </r>
  <r>
    <x v="5170"/>
    <m/>
    <n v="871.7"/>
    <x v="9277"/>
    <m/>
    <m/>
    <m/>
    <m/>
    <x v="5400"/>
    <s v="2023/12/21"/>
    <x v="93"/>
    <x v="93"/>
    <x v="27"/>
    <x v="27"/>
    <m/>
    <x v="615"/>
    <e v="#N/A"/>
    <x v="615"/>
  </r>
  <r>
    <x v="5170"/>
    <m/>
    <n v="152.03"/>
    <x v="9317"/>
    <m/>
    <m/>
    <m/>
    <m/>
    <x v="5400"/>
    <s v="2023/12/21"/>
    <x v="93"/>
    <x v="93"/>
    <x v="27"/>
    <x v="27"/>
    <m/>
    <x v="615"/>
    <e v="#N/A"/>
    <x v="615"/>
  </r>
  <r>
    <x v="5170"/>
    <m/>
    <n v="330.28000000000003"/>
    <x v="9305"/>
    <m/>
    <m/>
    <m/>
    <m/>
    <x v="5400"/>
    <s v="2023/12/21"/>
    <x v="93"/>
    <x v="93"/>
    <x v="27"/>
    <x v="27"/>
    <m/>
    <x v="615"/>
    <e v="#N/A"/>
    <x v="615"/>
  </r>
  <r>
    <x v="5170"/>
    <m/>
    <n v="261.97000000000003"/>
    <x v="9277"/>
    <m/>
    <m/>
    <m/>
    <m/>
    <x v="5400"/>
    <s v="2023/12/21"/>
    <x v="93"/>
    <x v="93"/>
    <x v="27"/>
    <x v="27"/>
    <m/>
    <x v="615"/>
    <e v="#N/A"/>
    <x v="615"/>
  </r>
  <r>
    <x v="5170"/>
    <m/>
    <n v="341.78000000000003"/>
    <x v="9310"/>
    <m/>
    <m/>
    <m/>
    <m/>
    <x v="5400"/>
    <s v="2023/12/21"/>
    <x v="93"/>
    <x v="93"/>
    <x v="27"/>
    <x v="27"/>
    <m/>
    <x v="615"/>
    <e v="#N/A"/>
    <x v="615"/>
  </r>
  <r>
    <x v="5170"/>
    <m/>
    <n v="259.20999999999998"/>
    <x v="9277"/>
    <m/>
    <m/>
    <m/>
    <m/>
    <x v="5400"/>
    <s v="2023/12/21"/>
    <x v="93"/>
    <x v="93"/>
    <x v="27"/>
    <x v="27"/>
    <m/>
    <x v="615"/>
    <e v="#N/A"/>
    <x v="615"/>
  </r>
  <r>
    <x v="5170"/>
    <m/>
    <n v="189.98"/>
    <x v="9277"/>
    <m/>
    <m/>
    <m/>
    <m/>
    <x v="5400"/>
    <s v="2023/12/21"/>
    <x v="93"/>
    <x v="93"/>
    <x v="27"/>
    <x v="27"/>
    <m/>
    <x v="615"/>
    <e v="#N/A"/>
    <x v="615"/>
  </r>
  <r>
    <x v="5170"/>
    <m/>
    <n v="188.14000000000001"/>
    <x v="9312"/>
    <m/>
    <m/>
    <m/>
    <m/>
    <x v="5400"/>
    <s v="2023/12/21"/>
    <x v="93"/>
    <x v="93"/>
    <x v="27"/>
    <x v="27"/>
    <m/>
    <x v="615"/>
    <e v="#N/A"/>
    <x v="615"/>
  </r>
  <r>
    <x v="5170"/>
    <m/>
    <n v="93.38"/>
    <x v="9277"/>
    <m/>
    <m/>
    <m/>
    <m/>
    <x v="5400"/>
    <s v="2023/12/21"/>
    <x v="93"/>
    <x v="93"/>
    <x v="27"/>
    <x v="27"/>
    <m/>
    <x v="615"/>
    <e v="#N/A"/>
    <x v="615"/>
  </r>
  <r>
    <x v="5170"/>
    <m/>
    <n v="23"/>
    <x v="9309"/>
    <m/>
    <m/>
    <m/>
    <m/>
    <x v="5400"/>
    <s v="2023/12/21"/>
    <x v="93"/>
    <x v="93"/>
    <x v="27"/>
    <x v="27"/>
    <m/>
    <x v="615"/>
    <e v="#N/A"/>
    <x v="615"/>
  </r>
  <r>
    <x v="5170"/>
    <m/>
    <n v="920.23"/>
    <x v="9277"/>
    <m/>
    <m/>
    <m/>
    <m/>
    <x v="5400"/>
    <s v="2023/12/21"/>
    <x v="93"/>
    <x v="93"/>
    <x v="27"/>
    <x v="27"/>
    <m/>
    <x v="615"/>
    <e v="#N/A"/>
    <x v="615"/>
  </r>
  <r>
    <x v="5170"/>
    <m/>
    <n v="739.42"/>
    <x v="9319"/>
    <m/>
    <m/>
    <m/>
    <m/>
    <x v="5400"/>
    <s v="2023/12/21"/>
    <x v="93"/>
    <x v="93"/>
    <x v="27"/>
    <x v="27"/>
    <m/>
    <x v="615"/>
    <e v="#N/A"/>
    <x v="615"/>
  </r>
  <r>
    <x v="5170"/>
    <m/>
    <n v="480.1"/>
    <x v="9278"/>
    <m/>
    <m/>
    <m/>
    <m/>
    <x v="5400"/>
    <s v="2023/12/21"/>
    <x v="93"/>
    <x v="93"/>
    <x v="27"/>
    <x v="27"/>
    <m/>
    <x v="615"/>
    <e v="#N/A"/>
    <x v="615"/>
  </r>
  <r>
    <x v="5170"/>
    <m/>
    <n v="533.66999999999996"/>
    <x v="9314"/>
    <m/>
    <m/>
    <m/>
    <m/>
    <x v="5400"/>
    <s v="2023/12/21"/>
    <x v="93"/>
    <x v="93"/>
    <x v="27"/>
    <x v="27"/>
    <m/>
    <x v="615"/>
    <e v="#N/A"/>
    <x v="615"/>
  </r>
  <r>
    <x v="5170"/>
    <m/>
    <n v="647.68000000000006"/>
    <x v="9277"/>
    <m/>
    <m/>
    <m/>
    <m/>
    <x v="5400"/>
    <s v="2023/12/21"/>
    <x v="93"/>
    <x v="93"/>
    <x v="27"/>
    <x v="27"/>
    <m/>
    <x v="615"/>
    <e v="#N/A"/>
    <x v="615"/>
  </r>
  <r>
    <x v="5170"/>
    <m/>
    <n v="344.36"/>
    <x v="9278"/>
    <m/>
    <m/>
    <m/>
    <m/>
    <x v="5400"/>
    <s v="2023/12/21"/>
    <x v="93"/>
    <x v="93"/>
    <x v="27"/>
    <x v="27"/>
    <m/>
    <x v="615"/>
    <e v="#N/A"/>
    <x v="615"/>
  </r>
  <r>
    <x v="5170"/>
    <m/>
    <n v="182.39000000000001"/>
    <x v="9307"/>
    <m/>
    <m/>
    <m/>
    <m/>
    <x v="5400"/>
    <s v="2023/12/21"/>
    <x v="93"/>
    <x v="93"/>
    <x v="27"/>
    <x v="27"/>
    <m/>
    <x v="615"/>
    <e v="#N/A"/>
    <x v="615"/>
  </r>
  <r>
    <x v="5170"/>
    <m/>
    <n v="698.28"/>
    <x v="9277"/>
    <m/>
    <m/>
    <m/>
    <m/>
    <x v="5400"/>
    <s v="2023/12/21"/>
    <x v="93"/>
    <x v="93"/>
    <x v="27"/>
    <x v="27"/>
    <m/>
    <x v="615"/>
    <e v="#N/A"/>
    <x v="615"/>
  </r>
  <r>
    <x v="5170"/>
    <m/>
    <n v="687.01"/>
    <x v="9277"/>
    <m/>
    <m/>
    <m/>
    <m/>
    <x v="5400"/>
    <s v="2023/12/21"/>
    <x v="93"/>
    <x v="93"/>
    <x v="27"/>
    <x v="27"/>
    <m/>
    <x v="615"/>
    <e v="#N/A"/>
    <x v="615"/>
  </r>
  <r>
    <x v="5170"/>
    <m/>
    <n v="579.83000000000004"/>
    <x v="9277"/>
    <m/>
    <m/>
    <m/>
    <m/>
    <x v="5400"/>
    <s v="2023/12/21"/>
    <x v="93"/>
    <x v="93"/>
    <x v="27"/>
    <x v="27"/>
    <m/>
    <x v="615"/>
    <e v="#N/A"/>
    <x v="615"/>
  </r>
  <r>
    <x v="5170"/>
    <m/>
    <n v="349.65000000000003"/>
    <x v="9315"/>
    <m/>
    <m/>
    <m/>
    <m/>
    <x v="5400"/>
    <s v="2023/12/21"/>
    <x v="93"/>
    <x v="93"/>
    <x v="27"/>
    <x v="27"/>
    <m/>
    <x v="615"/>
    <e v="#N/A"/>
    <x v="615"/>
  </r>
  <r>
    <x v="5170"/>
    <m/>
    <n v="358.8"/>
    <x v="9277"/>
    <m/>
    <m/>
    <m/>
    <m/>
    <x v="5400"/>
    <s v="2023/12/21"/>
    <x v="93"/>
    <x v="93"/>
    <x v="27"/>
    <x v="27"/>
    <m/>
    <x v="615"/>
    <e v="#N/A"/>
    <x v="615"/>
  </r>
  <r>
    <x v="5170"/>
    <m/>
    <n v="278.07"/>
    <x v="9277"/>
    <m/>
    <m/>
    <m/>
    <m/>
    <x v="5400"/>
    <s v="2023/12/21"/>
    <x v="93"/>
    <x v="93"/>
    <x v="27"/>
    <x v="27"/>
    <m/>
    <x v="615"/>
    <e v="#N/A"/>
    <x v="615"/>
  </r>
  <r>
    <x v="5170"/>
    <m/>
    <n v="268.87"/>
    <x v="9313"/>
    <m/>
    <m/>
    <m/>
    <m/>
    <x v="5400"/>
    <s v="2023/12/21"/>
    <x v="93"/>
    <x v="93"/>
    <x v="27"/>
    <x v="27"/>
    <m/>
    <x v="615"/>
    <e v="#N/A"/>
    <x v="615"/>
  </r>
  <r>
    <x v="5170"/>
    <m/>
    <n v="57.5"/>
    <x v="9318"/>
    <m/>
    <m/>
    <m/>
    <m/>
    <x v="5400"/>
    <s v="2023/12/21"/>
    <x v="93"/>
    <x v="93"/>
    <x v="27"/>
    <x v="27"/>
    <m/>
    <x v="615"/>
    <e v="#N/A"/>
    <x v="615"/>
  </r>
  <r>
    <x v="5170"/>
    <m/>
    <n v="422.93"/>
    <x v="9277"/>
    <m/>
    <m/>
    <m/>
    <m/>
    <x v="5400"/>
    <s v="2023/12/21"/>
    <x v="93"/>
    <x v="93"/>
    <x v="27"/>
    <x v="27"/>
    <m/>
    <x v="615"/>
    <e v="#N/A"/>
    <x v="615"/>
  </r>
  <r>
    <x v="5170"/>
    <m/>
    <n v="444.36"/>
    <x v="9277"/>
    <m/>
    <m/>
    <m/>
    <m/>
    <x v="5400"/>
    <s v="2023/12/21"/>
    <x v="93"/>
    <x v="93"/>
    <x v="27"/>
    <x v="27"/>
    <m/>
    <x v="615"/>
    <e v="#N/A"/>
    <x v="615"/>
  </r>
  <r>
    <x v="5170"/>
    <m/>
    <n v="299.23"/>
    <x v="9306"/>
    <m/>
    <m/>
    <m/>
    <m/>
    <x v="5400"/>
    <s v="2023/12/21"/>
    <x v="93"/>
    <x v="93"/>
    <x v="27"/>
    <x v="27"/>
    <m/>
    <x v="615"/>
    <e v="#N/A"/>
    <x v="615"/>
  </r>
  <r>
    <x v="5170"/>
    <m/>
    <n v="921.61"/>
    <x v="9277"/>
    <m/>
    <m/>
    <m/>
    <m/>
    <x v="5400"/>
    <s v="2023/12/21"/>
    <x v="93"/>
    <x v="93"/>
    <x v="27"/>
    <x v="27"/>
    <m/>
    <x v="615"/>
    <e v="#N/A"/>
    <x v="615"/>
  </r>
  <r>
    <x v="5170"/>
    <m/>
    <n v="841.11"/>
    <x v="9277"/>
    <m/>
    <m/>
    <m/>
    <m/>
    <x v="5400"/>
    <s v="2023/12/21"/>
    <x v="93"/>
    <x v="93"/>
    <x v="27"/>
    <x v="27"/>
    <m/>
    <x v="615"/>
    <e v="#N/A"/>
    <x v="615"/>
  </r>
  <r>
    <x v="5170"/>
    <m/>
    <n v="215"/>
    <x v="9281"/>
    <m/>
    <m/>
    <m/>
    <m/>
    <x v="5400"/>
    <s v="2023/12/21"/>
    <x v="93"/>
    <x v="93"/>
    <x v="27"/>
    <x v="27"/>
    <m/>
    <x v="615"/>
    <e v="#N/A"/>
    <x v="615"/>
  </r>
  <r>
    <x v="5170"/>
    <m/>
    <n v="149.96"/>
    <x v="9308"/>
    <m/>
    <m/>
    <m/>
    <m/>
    <x v="5400"/>
    <s v="2023/12/21"/>
    <x v="93"/>
    <x v="93"/>
    <x v="27"/>
    <x v="27"/>
    <m/>
    <x v="615"/>
    <e v="#N/A"/>
    <x v="615"/>
  </r>
  <r>
    <x v="5170"/>
    <m/>
    <n v="23"/>
    <x v="9277"/>
    <m/>
    <m/>
    <m/>
    <m/>
    <x v="5400"/>
    <s v="2023/12/21"/>
    <x v="93"/>
    <x v="93"/>
    <x v="27"/>
    <x v="27"/>
    <m/>
    <x v="615"/>
    <e v="#N/A"/>
    <x v="615"/>
  </r>
  <r>
    <x v="5170"/>
    <m/>
    <n v="3450"/>
    <x v="7827"/>
    <s v="232"/>
    <n v="195"/>
    <n v="6"/>
    <m/>
    <x v="5561"/>
    <s v="2023/12/21"/>
    <x v="93"/>
    <x v="93"/>
    <x v="27"/>
    <x v="27"/>
    <m/>
    <x v="615"/>
    <e v="#N/A"/>
    <x v="615"/>
  </r>
  <r>
    <x v="5170"/>
    <m/>
    <n v="139.08000000000001"/>
    <x v="9386"/>
    <m/>
    <m/>
    <m/>
    <m/>
    <x v="5254"/>
    <s v="2023/5/11"/>
    <x v="94"/>
    <x v="94"/>
    <x v="42"/>
    <x v="42"/>
    <m/>
    <x v="615"/>
    <e v="#N/A"/>
    <x v="615"/>
  </r>
  <r>
    <x v="5170"/>
    <m/>
    <n v="500"/>
    <x v="6173"/>
    <m/>
    <m/>
    <m/>
    <m/>
    <x v="5856"/>
    <s v="2023/1/9"/>
    <x v="94"/>
    <x v="94"/>
    <x v="79"/>
    <x v="79"/>
    <m/>
    <x v="615"/>
    <e v="#N/A"/>
    <x v="615"/>
  </r>
  <r>
    <x v="5170"/>
    <m/>
    <n v="584.61"/>
    <x v="9387"/>
    <m/>
    <m/>
    <m/>
    <m/>
    <x v="5609"/>
    <s v="2023/1/17"/>
    <x v="94"/>
    <x v="94"/>
    <x v="79"/>
    <x v="79"/>
    <m/>
    <x v="615"/>
    <e v="#N/A"/>
    <x v="615"/>
  </r>
  <r>
    <x v="5170"/>
    <m/>
    <n v="3260"/>
    <x v="9388"/>
    <m/>
    <m/>
    <m/>
    <m/>
    <x v="5609"/>
    <s v="2023/1/17"/>
    <x v="94"/>
    <x v="94"/>
    <x v="79"/>
    <x v="79"/>
    <m/>
    <x v="615"/>
    <e v="#N/A"/>
    <x v="615"/>
  </r>
  <r>
    <x v="5170"/>
    <m/>
    <n v="1523.25"/>
    <x v="9389"/>
    <m/>
    <m/>
    <m/>
    <m/>
    <x v="5443"/>
    <s v="2023/2/28"/>
    <x v="94"/>
    <x v="94"/>
    <x v="79"/>
    <x v="79"/>
    <m/>
    <x v="615"/>
    <e v="#N/A"/>
    <x v="615"/>
  </r>
  <r>
    <x v="5170"/>
    <m/>
    <n v="1545"/>
    <x v="9390"/>
    <m/>
    <m/>
    <m/>
    <m/>
    <x v="5443"/>
    <s v="2023/2/28"/>
    <x v="94"/>
    <x v="94"/>
    <x v="79"/>
    <x v="79"/>
    <m/>
    <x v="615"/>
    <e v="#N/A"/>
    <x v="615"/>
  </r>
  <r>
    <x v="5170"/>
    <m/>
    <n v="91.3"/>
    <x v="9391"/>
    <m/>
    <m/>
    <m/>
    <m/>
    <x v="5443"/>
    <s v="2023/2/28"/>
    <x v="94"/>
    <x v="94"/>
    <x v="79"/>
    <x v="79"/>
    <m/>
    <x v="615"/>
    <e v="#N/A"/>
    <x v="615"/>
  </r>
  <r>
    <x v="5170"/>
    <m/>
    <n v="77"/>
    <x v="9392"/>
    <m/>
    <m/>
    <m/>
    <m/>
    <x v="5443"/>
    <s v="2023/2/28"/>
    <x v="94"/>
    <x v="94"/>
    <x v="79"/>
    <x v="79"/>
    <m/>
    <x v="615"/>
    <e v="#N/A"/>
    <x v="615"/>
  </r>
  <r>
    <x v="5170"/>
    <m/>
    <n v="400"/>
    <x v="9393"/>
    <m/>
    <m/>
    <m/>
    <m/>
    <x v="5591"/>
    <s v="2023/3/28"/>
    <x v="94"/>
    <x v="94"/>
    <x v="79"/>
    <x v="79"/>
    <m/>
    <x v="615"/>
    <e v="#N/A"/>
    <x v="615"/>
  </r>
  <r>
    <x v="5170"/>
    <m/>
    <n v="571.14"/>
    <x v="9394"/>
    <m/>
    <m/>
    <m/>
    <m/>
    <x v="5446"/>
    <s v="2023/4/19"/>
    <x v="94"/>
    <x v="94"/>
    <x v="79"/>
    <x v="79"/>
    <m/>
    <x v="615"/>
    <e v="#N/A"/>
    <x v="615"/>
  </r>
  <r>
    <x v="5170"/>
    <m/>
    <n v="1149"/>
    <x v="9395"/>
    <m/>
    <m/>
    <m/>
    <m/>
    <x v="5446"/>
    <s v="2023/4/19"/>
    <x v="94"/>
    <x v="94"/>
    <x v="79"/>
    <x v="79"/>
    <m/>
    <x v="615"/>
    <e v="#N/A"/>
    <x v="615"/>
  </r>
  <r>
    <x v="5170"/>
    <m/>
    <n v="170"/>
    <x v="9396"/>
    <m/>
    <m/>
    <m/>
    <m/>
    <x v="5446"/>
    <s v="2023/4/19"/>
    <x v="94"/>
    <x v="94"/>
    <x v="79"/>
    <x v="79"/>
    <m/>
    <x v="615"/>
    <e v="#N/A"/>
    <x v="615"/>
  </r>
  <r>
    <x v="5170"/>
    <m/>
    <n v="1455"/>
    <x v="9397"/>
    <m/>
    <m/>
    <m/>
    <m/>
    <x v="5446"/>
    <s v="2023/4/19"/>
    <x v="94"/>
    <x v="94"/>
    <x v="79"/>
    <x v="79"/>
    <m/>
    <x v="615"/>
    <e v="#N/A"/>
    <x v="615"/>
  </r>
  <r>
    <x v="5170"/>
    <m/>
    <n v="151.08000000000001"/>
    <x v="9398"/>
    <m/>
    <m/>
    <m/>
    <m/>
    <x v="5254"/>
    <s v="2023/5/11"/>
    <x v="94"/>
    <x v="94"/>
    <x v="79"/>
    <x v="79"/>
    <m/>
    <x v="615"/>
    <e v="#N/A"/>
    <x v="615"/>
  </r>
  <r>
    <x v="5170"/>
    <m/>
    <n v="90"/>
    <x v="9399"/>
    <m/>
    <m/>
    <m/>
    <m/>
    <x v="5254"/>
    <s v="2023/5/11"/>
    <x v="94"/>
    <x v="94"/>
    <x v="79"/>
    <x v="79"/>
    <m/>
    <x v="615"/>
    <e v="#N/A"/>
    <x v="615"/>
  </r>
  <r>
    <x v="5170"/>
    <m/>
    <n v="2660.35"/>
    <x v="9400"/>
    <m/>
    <m/>
    <m/>
    <m/>
    <x v="5448"/>
    <s v="2023/5/25"/>
    <x v="94"/>
    <x v="94"/>
    <x v="79"/>
    <x v="79"/>
    <m/>
    <x v="615"/>
    <e v="#N/A"/>
    <x v="615"/>
  </r>
  <r>
    <x v="5170"/>
    <m/>
    <n v="1163.5"/>
    <x v="9401"/>
    <m/>
    <m/>
    <m/>
    <m/>
    <x v="5448"/>
    <s v="2023/5/25"/>
    <x v="94"/>
    <x v="94"/>
    <x v="79"/>
    <x v="79"/>
    <m/>
    <x v="615"/>
    <e v="#N/A"/>
    <x v="615"/>
  </r>
  <r>
    <x v="5170"/>
    <m/>
    <n v="1878"/>
    <x v="9402"/>
    <m/>
    <m/>
    <m/>
    <m/>
    <x v="5449"/>
    <s v="2023/6/10"/>
    <x v="94"/>
    <x v="94"/>
    <x v="79"/>
    <x v="79"/>
    <m/>
    <x v="615"/>
    <e v="#N/A"/>
    <x v="615"/>
  </r>
  <r>
    <x v="5170"/>
    <m/>
    <n v="1870"/>
    <x v="9403"/>
    <m/>
    <m/>
    <m/>
    <m/>
    <x v="5596"/>
    <s v="2023/7/6"/>
    <x v="94"/>
    <x v="94"/>
    <x v="79"/>
    <x v="79"/>
    <m/>
    <x v="615"/>
    <e v="#N/A"/>
    <x v="615"/>
  </r>
  <r>
    <x v="5170"/>
    <m/>
    <n v="1002"/>
    <x v="9404"/>
    <m/>
    <m/>
    <m/>
    <m/>
    <x v="5429"/>
    <s v="2023/7/25"/>
    <x v="94"/>
    <x v="94"/>
    <x v="79"/>
    <x v="79"/>
    <m/>
    <x v="615"/>
    <e v="#N/A"/>
    <x v="615"/>
  </r>
  <r>
    <x v="5170"/>
    <m/>
    <n v="1002"/>
    <x v="9405"/>
    <m/>
    <m/>
    <m/>
    <m/>
    <x v="5257"/>
    <s v="2023/8/26"/>
    <x v="94"/>
    <x v="94"/>
    <x v="79"/>
    <x v="79"/>
    <m/>
    <x v="615"/>
    <e v="#N/A"/>
    <x v="615"/>
  </r>
  <r>
    <x v="5170"/>
    <m/>
    <n v="764.4"/>
    <x v="9406"/>
    <m/>
    <m/>
    <m/>
    <m/>
    <x v="5257"/>
    <s v="2023/8/26"/>
    <x v="94"/>
    <x v="94"/>
    <x v="79"/>
    <x v="79"/>
    <m/>
    <x v="615"/>
    <e v="#N/A"/>
    <x v="615"/>
  </r>
  <r>
    <x v="5170"/>
    <m/>
    <n v="3152.34"/>
    <x v="9407"/>
    <m/>
    <m/>
    <m/>
    <m/>
    <x v="5257"/>
    <s v="2023/8/26"/>
    <x v="94"/>
    <x v="94"/>
    <x v="79"/>
    <x v="79"/>
    <m/>
    <x v="615"/>
    <e v="#N/A"/>
    <x v="615"/>
  </r>
  <r>
    <x v="5170"/>
    <m/>
    <n v="440.04"/>
    <x v="9408"/>
    <m/>
    <m/>
    <m/>
    <m/>
    <x v="5258"/>
    <s v="2023/9/11"/>
    <x v="94"/>
    <x v="94"/>
    <x v="79"/>
    <x v="79"/>
    <m/>
    <x v="615"/>
    <e v="#N/A"/>
    <x v="615"/>
  </r>
  <r>
    <x v="5170"/>
    <m/>
    <n v="390"/>
    <x v="9409"/>
    <m/>
    <m/>
    <m/>
    <m/>
    <x v="5258"/>
    <s v="2023/9/11"/>
    <x v="94"/>
    <x v="94"/>
    <x v="79"/>
    <x v="79"/>
    <m/>
    <x v="615"/>
    <e v="#N/A"/>
    <x v="615"/>
  </r>
  <r>
    <x v="5170"/>
    <m/>
    <n v="1010"/>
    <x v="9410"/>
    <m/>
    <m/>
    <m/>
    <m/>
    <x v="5258"/>
    <s v="2023/9/11"/>
    <x v="94"/>
    <x v="94"/>
    <x v="79"/>
    <x v="79"/>
    <m/>
    <x v="615"/>
    <e v="#N/A"/>
    <x v="615"/>
  </r>
  <r>
    <x v="5170"/>
    <m/>
    <n v="1605.8"/>
    <x v="9411"/>
    <m/>
    <m/>
    <m/>
    <m/>
    <x v="5258"/>
    <s v="2023/9/11"/>
    <x v="94"/>
    <x v="94"/>
    <x v="79"/>
    <x v="79"/>
    <m/>
    <x v="615"/>
    <e v="#N/A"/>
    <x v="615"/>
  </r>
  <r>
    <x v="5170"/>
    <m/>
    <n v="480"/>
    <x v="9412"/>
    <m/>
    <m/>
    <m/>
    <m/>
    <x v="5455"/>
    <s v="2023/9/25"/>
    <x v="94"/>
    <x v="94"/>
    <x v="79"/>
    <x v="79"/>
    <m/>
    <x v="615"/>
    <e v="#N/A"/>
    <x v="615"/>
  </r>
  <r>
    <x v="5170"/>
    <m/>
    <n v="670"/>
    <x v="9413"/>
    <m/>
    <m/>
    <m/>
    <m/>
    <x v="5273"/>
    <s v="2023/10/8"/>
    <x v="94"/>
    <x v="94"/>
    <x v="79"/>
    <x v="79"/>
    <m/>
    <x v="615"/>
    <e v="#N/A"/>
    <x v="615"/>
  </r>
  <r>
    <x v="5170"/>
    <m/>
    <n v="5714.9000000000005"/>
    <x v="9414"/>
    <m/>
    <m/>
    <m/>
    <m/>
    <x v="5435"/>
    <s v="2023/10/19"/>
    <x v="94"/>
    <x v="94"/>
    <x v="79"/>
    <x v="79"/>
    <m/>
    <x v="615"/>
    <e v="#N/A"/>
    <x v="615"/>
  </r>
  <r>
    <x v="5170"/>
    <m/>
    <n v="1792.69"/>
    <x v="9415"/>
    <m/>
    <m/>
    <m/>
    <m/>
    <x v="5435"/>
    <s v="2023/10/19"/>
    <x v="94"/>
    <x v="94"/>
    <x v="79"/>
    <x v="79"/>
    <m/>
    <x v="615"/>
    <e v="#N/A"/>
    <x v="615"/>
  </r>
  <r>
    <x v="5170"/>
    <m/>
    <n v="1086.96"/>
    <x v="9416"/>
    <m/>
    <m/>
    <m/>
    <m/>
    <x v="5678"/>
    <s v="2023/11/13"/>
    <x v="94"/>
    <x v="94"/>
    <x v="79"/>
    <x v="79"/>
    <m/>
    <x v="615"/>
    <e v="#N/A"/>
    <x v="615"/>
  </r>
  <r>
    <x v="5170"/>
    <m/>
    <n v="2602.25"/>
    <x v="9417"/>
    <m/>
    <m/>
    <m/>
    <m/>
    <x v="7124"/>
    <s v="2023/11/21"/>
    <x v="94"/>
    <x v="94"/>
    <x v="79"/>
    <x v="79"/>
    <m/>
    <x v="615"/>
    <e v="#N/A"/>
    <x v="615"/>
  </r>
  <r>
    <x v="5170"/>
    <m/>
    <n v="23"/>
    <x v="9418"/>
    <m/>
    <m/>
    <m/>
    <m/>
    <x v="7124"/>
    <s v="2023/11/21"/>
    <x v="94"/>
    <x v="94"/>
    <x v="79"/>
    <x v="79"/>
    <m/>
    <x v="615"/>
    <e v="#N/A"/>
    <x v="615"/>
  </r>
  <r>
    <x v="5170"/>
    <m/>
    <n v="1713.08"/>
    <x v="9419"/>
    <m/>
    <m/>
    <m/>
    <m/>
    <x v="7126"/>
    <s v="2023/12/7"/>
    <x v="94"/>
    <x v="94"/>
    <x v="79"/>
    <x v="79"/>
    <m/>
    <x v="615"/>
    <e v="#N/A"/>
    <x v="615"/>
  </r>
  <r>
    <x v="5170"/>
    <m/>
    <n v="100"/>
    <x v="9420"/>
    <m/>
    <m/>
    <m/>
    <m/>
    <x v="5426"/>
    <s v="2023/5/11"/>
    <x v="94"/>
    <x v="94"/>
    <x v="71"/>
    <x v="71"/>
    <m/>
    <x v="615"/>
    <e v="#N/A"/>
    <x v="615"/>
  </r>
  <r>
    <x v="5170"/>
    <m/>
    <n v="305"/>
    <x v="5534"/>
    <m/>
    <m/>
    <m/>
    <m/>
    <x v="5454"/>
    <s v="2023/8/13"/>
    <x v="94"/>
    <x v="94"/>
    <x v="71"/>
    <x v="71"/>
    <m/>
    <x v="615"/>
    <e v="#N/A"/>
    <x v="615"/>
  </r>
  <r>
    <x v="5170"/>
    <m/>
    <n v="42.62"/>
    <x v="9421"/>
    <m/>
    <m/>
    <m/>
    <m/>
    <x v="5429"/>
    <s v="2023/7/25"/>
    <x v="94"/>
    <x v="94"/>
    <x v="62"/>
    <x v="62"/>
    <m/>
    <x v="615"/>
    <e v="#N/A"/>
    <x v="615"/>
  </r>
  <r>
    <x v="5170"/>
    <m/>
    <n v="574"/>
    <x v="9422"/>
    <m/>
    <m/>
    <m/>
    <m/>
    <x v="5616"/>
    <s v="2023/10/31"/>
    <x v="94"/>
    <x v="94"/>
    <x v="62"/>
    <x v="62"/>
    <m/>
    <x v="615"/>
    <e v="#N/A"/>
    <x v="615"/>
  </r>
  <r>
    <x v="5170"/>
    <m/>
    <n v="394"/>
    <x v="9423"/>
    <m/>
    <m/>
    <m/>
    <m/>
    <x v="5253"/>
    <s v="2023/5/4"/>
    <x v="94"/>
    <x v="94"/>
    <x v="26"/>
    <x v="26"/>
    <m/>
    <x v="615"/>
    <e v="#N/A"/>
    <x v="615"/>
  </r>
  <r>
    <x v="5170"/>
    <m/>
    <n v="19.5"/>
    <x v="9424"/>
    <m/>
    <m/>
    <m/>
    <m/>
    <x v="5441"/>
    <s v="2023/2/7"/>
    <x v="94"/>
    <x v="94"/>
    <x v="27"/>
    <x v="27"/>
    <m/>
    <x v="615"/>
    <e v="#N/A"/>
    <x v="615"/>
  </r>
  <r>
    <x v="5170"/>
    <m/>
    <n v="70"/>
    <x v="9425"/>
    <m/>
    <m/>
    <m/>
    <m/>
    <x v="5448"/>
    <s v="2023/5/25"/>
    <x v="94"/>
    <x v="94"/>
    <x v="27"/>
    <x v="27"/>
    <m/>
    <x v="615"/>
    <e v="#N/A"/>
    <x v="615"/>
  </r>
  <r>
    <x v="5170"/>
    <m/>
    <n v="3922.4300000000003"/>
    <x v="9426"/>
    <m/>
    <m/>
    <m/>
    <m/>
    <x v="5453"/>
    <s v="2023/7/15"/>
    <x v="94"/>
    <x v="94"/>
    <x v="27"/>
    <x v="27"/>
    <m/>
    <x v="615"/>
    <e v="#N/A"/>
    <x v="615"/>
  </r>
  <r>
    <x v="5170"/>
    <m/>
    <n v="970"/>
    <x v="9427"/>
    <m/>
    <m/>
    <m/>
    <m/>
    <x v="5453"/>
    <s v="2023/7/15"/>
    <x v="94"/>
    <x v="94"/>
    <x v="27"/>
    <x v="27"/>
    <m/>
    <x v="615"/>
    <e v="#N/A"/>
    <x v="615"/>
  </r>
  <r>
    <x v="5170"/>
    <m/>
    <n v="310"/>
    <x v="9428"/>
    <m/>
    <m/>
    <m/>
    <m/>
    <x v="5586"/>
    <s v="2023/8/19"/>
    <x v="94"/>
    <x v="94"/>
    <x v="27"/>
    <x v="27"/>
    <m/>
    <x v="615"/>
    <e v="#N/A"/>
    <x v="615"/>
  </r>
  <r>
    <x v="5170"/>
    <m/>
    <n v="145.22"/>
    <x v="9429"/>
    <m/>
    <m/>
    <m/>
    <m/>
    <x v="5460"/>
    <s v="2023/11/26"/>
    <x v="94"/>
    <x v="94"/>
    <x v="27"/>
    <x v="27"/>
    <m/>
    <x v="615"/>
    <e v="#N/A"/>
    <x v="615"/>
  </r>
  <r>
    <x v="5170"/>
    <m/>
    <n v="1250"/>
    <x v="9430"/>
    <m/>
    <m/>
    <m/>
    <m/>
    <x v="7507"/>
    <s v="2023/1/2"/>
    <x v="95"/>
    <x v="95"/>
    <x v="15"/>
    <x v="15"/>
    <m/>
    <x v="615"/>
    <e v="#N/A"/>
    <x v="615"/>
  </r>
  <r>
    <x v="5170"/>
    <m/>
    <n v="1903"/>
    <x v="9431"/>
    <m/>
    <m/>
    <m/>
    <m/>
    <x v="7508"/>
    <s v="2023/7/10"/>
    <x v="95"/>
    <x v="95"/>
    <x v="15"/>
    <x v="15"/>
    <m/>
    <x v="615"/>
    <e v="#N/A"/>
    <x v="615"/>
  </r>
  <r>
    <x v="5170"/>
    <m/>
    <n v="300"/>
    <x v="9430"/>
    <m/>
    <m/>
    <m/>
    <m/>
    <x v="7507"/>
    <s v="2023/1/2"/>
    <x v="95"/>
    <x v="95"/>
    <x v="24"/>
    <x v="24"/>
    <m/>
    <x v="615"/>
    <e v="#N/A"/>
    <x v="615"/>
  </r>
  <r>
    <x v="5170"/>
    <m/>
    <n v="800"/>
    <x v="9430"/>
    <m/>
    <m/>
    <m/>
    <m/>
    <x v="7507"/>
    <s v="2023/1/2"/>
    <x v="95"/>
    <x v="95"/>
    <x v="7"/>
    <x v="7"/>
    <m/>
    <x v="615"/>
    <e v="#N/A"/>
    <x v="615"/>
  </r>
  <r>
    <x v="5170"/>
    <m/>
    <n v="5350"/>
    <x v="9430"/>
    <m/>
    <m/>
    <m/>
    <m/>
    <x v="7507"/>
    <s v="2023/1/2"/>
    <x v="95"/>
    <x v="95"/>
    <x v="10"/>
    <x v="10"/>
    <m/>
    <x v="615"/>
    <e v="#N/A"/>
    <x v="615"/>
  </r>
  <r>
    <x v="5170"/>
    <m/>
    <n v="250"/>
    <x v="9430"/>
    <m/>
    <m/>
    <m/>
    <m/>
    <x v="7507"/>
    <s v="2023/1/2"/>
    <x v="95"/>
    <x v="95"/>
    <x v="0"/>
    <x v="0"/>
    <m/>
    <x v="615"/>
    <e v="#N/A"/>
    <x v="615"/>
  </r>
  <r>
    <x v="5170"/>
    <m/>
    <n v="1000"/>
    <x v="9432"/>
    <m/>
    <m/>
    <m/>
    <m/>
    <x v="5507"/>
    <s v="2023/1/19"/>
    <x v="95"/>
    <x v="95"/>
    <x v="0"/>
    <x v="0"/>
    <m/>
    <x v="615"/>
    <e v="#N/A"/>
    <x v="615"/>
  </r>
  <r>
    <x v="5170"/>
    <m/>
    <n v="800"/>
    <x v="9433"/>
    <m/>
    <m/>
    <m/>
    <m/>
    <x v="5287"/>
    <s v="2023/3/15"/>
    <x v="95"/>
    <x v="95"/>
    <x v="0"/>
    <x v="0"/>
    <m/>
    <x v="615"/>
    <e v="#N/A"/>
    <x v="615"/>
  </r>
  <r>
    <x v="5170"/>
    <m/>
    <n v="1903"/>
    <x v="9431"/>
    <m/>
    <m/>
    <m/>
    <m/>
    <x v="7508"/>
    <s v="2023/7/10"/>
    <x v="95"/>
    <x v="95"/>
    <x v="5"/>
    <x v="5"/>
    <m/>
    <x v="615"/>
    <e v="#N/A"/>
    <x v="615"/>
  </r>
  <r>
    <x v="5170"/>
    <m/>
    <n v="1200"/>
    <x v="9433"/>
    <m/>
    <m/>
    <m/>
    <m/>
    <x v="5570"/>
    <s v="2023/3/6"/>
    <x v="95"/>
    <x v="95"/>
    <x v="33"/>
    <x v="33"/>
    <m/>
    <x v="615"/>
    <e v="#N/A"/>
    <x v="615"/>
  </r>
  <r>
    <x v="5170"/>
    <m/>
    <n v="18000"/>
    <x v="9434"/>
    <m/>
    <m/>
    <m/>
    <m/>
    <x v="7509"/>
    <s v="2023/9/9"/>
    <x v="95"/>
    <x v="95"/>
    <x v="33"/>
    <x v="33"/>
    <m/>
    <x v="615"/>
    <e v="#N/A"/>
    <x v="615"/>
  </r>
  <r>
    <x v="5170"/>
    <m/>
    <n v="200"/>
    <x v="9430"/>
    <m/>
    <m/>
    <m/>
    <m/>
    <x v="7507"/>
    <s v="2023/1/2"/>
    <x v="95"/>
    <x v="95"/>
    <x v="19"/>
    <x v="19"/>
    <m/>
    <x v="615"/>
    <e v="#N/A"/>
    <x v="615"/>
  </r>
  <r>
    <x v="5170"/>
    <m/>
    <n v="500"/>
    <x v="9435"/>
    <m/>
    <m/>
    <m/>
    <m/>
    <x v="5489"/>
    <s v="2023/4/3"/>
    <x v="95"/>
    <x v="95"/>
    <x v="42"/>
    <x v="42"/>
    <m/>
    <x v="615"/>
    <e v="#N/A"/>
    <x v="615"/>
  </r>
  <r>
    <x v="5170"/>
    <m/>
    <n v="200"/>
    <x v="9436"/>
    <m/>
    <m/>
    <m/>
    <m/>
    <x v="7510"/>
    <s v="2023/6/20"/>
    <x v="95"/>
    <x v="95"/>
    <x v="42"/>
    <x v="42"/>
    <m/>
    <x v="615"/>
    <e v="#N/A"/>
    <x v="615"/>
  </r>
  <r>
    <x v="5170"/>
    <m/>
    <n v="2100"/>
    <x v="9437"/>
    <s v="135"/>
    <n v="112"/>
    <n v="6"/>
    <n v="135"/>
    <x v="5543"/>
    <s v="2023/9/14"/>
    <x v="95"/>
    <x v="95"/>
    <x v="66"/>
    <x v="66"/>
    <m/>
    <x v="615"/>
    <e v="#N/A"/>
    <x v="615"/>
  </r>
  <r>
    <x v="5170"/>
    <m/>
    <n v="11231"/>
    <x v="9438"/>
    <m/>
    <m/>
    <m/>
    <m/>
    <x v="7511"/>
    <s v="2023/10/31"/>
    <x v="95"/>
    <x v="95"/>
    <x v="66"/>
    <x v="66"/>
    <m/>
    <x v="615"/>
    <e v="#N/A"/>
    <x v="615"/>
  </r>
  <r>
    <x v="5170"/>
    <m/>
    <n v="7858"/>
    <x v="9439"/>
    <m/>
    <m/>
    <m/>
    <m/>
    <x v="7511"/>
    <s v="2023/10/31"/>
    <x v="95"/>
    <x v="95"/>
    <x v="66"/>
    <x v="66"/>
    <m/>
    <x v="615"/>
    <e v="#N/A"/>
    <x v="615"/>
  </r>
  <r>
    <x v="5170"/>
    <m/>
    <n v="1923"/>
    <x v="9438"/>
    <m/>
    <m/>
    <m/>
    <m/>
    <x v="7511"/>
    <s v="2023/10/31"/>
    <x v="95"/>
    <x v="95"/>
    <x v="66"/>
    <x v="66"/>
    <m/>
    <x v="615"/>
    <e v="#N/A"/>
    <x v="615"/>
  </r>
  <r>
    <x v="5170"/>
    <m/>
    <n v="8204"/>
    <x v="9438"/>
    <m/>
    <m/>
    <m/>
    <m/>
    <x v="7511"/>
    <s v="2023/10/31"/>
    <x v="95"/>
    <x v="95"/>
    <x v="66"/>
    <x v="66"/>
    <m/>
    <x v="615"/>
    <e v="#N/A"/>
    <x v="615"/>
  </r>
  <r>
    <x v="5170"/>
    <m/>
    <n v="12596"/>
    <x v="9438"/>
    <m/>
    <m/>
    <m/>
    <m/>
    <x v="7511"/>
    <s v="2023/10/31"/>
    <x v="95"/>
    <x v="95"/>
    <x v="66"/>
    <x v="66"/>
    <m/>
    <x v="615"/>
    <e v="#N/A"/>
    <x v="615"/>
  </r>
  <r>
    <x v="5170"/>
    <m/>
    <n v="7050"/>
    <x v="9440"/>
    <m/>
    <m/>
    <m/>
    <m/>
    <x v="7511"/>
    <s v="2023/10/31"/>
    <x v="95"/>
    <x v="95"/>
    <x v="66"/>
    <x v="66"/>
    <m/>
    <x v="615"/>
    <e v="#N/A"/>
    <x v="615"/>
  </r>
  <r>
    <x v="5170"/>
    <m/>
    <n v="8019"/>
    <x v="9441"/>
    <m/>
    <m/>
    <m/>
    <m/>
    <x v="7511"/>
    <s v="2023/10/31"/>
    <x v="95"/>
    <x v="95"/>
    <x v="66"/>
    <x v="66"/>
    <m/>
    <x v="615"/>
    <e v="#N/A"/>
    <x v="615"/>
  </r>
  <r>
    <x v="5170"/>
    <m/>
    <n v="100"/>
    <x v="9442"/>
    <m/>
    <m/>
    <m/>
    <m/>
    <x v="7512"/>
    <s v="2023/5/2"/>
    <x v="95"/>
    <x v="95"/>
    <x v="105"/>
    <x v="104"/>
    <m/>
    <x v="615"/>
    <e v="#N/A"/>
    <x v="615"/>
  </r>
  <r>
    <x v="5170"/>
    <m/>
    <n v="100"/>
    <x v="9443"/>
    <m/>
    <m/>
    <m/>
    <m/>
    <x v="7513"/>
    <s v="2023/5/4"/>
    <x v="95"/>
    <x v="95"/>
    <x v="105"/>
    <x v="104"/>
    <m/>
    <x v="615"/>
    <e v="#N/A"/>
    <x v="615"/>
  </r>
  <r>
    <x v="5170"/>
    <m/>
    <n v="100"/>
    <x v="9444"/>
    <m/>
    <m/>
    <m/>
    <m/>
    <x v="7514"/>
    <s v="2023/5/23"/>
    <x v="95"/>
    <x v="95"/>
    <x v="105"/>
    <x v="104"/>
    <m/>
    <x v="615"/>
    <e v="#N/A"/>
    <x v="615"/>
  </r>
  <r>
    <x v="5170"/>
    <m/>
    <n v="100"/>
    <x v="9445"/>
    <m/>
    <m/>
    <m/>
    <m/>
    <x v="7515"/>
    <s v="2023/8/15"/>
    <x v="95"/>
    <x v="95"/>
    <x v="105"/>
    <x v="104"/>
    <m/>
    <x v="615"/>
    <e v="#N/A"/>
    <x v="615"/>
  </r>
  <r>
    <x v="5170"/>
    <m/>
    <n v="250"/>
    <x v="9446"/>
    <m/>
    <m/>
    <m/>
    <m/>
    <x v="5583"/>
    <s v="2023/11/23"/>
    <x v="95"/>
    <x v="95"/>
    <x v="106"/>
    <x v="105"/>
    <m/>
    <x v="615"/>
    <e v="#N/A"/>
    <x v="615"/>
  </r>
  <r>
    <x v="5170"/>
    <m/>
    <n v="200"/>
    <x v="9447"/>
    <m/>
    <m/>
    <m/>
    <m/>
    <x v="7516"/>
    <s v="2023/5/8"/>
    <x v="95"/>
    <x v="95"/>
    <x v="107"/>
    <x v="106"/>
    <m/>
    <x v="615"/>
    <e v="#N/A"/>
    <x v="615"/>
  </r>
  <r>
    <x v="5170"/>
    <m/>
    <n v="250"/>
    <x v="9448"/>
    <m/>
    <m/>
    <m/>
    <m/>
    <x v="7517"/>
    <s v="2023/12/24"/>
    <x v="95"/>
    <x v="95"/>
    <x v="107"/>
    <x v="106"/>
    <m/>
    <x v="615"/>
    <e v="#N/A"/>
    <x v="615"/>
  </r>
  <r>
    <x v="5170"/>
    <m/>
    <n v="300"/>
    <x v="9449"/>
    <m/>
    <m/>
    <m/>
    <m/>
    <x v="5573"/>
    <s v="2023/4/10"/>
    <x v="95"/>
    <x v="95"/>
    <x v="108"/>
    <x v="107"/>
    <m/>
    <x v="615"/>
    <e v="#N/A"/>
    <x v="615"/>
  </r>
  <r>
    <x v="5170"/>
    <m/>
    <n v="200"/>
    <x v="9450"/>
    <m/>
    <m/>
    <m/>
    <m/>
    <x v="5573"/>
    <s v="2023/4/10"/>
    <x v="95"/>
    <x v="95"/>
    <x v="108"/>
    <x v="107"/>
    <m/>
    <x v="615"/>
    <e v="#N/A"/>
    <x v="615"/>
  </r>
  <r>
    <x v="5170"/>
    <m/>
    <n v="350"/>
    <x v="9451"/>
    <m/>
    <m/>
    <m/>
    <m/>
    <x v="5502"/>
    <s v="2023/3/28"/>
    <x v="95"/>
    <x v="95"/>
    <x v="80"/>
    <x v="80"/>
    <m/>
    <x v="615"/>
    <e v="#N/A"/>
    <x v="615"/>
  </r>
  <r>
    <x v="5170"/>
    <m/>
    <n v="3000"/>
    <x v="9452"/>
    <m/>
    <m/>
    <m/>
    <m/>
    <x v="7518"/>
    <s v="2023/1/31"/>
    <x v="95"/>
    <x v="95"/>
    <x v="62"/>
    <x v="62"/>
    <m/>
    <x v="615"/>
    <e v="#N/A"/>
    <x v="615"/>
  </r>
  <r>
    <x v="5170"/>
    <m/>
    <n v="6000"/>
    <x v="9452"/>
    <m/>
    <m/>
    <m/>
    <m/>
    <x v="7518"/>
    <s v="2023/1/31"/>
    <x v="95"/>
    <x v="95"/>
    <x v="62"/>
    <x v="62"/>
    <m/>
    <x v="615"/>
    <e v="#N/A"/>
    <x v="615"/>
  </r>
  <r>
    <x v="5170"/>
    <m/>
    <n v="6008"/>
    <x v="9453"/>
    <m/>
    <m/>
    <m/>
    <m/>
    <x v="7518"/>
    <s v="2023/1/31"/>
    <x v="95"/>
    <x v="95"/>
    <x v="62"/>
    <x v="62"/>
    <m/>
    <x v="615"/>
    <e v="#N/A"/>
    <x v="615"/>
  </r>
  <r>
    <x v="5170"/>
    <m/>
    <n v="5885"/>
    <x v="9454"/>
    <m/>
    <m/>
    <m/>
    <m/>
    <x v="7519"/>
    <s v="2023/2/28"/>
    <x v="95"/>
    <x v="95"/>
    <x v="62"/>
    <x v="62"/>
    <m/>
    <x v="615"/>
    <e v="#N/A"/>
    <x v="615"/>
  </r>
  <r>
    <x v="5170"/>
    <m/>
    <n v="2077"/>
    <x v="9455"/>
    <m/>
    <m/>
    <m/>
    <m/>
    <x v="7519"/>
    <s v="2023/2/28"/>
    <x v="95"/>
    <x v="95"/>
    <x v="62"/>
    <x v="62"/>
    <m/>
    <x v="615"/>
    <e v="#N/A"/>
    <x v="615"/>
  </r>
  <r>
    <x v="5170"/>
    <m/>
    <n v="6277"/>
    <x v="9456"/>
    <m/>
    <m/>
    <m/>
    <m/>
    <x v="7519"/>
    <s v="2023/2/28"/>
    <x v="95"/>
    <x v="95"/>
    <x v="62"/>
    <x v="62"/>
    <m/>
    <x v="615"/>
    <e v="#N/A"/>
    <x v="615"/>
  </r>
  <r>
    <x v="5170"/>
    <m/>
    <n v="6000"/>
    <x v="9457"/>
    <m/>
    <m/>
    <m/>
    <m/>
    <x v="7519"/>
    <s v="2023/2/28"/>
    <x v="95"/>
    <x v="95"/>
    <x v="62"/>
    <x v="62"/>
    <m/>
    <x v="615"/>
    <e v="#N/A"/>
    <x v="615"/>
  </r>
  <r>
    <x v="5170"/>
    <m/>
    <n v="2800"/>
    <x v="9458"/>
    <m/>
    <m/>
    <m/>
    <m/>
    <x v="7520"/>
    <s v="2023/3/11"/>
    <x v="95"/>
    <x v="95"/>
    <x v="62"/>
    <x v="62"/>
    <m/>
    <x v="615"/>
    <e v="#N/A"/>
    <x v="615"/>
  </r>
  <r>
    <x v="5170"/>
    <m/>
    <n v="6197"/>
    <x v="9459"/>
    <m/>
    <m/>
    <m/>
    <m/>
    <x v="7521"/>
    <s v="2023/3/31"/>
    <x v="95"/>
    <x v="95"/>
    <x v="62"/>
    <x v="62"/>
    <m/>
    <x v="615"/>
    <e v="#N/A"/>
    <x v="615"/>
  </r>
  <r>
    <x v="5170"/>
    <m/>
    <n v="6000"/>
    <x v="9460"/>
    <m/>
    <m/>
    <m/>
    <m/>
    <x v="7521"/>
    <s v="2023/3/31"/>
    <x v="95"/>
    <x v="95"/>
    <x v="62"/>
    <x v="62"/>
    <m/>
    <x v="615"/>
    <e v="#N/A"/>
    <x v="615"/>
  </r>
  <r>
    <x v="5170"/>
    <m/>
    <n v="6000"/>
    <x v="9461"/>
    <m/>
    <m/>
    <m/>
    <m/>
    <x v="7521"/>
    <s v="2023/3/31"/>
    <x v="95"/>
    <x v="95"/>
    <x v="62"/>
    <x v="62"/>
    <m/>
    <x v="615"/>
    <e v="#N/A"/>
    <x v="615"/>
  </r>
  <r>
    <x v="5170"/>
    <m/>
    <n v="6623"/>
    <x v="9462"/>
    <m/>
    <m/>
    <m/>
    <m/>
    <x v="7522"/>
    <s v="2023/4/30"/>
    <x v="95"/>
    <x v="95"/>
    <x v="62"/>
    <x v="62"/>
    <m/>
    <x v="615"/>
    <e v="#N/A"/>
    <x v="615"/>
  </r>
  <r>
    <x v="5170"/>
    <m/>
    <n v="800"/>
    <x v="9463"/>
    <m/>
    <m/>
    <m/>
    <m/>
    <x v="7522"/>
    <s v="2023/4/30"/>
    <x v="95"/>
    <x v="95"/>
    <x v="62"/>
    <x v="62"/>
    <m/>
    <x v="615"/>
    <e v="#N/A"/>
    <x v="615"/>
  </r>
  <r>
    <x v="5170"/>
    <m/>
    <n v="5200"/>
    <x v="9464"/>
    <m/>
    <m/>
    <m/>
    <m/>
    <x v="7522"/>
    <s v="2023/4/30"/>
    <x v="95"/>
    <x v="95"/>
    <x v="62"/>
    <x v="62"/>
    <m/>
    <x v="615"/>
    <e v="#N/A"/>
    <x v="615"/>
  </r>
  <r>
    <x v="5170"/>
    <m/>
    <n v="4000"/>
    <x v="9465"/>
    <s v="16"/>
    <n v="16"/>
    <n v="6"/>
    <n v="16"/>
    <x v="7523"/>
    <s v="2023/5/30"/>
    <x v="95"/>
    <x v="95"/>
    <x v="62"/>
    <x v="62"/>
    <m/>
    <x v="615"/>
    <e v="#N/A"/>
    <x v="615"/>
  </r>
  <r>
    <x v="5170"/>
    <m/>
    <n v="1500"/>
    <x v="9466"/>
    <m/>
    <m/>
    <m/>
    <m/>
    <x v="5323"/>
    <s v="2023/5/31"/>
    <x v="95"/>
    <x v="95"/>
    <x v="62"/>
    <x v="62"/>
    <m/>
    <x v="615"/>
    <e v="#N/A"/>
    <x v="615"/>
  </r>
  <r>
    <x v="5170"/>
    <m/>
    <n v="6104"/>
    <x v="9467"/>
    <m/>
    <m/>
    <m/>
    <m/>
    <x v="5323"/>
    <s v="2023/5/31"/>
    <x v="95"/>
    <x v="95"/>
    <x v="62"/>
    <x v="62"/>
    <m/>
    <x v="615"/>
    <e v="#N/A"/>
    <x v="615"/>
  </r>
  <r>
    <x v="5170"/>
    <m/>
    <n v="6312"/>
    <x v="9468"/>
    <m/>
    <m/>
    <m/>
    <m/>
    <x v="7524"/>
    <s v="2023/5/31"/>
    <x v="95"/>
    <x v="95"/>
    <x v="62"/>
    <x v="62"/>
    <m/>
    <x v="615"/>
    <e v="#N/A"/>
    <x v="615"/>
  </r>
  <r>
    <x v="5170"/>
    <m/>
    <n v="7176"/>
    <x v="9469"/>
    <m/>
    <m/>
    <m/>
    <m/>
    <x v="7525"/>
    <s v="2023/6/30"/>
    <x v="95"/>
    <x v="95"/>
    <x v="62"/>
    <x v="62"/>
    <m/>
    <x v="615"/>
    <e v="#N/A"/>
    <x v="615"/>
  </r>
  <r>
    <x v="5170"/>
    <m/>
    <n v="8129"/>
    <x v="9470"/>
    <m/>
    <m/>
    <m/>
    <m/>
    <x v="7525"/>
    <s v="2023/6/30"/>
    <x v="95"/>
    <x v="95"/>
    <x v="62"/>
    <x v="62"/>
    <m/>
    <x v="615"/>
    <e v="#N/A"/>
    <x v="615"/>
  </r>
  <r>
    <x v="5170"/>
    <m/>
    <n v="7246"/>
    <x v="9471"/>
    <m/>
    <m/>
    <m/>
    <m/>
    <x v="7525"/>
    <s v="2023/6/30"/>
    <x v="95"/>
    <x v="95"/>
    <x v="62"/>
    <x v="62"/>
    <m/>
    <x v="615"/>
    <e v="#N/A"/>
    <x v="615"/>
  </r>
  <r>
    <x v="5170"/>
    <m/>
    <n v="6219"/>
    <x v="9472"/>
    <m/>
    <m/>
    <m/>
    <m/>
    <x v="7526"/>
    <s v="2023/7/30"/>
    <x v="95"/>
    <x v="95"/>
    <x v="62"/>
    <x v="62"/>
    <m/>
    <x v="615"/>
    <e v="#N/A"/>
    <x v="615"/>
  </r>
  <r>
    <x v="5170"/>
    <m/>
    <n v="7142"/>
    <x v="9472"/>
    <m/>
    <m/>
    <m/>
    <m/>
    <x v="7526"/>
    <s v="2023/7/30"/>
    <x v="95"/>
    <x v="95"/>
    <x v="62"/>
    <x v="62"/>
    <m/>
    <x v="615"/>
    <e v="#N/A"/>
    <x v="615"/>
  </r>
  <r>
    <x v="5170"/>
    <m/>
    <n v="7280"/>
    <x v="9473"/>
    <m/>
    <m/>
    <m/>
    <m/>
    <x v="7526"/>
    <s v="2023/7/30"/>
    <x v="95"/>
    <x v="95"/>
    <x v="62"/>
    <x v="62"/>
    <m/>
    <x v="615"/>
    <e v="#N/A"/>
    <x v="615"/>
  </r>
  <r>
    <x v="5170"/>
    <m/>
    <n v="8060"/>
    <x v="9474"/>
    <m/>
    <m/>
    <m/>
    <m/>
    <x v="7527"/>
    <s v="2023/8/31"/>
    <x v="95"/>
    <x v="95"/>
    <x v="62"/>
    <x v="62"/>
    <m/>
    <x v="615"/>
    <e v="#N/A"/>
    <x v="615"/>
  </r>
  <r>
    <x v="5170"/>
    <m/>
    <n v="1667"/>
    <x v="9475"/>
    <m/>
    <m/>
    <m/>
    <m/>
    <x v="7527"/>
    <s v="2023/8/31"/>
    <x v="95"/>
    <x v="95"/>
    <x v="62"/>
    <x v="62"/>
    <m/>
    <x v="615"/>
    <e v="#N/A"/>
    <x v="615"/>
  </r>
  <r>
    <x v="5170"/>
    <m/>
    <n v="400"/>
    <x v="9476"/>
    <m/>
    <m/>
    <m/>
    <m/>
    <x v="7527"/>
    <s v="2023/8/31"/>
    <x v="95"/>
    <x v="95"/>
    <x v="62"/>
    <x v="62"/>
    <m/>
    <x v="615"/>
    <e v="#N/A"/>
    <x v="615"/>
  </r>
  <r>
    <x v="5170"/>
    <m/>
    <n v="3808"/>
    <x v="9477"/>
    <m/>
    <m/>
    <m/>
    <m/>
    <x v="7527"/>
    <s v="2023/8/31"/>
    <x v="95"/>
    <x v="95"/>
    <x v="62"/>
    <x v="62"/>
    <m/>
    <x v="615"/>
    <e v="#N/A"/>
    <x v="615"/>
  </r>
  <r>
    <x v="5170"/>
    <m/>
    <n v="7973"/>
    <x v="9478"/>
    <m/>
    <m/>
    <m/>
    <m/>
    <x v="7527"/>
    <s v="2023/8/31"/>
    <x v="95"/>
    <x v="95"/>
    <x v="62"/>
    <x v="62"/>
    <m/>
    <x v="615"/>
    <e v="#N/A"/>
    <x v="615"/>
  </r>
  <r>
    <x v="5170"/>
    <m/>
    <n v="7800"/>
    <x v="9479"/>
    <m/>
    <m/>
    <m/>
    <m/>
    <x v="7527"/>
    <s v="2023/8/31"/>
    <x v="95"/>
    <x v="95"/>
    <x v="62"/>
    <x v="62"/>
    <m/>
    <x v="615"/>
    <e v="#N/A"/>
    <x v="615"/>
  </r>
  <r>
    <x v="5170"/>
    <m/>
    <n v="9981"/>
    <x v="9480"/>
    <m/>
    <m/>
    <m/>
    <m/>
    <x v="7528"/>
    <s v="2023/9/30"/>
    <x v="95"/>
    <x v="95"/>
    <x v="62"/>
    <x v="62"/>
    <m/>
    <x v="615"/>
    <e v="#N/A"/>
    <x v="615"/>
  </r>
  <r>
    <x v="5170"/>
    <m/>
    <n v="12867"/>
    <x v="9481"/>
    <m/>
    <m/>
    <m/>
    <m/>
    <x v="7528"/>
    <s v="2023/9/30"/>
    <x v="95"/>
    <x v="95"/>
    <x v="62"/>
    <x v="62"/>
    <m/>
    <x v="615"/>
    <e v="#N/A"/>
    <x v="615"/>
  </r>
  <r>
    <x v="5170"/>
    <m/>
    <n v="10206"/>
    <x v="9482"/>
    <m/>
    <m/>
    <m/>
    <m/>
    <x v="7528"/>
    <s v="2023/9/30"/>
    <x v="95"/>
    <x v="95"/>
    <x v="62"/>
    <x v="62"/>
    <m/>
    <x v="615"/>
    <e v="#N/A"/>
    <x v="615"/>
  </r>
  <r>
    <x v="5170"/>
    <m/>
    <n v="10033"/>
    <x v="9483"/>
    <m/>
    <m/>
    <m/>
    <m/>
    <x v="7528"/>
    <s v="2023/9/30"/>
    <x v="95"/>
    <x v="95"/>
    <x v="62"/>
    <x v="62"/>
    <m/>
    <x v="615"/>
    <e v="#N/A"/>
    <x v="615"/>
  </r>
  <r>
    <x v="5170"/>
    <m/>
    <n v="13173"/>
    <x v="9484"/>
    <m/>
    <m/>
    <m/>
    <m/>
    <x v="7528"/>
    <s v="2023/9/30"/>
    <x v="95"/>
    <x v="95"/>
    <x v="62"/>
    <x v="62"/>
    <m/>
    <x v="615"/>
    <e v="#N/A"/>
    <x v="615"/>
  </r>
  <r>
    <x v="5170"/>
    <m/>
    <n v="9575"/>
    <x v="9485"/>
    <m/>
    <m/>
    <m/>
    <m/>
    <x v="7528"/>
    <s v="2023/9/30"/>
    <x v="95"/>
    <x v="95"/>
    <x v="62"/>
    <x v="62"/>
    <m/>
    <x v="615"/>
    <e v="#N/A"/>
    <x v="615"/>
  </r>
  <r>
    <x v="5170"/>
    <m/>
    <n v="9706"/>
    <x v="9486"/>
    <m/>
    <m/>
    <m/>
    <m/>
    <x v="7529"/>
    <s v="2023/11/5"/>
    <x v="95"/>
    <x v="95"/>
    <x v="62"/>
    <x v="62"/>
    <m/>
    <x v="615"/>
    <e v="#N/A"/>
    <x v="615"/>
  </r>
  <r>
    <x v="5170"/>
    <m/>
    <n v="13173"/>
    <x v="9487"/>
    <m/>
    <m/>
    <m/>
    <m/>
    <x v="7530"/>
    <s v="2023/11/30"/>
    <x v="95"/>
    <x v="95"/>
    <x v="62"/>
    <x v="62"/>
    <m/>
    <x v="615"/>
    <e v="#N/A"/>
    <x v="615"/>
  </r>
  <r>
    <x v="5170"/>
    <m/>
    <n v="769"/>
    <x v="9488"/>
    <m/>
    <m/>
    <m/>
    <m/>
    <x v="7530"/>
    <s v="2023/11/30"/>
    <x v="95"/>
    <x v="95"/>
    <x v="62"/>
    <x v="62"/>
    <m/>
    <x v="615"/>
    <e v="#N/A"/>
    <x v="615"/>
  </r>
  <r>
    <x v="5170"/>
    <m/>
    <n v="8815"/>
    <x v="9489"/>
    <m/>
    <m/>
    <m/>
    <m/>
    <x v="7530"/>
    <s v="2023/11/30"/>
    <x v="95"/>
    <x v="95"/>
    <x v="62"/>
    <x v="62"/>
    <m/>
    <x v="615"/>
    <e v="#N/A"/>
    <x v="615"/>
  </r>
  <r>
    <x v="5170"/>
    <m/>
    <n v="7315"/>
    <x v="9490"/>
    <m/>
    <m/>
    <m/>
    <m/>
    <x v="7530"/>
    <s v="2023/11/30"/>
    <x v="95"/>
    <x v="95"/>
    <x v="62"/>
    <x v="62"/>
    <m/>
    <x v="615"/>
    <e v="#N/A"/>
    <x v="615"/>
  </r>
  <r>
    <x v="5170"/>
    <m/>
    <n v="8896"/>
    <x v="9491"/>
    <m/>
    <m/>
    <m/>
    <m/>
    <x v="7530"/>
    <s v="2023/11/30"/>
    <x v="95"/>
    <x v="95"/>
    <x v="62"/>
    <x v="62"/>
    <m/>
    <x v="615"/>
    <e v="#N/A"/>
    <x v="615"/>
  </r>
  <r>
    <x v="5170"/>
    <m/>
    <n v="7926"/>
    <x v="9492"/>
    <m/>
    <m/>
    <m/>
    <m/>
    <x v="7530"/>
    <s v="2023/11/30"/>
    <x v="95"/>
    <x v="95"/>
    <x v="62"/>
    <x v="62"/>
    <m/>
    <x v="615"/>
    <e v="#N/A"/>
    <x v="615"/>
  </r>
  <r>
    <x v="5170"/>
    <m/>
    <n v="11861"/>
    <x v="9493"/>
    <m/>
    <m/>
    <m/>
    <m/>
    <x v="7530"/>
    <s v="2023/11/30"/>
    <x v="95"/>
    <x v="95"/>
    <x v="62"/>
    <x v="62"/>
    <m/>
    <x v="615"/>
    <e v="#N/A"/>
    <x v="615"/>
  </r>
  <r>
    <x v="5170"/>
    <m/>
    <n v="9869"/>
    <x v="9494"/>
    <m/>
    <m/>
    <m/>
    <m/>
    <x v="7530"/>
    <s v="2023/11/30"/>
    <x v="95"/>
    <x v="95"/>
    <x v="62"/>
    <x v="62"/>
    <m/>
    <x v="615"/>
    <e v="#N/A"/>
    <x v="615"/>
  </r>
  <r>
    <x v="5170"/>
    <m/>
    <n v="2700"/>
    <x v="9430"/>
    <m/>
    <m/>
    <m/>
    <m/>
    <x v="7507"/>
    <s v="2023/1/2"/>
    <x v="95"/>
    <x v="95"/>
    <x v="27"/>
    <x v="27"/>
    <m/>
    <x v="615"/>
    <e v="#N/A"/>
    <x v="615"/>
  </r>
  <r>
    <x v="5170"/>
    <m/>
    <n v="600"/>
    <x v="9495"/>
    <m/>
    <m/>
    <m/>
    <m/>
    <x v="5512"/>
    <s v="2023/3/5"/>
    <x v="95"/>
    <x v="95"/>
    <x v="27"/>
    <x v="27"/>
    <m/>
    <x v="615"/>
    <e v="#N/A"/>
    <x v="615"/>
  </r>
  <r>
    <x v="5170"/>
    <m/>
    <n v="300"/>
    <x v="9496"/>
    <m/>
    <m/>
    <m/>
    <m/>
    <x v="5502"/>
    <s v="2023/3/28"/>
    <x v="95"/>
    <x v="95"/>
    <x v="27"/>
    <x v="27"/>
    <m/>
    <x v="615"/>
    <e v="#N/A"/>
    <x v="615"/>
  </r>
  <r>
    <x v="5170"/>
    <m/>
    <n v="200"/>
    <x v="9497"/>
    <m/>
    <m/>
    <m/>
    <m/>
    <x v="7531"/>
    <s v="2023/5/4"/>
    <x v="95"/>
    <x v="95"/>
    <x v="27"/>
    <x v="27"/>
    <m/>
    <x v="615"/>
    <e v="#N/A"/>
    <x v="615"/>
  </r>
  <r>
    <x v="5170"/>
    <m/>
    <n v="300"/>
    <x v="9498"/>
    <s v="31"/>
    <n v="31"/>
    <n v="6"/>
    <n v="31"/>
    <x v="5526"/>
    <s v="2023/6/13"/>
    <x v="95"/>
    <x v="95"/>
    <x v="27"/>
    <x v="27"/>
    <m/>
    <x v="615"/>
    <e v="#N/A"/>
    <x v="615"/>
  </r>
  <r>
    <x v="5170"/>
    <m/>
    <n v="300"/>
    <x v="9499"/>
    <m/>
    <m/>
    <m/>
    <m/>
    <x v="7532"/>
    <s v="2023/8/13"/>
    <x v="95"/>
    <x v="95"/>
    <x v="27"/>
    <x v="27"/>
    <m/>
    <x v="615"/>
    <e v="#N/A"/>
    <x v="615"/>
  </r>
  <r>
    <x v="5170"/>
    <m/>
    <n v="200"/>
    <x v="9445"/>
    <m/>
    <m/>
    <m/>
    <m/>
    <x v="7515"/>
    <s v="2023/8/15"/>
    <x v="95"/>
    <x v="95"/>
    <x v="27"/>
    <x v="27"/>
    <m/>
    <x v="615"/>
    <e v="#N/A"/>
    <x v="615"/>
  </r>
  <r>
    <x v="5170"/>
    <m/>
    <n v="500"/>
    <x v="9446"/>
    <m/>
    <m/>
    <m/>
    <m/>
    <x v="7533"/>
    <s v="2023/8/16"/>
    <x v="95"/>
    <x v="95"/>
    <x v="27"/>
    <x v="27"/>
    <m/>
    <x v="615"/>
    <e v="#N/A"/>
    <x v="615"/>
  </r>
  <r>
    <x v="5170"/>
    <m/>
    <n v="20"/>
    <x v="9500"/>
    <m/>
    <m/>
    <m/>
    <m/>
    <x v="7490"/>
    <s v="2023/9/7"/>
    <x v="95"/>
    <x v="95"/>
    <x v="27"/>
    <x v="27"/>
    <m/>
    <x v="615"/>
    <e v="#N/A"/>
    <x v="615"/>
  </r>
  <r>
    <x v="5170"/>
    <m/>
    <n v="250"/>
    <x v="9501"/>
    <s v="139"/>
    <n v="116"/>
    <n v="6"/>
    <n v="139"/>
    <x v="5544"/>
    <s v="2023/9/18"/>
    <x v="95"/>
    <x v="95"/>
    <x v="27"/>
    <x v="27"/>
    <m/>
    <x v="615"/>
    <e v="#N/A"/>
    <x v="615"/>
  </r>
  <r>
    <x v="5170"/>
    <m/>
    <n v="50"/>
    <x v="9502"/>
    <s v="141"/>
    <n v="118"/>
    <n v="6"/>
    <n v="141"/>
    <x v="5221"/>
    <s v="2023/9/19"/>
    <x v="95"/>
    <x v="95"/>
    <x v="27"/>
    <x v="27"/>
    <m/>
    <x v="615"/>
    <e v="#N/A"/>
    <x v="615"/>
  </r>
  <r>
    <x v="5170"/>
    <m/>
    <n v="100"/>
    <x v="9503"/>
    <m/>
    <m/>
    <m/>
    <m/>
    <x v="7534"/>
    <s v="2023/10/17"/>
    <x v="95"/>
    <x v="95"/>
    <x v="27"/>
    <x v="27"/>
    <m/>
    <x v="615"/>
    <e v="#N/A"/>
    <x v="615"/>
  </r>
  <r>
    <x v="5170"/>
    <m/>
    <n v="250"/>
    <x v="9504"/>
    <m/>
    <m/>
    <m/>
    <m/>
    <x v="7535"/>
    <s v="2023/10/26"/>
    <x v="95"/>
    <x v="95"/>
    <x v="27"/>
    <x v="27"/>
    <m/>
    <x v="615"/>
    <e v="#N/A"/>
    <x v="615"/>
  </r>
  <r>
    <x v="5170"/>
    <m/>
    <n v="700"/>
    <x v="9505"/>
    <m/>
    <m/>
    <m/>
    <m/>
    <x v="5582"/>
    <s v="2023/11/5"/>
    <x v="95"/>
    <x v="95"/>
    <x v="27"/>
    <x v="27"/>
    <m/>
    <x v="615"/>
    <e v="#N/A"/>
    <x v="615"/>
  </r>
  <r>
    <x v="5170"/>
    <m/>
    <n v="150"/>
    <x v="9506"/>
    <m/>
    <m/>
    <m/>
    <m/>
    <x v="7536"/>
    <s v="2023/11/5"/>
    <x v="95"/>
    <x v="95"/>
    <x v="27"/>
    <x v="27"/>
    <m/>
    <x v="615"/>
    <e v="#N/A"/>
    <x v="615"/>
  </r>
  <r>
    <x v="5170"/>
    <m/>
    <n v="150"/>
    <x v="9507"/>
    <m/>
    <m/>
    <m/>
    <m/>
    <x v="5617"/>
    <s v="2023/11/5"/>
    <x v="95"/>
    <x v="95"/>
    <x v="27"/>
    <x v="27"/>
    <m/>
    <x v="615"/>
    <e v="#N/A"/>
    <x v="615"/>
  </r>
  <r>
    <x v="5170"/>
    <m/>
    <n v="100"/>
    <x v="9508"/>
    <m/>
    <m/>
    <m/>
    <m/>
    <x v="7537"/>
    <s v="2023/12/2"/>
    <x v="95"/>
    <x v="95"/>
    <x v="27"/>
    <x v="27"/>
    <m/>
    <x v="615"/>
    <e v="#N/A"/>
    <x v="615"/>
  </r>
  <r>
    <x v="5170"/>
    <m/>
    <n v="18615.080000000002"/>
    <x v="9509"/>
    <m/>
    <m/>
    <m/>
    <m/>
    <x v="7538"/>
    <s v="2023/7/1"/>
    <x v="95"/>
    <x v="95"/>
    <x v="104"/>
    <x v="103"/>
    <m/>
    <x v="615"/>
    <e v="#N/A"/>
    <x v="615"/>
  </r>
  <r>
    <x v="5170"/>
    <m/>
    <n v="5480.74"/>
    <x v="9510"/>
    <m/>
    <m/>
    <m/>
    <m/>
    <x v="7538"/>
    <s v="2023/7/1"/>
    <x v="95"/>
    <x v="95"/>
    <x v="104"/>
    <x v="103"/>
    <m/>
    <x v="615"/>
    <e v="#N/A"/>
    <x v="615"/>
  </r>
  <r>
    <x v="5170"/>
    <m/>
    <n v="26092.080000000002"/>
    <x v="9511"/>
    <m/>
    <m/>
    <m/>
    <m/>
    <x v="7539"/>
    <s v="2023/7/2"/>
    <x v="95"/>
    <x v="95"/>
    <x v="104"/>
    <x v="103"/>
    <m/>
    <x v="615"/>
    <e v="#N/A"/>
    <x v="615"/>
  </r>
  <r>
    <x v="5170"/>
    <m/>
    <n v="20230.7"/>
    <x v="9511"/>
    <m/>
    <m/>
    <m/>
    <m/>
    <x v="7539"/>
    <s v="2023/7/2"/>
    <x v="95"/>
    <x v="95"/>
    <x v="104"/>
    <x v="103"/>
    <m/>
    <x v="615"/>
    <e v="#N/A"/>
    <x v="615"/>
  </r>
  <r>
    <x v="5170"/>
    <m/>
    <n v="16615.260000000002"/>
    <x v="9512"/>
    <m/>
    <m/>
    <m/>
    <m/>
    <x v="7540"/>
    <s v="2023/8/3"/>
    <x v="95"/>
    <x v="95"/>
    <x v="104"/>
    <x v="103"/>
    <m/>
    <x v="615"/>
    <e v="#N/A"/>
    <x v="615"/>
  </r>
  <r>
    <x v="5170"/>
    <m/>
    <n v="7499.96"/>
    <x v="9513"/>
    <m/>
    <m/>
    <m/>
    <m/>
    <x v="7541"/>
    <s v="2023/9/4"/>
    <x v="95"/>
    <x v="95"/>
    <x v="104"/>
    <x v="103"/>
    <m/>
    <x v="615"/>
    <e v="#N/A"/>
    <x v="615"/>
  </r>
  <r>
    <x v="5170"/>
    <m/>
    <n v="22422.71"/>
    <x v="9514"/>
    <m/>
    <m/>
    <m/>
    <m/>
    <x v="7541"/>
    <s v="2023/9/4"/>
    <x v="95"/>
    <x v="95"/>
    <x v="104"/>
    <x v="103"/>
    <m/>
    <x v="615"/>
    <e v="#N/A"/>
    <x v="615"/>
  </r>
  <r>
    <x v="5170"/>
    <m/>
    <n v="15500"/>
    <x v="9515"/>
    <m/>
    <m/>
    <m/>
    <m/>
    <x v="7542"/>
    <s v="2023/8/31"/>
    <x v="96"/>
    <x v="96"/>
    <x v="38"/>
    <x v="38"/>
    <m/>
    <x v="615"/>
    <e v="#N/A"/>
    <x v="615"/>
  </r>
  <r>
    <x v="5170"/>
    <m/>
    <n v="10560"/>
    <x v="9516"/>
    <m/>
    <m/>
    <m/>
    <m/>
    <x v="7543"/>
    <s v="2023/10/16"/>
    <x v="96"/>
    <x v="96"/>
    <x v="33"/>
    <x v="33"/>
    <m/>
    <x v="615"/>
    <e v="#N/A"/>
    <x v="615"/>
  </r>
  <r>
    <x v="5170"/>
    <m/>
    <n v="18611.11"/>
    <x v="9517"/>
    <m/>
    <m/>
    <m/>
    <m/>
    <x v="6924"/>
    <s v="2023/11/12"/>
    <x v="96"/>
    <x v="96"/>
    <x v="80"/>
    <x v="80"/>
    <m/>
    <x v="615"/>
    <e v="#N/A"/>
    <x v="615"/>
  </r>
  <r>
    <x v="5170"/>
    <m/>
    <n v="32083.33"/>
    <x v="5568"/>
    <m/>
    <m/>
    <m/>
    <m/>
    <x v="5472"/>
    <s v="2023/1/2"/>
    <x v="96"/>
    <x v="96"/>
    <x v="62"/>
    <x v="62"/>
    <m/>
    <x v="615"/>
    <e v="#N/A"/>
    <x v="615"/>
  </r>
  <r>
    <x v="5170"/>
    <m/>
    <n v="31111.11"/>
    <x v="5568"/>
    <m/>
    <m/>
    <m/>
    <m/>
    <x v="5472"/>
    <s v="2023/1/2"/>
    <x v="96"/>
    <x v="96"/>
    <x v="62"/>
    <x v="62"/>
    <m/>
    <x v="615"/>
    <e v="#N/A"/>
    <x v="615"/>
  </r>
  <r>
    <x v="5170"/>
    <m/>
    <n v="22400"/>
    <x v="5568"/>
    <m/>
    <m/>
    <m/>
    <m/>
    <x v="5472"/>
    <s v="2023/1/2"/>
    <x v="96"/>
    <x v="96"/>
    <x v="62"/>
    <x v="62"/>
    <m/>
    <x v="615"/>
    <e v="#N/A"/>
    <x v="615"/>
  </r>
  <r>
    <x v="5170"/>
    <m/>
    <n v="31111.11"/>
    <x v="5568"/>
    <m/>
    <m/>
    <m/>
    <m/>
    <x v="5472"/>
    <s v="2023/1/2"/>
    <x v="96"/>
    <x v="96"/>
    <x v="62"/>
    <x v="62"/>
    <m/>
    <x v="615"/>
    <e v="#N/A"/>
    <x v="615"/>
  </r>
  <r>
    <x v="5170"/>
    <m/>
    <n v="30000"/>
    <x v="9518"/>
    <m/>
    <m/>
    <m/>
    <m/>
    <x v="6070"/>
    <s v="2023/3/15"/>
    <x v="96"/>
    <x v="96"/>
    <x v="62"/>
    <x v="62"/>
    <m/>
    <x v="615"/>
    <e v="#N/A"/>
    <x v="615"/>
  </r>
  <r>
    <x v="5170"/>
    <m/>
    <n v="46250"/>
    <x v="9519"/>
    <m/>
    <m/>
    <m/>
    <m/>
    <x v="7544"/>
    <s v="2023/4/1"/>
    <x v="96"/>
    <x v="96"/>
    <x v="62"/>
    <x v="62"/>
    <m/>
    <x v="615"/>
    <e v="#N/A"/>
    <x v="615"/>
  </r>
  <r>
    <x v="5170"/>
    <m/>
    <n v="72000"/>
    <x v="9520"/>
    <m/>
    <m/>
    <m/>
    <m/>
    <x v="7545"/>
    <s v="2023/4/8"/>
    <x v="96"/>
    <x v="96"/>
    <x v="62"/>
    <x v="62"/>
    <m/>
    <x v="615"/>
    <e v="#N/A"/>
    <x v="615"/>
  </r>
  <r>
    <x v="5170"/>
    <m/>
    <n v="55000"/>
    <x v="9521"/>
    <m/>
    <m/>
    <m/>
    <m/>
    <x v="7546"/>
    <s v="2023/4/17"/>
    <x v="96"/>
    <x v="96"/>
    <x v="62"/>
    <x v="62"/>
    <m/>
    <x v="615"/>
    <e v="#N/A"/>
    <x v="615"/>
  </r>
  <r>
    <x v="5170"/>
    <m/>
    <n v="132500"/>
    <x v="9522"/>
    <m/>
    <m/>
    <m/>
    <m/>
    <x v="6397"/>
    <s v="2023/6/18"/>
    <x v="96"/>
    <x v="96"/>
    <x v="62"/>
    <x v="62"/>
    <m/>
    <x v="615"/>
    <e v="#N/A"/>
    <x v="615"/>
  </r>
  <r>
    <x v="5170"/>
    <m/>
    <n v="46250"/>
    <x v="9523"/>
    <m/>
    <m/>
    <m/>
    <m/>
    <x v="7547"/>
    <s v="2023/9/1"/>
    <x v="96"/>
    <x v="96"/>
    <x v="62"/>
    <x v="62"/>
    <m/>
    <x v="615"/>
    <e v="#N/A"/>
    <x v="615"/>
  </r>
  <r>
    <x v="5170"/>
    <m/>
    <n v="20166.670000000002"/>
    <x v="9524"/>
    <m/>
    <m/>
    <m/>
    <m/>
    <x v="6714"/>
    <s v="2023/9/21"/>
    <x v="96"/>
    <x v="96"/>
    <x v="62"/>
    <x v="62"/>
    <m/>
    <x v="615"/>
    <e v="#N/A"/>
    <x v="615"/>
  </r>
  <r>
    <x v="5170"/>
    <m/>
    <n v="55000"/>
    <x v="9525"/>
    <m/>
    <m/>
    <m/>
    <m/>
    <x v="7548"/>
    <s v="2023/9/30"/>
    <x v="96"/>
    <x v="96"/>
    <x v="62"/>
    <x v="62"/>
    <m/>
    <x v="615"/>
    <e v="#N/A"/>
    <x v="615"/>
  </r>
  <r>
    <x v="5170"/>
    <m/>
    <n v="51944.44"/>
    <x v="9526"/>
    <m/>
    <m/>
    <m/>
    <m/>
    <x v="5475"/>
    <s v="2023/11/29"/>
    <x v="96"/>
    <x v="96"/>
    <x v="62"/>
    <x v="62"/>
    <m/>
    <x v="615"/>
    <e v="#N/A"/>
    <x v="615"/>
  </r>
  <r>
    <x v="5170"/>
    <m/>
    <n v="4027.78"/>
    <x v="5568"/>
    <m/>
    <m/>
    <m/>
    <m/>
    <x v="5472"/>
    <s v="2023/1/2"/>
    <x v="96"/>
    <x v="96"/>
    <x v="53"/>
    <x v="53"/>
    <m/>
    <x v="615"/>
    <e v="#N/A"/>
    <x v="615"/>
  </r>
  <r>
    <x v="5170"/>
    <m/>
    <n v="32500"/>
    <x v="5568"/>
    <m/>
    <m/>
    <m/>
    <m/>
    <x v="5472"/>
    <s v="2023/1/2"/>
    <x v="96"/>
    <x v="96"/>
    <x v="53"/>
    <x v="53"/>
    <m/>
    <x v="615"/>
    <e v="#N/A"/>
    <x v="615"/>
  </r>
  <r>
    <x v="5170"/>
    <m/>
    <n v="7777.78"/>
    <x v="5568"/>
    <m/>
    <m/>
    <m/>
    <m/>
    <x v="5472"/>
    <s v="2023/1/2"/>
    <x v="96"/>
    <x v="96"/>
    <x v="53"/>
    <x v="53"/>
    <m/>
    <x v="615"/>
    <e v="#N/A"/>
    <x v="615"/>
  </r>
  <r>
    <x v="5170"/>
    <m/>
    <n v="18055.560000000001"/>
    <x v="5568"/>
    <m/>
    <m/>
    <m/>
    <m/>
    <x v="5472"/>
    <s v="2023/1/2"/>
    <x v="96"/>
    <x v="96"/>
    <x v="53"/>
    <x v="53"/>
    <m/>
    <x v="615"/>
    <e v="#N/A"/>
    <x v="615"/>
  </r>
  <r>
    <x v="5170"/>
    <m/>
    <n v="35000"/>
    <x v="5568"/>
    <m/>
    <m/>
    <m/>
    <m/>
    <x v="5472"/>
    <s v="2023/1/2"/>
    <x v="96"/>
    <x v="96"/>
    <x v="53"/>
    <x v="53"/>
    <m/>
    <x v="615"/>
    <e v="#N/A"/>
    <x v="615"/>
  </r>
  <r>
    <x v="5170"/>
    <m/>
    <n v="68444.44"/>
    <x v="5568"/>
    <m/>
    <m/>
    <m/>
    <m/>
    <x v="5472"/>
    <s v="2023/1/2"/>
    <x v="96"/>
    <x v="96"/>
    <x v="53"/>
    <x v="53"/>
    <m/>
    <x v="615"/>
    <e v="#N/A"/>
    <x v="615"/>
  </r>
  <r>
    <x v="5170"/>
    <m/>
    <n v="13333.33"/>
    <x v="5568"/>
    <m/>
    <m/>
    <m/>
    <m/>
    <x v="5472"/>
    <s v="2023/1/2"/>
    <x v="96"/>
    <x v="96"/>
    <x v="53"/>
    <x v="53"/>
    <m/>
    <x v="615"/>
    <e v="#N/A"/>
    <x v="615"/>
  </r>
  <r>
    <x v="5170"/>
    <m/>
    <n v="9583.33"/>
    <x v="5568"/>
    <m/>
    <m/>
    <m/>
    <m/>
    <x v="5472"/>
    <s v="2023/1/2"/>
    <x v="96"/>
    <x v="96"/>
    <x v="53"/>
    <x v="53"/>
    <m/>
    <x v="615"/>
    <e v="#N/A"/>
    <x v="615"/>
  </r>
  <r>
    <x v="5170"/>
    <m/>
    <n v="127500"/>
    <x v="6265"/>
    <m/>
    <m/>
    <m/>
    <m/>
    <x v="5910"/>
    <s v="2023/1/25"/>
    <x v="96"/>
    <x v="96"/>
    <x v="53"/>
    <x v="53"/>
    <m/>
    <x v="615"/>
    <e v="#N/A"/>
    <x v="615"/>
  </r>
  <r>
    <x v="5170"/>
    <m/>
    <n v="25000"/>
    <x v="9527"/>
    <m/>
    <m/>
    <m/>
    <m/>
    <x v="5993"/>
    <s v="2023/2/18"/>
    <x v="96"/>
    <x v="96"/>
    <x v="53"/>
    <x v="53"/>
    <m/>
    <x v="615"/>
    <e v="#N/A"/>
    <x v="615"/>
  </r>
  <r>
    <x v="5170"/>
    <m/>
    <n v="25000"/>
    <x v="9528"/>
    <m/>
    <m/>
    <m/>
    <m/>
    <x v="5993"/>
    <s v="2023/2/18"/>
    <x v="96"/>
    <x v="96"/>
    <x v="53"/>
    <x v="53"/>
    <m/>
    <x v="615"/>
    <e v="#N/A"/>
    <x v="615"/>
  </r>
  <r>
    <x v="5170"/>
    <m/>
    <n v="50000"/>
    <x v="9529"/>
    <m/>
    <m/>
    <m/>
    <m/>
    <x v="7549"/>
    <s v="2023/3/23"/>
    <x v="96"/>
    <x v="96"/>
    <x v="53"/>
    <x v="53"/>
    <m/>
    <x v="615"/>
    <e v="#N/A"/>
    <x v="615"/>
  </r>
  <r>
    <x v="5170"/>
    <m/>
    <n v="50000"/>
    <x v="9530"/>
    <m/>
    <m/>
    <m/>
    <m/>
    <x v="7550"/>
    <s v="2023/7/9"/>
    <x v="96"/>
    <x v="96"/>
    <x v="53"/>
    <x v="53"/>
    <m/>
    <x v="615"/>
    <e v="#N/A"/>
    <x v="615"/>
  </r>
  <r>
    <x v="5170"/>
    <m/>
    <n v="39666.67"/>
    <x v="9531"/>
    <m/>
    <m/>
    <m/>
    <m/>
    <x v="6687"/>
    <s v="2023/9/14"/>
    <x v="96"/>
    <x v="96"/>
    <x v="53"/>
    <x v="53"/>
    <m/>
    <x v="615"/>
    <e v="#N/A"/>
    <x v="615"/>
  </r>
  <r>
    <x v="5170"/>
    <m/>
    <n v="16000"/>
    <x v="9532"/>
    <m/>
    <m/>
    <m/>
    <m/>
    <x v="6787"/>
    <s v="2023/10/15"/>
    <x v="96"/>
    <x v="96"/>
    <x v="53"/>
    <x v="53"/>
    <m/>
    <x v="615"/>
    <e v="#N/A"/>
    <x v="615"/>
  </r>
  <r>
    <x v="5170"/>
    <m/>
    <n v="50000"/>
    <x v="9533"/>
    <m/>
    <m/>
    <m/>
    <m/>
    <x v="7551"/>
    <s v="2023/5/23"/>
    <x v="96"/>
    <x v="96"/>
    <x v="27"/>
    <x v="27"/>
    <m/>
    <x v="615"/>
    <e v="#N/A"/>
    <x v="615"/>
  </r>
  <r>
    <x v="5170"/>
    <m/>
    <n v="25000"/>
    <x v="9534"/>
    <m/>
    <m/>
    <m/>
    <m/>
    <x v="7551"/>
    <s v="2023/5/23"/>
    <x v="96"/>
    <x v="96"/>
    <x v="27"/>
    <x v="27"/>
    <m/>
    <x v="615"/>
    <e v="#N/A"/>
    <x v="615"/>
  </r>
  <r>
    <x v="5170"/>
    <m/>
    <n v="25000"/>
    <x v="9535"/>
    <m/>
    <m/>
    <m/>
    <m/>
    <x v="7552"/>
    <s v="2023/5/24"/>
    <x v="96"/>
    <x v="96"/>
    <x v="27"/>
    <x v="27"/>
    <m/>
    <x v="615"/>
    <e v="#N/A"/>
    <x v="615"/>
  </r>
  <r>
    <x v="5170"/>
    <m/>
    <n v="22666.670000000002"/>
    <x v="9536"/>
    <m/>
    <m/>
    <m/>
    <m/>
    <x v="6566"/>
    <s v="2023/8/12"/>
    <x v="96"/>
    <x v="96"/>
    <x v="27"/>
    <x v="27"/>
    <m/>
    <x v="615"/>
    <e v="#N/A"/>
    <x v="615"/>
  </r>
  <r>
    <x v="5170"/>
    <m/>
    <n v="25000"/>
    <x v="9537"/>
    <m/>
    <m/>
    <m/>
    <m/>
    <x v="6566"/>
    <s v="2023/8/12"/>
    <x v="96"/>
    <x v="96"/>
    <x v="27"/>
    <x v="27"/>
    <m/>
    <x v="615"/>
    <e v="#N/A"/>
    <x v="615"/>
  </r>
  <r>
    <x v="5170"/>
    <m/>
    <n v="10333.33"/>
    <x v="9538"/>
    <m/>
    <m/>
    <m/>
    <m/>
    <x v="6981"/>
    <s v="2023/11/26"/>
    <x v="96"/>
    <x v="96"/>
    <x v="27"/>
    <x v="27"/>
    <m/>
    <x v="615"/>
    <e v="#N/A"/>
    <x v="615"/>
  </r>
  <r>
    <x v="5170"/>
    <m/>
    <n v="5000"/>
    <x v="9539"/>
    <m/>
    <m/>
    <m/>
    <m/>
    <x v="7017"/>
    <s v="2023/12/4"/>
    <x v="96"/>
    <x v="96"/>
    <x v="27"/>
    <x v="27"/>
    <m/>
    <x v="615"/>
    <e v="#N/A"/>
    <x v="615"/>
  </r>
  <r>
    <x v="5170"/>
    <m/>
    <n v="10560"/>
    <x v="9540"/>
    <m/>
    <m/>
    <m/>
    <m/>
    <x v="7553"/>
    <s v="2023/12/12"/>
    <x v="96"/>
    <x v="96"/>
    <x v="27"/>
    <x v="27"/>
    <m/>
    <x v="615"/>
    <e v="#N/A"/>
    <x v="615"/>
  </r>
  <r>
    <x v="5170"/>
    <m/>
    <n v="2637.33"/>
    <x v="9541"/>
    <m/>
    <m/>
    <m/>
    <m/>
    <x v="7554"/>
    <s v="2023/7/25"/>
    <x v="96"/>
    <x v="96"/>
    <x v="109"/>
    <x v="108"/>
    <m/>
    <x v="615"/>
    <e v="#N/A"/>
    <x v="615"/>
  </r>
  <r>
    <x v="5170"/>
    <m/>
    <n v="2701.35"/>
    <x v="9542"/>
    <m/>
    <m/>
    <m/>
    <m/>
    <x v="7555"/>
    <s v="2023/7/30"/>
    <x v="96"/>
    <x v="96"/>
    <x v="109"/>
    <x v="108"/>
    <m/>
    <x v="615"/>
    <e v="#N/A"/>
    <x v="615"/>
  </r>
  <r>
    <x v="5170"/>
    <m/>
    <n v="2531.14"/>
    <x v="9543"/>
    <m/>
    <m/>
    <m/>
    <m/>
    <x v="7555"/>
    <s v="2023/7/30"/>
    <x v="96"/>
    <x v="96"/>
    <x v="109"/>
    <x v="108"/>
    <m/>
    <x v="615"/>
    <e v="#N/A"/>
    <x v="615"/>
  </r>
  <r>
    <x v="5170"/>
    <m/>
    <n v="2424.21"/>
    <x v="9544"/>
    <m/>
    <m/>
    <m/>
    <m/>
    <x v="7556"/>
    <s v="2023/9/3"/>
    <x v="96"/>
    <x v="96"/>
    <x v="109"/>
    <x v="108"/>
    <m/>
    <x v="615"/>
    <e v="#N/A"/>
    <x v="615"/>
  </r>
  <r>
    <x v="5170"/>
    <m/>
    <n v="2316.54"/>
    <x v="9545"/>
    <m/>
    <m/>
    <m/>
    <m/>
    <x v="7557"/>
    <s v="2023/10/14"/>
    <x v="96"/>
    <x v="96"/>
    <x v="109"/>
    <x v="108"/>
    <m/>
    <x v="615"/>
    <e v="#N/A"/>
    <x v="615"/>
  </r>
  <r>
    <x v="5170"/>
    <m/>
    <n v="40283.47"/>
    <x v="9546"/>
    <m/>
    <m/>
    <m/>
    <m/>
    <x v="7558"/>
    <s v="2023/11/1"/>
    <x v="96"/>
    <x v="96"/>
    <x v="109"/>
    <x v="108"/>
    <m/>
    <x v="615"/>
    <e v="#N/A"/>
    <x v="615"/>
  </r>
  <r>
    <x v="5170"/>
    <m/>
    <n v="2742.79"/>
    <x v="9547"/>
    <m/>
    <m/>
    <m/>
    <m/>
    <x v="7558"/>
    <s v="2023/11/1"/>
    <x v="96"/>
    <x v="96"/>
    <x v="109"/>
    <x v="108"/>
    <m/>
    <x v="615"/>
    <e v="#N/A"/>
    <x v="615"/>
  </r>
  <r>
    <x v="5170"/>
    <m/>
    <n v="2701.35"/>
    <x v="9548"/>
    <m/>
    <m/>
    <m/>
    <m/>
    <x v="7559"/>
    <s v="2023/11/1"/>
    <x v="96"/>
    <x v="96"/>
    <x v="109"/>
    <x v="108"/>
    <m/>
    <x v="615"/>
    <e v="#N/A"/>
    <x v="615"/>
  </r>
  <r>
    <x v="5170"/>
    <m/>
    <n v="2208.14"/>
    <x v="9549"/>
    <m/>
    <m/>
    <m/>
    <m/>
    <x v="7559"/>
    <s v="2023/11/1"/>
    <x v="96"/>
    <x v="96"/>
    <x v="109"/>
    <x v="108"/>
    <m/>
    <x v="615"/>
    <e v="#N/A"/>
    <x v="615"/>
  </r>
  <r>
    <x v="5170"/>
    <m/>
    <n v="4893.28"/>
    <x v="9550"/>
    <m/>
    <m/>
    <m/>
    <m/>
    <x v="7560"/>
    <s v="2023/1/2"/>
    <x v="97"/>
    <x v="97"/>
    <x v="6"/>
    <x v="6"/>
    <m/>
    <x v="615"/>
    <e v="#N/A"/>
    <x v="615"/>
  </r>
  <r>
    <x v="5170"/>
    <m/>
    <n v="2800"/>
    <x v="9551"/>
    <m/>
    <m/>
    <m/>
    <m/>
    <x v="5497"/>
    <s v="2023/1/28"/>
    <x v="97"/>
    <x v="97"/>
    <x v="8"/>
    <x v="8"/>
    <m/>
    <x v="615"/>
    <e v="#N/A"/>
    <x v="615"/>
  </r>
  <r>
    <x v="5170"/>
    <m/>
    <n v="1550"/>
    <x v="9552"/>
    <m/>
    <m/>
    <m/>
    <m/>
    <x v="7561"/>
    <s v="2023/3/29"/>
    <x v="97"/>
    <x v="97"/>
    <x v="8"/>
    <x v="8"/>
    <m/>
    <x v="615"/>
    <e v="#N/A"/>
    <x v="615"/>
  </r>
  <r>
    <x v="5170"/>
    <m/>
    <n v="730"/>
    <x v="9553"/>
    <m/>
    <m/>
    <m/>
    <m/>
    <x v="7561"/>
    <s v="2023/3/29"/>
    <x v="97"/>
    <x v="97"/>
    <x v="0"/>
    <x v="0"/>
    <m/>
    <x v="615"/>
    <e v="#N/A"/>
    <x v="615"/>
  </r>
  <r>
    <x v="5170"/>
    <m/>
    <n v="60"/>
    <x v="9554"/>
    <m/>
    <m/>
    <m/>
    <m/>
    <x v="7562"/>
    <s v="2023/7/15"/>
    <x v="97"/>
    <x v="97"/>
    <x v="33"/>
    <x v="33"/>
    <m/>
    <x v="615"/>
    <e v="#N/A"/>
    <x v="615"/>
  </r>
  <r>
    <x v="5170"/>
    <m/>
    <n v="340"/>
    <x v="9555"/>
    <m/>
    <m/>
    <m/>
    <m/>
    <x v="7562"/>
    <s v="2023/7/15"/>
    <x v="97"/>
    <x v="97"/>
    <x v="33"/>
    <x v="33"/>
    <m/>
    <x v="615"/>
    <e v="#N/A"/>
    <x v="615"/>
  </r>
  <r>
    <x v="5170"/>
    <m/>
    <n v="360"/>
    <x v="9556"/>
    <m/>
    <m/>
    <m/>
    <m/>
    <x v="7563"/>
    <s v="2023/11/26"/>
    <x v="97"/>
    <x v="97"/>
    <x v="33"/>
    <x v="33"/>
    <m/>
    <x v="615"/>
    <e v="#N/A"/>
    <x v="615"/>
  </r>
  <r>
    <x v="5170"/>
    <m/>
    <n v="40.25"/>
    <x v="9557"/>
    <m/>
    <m/>
    <m/>
    <m/>
    <x v="5572"/>
    <s v="2023/4/2"/>
    <x v="97"/>
    <x v="97"/>
    <x v="42"/>
    <x v="42"/>
    <m/>
    <x v="615"/>
    <e v="#N/A"/>
    <x v="615"/>
  </r>
  <r>
    <x v="5170"/>
    <m/>
    <n v="40.25"/>
    <x v="9558"/>
    <m/>
    <m/>
    <m/>
    <m/>
    <x v="5572"/>
    <s v="2023/4/2"/>
    <x v="97"/>
    <x v="97"/>
    <x v="42"/>
    <x v="42"/>
    <m/>
    <x v="615"/>
    <e v="#N/A"/>
    <x v="615"/>
  </r>
  <r>
    <x v="5170"/>
    <m/>
    <n v="500.25"/>
    <x v="9559"/>
    <m/>
    <m/>
    <m/>
    <m/>
    <x v="5572"/>
    <s v="2023/4/2"/>
    <x v="97"/>
    <x v="97"/>
    <x v="42"/>
    <x v="42"/>
    <m/>
    <x v="615"/>
    <e v="#N/A"/>
    <x v="615"/>
  </r>
  <r>
    <x v="5170"/>
    <m/>
    <n v="30.43"/>
    <x v="9560"/>
    <m/>
    <m/>
    <m/>
    <m/>
    <x v="7564"/>
    <s v="2023/4/8"/>
    <x v="97"/>
    <x v="97"/>
    <x v="42"/>
    <x v="42"/>
    <m/>
    <x v="615"/>
    <e v="#N/A"/>
    <x v="615"/>
  </r>
  <r>
    <x v="5170"/>
    <m/>
    <n v="4200"/>
    <x v="9561"/>
    <m/>
    <m/>
    <m/>
    <m/>
    <x v="7565"/>
    <s v="2023/11/11"/>
    <x v="97"/>
    <x v="97"/>
    <x v="43"/>
    <x v="43"/>
    <m/>
    <x v="615"/>
    <e v="#N/A"/>
    <x v="615"/>
  </r>
  <r>
    <x v="5170"/>
    <m/>
    <n v="865"/>
    <x v="9562"/>
    <m/>
    <m/>
    <m/>
    <m/>
    <x v="7566"/>
    <s v="2023/6/24"/>
    <x v="97"/>
    <x v="97"/>
    <x v="102"/>
    <x v="101"/>
    <m/>
    <x v="615"/>
    <e v="#N/A"/>
    <x v="615"/>
  </r>
  <r>
    <x v="5170"/>
    <m/>
    <n v="24185"/>
    <x v="9563"/>
    <m/>
    <m/>
    <m/>
    <m/>
    <x v="7153"/>
    <s v="2023/8/17"/>
    <x v="97"/>
    <x v="97"/>
    <x v="66"/>
    <x v="66"/>
    <m/>
    <x v="615"/>
    <e v="#N/A"/>
    <x v="615"/>
  </r>
  <r>
    <x v="5170"/>
    <m/>
    <n v="15500"/>
    <x v="9564"/>
    <m/>
    <m/>
    <m/>
    <m/>
    <x v="7153"/>
    <s v="2023/8/17"/>
    <x v="97"/>
    <x v="97"/>
    <x v="66"/>
    <x v="66"/>
    <m/>
    <x v="615"/>
    <e v="#N/A"/>
    <x v="615"/>
  </r>
  <r>
    <x v="5170"/>
    <m/>
    <n v="31941"/>
    <x v="9565"/>
    <m/>
    <m/>
    <m/>
    <m/>
    <x v="7567"/>
    <s v="2023/12/10"/>
    <x v="97"/>
    <x v="97"/>
    <x v="66"/>
    <x v="66"/>
    <m/>
    <x v="615"/>
    <e v="#N/A"/>
    <x v="615"/>
  </r>
  <r>
    <x v="5170"/>
    <m/>
    <n v="50"/>
    <x v="9566"/>
    <m/>
    <m/>
    <m/>
    <m/>
    <x v="7568"/>
    <s v="2023/12/31"/>
    <x v="97"/>
    <x v="97"/>
    <x v="59"/>
    <x v="59"/>
    <m/>
    <x v="615"/>
    <e v="#N/A"/>
    <x v="615"/>
  </r>
  <r>
    <x v="5170"/>
    <m/>
    <n v="261"/>
    <x v="9567"/>
    <m/>
    <m/>
    <m/>
    <m/>
    <x v="7569"/>
    <s v="2023/12/24"/>
    <x v="97"/>
    <x v="97"/>
    <x v="110"/>
    <x v="109"/>
    <m/>
    <x v="615"/>
    <e v="#N/A"/>
    <x v="615"/>
  </r>
  <r>
    <x v="5170"/>
    <m/>
    <n v="1000"/>
    <x v="9568"/>
    <m/>
    <m/>
    <m/>
    <m/>
    <x v="5492"/>
    <s v="2023/2/16"/>
    <x v="97"/>
    <x v="97"/>
    <x v="106"/>
    <x v="105"/>
    <m/>
    <x v="615"/>
    <e v="#N/A"/>
    <x v="615"/>
  </r>
  <r>
    <x v="5170"/>
    <m/>
    <n v="450"/>
    <x v="9569"/>
    <m/>
    <m/>
    <m/>
    <m/>
    <x v="5484"/>
    <s v="2023/2/25"/>
    <x v="97"/>
    <x v="97"/>
    <x v="107"/>
    <x v="106"/>
    <m/>
    <x v="615"/>
    <e v="#N/A"/>
    <x v="615"/>
  </r>
  <r>
    <x v="5170"/>
    <m/>
    <n v="22"/>
    <x v="9570"/>
    <m/>
    <m/>
    <m/>
    <m/>
    <x v="7516"/>
    <s v="2023/5/8"/>
    <x v="97"/>
    <x v="97"/>
    <x v="107"/>
    <x v="106"/>
    <m/>
    <x v="615"/>
    <e v="#N/A"/>
    <x v="615"/>
  </r>
  <r>
    <x v="5170"/>
    <m/>
    <n v="10"/>
    <x v="9571"/>
    <m/>
    <m/>
    <m/>
    <m/>
    <x v="7570"/>
    <s v="2023/7/19"/>
    <x v="97"/>
    <x v="97"/>
    <x v="107"/>
    <x v="106"/>
    <m/>
    <x v="615"/>
    <e v="#N/A"/>
    <x v="615"/>
  </r>
  <r>
    <x v="5170"/>
    <m/>
    <n v="60"/>
    <x v="9572"/>
    <m/>
    <m/>
    <m/>
    <m/>
    <x v="7571"/>
    <s v="2023/7/25"/>
    <x v="97"/>
    <x v="97"/>
    <x v="107"/>
    <x v="106"/>
    <m/>
    <x v="615"/>
    <e v="#N/A"/>
    <x v="615"/>
  </r>
  <r>
    <x v="5170"/>
    <m/>
    <n v="174"/>
    <x v="9573"/>
    <m/>
    <m/>
    <m/>
    <m/>
    <x v="7572"/>
    <s v="2023/8/20"/>
    <x v="97"/>
    <x v="97"/>
    <x v="107"/>
    <x v="106"/>
    <m/>
    <x v="615"/>
    <e v="#N/A"/>
    <x v="615"/>
  </r>
  <r>
    <x v="5170"/>
    <m/>
    <n v="200"/>
    <x v="9574"/>
    <m/>
    <m/>
    <m/>
    <m/>
    <x v="7573"/>
    <s v="2023/8/31"/>
    <x v="97"/>
    <x v="97"/>
    <x v="107"/>
    <x v="106"/>
    <m/>
    <x v="615"/>
    <e v="#N/A"/>
    <x v="615"/>
  </r>
  <r>
    <x v="5170"/>
    <m/>
    <n v="200"/>
    <x v="9575"/>
    <m/>
    <m/>
    <m/>
    <m/>
    <x v="7569"/>
    <s v="2023/12/24"/>
    <x v="97"/>
    <x v="97"/>
    <x v="107"/>
    <x v="106"/>
    <m/>
    <x v="615"/>
    <e v="#N/A"/>
    <x v="615"/>
  </r>
  <r>
    <x v="5170"/>
    <m/>
    <n v="20"/>
    <x v="9576"/>
    <m/>
    <m/>
    <m/>
    <m/>
    <x v="7517"/>
    <s v="2023/12/24"/>
    <x v="97"/>
    <x v="97"/>
    <x v="107"/>
    <x v="106"/>
    <m/>
    <x v="615"/>
    <e v="#N/A"/>
    <x v="615"/>
  </r>
  <r>
    <x v="5170"/>
    <m/>
    <n v="15"/>
    <x v="9577"/>
    <m/>
    <m/>
    <m/>
    <m/>
    <x v="5537"/>
    <s v="2023/8/6"/>
    <x v="97"/>
    <x v="97"/>
    <x v="111"/>
    <x v="110"/>
    <m/>
    <x v="615"/>
    <e v="#N/A"/>
    <x v="615"/>
  </r>
  <r>
    <x v="5170"/>
    <m/>
    <n v="850"/>
    <x v="9578"/>
    <m/>
    <m/>
    <m/>
    <m/>
    <x v="5604"/>
    <s v="2023/2/2"/>
    <x v="97"/>
    <x v="97"/>
    <x v="79"/>
    <x v="79"/>
    <m/>
    <x v="615"/>
    <e v="#N/A"/>
    <x v="615"/>
  </r>
  <r>
    <x v="5170"/>
    <m/>
    <n v="900"/>
    <x v="9579"/>
    <m/>
    <m/>
    <m/>
    <m/>
    <x v="7574"/>
    <s v="2023/3/25"/>
    <x v="97"/>
    <x v="97"/>
    <x v="79"/>
    <x v="79"/>
    <m/>
    <x v="615"/>
    <e v="#N/A"/>
    <x v="615"/>
  </r>
  <r>
    <x v="5170"/>
    <m/>
    <n v="530"/>
    <x v="9580"/>
    <m/>
    <m/>
    <m/>
    <m/>
    <x v="7512"/>
    <s v="2023/5/2"/>
    <x v="97"/>
    <x v="97"/>
    <x v="79"/>
    <x v="79"/>
    <m/>
    <x v="615"/>
    <e v="#N/A"/>
    <x v="615"/>
  </r>
  <r>
    <x v="5170"/>
    <m/>
    <n v="350"/>
    <x v="9581"/>
    <m/>
    <m/>
    <m/>
    <m/>
    <x v="7575"/>
    <s v="2023/7/10"/>
    <x v="97"/>
    <x v="97"/>
    <x v="79"/>
    <x v="79"/>
    <m/>
    <x v="615"/>
    <e v="#N/A"/>
    <x v="615"/>
  </r>
  <r>
    <x v="5170"/>
    <m/>
    <n v="300"/>
    <x v="9581"/>
    <m/>
    <m/>
    <m/>
    <m/>
    <x v="7575"/>
    <s v="2023/7/10"/>
    <x v="97"/>
    <x v="97"/>
    <x v="79"/>
    <x v="79"/>
    <m/>
    <x v="615"/>
    <e v="#N/A"/>
    <x v="615"/>
  </r>
  <r>
    <x v="5170"/>
    <m/>
    <n v="150"/>
    <x v="9582"/>
    <m/>
    <m/>
    <m/>
    <m/>
    <x v="5537"/>
    <s v="2023/8/6"/>
    <x v="97"/>
    <x v="97"/>
    <x v="79"/>
    <x v="79"/>
    <m/>
    <x v="615"/>
    <e v="#N/A"/>
    <x v="615"/>
  </r>
  <r>
    <x v="5170"/>
    <m/>
    <n v="200"/>
    <x v="9583"/>
    <m/>
    <m/>
    <m/>
    <m/>
    <x v="7515"/>
    <s v="2023/8/15"/>
    <x v="97"/>
    <x v="97"/>
    <x v="79"/>
    <x v="79"/>
    <m/>
    <x v="615"/>
    <e v="#N/A"/>
    <x v="615"/>
  </r>
  <r>
    <x v="5170"/>
    <m/>
    <n v="150"/>
    <x v="9584"/>
    <m/>
    <m/>
    <m/>
    <m/>
    <x v="7576"/>
    <s v="2023/9/12"/>
    <x v="97"/>
    <x v="97"/>
    <x v="79"/>
    <x v="79"/>
    <m/>
    <x v="615"/>
    <e v="#N/A"/>
    <x v="615"/>
  </r>
  <r>
    <x v="5170"/>
    <m/>
    <n v="210"/>
    <x v="9585"/>
    <m/>
    <m/>
    <m/>
    <m/>
    <x v="5444"/>
    <s v="2023/3/11"/>
    <x v="97"/>
    <x v="97"/>
    <x v="71"/>
    <x v="71"/>
    <m/>
    <x v="615"/>
    <e v="#N/A"/>
    <x v="615"/>
  </r>
  <r>
    <x v="5170"/>
    <m/>
    <n v="130"/>
    <x v="9586"/>
    <m/>
    <m/>
    <m/>
    <m/>
    <x v="7577"/>
    <s v="2023/5/7"/>
    <x v="97"/>
    <x v="97"/>
    <x v="71"/>
    <x v="71"/>
    <m/>
    <x v="615"/>
    <e v="#N/A"/>
    <x v="615"/>
  </r>
  <r>
    <x v="5170"/>
    <m/>
    <n v="10999.6"/>
    <x v="9587"/>
    <m/>
    <m/>
    <m/>
    <m/>
    <x v="7578"/>
    <s v="2023/6/25"/>
    <x v="97"/>
    <x v="97"/>
    <x v="71"/>
    <x v="71"/>
    <m/>
    <x v="615"/>
    <e v="#N/A"/>
    <x v="615"/>
  </r>
  <r>
    <x v="5170"/>
    <m/>
    <n v="500"/>
    <x v="9588"/>
    <m/>
    <m/>
    <m/>
    <m/>
    <x v="5568"/>
    <s v="2023/1/5"/>
    <x v="97"/>
    <x v="97"/>
    <x v="80"/>
    <x v="80"/>
    <m/>
    <x v="615"/>
    <e v="#N/A"/>
    <x v="615"/>
  </r>
  <r>
    <x v="5170"/>
    <m/>
    <n v="552.16999999999996"/>
    <x v="9589"/>
    <m/>
    <m/>
    <m/>
    <m/>
    <x v="7111"/>
    <s v="2023/1/14"/>
    <x v="97"/>
    <x v="97"/>
    <x v="80"/>
    <x v="80"/>
    <m/>
    <x v="615"/>
    <e v="#N/A"/>
    <x v="615"/>
  </r>
  <r>
    <x v="5170"/>
    <m/>
    <n v="1960"/>
    <x v="9590"/>
    <m/>
    <m/>
    <m/>
    <m/>
    <x v="7112"/>
    <s v="2023/1/14"/>
    <x v="97"/>
    <x v="97"/>
    <x v="80"/>
    <x v="80"/>
    <m/>
    <x v="615"/>
    <e v="#N/A"/>
    <x v="615"/>
  </r>
  <r>
    <x v="5170"/>
    <m/>
    <n v="790"/>
    <x v="9591"/>
    <m/>
    <m/>
    <m/>
    <m/>
    <x v="5569"/>
    <s v="2023/1/17"/>
    <x v="97"/>
    <x v="97"/>
    <x v="80"/>
    <x v="80"/>
    <m/>
    <x v="615"/>
    <e v="#N/A"/>
    <x v="615"/>
  </r>
  <r>
    <x v="5170"/>
    <m/>
    <n v="4600"/>
    <x v="9592"/>
    <m/>
    <m/>
    <m/>
    <m/>
    <x v="5569"/>
    <s v="2023/1/17"/>
    <x v="97"/>
    <x v="97"/>
    <x v="80"/>
    <x v="80"/>
    <m/>
    <x v="615"/>
    <e v="#N/A"/>
    <x v="615"/>
  </r>
  <r>
    <x v="5170"/>
    <m/>
    <n v="85"/>
    <x v="9593"/>
    <m/>
    <m/>
    <m/>
    <m/>
    <x v="7579"/>
    <s v="2023/1/17"/>
    <x v="97"/>
    <x v="97"/>
    <x v="80"/>
    <x v="80"/>
    <m/>
    <x v="615"/>
    <e v="#N/A"/>
    <x v="615"/>
  </r>
  <r>
    <x v="5170"/>
    <m/>
    <n v="5000"/>
    <x v="9594"/>
    <m/>
    <m/>
    <m/>
    <m/>
    <x v="5495"/>
    <s v="2023/1/25"/>
    <x v="97"/>
    <x v="97"/>
    <x v="80"/>
    <x v="80"/>
    <m/>
    <x v="615"/>
    <e v="#N/A"/>
    <x v="615"/>
  </r>
  <r>
    <x v="5170"/>
    <m/>
    <n v="82.600000000000009"/>
    <x v="9595"/>
    <m/>
    <m/>
    <m/>
    <m/>
    <x v="5495"/>
    <s v="2023/1/25"/>
    <x v="97"/>
    <x v="97"/>
    <x v="80"/>
    <x v="80"/>
    <m/>
    <x v="615"/>
    <e v="#N/A"/>
    <x v="615"/>
  </r>
  <r>
    <x v="5170"/>
    <m/>
    <n v="70"/>
    <x v="9596"/>
    <m/>
    <m/>
    <m/>
    <m/>
    <x v="5491"/>
    <s v="2023/1/29"/>
    <x v="97"/>
    <x v="97"/>
    <x v="80"/>
    <x v="80"/>
    <m/>
    <x v="615"/>
    <e v="#N/A"/>
    <x v="615"/>
  </r>
  <r>
    <x v="5170"/>
    <m/>
    <n v="450"/>
    <x v="9597"/>
    <m/>
    <m/>
    <m/>
    <m/>
    <x v="5498"/>
    <s v="2023/2/7"/>
    <x v="97"/>
    <x v="97"/>
    <x v="80"/>
    <x v="80"/>
    <m/>
    <x v="615"/>
    <e v="#N/A"/>
    <x v="615"/>
  </r>
  <r>
    <x v="5170"/>
    <m/>
    <n v="450"/>
    <x v="9598"/>
    <m/>
    <m/>
    <m/>
    <m/>
    <x v="5499"/>
    <s v="2023/2/7"/>
    <x v="97"/>
    <x v="97"/>
    <x v="80"/>
    <x v="80"/>
    <m/>
    <x v="615"/>
    <e v="#N/A"/>
    <x v="615"/>
  </r>
  <r>
    <x v="5170"/>
    <m/>
    <n v="820"/>
    <x v="9599"/>
    <m/>
    <m/>
    <m/>
    <m/>
    <x v="5442"/>
    <s v="2023/2/18"/>
    <x v="97"/>
    <x v="97"/>
    <x v="80"/>
    <x v="80"/>
    <m/>
    <x v="615"/>
    <e v="#N/A"/>
    <x v="615"/>
  </r>
  <r>
    <x v="5170"/>
    <m/>
    <n v="20"/>
    <x v="9600"/>
    <m/>
    <m/>
    <m/>
    <m/>
    <x v="5483"/>
    <s v="2023/2/18"/>
    <x v="97"/>
    <x v="97"/>
    <x v="80"/>
    <x v="80"/>
    <m/>
    <x v="615"/>
    <e v="#N/A"/>
    <x v="615"/>
  </r>
  <r>
    <x v="5170"/>
    <m/>
    <n v="392.31"/>
    <x v="9601"/>
    <m/>
    <m/>
    <m/>
    <m/>
    <x v="5423"/>
    <s v="2023/2/25"/>
    <x v="97"/>
    <x v="97"/>
    <x v="80"/>
    <x v="80"/>
    <m/>
    <x v="615"/>
    <e v="#N/A"/>
    <x v="615"/>
  </r>
  <r>
    <x v="5170"/>
    <m/>
    <n v="600"/>
    <x v="9602"/>
    <m/>
    <m/>
    <m/>
    <m/>
    <x v="5486"/>
    <s v="2023/3/6"/>
    <x v="97"/>
    <x v="97"/>
    <x v="80"/>
    <x v="80"/>
    <m/>
    <x v="615"/>
    <e v="#N/A"/>
    <x v="615"/>
  </r>
  <r>
    <x v="5170"/>
    <m/>
    <n v="3800"/>
    <x v="9603"/>
    <m/>
    <m/>
    <m/>
    <m/>
    <x v="5444"/>
    <s v="2023/3/11"/>
    <x v="97"/>
    <x v="97"/>
    <x v="80"/>
    <x v="80"/>
    <m/>
    <x v="615"/>
    <e v="#N/A"/>
    <x v="615"/>
  </r>
  <r>
    <x v="5170"/>
    <m/>
    <n v="1739.13"/>
    <x v="9604"/>
    <m/>
    <m/>
    <m/>
    <m/>
    <x v="5444"/>
    <s v="2023/3/11"/>
    <x v="97"/>
    <x v="97"/>
    <x v="80"/>
    <x v="80"/>
    <m/>
    <x v="615"/>
    <e v="#N/A"/>
    <x v="615"/>
  </r>
  <r>
    <x v="5170"/>
    <m/>
    <n v="400"/>
    <x v="9605"/>
    <m/>
    <m/>
    <m/>
    <m/>
    <x v="5444"/>
    <s v="2023/3/11"/>
    <x v="97"/>
    <x v="97"/>
    <x v="80"/>
    <x v="80"/>
    <m/>
    <x v="615"/>
    <e v="#N/A"/>
    <x v="615"/>
  </r>
  <r>
    <x v="5170"/>
    <m/>
    <n v="1000"/>
    <x v="9606"/>
    <m/>
    <m/>
    <m/>
    <m/>
    <x v="7561"/>
    <s v="2023/3/29"/>
    <x v="97"/>
    <x v="97"/>
    <x v="80"/>
    <x v="80"/>
    <m/>
    <x v="615"/>
    <e v="#N/A"/>
    <x v="615"/>
  </r>
  <r>
    <x v="5170"/>
    <m/>
    <n v="1200"/>
    <x v="9607"/>
    <m/>
    <m/>
    <m/>
    <m/>
    <x v="7561"/>
    <s v="2023/3/29"/>
    <x v="97"/>
    <x v="97"/>
    <x v="80"/>
    <x v="80"/>
    <m/>
    <x v="615"/>
    <e v="#N/A"/>
    <x v="615"/>
  </r>
  <r>
    <x v="5170"/>
    <m/>
    <n v="150"/>
    <x v="9608"/>
    <m/>
    <m/>
    <m/>
    <m/>
    <x v="5446"/>
    <s v="2023/4/19"/>
    <x v="97"/>
    <x v="97"/>
    <x v="80"/>
    <x v="80"/>
    <m/>
    <x v="615"/>
    <e v="#N/A"/>
    <x v="615"/>
  </r>
  <r>
    <x v="5170"/>
    <m/>
    <n v="275"/>
    <x v="9609"/>
    <m/>
    <m/>
    <m/>
    <m/>
    <x v="7580"/>
    <s v="2023/4/19"/>
    <x v="97"/>
    <x v="97"/>
    <x v="80"/>
    <x v="80"/>
    <m/>
    <x v="615"/>
    <e v="#N/A"/>
    <x v="615"/>
  </r>
  <r>
    <x v="5170"/>
    <m/>
    <n v="29.900000000000002"/>
    <x v="9610"/>
    <m/>
    <m/>
    <m/>
    <m/>
    <x v="5447"/>
    <s v="2023/4/29"/>
    <x v="97"/>
    <x v="97"/>
    <x v="80"/>
    <x v="80"/>
    <m/>
    <x v="615"/>
    <e v="#N/A"/>
    <x v="615"/>
  </r>
  <r>
    <x v="5170"/>
    <m/>
    <n v="400"/>
    <x v="9611"/>
    <m/>
    <m/>
    <m/>
    <m/>
    <x v="5447"/>
    <s v="2023/4/29"/>
    <x v="97"/>
    <x v="97"/>
    <x v="80"/>
    <x v="80"/>
    <m/>
    <x v="615"/>
    <e v="#N/A"/>
    <x v="615"/>
  </r>
  <r>
    <x v="5170"/>
    <m/>
    <n v="400"/>
    <x v="9612"/>
    <m/>
    <m/>
    <m/>
    <m/>
    <x v="7581"/>
    <s v="2023/5/7"/>
    <x v="97"/>
    <x v="97"/>
    <x v="80"/>
    <x v="80"/>
    <m/>
    <x v="615"/>
    <e v="#N/A"/>
    <x v="615"/>
  </r>
  <r>
    <x v="5170"/>
    <m/>
    <n v="3500"/>
    <x v="9613"/>
    <m/>
    <m/>
    <m/>
    <m/>
    <x v="7565"/>
    <s v="2023/11/11"/>
    <x v="97"/>
    <x v="97"/>
    <x v="80"/>
    <x v="80"/>
    <m/>
    <x v="615"/>
    <e v="#N/A"/>
    <x v="615"/>
  </r>
  <r>
    <x v="5170"/>
    <m/>
    <n v="132.25"/>
    <x v="9614"/>
    <m/>
    <m/>
    <m/>
    <m/>
    <x v="7582"/>
    <s v="2023/11/15"/>
    <x v="97"/>
    <x v="97"/>
    <x v="80"/>
    <x v="80"/>
    <m/>
    <x v="615"/>
    <e v="#N/A"/>
    <x v="615"/>
  </r>
  <r>
    <x v="5170"/>
    <m/>
    <n v="5323.13"/>
    <x v="9615"/>
    <m/>
    <m/>
    <m/>
    <m/>
    <x v="7583"/>
    <s v="2023/11/30"/>
    <x v="97"/>
    <x v="97"/>
    <x v="80"/>
    <x v="80"/>
    <m/>
    <x v="615"/>
    <e v="#N/A"/>
    <x v="615"/>
  </r>
  <r>
    <x v="5170"/>
    <m/>
    <n v="300"/>
    <x v="9616"/>
    <m/>
    <m/>
    <m/>
    <m/>
    <x v="5437"/>
    <s v="2023/12/23"/>
    <x v="97"/>
    <x v="97"/>
    <x v="80"/>
    <x v="80"/>
    <m/>
    <x v="615"/>
    <e v="#N/A"/>
    <x v="615"/>
  </r>
  <r>
    <x v="5170"/>
    <m/>
    <n v="173.91"/>
    <x v="9617"/>
    <m/>
    <m/>
    <m/>
    <m/>
    <x v="5437"/>
    <s v="2023/12/23"/>
    <x v="97"/>
    <x v="97"/>
    <x v="80"/>
    <x v="80"/>
    <m/>
    <x v="615"/>
    <e v="#N/A"/>
    <x v="615"/>
  </r>
  <r>
    <x v="5170"/>
    <m/>
    <n v="1300"/>
    <x v="9618"/>
    <m/>
    <m/>
    <m/>
    <m/>
    <x v="7584"/>
    <s v="2023/12/25"/>
    <x v="97"/>
    <x v="97"/>
    <x v="80"/>
    <x v="80"/>
    <m/>
    <x v="615"/>
    <e v="#N/A"/>
    <x v="615"/>
  </r>
  <r>
    <x v="5170"/>
    <m/>
    <n v="3640"/>
    <x v="9619"/>
    <m/>
    <m/>
    <m/>
    <m/>
    <x v="7584"/>
    <s v="2023/12/25"/>
    <x v="97"/>
    <x v="97"/>
    <x v="80"/>
    <x v="80"/>
    <m/>
    <x v="615"/>
    <e v="#N/A"/>
    <x v="615"/>
  </r>
  <r>
    <x v="5170"/>
    <m/>
    <n v="540.29999999999995"/>
    <x v="9620"/>
    <m/>
    <m/>
    <m/>
    <m/>
    <x v="7585"/>
    <s v="2023/1/7"/>
    <x v="97"/>
    <x v="97"/>
    <x v="62"/>
    <x v="62"/>
    <m/>
    <x v="615"/>
    <e v="#N/A"/>
    <x v="615"/>
  </r>
  <r>
    <x v="5170"/>
    <m/>
    <n v="2000"/>
    <x v="9621"/>
    <m/>
    <m/>
    <m/>
    <m/>
    <x v="5439"/>
    <s v="2023/1/14"/>
    <x v="97"/>
    <x v="97"/>
    <x v="62"/>
    <x v="62"/>
    <m/>
    <x v="615"/>
    <e v="#N/A"/>
    <x v="615"/>
  </r>
  <r>
    <x v="5170"/>
    <m/>
    <n v="2434.7800000000002"/>
    <x v="9622"/>
    <m/>
    <m/>
    <m/>
    <m/>
    <x v="5439"/>
    <s v="2023/1/14"/>
    <x v="97"/>
    <x v="97"/>
    <x v="62"/>
    <x v="62"/>
    <m/>
    <x v="615"/>
    <e v="#N/A"/>
    <x v="615"/>
  </r>
  <r>
    <x v="5170"/>
    <m/>
    <n v="10000"/>
    <x v="9623"/>
    <m/>
    <m/>
    <m/>
    <m/>
    <x v="5491"/>
    <s v="2023/1/29"/>
    <x v="97"/>
    <x v="97"/>
    <x v="62"/>
    <x v="62"/>
    <m/>
    <x v="615"/>
    <e v="#N/A"/>
    <x v="615"/>
  </r>
  <r>
    <x v="5170"/>
    <m/>
    <n v="739.13"/>
    <x v="9624"/>
    <m/>
    <m/>
    <m/>
    <m/>
    <x v="7586"/>
    <s v="2023/2/9"/>
    <x v="97"/>
    <x v="97"/>
    <x v="62"/>
    <x v="62"/>
    <m/>
    <x v="615"/>
    <e v="#N/A"/>
    <x v="615"/>
  </r>
  <r>
    <x v="5170"/>
    <m/>
    <n v="4400"/>
    <x v="9625"/>
    <m/>
    <m/>
    <m/>
    <m/>
    <x v="7587"/>
    <s v="2023/4/26"/>
    <x v="97"/>
    <x v="97"/>
    <x v="62"/>
    <x v="62"/>
    <m/>
    <x v="615"/>
    <e v="#N/A"/>
    <x v="615"/>
  </r>
  <r>
    <x v="5170"/>
    <m/>
    <n v="3040"/>
    <x v="9626"/>
    <m/>
    <m/>
    <m/>
    <m/>
    <x v="7588"/>
    <s v="2023/5/4"/>
    <x v="97"/>
    <x v="97"/>
    <x v="62"/>
    <x v="62"/>
    <m/>
    <x v="615"/>
    <e v="#N/A"/>
    <x v="615"/>
  </r>
  <r>
    <x v="5170"/>
    <m/>
    <n v="3000"/>
    <x v="9627"/>
    <m/>
    <m/>
    <m/>
    <m/>
    <x v="7589"/>
    <s v="2023/5/21"/>
    <x v="97"/>
    <x v="97"/>
    <x v="62"/>
    <x v="62"/>
    <m/>
    <x v="615"/>
    <e v="#N/A"/>
    <x v="615"/>
  </r>
  <r>
    <x v="5170"/>
    <m/>
    <n v="5633.4400000000005"/>
    <x v="9628"/>
    <m/>
    <m/>
    <m/>
    <m/>
    <x v="7590"/>
    <s v="2023/5/23"/>
    <x v="97"/>
    <x v="97"/>
    <x v="62"/>
    <x v="62"/>
    <m/>
    <x v="615"/>
    <e v="#N/A"/>
    <x v="615"/>
  </r>
  <r>
    <x v="5170"/>
    <m/>
    <n v="3000"/>
    <x v="9629"/>
    <m/>
    <m/>
    <m/>
    <m/>
    <x v="7149"/>
    <s v="2023/5/29"/>
    <x v="97"/>
    <x v="97"/>
    <x v="62"/>
    <x v="62"/>
    <m/>
    <x v="615"/>
    <e v="#N/A"/>
    <x v="615"/>
  </r>
  <r>
    <x v="5170"/>
    <m/>
    <n v="1600"/>
    <x v="9630"/>
    <m/>
    <m/>
    <m/>
    <m/>
    <x v="7591"/>
    <s v="2023/5/30"/>
    <x v="97"/>
    <x v="97"/>
    <x v="62"/>
    <x v="62"/>
    <m/>
    <x v="615"/>
    <e v="#N/A"/>
    <x v="615"/>
  </r>
  <r>
    <x v="5170"/>
    <m/>
    <n v="1304.3500000000001"/>
    <x v="9631"/>
    <m/>
    <m/>
    <m/>
    <m/>
    <x v="7592"/>
    <s v="2023/6/4"/>
    <x v="97"/>
    <x v="97"/>
    <x v="62"/>
    <x v="62"/>
    <m/>
    <x v="615"/>
    <e v="#N/A"/>
    <x v="615"/>
  </r>
  <r>
    <x v="5170"/>
    <m/>
    <n v="2368.7000000000003"/>
    <x v="9632"/>
    <m/>
    <m/>
    <m/>
    <m/>
    <x v="7593"/>
    <s v="2023/6/12"/>
    <x v="97"/>
    <x v="97"/>
    <x v="62"/>
    <x v="62"/>
    <m/>
    <x v="615"/>
    <e v="#N/A"/>
    <x v="615"/>
  </r>
  <r>
    <x v="5170"/>
    <m/>
    <n v="200"/>
    <x v="9633"/>
    <m/>
    <m/>
    <m/>
    <m/>
    <x v="5537"/>
    <s v="2023/8/6"/>
    <x v="97"/>
    <x v="97"/>
    <x v="62"/>
    <x v="62"/>
    <m/>
    <x v="615"/>
    <e v="#N/A"/>
    <x v="615"/>
  </r>
  <r>
    <x v="5170"/>
    <m/>
    <n v="9046.36"/>
    <x v="9634"/>
    <m/>
    <m/>
    <m/>
    <m/>
    <x v="7594"/>
    <s v="2023/8/15"/>
    <x v="97"/>
    <x v="97"/>
    <x v="62"/>
    <x v="62"/>
    <m/>
    <x v="615"/>
    <e v="#N/A"/>
    <x v="615"/>
  </r>
  <r>
    <x v="5170"/>
    <m/>
    <n v="4819.09"/>
    <x v="9635"/>
    <m/>
    <m/>
    <m/>
    <m/>
    <x v="7594"/>
    <s v="2023/8/15"/>
    <x v="97"/>
    <x v="97"/>
    <x v="62"/>
    <x v="62"/>
    <m/>
    <x v="615"/>
    <e v="#N/A"/>
    <x v="615"/>
  </r>
  <r>
    <x v="5170"/>
    <m/>
    <n v="1200"/>
    <x v="9636"/>
    <m/>
    <m/>
    <m/>
    <m/>
    <x v="7595"/>
    <s v="2023/8/22"/>
    <x v="97"/>
    <x v="97"/>
    <x v="62"/>
    <x v="62"/>
    <m/>
    <x v="615"/>
    <e v="#N/A"/>
    <x v="615"/>
  </r>
  <r>
    <x v="5170"/>
    <m/>
    <n v="4883"/>
    <x v="9637"/>
    <m/>
    <m/>
    <m/>
    <m/>
    <x v="7596"/>
    <s v="2023/9/1"/>
    <x v="97"/>
    <x v="97"/>
    <x v="62"/>
    <x v="62"/>
    <m/>
    <x v="615"/>
    <e v="#N/A"/>
    <x v="615"/>
  </r>
  <r>
    <x v="5170"/>
    <m/>
    <n v="812.12"/>
    <x v="9638"/>
    <m/>
    <m/>
    <m/>
    <m/>
    <x v="7596"/>
    <s v="2023/9/1"/>
    <x v="97"/>
    <x v="97"/>
    <x v="62"/>
    <x v="62"/>
    <m/>
    <x v="615"/>
    <e v="#N/A"/>
    <x v="615"/>
  </r>
  <r>
    <x v="5170"/>
    <m/>
    <n v="4820.22"/>
    <x v="9639"/>
    <m/>
    <m/>
    <m/>
    <m/>
    <x v="7597"/>
    <s v="2023/9/13"/>
    <x v="97"/>
    <x v="97"/>
    <x v="62"/>
    <x v="62"/>
    <m/>
    <x v="615"/>
    <e v="#N/A"/>
    <x v="615"/>
  </r>
  <r>
    <x v="5170"/>
    <m/>
    <n v="1936.63"/>
    <x v="9640"/>
    <m/>
    <m/>
    <m/>
    <m/>
    <x v="7598"/>
    <s v="2023/9/20"/>
    <x v="97"/>
    <x v="97"/>
    <x v="62"/>
    <x v="62"/>
    <m/>
    <x v="615"/>
    <e v="#N/A"/>
    <x v="615"/>
  </r>
  <r>
    <x v="5170"/>
    <m/>
    <n v="4626"/>
    <x v="9641"/>
    <m/>
    <m/>
    <m/>
    <m/>
    <x v="7599"/>
    <s v="2023/10/1"/>
    <x v="97"/>
    <x v="97"/>
    <x v="62"/>
    <x v="62"/>
    <m/>
    <x v="615"/>
    <e v="#N/A"/>
    <x v="615"/>
  </r>
  <r>
    <x v="5170"/>
    <m/>
    <n v="1536"/>
    <x v="9642"/>
    <m/>
    <m/>
    <m/>
    <m/>
    <x v="7600"/>
    <s v="2023/10/12"/>
    <x v="97"/>
    <x v="97"/>
    <x v="62"/>
    <x v="62"/>
    <m/>
    <x v="615"/>
    <e v="#N/A"/>
    <x v="615"/>
  </r>
  <r>
    <x v="5170"/>
    <m/>
    <n v="2700"/>
    <x v="9643"/>
    <s v="181"/>
    <n v="1"/>
    <n v="6"/>
    <m/>
    <x v="5552"/>
    <s v="2023/10/23"/>
    <x v="97"/>
    <x v="97"/>
    <x v="62"/>
    <x v="62"/>
    <m/>
    <x v="615"/>
    <e v="#N/A"/>
    <x v="615"/>
  </r>
  <r>
    <x v="5170"/>
    <m/>
    <n v="12000"/>
    <x v="9644"/>
    <m/>
    <m/>
    <m/>
    <m/>
    <x v="7601"/>
    <s v="2023/10/31"/>
    <x v="97"/>
    <x v="97"/>
    <x v="62"/>
    <x v="62"/>
    <m/>
    <x v="615"/>
    <e v="#N/A"/>
    <x v="615"/>
  </r>
  <r>
    <x v="5170"/>
    <m/>
    <n v="1846.6200000000001"/>
    <x v="9645"/>
    <m/>
    <m/>
    <m/>
    <m/>
    <x v="7602"/>
    <s v="2023/11/1"/>
    <x v="97"/>
    <x v="97"/>
    <x v="62"/>
    <x v="62"/>
    <m/>
    <x v="615"/>
    <e v="#N/A"/>
    <x v="615"/>
  </r>
  <r>
    <x v="5170"/>
    <m/>
    <n v="3627.16"/>
    <x v="9646"/>
    <m/>
    <m/>
    <m/>
    <m/>
    <x v="7603"/>
    <s v="2023/11/12"/>
    <x v="97"/>
    <x v="97"/>
    <x v="62"/>
    <x v="62"/>
    <m/>
    <x v="615"/>
    <e v="#N/A"/>
    <x v="615"/>
  </r>
  <r>
    <x v="5170"/>
    <m/>
    <n v="1045"/>
    <x v="9647"/>
    <m/>
    <m/>
    <m/>
    <m/>
    <x v="5263"/>
    <s v="2023/11/30"/>
    <x v="97"/>
    <x v="97"/>
    <x v="62"/>
    <x v="62"/>
    <m/>
    <x v="615"/>
    <e v="#N/A"/>
    <x v="615"/>
  </r>
  <r>
    <x v="5170"/>
    <m/>
    <n v="2470"/>
    <x v="9648"/>
    <m/>
    <m/>
    <m/>
    <m/>
    <x v="7567"/>
    <s v="2023/12/10"/>
    <x v="97"/>
    <x v="97"/>
    <x v="62"/>
    <x v="62"/>
    <m/>
    <x v="615"/>
    <e v="#N/A"/>
    <x v="615"/>
  </r>
  <r>
    <x v="5170"/>
    <m/>
    <n v="34961.25"/>
    <x v="9649"/>
    <m/>
    <m/>
    <m/>
    <m/>
    <x v="7604"/>
    <s v="2023/12/23"/>
    <x v="97"/>
    <x v="97"/>
    <x v="62"/>
    <x v="62"/>
    <m/>
    <x v="615"/>
    <e v="#N/A"/>
    <x v="615"/>
  </r>
  <r>
    <x v="5170"/>
    <m/>
    <n v="2700"/>
    <x v="9650"/>
    <m/>
    <m/>
    <m/>
    <m/>
    <x v="7605"/>
    <s v="2023/12/25"/>
    <x v="97"/>
    <x v="97"/>
    <x v="62"/>
    <x v="62"/>
    <m/>
    <x v="615"/>
    <e v="#N/A"/>
    <x v="615"/>
  </r>
  <r>
    <x v="5170"/>
    <m/>
    <n v="2400"/>
    <x v="9651"/>
    <m/>
    <m/>
    <m/>
    <m/>
    <x v="7605"/>
    <s v="2023/12/25"/>
    <x v="97"/>
    <x v="97"/>
    <x v="62"/>
    <x v="62"/>
    <m/>
    <x v="615"/>
    <e v="#N/A"/>
    <x v="615"/>
  </r>
  <r>
    <x v="5170"/>
    <m/>
    <n v="900"/>
    <x v="9652"/>
    <m/>
    <m/>
    <m/>
    <m/>
    <x v="7606"/>
    <s v="2023/12/26"/>
    <x v="97"/>
    <x v="97"/>
    <x v="62"/>
    <x v="62"/>
    <m/>
    <x v="615"/>
    <e v="#N/A"/>
    <x v="615"/>
  </r>
  <r>
    <x v="5170"/>
    <m/>
    <n v="443"/>
    <x v="9653"/>
    <m/>
    <m/>
    <m/>
    <m/>
    <x v="7564"/>
    <s v="2023/4/8"/>
    <x v="97"/>
    <x v="97"/>
    <x v="53"/>
    <x v="53"/>
    <m/>
    <x v="615"/>
    <e v="#N/A"/>
    <x v="615"/>
  </r>
  <r>
    <x v="5170"/>
    <m/>
    <n v="434.78000000000003"/>
    <x v="9654"/>
    <m/>
    <m/>
    <m/>
    <m/>
    <x v="7607"/>
    <s v="2023/2/12"/>
    <x v="97"/>
    <x v="97"/>
    <x v="27"/>
    <x v="27"/>
    <m/>
    <x v="615"/>
    <e v="#N/A"/>
    <x v="615"/>
  </r>
  <r>
    <x v="5170"/>
    <m/>
    <n v="3500"/>
    <x v="9655"/>
    <m/>
    <m/>
    <m/>
    <m/>
    <x v="5483"/>
    <s v="2023/2/18"/>
    <x v="97"/>
    <x v="97"/>
    <x v="27"/>
    <x v="27"/>
    <m/>
    <x v="615"/>
    <e v="#N/A"/>
    <x v="615"/>
  </r>
  <r>
    <x v="5170"/>
    <m/>
    <n v="700"/>
    <x v="9655"/>
    <m/>
    <m/>
    <m/>
    <m/>
    <x v="5483"/>
    <s v="2023/2/18"/>
    <x v="97"/>
    <x v="97"/>
    <x v="27"/>
    <x v="27"/>
    <m/>
    <x v="615"/>
    <e v="#N/A"/>
    <x v="615"/>
  </r>
  <r>
    <x v="5170"/>
    <m/>
    <n v="3900"/>
    <x v="9656"/>
    <m/>
    <m/>
    <m/>
    <m/>
    <x v="5484"/>
    <s v="2023/2/25"/>
    <x v="97"/>
    <x v="97"/>
    <x v="27"/>
    <x v="27"/>
    <m/>
    <x v="615"/>
    <e v="#N/A"/>
    <x v="615"/>
  </r>
  <r>
    <x v="5170"/>
    <m/>
    <n v="348"/>
    <x v="9657"/>
    <m/>
    <m/>
    <m/>
    <m/>
    <x v="5485"/>
    <s v="2023/3/2"/>
    <x v="97"/>
    <x v="97"/>
    <x v="27"/>
    <x v="27"/>
    <m/>
    <x v="615"/>
    <e v="#N/A"/>
    <x v="615"/>
  </r>
  <r>
    <x v="5170"/>
    <m/>
    <n v="35"/>
    <x v="9658"/>
    <m/>
    <m/>
    <m/>
    <m/>
    <x v="5486"/>
    <s v="2023/3/6"/>
    <x v="97"/>
    <x v="97"/>
    <x v="27"/>
    <x v="27"/>
    <m/>
    <x v="615"/>
    <e v="#N/A"/>
    <x v="615"/>
  </r>
  <r>
    <x v="5170"/>
    <m/>
    <n v="500"/>
    <x v="9659"/>
    <m/>
    <m/>
    <m/>
    <m/>
    <x v="5487"/>
    <s v="2023/3/14"/>
    <x v="97"/>
    <x v="97"/>
    <x v="27"/>
    <x v="27"/>
    <m/>
    <x v="615"/>
    <e v="#N/A"/>
    <x v="615"/>
  </r>
  <r>
    <x v="5170"/>
    <m/>
    <n v="2000"/>
    <x v="9660"/>
    <m/>
    <m/>
    <m/>
    <m/>
    <x v="5487"/>
    <s v="2023/3/14"/>
    <x v="97"/>
    <x v="97"/>
    <x v="27"/>
    <x v="27"/>
    <m/>
    <x v="615"/>
    <e v="#N/A"/>
    <x v="615"/>
  </r>
  <r>
    <x v="5170"/>
    <m/>
    <n v="304.3"/>
    <x v="9661"/>
    <m/>
    <m/>
    <m/>
    <m/>
    <x v="5487"/>
    <s v="2023/3/14"/>
    <x v="97"/>
    <x v="97"/>
    <x v="27"/>
    <x v="27"/>
    <m/>
    <x v="615"/>
    <e v="#N/A"/>
    <x v="615"/>
  </r>
  <r>
    <x v="5170"/>
    <m/>
    <n v="80"/>
    <x v="9662"/>
    <m/>
    <m/>
    <m/>
    <m/>
    <x v="5487"/>
    <s v="2023/3/14"/>
    <x v="97"/>
    <x v="97"/>
    <x v="27"/>
    <x v="27"/>
    <m/>
    <x v="615"/>
    <e v="#N/A"/>
    <x v="615"/>
  </r>
  <r>
    <x v="5170"/>
    <m/>
    <n v="250"/>
    <x v="9663"/>
    <m/>
    <m/>
    <m/>
    <m/>
    <x v="5487"/>
    <s v="2023/3/14"/>
    <x v="97"/>
    <x v="97"/>
    <x v="27"/>
    <x v="27"/>
    <m/>
    <x v="615"/>
    <e v="#N/A"/>
    <x v="615"/>
  </r>
  <r>
    <x v="5170"/>
    <m/>
    <n v="1577"/>
    <x v="9664"/>
    <m/>
    <m/>
    <m/>
    <m/>
    <x v="7608"/>
    <s v="2023/3/19"/>
    <x v="97"/>
    <x v="97"/>
    <x v="27"/>
    <x v="27"/>
    <m/>
    <x v="615"/>
    <e v="#N/A"/>
    <x v="615"/>
  </r>
  <r>
    <x v="5170"/>
    <m/>
    <n v="3275"/>
    <x v="9665"/>
    <m/>
    <m/>
    <m/>
    <m/>
    <x v="7561"/>
    <s v="2023/3/29"/>
    <x v="97"/>
    <x v="97"/>
    <x v="27"/>
    <x v="27"/>
    <m/>
    <x v="615"/>
    <e v="#N/A"/>
    <x v="615"/>
  </r>
  <r>
    <x v="5170"/>
    <m/>
    <n v="400"/>
    <x v="9666"/>
    <m/>
    <m/>
    <m/>
    <m/>
    <x v="7564"/>
    <s v="2023/4/8"/>
    <x v="97"/>
    <x v="97"/>
    <x v="27"/>
    <x v="27"/>
    <m/>
    <x v="615"/>
    <e v="#N/A"/>
    <x v="615"/>
  </r>
  <r>
    <x v="5170"/>
    <m/>
    <n v="3000"/>
    <x v="9667"/>
    <m/>
    <m/>
    <m/>
    <m/>
    <x v="5573"/>
    <s v="2023/4/10"/>
    <x v="97"/>
    <x v="97"/>
    <x v="27"/>
    <x v="27"/>
    <m/>
    <x v="615"/>
    <e v="#N/A"/>
    <x v="615"/>
  </r>
  <r>
    <x v="5170"/>
    <m/>
    <n v="6.1000000000000005"/>
    <x v="9668"/>
    <m/>
    <m/>
    <m/>
    <m/>
    <x v="7580"/>
    <s v="2023/4/19"/>
    <x v="97"/>
    <x v="97"/>
    <x v="27"/>
    <x v="27"/>
    <m/>
    <x v="615"/>
    <e v="#N/A"/>
    <x v="615"/>
  </r>
  <r>
    <x v="5170"/>
    <m/>
    <n v="100"/>
    <x v="9669"/>
    <m/>
    <m/>
    <m/>
    <m/>
    <x v="7609"/>
    <s v="2023/4/30"/>
    <x v="97"/>
    <x v="97"/>
    <x v="27"/>
    <x v="27"/>
    <m/>
    <x v="615"/>
    <e v="#N/A"/>
    <x v="615"/>
  </r>
  <r>
    <x v="5170"/>
    <m/>
    <n v="100"/>
    <x v="9670"/>
    <m/>
    <m/>
    <m/>
    <m/>
    <x v="7512"/>
    <s v="2023/5/2"/>
    <x v="97"/>
    <x v="97"/>
    <x v="27"/>
    <x v="27"/>
    <m/>
    <x v="615"/>
    <e v="#N/A"/>
    <x v="615"/>
  </r>
  <r>
    <x v="5170"/>
    <m/>
    <n v="350"/>
    <x v="9671"/>
    <m/>
    <m/>
    <m/>
    <m/>
    <x v="7512"/>
    <s v="2023/5/2"/>
    <x v="97"/>
    <x v="97"/>
    <x v="27"/>
    <x v="27"/>
    <m/>
    <x v="615"/>
    <e v="#N/A"/>
    <x v="615"/>
  </r>
  <r>
    <x v="5170"/>
    <m/>
    <n v="180"/>
    <x v="9672"/>
    <m/>
    <m/>
    <m/>
    <m/>
    <x v="7512"/>
    <s v="2023/5/2"/>
    <x v="97"/>
    <x v="97"/>
    <x v="27"/>
    <x v="27"/>
    <m/>
    <x v="615"/>
    <e v="#N/A"/>
    <x v="615"/>
  </r>
  <r>
    <x v="5170"/>
    <m/>
    <n v="2173.91"/>
    <x v="9673"/>
    <m/>
    <m/>
    <m/>
    <m/>
    <x v="7577"/>
    <s v="2023/5/7"/>
    <x v="97"/>
    <x v="97"/>
    <x v="27"/>
    <x v="27"/>
    <m/>
    <x v="615"/>
    <e v="#N/A"/>
    <x v="615"/>
  </r>
  <r>
    <x v="5170"/>
    <m/>
    <n v="48"/>
    <x v="9674"/>
    <m/>
    <m/>
    <m/>
    <m/>
    <x v="5612"/>
    <s v="2023/5/7"/>
    <x v="97"/>
    <x v="97"/>
    <x v="27"/>
    <x v="27"/>
    <m/>
    <x v="615"/>
    <e v="#N/A"/>
    <x v="615"/>
  </r>
  <r>
    <x v="5170"/>
    <m/>
    <n v="40"/>
    <x v="9675"/>
    <m/>
    <m/>
    <m/>
    <m/>
    <x v="7610"/>
    <s v="2023/5/15"/>
    <x v="97"/>
    <x v="97"/>
    <x v="27"/>
    <x v="27"/>
    <m/>
    <x v="615"/>
    <e v="#N/A"/>
    <x v="615"/>
  </r>
  <r>
    <x v="5170"/>
    <m/>
    <n v="150"/>
    <x v="9676"/>
    <m/>
    <m/>
    <m/>
    <m/>
    <x v="7610"/>
    <s v="2023/5/15"/>
    <x v="97"/>
    <x v="97"/>
    <x v="27"/>
    <x v="27"/>
    <m/>
    <x v="615"/>
    <e v="#N/A"/>
    <x v="615"/>
  </r>
  <r>
    <x v="5170"/>
    <m/>
    <n v="100"/>
    <x v="9677"/>
    <m/>
    <m/>
    <m/>
    <m/>
    <x v="7611"/>
    <s v="2023/5/16"/>
    <x v="97"/>
    <x v="97"/>
    <x v="27"/>
    <x v="27"/>
    <m/>
    <x v="615"/>
    <e v="#N/A"/>
    <x v="615"/>
  </r>
  <r>
    <x v="5170"/>
    <m/>
    <n v="275"/>
    <x v="9678"/>
    <m/>
    <m/>
    <m/>
    <m/>
    <x v="7611"/>
    <s v="2023/5/16"/>
    <x v="97"/>
    <x v="97"/>
    <x v="27"/>
    <x v="27"/>
    <m/>
    <x v="615"/>
    <e v="#N/A"/>
    <x v="615"/>
  </r>
  <r>
    <x v="5170"/>
    <m/>
    <n v="700"/>
    <x v="9679"/>
    <m/>
    <m/>
    <m/>
    <m/>
    <x v="7514"/>
    <s v="2023/5/23"/>
    <x v="97"/>
    <x v="97"/>
    <x v="27"/>
    <x v="27"/>
    <m/>
    <x v="615"/>
    <e v="#N/A"/>
    <x v="615"/>
  </r>
  <r>
    <x v="5170"/>
    <m/>
    <n v="1750"/>
    <x v="9680"/>
    <m/>
    <m/>
    <m/>
    <m/>
    <x v="7612"/>
    <s v="2023/5/24"/>
    <x v="97"/>
    <x v="97"/>
    <x v="27"/>
    <x v="27"/>
    <m/>
    <x v="615"/>
    <e v="#N/A"/>
    <x v="615"/>
  </r>
  <r>
    <x v="5170"/>
    <m/>
    <n v="850"/>
    <x v="9681"/>
    <m/>
    <m/>
    <m/>
    <m/>
    <x v="7612"/>
    <s v="2023/5/24"/>
    <x v="97"/>
    <x v="97"/>
    <x v="27"/>
    <x v="27"/>
    <m/>
    <x v="615"/>
    <e v="#N/A"/>
    <x v="615"/>
  </r>
  <r>
    <x v="5170"/>
    <m/>
    <n v="275"/>
    <x v="9682"/>
    <m/>
    <m/>
    <m/>
    <m/>
    <x v="7613"/>
    <s v="2023/5/25"/>
    <x v="97"/>
    <x v="97"/>
    <x v="27"/>
    <x v="27"/>
    <m/>
    <x v="615"/>
    <e v="#N/A"/>
    <x v="615"/>
  </r>
  <r>
    <x v="5170"/>
    <m/>
    <n v="80"/>
    <x v="9683"/>
    <m/>
    <m/>
    <m/>
    <m/>
    <x v="7613"/>
    <s v="2023/5/25"/>
    <x v="97"/>
    <x v="97"/>
    <x v="27"/>
    <x v="27"/>
    <m/>
    <x v="615"/>
    <e v="#N/A"/>
    <x v="615"/>
  </r>
  <r>
    <x v="5170"/>
    <m/>
    <n v="240"/>
    <x v="9684"/>
    <m/>
    <m/>
    <m/>
    <m/>
    <x v="7114"/>
    <s v="2023/5/25"/>
    <x v="97"/>
    <x v="97"/>
    <x v="27"/>
    <x v="27"/>
    <m/>
    <x v="615"/>
    <e v="#N/A"/>
    <x v="615"/>
  </r>
  <r>
    <x v="5170"/>
    <m/>
    <n v="94"/>
    <x v="9685"/>
    <m/>
    <m/>
    <m/>
    <m/>
    <x v="5448"/>
    <s v="2023/5/25"/>
    <x v="97"/>
    <x v="97"/>
    <x v="27"/>
    <x v="27"/>
    <m/>
    <x v="615"/>
    <e v="#N/A"/>
    <x v="615"/>
  </r>
  <r>
    <x v="5170"/>
    <m/>
    <n v="1643"/>
    <x v="9686"/>
    <m/>
    <m/>
    <m/>
    <m/>
    <x v="5448"/>
    <s v="2023/5/25"/>
    <x v="97"/>
    <x v="97"/>
    <x v="27"/>
    <x v="27"/>
    <m/>
    <x v="615"/>
    <e v="#N/A"/>
    <x v="615"/>
  </r>
  <r>
    <x v="5170"/>
    <m/>
    <n v="30"/>
    <x v="9687"/>
    <m/>
    <m/>
    <m/>
    <m/>
    <x v="5448"/>
    <s v="2023/5/25"/>
    <x v="97"/>
    <x v="97"/>
    <x v="27"/>
    <x v="27"/>
    <m/>
    <x v="615"/>
    <e v="#N/A"/>
    <x v="615"/>
  </r>
  <r>
    <x v="5170"/>
    <m/>
    <n v="2064"/>
    <x v="9688"/>
    <m/>
    <m/>
    <m/>
    <m/>
    <x v="5448"/>
    <s v="2023/5/25"/>
    <x v="97"/>
    <x v="97"/>
    <x v="27"/>
    <x v="27"/>
    <m/>
    <x v="615"/>
    <e v="#N/A"/>
    <x v="615"/>
  </r>
  <r>
    <x v="5170"/>
    <m/>
    <n v="275"/>
    <x v="9689"/>
    <m/>
    <m/>
    <m/>
    <m/>
    <x v="7614"/>
    <s v="2023/5/31"/>
    <x v="97"/>
    <x v="97"/>
    <x v="27"/>
    <x v="27"/>
    <m/>
    <x v="615"/>
    <e v="#N/A"/>
    <x v="615"/>
  </r>
  <r>
    <x v="5170"/>
    <m/>
    <n v="275"/>
    <x v="9690"/>
    <m/>
    <m/>
    <m/>
    <m/>
    <x v="7614"/>
    <s v="2023/5/31"/>
    <x v="97"/>
    <x v="97"/>
    <x v="27"/>
    <x v="27"/>
    <m/>
    <x v="615"/>
    <e v="#N/A"/>
    <x v="615"/>
  </r>
  <r>
    <x v="5170"/>
    <m/>
    <n v="30.44"/>
    <x v="9691"/>
    <m/>
    <m/>
    <m/>
    <m/>
    <x v="7115"/>
    <s v="2023/6/3"/>
    <x v="97"/>
    <x v="97"/>
    <x v="27"/>
    <x v="27"/>
    <m/>
    <x v="615"/>
    <e v="#N/A"/>
    <x v="615"/>
  </r>
  <r>
    <x v="5170"/>
    <m/>
    <n v="600"/>
    <x v="9692"/>
    <m/>
    <m/>
    <m/>
    <m/>
    <x v="7615"/>
    <s v="2023/6/5"/>
    <x v="97"/>
    <x v="97"/>
    <x v="27"/>
    <x v="27"/>
    <m/>
    <x v="615"/>
    <e v="#N/A"/>
    <x v="615"/>
  </r>
  <r>
    <x v="5170"/>
    <m/>
    <n v="10"/>
    <x v="9693"/>
    <m/>
    <m/>
    <m/>
    <m/>
    <x v="7616"/>
    <s v="2023/6/7"/>
    <x v="97"/>
    <x v="97"/>
    <x v="27"/>
    <x v="27"/>
    <m/>
    <x v="615"/>
    <e v="#N/A"/>
    <x v="615"/>
  </r>
  <r>
    <x v="5170"/>
    <m/>
    <n v="700"/>
    <x v="9694"/>
    <m/>
    <m/>
    <m/>
    <m/>
    <x v="5449"/>
    <s v="2023/6/10"/>
    <x v="97"/>
    <x v="97"/>
    <x v="27"/>
    <x v="27"/>
    <m/>
    <x v="615"/>
    <e v="#N/A"/>
    <x v="615"/>
  </r>
  <r>
    <x v="5170"/>
    <m/>
    <n v="375"/>
    <x v="9695"/>
    <m/>
    <m/>
    <m/>
    <m/>
    <x v="5449"/>
    <s v="2023/6/10"/>
    <x v="97"/>
    <x v="97"/>
    <x v="27"/>
    <x v="27"/>
    <m/>
    <x v="615"/>
    <e v="#N/A"/>
    <x v="615"/>
  </r>
  <r>
    <x v="5170"/>
    <m/>
    <n v="1570"/>
    <x v="9696"/>
    <m/>
    <m/>
    <m/>
    <m/>
    <x v="5595"/>
    <s v="2023/6/17"/>
    <x v="97"/>
    <x v="97"/>
    <x v="27"/>
    <x v="27"/>
    <m/>
    <x v="615"/>
    <e v="#N/A"/>
    <x v="615"/>
  </r>
  <r>
    <x v="5170"/>
    <m/>
    <n v="550"/>
    <x v="9697"/>
    <m/>
    <m/>
    <m/>
    <m/>
    <x v="7617"/>
    <s v="2023/6/17"/>
    <x v="97"/>
    <x v="97"/>
    <x v="27"/>
    <x v="27"/>
    <m/>
    <x v="615"/>
    <e v="#N/A"/>
    <x v="615"/>
  </r>
  <r>
    <x v="5170"/>
    <m/>
    <n v="550"/>
    <x v="9698"/>
    <m/>
    <m/>
    <m/>
    <m/>
    <x v="7617"/>
    <s v="2023/6/17"/>
    <x v="97"/>
    <x v="97"/>
    <x v="27"/>
    <x v="27"/>
    <m/>
    <x v="615"/>
    <e v="#N/A"/>
    <x v="615"/>
  </r>
  <r>
    <x v="5170"/>
    <m/>
    <n v="180"/>
    <x v="9699"/>
    <m/>
    <m/>
    <m/>
    <m/>
    <x v="7617"/>
    <s v="2023/6/17"/>
    <x v="97"/>
    <x v="97"/>
    <x v="27"/>
    <x v="27"/>
    <m/>
    <x v="615"/>
    <e v="#N/A"/>
    <x v="615"/>
  </r>
  <r>
    <x v="5170"/>
    <m/>
    <n v="4500"/>
    <x v="9700"/>
    <m/>
    <m/>
    <m/>
    <m/>
    <x v="7618"/>
    <s v="2023/6/21"/>
    <x v="97"/>
    <x v="97"/>
    <x v="27"/>
    <x v="27"/>
    <m/>
    <x v="615"/>
    <e v="#N/A"/>
    <x v="615"/>
  </r>
  <r>
    <x v="5170"/>
    <m/>
    <n v="300"/>
    <x v="9701"/>
    <m/>
    <m/>
    <m/>
    <m/>
    <x v="7619"/>
    <s v="2023/6/24"/>
    <x v="97"/>
    <x v="97"/>
    <x v="27"/>
    <x v="27"/>
    <m/>
    <x v="615"/>
    <e v="#N/A"/>
    <x v="615"/>
  </r>
  <r>
    <x v="5170"/>
    <m/>
    <n v="550"/>
    <x v="9702"/>
    <m/>
    <m/>
    <m/>
    <m/>
    <x v="7619"/>
    <s v="2023/6/24"/>
    <x v="97"/>
    <x v="97"/>
    <x v="27"/>
    <x v="27"/>
    <m/>
    <x v="615"/>
    <e v="#N/A"/>
    <x v="615"/>
  </r>
  <r>
    <x v="5170"/>
    <m/>
    <n v="240"/>
    <x v="9703"/>
    <m/>
    <m/>
    <m/>
    <m/>
    <x v="7619"/>
    <s v="2023/6/24"/>
    <x v="97"/>
    <x v="97"/>
    <x v="27"/>
    <x v="27"/>
    <m/>
    <x v="615"/>
    <e v="#N/A"/>
    <x v="615"/>
  </r>
  <r>
    <x v="5170"/>
    <m/>
    <n v="1000"/>
    <x v="9704"/>
    <s v="61"/>
    <n v="59"/>
    <n v="6"/>
    <n v="61"/>
    <x v="5566"/>
    <s v="2023/7/2"/>
    <x v="97"/>
    <x v="97"/>
    <x v="27"/>
    <x v="27"/>
    <m/>
    <x v="615"/>
    <e v="#N/A"/>
    <x v="615"/>
  </r>
  <r>
    <x v="5170"/>
    <m/>
    <n v="800"/>
    <x v="9705"/>
    <m/>
    <m/>
    <m/>
    <m/>
    <x v="7620"/>
    <s v="2023/7/8"/>
    <x v="97"/>
    <x v="97"/>
    <x v="27"/>
    <x v="27"/>
    <m/>
    <x v="615"/>
    <e v="#N/A"/>
    <x v="615"/>
  </r>
  <r>
    <x v="5170"/>
    <m/>
    <n v="121.74000000000001"/>
    <x v="9706"/>
    <m/>
    <m/>
    <m/>
    <m/>
    <x v="5576"/>
    <s v="2023/7/8"/>
    <x v="97"/>
    <x v="97"/>
    <x v="27"/>
    <x v="27"/>
    <m/>
    <x v="615"/>
    <e v="#N/A"/>
    <x v="615"/>
  </r>
  <r>
    <x v="5170"/>
    <m/>
    <n v="200"/>
    <x v="9581"/>
    <m/>
    <m/>
    <m/>
    <m/>
    <x v="7575"/>
    <s v="2023/7/10"/>
    <x v="97"/>
    <x v="97"/>
    <x v="27"/>
    <x v="27"/>
    <m/>
    <x v="615"/>
    <e v="#N/A"/>
    <x v="615"/>
  </r>
  <r>
    <x v="5170"/>
    <m/>
    <n v="870"/>
    <x v="9707"/>
    <m/>
    <m/>
    <m/>
    <m/>
    <x v="7621"/>
    <s v="2023/7/10"/>
    <x v="97"/>
    <x v="97"/>
    <x v="27"/>
    <x v="27"/>
    <m/>
    <x v="615"/>
    <e v="#N/A"/>
    <x v="615"/>
  </r>
  <r>
    <x v="5170"/>
    <m/>
    <n v="400"/>
    <x v="9708"/>
    <m/>
    <m/>
    <m/>
    <m/>
    <x v="5452"/>
    <s v="2023/7/13"/>
    <x v="97"/>
    <x v="97"/>
    <x v="27"/>
    <x v="27"/>
    <m/>
    <x v="615"/>
    <e v="#N/A"/>
    <x v="615"/>
  </r>
  <r>
    <x v="5170"/>
    <m/>
    <n v="2100"/>
    <x v="9709"/>
    <m/>
    <m/>
    <m/>
    <m/>
    <x v="5453"/>
    <s v="2023/7/15"/>
    <x v="97"/>
    <x v="97"/>
    <x v="27"/>
    <x v="27"/>
    <m/>
    <x v="615"/>
    <e v="#N/A"/>
    <x v="615"/>
  </r>
  <r>
    <x v="5170"/>
    <m/>
    <n v="1868"/>
    <x v="9710"/>
    <m/>
    <m/>
    <m/>
    <m/>
    <x v="7622"/>
    <s v="2023/7/19"/>
    <x v="97"/>
    <x v="97"/>
    <x v="27"/>
    <x v="27"/>
    <m/>
    <x v="615"/>
    <e v="#N/A"/>
    <x v="615"/>
  </r>
  <r>
    <x v="5170"/>
    <m/>
    <n v="5500"/>
    <x v="9711"/>
    <m/>
    <m/>
    <m/>
    <m/>
    <x v="7622"/>
    <s v="2023/7/19"/>
    <x v="97"/>
    <x v="97"/>
    <x v="27"/>
    <x v="27"/>
    <m/>
    <x v="615"/>
    <e v="#N/A"/>
    <x v="615"/>
  </r>
  <r>
    <x v="5170"/>
    <m/>
    <n v="962"/>
    <x v="9712"/>
    <m/>
    <m/>
    <m/>
    <m/>
    <x v="7622"/>
    <s v="2023/7/19"/>
    <x v="97"/>
    <x v="97"/>
    <x v="27"/>
    <x v="27"/>
    <m/>
    <x v="615"/>
    <e v="#N/A"/>
    <x v="615"/>
  </r>
  <r>
    <x v="5170"/>
    <m/>
    <n v="545"/>
    <x v="9713"/>
    <m/>
    <m/>
    <m/>
    <m/>
    <x v="7623"/>
    <s v="2023/7/23"/>
    <x v="97"/>
    <x v="97"/>
    <x v="27"/>
    <x v="27"/>
    <m/>
    <x v="615"/>
    <e v="#N/A"/>
    <x v="615"/>
  </r>
  <r>
    <x v="5170"/>
    <m/>
    <n v="2250"/>
    <x v="9714"/>
    <m/>
    <m/>
    <m/>
    <m/>
    <x v="7624"/>
    <s v="2023/7/24"/>
    <x v="97"/>
    <x v="97"/>
    <x v="27"/>
    <x v="27"/>
    <m/>
    <x v="615"/>
    <e v="#N/A"/>
    <x v="615"/>
  </r>
  <r>
    <x v="5170"/>
    <m/>
    <n v="400"/>
    <x v="9715"/>
    <m/>
    <m/>
    <m/>
    <m/>
    <x v="7118"/>
    <s v="2023/7/27"/>
    <x v="97"/>
    <x v="97"/>
    <x v="27"/>
    <x v="27"/>
    <m/>
    <x v="615"/>
    <e v="#N/A"/>
    <x v="615"/>
  </r>
  <r>
    <x v="5170"/>
    <m/>
    <n v="800"/>
    <x v="9716"/>
    <m/>
    <m/>
    <m/>
    <m/>
    <x v="7625"/>
    <s v="2023/7/31"/>
    <x v="97"/>
    <x v="97"/>
    <x v="27"/>
    <x v="27"/>
    <m/>
    <x v="615"/>
    <e v="#N/A"/>
    <x v="615"/>
  </r>
  <r>
    <x v="5170"/>
    <m/>
    <n v="1282.3800000000001"/>
    <x v="9717"/>
    <m/>
    <m/>
    <m/>
    <m/>
    <x v="7626"/>
    <s v="2023/8/1"/>
    <x v="97"/>
    <x v="97"/>
    <x v="27"/>
    <x v="27"/>
    <m/>
    <x v="615"/>
    <e v="#N/A"/>
    <x v="615"/>
  </r>
  <r>
    <x v="5170"/>
    <m/>
    <n v="280"/>
    <x v="9718"/>
    <m/>
    <m/>
    <m/>
    <m/>
    <x v="7627"/>
    <s v="2023/8/5"/>
    <x v="97"/>
    <x v="97"/>
    <x v="27"/>
    <x v="27"/>
    <m/>
    <x v="615"/>
    <e v="#N/A"/>
    <x v="615"/>
  </r>
  <r>
    <x v="5170"/>
    <m/>
    <n v="600"/>
    <x v="9719"/>
    <m/>
    <m/>
    <m/>
    <m/>
    <x v="7627"/>
    <s v="2023/8/5"/>
    <x v="97"/>
    <x v="97"/>
    <x v="27"/>
    <x v="27"/>
    <m/>
    <x v="615"/>
    <e v="#N/A"/>
    <x v="615"/>
  </r>
  <r>
    <x v="5170"/>
    <m/>
    <n v="300"/>
    <x v="9720"/>
    <m/>
    <m/>
    <m/>
    <m/>
    <x v="5537"/>
    <s v="2023/8/6"/>
    <x v="97"/>
    <x v="97"/>
    <x v="27"/>
    <x v="27"/>
    <m/>
    <x v="615"/>
    <e v="#N/A"/>
    <x v="615"/>
  </r>
  <r>
    <x v="5170"/>
    <m/>
    <n v="150"/>
    <x v="9582"/>
    <m/>
    <m/>
    <m/>
    <m/>
    <x v="5537"/>
    <s v="2023/8/6"/>
    <x v="97"/>
    <x v="97"/>
    <x v="27"/>
    <x v="27"/>
    <m/>
    <x v="615"/>
    <e v="#N/A"/>
    <x v="615"/>
  </r>
  <r>
    <x v="5170"/>
    <m/>
    <n v="400"/>
    <x v="9721"/>
    <m/>
    <m/>
    <m/>
    <m/>
    <x v="7532"/>
    <s v="2023/8/13"/>
    <x v="97"/>
    <x v="97"/>
    <x v="27"/>
    <x v="27"/>
    <m/>
    <x v="615"/>
    <e v="#N/A"/>
    <x v="615"/>
  </r>
  <r>
    <x v="5170"/>
    <m/>
    <n v="2050"/>
    <x v="9722"/>
    <m/>
    <m/>
    <m/>
    <m/>
    <x v="7628"/>
    <s v="2023/8/13"/>
    <x v="97"/>
    <x v="97"/>
    <x v="27"/>
    <x v="27"/>
    <m/>
    <x v="615"/>
    <e v="#N/A"/>
    <x v="615"/>
  </r>
  <r>
    <x v="5170"/>
    <m/>
    <n v="50"/>
    <x v="9723"/>
    <m/>
    <m/>
    <m/>
    <m/>
    <x v="7629"/>
    <s v="2023/8/13"/>
    <x v="97"/>
    <x v="97"/>
    <x v="27"/>
    <x v="27"/>
    <m/>
    <x v="615"/>
    <e v="#N/A"/>
    <x v="615"/>
  </r>
  <r>
    <x v="5170"/>
    <m/>
    <n v="120.5"/>
    <x v="9724"/>
    <m/>
    <m/>
    <m/>
    <m/>
    <x v="7629"/>
    <s v="2023/8/13"/>
    <x v="97"/>
    <x v="97"/>
    <x v="27"/>
    <x v="27"/>
    <m/>
    <x v="615"/>
    <e v="#N/A"/>
    <x v="615"/>
  </r>
  <r>
    <x v="5170"/>
    <m/>
    <n v="85"/>
    <x v="9725"/>
    <m/>
    <m/>
    <m/>
    <m/>
    <x v="7629"/>
    <s v="2023/8/13"/>
    <x v="97"/>
    <x v="97"/>
    <x v="27"/>
    <x v="27"/>
    <m/>
    <x v="615"/>
    <e v="#N/A"/>
    <x v="615"/>
  </r>
  <r>
    <x v="5170"/>
    <m/>
    <n v="120"/>
    <x v="9726"/>
    <m/>
    <m/>
    <m/>
    <m/>
    <x v="5454"/>
    <s v="2023/8/13"/>
    <x v="97"/>
    <x v="97"/>
    <x v="27"/>
    <x v="27"/>
    <m/>
    <x v="615"/>
    <e v="#N/A"/>
    <x v="615"/>
  </r>
  <r>
    <x v="5170"/>
    <m/>
    <n v="150"/>
    <x v="9727"/>
    <m/>
    <m/>
    <m/>
    <m/>
    <x v="7515"/>
    <s v="2023/8/15"/>
    <x v="97"/>
    <x v="97"/>
    <x v="27"/>
    <x v="27"/>
    <m/>
    <x v="615"/>
    <e v="#N/A"/>
    <x v="615"/>
  </r>
  <r>
    <x v="5170"/>
    <m/>
    <n v="60"/>
    <x v="9728"/>
    <m/>
    <m/>
    <m/>
    <m/>
    <x v="7630"/>
    <s v="2023/8/15"/>
    <x v="97"/>
    <x v="97"/>
    <x v="27"/>
    <x v="27"/>
    <m/>
    <x v="615"/>
    <e v="#N/A"/>
    <x v="615"/>
  </r>
  <r>
    <x v="5170"/>
    <m/>
    <n v="300"/>
    <x v="9729"/>
    <m/>
    <m/>
    <m/>
    <m/>
    <x v="7631"/>
    <s v="2023/8/16"/>
    <x v="97"/>
    <x v="97"/>
    <x v="27"/>
    <x v="27"/>
    <m/>
    <x v="615"/>
    <e v="#N/A"/>
    <x v="615"/>
  </r>
  <r>
    <x v="5170"/>
    <m/>
    <n v="6992.1100000000006"/>
    <x v="9730"/>
    <m/>
    <m/>
    <m/>
    <m/>
    <x v="7632"/>
    <s v="2023/8/16"/>
    <x v="97"/>
    <x v="97"/>
    <x v="27"/>
    <x v="27"/>
    <m/>
    <x v="615"/>
    <e v="#N/A"/>
    <x v="615"/>
  </r>
  <r>
    <x v="5170"/>
    <m/>
    <n v="15491.18"/>
    <x v="9731"/>
    <m/>
    <m/>
    <m/>
    <m/>
    <x v="7632"/>
    <s v="2023/8/16"/>
    <x v="97"/>
    <x v="97"/>
    <x v="27"/>
    <x v="27"/>
    <m/>
    <x v="615"/>
    <e v="#N/A"/>
    <x v="615"/>
  </r>
  <r>
    <x v="5170"/>
    <m/>
    <n v="410"/>
    <x v="9732"/>
    <m/>
    <m/>
    <m/>
    <m/>
    <x v="5586"/>
    <s v="2023/8/19"/>
    <x v="97"/>
    <x v="97"/>
    <x v="27"/>
    <x v="27"/>
    <m/>
    <x v="615"/>
    <e v="#N/A"/>
    <x v="615"/>
  </r>
  <r>
    <x v="5170"/>
    <m/>
    <n v="120"/>
    <x v="9733"/>
    <m/>
    <m/>
    <m/>
    <m/>
    <x v="7595"/>
    <s v="2023/8/22"/>
    <x v="97"/>
    <x v="97"/>
    <x v="27"/>
    <x v="27"/>
    <m/>
    <x v="615"/>
    <e v="#N/A"/>
    <x v="615"/>
  </r>
  <r>
    <x v="5170"/>
    <m/>
    <n v="217.39000000000001"/>
    <x v="9734"/>
    <m/>
    <m/>
    <m/>
    <m/>
    <x v="5579"/>
    <s v="2023/8/23"/>
    <x v="97"/>
    <x v="97"/>
    <x v="27"/>
    <x v="27"/>
    <m/>
    <x v="615"/>
    <e v="#N/A"/>
    <x v="615"/>
  </r>
  <r>
    <x v="5170"/>
    <m/>
    <n v="488.3"/>
    <x v="9735"/>
    <m/>
    <m/>
    <m/>
    <m/>
    <x v="7154"/>
    <s v="2023/8/24"/>
    <x v="97"/>
    <x v="97"/>
    <x v="27"/>
    <x v="27"/>
    <m/>
    <x v="615"/>
    <e v="#N/A"/>
    <x v="615"/>
  </r>
  <r>
    <x v="5170"/>
    <m/>
    <n v="300"/>
    <x v="9736"/>
    <m/>
    <m/>
    <m/>
    <m/>
    <x v="5257"/>
    <s v="2023/8/26"/>
    <x v="97"/>
    <x v="97"/>
    <x v="27"/>
    <x v="27"/>
    <m/>
    <x v="615"/>
    <e v="#N/A"/>
    <x v="615"/>
  </r>
  <r>
    <x v="5170"/>
    <m/>
    <n v="3116"/>
    <x v="9737"/>
    <m/>
    <m/>
    <m/>
    <m/>
    <x v="7633"/>
    <s v="2023/8/26"/>
    <x v="97"/>
    <x v="97"/>
    <x v="27"/>
    <x v="27"/>
    <m/>
    <x v="615"/>
    <e v="#N/A"/>
    <x v="615"/>
  </r>
  <r>
    <x v="5170"/>
    <m/>
    <n v="350"/>
    <x v="9738"/>
    <m/>
    <m/>
    <m/>
    <m/>
    <x v="7633"/>
    <s v="2023/8/26"/>
    <x v="97"/>
    <x v="97"/>
    <x v="27"/>
    <x v="27"/>
    <m/>
    <x v="615"/>
    <e v="#N/A"/>
    <x v="615"/>
  </r>
  <r>
    <x v="5170"/>
    <m/>
    <n v="250"/>
    <x v="9739"/>
    <m/>
    <m/>
    <m/>
    <m/>
    <x v="7633"/>
    <s v="2023/8/26"/>
    <x v="97"/>
    <x v="97"/>
    <x v="27"/>
    <x v="27"/>
    <m/>
    <x v="615"/>
    <e v="#N/A"/>
    <x v="615"/>
  </r>
  <r>
    <x v="5170"/>
    <m/>
    <n v="1195"/>
    <x v="9740"/>
    <m/>
    <m/>
    <m/>
    <m/>
    <x v="7120"/>
    <s v="2023/8/29"/>
    <x v="97"/>
    <x v="97"/>
    <x v="27"/>
    <x v="27"/>
    <m/>
    <x v="615"/>
    <e v="#N/A"/>
    <x v="615"/>
  </r>
  <r>
    <x v="5170"/>
    <m/>
    <n v="390"/>
    <x v="9741"/>
    <m/>
    <m/>
    <m/>
    <m/>
    <x v="7120"/>
    <s v="2023/8/29"/>
    <x v="97"/>
    <x v="97"/>
    <x v="27"/>
    <x v="27"/>
    <m/>
    <x v="615"/>
    <e v="#N/A"/>
    <x v="615"/>
  </r>
  <r>
    <x v="5170"/>
    <m/>
    <n v="350"/>
    <x v="9742"/>
    <m/>
    <m/>
    <m/>
    <m/>
    <x v="7120"/>
    <s v="2023/8/29"/>
    <x v="97"/>
    <x v="97"/>
    <x v="27"/>
    <x v="27"/>
    <m/>
    <x v="615"/>
    <e v="#N/A"/>
    <x v="615"/>
  </r>
  <r>
    <x v="5170"/>
    <m/>
    <n v="3700"/>
    <x v="9743"/>
    <m/>
    <m/>
    <m/>
    <m/>
    <x v="7634"/>
    <s v="2023/8/31"/>
    <x v="97"/>
    <x v="97"/>
    <x v="27"/>
    <x v="27"/>
    <m/>
    <x v="615"/>
    <e v="#N/A"/>
    <x v="615"/>
  </r>
  <r>
    <x v="5170"/>
    <m/>
    <n v="900"/>
    <x v="9744"/>
    <m/>
    <m/>
    <m/>
    <m/>
    <x v="7634"/>
    <s v="2023/8/31"/>
    <x v="97"/>
    <x v="97"/>
    <x v="27"/>
    <x v="27"/>
    <m/>
    <x v="615"/>
    <e v="#N/A"/>
    <x v="615"/>
  </r>
  <r>
    <x v="5170"/>
    <m/>
    <n v="200"/>
    <x v="9745"/>
    <m/>
    <m/>
    <m/>
    <m/>
    <x v="7634"/>
    <s v="2023/8/31"/>
    <x v="97"/>
    <x v="97"/>
    <x v="27"/>
    <x v="27"/>
    <m/>
    <x v="615"/>
    <e v="#N/A"/>
    <x v="615"/>
  </r>
  <r>
    <x v="5170"/>
    <m/>
    <n v="350"/>
    <x v="9746"/>
    <m/>
    <m/>
    <m/>
    <m/>
    <x v="7573"/>
    <s v="2023/8/31"/>
    <x v="97"/>
    <x v="97"/>
    <x v="27"/>
    <x v="27"/>
    <m/>
    <x v="615"/>
    <e v="#N/A"/>
    <x v="615"/>
  </r>
  <r>
    <x v="5170"/>
    <m/>
    <n v="525"/>
    <x v="9747"/>
    <m/>
    <m/>
    <m/>
    <m/>
    <x v="7573"/>
    <s v="2023/8/31"/>
    <x v="97"/>
    <x v="97"/>
    <x v="27"/>
    <x v="27"/>
    <m/>
    <x v="615"/>
    <e v="#N/A"/>
    <x v="615"/>
  </r>
  <r>
    <x v="5170"/>
    <m/>
    <n v="250"/>
    <x v="9748"/>
    <m/>
    <m/>
    <m/>
    <m/>
    <x v="7635"/>
    <s v="2023/9/5"/>
    <x v="97"/>
    <x v="97"/>
    <x v="27"/>
    <x v="27"/>
    <m/>
    <x v="615"/>
    <e v="#N/A"/>
    <x v="615"/>
  </r>
  <r>
    <x v="5170"/>
    <m/>
    <n v="650"/>
    <x v="9749"/>
    <m/>
    <m/>
    <m/>
    <m/>
    <x v="7490"/>
    <s v="2023/9/7"/>
    <x v="97"/>
    <x v="97"/>
    <x v="27"/>
    <x v="27"/>
    <m/>
    <x v="615"/>
    <e v="#N/A"/>
    <x v="615"/>
  </r>
  <r>
    <x v="5170"/>
    <m/>
    <n v="90"/>
    <x v="9750"/>
    <m/>
    <m/>
    <m/>
    <m/>
    <x v="7636"/>
    <s v="2023/9/10"/>
    <x v="97"/>
    <x v="97"/>
    <x v="27"/>
    <x v="27"/>
    <m/>
    <x v="615"/>
    <e v="#N/A"/>
    <x v="615"/>
  </r>
  <r>
    <x v="5170"/>
    <m/>
    <n v="200"/>
    <x v="9751"/>
    <m/>
    <m/>
    <m/>
    <m/>
    <x v="5258"/>
    <s v="2023/9/11"/>
    <x v="97"/>
    <x v="97"/>
    <x v="27"/>
    <x v="27"/>
    <m/>
    <x v="615"/>
    <e v="#N/A"/>
    <x v="615"/>
  </r>
  <r>
    <x v="5170"/>
    <m/>
    <n v="700"/>
    <x v="9752"/>
    <m/>
    <m/>
    <m/>
    <m/>
    <x v="7506"/>
    <s v="2023/9/12"/>
    <x v="97"/>
    <x v="97"/>
    <x v="27"/>
    <x v="27"/>
    <m/>
    <x v="615"/>
    <e v="#N/A"/>
    <x v="615"/>
  </r>
  <r>
    <x v="5170"/>
    <m/>
    <n v="363.27"/>
    <x v="9753"/>
    <m/>
    <m/>
    <m/>
    <m/>
    <x v="7506"/>
    <s v="2023/9/12"/>
    <x v="97"/>
    <x v="97"/>
    <x v="27"/>
    <x v="27"/>
    <m/>
    <x v="615"/>
    <e v="#N/A"/>
    <x v="615"/>
  </r>
  <r>
    <x v="5170"/>
    <m/>
    <n v="425"/>
    <x v="9754"/>
    <m/>
    <m/>
    <m/>
    <m/>
    <x v="7637"/>
    <s v="2023/9/16"/>
    <x v="97"/>
    <x v="97"/>
    <x v="27"/>
    <x v="27"/>
    <m/>
    <x v="615"/>
    <e v="#N/A"/>
    <x v="615"/>
  </r>
  <r>
    <x v="5170"/>
    <m/>
    <n v="673.14"/>
    <x v="9755"/>
    <m/>
    <m/>
    <m/>
    <m/>
    <x v="5259"/>
    <s v="2023/9/18"/>
    <x v="97"/>
    <x v="97"/>
    <x v="27"/>
    <x v="27"/>
    <m/>
    <x v="615"/>
    <e v="#N/A"/>
    <x v="615"/>
  </r>
  <r>
    <x v="5170"/>
    <m/>
    <n v="30"/>
    <x v="9756"/>
    <m/>
    <m/>
    <m/>
    <m/>
    <x v="7638"/>
    <s v="2023/9/18"/>
    <x v="97"/>
    <x v="97"/>
    <x v="27"/>
    <x v="27"/>
    <m/>
    <x v="615"/>
    <e v="#N/A"/>
    <x v="615"/>
  </r>
  <r>
    <x v="5170"/>
    <m/>
    <n v="4820"/>
    <x v="9757"/>
    <m/>
    <m/>
    <m/>
    <m/>
    <x v="5285"/>
    <s v="2023/9/18"/>
    <x v="97"/>
    <x v="97"/>
    <x v="27"/>
    <x v="27"/>
    <m/>
    <x v="615"/>
    <e v="#N/A"/>
    <x v="615"/>
  </r>
  <r>
    <x v="5170"/>
    <m/>
    <n v="1000"/>
    <x v="9758"/>
    <m/>
    <m/>
    <m/>
    <m/>
    <x v="5285"/>
    <s v="2023/9/18"/>
    <x v="97"/>
    <x v="97"/>
    <x v="27"/>
    <x v="27"/>
    <m/>
    <x v="615"/>
    <e v="#N/A"/>
    <x v="615"/>
  </r>
  <r>
    <x v="5170"/>
    <m/>
    <n v="155"/>
    <x v="9759"/>
    <m/>
    <m/>
    <m/>
    <m/>
    <x v="5285"/>
    <s v="2023/9/18"/>
    <x v="97"/>
    <x v="97"/>
    <x v="27"/>
    <x v="27"/>
    <m/>
    <x v="615"/>
    <e v="#N/A"/>
    <x v="615"/>
  </r>
  <r>
    <x v="5170"/>
    <m/>
    <n v="90"/>
    <x v="9760"/>
    <m/>
    <m/>
    <m/>
    <m/>
    <x v="7639"/>
    <s v="2023/9/21"/>
    <x v="97"/>
    <x v="97"/>
    <x v="27"/>
    <x v="27"/>
    <m/>
    <x v="615"/>
    <e v="#N/A"/>
    <x v="615"/>
  </r>
  <r>
    <x v="5170"/>
    <m/>
    <n v="139.14000000000001"/>
    <x v="9761"/>
    <m/>
    <m/>
    <m/>
    <m/>
    <x v="5455"/>
    <s v="2023/9/25"/>
    <x v="97"/>
    <x v="97"/>
    <x v="27"/>
    <x v="27"/>
    <m/>
    <x v="615"/>
    <e v="#N/A"/>
    <x v="615"/>
  </r>
  <r>
    <x v="5170"/>
    <m/>
    <n v="275"/>
    <x v="9762"/>
    <m/>
    <m/>
    <m/>
    <m/>
    <x v="7640"/>
    <s v="2023/9/27"/>
    <x v="97"/>
    <x v="97"/>
    <x v="27"/>
    <x v="27"/>
    <m/>
    <x v="615"/>
    <e v="#N/A"/>
    <x v="615"/>
  </r>
  <r>
    <x v="5170"/>
    <m/>
    <n v="550"/>
    <x v="9763"/>
    <m/>
    <m/>
    <m/>
    <m/>
    <x v="7641"/>
    <s v="2023/10/2"/>
    <x v="97"/>
    <x v="97"/>
    <x v="27"/>
    <x v="27"/>
    <m/>
    <x v="615"/>
    <e v="#N/A"/>
    <x v="615"/>
  </r>
  <r>
    <x v="5170"/>
    <m/>
    <n v="250"/>
    <x v="9764"/>
    <m/>
    <m/>
    <m/>
    <m/>
    <x v="5275"/>
    <s v="2023/10/5"/>
    <x v="97"/>
    <x v="97"/>
    <x v="27"/>
    <x v="27"/>
    <m/>
    <x v="615"/>
    <e v="#N/A"/>
    <x v="615"/>
  </r>
  <r>
    <x v="5170"/>
    <m/>
    <n v="180"/>
    <x v="5288"/>
    <m/>
    <m/>
    <m/>
    <m/>
    <x v="5275"/>
    <s v="2023/10/5"/>
    <x v="97"/>
    <x v="97"/>
    <x v="27"/>
    <x v="27"/>
    <m/>
    <x v="615"/>
    <e v="#N/A"/>
    <x v="615"/>
  </r>
  <r>
    <x v="5170"/>
    <m/>
    <n v="400"/>
    <x v="9765"/>
    <m/>
    <m/>
    <m/>
    <m/>
    <x v="5273"/>
    <s v="2023/10/8"/>
    <x v="97"/>
    <x v="97"/>
    <x v="27"/>
    <x v="27"/>
    <m/>
    <x v="615"/>
    <e v="#N/A"/>
    <x v="615"/>
  </r>
  <r>
    <x v="5170"/>
    <m/>
    <n v="260"/>
    <x v="9766"/>
    <m/>
    <m/>
    <m/>
    <m/>
    <x v="5273"/>
    <s v="2023/10/8"/>
    <x v="97"/>
    <x v="97"/>
    <x v="27"/>
    <x v="27"/>
    <m/>
    <x v="615"/>
    <e v="#N/A"/>
    <x v="615"/>
  </r>
  <r>
    <x v="5170"/>
    <m/>
    <n v="29.560000000000002"/>
    <x v="9767"/>
    <m/>
    <m/>
    <m/>
    <m/>
    <x v="5273"/>
    <s v="2023/10/8"/>
    <x v="97"/>
    <x v="97"/>
    <x v="27"/>
    <x v="27"/>
    <m/>
    <x v="615"/>
    <e v="#N/A"/>
    <x v="615"/>
  </r>
  <r>
    <x v="5170"/>
    <m/>
    <n v="150"/>
    <x v="9768"/>
    <m/>
    <m/>
    <m/>
    <m/>
    <x v="7642"/>
    <s v="2023/10/11"/>
    <x v="97"/>
    <x v="97"/>
    <x v="27"/>
    <x v="27"/>
    <m/>
    <x v="615"/>
    <e v="#N/A"/>
    <x v="615"/>
  </r>
  <r>
    <x v="5170"/>
    <m/>
    <n v="5556"/>
    <x v="9769"/>
    <m/>
    <m/>
    <m/>
    <m/>
    <x v="7643"/>
    <s v="2023/10/17"/>
    <x v="97"/>
    <x v="97"/>
    <x v="27"/>
    <x v="27"/>
    <m/>
    <x v="615"/>
    <e v="#N/A"/>
    <x v="615"/>
  </r>
  <r>
    <x v="5170"/>
    <m/>
    <n v="200"/>
    <x v="9770"/>
    <m/>
    <m/>
    <m/>
    <m/>
    <x v="5435"/>
    <s v="2023/10/19"/>
    <x v="97"/>
    <x v="97"/>
    <x v="27"/>
    <x v="27"/>
    <m/>
    <x v="615"/>
    <e v="#N/A"/>
    <x v="615"/>
  </r>
  <r>
    <x v="5170"/>
    <m/>
    <n v="270"/>
    <x v="9771"/>
    <m/>
    <m/>
    <m/>
    <m/>
    <x v="5435"/>
    <s v="2023/10/19"/>
    <x v="97"/>
    <x v="97"/>
    <x v="27"/>
    <x v="27"/>
    <m/>
    <x v="615"/>
    <e v="#N/A"/>
    <x v="615"/>
  </r>
  <r>
    <x v="5170"/>
    <m/>
    <n v="90"/>
    <x v="9772"/>
    <m/>
    <m/>
    <m/>
    <m/>
    <x v="7644"/>
    <s v="2023/10/22"/>
    <x v="97"/>
    <x v="97"/>
    <x v="27"/>
    <x v="27"/>
    <m/>
    <x v="615"/>
    <e v="#N/A"/>
    <x v="615"/>
  </r>
  <r>
    <x v="5170"/>
    <m/>
    <n v="476"/>
    <x v="9773"/>
    <m/>
    <m/>
    <m/>
    <m/>
    <x v="7645"/>
    <s v="2023/10/22"/>
    <x v="97"/>
    <x v="97"/>
    <x v="27"/>
    <x v="27"/>
    <m/>
    <x v="615"/>
    <e v="#N/A"/>
    <x v="615"/>
  </r>
  <r>
    <x v="5170"/>
    <m/>
    <n v="4000"/>
    <x v="9774"/>
    <m/>
    <m/>
    <m/>
    <m/>
    <x v="7646"/>
    <s v="2023/10/25"/>
    <x v="97"/>
    <x v="97"/>
    <x v="27"/>
    <x v="27"/>
    <m/>
    <x v="615"/>
    <e v="#N/A"/>
    <x v="615"/>
  </r>
  <r>
    <x v="5170"/>
    <m/>
    <n v="6322.2"/>
    <x v="9775"/>
    <m/>
    <m/>
    <m/>
    <m/>
    <x v="7647"/>
    <s v="2023/10/28"/>
    <x v="97"/>
    <x v="97"/>
    <x v="27"/>
    <x v="27"/>
    <m/>
    <x v="615"/>
    <e v="#N/A"/>
    <x v="615"/>
  </r>
  <r>
    <x v="5170"/>
    <m/>
    <n v="5556"/>
    <x v="9776"/>
    <m/>
    <m/>
    <m/>
    <m/>
    <x v="7648"/>
    <s v="2023/10/30"/>
    <x v="97"/>
    <x v="97"/>
    <x v="27"/>
    <x v="27"/>
    <m/>
    <x v="615"/>
    <e v="#N/A"/>
    <x v="615"/>
  </r>
  <r>
    <x v="5170"/>
    <m/>
    <n v="150"/>
    <x v="9777"/>
    <m/>
    <m/>
    <m/>
    <m/>
    <x v="5582"/>
    <s v="2023/11/5"/>
    <x v="97"/>
    <x v="97"/>
    <x v="27"/>
    <x v="27"/>
    <m/>
    <x v="615"/>
    <e v="#N/A"/>
    <x v="615"/>
  </r>
  <r>
    <x v="5170"/>
    <m/>
    <n v="1260"/>
    <x v="9778"/>
    <m/>
    <m/>
    <m/>
    <m/>
    <x v="7536"/>
    <s v="2023/11/5"/>
    <x v="97"/>
    <x v="97"/>
    <x v="27"/>
    <x v="27"/>
    <m/>
    <x v="615"/>
    <e v="#N/A"/>
    <x v="615"/>
  </r>
  <r>
    <x v="5170"/>
    <m/>
    <n v="140"/>
    <x v="9779"/>
    <m/>
    <m/>
    <m/>
    <m/>
    <x v="7536"/>
    <s v="2023/11/5"/>
    <x v="97"/>
    <x v="97"/>
    <x v="27"/>
    <x v="27"/>
    <m/>
    <x v="615"/>
    <e v="#N/A"/>
    <x v="615"/>
  </r>
  <r>
    <x v="5170"/>
    <m/>
    <n v="3800"/>
    <x v="9780"/>
    <m/>
    <m/>
    <m/>
    <m/>
    <x v="7649"/>
    <s v="2023/11/12"/>
    <x v="97"/>
    <x v="97"/>
    <x v="27"/>
    <x v="27"/>
    <m/>
    <x v="615"/>
    <e v="#N/A"/>
    <x v="615"/>
  </r>
  <r>
    <x v="5170"/>
    <m/>
    <n v="546"/>
    <x v="9781"/>
    <m/>
    <m/>
    <m/>
    <m/>
    <x v="7650"/>
    <s v="2023/11/21"/>
    <x v="97"/>
    <x v="97"/>
    <x v="27"/>
    <x v="27"/>
    <m/>
    <x v="615"/>
    <e v="#N/A"/>
    <x v="615"/>
  </r>
  <r>
    <x v="5170"/>
    <m/>
    <n v="444"/>
    <x v="9782"/>
    <m/>
    <m/>
    <m/>
    <m/>
    <x v="7650"/>
    <s v="2023/11/21"/>
    <x v="97"/>
    <x v="97"/>
    <x v="27"/>
    <x v="27"/>
    <m/>
    <x v="615"/>
    <e v="#N/A"/>
    <x v="615"/>
  </r>
  <r>
    <x v="5170"/>
    <m/>
    <n v="400"/>
    <x v="9783"/>
    <m/>
    <m/>
    <m/>
    <m/>
    <x v="7124"/>
    <s v="2023/11/21"/>
    <x v="97"/>
    <x v="97"/>
    <x v="27"/>
    <x v="27"/>
    <m/>
    <x v="615"/>
    <e v="#N/A"/>
    <x v="615"/>
  </r>
  <r>
    <x v="5170"/>
    <m/>
    <n v="1200"/>
    <x v="9784"/>
    <m/>
    <m/>
    <m/>
    <m/>
    <x v="7124"/>
    <s v="2023/11/21"/>
    <x v="97"/>
    <x v="97"/>
    <x v="27"/>
    <x v="27"/>
    <m/>
    <x v="615"/>
    <e v="#N/A"/>
    <x v="615"/>
  </r>
  <r>
    <x v="5170"/>
    <m/>
    <n v="100"/>
    <x v="9785"/>
    <m/>
    <m/>
    <m/>
    <m/>
    <x v="7651"/>
    <s v="2023/11/23"/>
    <x v="97"/>
    <x v="97"/>
    <x v="27"/>
    <x v="27"/>
    <m/>
    <x v="615"/>
    <e v="#N/A"/>
    <x v="615"/>
  </r>
  <r>
    <x v="5170"/>
    <m/>
    <n v="150"/>
    <x v="9786"/>
    <m/>
    <m/>
    <m/>
    <m/>
    <x v="7651"/>
    <s v="2023/11/23"/>
    <x v="97"/>
    <x v="97"/>
    <x v="27"/>
    <x v="27"/>
    <m/>
    <x v="615"/>
    <e v="#N/A"/>
    <x v="615"/>
  </r>
  <r>
    <x v="5170"/>
    <m/>
    <n v="330"/>
    <x v="9787"/>
    <m/>
    <m/>
    <m/>
    <m/>
    <x v="5460"/>
    <s v="2023/11/26"/>
    <x v="97"/>
    <x v="97"/>
    <x v="27"/>
    <x v="27"/>
    <m/>
    <x v="615"/>
    <e v="#N/A"/>
    <x v="615"/>
  </r>
  <r>
    <x v="5170"/>
    <m/>
    <n v="1593"/>
    <x v="9788"/>
    <m/>
    <m/>
    <m/>
    <m/>
    <x v="5460"/>
    <s v="2023/11/26"/>
    <x v="97"/>
    <x v="97"/>
    <x v="27"/>
    <x v="27"/>
    <m/>
    <x v="615"/>
    <e v="#N/A"/>
    <x v="615"/>
  </r>
  <r>
    <x v="5170"/>
    <m/>
    <n v="1250"/>
    <x v="9789"/>
    <m/>
    <m/>
    <m/>
    <m/>
    <x v="5460"/>
    <s v="2023/11/26"/>
    <x v="97"/>
    <x v="97"/>
    <x v="27"/>
    <x v="27"/>
    <m/>
    <x v="615"/>
    <e v="#N/A"/>
    <x v="615"/>
  </r>
  <r>
    <x v="5170"/>
    <m/>
    <n v="921.78"/>
    <x v="9790"/>
    <m/>
    <m/>
    <m/>
    <m/>
    <x v="5263"/>
    <s v="2023/11/30"/>
    <x v="97"/>
    <x v="97"/>
    <x v="27"/>
    <x v="27"/>
    <m/>
    <x v="615"/>
    <e v="#N/A"/>
    <x v="615"/>
  </r>
  <r>
    <x v="5170"/>
    <m/>
    <n v="2"/>
    <x v="9791"/>
    <m/>
    <m/>
    <m/>
    <m/>
    <x v="7652"/>
    <s v="2023/11/30"/>
    <x v="97"/>
    <x v="97"/>
    <x v="27"/>
    <x v="27"/>
    <m/>
    <x v="615"/>
    <e v="#N/A"/>
    <x v="615"/>
  </r>
  <r>
    <x v="5170"/>
    <m/>
    <n v="54.050000000000004"/>
    <x v="9792"/>
    <m/>
    <m/>
    <m/>
    <m/>
    <x v="7652"/>
    <s v="2023/11/30"/>
    <x v="97"/>
    <x v="97"/>
    <x v="27"/>
    <x v="27"/>
    <m/>
    <x v="615"/>
    <e v="#N/A"/>
    <x v="615"/>
  </r>
  <r>
    <x v="5170"/>
    <m/>
    <n v="20"/>
    <x v="9793"/>
    <m/>
    <m/>
    <m/>
    <m/>
    <x v="7653"/>
    <s v="2023/12/6"/>
    <x v="97"/>
    <x v="97"/>
    <x v="27"/>
    <x v="27"/>
    <m/>
    <x v="615"/>
    <e v="#N/A"/>
    <x v="615"/>
  </r>
  <r>
    <x v="5170"/>
    <m/>
    <n v="1652.17"/>
    <x v="9794"/>
    <m/>
    <m/>
    <m/>
    <m/>
    <x v="7654"/>
    <s v="2023/12/7"/>
    <x v="97"/>
    <x v="97"/>
    <x v="27"/>
    <x v="27"/>
    <m/>
    <x v="615"/>
    <e v="#N/A"/>
    <x v="615"/>
  </r>
  <r>
    <x v="5170"/>
    <m/>
    <n v="132.25"/>
    <x v="9795"/>
    <m/>
    <m/>
    <m/>
    <m/>
    <x v="7654"/>
    <s v="2023/12/7"/>
    <x v="97"/>
    <x v="97"/>
    <x v="27"/>
    <x v="27"/>
    <m/>
    <x v="615"/>
    <e v="#N/A"/>
    <x v="615"/>
  </r>
  <r>
    <x v="5170"/>
    <m/>
    <n v="571.64"/>
    <x v="9796"/>
    <m/>
    <m/>
    <m/>
    <m/>
    <x v="7654"/>
    <s v="2023/12/7"/>
    <x v="97"/>
    <x v="97"/>
    <x v="27"/>
    <x v="27"/>
    <m/>
    <x v="615"/>
    <e v="#N/A"/>
    <x v="615"/>
  </r>
  <r>
    <x v="5170"/>
    <m/>
    <n v="453"/>
    <x v="9797"/>
    <m/>
    <m/>
    <m/>
    <m/>
    <x v="5462"/>
    <s v="2023/12/14"/>
    <x v="97"/>
    <x v="97"/>
    <x v="27"/>
    <x v="27"/>
    <m/>
    <x v="615"/>
    <e v="#N/A"/>
    <x v="615"/>
  </r>
  <r>
    <x v="5170"/>
    <m/>
    <n v="580"/>
    <x v="9798"/>
    <m/>
    <m/>
    <m/>
    <m/>
    <x v="5462"/>
    <s v="2023/12/14"/>
    <x v="97"/>
    <x v="97"/>
    <x v="27"/>
    <x v="27"/>
    <m/>
    <x v="615"/>
    <e v="#N/A"/>
    <x v="615"/>
  </r>
  <r>
    <x v="5170"/>
    <m/>
    <n v="120"/>
    <x v="9799"/>
    <m/>
    <m/>
    <m/>
    <m/>
    <x v="5588"/>
    <s v="2023/12/16"/>
    <x v="97"/>
    <x v="97"/>
    <x v="27"/>
    <x v="27"/>
    <m/>
    <x v="615"/>
    <e v="#N/A"/>
    <x v="615"/>
  </r>
  <r>
    <x v="5170"/>
    <m/>
    <n v="75"/>
    <x v="9800"/>
    <m/>
    <m/>
    <m/>
    <m/>
    <x v="7655"/>
    <s v="2023/12/24"/>
    <x v="97"/>
    <x v="97"/>
    <x v="27"/>
    <x v="27"/>
    <m/>
    <x v="615"/>
    <e v="#N/A"/>
    <x v="615"/>
  </r>
  <r>
    <x v="5170"/>
    <m/>
    <n v="34.78"/>
    <x v="9801"/>
    <m/>
    <m/>
    <m/>
    <m/>
    <x v="7655"/>
    <s v="2023/12/24"/>
    <x v="97"/>
    <x v="97"/>
    <x v="27"/>
    <x v="27"/>
    <m/>
    <x v="615"/>
    <e v="#N/A"/>
    <x v="615"/>
  </r>
  <r>
    <x v="5170"/>
    <m/>
    <n v="50"/>
    <x v="9802"/>
    <m/>
    <m/>
    <m/>
    <m/>
    <x v="7655"/>
    <s v="2023/12/24"/>
    <x v="97"/>
    <x v="97"/>
    <x v="27"/>
    <x v="27"/>
    <m/>
    <x v="615"/>
    <e v="#N/A"/>
    <x v="615"/>
  </r>
  <r>
    <x v="5170"/>
    <m/>
    <n v="2500"/>
    <x v="9803"/>
    <m/>
    <m/>
    <m/>
    <m/>
    <x v="7656"/>
    <s v="2023/6/4"/>
    <x v="98"/>
    <x v="98"/>
    <x v="112"/>
    <x v="111"/>
    <m/>
    <x v="615"/>
    <e v="#N/A"/>
    <x v="615"/>
  </r>
  <r>
    <x v="5170"/>
    <m/>
    <n v="50"/>
    <x v="9804"/>
    <s v="66"/>
    <n v="64"/>
    <n v="6"/>
    <n v="66"/>
    <x v="7657"/>
    <s v="2023/7/5"/>
    <x v="98"/>
    <x v="98"/>
    <x v="27"/>
    <x v="27"/>
    <m/>
    <x v="615"/>
    <e v="#N/A"/>
    <x v="615"/>
  </r>
  <r>
    <x v="5170"/>
    <m/>
    <n v="50"/>
    <x v="9805"/>
    <s v="68"/>
    <n v="66"/>
    <n v="6"/>
    <n v="68"/>
    <x v="7658"/>
    <s v="2023/7/6"/>
    <x v="98"/>
    <x v="98"/>
    <x v="27"/>
    <x v="27"/>
    <m/>
    <x v="615"/>
    <e v="#N/A"/>
    <x v="615"/>
  </r>
  <r>
    <x v="5170"/>
    <m/>
    <n v="100"/>
    <x v="9806"/>
    <s v="70"/>
    <n v="3"/>
    <n v="6"/>
    <n v="70"/>
    <x v="7117"/>
    <s v="2023/7/9"/>
    <x v="98"/>
    <x v="98"/>
    <x v="27"/>
    <x v="27"/>
    <m/>
    <x v="615"/>
    <e v="#N/A"/>
    <x v="615"/>
  </r>
  <r>
    <x v="5170"/>
    <m/>
    <n v="50"/>
    <x v="9807"/>
    <s v="85"/>
    <n v="82"/>
    <n v="6"/>
    <n v="85"/>
    <x v="5532"/>
    <s v="2023/7/15"/>
    <x v="98"/>
    <x v="98"/>
    <x v="27"/>
    <x v="27"/>
    <m/>
    <x v="615"/>
    <e v="#N/A"/>
    <x v="615"/>
  </r>
  <r>
    <x v="5170"/>
    <m/>
    <n v="150"/>
    <x v="9808"/>
    <m/>
    <m/>
    <m/>
    <m/>
    <x v="7280"/>
    <s v="2023/9/25"/>
    <x v="98"/>
    <x v="98"/>
    <x v="27"/>
    <x v="27"/>
    <m/>
    <x v="615"/>
    <e v="#N/A"/>
    <x v="615"/>
  </r>
  <r>
    <x v="5170"/>
    <m/>
    <n v="200"/>
    <x v="9809"/>
    <m/>
    <m/>
    <m/>
    <m/>
    <x v="7659"/>
    <s v="2023/11/30"/>
    <x v="98"/>
    <x v="98"/>
    <x v="27"/>
    <x v="27"/>
    <m/>
    <x v="615"/>
    <e v="#N/A"/>
    <x v="615"/>
  </r>
  <r>
    <x v="5170"/>
    <m/>
    <n v="100"/>
    <x v="9810"/>
    <m/>
    <m/>
    <m/>
    <m/>
    <x v="7660"/>
    <s v="2023/11/30"/>
    <x v="98"/>
    <x v="98"/>
    <x v="27"/>
    <x v="27"/>
    <m/>
    <x v="615"/>
    <e v="#N/A"/>
    <x v="615"/>
  </r>
  <r>
    <x v="5170"/>
    <m/>
    <n v="100"/>
    <x v="9811"/>
    <m/>
    <m/>
    <m/>
    <m/>
    <x v="7660"/>
    <s v="2023/11/30"/>
    <x v="98"/>
    <x v="98"/>
    <x v="27"/>
    <x v="27"/>
    <m/>
    <x v="615"/>
    <e v="#N/A"/>
    <x v="615"/>
  </r>
  <r>
    <x v="5170"/>
    <m/>
    <n v="51"/>
    <x v="9812"/>
    <m/>
    <m/>
    <m/>
    <m/>
    <x v="7661"/>
    <s v="2023/1/29"/>
    <x v="99"/>
    <x v="99"/>
    <x v="4"/>
    <x v="4"/>
    <m/>
    <x v="615"/>
    <e v="#N/A"/>
    <x v="615"/>
  </r>
  <r>
    <x v="5170"/>
    <m/>
    <n v="12359"/>
    <x v="9813"/>
    <m/>
    <m/>
    <m/>
    <m/>
    <x v="7662"/>
    <s v="2023/2/27"/>
    <x v="99"/>
    <x v="99"/>
    <x v="16"/>
    <x v="16"/>
    <m/>
    <x v="615"/>
    <e v="#N/A"/>
    <x v="615"/>
  </r>
  <r>
    <x v="5170"/>
    <m/>
    <n v="4742.13"/>
    <x v="9814"/>
    <m/>
    <m/>
    <m/>
    <m/>
    <x v="7663"/>
    <s v="2023/4/3"/>
    <x v="99"/>
    <x v="99"/>
    <x v="16"/>
    <x v="16"/>
    <m/>
    <x v="615"/>
    <e v="#N/A"/>
    <x v="615"/>
  </r>
  <r>
    <x v="5170"/>
    <m/>
    <n v="5300"/>
    <x v="9815"/>
    <m/>
    <m/>
    <m/>
    <m/>
    <x v="7664"/>
    <s v="2023/5/3"/>
    <x v="99"/>
    <x v="99"/>
    <x v="16"/>
    <x v="16"/>
    <m/>
    <x v="615"/>
    <e v="#N/A"/>
    <x v="615"/>
  </r>
  <r>
    <x v="5170"/>
    <m/>
    <n v="50"/>
    <x v="9816"/>
    <m/>
    <m/>
    <m/>
    <m/>
    <x v="7665"/>
    <s v="2023/1/29"/>
    <x v="99"/>
    <x v="99"/>
    <x v="11"/>
    <x v="11"/>
    <m/>
    <x v="615"/>
    <e v="#N/A"/>
    <x v="615"/>
  </r>
  <r>
    <x v="5170"/>
    <m/>
    <n v="170.78"/>
    <x v="9817"/>
    <m/>
    <m/>
    <m/>
    <m/>
    <x v="7666"/>
    <s v="2023/3/10"/>
    <x v="99"/>
    <x v="99"/>
    <x v="32"/>
    <x v="32"/>
    <m/>
    <x v="615"/>
    <e v="#N/A"/>
    <x v="615"/>
  </r>
  <r>
    <x v="5170"/>
    <m/>
    <n v="510"/>
    <x v="9818"/>
    <m/>
    <m/>
    <m/>
    <m/>
    <x v="7667"/>
    <s v="2023/10/2"/>
    <x v="99"/>
    <x v="99"/>
    <x v="32"/>
    <x v="32"/>
    <m/>
    <x v="615"/>
    <e v="#N/A"/>
    <x v="615"/>
  </r>
  <r>
    <x v="5170"/>
    <m/>
    <n v="46"/>
    <x v="9819"/>
    <s v="235"/>
    <n v="197"/>
    <n v="6"/>
    <m/>
    <x v="5465"/>
    <s v="2023/12/25"/>
    <x v="99"/>
    <x v="99"/>
    <x v="33"/>
    <x v="33"/>
    <m/>
    <x v="615"/>
    <e v="#N/A"/>
    <x v="615"/>
  </r>
  <r>
    <x v="5170"/>
    <m/>
    <n v="72"/>
    <x v="9820"/>
    <m/>
    <m/>
    <m/>
    <m/>
    <x v="5572"/>
    <s v="2023/4/2"/>
    <x v="99"/>
    <x v="99"/>
    <x v="42"/>
    <x v="42"/>
    <m/>
    <x v="615"/>
    <e v="#N/A"/>
    <x v="615"/>
  </r>
  <r>
    <x v="5170"/>
    <m/>
    <n v="40"/>
    <x v="9821"/>
    <m/>
    <m/>
    <m/>
    <m/>
    <x v="5572"/>
    <s v="2023/4/2"/>
    <x v="99"/>
    <x v="99"/>
    <x v="42"/>
    <x v="42"/>
    <m/>
    <x v="615"/>
    <e v="#N/A"/>
    <x v="615"/>
  </r>
  <r>
    <x v="5170"/>
    <m/>
    <n v="25"/>
    <x v="9822"/>
    <s v="203"/>
    <n v="168"/>
    <n v="6"/>
    <m/>
    <x v="5555"/>
    <s v="2023/11/16"/>
    <x v="99"/>
    <x v="99"/>
    <x v="66"/>
    <x v="66"/>
    <m/>
    <x v="615"/>
    <e v="#N/A"/>
    <x v="615"/>
  </r>
  <r>
    <x v="5170"/>
    <m/>
    <n v="283.5"/>
    <x v="9823"/>
    <m/>
    <m/>
    <m/>
    <m/>
    <x v="7668"/>
    <s v="2023/12/26"/>
    <x v="99"/>
    <x v="99"/>
    <x v="66"/>
    <x v="66"/>
    <m/>
    <x v="615"/>
    <e v="#N/A"/>
    <x v="615"/>
  </r>
  <r>
    <x v="5170"/>
    <m/>
    <n v="50"/>
    <x v="9824"/>
    <m/>
    <m/>
    <m/>
    <m/>
    <x v="7669"/>
    <s v="2023/10/19"/>
    <x v="99"/>
    <x v="99"/>
    <x v="73"/>
    <x v="73"/>
    <m/>
    <x v="615"/>
    <e v="#N/A"/>
    <x v="615"/>
  </r>
  <r>
    <x v="5170"/>
    <m/>
    <n v="50"/>
    <x v="9824"/>
    <m/>
    <m/>
    <m/>
    <m/>
    <x v="7669"/>
    <s v="2023/10/19"/>
    <x v="99"/>
    <x v="99"/>
    <x v="73"/>
    <x v="73"/>
    <m/>
    <x v="615"/>
    <e v="#N/A"/>
    <x v="615"/>
  </r>
  <r>
    <x v="5170"/>
    <m/>
    <n v="172"/>
    <x v="9825"/>
    <m/>
    <m/>
    <m/>
    <m/>
    <x v="5573"/>
    <s v="2023/4/10"/>
    <x v="99"/>
    <x v="99"/>
    <x v="103"/>
    <x v="102"/>
    <m/>
    <x v="615"/>
    <e v="#N/A"/>
    <x v="615"/>
  </r>
  <r>
    <x v="5170"/>
    <m/>
    <n v="100"/>
    <x v="9826"/>
    <m/>
    <m/>
    <m/>
    <m/>
    <x v="7670"/>
    <s v="2023/4/11"/>
    <x v="99"/>
    <x v="99"/>
    <x v="103"/>
    <x v="102"/>
    <m/>
    <x v="615"/>
    <e v="#N/A"/>
    <x v="615"/>
  </r>
  <r>
    <x v="5170"/>
    <m/>
    <n v="130"/>
    <x v="9827"/>
    <m/>
    <m/>
    <m/>
    <m/>
    <x v="7479"/>
    <s v="2023/4/19"/>
    <x v="99"/>
    <x v="99"/>
    <x v="103"/>
    <x v="102"/>
    <m/>
    <x v="615"/>
    <e v="#N/A"/>
    <x v="615"/>
  </r>
  <r>
    <x v="5170"/>
    <m/>
    <n v="808.7"/>
    <x v="9815"/>
    <m/>
    <m/>
    <m/>
    <m/>
    <x v="7664"/>
    <s v="2023/5/3"/>
    <x v="99"/>
    <x v="99"/>
    <x v="103"/>
    <x v="102"/>
    <m/>
    <x v="615"/>
    <e v="#N/A"/>
    <x v="615"/>
  </r>
  <r>
    <x v="5170"/>
    <m/>
    <n v="120"/>
    <x v="9828"/>
    <m/>
    <m/>
    <m/>
    <m/>
    <x v="7671"/>
    <s v="2023/5/27"/>
    <x v="99"/>
    <x v="99"/>
    <x v="103"/>
    <x v="102"/>
    <m/>
    <x v="615"/>
    <e v="#N/A"/>
    <x v="615"/>
  </r>
  <r>
    <x v="5170"/>
    <m/>
    <n v="3399.1"/>
    <x v="9829"/>
    <m/>
    <m/>
    <m/>
    <m/>
    <x v="7672"/>
    <s v="2023/7/30"/>
    <x v="99"/>
    <x v="99"/>
    <x v="103"/>
    <x v="102"/>
    <m/>
    <x v="615"/>
    <e v="#N/A"/>
    <x v="615"/>
  </r>
  <r>
    <x v="5170"/>
    <m/>
    <n v="986.72"/>
    <x v="9830"/>
    <m/>
    <m/>
    <m/>
    <m/>
    <x v="7673"/>
    <s v="2023/9/2"/>
    <x v="99"/>
    <x v="99"/>
    <x v="103"/>
    <x v="102"/>
    <m/>
    <x v="615"/>
    <e v="#N/A"/>
    <x v="615"/>
  </r>
  <r>
    <x v="5170"/>
    <m/>
    <n v="188.46"/>
    <x v="9831"/>
    <m/>
    <m/>
    <m/>
    <m/>
    <x v="7674"/>
    <s v="2023/10/1"/>
    <x v="99"/>
    <x v="99"/>
    <x v="103"/>
    <x v="102"/>
    <m/>
    <x v="615"/>
    <e v="#N/A"/>
    <x v="615"/>
  </r>
  <r>
    <x v="5170"/>
    <m/>
    <n v="1106.3800000000001"/>
    <x v="9832"/>
    <m/>
    <m/>
    <m/>
    <m/>
    <x v="7675"/>
    <s v="2023/11/4"/>
    <x v="99"/>
    <x v="99"/>
    <x v="103"/>
    <x v="102"/>
    <m/>
    <x v="615"/>
    <e v="#N/A"/>
    <x v="615"/>
  </r>
  <r>
    <x v="5170"/>
    <m/>
    <n v="357.03000000000003"/>
    <x v="9833"/>
    <m/>
    <m/>
    <m/>
    <m/>
    <x v="7676"/>
    <s v="2023/12/25"/>
    <x v="99"/>
    <x v="99"/>
    <x v="103"/>
    <x v="102"/>
    <m/>
    <x v="615"/>
    <e v="#N/A"/>
    <x v="615"/>
  </r>
  <r>
    <x v="5170"/>
    <m/>
    <n v="545.54"/>
    <x v="9813"/>
    <m/>
    <m/>
    <m/>
    <m/>
    <x v="7677"/>
    <s v="2023/1/2"/>
    <x v="99"/>
    <x v="99"/>
    <x v="113"/>
    <x v="112"/>
    <m/>
    <x v="615"/>
    <e v="#N/A"/>
    <x v="615"/>
  </r>
  <r>
    <x v="5170"/>
    <m/>
    <n v="87"/>
    <x v="9834"/>
    <m/>
    <m/>
    <m/>
    <m/>
    <x v="7480"/>
    <s v="2023/1/17"/>
    <x v="99"/>
    <x v="99"/>
    <x v="113"/>
    <x v="112"/>
    <m/>
    <x v="615"/>
    <e v="#N/A"/>
    <x v="615"/>
  </r>
  <r>
    <x v="5170"/>
    <m/>
    <n v="78"/>
    <x v="5646"/>
    <m/>
    <m/>
    <m/>
    <m/>
    <x v="5490"/>
    <s v="2023/1/25"/>
    <x v="99"/>
    <x v="99"/>
    <x v="113"/>
    <x v="112"/>
    <m/>
    <x v="615"/>
    <e v="#N/A"/>
    <x v="615"/>
  </r>
  <r>
    <x v="5170"/>
    <m/>
    <n v="531.97"/>
    <x v="9835"/>
    <m/>
    <m/>
    <m/>
    <m/>
    <x v="7678"/>
    <s v="2023/2/28"/>
    <x v="99"/>
    <x v="99"/>
    <x v="113"/>
    <x v="112"/>
    <m/>
    <x v="615"/>
    <e v="#N/A"/>
    <x v="615"/>
  </r>
  <r>
    <x v="5170"/>
    <m/>
    <n v="30"/>
    <x v="5585"/>
    <m/>
    <m/>
    <m/>
    <m/>
    <x v="5485"/>
    <s v="2023/3/2"/>
    <x v="99"/>
    <x v="99"/>
    <x v="113"/>
    <x v="112"/>
    <m/>
    <x v="615"/>
    <e v="#N/A"/>
    <x v="615"/>
  </r>
  <r>
    <x v="5170"/>
    <m/>
    <n v="20"/>
    <x v="9836"/>
    <m/>
    <m/>
    <m/>
    <m/>
    <x v="5502"/>
    <s v="2023/3/28"/>
    <x v="99"/>
    <x v="99"/>
    <x v="113"/>
    <x v="112"/>
    <m/>
    <x v="615"/>
    <e v="#N/A"/>
    <x v="615"/>
  </r>
  <r>
    <x v="5170"/>
    <m/>
    <n v="35"/>
    <x v="9837"/>
    <m/>
    <m/>
    <m/>
    <m/>
    <x v="5502"/>
    <s v="2023/3/28"/>
    <x v="99"/>
    <x v="99"/>
    <x v="113"/>
    <x v="112"/>
    <m/>
    <x v="615"/>
    <e v="#N/A"/>
    <x v="615"/>
  </r>
  <r>
    <x v="5170"/>
    <m/>
    <n v="345.41"/>
    <x v="9838"/>
    <m/>
    <m/>
    <m/>
    <m/>
    <x v="7679"/>
    <s v="2023/3/31"/>
    <x v="99"/>
    <x v="99"/>
    <x v="113"/>
    <x v="112"/>
    <m/>
    <x v="615"/>
    <e v="#N/A"/>
    <x v="615"/>
  </r>
  <r>
    <x v="5170"/>
    <m/>
    <n v="194.38"/>
    <x v="9839"/>
    <m/>
    <m/>
    <m/>
    <m/>
    <x v="7680"/>
    <s v="2023/4/30"/>
    <x v="99"/>
    <x v="99"/>
    <x v="113"/>
    <x v="112"/>
    <m/>
    <x v="615"/>
    <e v="#N/A"/>
    <x v="615"/>
  </r>
  <r>
    <x v="5170"/>
    <m/>
    <n v="305.45"/>
    <x v="9840"/>
    <m/>
    <m/>
    <m/>
    <m/>
    <x v="7681"/>
    <s v="2023/5/31"/>
    <x v="99"/>
    <x v="99"/>
    <x v="113"/>
    <x v="112"/>
    <m/>
    <x v="615"/>
    <e v="#N/A"/>
    <x v="615"/>
  </r>
  <r>
    <x v="5170"/>
    <m/>
    <n v="360"/>
    <x v="9841"/>
    <m/>
    <m/>
    <m/>
    <m/>
    <x v="7682"/>
    <s v="2023/6/30"/>
    <x v="99"/>
    <x v="99"/>
    <x v="113"/>
    <x v="112"/>
    <m/>
    <x v="615"/>
    <e v="#N/A"/>
    <x v="615"/>
  </r>
  <r>
    <x v="5170"/>
    <m/>
    <n v="326.42"/>
    <x v="9842"/>
    <m/>
    <m/>
    <m/>
    <m/>
    <x v="7683"/>
    <s v="2023/7/31"/>
    <x v="99"/>
    <x v="99"/>
    <x v="113"/>
    <x v="112"/>
    <m/>
    <x v="615"/>
    <e v="#N/A"/>
    <x v="615"/>
  </r>
  <r>
    <x v="5170"/>
    <m/>
    <n v="20"/>
    <x v="9843"/>
    <m/>
    <m/>
    <m/>
    <m/>
    <x v="7515"/>
    <s v="2023/8/15"/>
    <x v="99"/>
    <x v="99"/>
    <x v="113"/>
    <x v="112"/>
    <m/>
    <x v="615"/>
    <e v="#N/A"/>
    <x v="615"/>
  </r>
  <r>
    <x v="5170"/>
    <m/>
    <n v="294.5"/>
    <x v="9844"/>
    <m/>
    <m/>
    <m/>
    <m/>
    <x v="7684"/>
    <s v="2023/8/31"/>
    <x v="99"/>
    <x v="99"/>
    <x v="113"/>
    <x v="112"/>
    <m/>
    <x v="615"/>
    <e v="#N/A"/>
    <x v="615"/>
  </r>
  <r>
    <x v="5170"/>
    <m/>
    <n v="60"/>
    <x v="9845"/>
    <m/>
    <m/>
    <m/>
    <m/>
    <x v="7685"/>
    <s v="2023/9/12"/>
    <x v="99"/>
    <x v="99"/>
    <x v="113"/>
    <x v="112"/>
    <m/>
    <x v="615"/>
    <e v="#N/A"/>
    <x v="615"/>
  </r>
  <r>
    <x v="5170"/>
    <m/>
    <n v="40"/>
    <x v="9846"/>
    <m/>
    <m/>
    <m/>
    <m/>
    <x v="7686"/>
    <s v="2023/9/24"/>
    <x v="99"/>
    <x v="99"/>
    <x v="113"/>
    <x v="112"/>
    <m/>
    <x v="615"/>
    <e v="#N/A"/>
    <x v="615"/>
  </r>
  <r>
    <x v="5170"/>
    <m/>
    <n v="249.16"/>
    <x v="9847"/>
    <m/>
    <m/>
    <m/>
    <m/>
    <x v="7687"/>
    <s v="2023/9/30"/>
    <x v="99"/>
    <x v="99"/>
    <x v="113"/>
    <x v="112"/>
    <m/>
    <x v="615"/>
    <e v="#N/A"/>
    <x v="615"/>
  </r>
  <r>
    <x v="5170"/>
    <m/>
    <n v="200.62"/>
    <x v="9848"/>
    <m/>
    <m/>
    <m/>
    <m/>
    <x v="7688"/>
    <s v="2023/10/8"/>
    <x v="99"/>
    <x v="99"/>
    <x v="113"/>
    <x v="112"/>
    <m/>
    <x v="615"/>
    <e v="#N/A"/>
    <x v="615"/>
  </r>
  <r>
    <x v="5170"/>
    <m/>
    <n v="45"/>
    <x v="9849"/>
    <m/>
    <m/>
    <m/>
    <m/>
    <x v="7534"/>
    <s v="2023/10/17"/>
    <x v="99"/>
    <x v="99"/>
    <x v="113"/>
    <x v="112"/>
    <m/>
    <x v="615"/>
    <e v="#N/A"/>
    <x v="615"/>
  </r>
  <r>
    <x v="5170"/>
    <m/>
    <n v="501.06"/>
    <x v="9850"/>
    <m/>
    <m/>
    <m/>
    <m/>
    <x v="7689"/>
    <s v="2023/10/31"/>
    <x v="99"/>
    <x v="99"/>
    <x v="113"/>
    <x v="112"/>
    <m/>
    <x v="615"/>
    <e v="#N/A"/>
    <x v="615"/>
  </r>
  <r>
    <x v="5170"/>
    <m/>
    <n v="476.46000000000004"/>
    <x v="9851"/>
    <m/>
    <m/>
    <m/>
    <m/>
    <x v="7690"/>
    <s v="2023/11/30"/>
    <x v="99"/>
    <x v="99"/>
    <x v="113"/>
    <x v="112"/>
    <m/>
    <x v="615"/>
    <e v="#N/A"/>
    <x v="615"/>
  </r>
  <r>
    <x v="5170"/>
    <m/>
    <n v="293.70999999999998"/>
    <x v="9852"/>
    <m/>
    <m/>
    <m/>
    <m/>
    <x v="7691"/>
    <s v="2023/12/31"/>
    <x v="99"/>
    <x v="99"/>
    <x v="113"/>
    <x v="112"/>
    <m/>
    <x v="615"/>
    <e v="#N/A"/>
    <x v="615"/>
  </r>
  <r>
    <x v="5170"/>
    <m/>
    <n v="100"/>
    <x v="9853"/>
    <m/>
    <m/>
    <m/>
    <m/>
    <x v="5572"/>
    <s v="2023/4/2"/>
    <x v="99"/>
    <x v="99"/>
    <x v="114"/>
    <x v="113"/>
    <m/>
    <x v="615"/>
    <e v="#N/A"/>
    <x v="615"/>
  </r>
  <r>
    <x v="5170"/>
    <m/>
    <n v="1661"/>
    <x v="9854"/>
    <m/>
    <m/>
    <m/>
    <m/>
    <x v="7134"/>
    <s v="2023/6/25"/>
    <x v="99"/>
    <x v="99"/>
    <x v="114"/>
    <x v="113"/>
    <m/>
    <x v="615"/>
    <e v="#N/A"/>
    <x v="615"/>
  </r>
  <r>
    <x v="5170"/>
    <m/>
    <n v="100"/>
    <x v="9855"/>
    <m/>
    <m/>
    <m/>
    <m/>
    <x v="7692"/>
    <s v="2023/8/1"/>
    <x v="99"/>
    <x v="99"/>
    <x v="114"/>
    <x v="113"/>
    <m/>
    <x v="615"/>
    <e v="#N/A"/>
    <x v="615"/>
  </r>
  <r>
    <x v="5170"/>
    <m/>
    <n v="50"/>
    <x v="9855"/>
    <m/>
    <m/>
    <m/>
    <m/>
    <x v="7692"/>
    <s v="2023/8/1"/>
    <x v="99"/>
    <x v="99"/>
    <x v="114"/>
    <x v="113"/>
    <m/>
    <x v="615"/>
    <e v="#N/A"/>
    <x v="615"/>
  </r>
  <r>
    <x v="5170"/>
    <m/>
    <n v="100"/>
    <x v="9856"/>
    <m/>
    <m/>
    <m/>
    <m/>
    <x v="5537"/>
    <s v="2023/8/6"/>
    <x v="99"/>
    <x v="99"/>
    <x v="114"/>
    <x v="113"/>
    <m/>
    <x v="615"/>
    <e v="#N/A"/>
    <x v="615"/>
  </r>
  <r>
    <x v="5170"/>
    <m/>
    <n v="50"/>
    <x v="9857"/>
    <m/>
    <m/>
    <m/>
    <m/>
    <x v="7629"/>
    <s v="2023/8/13"/>
    <x v="99"/>
    <x v="99"/>
    <x v="114"/>
    <x v="113"/>
    <m/>
    <x v="615"/>
    <e v="#N/A"/>
    <x v="615"/>
  </r>
  <r>
    <x v="5170"/>
    <m/>
    <n v="50"/>
    <x v="9858"/>
    <m/>
    <m/>
    <m/>
    <m/>
    <x v="7631"/>
    <s v="2023/8/16"/>
    <x v="99"/>
    <x v="99"/>
    <x v="114"/>
    <x v="113"/>
    <m/>
    <x v="615"/>
    <e v="#N/A"/>
    <x v="615"/>
  </r>
  <r>
    <x v="5170"/>
    <m/>
    <n v="147"/>
    <x v="9859"/>
    <m/>
    <m/>
    <m/>
    <m/>
    <x v="7576"/>
    <s v="2023/9/12"/>
    <x v="99"/>
    <x v="99"/>
    <x v="114"/>
    <x v="113"/>
    <m/>
    <x v="615"/>
    <e v="#N/A"/>
    <x v="615"/>
  </r>
  <r>
    <x v="5170"/>
    <m/>
    <n v="1675.58"/>
    <x v="9813"/>
    <m/>
    <m/>
    <m/>
    <m/>
    <x v="7677"/>
    <s v="2023/1/2"/>
    <x v="99"/>
    <x v="99"/>
    <x v="115"/>
    <x v="114"/>
    <m/>
    <x v="615"/>
    <e v="#N/A"/>
    <x v="615"/>
  </r>
  <r>
    <x v="5170"/>
    <m/>
    <n v="100"/>
    <x v="9834"/>
    <m/>
    <m/>
    <m/>
    <m/>
    <x v="7480"/>
    <s v="2023/1/17"/>
    <x v="99"/>
    <x v="99"/>
    <x v="115"/>
    <x v="114"/>
    <m/>
    <x v="615"/>
    <e v="#N/A"/>
    <x v="615"/>
  </r>
  <r>
    <x v="5170"/>
    <m/>
    <n v="115"/>
    <x v="5600"/>
    <m/>
    <m/>
    <m/>
    <m/>
    <x v="7480"/>
    <s v="2023/1/17"/>
    <x v="99"/>
    <x v="99"/>
    <x v="115"/>
    <x v="114"/>
    <m/>
    <x v="615"/>
    <e v="#N/A"/>
    <x v="615"/>
  </r>
  <r>
    <x v="5170"/>
    <m/>
    <n v="2114.5700000000002"/>
    <x v="9835"/>
    <m/>
    <m/>
    <m/>
    <m/>
    <x v="7678"/>
    <s v="2023/2/28"/>
    <x v="99"/>
    <x v="99"/>
    <x v="115"/>
    <x v="114"/>
    <m/>
    <x v="615"/>
    <e v="#N/A"/>
    <x v="615"/>
  </r>
  <r>
    <x v="5170"/>
    <m/>
    <n v="1768.6000000000001"/>
    <x v="9838"/>
    <m/>
    <m/>
    <m/>
    <m/>
    <x v="7679"/>
    <s v="2023/3/31"/>
    <x v="99"/>
    <x v="99"/>
    <x v="115"/>
    <x v="114"/>
    <m/>
    <x v="615"/>
    <e v="#N/A"/>
    <x v="615"/>
  </r>
  <r>
    <x v="5170"/>
    <m/>
    <n v="1595.6100000000001"/>
    <x v="9839"/>
    <m/>
    <m/>
    <m/>
    <m/>
    <x v="7680"/>
    <s v="2023/4/30"/>
    <x v="99"/>
    <x v="99"/>
    <x v="115"/>
    <x v="114"/>
    <m/>
    <x v="615"/>
    <e v="#N/A"/>
    <x v="615"/>
  </r>
  <r>
    <x v="5170"/>
    <m/>
    <n v="2424.54"/>
    <x v="9840"/>
    <m/>
    <m/>
    <m/>
    <m/>
    <x v="7681"/>
    <s v="2023/5/31"/>
    <x v="99"/>
    <x v="99"/>
    <x v="115"/>
    <x v="114"/>
    <m/>
    <x v="615"/>
    <e v="#N/A"/>
    <x v="615"/>
  </r>
  <r>
    <x v="5170"/>
    <m/>
    <n v="2560.87"/>
    <x v="9841"/>
    <m/>
    <m/>
    <m/>
    <m/>
    <x v="7682"/>
    <s v="2023/6/30"/>
    <x v="99"/>
    <x v="99"/>
    <x v="115"/>
    <x v="114"/>
    <m/>
    <x v="615"/>
    <e v="#N/A"/>
    <x v="615"/>
  </r>
  <r>
    <x v="5170"/>
    <m/>
    <n v="2694.85"/>
    <x v="9842"/>
    <m/>
    <m/>
    <m/>
    <m/>
    <x v="7683"/>
    <s v="2023/7/31"/>
    <x v="99"/>
    <x v="99"/>
    <x v="115"/>
    <x v="114"/>
    <m/>
    <x v="615"/>
    <e v="#N/A"/>
    <x v="615"/>
  </r>
  <r>
    <x v="5170"/>
    <m/>
    <n v="2566.91"/>
    <x v="9844"/>
    <m/>
    <m/>
    <m/>
    <m/>
    <x v="7684"/>
    <s v="2023/8/31"/>
    <x v="99"/>
    <x v="99"/>
    <x v="115"/>
    <x v="114"/>
    <m/>
    <x v="615"/>
    <e v="#N/A"/>
    <x v="615"/>
  </r>
  <r>
    <x v="5170"/>
    <m/>
    <n v="2537.33"/>
    <x v="9847"/>
    <m/>
    <m/>
    <m/>
    <m/>
    <x v="7687"/>
    <s v="2023/9/30"/>
    <x v="99"/>
    <x v="99"/>
    <x v="115"/>
    <x v="114"/>
    <m/>
    <x v="615"/>
    <e v="#N/A"/>
    <x v="615"/>
  </r>
  <r>
    <x v="5170"/>
    <m/>
    <n v="2978.76"/>
    <x v="9850"/>
    <m/>
    <m/>
    <m/>
    <m/>
    <x v="7689"/>
    <s v="2023/10/31"/>
    <x v="99"/>
    <x v="99"/>
    <x v="115"/>
    <x v="114"/>
    <m/>
    <x v="615"/>
    <e v="#N/A"/>
    <x v="615"/>
  </r>
  <r>
    <x v="5170"/>
    <m/>
    <n v="2865.67"/>
    <x v="9851"/>
    <m/>
    <m/>
    <m/>
    <m/>
    <x v="7690"/>
    <s v="2023/11/30"/>
    <x v="99"/>
    <x v="99"/>
    <x v="115"/>
    <x v="114"/>
    <m/>
    <x v="615"/>
    <e v="#N/A"/>
    <x v="615"/>
  </r>
  <r>
    <x v="5170"/>
    <m/>
    <n v="1761.42"/>
    <x v="9852"/>
    <m/>
    <m/>
    <m/>
    <m/>
    <x v="7691"/>
    <s v="2023/12/31"/>
    <x v="99"/>
    <x v="99"/>
    <x v="115"/>
    <x v="114"/>
    <m/>
    <x v="615"/>
    <e v="#N/A"/>
    <x v="615"/>
  </r>
  <r>
    <x v="5170"/>
    <m/>
    <n v="95"/>
    <x v="9860"/>
    <m/>
    <m/>
    <m/>
    <m/>
    <x v="7660"/>
    <s v="2023/11/30"/>
    <x v="99"/>
    <x v="99"/>
    <x v="116"/>
    <x v="115"/>
    <m/>
    <x v="615"/>
    <e v="#N/A"/>
    <x v="615"/>
  </r>
  <r>
    <x v="5170"/>
    <m/>
    <n v="129"/>
    <x v="9861"/>
    <m/>
    <m/>
    <m/>
    <m/>
    <x v="7660"/>
    <s v="2023/11/30"/>
    <x v="99"/>
    <x v="99"/>
    <x v="116"/>
    <x v="115"/>
    <m/>
    <x v="615"/>
    <e v="#N/A"/>
    <x v="615"/>
  </r>
  <r>
    <x v="5170"/>
    <m/>
    <n v="3000.9900000000002"/>
    <x v="9813"/>
    <m/>
    <m/>
    <m/>
    <m/>
    <x v="7677"/>
    <s v="2023/1/2"/>
    <x v="99"/>
    <x v="99"/>
    <x v="105"/>
    <x v="104"/>
    <m/>
    <x v="615"/>
    <e v="#N/A"/>
    <x v="615"/>
  </r>
  <r>
    <x v="5170"/>
    <m/>
    <n v="1670.81"/>
    <x v="9835"/>
    <m/>
    <m/>
    <m/>
    <m/>
    <x v="7678"/>
    <s v="2023/2/28"/>
    <x v="99"/>
    <x v="99"/>
    <x v="105"/>
    <x v="104"/>
    <m/>
    <x v="615"/>
    <e v="#N/A"/>
    <x v="615"/>
  </r>
  <r>
    <x v="5170"/>
    <m/>
    <n v="145"/>
    <x v="9862"/>
    <m/>
    <m/>
    <m/>
    <m/>
    <x v="5485"/>
    <s v="2023/3/2"/>
    <x v="99"/>
    <x v="99"/>
    <x v="105"/>
    <x v="104"/>
    <m/>
    <x v="615"/>
    <e v="#N/A"/>
    <x v="615"/>
  </r>
  <r>
    <x v="5170"/>
    <m/>
    <n v="125"/>
    <x v="9863"/>
    <m/>
    <m/>
    <m/>
    <m/>
    <x v="5485"/>
    <s v="2023/3/2"/>
    <x v="99"/>
    <x v="99"/>
    <x v="105"/>
    <x v="104"/>
    <m/>
    <x v="615"/>
    <e v="#N/A"/>
    <x v="615"/>
  </r>
  <r>
    <x v="5170"/>
    <m/>
    <n v="127"/>
    <x v="9864"/>
    <m/>
    <m/>
    <m/>
    <m/>
    <x v="5500"/>
    <s v="2023/3/6"/>
    <x v="99"/>
    <x v="99"/>
    <x v="105"/>
    <x v="104"/>
    <m/>
    <x v="615"/>
    <e v="#N/A"/>
    <x v="615"/>
  </r>
  <r>
    <x v="5170"/>
    <m/>
    <n v="20"/>
    <x v="9865"/>
    <m/>
    <m/>
    <m/>
    <m/>
    <x v="5487"/>
    <s v="2023/3/14"/>
    <x v="99"/>
    <x v="99"/>
    <x v="105"/>
    <x v="104"/>
    <m/>
    <x v="615"/>
    <e v="#N/A"/>
    <x v="615"/>
  </r>
  <r>
    <x v="5170"/>
    <m/>
    <n v="1892.1000000000001"/>
    <x v="9838"/>
    <m/>
    <m/>
    <m/>
    <m/>
    <x v="7679"/>
    <s v="2023/3/31"/>
    <x v="99"/>
    <x v="99"/>
    <x v="105"/>
    <x v="104"/>
    <m/>
    <x v="615"/>
    <e v="#N/A"/>
    <x v="615"/>
  </r>
  <r>
    <x v="5170"/>
    <m/>
    <n v="2855.23"/>
    <x v="9839"/>
    <m/>
    <m/>
    <m/>
    <m/>
    <x v="7680"/>
    <s v="2023/4/30"/>
    <x v="99"/>
    <x v="99"/>
    <x v="105"/>
    <x v="104"/>
    <m/>
    <x v="615"/>
    <e v="#N/A"/>
    <x v="615"/>
  </r>
  <r>
    <x v="5170"/>
    <m/>
    <n v="195"/>
    <x v="9866"/>
    <m/>
    <m/>
    <m/>
    <m/>
    <x v="7513"/>
    <s v="2023/5/4"/>
    <x v="99"/>
    <x v="99"/>
    <x v="105"/>
    <x v="104"/>
    <m/>
    <x v="615"/>
    <e v="#N/A"/>
    <x v="615"/>
  </r>
  <r>
    <x v="5170"/>
    <m/>
    <n v="960"/>
    <x v="9867"/>
    <m/>
    <m/>
    <m/>
    <m/>
    <x v="7514"/>
    <s v="2023/5/23"/>
    <x v="99"/>
    <x v="99"/>
    <x v="105"/>
    <x v="104"/>
    <m/>
    <x v="615"/>
    <e v="#N/A"/>
    <x v="615"/>
  </r>
  <r>
    <x v="5170"/>
    <m/>
    <n v="3173.96"/>
    <x v="9840"/>
    <m/>
    <m/>
    <m/>
    <m/>
    <x v="7681"/>
    <s v="2023/5/31"/>
    <x v="99"/>
    <x v="99"/>
    <x v="105"/>
    <x v="104"/>
    <m/>
    <x v="615"/>
    <e v="#N/A"/>
    <x v="615"/>
  </r>
  <r>
    <x v="5170"/>
    <m/>
    <n v="2066.2800000000002"/>
    <x v="9841"/>
    <m/>
    <m/>
    <m/>
    <m/>
    <x v="7682"/>
    <s v="2023/6/30"/>
    <x v="99"/>
    <x v="99"/>
    <x v="105"/>
    <x v="104"/>
    <m/>
    <x v="615"/>
    <e v="#N/A"/>
    <x v="615"/>
  </r>
  <r>
    <x v="5170"/>
    <m/>
    <n v="2294.6799999999998"/>
    <x v="9842"/>
    <m/>
    <m/>
    <m/>
    <m/>
    <x v="7683"/>
    <s v="2023/7/31"/>
    <x v="99"/>
    <x v="99"/>
    <x v="105"/>
    <x v="104"/>
    <m/>
    <x v="615"/>
    <e v="#N/A"/>
    <x v="615"/>
  </r>
  <r>
    <x v="5170"/>
    <m/>
    <n v="2800.92"/>
    <x v="9844"/>
    <m/>
    <m/>
    <m/>
    <m/>
    <x v="7684"/>
    <s v="2023/8/31"/>
    <x v="99"/>
    <x v="99"/>
    <x v="105"/>
    <x v="104"/>
    <m/>
    <x v="615"/>
    <e v="#N/A"/>
    <x v="615"/>
  </r>
  <r>
    <x v="5170"/>
    <m/>
    <n v="3022.19"/>
    <x v="9847"/>
    <m/>
    <m/>
    <m/>
    <m/>
    <x v="7687"/>
    <s v="2023/9/30"/>
    <x v="99"/>
    <x v="99"/>
    <x v="105"/>
    <x v="104"/>
    <m/>
    <x v="615"/>
    <e v="#N/A"/>
    <x v="615"/>
  </r>
  <r>
    <x v="5170"/>
    <m/>
    <n v="2729.4500000000003"/>
    <x v="9850"/>
    <m/>
    <m/>
    <m/>
    <m/>
    <x v="7689"/>
    <s v="2023/10/31"/>
    <x v="99"/>
    <x v="99"/>
    <x v="105"/>
    <x v="104"/>
    <m/>
    <x v="615"/>
    <e v="#N/A"/>
    <x v="615"/>
  </r>
  <r>
    <x v="5170"/>
    <m/>
    <n v="1132"/>
    <x v="9868"/>
    <m/>
    <m/>
    <m/>
    <m/>
    <x v="5583"/>
    <s v="2023/11/23"/>
    <x v="99"/>
    <x v="99"/>
    <x v="105"/>
    <x v="104"/>
    <m/>
    <x v="615"/>
    <e v="#N/A"/>
    <x v="615"/>
  </r>
  <r>
    <x v="5170"/>
    <m/>
    <n v="1862.65"/>
    <x v="9851"/>
    <m/>
    <m/>
    <m/>
    <m/>
    <x v="7690"/>
    <s v="2023/11/30"/>
    <x v="99"/>
    <x v="99"/>
    <x v="105"/>
    <x v="104"/>
    <m/>
    <x v="615"/>
    <e v="#N/A"/>
    <x v="615"/>
  </r>
  <r>
    <x v="5170"/>
    <m/>
    <n v="1624.44"/>
    <x v="9852"/>
    <m/>
    <m/>
    <m/>
    <m/>
    <x v="7691"/>
    <s v="2023/12/31"/>
    <x v="99"/>
    <x v="99"/>
    <x v="105"/>
    <x v="104"/>
    <m/>
    <x v="615"/>
    <e v="#N/A"/>
    <x v="615"/>
  </r>
  <r>
    <x v="5170"/>
    <m/>
    <n v="1360.38"/>
    <x v="9813"/>
    <m/>
    <m/>
    <m/>
    <m/>
    <x v="7677"/>
    <s v="2023/1/2"/>
    <x v="99"/>
    <x v="99"/>
    <x v="117"/>
    <x v="116"/>
    <m/>
    <x v="615"/>
    <e v="#N/A"/>
    <x v="615"/>
  </r>
  <r>
    <x v="5170"/>
    <m/>
    <n v="1176.0899999999999"/>
    <x v="9835"/>
    <m/>
    <m/>
    <m/>
    <m/>
    <x v="7678"/>
    <s v="2023/2/28"/>
    <x v="99"/>
    <x v="99"/>
    <x v="117"/>
    <x v="116"/>
    <m/>
    <x v="615"/>
    <e v="#N/A"/>
    <x v="615"/>
  </r>
  <r>
    <x v="5170"/>
    <m/>
    <n v="547.02"/>
    <x v="9838"/>
    <m/>
    <m/>
    <m/>
    <m/>
    <x v="7679"/>
    <s v="2023/3/31"/>
    <x v="99"/>
    <x v="99"/>
    <x v="117"/>
    <x v="116"/>
    <m/>
    <x v="615"/>
    <e v="#N/A"/>
    <x v="615"/>
  </r>
  <r>
    <x v="5170"/>
    <m/>
    <n v="175.24"/>
    <x v="9841"/>
    <m/>
    <m/>
    <m/>
    <m/>
    <x v="7682"/>
    <s v="2023/6/30"/>
    <x v="99"/>
    <x v="99"/>
    <x v="117"/>
    <x v="116"/>
    <m/>
    <x v="615"/>
    <e v="#N/A"/>
    <x v="615"/>
  </r>
  <r>
    <x v="5170"/>
    <m/>
    <n v="131"/>
    <x v="9842"/>
    <m/>
    <m/>
    <m/>
    <m/>
    <x v="7683"/>
    <s v="2023/7/31"/>
    <x v="99"/>
    <x v="99"/>
    <x v="117"/>
    <x v="116"/>
    <m/>
    <x v="615"/>
    <e v="#N/A"/>
    <x v="615"/>
  </r>
  <r>
    <x v="5170"/>
    <m/>
    <n v="644.75"/>
    <x v="9844"/>
    <m/>
    <m/>
    <m/>
    <m/>
    <x v="7684"/>
    <s v="2023/8/31"/>
    <x v="99"/>
    <x v="99"/>
    <x v="117"/>
    <x v="116"/>
    <m/>
    <x v="615"/>
    <e v="#N/A"/>
    <x v="615"/>
  </r>
  <r>
    <x v="5170"/>
    <m/>
    <n v="599.16999999999996"/>
    <x v="9847"/>
    <m/>
    <m/>
    <m/>
    <m/>
    <x v="7687"/>
    <s v="2023/9/30"/>
    <x v="99"/>
    <x v="99"/>
    <x v="117"/>
    <x v="116"/>
    <m/>
    <x v="615"/>
    <e v="#N/A"/>
    <x v="615"/>
  </r>
  <r>
    <x v="5170"/>
    <m/>
    <n v="692.37"/>
    <x v="9850"/>
    <m/>
    <m/>
    <m/>
    <m/>
    <x v="7689"/>
    <s v="2023/10/31"/>
    <x v="99"/>
    <x v="99"/>
    <x v="117"/>
    <x v="116"/>
    <m/>
    <x v="615"/>
    <e v="#N/A"/>
    <x v="615"/>
  </r>
  <r>
    <x v="5170"/>
    <m/>
    <n v="656.07"/>
    <x v="9851"/>
    <m/>
    <m/>
    <m/>
    <m/>
    <x v="7690"/>
    <s v="2023/11/30"/>
    <x v="99"/>
    <x v="99"/>
    <x v="117"/>
    <x v="116"/>
    <m/>
    <x v="615"/>
    <e v="#N/A"/>
    <x v="615"/>
  </r>
  <r>
    <x v="5170"/>
    <m/>
    <n v="895.34"/>
    <x v="9852"/>
    <m/>
    <m/>
    <m/>
    <m/>
    <x v="7691"/>
    <s v="2023/12/31"/>
    <x v="99"/>
    <x v="99"/>
    <x v="117"/>
    <x v="116"/>
    <m/>
    <x v="615"/>
    <e v="#N/A"/>
    <x v="615"/>
  </r>
  <r>
    <x v="5170"/>
    <m/>
    <n v="6839"/>
    <x v="9813"/>
    <m/>
    <m/>
    <m/>
    <m/>
    <x v="7677"/>
    <s v="2023/1/2"/>
    <x v="99"/>
    <x v="99"/>
    <x v="110"/>
    <x v="109"/>
    <m/>
    <x v="615"/>
    <e v="#N/A"/>
    <x v="615"/>
  </r>
  <r>
    <x v="5170"/>
    <m/>
    <n v="1489.15"/>
    <x v="9835"/>
    <m/>
    <m/>
    <m/>
    <m/>
    <x v="7678"/>
    <s v="2023/2/28"/>
    <x v="99"/>
    <x v="99"/>
    <x v="110"/>
    <x v="109"/>
    <m/>
    <x v="615"/>
    <e v="#N/A"/>
    <x v="615"/>
  </r>
  <r>
    <x v="5170"/>
    <m/>
    <n v="130"/>
    <x v="5585"/>
    <m/>
    <m/>
    <m/>
    <m/>
    <x v="5485"/>
    <s v="2023/3/2"/>
    <x v="99"/>
    <x v="99"/>
    <x v="110"/>
    <x v="109"/>
    <m/>
    <x v="615"/>
    <e v="#N/A"/>
    <x v="615"/>
  </r>
  <r>
    <x v="5170"/>
    <m/>
    <n v="145"/>
    <x v="9869"/>
    <m/>
    <m/>
    <m/>
    <m/>
    <x v="5502"/>
    <s v="2023/3/28"/>
    <x v="99"/>
    <x v="99"/>
    <x v="110"/>
    <x v="109"/>
    <m/>
    <x v="615"/>
    <e v="#N/A"/>
    <x v="615"/>
  </r>
  <r>
    <x v="5170"/>
    <m/>
    <n v="1505.04"/>
    <x v="9838"/>
    <m/>
    <m/>
    <m/>
    <m/>
    <x v="7679"/>
    <s v="2023/3/31"/>
    <x v="99"/>
    <x v="99"/>
    <x v="110"/>
    <x v="109"/>
    <m/>
    <x v="615"/>
    <e v="#N/A"/>
    <x v="615"/>
  </r>
  <r>
    <x v="5170"/>
    <m/>
    <n v="20"/>
    <x v="9870"/>
    <m/>
    <m/>
    <m/>
    <m/>
    <x v="7670"/>
    <s v="2023/4/11"/>
    <x v="99"/>
    <x v="99"/>
    <x v="110"/>
    <x v="109"/>
    <m/>
    <x v="615"/>
    <e v="#N/A"/>
    <x v="615"/>
  </r>
  <r>
    <x v="5170"/>
    <m/>
    <n v="137"/>
    <x v="9871"/>
    <m/>
    <m/>
    <m/>
    <m/>
    <x v="7693"/>
    <s v="2023/4/29"/>
    <x v="99"/>
    <x v="99"/>
    <x v="110"/>
    <x v="109"/>
    <m/>
    <x v="615"/>
    <e v="#N/A"/>
    <x v="615"/>
  </r>
  <r>
    <x v="5170"/>
    <m/>
    <n v="2456.39"/>
    <x v="9839"/>
    <m/>
    <m/>
    <m/>
    <m/>
    <x v="7680"/>
    <s v="2023/4/30"/>
    <x v="99"/>
    <x v="99"/>
    <x v="110"/>
    <x v="109"/>
    <m/>
    <x v="615"/>
    <e v="#N/A"/>
    <x v="615"/>
  </r>
  <r>
    <x v="5170"/>
    <m/>
    <n v="83"/>
    <x v="9872"/>
    <m/>
    <m/>
    <m/>
    <m/>
    <x v="7610"/>
    <s v="2023/5/15"/>
    <x v="99"/>
    <x v="99"/>
    <x v="110"/>
    <x v="109"/>
    <m/>
    <x v="615"/>
    <e v="#N/A"/>
    <x v="615"/>
  </r>
  <r>
    <x v="5170"/>
    <m/>
    <n v="95"/>
    <x v="9873"/>
    <m/>
    <m/>
    <m/>
    <m/>
    <x v="7514"/>
    <s v="2023/5/23"/>
    <x v="99"/>
    <x v="99"/>
    <x v="110"/>
    <x v="109"/>
    <m/>
    <x v="615"/>
    <e v="#N/A"/>
    <x v="615"/>
  </r>
  <r>
    <x v="5170"/>
    <m/>
    <n v="10"/>
    <x v="9874"/>
    <m/>
    <m/>
    <m/>
    <m/>
    <x v="7514"/>
    <s v="2023/5/23"/>
    <x v="99"/>
    <x v="99"/>
    <x v="110"/>
    <x v="109"/>
    <m/>
    <x v="615"/>
    <e v="#N/A"/>
    <x v="615"/>
  </r>
  <r>
    <x v="5170"/>
    <m/>
    <n v="2428.15"/>
    <x v="9840"/>
    <m/>
    <m/>
    <m/>
    <m/>
    <x v="7681"/>
    <s v="2023/5/31"/>
    <x v="99"/>
    <x v="99"/>
    <x v="110"/>
    <x v="109"/>
    <m/>
    <x v="615"/>
    <e v="#N/A"/>
    <x v="615"/>
  </r>
  <r>
    <x v="5170"/>
    <m/>
    <n v="30"/>
    <x v="9875"/>
    <m/>
    <m/>
    <m/>
    <m/>
    <x v="7694"/>
    <s v="2023/6/7"/>
    <x v="99"/>
    <x v="99"/>
    <x v="110"/>
    <x v="109"/>
    <m/>
    <x v="615"/>
    <e v="#N/A"/>
    <x v="615"/>
  </r>
  <r>
    <x v="5170"/>
    <m/>
    <n v="100"/>
    <x v="9876"/>
    <m/>
    <m/>
    <m/>
    <m/>
    <x v="5574"/>
    <s v="2023/6/17"/>
    <x v="99"/>
    <x v="99"/>
    <x v="110"/>
    <x v="109"/>
    <m/>
    <x v="615"/>
    <e v="#N/A"/>
    <x v="615"/>
  </r>
  <r>
    <x v="5170"/>
    <m/>
    <n v="2408.5500000000002"/>
    <x v="9841"/>
    <m/>
    <m/>
    <m/>
    <m/>
    <x v="7682"/>
    <s v="2023/6/30"/>
    <x v="99"/>
    <x v="99"/>
    <x v="110"/>
    <x v="109"/>
    <m/>
    <x v="615"/>
    <e v="#N/A"/>
    <x v="615"/>
  </r>
  <r>
    <x v="5170"/>
    <m/>
    <n v="3583.13"/>
    <x v="9842"/>
    <m/>
    <m/>
    <m/>
    <m/>
    <x v="7683"/>
    <s v="2023/7/31"/>
    <x v="99"/>
    <x v="99"/>
    <x v="110"/>
    <x v="109"/>
    <m/>
    <x v="615"/>
    <e v="#N/A"/>
    <x v="615"/>
  </r>
  <r>
    <x v="5170"/>
    <m/>
    <n v="1173.92"/>
    <x v="9877"/>
    <m/>
    <m/>
    <m/>
    <m/>
    <x v="7695"/>
    <s v="2023/8/19"/>
    <x v="99"/>
    <x v="99"/>
    <x v="110"/>
    <x v="109"/>
    <m/>
    <x v="615"/>
    <e v="#N/A"/>
    <x v="615"/>
  </r>
  <r>
    <x v="5170"/>
    <m/>
    <n v="135"/>
    <x v="9878"/>
    <m/>
    <m/>
    <m/>
    <m/>
    <x v="5579"/>
    <s v="2023/8/23"/>
    <x v="99"/>
    <x v="99"/>
    <x v="110"/>
    <x v="109"/>
    <m/>
    <x v="615"/>
    <e v="#N/A"/>
    <x v="615"/>
  </r>
  <r>
    <x v="5170"/>
    <m/>
    <n v="3218.06"/>
    <x v="9844"/>
    <m/>
    <m/>
    <m/>
    <m/>
    <x v="7684"/>
    <s v="2023/8/31"/>
    <x v="99"/>
    <x v="99"/>
    <x v="110"/>
    <x v="109"/>
    <m/>
    <x v="615"/>
    <e v="#N/A"/>
    <x v="615"/>
  </r>
  <r>
    <x v="5170"/>
    <m/>
    <n v="125"/>
    <x v="9879"/>
    <m/>
    <m/>
    <m/>
    <m/>
    <x v="7639"/>
    <s v="2023/9/21"/>
    <x v="99"/>
    <x v="99"/>
    <x v="110"/>
    <x v="109"/>
    <m/>
    <x v="615"/>
    <e v="#N/A"/>
    <x v="615"/>
  </r>
  <r>
    <x v="5170"/>
    <m/>
    <n v="5"/>
    <x v="9880"/>
    <m/>
    <m/>
    <m/>
    <m/>
    <x v="7696"/>
    <s v="2023/9/25"/>
    <x v="99"/>
    <x v="99"/>
    <x v="110"/>
    <x v="109"/>
    <m/>
    <x v="615"/>
    <e v="#N/A"/>
    <x v="615"/>
  </r>
  <r>
    <x v="5170"/>
    <m/>
    <n v="3105.9500000000003"/>
    <x v="9847"/>
    <m/>
    <m/>
    <m/>
    <m/>
    <x v="7687"/>
    <s v="2023/9/30"/>
    <x v="99"/>
    <x v="99"/>
    <x v="110"/>
    <x v="109"/>
    <m/>
    <x v="615"/>
    <e v="#N/A"/>
    <x v="615"/>
  </r>
  <r>
    <x v="5170"/>
    <m/>
    <n v="30"/>
    <x v="9881"/>
    <m/>
    <m/>
    <m/>
    <m/>
    <x v="7534"/>
    <s v="2023/10/17"/>
    <x v="99"/>
    <x v="99"/>
    <x v="110"/>
    <x v="109"/>
    <m/>
    <x v="615"/>
    <e v="#N/A"/>
    <x v="615"/>
  </r>
  <r>
    <x v="5170"/>
    <m/>
    <n v="120"/>
    <x v="9846"/>
    <m/>
    <m/>
    <m/>
    <m/>
    <x v="7646"/>
    <s v="2023/10/25"/>
    <x v="99"/>
    <x v="99"/>
    <x v="110"/>
    <x v="109"/>
    <m/>
    <x v="615"/>
    <e v="#N/A"/>
    <x v="615"/>
  </r>
  <r>
    <x v="5170"/>
    <m/>
    <n v="2728.12"/>
    <x v="9850"/>
    <m/>
    <m/>
    <m/>
    <m/>
    <x v="7689"/>
    <s v="2023/10/31"/>
    <x v="99"/>
    <x v="99"/>
    <x v="110"/>
    <x v="109"/>
    <m/>
    <x v="615"/>
    <e v="#N/A"/>
    <x v="615"/>
  </r>
  <r>
    <x v="5170"/>
    <m/>
    <n v="107"/>
    <x v="9846"/>
    <m/>
    <m/>
    <m/>
    <m/>
    <x v="5582"/>
    <s v="2023/11/5"/>
    <x v="99"/>
    <x v="99"/>
    <x v="110"/>
    <x v="109"/>
    <m/>
    <x v="615"/>
    <e v="#N/A"/>
    <x v="615"/>
  </r>
  <r>
    <x v="5170"/>
    <m/>
    <n v="65"/>
    <x v="9882"/>
    <m/>
    <m/>
    <m/>
    <m/>
    <x v="7697"/>
    <s v="2023/11/5"/>
    <x v="99"/>
    <x v="99"/>
    <x v="110"/>
    <x v="109"/>
    <m/>
    <x v="615"/>
    <e v="#N/A"/>
    <x v="615"/>
  </r>
  <r>
    <x v="5170"/>
    <m/>
    <n v="847"/>
    <x v="9883"/>
    <m/>
    <m/>
    <m/>
    <m/>
    <x v="7697"/>
    <s v="2023/11/5"/>
    <x v="99"/>
    <x v="99"/>
    <x v="110"/>
    <x v="109"/>
    <m/>
    <x v="615"/>
    <e v="#N/A"/>
    <x v="615"/>
  </r>
  <r>
    <x v="5170"/>
    <m/>
    <n v="80"/>
    <x v="9834"/>
    <m/>
    <m/>
    <m/>
    <m/>
    <x v="7582"/>
    <s v="2023/11/15"/>
    <x v="99"/>
    <x v="99"/>
    <x v="110"/>
    <x v="109"/>
    <m/>
    <x v="615"/>
    <e v="#N/A"/>
    <x v="615"/>
  </r>
  <r>
    <x v="5170"/>
    <m/>
    <n v="160"/>
    <x v="9834"/>
    <m/>
    <m/>
    <m/>
    <m/>
    <x v="7582"/>
    <s v="2023/11/15"/>
    <x v="99"/>
    <x v="99"/>
    <x v="110"/>
    <x v="109"/>
    <m/>
    <x v="615"/>
    <e v="#N/A"/>
    <x v="615"/>
  </r>
  <r>
    <x v="5170"/>
    <m/>
    <n v="2807.2400000000002"/>
    <x v="9851"/>
    <m/>
    <m/>
    <m/>
    <m/>
    <x v="7690"/>
    <s v="2023/11/30"/>
    <x v="99"/>
    <x v="99"/>
    <x v="110"/>
    <x v="109"/>
    <m/>
    <x v="615"/>
    <e v="#N/A"/>
    <x v="615"/>
  </r>
  <r>
    <x v="5170"/>
    <m/>
    <n v="10"/>
    <x v="9884"/>
    <m/>
    <m/>
    <m/>
    <m/>
    <x v="7569"/>
    <s v="2023/12/24"/>
    <x v="99"/>
    <x v="99"/>
    <x v="110"/>
    <x v="109"/>
    <m/>
    <x v="615"/>
    <e v="#N/A"/>
    <x v="615"/>
  </r>
  <r>
    <x v="5170"/>
    <m/>
    <n v="2177.35"/>
    <x v="9852"/>
    <m/>
    <m/>
    <m/>
    <m/>
    <x v="7691"/>
    <s v="2023/12/31"/>
    <x v="99"/>
    <x v="99"/>
    <x v="110"/>
    <x v="109"/>
    <m/>
    <x v="615"/>
    <e v="#N/A"/>
    <x v="615"/>
  </r>
  <r>
    <x v="5170"/>
    <m/>
    <n v="500.14"/>
    <x v="9813"/>
    <m/>
    <m/>
    <m/>
    <m/>
    <x v="7677"/>
    <s v="2023/1/2"/>
    <x v="99"/>
    <x v="99"/>
    <x v="118"/>
    <x v="117"/>
    <m/>
    <x v="615"/>
    <e v="#N/A"/>
    <x v="615"/>
  </r>
  <r>
    <x v="5170"/>
    <m/>
    <n v="461.01"/>
    <x v="9835"/>
    <m/>
    <m/>
    <m/>
    <m/>
    <x v="7678"/>
    <s v="2023/2/28"/>
    <x v="99"/>
    <x v="99"/>
    <x v="118"/>
    <x v="117"/>
    <m/>
    <x v="615"/>
    <e v="#N/A"/>
    <x v="615"/>
  </r>
  <r>
    <x v="5170"/>
    <m/>
    <n v="553.02"/>
    <x v="9838"/>
    <m/>
    <m/>
    <m/>
    <m/>
    <x v="7679"/>
    <s v="2023/3/31"/>
    <x v="99"/>
    <x v="99"/>
    <x v="118"/>
    <x v="117"/>
    <m/>
    <x v="615"/>
    <e v="#N/A"/>
    <x v="615"/>
  </r>
  <r>
    <x v="5170"/>
    <m/>
    <n v="455.02"/>
    <x v="9839"/>
    <m/>
    <m/>
    <m/>
    <m/>
    <x v="7680"/>
    <s v="2023/4/30"/>
    <x v="99"/>
    <x v="99"/>
    <x v="118"/>
    <x v="117"/>
    <m/>
    <x v="615"/>
    <e v="#N/A"/>
    <x v="615"/>
  </r>
  <r>
    <x v="5170"/>
    <m/>
    <n v="724.04"/>
    <x v="9840"/>
    <m/>
    <m/>
    <m/>
    <m/>
    <x v="7681"/>
    <s v="2023/5/31"/>
    <x v="99"/>
    <x v="99"/>
    <x v="118"/>
    <x v="117"/>
    <m/>
    <x v="615"/>
    <e v="#N/A"/>
    <x v="615"/>
  </r>
  <r>
    <x v="5170"/>
    <m/>
    <n v="944.09"/>
    <x v="9841"/>
    <m/>
    <m/>
    <m/>
    <m/>
    <x v="7682"/>
    <s v="2023/6/30"/>
    <x v="99"/>
    <x v="99"/>
    <x v="118"/>
    <x v="117"/>
    <m/>
    <x v="615"/>
    <e v="#N/A"/>
    <x v="615"/>
  </r>
  <r>
    <x v="5170"/>
    <m/>
    <n v="712.06000000000006"/>
    <x v="9842"/>
    <m/>
    <m/>
    <m/>
    <m/>
    <x v="7683"/>
    <s v="2023/7/31"/>
    <x v="99"/>
    <x v="99"/>
    <x v="118"/>
    <x v="117"/>
    <m/>
    <x v="615"/>
    <e v="#N/A"/>
    <x v="615"/>
  </r>
  <r>
    <x v="5170"/>
    <m/>
    <n v="834.03"/>
    <x v="9844"/>
    <m/>
    <m/>
    <m/>
    <m/>
    <x v="7684"/>
    <s v="2023/8/31"/>
    <x v="99"/>
    <x v="99"/>
    <x v="118"/>
    <x v="117"/>
    <m/>
    <x v="615"/>
    <e v="#N/A"/>
    <x v="615"/>
  </r>
  <r>
    <x v="5170"/>
    <m/>
    <n v="422.01"/>
    <x v="9847"/>
    <m/>
    <m/>
    <m/>
    <m/>
    <x v="7687"/>
    <s v="2023/9/30"/>
    <x v="99"/>
    <x v="99"/>
    <x v="118"/>
    <x v="117"/>
    <m/>
    <x v="615"/>
    <e v="#N/A"/>
    <x v="615"/>
  </r>
  <r>
    <x v="5170"/>
    <m/>
    <n v="660.02"/>
    <x v="9850"/>
    <m/>
    <m/>
    <m/>
    <m/>
    <x v="7689"/>
    <s v="2023/10/31"/>
    <x v="99"/>
    <x v="99"/>
    <x v="118"/>
    <x v="117"/>
    <m/>
    <x v="615"/>
    <e v="#N/A"/>
    <x v="615"/>
  </r>
  <r>
    <x v="5170"/>
    <m/>
    <n v="675.04"/>
    <x v="9851"/>
    <m/>
    <m/>
    <m/>
    <m/>
    <x v="7690"/>
    <s v="2023/11/30"/>
    <x v="99"/>
    <x v="99"/>
    <x v="118"/>
    <x v="117"/>
    <m/>
    <x v="615"/>
    <e v="#N/A"/>
    <x v="615"/>
  </r>
  <r>
    <x v="5170"/>
    <m/>
    <n v="693.03"/>
    <x v="9852"/>
    <m/>
    <m/>
    <m/>
    <m/>
    <x v="7691"/>
    <s v="2023/12/31"/>
    <x v="99"/>
    <x v="99"/>
    <x v="118"/>
    <x v="117"/>
    <m/>
    <x v="615"/>
    <e v="#N/A"/>
    <x v="615"/>
  </r>
  <r>
    <x v="5170"/>
    <m/>
    <n v="1648.1100000000001"/>
    <x v="9813"/>
    <m/>
    <m/>
    <m/>
    <m/>
    <x v="7677"/>
    <s v="2023/1/2"/>
    <x v="99"/>
    <x v="99"/>
    <x v="119"/>
    <x v="118"/>
    <m/>
    <x v="615"/>
    <e v="#N/A"/>
    <x v="615"/>
  </r>
  <r>
    <x v="5170"/>
    <m/>
    <n v="212.9"/>
    <x v="9835"/>
    <m/>
    <m/>
    <m/>
    <m/>
    <x v="7678"/>
    <s v="2023/2/28"/>
    <x v="99"/>
    <x v="99"/>
    <x v="119"/>
    <x v="118"/>
    <m/>
    <x v="615"/>
    <e v="#N/A"/>
    <x v="615"/>
  </r>
  <r>
    <x v="5170"/>
    <m/>
    <n v="203.34"/>
    <x v="9838"/>
    <m/>
    <m/>
    <m/>
    <m/>
    <x v="7679"/>
    <s v="2023/3/31"/>
    <x v="99"/>
    <x v="99"/>
    <x v="119"/>
    <x v="118"/>
    <m/>
    <x v="615"/>
    <e v="#N/A"/>
    <x v="615"/>
  </r>
  <r>
    <x v="5170"/>
    <m/>
    <n v="50.06"/>
    <x v="9839"/>
    <m/>
    <m/>
    <m/>
    <m/>
    <x v="7680"/>
    <s v="2023/4/30"/>
    <x v="99"/>
    <x v="99"/>
    <x v="119"/>
    <x v="118"/>
    <m/>
    <x v="615"/>
    <e v="#N/A"/>
    <x v="615"/>
  </r>
  <r>
    <x v="5170"/>
    <m/>
    <n v="45"/>
    <x v="9885"/>
    <m/>
    <m/>
    <m/>
    <m/>
    <x v="7671"/>
    <s v="2023/5/27"/>
    <x v="99"/>
    <x v="99"/>
    <x v="119"/>
    <x v="118"/>
    <m/>
    <x v="615"/>
    <e v="#N/A"/>
    <x v="615"/>
  </r>
  <r>
    <x v="5170"/>
    <m/>
    <n v="415.51"/>
    <x v="9840"/>
    <m/>
    <m/>
    <m/>
    <m/>
    <x v="7681"/>
    <s v="2023/5/31"/>
    <x v="99"/>
    <x v="99"/>
    <x v="119"/>
    <x v="118"/>
    <m/>
    <x v="615"/>
    <e v="#N/A"/>
    <x v="615"/>
  </r>
  <r>
    <x v="5170"/>
    <m/>
    <n v="60"/>
    <x v="9886"/>
    <m/>
    <m/>
    <m/>
    <m/>
    <x v="7618"/>
    <s v="2023/6/21"/>
    <x v="99"/>
    <x v="99"/>
    <x v="119"/>
    <x v="118"/>
    <m/>
    <x v="615"/>
    <e v="#N/A"/>
    <x v="615"/>
  </r>
  <r>
    <x v="5170"/>
    <m/>
    <n v="83.9"/>
    <x v="9841"/>
    <m/>
    <m/>
    <m/>
    <m/>
    <x v="7682"/>
    <s v="2023/6/30"/>
    <x v="99"/>
    <x v="99"/>
    <x v="119"/>
    <x v="118"/>
    <m/>
    <x v="615"/>
    <e v="#N/A"/>
    <x v="615"/>
  </r>
  <r>
    <x v="5170"/>
    <m/>
    <n v="116.92"/>
    <x v="9842"/>
    <m/>
    <m/>
    <m/>
    <m/>
    <x v="7683"/>
    <s v="2023/7/31"/>
    <x v="99"/>
    <x v="99"/>
    <x v="119"/>
    <x v="118"/>
    <m/>
    <x v="615"/>
    <e v="#N/A"/>
    <x v="615"/>
  </r>
  <r>
    <x v="5170"/>
    <m/>
    <n v="23"/>
    <x v="9887"/>
    <m/>
    <m/>
    <m/>
    <m/>
    <x v="7628"/>
    <s v="2023/8/13"/>
    <x v="99"/>
    <x v="99"/>
    <x v="119"/>
    <x v="118"/>
    <m/>
    <x v="615"/>
    <e v="#N/A"/>
    <x v="615"/>
  </r>
  <r>
    <x v="5170"/>
    <m/>
    <n v="254.06"/>
    <x v="9844"/>
    <m/>
    <m/>
    <m/>
    <m/>
    <x v="7684"/>
    <s v="2023/8/31"/>
    <x v="99"/>
    <x v="99"/>
    <x v="119"/>
    <x v="118"/>
    <m/>
    <x v="615"/>
    <e v="#N/A"/>
    <x v="615"/>
  </r>
  <r>
    <x v="5170"/>
    <m/>
    <n v="137.58000000000001"/>
    <x v="9847"/>
    <m/>
    <m/>
    <m/>
    <m/>
    <x v="7687"/>
    <s v="2023/9/30"/>
    <x v="99"/>
    <x v="99"/>
    <x v="119"/>
    <x v="118"/>
    <m/>
    <x v="615"/>
    <e v="#N/A"/>
    <x v="615"/>
  </r>
  <r>
    <x v="5170"/>
    <m/>
    <n v="170.55"/>
    <x v="9850"/>
    <m/>
    <m/>
    <m/>
    <m/>
    <x v="7689"/>
    <s v="2023/10/31"/>
    <x v="99"/>
    <x v="99"/>
    <x v="119"/>
    <x v="118"/>
    <m/>
    <x v="615"/>
    <e v="#N/A"/>
    <x v="615"/>
  </r>
  <r>
    <x v="5170"/>
    <m/>
    <n v="150"/>
    <x v="9888"/>
    <m/>
    <m/>
    <m/>
    <m/>
    <x v="5583"/>
    <s v="2023/11/23"/>
    <x v="99"/>
    <x v="99"/>
    <x v="119"/>
    <x v="118"/>
    <m/>
    <x v="615"/>
    <e v="#N/A"/>
    <x v="615"/>
  </r>
  <r>
    <x v="5170"/>
    <m/>
    <n v="252.78"/>
    <x v="9851"/>
    <m/>
    <m/>
    <m/>
    <m/>
    <x v="7690"/>
    <s v="2023/11/30"/>
    <x v="99"/>
    <x v="99"/>
    <x v="119"/>
    <x v="118"/>
    <m/>
    <x v="615"/>
    <e v="#N/A"/>
    <x v="615"/>
  </r>
  <r>
    <x v="5170"/>
    <m/>
    <n v="231.64000000000001"/>
    <x v="9852"/>
    <m/>
    <m/>
    <m/>
    <m/>
    <x v="7691"/>
    <s v="2023/12/31"/>
    <x v="99"/>
    <x v="99"/>
    <x v="119"/>
    <x v="118"/>
    <m/>
    <x v="615"/>
    <e v="#N/A"/>
    <x v="615"/>
  </r>
  <r>
    <x v="5170"/>
    <m/>
    <n v="3829.46"/>
    <x v="9813"/>
    <m/>
    <m/>
    <m/>
    <m/>
    <x v="7677"/>
    <s v="2023/1/2"/>
    <x v="99"/>
    <x v="99"/>
    <x v="120"/>
    <x v="119"/>
    <m/>
    <x v="615"/>
    <e v="#N/A"/>
    <x v="615"/>
  </r>
  <r>
    <x v="5170"/>
    <m/>
    <n v="735.26"/>
    <x v="9835"/>
    <m/>
    <m/>
    <m/>
    <m/>
    <x v="7678"/>
    <s v="2023/2/28"/>
    <x v="99"/>
    <x v="99"/>
    <x v="120"/>
    <x v="119"/>
    <m/>
    <x v="615"/>
    <e v="#N/A"/>
    <x v="615"/>
  </r>
  <r>
    <x v="5170"/>
    <m/>
    <n v="856.59"/>
    <x v="9838"/>
    <m/>
    <m/>
    <m/>
    <m/>
    <x v="7679"/>
    <s v="2023/3/31"/>
    <x v="99"/>
    <x v="99"/>
    <x v="120"/>
    <x v="119"/>
    <m/>
    <x v="615"/>
    <e v="#N/A"/>
    <x v="615"/>
  </r>
  <r>
    <x v="5170"/>
    <m/>
    <n v="593.16999999999996"/>
    <x v="9839"/>
    <m/>
    <m/>
    <m/>
    <m/>
    <x v="7680"/>
    <s v="2023/4/30"/>
    <x v="99"/>
    <x v="99"/>
    <x v="120"/>
    <x v="119"/>
    <m/>
    <x v="615"/>
    <e v="#N/A"/>
    <x v="615"/>
  </r>
  <r>
    <x v="5170"/>
    <m/>
    <n v="518.38"/>
    <x v="9840"/>
    <m/>
    <m/>
    <m/>
    <m/>
    <x v="7681"/>
    <s v="2023/5/31"/>
    <x v="99"/>
    <x v="99"/>
    <x v="120"/>
    <x v="119"/>
    <m/>
    <x v="615"/>
    <e v="#N/A"/>
    <x v="615"/>
  </r>
  <r>
    <x v="5170"/>
    <m/>
    <n v="439.75"/>
    <x v="9841"/>
    <m/>
    <m/>
    <m/>
    <m/>
    <x v="7682"/>
    <s v="2023/6/30"/>
    <x v="99"/>
    <x v="99"/>
    <x v="120"/>
    <x v="119"/>
    <m/>
    <x v="615"/>
    <e v="#N/A"/>
    <x v="615"/>
  </r>
  <r>
    <x v="5170"/>
    <m/>
    <n v="260.99"/>
    <x v="9842"/>
    <m/>
    <m/>
    <m/>
    <m/>
    <x v="7683"/>
    <s v="2023/7/31"/>
    <x v="99"/>
    <x v="99"/>
    <x v="120"/>
    <x v="119"/>
    <m/>
    <x v="615"/>
    <e v="#N/A"/>
    <x v="615"/>
  </r>
  <r>
    <x v="5170"/>
    <m/>
    <n v="343.05"/>
    <x v="9844"/>
    <m/>
    <m/>
    <m/>
    <m/>
    <x v="7684"/>
    <s v="2023/8/31"/>
    <x v="99"/>
    <x v="99"/>
    <x v="120"/>
    <x v="119"/>
    <m/>
    <x v="615"/>
    <e v="#N/A"/>
    <x v="615"/>
  </r>
  <r>
    <x v="5170"/>
    <m/>
    <n v="201.55"/>
    <x v="9847"/>
    <m/>
    <m/>
    <m/>
    <m/>
    <x v="7687"/>
    <s v="2023/9/30"/>
    <x v="99"/>
    <x v="99"/>
    <x v="120"/>
    <x v="119"/>
    <m/>
    <x v="615"/>
    <e v="#N/A"/>
    <x v="615"/>
  </r>
  <r>
    <x v="5170"/>
    <m/>
    <n v="30"/>
    <x v="9889"/>
    <m/>
    <m/>
    <m/>
    <m/>
    <x v="7425"/>
    <s v="2023/10/25"/>
    <x v="99"/>
    <x v="99"/>
    <x v="120"/>
    <x v="119"/>
    <m/>
    <x v="615"/>
    <e v="#N/A"/>
    <x v="615"/>
  </r>
  <r>
    <x v="5170"/>
    <m/>
    <n v="683.5"/>
    <x v="9850"/>
    <m/>
    <m/>
    <m/>
    <m/>
    <x v="7689"/>
    <s v="2023/10/31"/>
    <x v="99"/>
    <x v="99"/>
    <x v="120"/>
    <x v="119"/>
    <m/>
    <x v="615"/>
    <e v="#N/A"/>
    <x v="615"/>
  </r>
  <r>
    <x v="5170"/>
    <m/>
    <n v="1337.44"/>
    <x v="9851"/>
    <m/>
    <m/>
    <m/>
    <m/>
    <x v="7690"/>
    <s v="2023/11/30"/>
    <x v="99"/>
    <x v="99"/>
    <x v="120"/>
    <x v="119"/>
    <m/>
    <x v="615"/>
    <e v="#N/A"/>
    <x v="615"/>
  </r>
  <r>
    <x v="5170"/>
    <m/>
    <n v="1104.6500000000001"/>
    <x v="9852"/>
    <m/>
    <m/>
    <m/>
    <m/>
    <x v="7691"/>
    <s v="2023/12/31"/>
    <x v="99"/>
    <x v="99"/>
    <x v="120"/>
    <x v="119"/>
    <m/>
    <x v="615"/>
    <e v="#N/A"/>
    <x v="615"/>
  </r>
  <r>
    <x v="5170"/>
    <m/>
    <n v="20"/>
    <x v="9890"/>
    <m/>
    <m/>
    <m/>
    <m/>
    <x v="7608"/>
    <s v="2023/3/19"/>
    <x v="99"/>
    <x v="99"/>
    <x v="106"/>
    <x v="105"/>
    <m/>
    <x v="615"/>
    <e v="#N/A"/>
    <x v="615"/>
  </r>
  <r>
    <x v="5170"/>
    <m/>
    <n v="20"/>
    <x v="9891"/>
    <m/>
    <m/>
    <m/>
    <m/>
    <x v="7514"/>
    <s v="2023/5/23"/>
    <x v="99"/>
    <x v="99"/>
    <x v="106"/>
    <x v="105"/>
    <m/>
    <x v="615"/>
    <e v="#N/A"/>
    <x v="615"/>
  </r>
  <r>
    <x v="5170"/>
    <m/>
    <n v="18"/>
    <x v="9892"/>
    <m/>
    <m/>
    <m/>
    <m/>
    <x v="7612"/>
    <s v="2023/5/24"/>
    <x v="99"/>
    <x v="99"/>
    <x v="106"/>
    <x v="105"/>
    <m/>
    <x v="615"/>
    <e v="#N/A"/>
    <x v="615"/>
  </r>
  <r>
    <x v="5170"/>
    <m/>
    <n v="869"/>
    <x v="9893"/>
    <m/>
    <m/>
    <m/>
    <m/>
    <x v="7698"/>
    <s v="2023/7/12"/>
    <x v="99"/>
    <x v="99"/>
    <x v="106"/>
    <x v="105"/>
    <m/>
    <x v="615"/>
    <e v="#N/A"/>
    <x v="615"/>
  </r>
  <r>
    <x v="5170"/>
    <m/>
    <n v="30"/>
    <x v="9894"/>
    <m/>
    <m/>
    <m/>
    <m/>
    <x v="7699"/>
    <s v="2023/8/13"/>
    <x v="99"/>
    <x v="99"/>
    <x v="106"/>
    <x v="105"/>
    <m/>
    <x v="615"/>
    <e v="#N/A"/>
    <x v="615"/>
  </r>
  <r>
    <x v="5170"/>
    <m/>
    <n v="30"/>
    <x v="9894"/>
    <m/>
    <m/>
    <m/>
    <m/>
    <x v="7699"/>
    <s v="2023/8/13"/>
    <x v="99"/>
    <x v="99"/>
    <x v="106"/>
    <x v="105"/>
    <m/>
    <x v="615"/>
    <e v="#N/A"/>
    <x v="615"/>
  </r>
  <r>
    <x v="5170"/>
    <m/>
    <n v="30"/>
    <x v="9894"/>
    <m/>
    <m/>
    <m/>
    <m/>
    <x v="7699"/>
    <s v="2023/8/13"/>
    <x v="99"/>
    <x v="99"/>
    <x v="106"/>
    <x v="105"/>
    <m/>
    <x v="615"/>
    <e v="#N/A"/>
    <x v="615"/>
  </r>
  <r>
    <x v="5170"/>
    <m/>
    <n v="30"/>
    <x v="9894"/>
    <m/>
    <m/>
    <m/>
    <m/>
    <x v="7699"/>
    <s v="2023/8/13"/>
    <x v="99"/>
    <x v="99"/>
    <x v="106"/>
    <x v="105"/>
    <m/>
    <x v="615"/>
    <e v="#N/A"/>
    <x v="615"/>
  </r>
  <r>
    <x v="5170"/>
    <m/>
    <n v="50"/>
    <x v="9894"/>
    <m/>
    <m/>
    <m/>
    <m/>
    <x v="7699"/>
    <s v="2023/8/13"/>
    <x v="99"/>
    <x v="99"/>
    <x v="106"/>
    <x v="105"/>
    <m/>
    <x v="615"/>
    <e v="#N/A"/>
    <x v="615"/>
  </r>
  <r>
    <x v="5170"/>
    <m/>
    <n v="36"/>
    <x v="9887"/>
    <m/>
    <m/>
    <m/>
    <m/>
    <x v="7533"/>
    <s v="2023/8/16"/>
    <x v="99"/>
    <x v="99"/>
    <x v="106"/>
    <x v="105"/>
    <m/>
    <x v="615"/>
    <e v="#N/A"/>
    <x v="615"/>
  </r>
  <r>
    <x v="5170"/>
    <m/>
    <n v="24"/>
    <x v="9887"/>
    <m/>
    <m/>
    <m/>
    <m/>
    <x v="7533"/>
    <s v="2023/8/16"/>
    <x v="99"/>
    <x v="99"/>
    <x v="106"/>
    <x v="105"/>
    <m/>
    <x v="615"/>
    <e v="#N/A"/>
    <x v="615"/>
  </r>
  <r>
    <x v="5170"/>
    <m/>
    <n v="30"/>
    <x v="9887"/>
    <m/>
    <m/>
    <m/>
    <m/>
    <x v="7533"/>
    <s v="2023/8/16"/>
    <x v="99"/>
    <x v="99"/>
    <x v="106"/>
    <x v="105"/>
    <m/>
    <x v="615"/>
    <e v="#N/A"/>
    <x v="615"/>
  </r>
  <r>
    <x v="5170"/>
    <m/>
    <n v="16.100000000000001"/>
    <x v="9895"/>
    <m/>
    <m/>
    <m/>
    <m/>
    <x v="5579"/>
    <s v="2023/8/23"/>
    <x v="99"/>
    <x v="99"/>
    <x v="106"/>
    <x v="105"/>
    <m/>
    <x v="615"/>
    <e v="#N/A"/>
    <x v="615"/>
  </r>
  <r>
    <x v="5170"/>
    <m/>
    <n v="135"/>
    <x v="9896"/>
    <m/>
    <m/>
    <m/>
    <m/>
    <x v="7688"/>
    <s v="2023/10/8"/>
    <x v="99"/>
    <x v="99"/>
    <x v="106"/>
    <x v="105"/>
    <m/>
    <x v="615"/>
    <e v="#N/A"/>
    <x v="615"/>
  </r>
  <r>
    <x v="5170"/>
    <m/>
    <n v="30"/>
    <x v="9897"/>
    <m/>
    <m/>
    <m/>
    <m/>
    <x v="7517"/>
    <s v="2023/12/24"/>
    <x v="99"/>
    <x v="99"/>
    <x v="106"/>
    <x v="105"/>
    <m/>
    <x v="615"/>
    <e v="#N/A"/>
    <x v="615"/>
  </r>
  <r>
    <x v="5170"/>
    <m/>
    <n v="110"/>
    <x v="9898"/>
    <m/>
    <m/>
    <m/>
    <m/>
    <x v="7515"/>
    <s v="2023/8/15"/>
    <x v="99"/>
    <x v="99"/>
    <x v="121"/>
    <x v="120"/>
    <m/>
    <x v="615"/>
    <e v="#N/A"/>
    <x v="615"/>
  </r>
  <r>
    <x v="5170"/>
    <m/>
    <n v="346.27"/>
    <x v="9899"/>
    <m/>
    <m/>
    <m/>
    <m/>
    <x v="7573"/>
    <s v="2023/8/31"/>
    <x v="99"/>
    <x v="99"/>
    <x v="121"/>
    <x v="120"/>
    <m/>
    <x v="615"/>
    <e v="#N/A"/>
    <x v="615"/>
  </r>
  <r>
    <x v="5170"/>
    <m/>
    <n v="126"/>
    <x v="9834"/>
    <m/>
    <m/>
    <m/>
    <m/>
    <x v="5568"/>
    <s v="2023/1/5"/>
    <x v="99"/>
    <x v="99"/>
    <x v="122"/>
    <x v="121"/>
    <m/>
    <x v="615"/>
    <e v="#N/A"/>
    <x v="615"/>
  </r>
  <r>
    <x v="5170"/>
    <m/>
    <n v="2659.66"/>
    <x v="9813"/>
    <m/>
    <m/>
    <m/>
    <m/>
    <x v="7662"/>
    <s v="2023/2/27"/>
    <x v="99"/>
    <x v="99"/>
    <x v="122"/>
    <x v="121"/>
    <m/>
    <x v="615"/>
    <e v="#N/A"/>
    <x v="615"/>
  </r>
  <r>
    <x v="5170"/>
    <m/>
    <n v="2981.83"/>
    <x v="9835"/>
    <m/>
    <m/>
    <m/>
    <m/>
    <x v="7678"/>
    <s v="2023/2/28"/>
    <x v="99"/>
    <x v="99"/>
    <x v="122"/>
    <x v="121"/>
    <m/>
    <x v="615"/>
    <e v="#N/A"/>
    <x v="615"/>
  </r>
  <r>
    <x v="5170"/>
    <m/>
    <n v="150"/>
    <x v="9863"/>
    <m/>
    <m/>
    <m/>
    <m/>
    <x v="5485"/>
    <s v="2023/3/2"/>
    <x v="99"/>
    <x v="99"/>
    <x v="122"/>
    <x v="121"/>
    <m/>
    <x v="615"/>
    <e v="#N/A"/>
    <x v="615"/>
  </r>
  <r>
    <x v="5170"/>
    <m/>
    <n v="135"/>
    <x v="9900"/>
    <m/>
    <m/>
    <m/>
    <m/>
    <x v="5269"/>
    <s v="2023/3/10"/>
    <x v="99"/>
    <x v="99"/>
    <x v="122"/>
    <x v="121"/>
    <m/>
    <x v="615"/>
    <e v="#N/A"/>
    <x v="615"/>
  </r>
  <r>
    <x v="5170"/>
    <m/>
    <n v="163"/>
    <x v="9901"/>
    <m/>
    <m/>
    <m/>
    <m/>
    <x v="5487"/>
    <s v="2023/3/14"/>
    <x v="99"/>
    <x v="99"/>
    <x v="122"/>
    <x v="121"/>
    <m/>
    <x v="615"/>
    <e v="#N/A"/>
    <x v="615"/>
  </r>
  <r>
    <x v="5170"/>
    <m/>
    <n v="163"/>
    <x v="9902"/>
    <m/>
    <m/>
    <m/>
    <m/>
    <x v="5571"/>
    <s v="2023/3/22"/>
    <x v="99"/>
    <x v="99"/>
    <x v="122"/>
    <x v="121"/>
    <m/>
    <x v="615"/>
    <e v="#N/A"/>
    <x v="615"/>
  </r>
  <r>
    <x v="5170"/>
    <m/>
    <n v="70"/>
    <x v="9903"/>
    <m/>
    <m/>
    <m/>
    <m/>
    <x v="5502"/>
    <s v="2023/3/28"/>
    <x v="99"/>
    <x v="99"/>
    <x v="122"/>
    <x v="121"/>
    <m/>
    <x v="615"/>
    <e v="#N/A"/>
    <x v="615"/>
  </r>
  <r>
    <x v="5170"/>
    <m/>
    <n v="95"/>
    <x v="9904"/>
    <m/>
    <m/>
    <m/>
    <m/>
    <x v="7561"/>
    <s v="2023/3/29"/>
    <x v="99"/>
    <x v="99"/>
    <x v="122"/>
    <x v="121"/>
    <m/>
    <x v="615"/>
    <e v="#N/A"/>
    <x v="615"/>
  </r>
  <r>
    <x v="5170"/>
    <m/>
    <n v="2682.65"/>
    <x v="9838"/>
    <m/>
    <m/>
    <m/>
    <m/>
    <x v="7679"/>
    <s v="2023/3/31"/>
    <x v="99"/>
    <x v="99"/>
    <x v="122"/>
    <x v="121"/>
    <m/>
    <x v="615"/>
    <e v="#N/A"/>
    <x v="615"/>
  </r>
  <r>
    <x v="5170"/>
    <m/>
    <n v="3383.82"/>
    <x v="9839"/>
    <m/>
    <m/>
    <m/>
    <m/>
    <x v="7680"/>
    <s v="2023/4/30"/>
    <x v="99"/>
    <x v="99"/>
    <x v="122"/>
    <x v="121"/>
    <m/>
    <x v="615"/>
    <e v="#N/A"/>
    <x v="615"/>
  </r>
  <r>
    <x v="5170"/>
    <m/>
    <n v="100"/>
    <x v="9905"/>
    <m/>
    <m/>
    <m/>
    <m/>
    <x v="7512"/>
    <s v="2023/5/2"/>
    <x v="99"/>
    <x v="99"/>
    <x v="122"/>
    <x v="121"/>
    <m/>
    <x v="615"/>
    <e v="#N/A"/>
    <x v="615"/>
  </r>
  <r>
    <x v="5170"/>
    <m/>
    <n v="37"/>
    <x v="9906"/>
    <m/>
    <m/>
    <m/>
    <m/>
    <x v="7700"/>
    <s v="2023/5/16"/>
    <x v="99"/>
    <x v="99"/>
    <x v="122"/>
    <x v="121"/>
    <m/>
    <x v="615"/>
    <e v="#N/A"/>
    <x v="615"/>
  </r>
  <r>
    <x v="5170"/>
    <m/>
    <n v="155"/>
    <x v="9907"/>
    <m/>
    <m/>
    <m/>
    <m/>
    <x v="7514"/>
    <s v="2023/5/23"/>
    <x v="99"/>
    <x v="99"/>
    <x v="122"/>
    <x v="121"/>
    <m/>
    <x v="615"/>
    <e v="#N/A"/>
    <x v="615"/>
  </r>
  <r>
    <x v="5170"/>
    <m/>
    <n v="30"/>
    <x v="9908"/>
    <m/>
    <m/>
    <m/>
    <m/>
    <x v="7514"/>
    <s v="2023/5/23"/>
    <x v="99"/>
    <x v="99"/>
    <x v="122"/>
    <x v="121"/>
    <m/>
    <x v="615"/>
    <e v="#N/A"/>
    <x v="615"/>
  </r>
  <r>
    <x v="5170"/>
    <m/>
    <n v="171"/>
    <x v="9909"/>
    <m/>
    <m/>
    <m/>
    <m/>
    <x v="7671"/>
    <s v="2023/5/27"/>
    <x v="99"/>
    <x v="99"/>
    <x v="122"/>
    <x v="121"/>
    <m/>
    <x v="615"/>
    <e v="#N/A"/>
    <x v="615"/>
  </r>
  <r>
    <x v="5170"/>
    <m/>
    <n v="97"/>
    <x v="9910"/>
    <m/>
    <m/>
    <m/>
    <m/>
    <x v="5523"/>
    <s v="2023/6/1"/>
    <x v="99"/>
    <x v="99"/>
    <x v="122"/>
    <x v="121"/>
    <m/>
    <x v="615"/>
    <e v="#N/A"/>
    <x v="615"/>
  </r>
  <r>
    <x v="5170"/>
    <m/>
    <n v="172"/>
    <x v="9911"/>
    <m/>
    <m/>
    <m/>
    <m/>
    <x v="7701"/>
    <s v="2023/6/10"/>
    <x v="99"/>
    <x v="99"/>
    <x v="122"/>
    <x v="121"/>
    <m/>
    <x v="615"/>
    <e v="#N/A"/>
    <x v="615"/>
  </r>
  <r>
    <x v="5170"/>
    <m/>
    <n v="100"/>
    <x v="9858"/>
    <m/>
    <m/>
    <m/>
    <m/>
    <x v="7571"/>
    <s v="2023/7/25"/>
    <x v="99"/>
    <x v="99"/>
    <x v="122"/>
    <x v="121"/>
    <m/>
    <x v="615"/>
    <e v="#N/A"/>
    <x v="615"/>
  </r>
  <r>
    <x v="5170"/>
    <m/>
    <n v="50"/>
    <x v="9858"/>
    <m/>
    <m/>
    <m/>
    <m/>
    <x v="7571"/>
    <s v="2023/7/25"/>
    <x v="99"/>
    <x v="99"/>
    <x v="122"/>
    <x v="121"/>
    <m/>
    <x v="615"/>
    <e v="#N/A"/>
    <x v="615"/>
  </r>
  <r>
    <x v="5170"/>
    <m/>
    <n v="100"/>
    <x v="9846"/>
    <m/>
    <m/>
    <m/>
    <m/>
    <x v="7702"/>
    <s v="2023/7/30"/>
    <x v="99"/>
    <x v="99"/>
    <x v="122"/>
    <x v="121"/>
    <m/>
    <x v="615"/>
    <e v="#N/A"/>
    <x v="615"/>
  </r>
  <r>
    <x v="5170"/>
    <m/>
    <n v="100"/>
    <x v="9912"/>
    <m/>
    <m/>
    <m/>
    <m/>
    <x v="7703"/>
    <s v="2023/8/1"/>
    <x v="99"/>
    <x v="99"/>
    <x v="122"/>
    <x v="121"/>
    <m/>
    <x v="615"/>
    <e v="#N/A"/>
    <x v="615"/>
  </r>
  <r>
    <x v="5170"/>
    <m/>
    <n v="60"/>
    <x v="9855"/>
    <m/>
    <m/>
    <m/>
    <m/>
    <x v="7692"/>
    <s v="2023/8/1"/>
    <x v="99"/>
    <x v="99"/>
    <x v="122"/>
    <x v="121"/>
    <m/>
    <x v="615"/>
    <e v="#N/A"/>
    <x v="615"/>
  </r>
  <r>
    <x v="5170"/>
    <m/>
    <n v="100"/>
    <x v="9855"/>
    <m/>
    <m/>
    <m/>
    <m/>
    <x v="7692"/>
    <s v="2023/8/1"/>
    <x v="99"/>
    <x v="99"/>
    <x v="122"/>
    <x v="121"/>
    <m/>
    <x v="615"/>
    <e v="#N/A"/>
    <x v="615"/>
  </r>
  <r>
    <x v="5170"/>
    <m/>
    <n v="150"/>
    <x v="9855"/>
    <m/>
    <m/>
    <m/>
    <m/>
    <x v="7692"/>
    <s v="2023/8/1"/>
    <x v="99"/>
    <x v="99"/>
    <x v="122"/>
    <x v="121"/>
    <m/>
    <x v="615"/>
    <e v="#N/A"/>
    <x v="615"/>
  </r>
  <r>
    <x v="5170"/>
    <m/>
    <n v="95"/>
    <x v="9913"/>
    <m/>
    <m/>
    <m/>
    <m/>
    <x v="5537"/>
    <s v="2023/8/6"/>
    <x v="99"/>
    <x v="99"/>
    <x v="122"/>
    <x v="121"/>
    <m/>
    <x v="615"/>
    <e v="#N/A"/>
    <x v="615"/>
  </r>
  <r>
    <x v="5170"/>
    <m/>
    <n v="250"/>
    <x v="9914"/>
    <m/>
    <m/>
    <m/>
    <m/>
    <x v="7532"/>
    <s v="2023/8/13"/>
    <x v="99"/>
    <x v="99"/>
    <x v="122"/>
    <x v="121"/>
    <m/>
    <x v="615"/>
    <e v="#N/A"/>
    <x v="615"/>
  </r>
  <r>
    <x v="5170"/>
    <m/>
    <n v="100"/>
    <x v="9846"/>
    <m/>
    <m/>
    <m/>
    <m/>
    <x v="7532"/>
    <s v="2023/8/13"/>
    <x v="99"/>
    <x v="99"/>
    <x v="122"/>
    <x v="121"/>
    <m/>
    <x v="615"/>
    <e v="#N/A"/>
    <x v="615"/>
  </r>
  <r>
    <x v="5170"/>
    <m/>
    <n v="100"/>
    <x v="9846"/>
    <m/>
    <m/>
    <m/>
    <m/>
    <x v="7628"/>
    <s v="2023/8/13"/>
    <x v="99"/>
    <x v="99"/>
    <x v="122"/>
    <x v="121"/>
    <m/>
    <x v="615"/>
    <e v="#N/A"/>
    <x v="615"/>
  </r>
  <r>
    <x v="5170"/>
    <m/>
    <n v="100"/>
    <x v="9846"/>
    <m/>
    <m/>
    <m/>
    <m/>
    <x v="7628"/>
    <s v="2023/8/13"/>
    <x v="99"/>
    <x v="99"/>
    <x v="122"/>
    <x v="121"/>
    <m/>
    <x v="615"/>
    <e v="#N/A"/>
    <x v="615"/>
  </r>
  <r>
    <x v="5170"/>
    <m/>
    <n v="50"/>
    <x v="9858"/>
    <m/>
    <m/>
    <m/>
    <m/>
    <x v="7631"/>
    <s v="2023/8/16"/>
    <x v="99"/>
    <x v="99"/>
    <x v="122"/>
    <x v="121"/>
    <m/>
    <x v="615"/>
    <e v="#N/A"/>
    <x v="615"/>
  </r>
  <r>
    <x v="5170"/>
    <m/>
    <n v="50"/>
    <x v="9858"/>
    <m/>
    <m/>
    <m/>
    <m/>
    <x v="7631"/>
    <s v="2023/8/16"/>
    <x v="99"/>
    <x v="99"/>
    <x v="122"/>
    <x v="121"/>
    <m/>
    <x v="615"/>
    <e v="#N/A"/>
    <x v="615"/>
  </r>
  <r>
    <x v="5170"/>
    <m/>
    <n v="170"/>
    <x v="9915"/>
    <m/>
    <m/>
    <m/>
    <m/>
    <x v="7695"/>
    <s v="2023/8/19"/>
    <x v="99"/>
    <x v="99"/>
    <x v="122"/>
    <x v="121"/>
    <m/>
    <x v="615"/>
    <e v="#N/A"/>
    <x v="615"/>
  </r>
  <r>
    <x v="5170"/>
    <m/>
    <n v="21.740000000000002"/>
    <x v="9916"/>
    <m/>
    <m/>
    <m/>
    <m/>
    <x v="7695"/>
    <s v="2023/8/19"/>
    <x v="99"/>
    <x v="99"/>
    <x v="122"/>
    <x v="121"/>
    <m/>
    <x v="615"/>
    <e v="#N/A"/>
    <x v="615"/>
  </r>
  <r>
    <x v="5170"/>
    <m/>
    <n v="185"/>
    <x v="9917"/>
    <m/>
    <m/>
    <m/>
    <m/>
    <x v="7633"/>
    <s v="2023/8/26"/>
    <x v="99"/>
    <x v="99"/>
    <x v="122"/>
    <x v="121"/>
    <m/>
    <x v="615"/>
    <e v="#N/A"/>
    <x v="615"/>
  </r>
  <r>
    <x v="5170"/>
    <m/>
    <n v="250"/>
    <x v="9918"/>
    <m/>
    <m/>
    <m/>
    <m/>
    <x v="7633"/>
    <s v="2023/8/26"/>
    <x v="99"/>
    <x v="99"/>
    <x v="122"/>
    <x v="121"/>
    <m/>
    <x v="615"/>
    <e v="#N/A"/>
    <x v="615"/>
  </r>
  <r>
    <x v="5170"/>
    <m/>
    <n v="2941.66"/>
    <x v="9830"/>
    <m/>
    <m/>
    <m/>
    <m/>
    <x v="7673"/>
    <s v="2023/9/2"/>
    <x v="99"/>
    <x v="99"/>
    <x v="122"/>
    <x v="121"/>
    <m/>
    <x v="615"/>
    <e v="#N/A"/>
    <x v="615"/>
  </r>
  <r>
    <x v="5170"/>
    <m/>
    <n v="136.31"/>
    <x v="9919"/>
    <m/>
    <m/>
    <m/>
    <m/>
    <x v="7576"/>
    <s v="2023/9/12"/>
    <x v="99"/>
    <x v="99"/>
    <x v="122"/>
    <x v="121"/>
    <m/>
    <x v="615"/>
    <e v="#N/A"/>
    <x v="615"/>
  </r>
  <r>
    <x v="5170"/>
    <m/>
    <n v="3156.42"/>
    <x v="9831"/>
    <m/>
    <m/>
    <m/>
    <m/>
    <x v="7674"/>
    <s v="2023/10/1"/>
    <x v="99"/>
    <x v="99"/>
    <x v="122"/>
    <x v="121"/>
    <m/>
    <x v="615"/>
    <e v="#N/A"/>
    <x v="615"/>
  </r>
  <r>
    <x v="5170"/>
    <m/>
    <n v="108.69"/>
    <x v="9920"/>
    <m/>
    <m/>
    <m/>
    <m/>
    <x v="5275"/>
    <s v="2023/10/5"/>
    <x v="99"/>
    <x v="99"/>
    <x v="122"/>
    <x v="121"/>
    <m/>
    <x v="615"/>
    <e v="#N/A"/>
    <x v="615"/>
  </r>
  <r>
    <x v="5170"/>
    <m/>
    <n v="86.95"/>
    <x v="9921"/>
    <m/>
    <m/>
    <m/>
    <m/>
    <x v="7688"/>
    <s v="2023/10/8"/>
    <x v="99"/>
    <x v="99"/>
    <x v="122"/>
    <x v="121"/>
    <m/>
    <x v="615"/>
    <e v="#N/A"/>
    <x v="615"/>
  </r>
  <r>
    <x v="5170"/>
    <m/>
    <n v="62.4"/>
    <x v="9922"/>
    <m/>
    <m/>
    <m/>
    <m/>
    <x v="7646"/>
    <s v="2023/10/25"/>
    <x v="99"/>
    <x v="99"/>
    <x v="122"/>
    <x v="121"/>
    <m/>
    <x v="615"/>
    <e v="#N/A"/>
    <x v="615"/>
  </r>
  <r>
    <x v="5170"/>
    <m/>
    <n v="4303.04"/>
    <x v="9832"/>
    <m/>
    <m/>
    <m/>
    <m/>
    <x v="7675"/>
    <s v="2023/11/4"/>
    <x v="99"/>
    <x v="99"/>
    <x v="122"/>
    <x v="121"/>
    <m/>
    <x v="615"/>
    <e v="#N/A"/>
    <x v="615"/>
  </r>
  <r>
    <x v="5170"/>
    <m/>
    <n v="95"/>
    <x v="9923"/>
    <m/>
    <m/>
    <m/>
    <m/>
    <x v="5582"/>
    <s v="2023/11/5"/>
    <x v="99"/>
    <x v="99"/>
    <x v="122"/>
    <x v="121"/>
    <m/>
    <x v="615"/>
    <e v="#N/A"/>
    <x v="615"/>
  </r>
  <r>
    <x v="5170"/>
    <m/>
    <n v="142"/>
    <x v="9846"/>
    <m/>
    <m/>
    <m/>
    <m/>
    <x v="5582"/>
    <s v="2023/11/5"/>
    <x v="99"/>
    <x v="99"/>
    <x v="122"/>
    <x v="121"/>
    <m/>
    <x v="615"/>
    <e v="#N/A"/>
    <x v="615"/>
  </r>
  <r>
    <x v="5170"/>
    <m/>
    <n v="6297.9000000000005"/>
    <x v="9833"/>
    <m/>
    <m/>
    <m/>
    <m/>
    <x v="7676"/>
    <s v="2023/12/25"/>
    <x v="99"/>
    <x v="99"/>
    <x v="122"/>
    <x v="121"/>
    <m/>
    <x v="615"/>
    <e v="#N/A"/>
    <x v="615"/>
  </r>
  <r>
    <x v="5170"/>
    <m/>
    <n v="911.98"/>
    <x v="9924"/>
    <m/>
    <m/>
    <m/>
    <m/>
    <x v="7704"/>
    <s v="2023/12/31"/>
    <x v="99"/>
    <x v="99"/>
    <x v="122"/>
    <x v="121"/>
    <m/>
    <x v="615"/>
    <e v="#N/A"/>
    <x v="615"/>
  </r>
  <r>
    <x v="5170"/>
    <m/>
    <n v="10"/>
    <x v="9925"/>
    <m/>
    <m/>
    <m/>
    <m/>
    <x v="7670"/>
    <s v="2023/4/11"/>
    <x v="99"/>
    <x v="99"/>
    <x v="123"/>
    <x v="122"/>
    <m/>
    <x v="615"/>
    <e v="#N/A"/>
    <x v="615"/>
  </r>
  <r>
    <x v="5170"/>
    <m/>
    <n v="20"/>
    <x v="9926"/>
    <m/>
    <m/>
    <m/>
    <m/>
    <x v="7693"/>
    <s v="2023/4/29"/>
    <x v="99"/>
    <x v="99"/>
    <x v="123"/>
    <x v="122"/>
    <m/>
    <x v="615"/>
    <e v="#N/A"/>
    <x v="615"/>
  </r>
  <r>
    <x v="5170"/>
    <m/>
    <n v="434"/>
    <x v="9927"/>
    <m/>
    <m/>
    <m/>
    <m/>
    <x v="7577"/>
    <s v="2023/5/7"/>
    <x v="99"/>
    <x v="99"/>
    <x v="124"/>
    <x v="123"/>
    <m/>
    <x v="615"/>
    <e v="#N/A"/>
    <x v="615"/>
  </r>
  <r>
    <x v="5170"/>
    <m/>
    <n v="323"/>
    <x v="9928"/>
    <m/>
    <m/>
    <m/>
    <m/>
    <x v="7577"/>
    <s v="2023/5/7"/>
    <x v="99"/>
    <x v="99"/>
    <x v="124"/>
    <x v="123"/>
    <m/>
    <x v="615"/>
    <e v="#N/A"/>
    <x v="615"/>
  </r>
  <r>
    <x v="5170"/>
    <m/>
    <n v="180"/>
    <x v="9917"/>
    <m/>
    <m/>
    <m/>
    <m/>
    <x v="7510"/>
    <s v="2023/6/20"/>
    <x v="99"/>
    <x v="99"/>
    <x v="124"/>
    <x v="123"/>
    <m/>
    <x v="615"/>
    <e v="#N/A"/>
    <x v="615"/>
  </r>
  <r>
    <x v="5170"/>
    <m/>
    <n v="125"/>
    <x v="9929"/>
    <m/>
    <m/>
    <m/>
    <m/>
    <x v="7618"/>
    <s v="2023/6/21"/>
    <x v="99"/>
    <x v="99"/>
    <x v="124"/>
    <x v="123"/>
    <m/>
    <x v="615"/>
    <e v="#N/A"/>
    <x v="615"/>
  </r>
  <r>
    <x v="5170"/>
    <m/>
    <n v="140"/>
    <x v="9858"/>
    <m/>
    <m/>
    <m/>
    <m/>
    <x v="7571"/>
    <s v="2023/7/25"/>
    <x v="99"/>
    <x v="99"/>
    <x v="124"/>
    <x v="123"/>
    <m/>
    <x v="615"/>
    <e v="#N/A"/>
    <x v="615"/>
  </r>
  <r>
    <x v="5170"/>
    <m/>
    <n v="95"/>
    <x v="9858"/>
    <m/>
    <m/>
    <m/>
    <m/>
    <x v="7571"/>
    <s v="2023/7/25"/>
    <x v="99"/>
    <x v="99"/>
    <x v="124"/>
    <x v="123"/>
    <m/>
    <x v="615"/>
    <e v="#N/A"/>
    <x v="615"/>
  </r>
  <r>
    <x v="5170"/>
    <m/>
    <n v="105"/>
    <x v="9858"/>
    <m/>
    <m/>
    <m/>
    <m/>
    <x v="7571"/>
    <s v="2023/7/25"/>
    <x v="99"/>
    <x v="99"/>
    <x v="124"/>
    <x v="123"/>
    <m/>
    <x v="615"/>
    <e v="#N/A"/>
    <x v="615"/>
  </r>
  <r>
    <x v="5170"/>
    <m/>
    <n v="11934"/>
    <x v="9829"/>
    <m/>
    <m/>
    <m/>
    <m/>
    <x v="7672"/>
    <s v="2023/7/30"/>
    <x v="99"/>
    <x v="99"/>
    <x v="124"/>
    <x v="123"/>
    <m/>
    <x v="615"/>
    <e v="#N/A"/>
    <x v="615"/>
  </r>
  <r>
    <x v="5170"/>
    <m/>
    <n v="100"/>
    <x v="9846"/>
    <m/>
    <m/>
    <m/>
    <m/>
    <x v="7702"/>
    <s v="2023/7/30"/>
    <x v="99"/>
    <x v="99"/>
    <x v="124"/>
    <x v="123"/>
    <m/>
    <x v="615"/>
    <e v="#N/A"/>
    <x v="615"/>
  </r>
  <r>
    <x v="5170"/>
    <m/>
    <n v="100"/>
    <x v="9846"/>
    <m/>
    <m/>
    <m/>
    <m/>
    <x v="7702"/>
    <s v="2023/7/30"/>
    <x v="99"/>
    <x v="99"/>
    <x v="124"/>
    <x v="123"/>
    <m/>
    <x v="615"/>
    <e v="#N/A"/>
    <x v="615"/>
  </r>
  <r>
    <x v="5170"/>
    <m/>
    <n v="100"/>
    <x v="9846"/>
    <m/>
    <m/>
    <m/>
    <m/>
    <x v="7703"/>
    <s v="2023/8/1"/>
    <x v="99"/>
    <x v="99"/>
    <x v="124"/>
    <x v="123"/>
    <m/>
    <x v="615"/>
    <e v="#N/A"/>
    <x v="615"/>
  </r>
  <r>
    <x v="5170"/>
    <m/>
    <n v="100"/>
    <x v="9858"/>
    <m/>
    <m/>
    <m/>
    <m/>
    <x v="7631"/>
    <s v="2023/8/16"/>
    <x v="99"/>
    <x v="99"/>
    <x v="124"/>
    <x v="123"/>
    <m/>
    <x v="615"/>
    <e v="#N/A"/>
    <x v="615"/>
  </r>
  <r>
    <x v="5170"/>
    <m/>
    <n v="153"/>
    <x v="9930"/>
    <m/>
    <m/>
    <m/>
    <m/>
    <x v="7533"/>
    <s v="2023/8/16"/>
    <x v="99"/>
    <x v="99"/>
    <x v="124"/>
    <x v="123"/>
    <m/>
    <x v="615"/>
    <e v="#N/A"/>
    <x v="615"/>
  </r>
  <r>
    <x v="5170"/>
    <m/>
    <n v="2412.25"/>
    <x v="9830"/>
    <m/>
    <m/>
    <m/>
    <m/>
    <x v="7673"/>
    <s v="2023/9/2"/>
    <x v="99"/>
    <x v="99"/>
    <x v="124"/>
    <x v="123"/>
    <m/>
    <x v="615"/>
    <e v="#N/A"/>
    <x v="615"/>
  </r>
  <r>
    <x v="5170"/>
    <m/>
    <n v="2743.55"/>
    <x v="9831"/>
    <m/>
    <m/>
    <m/>
    <m/>
    <x v="7674"/>
    <s v="2023/10/1"/>
    <x v="99"/>
    <x v="99"/>
    <x v="124"/>
    <x v="123"/>
    <m/>
    <x v="615"/>
    <e v="#N/A"/>
    <x v="615"/>
  </r>
  <r>
    <x v="5170"/>
    <m/>
    <n v="4423.32"/>
    <x v="9832"/>
    <m/>
    <m/>
    <m/>
    <m/>
    <x v="7675"/>
    <s v="2023/11/4"/>
    <x v="99"/>
    <x v="99"/>
    <x v="124"/>
    <x v="123"/>
    <m/>
    <x v="615"/>
    <e v="#N/A"/>
    <x v="615"/>
  </r>
  <r>
    <x v="5170"/>
    <m/>
    <n v="43.480000000000004"/>
    <x v="9931"/>
    <m/>
    <m/>
    <m/>
    <m/>
    <x v="7705"/>
    <s v="2023/11/8"/>
    <x v="99"/>
    <x v="99"/>
    <x v="124"/>
    <x v="123"/>
    <m/>
    <x v="615"/>
    <e v="#N/A"/>
    <x v="615"/>
  </r>
  <r>
    <x v="5170"/>
    <m/>
    <n v="4965.87"/>
    <x v="9833"/>
    <m/>
    <m/>
    <m/>
    <m/>
    <x v="7676"/>
    <s v="2023/12/25"/>
    <x v="99"/>
    <x v="99"/>
    <x v="124"/>
    <x v="123"/>
    <m/>
    <x v="615"/>
    <e v="#N/A"/>
    <x v="615"/>
  </r>
  <r>
    <x v="5170"/>
    <m/>
    <n v="374.11"/>
    <x v="9924"/>
    <m/>
    <m/>
    <m/>
    <m/>
    <x v="7704"/>
    <s v="2023/12/31"/>
    <x v="99"/>
    <x v="99"/>
    <x v="124"/>
    <x v="123"/>
    <m/>
    <x v="615"/>
    <e v="#N/A"/>
    <x v="615"/>
  </r>
  <r>
    <x v="5170"/>
    <m/>
    <n v="30"/>
    <x v="9932"/>
    <m/>
    <m/>
    <m/>
    <m/>
    <x v="7516"/>
    <s v="2023/5/8"/>
    <x v="99"/>
    <x v="99"/>
    <x v="107"/>
    <x v="106"/>
    <m/>
    <x v="615"/>
    <e v="#N/A"/>
    <x v="615"/>
  </r>
  <r>
    <x v="5170"/>
    <m/>
    <n v="53"/>
    <x v="9933"/>
    <m/>
    <m/>
    <m/>
    <m/>
    <x v="7692"/>
    <s v="2023/8/1"/>
    <x v="99"/>
    <x v="99"/>
    <x v="107"/>
    <x v="106"/>
    <m/>
    <x v="615"/>
    <e v="#N/A"/>
    <x v="615"/>
  </r>
  <r>
    <x v="5170"/>
    <m/>
    <n v="42"/>
    <x v="9934"/>
    <m/>
    <m/>
    <m/>
    <m/>
    <x v="7631"/>
    <s v="2023/8/16"/>
    <x v="99"/>
    <x v="99"/>
    <x v="107"/>
    <x v="106"/>
    <m/>
    <x v="615"/>
    <e v="#N/A"/>
    <x v="615"/>
  </r>
  <r>
    <x v="5170"/>
    <m/>
    <n v="33"/>
    <x v="9934"/>
    <m/>
    <m/>
    <m/>
    <m/>
    <x v="7631"/>
    <s v="2023/8/16"/>
    <x v="99"/>
    <x v="99"/>
    <x v="107"/>
    <x v="106"/>
    <m/>
    <x v="615"/>
    <e v="#N/A"/>
    <x v="615"/>
  </r>
  <r>
    <x v="5170"/>
    <m/>
    <n v="23"/>
    <x v="9935"/>
    <m/>
    <m/>
    <m/>
    <m/>
    <x v="7695"/>
    <s v="2023/8/19"/>
    <x v="99"/>
    <x v="99"/>
    <x v="107"/>
    <x v="106"/>
    <m/>
    <x v="615"/>
    <e v="#N/A"/>
    <x v="615"/>
  </r>
  <r>
    <x v="5170"/>
    <m/>
    <n v="30"/>
    <x v="9936"/>
    <m/>
    <m/>
    <m/>
    <m/>
    <x v="7695"/>
    <s v="2023/8/19"/>
    <x v="99"/>
    <x v="99"/>
    <x v="107"/>
    <x v="106"/>
    <m/>
    <x v="615"/>
    <e v="#N/A"/>
    <x v="615"/>
  </r>
  <r>
    <x v="5170"/>
    <m/>
    <n v="20"/>
    <x v="9937"/>
    <m/>
    <m/>
    <m/>
    <m/>
    <x v="7576"/>
    <s v="2023/9/12"/>
    <x v="99"/>
    <x v="99"/>
    <x v="107"/>
    <x v="106"/>
    <m/>
    <x v="615"/>
    <e v="#N/A"/>
    <x v="615"/>
  </r>
  <r>
    <x v="5170"/>
    <m/>
    <n v="35"/>
    <x v="9887"/>
    <m/>
    <m/>
    <m/>
    <m/>
    <x v="7688"/>
    <s v="2023/10/8"/>
    <x v="99"/>
    <x v="99"/>
    <x v="107"/>
    <x v="106"/>
    <m/>
    <x v="615"/>
    <e v="#N/A"/>
    <x v="615"/>
  </r>
  <r>
    <x v="5170"/>
    <m/>
    <n v="20"/>
    <x v="9887"/>
    <m/>
    <m/>
    <m/>
    <m/>
    <x v="7688"/>
    <s v="2023/10/8"/>
    <x v="99"/>
    <x v="99"/>
    <x v="107"/>
    <x v="106"/>
    <m/>
    <x v="615"/>
    <e v="#N/A"/>
    <x v="615"/>
  </r>
  <r>
    <x v="5170"/>
    <m/>
    <n v="20"/>
    <x v="9887"/>
    <m/>
    <m/>
    <m/>
    <m/>
    <x v="7688"/>
    <s v="2023/10/8"/>
    <x v="99"/>
    <x v="99"/>
    <x v="107"/>
    <x v="106"/>
    <m/>
    <x v="615"/>
    <e v="#N/A"/>
    <x v="615"/>
  </r>
  <r>
    <x v="5170"/>
    <m/>
    <n v="40"/>
    <x v="9887"/>
    <m/>
    <m/>
    <m/>
    <m/>
    <x v="7688"/>
    <s v="2023/10/8"/>
    <x v="99"/>
    <x v="99"/>
    <x v="107"/>
    <x v="106"/>
    <m/>
    <x v="615"/>
    <e v="#N/A"/>
    <x v="615"/>
  </r>
  <r>
    <x v="5170"/>
    <m/>
    <n v="180"/>
    <x v="9938"/>
    <m/>
    <m/>
    <m/>
    <m/>
    <x v="7688"/>
    <s v="2023/10/8"/>
    <x v="99"/>
    <x v="99"/>
    <x v="107"/>
    <x v="106"/>
    <m/>
    <x v="615"/>
    <e v="#N/A"/>
    <x v="615"/>
  </r>
  <r>
    <x v="5170"/>
    <m/>
    <n v="45"/>
    <x v="9887"/>
    <m/>
    <m/>
    <m/>
    <m/>
    <x v="7688"/>
    <s v="2023/10/8"/>
    <x v="99"/>
    <x v="99"/>
    <x v="107"/>
    <x v="106"/>
    <m/>
    <x v="615"/>
    <e v="#N/A"/>
    <x v="615"/>
  </r>
  <r>
    <x v="5170"/>
    <m/>
    <n v="30"/>
    <x v="9887"/>
    <m/>
    <m/>
    <m/>
    <m/>
    <x v="7645"/>
    <s v="2023/10/22"/>
    <x v="99"/>
    <x v="99"/>
    <x v="107"/>
    <x v="106"/>
    <m/>
    <x v="615"/>
    <e v="#N/A"/>
    <x v="615"/>
  </r>
  <r>
    <x v="5170"/>
    <m/>
    <n v="30"/>
    <x v="9887"/>
    <m/>
    <m/>
    <m/>
    <m/>
    <x v="7645"/>
    <s v="2023/10/22"/>
    <x v="99"/>
    <x v="99"/>
    <x v="107"/>
    <x v="106"/>
    <m/>
    <x v="615"/>
    <e v="#N/A"/>
    <x v="615"/>
  </r>
  <r>
    <x v="5170"/>
    <m/>
    <n v="72"/>
    <x v="9939"/>
    <m/>
    <m/>
    <m/>
    <m/>
    <x v="7646"/>
    <s v="2023/10/25"/>
    <x v="99"/>
    <x v="99"/>
    <x v="107"/>
    <x v="106"/>
    <m/>
    <x v="615"/>
    <e v="#N/A"/>
    <x v="615"/>
  </r>
  <r>
    <x v="5170"/>
    <m/>
    <n v="43"/>
    <x v="9887"/>
    <m/>
    <m/>
    <m/>
    <m/>
    <x v="5582"/>
    <s v="2023/11/5"/>
    <x v="99"/>
    <x v="99"/>
    <x v="107"/>
    <x v="106"/>
    <m/>
    <x v="615"/>
    <e v="#N/A"/>
    <x v="615"/>
  </r>
  <r>
    <x v="5170"/>
    <m/>
    <n v="40"/>
    <x v="9887"/>
    <m/>
    <m/>
    <m/>
    <m/>
    <x v="5582"/>
    <s v="2023/11/5"/>
    <x v="99"/>
    <x v="99"/>
    <x v="107"/>
    <x v="106"/>
    <m/>
    <x v="615"/>
    <e v="#N/A"/>
    <x v="615"/>
  </r>
  <r>
    <x v="5170"/>
    <m/>
    <n v="900"/>
    <x v="9940"/>
    <m/>
    <m/>
    <m/>
    <m/>
    <x v="7654"/>
    <s v="2023/12/7"/>
    <x v="99"/>
    <x v="99"/>
    <x v="107"/>
    <x v="106"/>
    <m/>
    <x v="615"/>
    <e v="#N/A"/>
    <x v="615"/>
  </r>
  <r>
    <x v="5170"/>
    <m/>
    <n v="1269.79"/>
    <x v="9813"/>
    <m/>
    <m/>
    <m/>
    <m/>
    <x v="7662"/>
    <s v="2023/2/27"/>
    <x v="99"/>
    <x v="99"/>
    <x v="125"/>
    <x v="124"/>
    <m/>
    <x v="615"/>
    <e v="#N/A"/>
    <x v="615"/>
  </r>
  <r>
    <x v="5170"/>
    <m/>
    <n v="80"/>
    <x v="9941"/>
    <m/>
    <m/>
    <m/>
    <m/>
    <x v="7706"/>
    <s v="2023/12/1"/>
    <x v="99"/>
    <x v="99"/>
    <x v="125"/>
    <x v="124"/>
    <m/>
    <x v="615"/>
    <e v="#N/A"/>
    <x v="615"/>
  </r>
  <r>
    <x v="5170"/>
    <m/>
    <n v="165.64000000000001"/>
    <x v="9813"/>
    <m/>
    <m/>
    <m/>
    <m/>
    <x v="7677"/>
    <s v="2023/1/2"/>
    <x v="99"/>
    <x v="99"/>
    <x v="126"/>
    <x v="125"/>
    <m/>
    <x v="615"/>
    <e v="#N/A"/>
    <x v="615"/>
  </r>
  <r>
    <x v="5170"/>
    <m/>
    <n v="100"/>
    <x v="5600"/>
    <m/>
    <m/>
    <m/>
    <m/>
    <x v="7480"/>
    <s v="2023/1/17"/>
    <x v="99"/>
    <x v="99"/>
    <x v="126"/>
    <x v="125"/>
    <m/>
    <x v="615"/>
    <e v="#N/A"/>
    <x v="615"/>
  </r>
  <r>
    <x v="5170"/>
    <m/>
    <n v="50"/>
    <x v="5600"/>
    <m/>
    <m/>
    <m/>
    <m/>
    <x v="7480"/>
    <s v="2023/1/17"/>
    <x v="99"/>
    <x v="99"/>
    <x v="126"/>
    <x v="125"/>
    <m/>
    <x v="615"/>
    <e v="#N/A"/>
    <x v="615"/>
  </r>
  <r>
    <x v="5170"/>
    <m/>
    <n v="57"/>
    <x v="9834"/>
    <m/>
    <m/>
    <m/>
    <m/>
    <x v="7480"/>
    <s v="2023/1/17"/>
    <x v="99"/>
    <x v="99"/>
    <x v="126"/>
    <x v="125"/>
    <m/>
    <x v="615"/>
    <e v="#N/A"/>
    <x v="615"/>
  </r>
  <r>
    <x v="5170"/>
    <m/>
    <n v="175"/>
    <x v="5595"/>
    <m/>
    <m/>
    <m/>
    <m/>
    <x v="5491"/>
    <s v="2023/1/29"/>
    <x v="99"/>
    <x v="99"/>
    <x v="126"/>
    <x v="125"/>
    <m/>
    <x v="615"/>
    <e v="#N/A"/>
    <x v="615"/>
  </r>
  <r>
    <x v="5170"/>
    <m/>
    <n v="50"/>
    <x v="9942"/>
    <m/>
    <m/>
    <m/>
    <m/>
    <x v="5492"/>
    <s v="2023/2/16"/>
    <x v="99"/>
    <x v="99"/>
    <x v="126"/>
    <x v="125"/>
    <m/>
    <x v="615"/>
    <e v="#N/A"/>
    <x v="615"/>
  </r>
  <r>
    <x v="5170"/>
    <m/>
    <n v="50"/>
    <x v="9942"/>
    <m/>
    <m/>
    <m/>
    <m/>
    <x v="5492"/>
    <s v="2023/2/16"/>
    <x v="99"/>
    <x v="99"/>
    <x v="126"/>
    <x v="125"/>
    <m/>
    <x v="615"/>
    <e v="#N/A"/>
    <x v="615"/>
  </r>
  <r>
    <x v="5170"/>
    <m/>
    <n v="1085.92"/>
    <x v="9835"/>
    <m/>
    <m/>
    <m/>
    <m/>
    <x v="7678"/>
    <s v="2023/2/28"/>
    <x v="99"/>
    <x v="99"/>
    <x v="126"/>
    <x v="125"/>
    <m/>
    <x v="615"/>
    <e v="#N/A"/>
    <x v="615"/>
  </r>
  <r>
    <x v="5170"/>
    <m/>
    <n v="50"/>
    <x v="9943"/>
    <m/>
    <m/>
    <m/>
    <m/>
    <x v="5485"/>
    <s v="2023/3/2"/>
    <x v="99"/>
    <x v="99"/>
    <x v="126"/>
    <x v="125"/>
    <m/>
    <x v="615"/>
    <e v="#N/A"/>
    <x v="615"/>
  </r>
  <r>
    <x v="5170"/>
    <m/>
    <n v="60"/>
    <x v="9943"/>
    <m/>
    <m/>
    <m/>
    <m/>
    <x v="5485"/>
    <s v="2023/3/2"/>
    <x v="99"/>
    <x v="99"/>
    <x v="126"/>
    <x v="125"/>
    <m/>
    <x v="615"/>
    <e v="#N/A"/>
    <x v="615"/>
  </r>
  <r>
    <x v="5170"/>
    <m/>
    <n v="205"/>
    <x v="9944"/>
    <m/>
    <m/>
    <m/>
    <m/>
    <x v="7561"/>
    <s v="2023/3/29"/>
    <x v="99"/>
    <x v="99"/>
    <x v="126"/>
    <x v="125"/>
    <m/>
    <x v="615"/>
    <e v="#N/A"/>
    <x v="615"/>
  </r>
  <r>
    <x v="5170"/>
    <m/>
    <n v="1130.03"/>
    <x v="9838"/>
    <m/>
    <m/>
    <m/>
    <m/>
    <x v="7679"/>
    <s v="2023/3/31"/>
    <x v="99"/>
    <x v="99"/>
    <x v="126"/>
    <x v="125"/>
    <m/>
    <x v="615"/>
    <e v="#N/A"/>
    <x v="615"/>
  </r>
  <r>
    <x v="5170"/>
    <m/>
    <n v="150"/>
    <x v="9945"/>
    <m/>
    <m/>
    <m/>
    <m/>
    <x v="7479"/>
    <s v="2023/4/19"/>
    <x v="99"/>
    <x v="99"/>
    <x v="126"/>
    <x v="125"/>
    <m/>
    <x v="615"/>
    <e v="#N/A"/>
    <x v="615"/>
  </r>
  <r>
    <x v="5170"/>
    <m/>
    <n v="770.13"/>
    <x v="9839"/>
    <m/>
    <m/>
    <m/>
    <m/>
    <x v="7680"/>
    <s v="2023/4/30"/>
    <x v="99"/>
    <x v="99"/>
    <x v="126"/>
    <x v="125"/>
    <m/>
    <x v="615"/>
    <e v="#N/A"/>
    <x v="615"/>
  </r>
  <r>
    <x v="5170"/>
    <m/>
    <n v="144"/>
    <x v="9946"/>
    <m/>
    <m/>
    <m/>
    <m/>
    <x v="7707"/>
    <s v="2023/5/9"/>
    <x v="99"/>
    <x v="99"/>
    <x v="126"/>
    <x v="125"/>
    <m/>
    <x v="615"/>
    <e v="#N/A"/>
    <x v="615"/>
  </r>
  <r>
    <x v="5170"/>
    <m/>
    <n v="50"/>
    <x v="9947"/>
    <m/>
    <m/>
    <m/>
    <m/>
    <x v="7612"/>
    <s v="2023/5/24"/>
    <x v="99"/>
    <x v="99"/>
    <x v="126"/>
    <x v="125"/>
    <m/>
    <x v="615"/>
    <e v="#N/A"/>
    <x v="615"/>
  </r>
  <r>
    <x v="5170"/>
    <m/>
    <n v="888.45"/>
    <x v="9840"/>
    <m/>
    <m/>
    <m/>
    <m/>
    <x v="7681"/>
    <s v="2023/5/31"/>
    <x v="99"/>
    <x v="99"/>
    <x v="126"/>
    <x v="125"/>
    <m/>
    <x v="615"/>
    <e v="#N/A"/>
    <x v="615"/>
  </r>
  <r>
    <x v="5170"/>
    <m/>
    <n v="151"/>
    <x v="9948"/>
    <m/>
    <m/>
    <m/>
    <m/>
    <x v="7701"/>
    <s v="2023/6/10"/>
    <x v="99"/>
    <x v="99"/>
    <x v="126"/>
    <x v="125"/>
    <m/>
    <x v="615"/>
    <e v="#N/A"/>
    <x v="615"/>
  </r>
  <r>
    <x v="5170"/>
    <m/>
    <n v="1677.6000000000001"/>
    <x v="9841"/>
    <m/>
    <m/>
    <m/>
    <m/>
    <x v="7682"/>
    <s v="2023/6/30"/>
    <x v="99"/>
    <x v="99"/>
    <x v="126"/>
    <x v="125"/>
    <m/>
    <x v="615"/>
    <e v="#N/A"/>
    <x v="615"/>
  </r>
  <r>
    <x v="5170"/>
    <m/>
    <n v="471.42"/>
    <x v="9842"/>
    <m/>
    <m/>
    <m/>
    <m/>
    <x v="7683"/>
    <s v="2023/7/31"/>
    <x v="99"/>
    <x v="99"/>
    <x v="126"/>
    <x v="125"/>
    <m/>
    <x v="615"/>
    <e v="#N/A"/>
    <x v="615"/>
  </r>
  <r>
    <x v="5170"/>
    <m/>
    <n v="50"/>
    <x v="9949"/>
    <m/>
    <m/>
    <m/>
    <m/>
    <x v="5537"/>
    <s v="2023/8/6"/>
    <x v="99"/>
    <x v="99"/>
    <x v="126"/>
    <x v="125"/>
    <m/>
    <x v="615"/>
    <e v="#N/A"/>
    <x v="615"/>
  </r>
  <r>
    <x v="5170"/>
    <m/>
    <n v="60"/>
    <x v="9843"/>
    <m/>
    <m/>
    <m/>
    <m/>
    <x v="7515"/>
    <s v="2023/8/15"/>
    <x v="99"/>
    <x v="99"/>
    <x v="126"/>
    <x v="125"/>
    <m/>
    <x v="615"/>
    <e v="#N/A"/>
    <x v="615"/>
  </r>
  <r>
    <x v="5170"/>
    <m/>
    <n v="60"/>
    <x v="9950"/>
    <m/>
    <m/>
    <m/>
    <m/>
    <x v="7573"/>
    <s v="2023/8/31"/>
    <x v="99"/>
    <x v="99"/>
    <x v="126"/>
    <x v="125"/>
    <m/>
    <x v="615"/>
    <e v="#N/A"/>
    <x v="615"/>
  </r>
  <r>
    <x v="5170"/>
    <m/>
    <n v="261.09000000000003"/>
    <x v="9844"/>
    <m/>
    <m/>
    <m/>
    <m/>
    <x v="7684"/>
    <s v="2023/8/31"/>
    <x v="99"/>
    <x v="99"/>
    <x v="126"/>
    <x v="125"/>
    <m/>
    <x v="615"/>
    <e v="#N/A"/>
    <x v="615"/>
  </r>
  <r>
    <x v="5170"/>
    <m/>
    <n v="60"/>
    <x v="9937"/>
    <m/>
    <m/>
    <m/>
    <m/>
    <x v="7576"/>
    <s v="2023/9/12"/>
    <x v="99"/>
    <x v="99"/>
    <x v="126"/>
    <x v="125"/>
    <m/>
    <x v="615"/>
    <e v="#N/A"/>
    <x v="615"/>
  </r>
  <r>
    <x v="5170"/>
    <m/>
    <n v="50"/>
    <x v="9951"/>
    <m/>
    <m/>
    <m/>
    <m/>
    <x v="5285"/>
    <s v="2023/9/18"/>
    <x v="99"/>
    <x v="99"/>
    <x v="126"/>
    <x v="125"/>
    <m/>
    <x v="615"/>
    <e v="#N/A"/>
    <x v="615"/>
  </r>
  <r>
    <x v="5170"/>
    <m/>
    <n v="1096.26"/>
    <x v="9847"/>
    <m/>
    <m/>
    <m/>
    <m/>
    <x v="7687"/>
    <s v="2023/9/30"/>
    <x v="99"/>
    <x v="99"/>
    <x v="126"/>
    <x v="125"/>
    <m/>
    <x v="615"/>
    <e v="#N/A"/>
    <x v="615"/>
  </r>
  <r>
    <x v="5170"/>
    <m/>
    <n v="40"/>
    <x v="9887"/>
    <m/>
    <m/>
    <m/>
    <m/>
    <x v="5275"/>
    <s v="2023/10/5"/>
    <x v="99"/>
    <x v="99"/>
    <x v="126"/>
    <x v="125"/>
    <m/>
    <x v="615"/>
    <e v="#N/A"/>
    <x v="615"/>
  </r>
  <r>
    <x v="5170"/>
    <m/>
    <n v="170"/>
    <x v="9952"/>
    <m/>
    <m/>
    <m/>
    <m/>
    <x v="7688"/>
    <s v="2023/10/8"/>
    <x v="99"/>
    <x v="99"/>
    <x v="126"/>
    <x v="125"/>
    <m/>
    <x v="615"/>
    <e v="#N/A"/>
    <x v="615"/>
  </r>
  <r>
    <x v="5170"/>
    <m/>
    <n v="60"/>
    <x v="9953"/>
    <m/>
    <m/>
    <m/>
    <m/>
    <x v="7534"/>
    <s v="2023/10/17"/>
    <x v="99"/>
    <x v="99"/>
    <x v="126"/>
    <x v="125"/>
    <m/>
    <x v="615"/>
    <e v="#N/A"/>
    <x v="615"/>
  </r>
  <r>
    <x v="5170"/>
    <m/>
    <n v="1081.1100000000001"/>
    <x v="9850"/>
    <m/>
    <m/>
    <m/>
    <m/>
    <x v="7689"/>
    <s v="2023/10/31"/>
    <x v="99"/>
    <x v="99"/>
    <x v="126"/>
    <x v="125"/>
    <m/>
    <x v="615"/>
    <e v="#N/A"/>
    <x v="615"/>
  </r>
  <r>
    <x v="5170"/>
    <m/>
    <n v="609.53"/>
    <x v="9851"/>
    <m/>
    <m/>
    <m/>
    <m/>
    <x v="7690"/>
    <s v="2023/11/30"/>
    <x v="99"/>
    <x v="99"/>
    <x v="126"/>
    <x v="125"/>
    <m/>
    <x v="615"/>
    <e v="#N/A"/>
    <x v="615"/>
  </r>
  <r>
    <x v="5170"/>
    <m/>
    <n v="938.4"/>
    <x v="9852"/>
    <m/>
    <m/>
    <m/>
    <m/>
    <x v="7691"/>
    <s v="2023/12/31"/>
    <x v="99"/>
    <x v="99"/>
    <x v="126"/>
    <x v="125"/>
    <m/>
    <x v="615"/>
    <e v="#N/A"/>
    <x v="615"/>
  </r>
  <r>
    <x v="5170"/>
    <m/>
    <n v="948.04"/>
    <x v="9813"/>
    <m/>
    <m/>
    <m/>
    <m/>
    <x v="7677"/>
    <s v="2023/1/2"/>
    <x v="99"/>
    <x v="99"/>
    <x v="127"/>
    <x v="126"/>
    <m/>
    <x v="615"/>
    <e v="#N/A"/>
    <x v="615"/>
  </r>
  <r>
    <x v="5170"/>
    <m/>
    <n v="1190.72"/>
    <x v="9835"/>
    <m/>
    <m/>
    <m/>
    <m/>
    <x v="7678"/>
    <s v="2023/2/28"/>
    <x v="99"/>
    <x v="99"/>
    <x v="127"/>
    <x v="126"/>
    <m/>
    <x v="615"/>
    <e v="#N/A"/>
    <x v="615"/>
  </r>
  <r>
    <x v="5170"/>
    <m/>
    <n v="1274.8800000000001"/>
    <x v="9838"/>
    <m/>
    <m/>
    <m/>
    <m/>
    <x v="7679"/>
    <s v="2023/3/31"/>
    <x v="99"/>
    <x v="99"/>
    <x v="127"/>
    <x v="126"/>
    <m/>
    <x v="615"/>
    <e v="#N/A"/>
    <x v="615"/>
  </r>
  <r>
    <x v="5170"/>
    <m/>
    <n v="747.25"/>
    <x v="9839"/>
    <m/>
    <m/>
    <m/>
    <m/>
    <x v="7680"/>
    <s v="2023/4/30"/>
    <x v="99"/>
    <x v="99"/>
    <x v="127"/>
    <x v="126"/>
    <m/>
    <x v="615"/>
    <e v="#N/A"/>
    <x v="615"/>
  </r>
  <r>
    <x v="5170"/>
    <m/>
    <n v="369.75"/>
    <x v="9840"/>
    <m/>
    <m/>
    <m/>
    <m/>
    <x v="7681"/>
    <s v="2023/5/31"/>
    <x v="99"/>
    <x v="99"/>
    <x v="127"/>
    <x v="126"/>
    <m/>
    <x v="615"/>
    <e v="#N/A"/>
    <x v="615"/>
  </r>
  <r>
    <x v="5170"/>
    <m/>
    <n v="31"/>
    <x v="9954"/>
    <m/>
    <m/>
    <m/>
    <m/>
    <x v="5523"/>
    <s v="2023/6/1"/>
    <x v="99"/>
    <x v="99"/>
    <x v="127"/>
    <x v="126"/>
    <m/>
    <x v="615"/>
    <e v="#N/A"/>
    <x v="615"/>
  </r>
  <r>
    <x v="5170"/>
    <m/>
    <n v="825.11"/>
    <x v="9841"/>
    <m/>
    <m/>
    <m/>
    <m/>
    <x v="7682"/>
    <s v="2023/6/30"/>
    <x v="99"/>
    <x v="99"/>
    <x v="127"/>
    <x v="126"/>
    <m/>
    <x v="615"/>
    <e v="#N/A"/>
    <x v="615"/>
  </r>
  <r>
    <x v="5170"/>
    <m/>
    <n v="1184.68"/>
    <x v="9842"/>
    <m/>
    <m/>
    <m/>
    <m/>
    <x v="7683"/>
    <s v="2023/7/31"/>
    <x v="99"/>
    <x v="99"/>
    <x v="127"/>
    <x v="126"/>
    <m/>
    <x v="615"/>
    <e v="#N/A"/>
    <x v="615"/>
  </r>
  <r>
    <x v="5170"/>
    <m/>
    <n v="768.09"/>
    <x v="9844"/>
    <m/>
    <m/>
    <m/>
    <m/>
    <x v="7684"/>
    <s v="2023/8/31"/>
    <x v="99"/>
    <x v="99"/>
    <x v="127"/>
    <x v="126"/>
    <m/>
    <x v="615"/>
    <e v="#N/A"/>
    <x v="615"/>
  </r>
  <r>
    <x v="5170"/>
    <m/>
    <n v="768.09"/>
    <x v="9847"/>
    <m/>
    <m/>
    <m/>
    <m/>
    <x v="7687"/>
    <s v="2023/9/30"/>
    <x v="99"/>
    <x v="99"/>
    <x v="127"/>
    <x v="126"/>
    <m/>
    <x v="615"/>
    <e v="#N/A"/>
    <x v="615"/>
  </r>
  <r>
    <x v="5170"/>
    <m/>
    <n v="20"/>
    <x v="9955"/>
    <m/>
    <m/>
    <m/>
    <m/>
    <x v="5275"/>
    <s v="2023/10/5"/>
    <x v="99"/>
    <x v="99"/>
    <x v="127"/>
    <x v="126"/>
    <m/>
    <x v="615"/>
    <e v="#N/A"/>
    <x v="615"/>
  </r>
  <r>
    <x v="5170"/>
    <m/>
    <n v="369.39"/>
    <x v="9850"/>
    <m/>
    <m/>
    <m/>
    <m/>
    <x v="7689"/>
    <s v="2023/10/31"/>
    <x v="99"/>
    <x v="99"/>
    <x v="127"/>
    <x v="126"/>
    <m/>
    <x v="615"/>
    <e v="#N/A"/>
    <x v="615"/>
  </r>
  <r>
    <x v="5170"/>
    <m/>
    <n v="472.07"/>
    <x v="9851"/>
    <m/>
    <m/>
    <m/>
    <m/>
    <x v="7690"/>
    <s v="2023/11/30"/>
    <x v="99"/>
    <x v="99"/>
    <x v="127"/>
    <x v="126"/>
    <m/>
    <x v="615"/>
    <e v="#N/A"/>
    <x v="615"/>
  </r>
  <r>
    <x v="5170"/>
    <m/>
    <n v="30"/>
    <x v="9956"/>
    <m/>
    <m/>
    <m/>
    <m/>
    <x v="7693"/>
    <s v="2023/4/29"/>
    <x v="99"/>
    <x v="99"/>
    <x v="128"/>
    <x v="127"/>
    <m/>
    <x v="615"/>
    <e v="#N/A"/>
    <x v="615"/>
  </r>
  <r>
    <x v="5170"/>
    <m/>
    <n v="50"/>
    <x v="9846"/>
    <m/>
    <m/>
    <m/>
    <m/>
    <x v="7671"/>
    <s v="2023/5/27"/>
    <x v="99"/>
    <x v="99"/>
    <x v="128"/>
    <x v="127"/>
    <m/>
    <x v="615"/>
    <e v="#N/A"/>
    <x v="615"/>
  </r>
  <r>
    <x v="5170"/>
    <m/>
    <n v="15"/>
    <x v="9957"/>
    <m/>
    <m/>
    <m/>
    <m/>
    <x v="7708"/>
    <s v="2023/12/25"/>
    <x v="99"/>
    <x v="99"/>
    <x v="128"/>
    <x v="127"/>
    <m/>
    <x v="615"/>
    <e v="#N/A"/>
    <x v="615"/>
  </r>
  <r>
    <x v="5170"/>
    <m/>
    <n v="213.38"/>
    <x v="9958"/>
    <m/>
    <m/>
    <m/>
    <m/>
    <x v="5537"/>
    <s v="2023/8/6"/>
    <x v="99"/>
    <x v="99"/>
    <x v="111"/>
    <x v="110"/>
    <m/>
    <x v="615"/>
    <e v="#N/A"/>
    <x v="615"/>
  </r>
  <r>
    <x v="5170"/>
    <m/>
    <n v="44"/>
    <x v="5601"/>
    <m/>
    <m/>
    <m/>
    <m/>
    <x v="5496"/>
    <s v="2023/1/28"/>
    <x v="99"/>
    <x v="99"/>
    <x v="129"/>
    <x v="128"/>
    <m/>
    <x v="615"/>
    <e v="#N/A"/>
    <x v="615"/>
  </r>
  <r>
    <x v="5170"/>
    <m/>
    <n v="33"/>
    <x v="5601"/>
    <m/>
    <m/>
    <m/>
    <m/>
    <x v="5496"/>
    <s v="2023/1/28"/>
    <x v="99"/>
    <x v="99"/>
    <x v="129"/>
    <x v="128"/>
    <m/>
    <x v="615"/>
    <e v="#N/A"/>
    <x v="615"/>
  </r>
  <r>
    <x v="5170"/>
    <m/>
    <n v="120.04"/>
    <x v="9959"/>
    <m/>
    <m/>
    <m/>
    <m/>
    <x v="5334"/>
    <s v="2023/2/25"/>
    <x v="99"/>
    <x v="99"/>
    <x v="129"/>
    <x v="128"/>
    <m/>
    <x v="615"/>
    <e v="#N/A"/>
    <x v="615"/>
  </r>
  <r>
    <x v="5170"/>
    <m/>
    <n v="3000"/>
    <x v="9960"/>
    <m/>
    <m/>
    <m/>
    <m/>
    <x v="7663"/>
    <s v="2023/4/3"/>
    <x v="99"/>
    <x v="99"/>
    <x v="129"/>
    <x v="128"/>
    <m/>
    <x v="615"/>
    <e v="#N/A"/>
    <x v="615"/>
  </r>
  <r>
    <x v="5170"/>
    <m/>
    <n v="824.17000000000007"/>
    <x v="9815"/>
    <m/>
    <m/>
    <m/>
    <m/>
    <x v="7664"/>
    <s v="2023/5/3"/>
    <x v="99"/>
    <x v="99"/>
    <x v="129"/>
    <x v="128"/>
    <m/>
    <x v="615"/>
    <e v="#N/A"/>
    <x v="615"/>
  </r>
  <r>
    <x v="5170"/>
    <m/>
    <n v="245"/>
    <x v="9961"/>
    <m/>
    <m/>
    <m/>
    <m/>
    <x v="5574"/>
    <s v="2023/6/17"/>
    <x v="99"/>
    <x v="99"/>
    <x v="129"/>
    <x v="128"/>
    <m/>
    <x v="615"/>
    <e v="#N/A"/>
    <x v="615"/>
  </r>
  <r>
    <x v="5170"/>
    <m/>
    <n v="124"/>
    <x v="9939"/>
    <m/>
    <m/>
    <m/>
    <m/>
    <x v="7510"/>
    <s v="2023/6/20"/>
    <x v="99"/>
    <x v="99"/>
    <x v="129"/>
    <x v="128"/>
    <m/>
    <x v="615"/>
    <e v="#N/A"/>
    <x v="615"/>
  </r>
  <r>
    <x v="5170"/>
    <m/>
    <n v="883.80000000000007"/>
    <x v="9829"/>
    <m/>
    <m/>
    <m/>
    <m/>
    <x v="7672"/>
    <s v="2023/7/30"/>
    <x v="99"/>
    <x v="99"/>
    <x v="129"/>
    <x v="128"/>
    <m/>
    <x v="615"/>
    <e v="#N/A"/>
    <x v="615"/>
  </r>
  <r>
    <x v="5170"/>
    <m/>
    <n v="55"/>
    <x v="9856"/>
    <m/>
    <m/>
    <m/>
    <m/>
    <x v="5537"/>
    <s v="2023/8/6"/>
    <x v="99"/>
    <x v="99"/>
    <x v="129"/>
    <x v="128"/>
    <m/>
    <x v="615"/>
    <e v="#N/A"/>
    <x v="615"/>
  </r>
  <r>
    <x v="5170"/>
    <m/>
    <n v="1756.99"/>
    <x v="9830"/>
    <m/>
    <m/>
    <m/>
    <m/>
    <x v="7673"/>
    <s v="2023/9/2"/>
    <x v="99"/>
    <x v="99"/>
    <x v="129"/>
    <x v="128"/>
    <m/>
    <x v="615"/>
    <e v="#N/A"/>
    <x v="615"/>
  </r>
  <r>
    <x v="5170"/>
    <m/>
    <n v="150"/>
    <x v="9962"/>
    <m/>
    <m/>
    <m/>
    <m/>
    <x v="7685"/>
    <s v="2023/9/12"/>
    <x v="99"/>
    <x v="99"/>
    <x v="129"/>
    <x v="128"/>
    <m/>
    <x v="615"/>
    <e v="#N/A"/>
    <x v="615"/>
  </r>
  <r>
    <x v="5170"/>
    <m/>
    <n v="50"/>
    <x v="9963"/>
    <m/>
    <m/>
    <m/>
    <m/>
    <x v="7685"/>
    <s v="2023/9/12"/>
    <x v="99"/>
    <x v="99"/>
    <x v="129"/>
    <x v="128"/>
    <m/>
    <x v="615"/>
    <e v="#N/A"/>
    <x v="615"/>
  </r>
  <r>
    <x v="5170"/>
    <m/>
    <n v="982.91"/>
    <x v="9831"/>
    <m/>
    <m/>
    <m/>
    <m/>
    <x v="7674"/>
    <s v="2023/10/1"/>
    <x v="99"/>
    <x v="99"/>
    <x v="129"/>
    <x v="128"/>
    <m/>
    <x v="615"/>
    <e v="#N/A"/>
    <x v="615"/>
  </r>
  <r>
    <x v="5170"/>
    <m/>
    <n v="782.96"/>
    <x v="9832"/>
    <m/>
    <m/>
    <m/>
    <m/>
    <x v="7675"/>
    <s v="2023/11/4"/>
    <x v="99"/>
    <x v="99"/>
    <x v="129"/>
    <x v="128"/>
    <m/>
    <x v="615"/>
    <e v="#N/A"/>
    <x v="615"/>
  </r>
  <r>
    <x v="5170"/>
    <m/>
    <n v="41.34"/>
    <x v="9964"/>
    <m/>
    <m/>
    <m/>
    <m/>
    <x v="7709"/>
    <s v="2023/12/20"/>
    <x v="99"/>
    <x v="99"/>
    <x v="129"/>
    <x v="128"/>
    <m/>
    <x v="615"/>
    <e v="#N/A"/>
    <x v="615"/>
  </r>
  <r>
    <x v="5170"/>
    <m/>
    <n v="40.01"/>
    <x v="9964"/>
    <m/>
    <m/>
    <m/>
    <m/>
    <x v="7709"/>
    <s v="2023/12/20"/>
    <x v="99"/>
    <x v="99"/>
    <x v="129"/>
    <x v="128"/>
    <m/>
    <x v="615"/>
    <e v="#N/A"/>
    <x v="615"/>
  </r>
  <r>
    <x v="5170"/>
    <m/>
    <n v="127.8"/>
    <x v="9965"/>
    <m/>
    <m/>
    <m/>
    <m/>
    <x v="7709"/>
    <s v="2023/12/20"/>
    <x v="99"/>
    <x v="99"/>
    <x v="129"/>
    <x v="128"/>
    <m/>
    <x v="615"/>
    <e v="#N/A"/>
    <x v="615"/>
  </r>
  <r>
    <x v="5170"/>
    <m/>
    <n v="162.29"/>
    <x v="9966"/>
    <m/>
    <m/>
    <m/>
    <m/>
    <x v="7709"/>
    <s v="2023/12/20"/>
    <x v="99"/>
    <x v="99"/>
    <x v="129"/>
    <x v="128"/>
    <m/>
    <x v="615"/>
    <e v="#N/A"/>
    <x v="615"/>
  </r>
  <r>
    <x v="5170"/>
    <m/>
    <n v="1278.49"/>
    <x v="9833"/>
    <m/>
    <m/>
    <m/>
    <m/>
    <x v="7676"/>
    <s v="2023/12/25"/>
    <x v="99"/>
    <x v="99"/>
    <x v="129"/>
    <x v="128"/>
    <m/>
    <x v="615"/>
    <e v="#N/A"/>
    <x v="615"/>
  </r>
  <r>
    <x v="5170"/>
    <m/>
    <n v="343.39"/>
    <x v="9924"/>
    <m/>
    <m/>
    <m/>
    <m/>
    <x v="7704"/>
    <s v="2023/12/31"/>
    <x v="99"/>
    <x v="99"/>
    <x v="129"/>
    <x v="128"/>
    <m/>
    <x v="615"/>
    <e v="#N/A"/>
    <x v="615"/>
  </r>
  <r>
    <x v="5170"/>
    <m/>
    <n v="80.45"/>
    <x v="9815"/>
    <m/>
    <m/>
    <m/>
    <m/>
    <x v="7664"/>
    <s v="2023/5/3"/>
    <x v="99"/>
    <x v="99"/>
    <x v="130"/>
    <x v="129"/>
    <m/>
    <x v="615"/>
    <e v="#N/A"/>
    <x v="615"/>
  </r>
  <r>
    <x v="5170"/>
    <m/>
    <n v="187.77"/>
    <x v="9829"/>
    <m/>
    <m/>
    <m/>
    <m/>
    <x v="7672"/>
    <s v="2023/7/30"/>
    <x v="99"/>
    <x v="99"/>
    <x v="130"/>
    <x v="129"/>
    <m/>
    <x v="615"/>
    <e v="#N/A"/>
    <x v="615"/>
  </r>
  <r>
    <x v="5170"/>
    <m/>
    <n v="204"/>
    <x v="9967"/>
    <m/>
    <m/>
    <m/>
    <m/>
    <x v="7710"/>
    <s v="2023/3/19"/>
    <x v="99"/>
    <x v="99"/>
    <x v="131"/>
    <x v="130"/>
    <m/>
    <x v="615"/>
    <e v="#N/A"/>
    <x v="615"/>
  </r>
  <r>
    <x v="5170"/>
    <m/>
    <n v="83"/>
    <x v="9968"/>
    <m/>
    <m/>
    <m/>
    <m/>
    <x v="7711"/>
    <s v="2023/6/17"/>
    <x v="99"/>
    <x v="99"/>
    <x v="131"/>
    <x v="130"/>
    <m/>
    <x v="615"/>
    <e v="#N/A"/>
    <x v="615"/>
  </r>
  <r>
    <x v="5170"/>
    <m/>
    <n v="105"/>
    <x v="9969"/>
    <m/>
    <m/>
    <m/>
    <m/>
    <x v="7711"/>
    <s v="2023/6/17"/>
    <x v="99"/>
    <x v="99"/>
    <x v="131"/>
    <x v="130"/>
    <m/>
    <x v="615"/>
    <e v="#N/A"/>
    <x v="615"/>
  </r>
  <r>
    <x v="5170"/>
    <m/>
    <n v="100"/>
    <x v="9969"/>
    <m/>
    <m/>
    <m/>
    <m/>
    <x v="7711"/>
    <s v="2023/6/17"/>
    <x v="99"/>
    <x v="99"/>
    <x v="131"/>
    <x v="130"/>
    <m/>
    <x v="615"/>
    <e v="#N/A"/>
    <x v="615"/>
  </r>
  <r>
    <x v="5170"/>
    <m/>
    <n v="50"/>
    <x v="9970"/>
    <m/>
    <m/>
    <m/>
    <m/>
    <x v="7618"/>
    <s v="2023/6/21"/>
    <x v="99"/>
    <x v="99"/>
    <x v="131"/>
    <x v="130"/>
    <m/>
    <x v="615"/>
    <e v="#N/A"/>
    <x v="615"/>
  </r>
  <r>
    <x v="5170"/>
    <m/>
    <n v="75"/>
    <x v="9855"/>
    <m/>
    <m/>
    <m/>
    <m/>
    <x v="7692"/>
    <s v="2023/8/1"/>
    <x v="99"/>
    <x v="99"/>
    <x v="131"/>
    <x v="130"/>
    <m/>
    <x v="615"/>
    <e v="#N/A"/>
    <x v="615"/>
  </r>
  <r>
    <x v="5170"/>
    <m/>
    <n v="65"/>
    <x v="9856"/>
    <m/>
    <m/>
    <m/>
    <m/>
    <x v="5537"/>
    <s v="2023/8/6"/>
    <x v="99"/>
    <x v="99"/>
    <x v="131"/>
    <x v="130"/>
    <m/>
    <x v="615"/>
    <e v="#N/A"/>
    <x v="615"/>
  </r>
  <r>
    <x v="5170"/>
    <m/>
    <n v="62"/>
    <x v="9856"/>
    <m/>
    <m/>
    <m/>
    <m/>
    <x v="5537"/>
    <s v="2023/8/6"/>
    <x v="99"/>
    <x v="99"/>
    <x v="131"/>
    <x v="130"/>
    <m/>
    <x v="615"/>
    <e v="#N/A"/>
    <x v="615"/>
  </r>
  <r>
    <x v="5170"/>
    <m/>
    <n v="110"/>
    <x v="9846"/>
    <m/>
    <m/>
    <m/>
    <m/>
    <x v="7628"/>
    <s v="2023/8/13"/>
    <x v="99"/>
    <x v="99"/>
    <x v="131"/>
    <x v="130"/>
    <m/>
    <x v="615"/>
    <e v="#N/A"/>
    <x v="615"/>
  </r>
  <r>
    <x v="5170"/>
    <m/>
    <n v="177"/>
    <x v="9971"/>
    <m/>
    <m/>
    <m/>
    <m/>
    <x v="7515"/>
    <s v="2023/8/15"/>
    <x v="99"/>
    <x v="99"/>
    <x v="131"/>
    <x v="130"/>
    <m/>
    <x v="615"/>
    <e v="#N/A"/>
    <x v="615"/>
  </r>
  <r>
    <x v="5170"/>
    <m/>
    <n v="94"/>
    <x v="9858"/>
    <m/>
    <m/>
    <m/>
    <m/>
    <x v="7631"/>
    <s v="2023/8/16"/>
    <x v="99"/>
    <x v="99"/>
    <x v="131"/>
    <x v="130"/>
    <m/>
    <x v="615"/>
    <e v="#N/A"/>
    <x v="615"/>
  </r>
  <r>
    <x v="5170"/>
    <m/>
    <n v="55"/>
    <x v="9915"/>
    <m/>
    <m/>
    <m/>
    <m/>
    <x v="7695"/>
    <s v="2023/8/19"/>
    <x v="99"/>
    <x v="99"/>
    <x v="131"/>
    <x v="130"/>
    <m/>
    <x v="615"/>
    <e v="#N/A"/>
    <x v="615"/>
  </r>
  <r>
    <x v="5170"/>
    <m/>
    <n v="95"/>
    <x v="9845"/>
    <m/>
    <m/>
    <m/>
    <m/>
    <x v="7685"/>
    <s v="2023/9/12"/>
    <x v="99"/>
    <x v="99"/>
    <x v="131"/>
    <x v="130"/>
    <m/>
    <x v="615"/>
    <e v="#N/A"/>
    <x v="615"/>
  </r>
  <r>
    <x v="5170"/>
    <m/>
    <n v="85"/>
    <x v="9937"/>
    <m/>
    <m/>
    <m/>
    <m/>
    <x v="7576"/>
    <s v="2023/9/12"/>
    <x v="99"/>
    <x v="99"/>
    <x v="131"/>
    <x v="130"/>
    <m/>
    <x v="615"/>
    <e v="#N/A"/>
    <x v="615"/>
  </r>
  <r>
    <x v="5170"/>
    <m/>
    <n v="120"/>
    <x v="9972"/>
    <m/>
    <m/>
    <m/>
    <m/>
    <x v="7638"/>
    <s v="2023/9/18"/>
    <x v="99"/>
    <x v="99"/>
    <x v="131"/>
    <x v="130"/>
    <m/>
    <x v="615"/>
    <e v="#N/A"/>
    <x v="615"/>
  </r>
  <r>
    <x v="5170"/>
    <m/>
    <n v="50"/>
    <x v="9973"/>
    <m/>
    <m/>
    <m/>
    <m/>
    <x v="7712"/>
    <s v="2023/9/27"/>
    <x v="99"/>
    <x v="99"/>
    <x v="131"/>
    <x v="130"/>
    <m/>
    <x v="615"/>
    <e v="#N/A"/>
    <x v="615"/>
  </r>
  <r>
    <x v="5170"/>
    <m/>
    <n v="50"/>
    <x v="9887"/>
    <m/>
    <m/>
    <m/>
    <m/>
    <x v="7688"/>
    <s v="2023/10/8"/>
    <x v="99"/>
    <x v="99"/>
    <x v="131"/>
    <x v="130"/>
    <m/>
    <x v="615"/>
    <e v="#N/A"/>
    <x v="615"/>
  </r>
  <r>
    <x v="5170"/>
    <m/>
    <n v="20"/>
    <x v="9846"/>
    <m/>
    <m/>
    <m/>
    <m/>
    <x v="7713"/>
    <s v="2023/10/12"/>
    <x v="99"/>
    <x v="99"/>
    <x v="131"/>
    <x v="130"/>
    <m/>
    <x v="615"/>
    <e v="#N/A"/>
    <x v="615"/>
  </r>
  <r>
    <x v="5170"/>
    <m/>
    <n v="65.010000000000005"/>
    <x v="9846"/>
    <m/>
    <m/>
    <m/>
    <m/>
    <x v="7536"/>
    <s v="2023/11/5"/>
    <x v="99"/>
    <x v="99"/>
    <x v="131"/>
    <x v="130"/>
    <m/>
    <x v="615"/>
    <e v="#N/A"/>
    <x v="615"/>
  </r>
  <r>
    <x v="5170"/>
    <m/>
    <n v="100"/>
    <x v="9834"/>
    <m/>
    <m/>
    <m/>
    <m/>
    <x v="7582"/>
    <s v="2023/11/15"/>
    <x v="99"/>
    <x v="99"/>
    <x v="131"/>
    <x v="130"/>
    <m/>
    <x v="615"/>
    <e v="#N/A"/>
    <x v="615"/>
  </r>
  <r>
    <x v="5170"/>
    <m/>
    <n v="80"/>
    <x v="9846"/>
    <m/>
    <m/>
    <m/>
    <m/>
    <x v="7653"/>
    <s v="2023/12/6"/>
    <x v="99"/>
    <x v="99"/>
    <x v="131"/>
    <x v="130"/>
    <m/>
    <x v="615"/>
    <e v="#N/A"/>
    <x v="615"/>
  </r>
  <r>
    <x v="5170"/>
    <m/>
    <n v="85"/>
    <x v="9846"/>
    <m/>
    <m/>
    <m/>
    <m/>
    <x v="7653"/>
    <s v="2023/12/6"/>
    <x v="99"/>
    <x v="99"/>
    <x v="131"/>
    <x v="130"/>
    <m/>
    <x v="615"/>
    <e v="#N/A"/>
    <x v="615"/>
  </r>
  <r>
    <x v="5170"/>
    <m/>
    <n v="100"/>
    <x v="9846"/>
    <m/>
    <m/>
    <m/>
    <m/>
    <x v="7714"/>
    <s v="2023/12/24"/>
    <x v="99"/>
    <x v="99"/>
    <x v="131"/>
    <x v="130"/>
    <m/>
    <x v="615"/>
    <e v="#N/A"/>
    <x v="615"/>
  </r>
  <r>
    <x v="5170"/>
    <m/>
    <n v="88"/>
    <x v="9884"/>
    <m/>
    <m/>
    <m/>
    <m/>
    <x v="7569"/>
    <s v="2023/12/24"/>
    <x v="99"/>
    <x v="99"/>
    <x v="131"/>
    <x v="130"/>
    <m/>
    <x v="615"/>
    <e v="#N/A"/>
    <x v="615"/>
  </r>
  <r>
    <x v="5170"/>
    <m/>
    <n v="428.02"/>
    <x v="9833"/>
    <m/>
    <m/>
    <m/>
    <m/>
    <x v="7676"/>
    <s v="2023/12/25"/>
    <x v="99"/>
    <x v="99"/>
    <x v="131"/>
    <x v="130"/>
    <m/>
    <x v="615"/>
    <e v="#N/A"/>
    <x v="615"/>
  </r>
  <r>
    <x v="5170"/>
    <m/>
    <n v="245.03"/>
    <x v="9924"/>
    <m/>
    <m/>
    <m/>
    <m/>
    <x v="7704"/>
    <s v="2023/12/31"/>
    <x v="99"/>
    <x v="99"/>
    <x v="131"/>
    <x v="130"/>
    <m/>
    <x v="615"/>
    <e v="#N/A"/>
    <x v="615"/>
  </r>
  <r>
    <x v="5170"/>
    <m/>
    <n v="110"/>
    <x v="9974"/>
    <m/>
    <m/>
    <m/>
    <m/>
    <x v="5572"/>
    <s v="2023/4/2"/>
    <x v="99"/>
    <x v="99"/>
    <x v="108"/>
    <x v="107"/>
    <m/>
    <x v="615"/>
    <e v="#N/A"/>
    <x v="615"/>
  </r>
  <r>
    <x v="5170"/>
    <m/>
    <n v="102.01"/>
    <x v="9975"/>
    <m/>
    <m/>
    <m/>
    <m/>
    <x v="5572"/>
    <s v="2023/4/2"/>
    <x v="99"/>
    <x v="99"/>
    <x v="108"/>
    <x v="107"/>
    <m/>
    <x v="615"/>
    <e v="#N/A"/>
    <x v="615"/>
  </r>
  <r>
    <x v="5170"/>
    <m/>
    <n v="89.01"/>
    <x v="9975"/>
    <m/>
    <m/>
    <m/>
    <m/>
    <x v="5572"/>
    <s v="2023/4/2"/>
    <x v="99"/>
    <x v="99"/>
    <x v="108"/>
    <x v="107"/>
    <m/>
    <x v="615"/>
    <e v="#N/A"/>
    <x v="615"/>
  </r>
  <r>
    <x v="5170"/>
    <m/>
    <n v="57"/>
    <x v="9975"/>
    <m/>
    <m/>
    <m/>
    <m/>
    <x v="5572"/>
    <s v="2023/4/2"/>
    <x v="99"/>
    <x v="99"/>
    <x v="108"/>
    <x v="107"/>
    <m/>
    <x v="615"/>
    <e v="#N/A"/>
    <x v="615"/>
  </r>
  <r>
    <x v="5170"/>
    <m/>
    <n v="239"/>
    <x v="9976"/>
    <m/>
    <m/>
    <m/>
    <m/>
    <x v="7564"/>
    <s v="2023/4/8"/>
    <x v="99"/>
    <x v="99"/>
    <x v="108"/>
    <x v="107"/>
    <m/>
    <x v="615"/>
    <e v="#N/A"/>
    <x v="615"/>
  </r>
  <r>
    <x v="5170"/>
    <m/>
    <n v="117"/>
    <x v="9977"/>
    <m/>
    <m/>
    <m/>
    <m/>
    <x v="5439"/>
    <s v="2023/1/14"/>
    <x v="99"/>
    <x v="99"/>
    <x v="132"/>
    <x v="131"/>
    <m/>
    <x v="615"/>
    <e v="#N/A"/>
    <x v="615"/>
  </r>
  <r>
    <x v="5170"/>
    <m/>
    <n v="251"/>
    <x v="9978"/>
    <m/>
    <m/>
    <m/>
    <m/>
    <x v="7579"/>
    <s v="2023/1/17"/>
    <x v="99"/>
    <x v="99"/>
    <x v="132"/>
    <x v="131"/>
    <m/>
    <x v="615"/>
    <e v="#N/A"/>
    <x v="615"/>
  </r>
  <r>
    <x v="5170"/>
    <m/>
    <n v="133"/>
    <x v="9979"/>
    <m/>
    <m/>
    <m/>
    <m/>
    <x v="5421"/>
    <s v="2023/2/4"/>
    <x v="99"/>
    <x v="99"/>
    <x v="132"/>
    <x v="131"/>
    <m/>
    <x v="615"/>
    <e v="#N/A"/>
    <x v="615"/>
  </r>
  <r>
    <x v="5170"/>
    <m/>
    <n v="1007.14"/>
    <x v="9835"/>
    <m/>
    <m/>
    <m/>
    <m/>
    <x v="7678"/>
    <s v="2023/2/28"/>
    <x v="99"/>
    <x v="99"/>
    <x v="132"/>
    <x v="131"/>
    <m/>
    <x v="615"/>
    <e v="#N/A"/>
    <x v="615"/>
  </r>
  <r>
    <x v="5170"/>
    <m/>
    <n v="808.05000000000007"/>
    <x v="9838"/>
    <m/>
    <m/>
    <m/>
    <m/>
    <x v="7679"/>
    <s v="2023/3/31"/>
    <x v="99"/>
    <x v="99"/>
    <x v="132"/>
    <x v="131"/>
    <m/>
    <x v="615"/>
    <e v="#N/A"/>
    <x v="615"/>
  </r>
  <r>
    <x v="5170"/>
    <m/>
    <n v="709.17"/>
    <x v="9839"/>
    <m/>
    <m/>
    <m/>
    <m/>
    <x v="7680"/>
    <s v="2023/4/30"/>
    <x v="99"/>
    <x v="99"/>
    <x v="132"/>
    <x v="131"/>
    <m/>
    <x v="615"/>
    <e v="#N/A"/>
    <x v="615"/>
  </r>
  <r>
    <x v="5170"/>
    <m/>
    <n v="1047.03"/>
    <x v="9840"/>
    <m/>
    <m/>
    <m/>
    <m/>
    <x v="7681"/>
    <s v="2023/5/31"/>
    <x v="99"/>
    <x v="99"/>
    <x v="132"/>
    <x v="131"/>
    <m/>
    <x v="615"/>
    <e v="#N/A"/>
    <x v="615"/>
  </r>
  <r>
    <x v="5170"/>
    <m/>
    <n v="117"/>
    <x v="9980"/>
    <m/>
    <m/>
    <m/>
    <m/>
    <x v="5449"/>
    <s v="2023/6/10"/>
    <x v="99"/>
    <x v="99"/>
    <x v="132"/>
    <x v="131"/>
    <m/>
    <x v="615"/>
    <e v="#N/A"/>
    <x v="615"/>
  </r>
  <r>
    <x v="5170"/>
    <m/>
    <n v="903.06000000000006"/>
    <x v="9841"/>
    <m/>
    <m/>
    <m/>
    <m/>
    <x v="7682"/>
    <s v="2023/6/30"/>
    <x v="99"/>
    <x v="99"/>
    <x v="132"/>
    <x v="131"/>
    <m/>
    <x v="615"/>
    <e v="#N/A"/>
    <x v="615"/>
  </r>
  <r>
    <x v="5170"/>
    <m/>
    <n v="1006.07"/>
    <x v="9842"/>
    <m/>
    <m/>
    <m/>
    <m/>
    <x v="7683"/>
    <s v="2023/7/31"/>
    <x v="99"/>
    <x v="99"/>
    <x v="132"/>
    <x v="131"/>
    <m/>
    <x v="615"/>
    <e v="#N/A"/>
    <x v="615"/>
  </r>
  <r>
    <x v="5170"/>
    <m/>
    <n v="988.07"/>
    <x v="9844"/>
    <m/>
    <m/>
    <m/>
    <m/>
    <x v="7684"/>
    <s v="2023/8/31"/>
    <x v="99"/>
    <x v="99"/>
    <x v="132"/>
    <x v="131"/>
    <m/>
    <x v="615"/>
    <e v="#N/A"/>
    <x v="615"/>
  </r>
  <r>
    <x v="5170"/>
    <m/>
    <n v="50"/>
    <x v="9981"/>
    <m/>
    <m/>
    <m/>
    <m/>
    <x v="5285"/>
    <s v="2023/9/18"/>
    <x v="99"/>
    <x v="99"/>
    <x v="132"/>
    <x v="131"/>
    <m/>
    <x v="615"/>
    <e v="#N/A"/>
    <x v="615"/>
  </r>
  <r>
    <x v="5170"/>
    <m/>
    <n v="818.6"/>
    <x v="9847"/>
    <m/>
    <m/>
    <m/>
    <m/>
    <x v="7687"/>
    <s v="2023/9/30"/>
    <x v="99"/>
    <x v="99"/>
    <x v="132"/>
    <x v="131"/>
    <m/>
    <x v="615"/>
    <e v="#N/A"/>
    <x v="615"/>
  </r>
  <r>
    <x v="5170"/>
    <m/>
    <n v="792.04"/>
    <x v="9850"/>
    <m/>
    <m/>
    <m/>
    <m/>
    <x v="7689"/>
    <s v="2023/10/31"/>
    <x v="99"/>
    <x v="99"/>
    <x v="132"/>
    <x v="131"/>
    <m/>
    <x v="615"/>
    <e v="#N/A"/>
    <x v="615"/>
  </r>
  <r>
    <x v="5170"/>
    <m/>
    <n v="110"/>
    <x v="9982"/>
    <s v="213"/>
    <n v="177"/>
    <n v="6"/>
    <m/>
    <x v="5557"/>
    <s v="2023/11/28"/>
    <x v="99"/>
    <x v="99"/>
    <x v="132"/>
    <x v="131"/>
    <m/>
    <x v="615"/>
    <e v="#N/A"/>
    <x v="615"/>
  </r>
  <r>
    <x v="5170"/>
    <m/>
    <n v="742.11"/>
    <x v="9851"/>
    <m/>
    <m/>
    <m/>
    <m/>
    <x v="7690"/>
    <s v="2023/11/30"/>
    <x v="99"/>
    <x v="99"/>
    <x v="132"/>
    <x v="131"/>
    <m/>
    <x v="615"/>
    <e v="#N/A"/>
    <x v="615"/>
  </r>
  <r>
    <x v="5170"/>
    <m/>
    <n v="935.09"/>
    <x v="9852"/>
    <m/>
    <m/>
    <m/>
    <m/>
    <x v="7691"/>
    <s v="2023/12/31"/>
    <x v="99"/>
    <x v="99"/>
    <x v="132"/>
    <x v="131"/>
    <m/>
    <x v="615"/>
    <e v="#N/A"/>
    <x v="615"/>
  </r>
  <r>
    <x v="5170"/>
    <m/>
    <n v="20"/>
    <x v="9846"/>
    <m/>
    <m/>
    <m/>
    <m/>
    <x v="7532"/>
    <s v="2023/8/13"/>
    <x v="99"/>
    <x v="99"/>
    <x v="133"/>
    <x v="132"/>
    <m/>
    <x v="615"/>
    <e v="#N/A"/>
    <x v="615"/>
  </r>
  <r>
    <x v="5170"/>
    <m/>
    <n v="50"/>
    <x v="9846"/>
    <m/>
    <m/>
    <m/>
    <m/>
    <x v="7532"/>
    <s v="2023/8/13"/>
    <x v="99"/>
    <x v="99"/>
    <x v="133"/>
    <x v="132"/>
    <m/>
    <x v="615"/>
    <e v="#N/A"/>
    <x v="615"/>
  </r>
  <r>
    <x v="5170"/>
    <m/>
    <n v="50"/>
    <x v="9858"/>
    <m/>
    <m/>
    <m/>
    <m/>
    <x v="7631"/>
    <s v="2023/8/16"/>
    <x v="99"/>
    <x v="99"/>
    <x v="133"/>
    <x v="132"/>
    <m/>
    <x v="615"/>
    <e v="#N/A"/>
    <x v="615"/>
  </r>
  <r>
    <x v="5170"/>
    <m/>
    <n v="923"/>
    <x v="9983"/>
    <m/>
    <m/>
    <m/>
    <m/>
    <x v="7715"/>
    <s v="2023/10/11"/>
    <x v="99"/>
    <x v="99"/>
    <x v="133"/>
    <x v="132"/>
    <m/>
    <x v="615"/>
    <e v="#N/A"/>
    <x v="615"/>
  </r>
  <r>
    <x v="5170"/>
    <m/>
    <n v="110"/>
    <x v="9984"/>
    <m/>
    <m/>
    <m/>
    <m/>
    <x v="7111"/>
    <s v="2023/1/14"/>
    <x v="99"/>
    <x v="99"/>
    <x v="134"/>
    <x v="133"/>
    <m/>
    <x v="615"/>
    <e v="#N/A"/>
    <x v="615"/>
  </r>
  <r>
    <x v="5170"/>
    <m/>
    <n v="115"/>
    <x v="9985"/>
    <m/>
    <m/>
    <m/>
    <m/>
    <x v="7112"/>
    <s v="2023/1/14"/>
    <x v="99"/>
    <x v="99"/>
    <x v="134"/>
    <x v="133"/>
    <m/>
    <x v="615"/>
    <e v="#N/A"/>
    <x v="615"/>
  </r>
  <r>
    <x v="5170"/>
    <m/>
    <n v="115"/>
    <x v="9986"/>
    <m/>
    <m/>
    <m/>
    <m/>
    <x v="7492"/>
    <s v="2023/9/30"/>
    <x v="99"/>
    <x v="99"/>
    <x v="134"/>
    <x v="133"/>
    <m/>
    <x v="615"/>
    <e v="#N/A"/>
    <x v="615"/>
  </r>
  <r>
    <x v="5170"/>
    <m/>
    <n v="50"/>
    <x v="9859"/>
    <m/>
    <m/>
    <m/>
    <m/>
    <x v="7576"/>
    <s v="2023/9/12"/>
    <x v="99"/>
    <x v="99"/>
    <x v="135"/>
    <x v="134"/>
    <m/>
    <x v="615"/>
    <e v="#N/A"/>
    <x v="615"/>
  </r>
  <r>
    <x v="5170"/>
    <m/>
    <n v="372"/>
    <x v="9815"/>
    <m/>
    <m/>
    <m/>
    <m/>
    <x v="7664"/>
    <s v="2023/5/3"/>
    <x v="99"/>
    <x v="99"/>
    <x v="136"/>
    <x v="135"/>
    <m/>
    <x v="615"/>
    <e v="#N/A"/>
    <x v="615"/>
  </r>
  <r>
    <x v="5170"/>
    <m/>
    <n v="6813.33"/>
    <x v="9829"/>
    <m/>
    <m/>
    <m/>
    <m/>
    <x v="7672"/>
    <s v="2023/7/30"/>
    <x v="99"/>
    <x v="99"/>
    <x v="137"/>
    <x v="136"/>
    <m/>
    <x v="615"/>
    <e v="#N/A"/>
    <x v="615"/>
  </r>
  <r>
    <x v="5170"/>
    <m/>
    <n v="1529.05"/>
    <x v="9830"/>
    <m/>
    <m/>
    <m/>
    <m/>
    <x v="7673"/>
    <s v="2023/9/2"/>
    <x v="99"/>
    <x v="99"/>
    <x v="137"/>
    <x v="136"/>
    <m/>
    <x v="615"/>
    <e v="#N/A"/>
    <x v="615"/>
  </r>
  <r>
    <x v="5170"/>
    <m/>
    <n v="1868.8"/>
    <x v="9831"/>
    <m/>
    <m/>
    <m/>
    <m/>
    <x v="7674"/>
    <s v="2023/10/1"/>
    <x v="99"/>
    <x v="99"/>
    <x v="137"/>
    <x v="136"/>
    <m/>
    <x v="615"/>
    <e v="#N/A"/>
    <x v="615"/>
  </r>
  <r>
    <x v="5170"/>
    <m/>
    <n v="2527.4500000000003"/>
    <x v="9832"/>
    <m/>
    <m/>
    <m/>
    <m/>
    <x v="7675"/>
    <s v="2023/11/4"/>
    <x v="99"/>
    <x v="99"/>
    <x v="137"/>
    <x v="136"/>
    <m/>
    <x v="615"/>
    <e v="#N/A"/>
    <x v="615"/>
  </r>
  <r>
    <x v="5170"/>
    <m/>
    <n v="1288.9000000000001"/>
    <x v="9833"/>
    <m/>
    <m/>
    <m/>
    <m/>
    <x v="7676"/>
    <s v="2023/12/25"/>
    <x v="99"/>
    <x v="99"/>
    <x v="137"/>
    <x v="136"/>
    <m/>
    <x v="615"/>
    <e v="#N/A"/>
    <x v="615"/>
  </r>
  <r>
    <x v="5170"/>
    <m/>
    <n v="3223.06"/>
    <x v="9924"/>
    <m/>
    <m/>
    <m/>
    <m/>
    <x v="7704"/>
    <s v="2023/12/31"/>
    <x v="99"/>
    <x v="99"/>
    <x v="137"/>
    <x v="136"/>
    <m/>
    <x v="615"/>
    <e v="#N/A"/>
    <x v="615"/>
  </r>
  <r>
    <x v="5170"/>
    <m/>
    <n v="218"/>
    <x v="9987"/>
    <m/>
    <m/>
    <m/>
    <m/>
    <x v="7656"/>
    <s v="2023/6/4"/>
    <x v="99"/>
    <x v="99"/>
    <x v="112"/>
    <x v="111"/>
    <m/>
    <x v="615"/>
    <e v="#N/A"/>
    <x v="615"/>
  </r>
  <r>
    <x v="5170"/>
    <m/>
    <n v="62"/>
    <x v="9988"/>
    <m/>
    <m/>
    <m/>
    <m/>
    <x v="7701"/>
    <s v="2023/6/10"/>
    <x v="99"/>
    <x v="99"/>
    <x v="112"/>
    <x v="111"/>
    <m/>
    <x v="615"/>
    <e v="#N/A"/>
    <x v="615"/>
  </r>
  <r>
    <x v="5170"/>
    <m/>
    <n v="50"/>
    <x v="9989"/>
    <m/>
    <m/>
    <m/>
    <m/>
    <x v="7716"/>
    <s v="2023/6/17"/>
    <x v="99"/>
    <x v="99"/>
    <x v="112"/>
    <x v="111"/>
    <m/>
    <x v="615"/>
    <e v="#N/A"/>
    <x v="615"/>
  </r>
  <r>
    <x v="5170"/>
    <m/>
    <n v="183.13"/>
    <x v="9990"/>
    <m/>
    <m/>
    <m/>
    <m/>
    <x v="7633"/>
    <s v="2023/8/26"/>
    <x v="99"/>
    <x v="99"/>
    <x v="112"/>
    <x v="111"/>
    <m/>
    <x v="615"/>
    <e v="#N/A"/>
    <x v="615"/>
  </r>
  <r>
    <x v="5170"/>
    <m/>
    <n v="350"/>
    <x v="9991"/>
    <m/>
    <m/>
    <m/>
    <m/>
    <x v="7686"/>
    <s v="2023/9/24"/>
    <x v="99"/>
    <x v="99"/>
    <x v="112"/>
    <x v="111"/>
    <m/>
    <x v="615"/>
    <e v="#N/A"/>
    <x v="615"/>
  </r>
  <r>
    <x v="5170"/>
    <m/>
    <n v="27"/>
    <x v="9992"/>
    <m/>
    <m/>
    <m/>
    <m/>
    <x v="7717"/>
    <s v="2023/6/7"/>
    <x v="99"/>
    <x v="99"/>
    <x v="79"/>
    <x v="79"/>
    <m/>
    <x v="615"/>
    <e v="#N/A"/>
    <x v="615"/>
  </r>
  <r>
    <x v="5170"/>
    <m/>
    <n v="1400"/>
    <x v="9993"/>
    <m/>
    <m/>
    <m/>
    <m/>
    <x v="7718"/>
    <s v="2023/7/31"/>
    <x v="99"/>
    <x v="99"/>
    <x v="71"/>
    <x v="71"/>
    <m/>
    <x v="615"/>
    <e v="#N/A"/>
    <x v="615"/>
  </r>
  <r>
    <x v="5170"/>
    <m/>
    <n v="50"/>
    <x v="9994"/>
    <m/>
    <m/>
    <m/>
    <m/>
    <x v="5568"/>
    <s v="2023/1/5"/>
    <x v="99"/>
    <x v="99"/>
    <x v="80"/>
    <x v="80"/>
    <m/>
    <x v="615"/>
    <e v="#N/A"/>
    <x v="615"/>
  </r>
  <r>
    <x v="5170"/>
    <m/>
    <n v="1435.04"/>
    <x v="9995"/>
    <m/>
    <m/>
    <m/>
    <m/>
    <x v="5439"/>
    <s v="2023/1/14"/>
    <x v="99"/>
    <x v="99"/>
    <x v="80"/>
    <x v="80"/>
    <m/>
    <x v="615"/>
    <e v="#N/A"/>
    <x v="615"/>
  </r>
  <r>
    <x v="5170"/>
    <m/>
    <n v="34"/>
    <x v="9834"/>
    <m/>
    <m/>
    <m/>
    <m/>
    <x v="5569"/>
    <s v="2023/1/17"/>
    <x v="99"/>
    <x v="99"/>
    <x v="80"/>
    <x v="80"/>
    <m/>
    <x v="615"/>
    <e v="#N/A"/>
    <x v="615"/>
  </r>
  <r>
    <x v="5170"/>
    <m/>
    <n v="165"/>
    <x v="9996"/>
    <m/>
    <m/>
    <m/>
    <m/>
    <x v="7719"/>
    <s v="2023/1/17"/>
    <x v="99"/>
    <x v="99"/>
    <x v="80"/>
    <x v="80"/>
    <m/>
    <x v="615"/>
    <e v="#N/A"/>
    <x v="615"/>
  </r>
  <r>
    <x v="5170"/>
    <m/>
    <n v="46"/>
    <x v="5594"/>
    <m/>
    <m/>
    <m/>
    <m/>
    <x v="5490"/>
    <s v="2023/1/25"/>
    <x v="99"/>
    <x v="99"/>
    <x v="80"/>
    <x v="80"/>
    <m/>
    <x v="615"/>
    <e v="#N/A"/>
    <x v="615"/>
  </r>
  <r>
    <x v="5170"/>
    <m/>
    <n v="166"/>
    <x v="5594"/>
    <m/>
    <m/>
    <m/>
    <m/>
    <x v="5490"/>
    <s v="2023/1/25"/>
    <x v="99"/>
    <x v="99"/>
    <x v="80"/>
    <x v="80"/>
    <m/>
    <x v="615"/>
    <e v="#N/A"/>
    <x v="615"/>
  </r>
  <r>
    <x v="5170"/>
    <m/>
    <n v="100"/>
    <x v="5600"/>
    <m/>
    <m/>
    <m/>
    <m/>
    <x v="5495"/>
    <s v="2023/1/25"/>
    <x v="99"/>
    <x v="99"/>
    <x v="80"/>
    <x v="80"/>
    <m/>
    <x v="615"/>
    <e v="#N/A"/>
    <x v="615"/>
  </r>
  <r>
    <x v="5170"/>
    <m/>
    <n v="30"/>
    <x v="5601"/>
    <m/>
    <m/>
    <m/>
    <m/>
    <x v="7720"/>
    <s v="2023/1/25"/>
    <x v="99"/>
    <x v="99"/>
    <x v="80"/>
    <x v="80"/>
    <m/>
    <x v="615"/>
    <e v="#N/A"/>
    <x v="615"/>
  </r>
  <r>
    <x v="5170"/>
    <m/>
    <n v="35"/>
    <x v="9997"/>
    <m/>
    <m/>
    <m/>
    <m/>
    <x v="5491"/>
    <s v="2023/1/29"/>
    <x v="99"/>
    <x v="99"/>
    <x v="80"/>
    <x v="80"/>
    <m/>
    <x v="615"/>
    <e v="#N/A"/>
    <x v="615"/>
  </r>
  <r>
    <x v="5170"/>
    <m/>
    <n v="40"/>
    <x v="5600"/>
    <m/>
    <m/>
    <m/>
    <m/>
    <x v="7721"/>
    <s v="2023/2/2"/>
    <x v="99"/>
    <x v="99"/>
    <x v="80"/>
    <x v="80"/>
    <m/>
    <x v="615"/>
    <e v="#N/A"/>
    <x v="615"/>
  </r>
  <r>
    <x v="5170"/>
    <m/>
    <n v="90"/>
    <x v="9998"/>
    <m/>
    <m/>
    <m/>
    <m/>
    <x v="5498"/>
    <s v="2023/2/7"/>
    <x v="99"/>
    <x v="99"/>
    <x v="80"/>
    <x v="80"/>
    <m/>
    <x v="615"/>
    <e v="#N/A"/>
    <x v="615"/>
  </r>
  <r>
    <x v="5170"/>
    <m/>
    <n v="30"/>
    <x v="9999"/>
    <m/>
    <m/>
    <m/>
    <m/>
    <x v="5498"/>
    <s v="2023/2/7"/>
    <x v="99"/>
    <x v="99"/>
    <x v="80"/>
    <x v="80"/>
    <m/>
    <x v="615"/>
    <e v="#N/A"/>
    <x v="615"/>
  </r>
  <r>
    <x v="5170"/>
    <m/>
    <n v="120"/>
    <x v="5584"/>
    <m/>
    <m/>
    <m/>
    <m/>
    <x v="5334"/>
    <s v="2023/2/25"/>
    <x v="99"/>
    <x v="99"/>
    <x v="80"/>
    <x v="80"/>
    <m/>
    <x v="615"/>
    <e v="#N/A"/>
    <x v="615"/>
  </r>
  <r>
    <x v="5170"/>
    <m/>
    <n v="2000"/>
    <x v="10000"/>
    <m/>
    <m/>
    <m/>
    <m/>
    <x v="7722"/>
    <s v="2023/3/4"/>
    <x v="99"/>
    <x v="99"/>
    <x v="80"/>
    <x v="80"/>
    <m/>
    <x v="615"/>
    <e v="#N/A"/>
    <x v="615"/>
  </r>
  <r>
    <x v="5170"/>
    <m/>
    <n v="90"/>
    <x v="10001"/>
    <m/>
    <m/>
    <m/>
    <m/>
    <x v="5502"/>
    <s v="2023/3/28"/>
    <x v="99"/>
    <x v="99"/>
    <x v="80"/>
    <x v="80"/>
    <m/>
    <x v="615"/>
    <e v="#N/A"/>
    <x v="615"/>
  </r>
  <r>
    <x v="5170"/>
    <m/>
    <n v="31.5"/>
    <x v="10002"/>
    <m/>
    <m/>
    <m/>
    <m/>
    <x v="5502"/>
    <s v="2023/3/28"/>
    <x v="99"/>
    <x v="99"/>
    <x v="80"/>
    <x v="80"/>
    <m/>
    <x v="615"/>
    <e v="#N/A"/>
    <x v="615"/>
  </r>
  <r>
    <x v="5170"/>
    <m/>
    <n v="30"/>
    <x v="10003"/>
    <m/>
    <m/>
    <m/>
    <m/>
    <x v="5252"/>
    <s v="2023/3/28"/>
    <x v="99"/>
    <x v="99"/>
    <x v="80"/>
    <x v="80"/>
    <m/>
    <x v="615"/>
    <e v="#N/A"/>
    <x v="615"/>
  </r>
  <r>
    <x v="5170"/>
    <m/>
    <n v="104.35000000000001"/>
    <x v="10004"/>
    <m/>
    <m/>
    <m/>
    <m/>
    <x v="5252"/>
    <s v="2023/3/28"/>
    <x v="99"/>
    <x v="99"/>
    <x v="80"/>
    <x v="80"/>
    <m/>
    <x v="615"/>
    <e v="#N/A"/>
    <x v="615"/>
  </r>
  <r>
    <x v="5170"/>
    <m/>
    <n v="2173.3200000000002"/>
    <x v="10005"/>
    <m/>
    <m/>
    <m/>
    <m/>
    <x v="5252"/>
    <s v="2023/3/28"/>
    <x v="99"/>
    <x v="99"/>
    <x v="80"/>
    <x v="80"/>
    <m/>
    <x v="615"/>
    <e v="#N/A"/>
    <x v="615"/>
  </r>
  <r>
    <x v="5170"/>
    <m/>
    <n v="110"/>
    <x v="10006"/>
    <m/>
    <m/>
    <m/>
    <m/>
    <x v="5252"/>
    <s v="2023/3/28"/>
    <x v="99"/>
    <x v="99"/>
    <x v="80"/>
    <x v="80"/>
    <m/>
    <x v="615"/>
    <e v="#N/A"/>
    <x v="615"/>
  </r>
  <r>
    <x v="5170"/>
    <m/>
    <n v="1120"/>
    <x v="10007"/>
    <m/>
    <m/>
    <m/>
    <m/>
    <x v="7561"/>
    <s v="2023/3/29"/>
    <x v="99"/>
    <x v="99"/>
    <x v="80"/>
    <x v="80"/>
    <m/>
    <x v="615"/>
    <e v="#N/A"/>
    <x v="615"/>
  </r>
  <r>
    <x v="5170"/>
    <m/>
    <n v="35.65"/>
    <x v="10008"/>
    <m/>
    <m/>
    <m/>
    <m/>
    <x v="5335"/>
    <s v="2023/3/29"/>
    <x v="99"/>
    <x v="99"/>
    <x v="80"/>
    <x v="80"/>
    <m/>
    <x v="615"/>
    <e v="#N/A"/>
    <x v="615"/>
  </r>
  <r>
    <x v="5170"/>
    <m/>
    <n v="1000"/>
    <x v="10009"/>
    <m/>
    <m/>
    <m/>
    <m/>
    <x v="7723"/>
    <s v="2023/5/1"/>
    <x v="99"/>
    <x v="99"/>
    <x v="80"/>
    <x v="80"/>
    <m/>
    <x v="615"/>
    <e v="#N/A"/>
    <x v="615"/>
  </r>
  <r>
    <x v="5170"/>
    <m/>
    <n v="2000"/>
    <x v="10010"/>
    <m/>
    <m/>
    <m/>
    <m/>
    <x v="7610"/>
    <s v="2023/5/15"/>
    <x v="99"/>
    <x v="99"/>
    <x v="80"/>
    <x v="80"/>
    <m/>
    <x v="615"/>
    <e v="#N/A"/>
    <x v="615"/>
  </r>
  <r>
    <x v="5170"/>
    <m/>
    <n v="985"/>
    <x v="10011"/>
    <m/>
    <m/>
    <m/>
    <m/>
    <x v="7724"/>
    <s v="2023/5/18"/>
    <x v="99"/>
    <x v="99"/>
    <x v="80"/>
    <x v="80"/>
    <m/>
    <x v="615"/>
    <e v="#N/A"/>
    <x v="615"/>
  </r>
  <r>
    <x v="5170"/>
    <m/>
    <n v="1725.01"/>
    <x v="10012"/>
    <m/>
    <m/>
    <m/>
    <m/>
    <x v="7725"/>
    <s v="2023/6/11"/>
    <x v="99"/>
    <x v="99"/>
    <x v="80"/>
    <x v="80"/>
    <m/>
    <x v="615"/>
    <e v="#N/A"/>
    <x v="615"/>
  </r>
  <r>
    <x v="5170"/>
    <m/>
    <n v="76"/>
    <x v="9834"/>
    <m/>
    <m/>
    <m/>
    <m/>
    <x v="5481"/>
    <s v="2023/11/16"/>
    <x v="99"/>
    <x v="99"/>
    <x v="80"/>
    <x v="80"/>
    <m/>
    <x v="615"/>
    <e v="#N/A"/>
    <x v="615"/>
  </r>
  <r>
    <x v="5170"/>
    <m/>
    <n v="3006.7400000000002"/>
    <x v="10013"/>
    <m/>
    <m/>
    <m/>
    <m/>
    <x v="7726"/>
    <s v="2023/1/23"/>
    <x v="99"/>
    <x v="99"/>
    <x v="62"/>
    <x v="62"/>
    <m/>
    <x v="615"/>
    <e v="#N/A"/>
    <x v="615"/>
  </r>
  <r>
    <x v="5170"/>
    <m/>
    <n v="36"/>
    <x v="5600"/>
    <m/>
    <m/>
    <m/>
    <m/>
    <x v="7721"/>
    <s v="2023/2/2"/>
    <x v="99"/>
    <x v="99"/>
    <x v="62"/>
    <x v="62"/>
    <m/>
    <x v="615"/>
    <e v="#N/A"/>
    <x v="615"/>
  </r>
  <r>
    <x v="5170"/>
    <m/>
    <n v="70"/>
    <x v="10014"/>
    <m/>
    <m/>
    <m/>
    <m/>
    <x v="7585"/>
    <s v="2023/1/7"/>
    <x v="99"/>
    <x v="99"/>
    <x v="27"/>
    <x v="27"/>
    <m/>
    <x v="615"/>
    <e v="#N/A"/>
    <x v="615"/>
  </r>
  <r>
    <x v="5170"/>
    <m/>
    <n v="36"/>
    <x v="10015"/>
    <m/>
    <m/>
    <m/>
    <m/>
    <x v="5492"/>
    <s v="2023/2/16"/>
    <x v="99"/>
    <x v="99"/>
    <x v="27"/>
    <x v="27"/>
    <m/>
    <x v="615"/>
    <e v="#N/A"/>
    <x v="615"/>
  </r>
  <r>
    <x v="5170"/>
    <m/>
    <n v="20"/>
    <x v="10016"/>
    <m/>
    <m/>
    <m/>
    <m/>
    <x v="5492"/>
    <s v="2023/2/16"/>
    <x v="99"/>
    <x v="99"/>
    <x v="27"/>
    <x v="27"/>
    <m/>
    <x v="615"/>
    <e v="#N/A"/>
    <x v="615"/>
  </r>
  <r>
    <x v="5170"/>
    <m/>
    <n v="35"/>
    <x v="10017"/>
    <m/>
    <m/>
    <m/>
    <m/>
    <x v="5492"/>
    <s v="2023/2/16"/>
    <x v="99"/>
    <x v="99"/>
    <x v="27"/>
    <x v="27"/>
    <m/>
    <x v="615"/>
    <e v="#N/A"/>
    <x v="615"/>
  </r>
  <r>
    <x v="5170"/>
    <m/>
    <n v="78"/>
    <x v="10015"/>
    <m/>
    <m/>
    <m/>
    <m/>
    <x v="5492"/>
    <s v="2023/2/16"/>
    <x v="99"/>
    <x v="99"/>
    <x v="27"/>
    <x v="27"/>
    <m/>
    <x v="615"/>
    <e v="#N/A"/>
    <x v="615"/>
  </r>
  <r>
    <x v="5170"/>
    <m/>
    <n v="211.26"/>
    <x v="9813"/>
    <m/>
    <m/>
    <m/>
    <m/>
    <x v="7662"/>
    <s v="2023/2/27"/>
    <x v="99"/>
    <x v="99"/>
    <x v="27"/>
    <x v="27"/>
    <m/>
    <x v="615"/>
    <e v="#N/A"/>
    <x v="615"/>
  </r>
  <r>
    <x v="5170"/>
    <m/>
    <n v="75"/>
    <x v="10018"/>
    <m/>
    <m/>
    <m/>
    <m/>
    <x v="5500"/>
    <s v="2023/3/6"/>
    <x v="99"/>
    <x v="99"/>
    <x v="27"/>
    <x v="27"/>
    <m/>
    <x v="615"/>
    <e v="#N/A"/>
    <x v="615"/>
  </r>
  <r>
    <x v="5170"/>
    <m/>
    <n v="90"/>
    <x v="10019"/>
    <m/>
    <m/>
    <m/>
    <m/>
    <x v="7727"/>
    <s v="2023/3/22"/>
    <x v="99"/>
    <x v="99"/>
    <x v="27"/>
    <x v="27"/>
    <m/>
    <x v="615"/>
    <e v="#N/A"/>
    <x v="615"/>
  </r>
  <r>
    <x v="5170"/>
    <m/>
    <n v="282"/>
    <x v="10020"/>
    <m/>
    <m/>
    <m/>
    <m/>
    <x v="5571"/>
    <s v="2023/3/22"/>
    <x v="99"/>
    <x v="99"/>
    <x v="27"/>
    <x v="27"/>
    <m/>
    <x v="615"/>
    <e v="#N/A"/>
    <x v="615"/>
  </r>
  <r>
    <x v="5170"/>
    <m/>
    <n v="73"/>
    <x v="10021"/>
    <m/>
    <m/>
    <m/>
    <m/>
    <x v="7564"/>
    <s v="2023/4/8"/>
    <x v="99"/>
    <x v="99"/>
    <x v="27"/>
    <x v="27"/>
    <m/>
    <x v="615"/>
    <e v="#N/A"/>
    <x v="615"/>
  </r>
  <r>
    <x v="5170"/>
    <m/>
    <n v="15"/>
    <x v="10022"/>
    <m/>
    <m/>
    <m/>
    <m/>
    <x v="7564"/>
    <s v="2023/4/8"/>
    <x v="99"/>
    <x v="99"/>
    <x v="27"/>
    <x v="27"/>
    <m/>
    <x v="615"/>
    <e v="#N/A"/>
    <x v="615"/>
  </r>
  <r>
    <x v="5170"/>
    <m/>
    <n v="70"/>
    <x v="10023"/>
    <m/>
    <m/>
    <m/>
    <m/>
    <x v="7693"/>
    <s v="2023/4/29"/>
    <x v="99"/>
    <x v="99"/>
    <x v="27"/>
    <x v="27"/>
    <m/>
    <x v="615"/>
    <e v="#N/A"/>
    <x v="615"/>
  </r>
  <r>
    <x v="5170"/>
    <m/>
    <n v="133"/>
    <x v="10023"/>
    <m/>
    <m/>
    <m/>
    <m/>
    <x v="7693"/>
    <s v="2023/4/29"/>
    <x v="99"/>
    <x v="99"/>
    <x v="27"/>
    <x v="27"/>
    <m/>
    <x v="615"/>
    <e v="#N/A"/>
    <x v="615"/>
  </r>
  <r>
    <x v="5170"/>
    <m/>
    <n v="105"/>
    <x v="10024"/>
    <m/>
    <m/>
    <m/>
    <m/>
    <x v="7531"/>
    <s v="2023/5/4"/>
    <x v="99"/>
    <x v="99"/>
    <x v="27"/>
    <x v="27"/>
    <m/>
    <x v="615"/>
    <e v="#N/A"/>
    <x v="615"/>
  </r>
  <r>
    <x v="5170"/>
    <m/>
    <n v="33"/>
    <x v="10025"/>
    <m/>
    <m/>
    <m/>
    <m/>
    <x v="7531"/>
    <s v="2023/5/4"/>
    <x v="99"/>
    <x v="99"/>
    <x v="27"/>
    <x v="27"/>
    <m/>
    <x v="615"/>
    <e v="#N/A"/>
    <x v="615"/>
  </r>
  <r>
    <x v="5170"/>
    <m/>
    <n v="100"/>
    <x v="10026"/>
    <m/>
    <m/>
    <m/>
    <m/>
    <x v="7531"/>
    <s v="2023/5/4"/>
    <x v="99"/>
    <x v="99"/>
    <x v="27"/>
    <x v="27"/>
    <m/>
    <x v="615"/>
    <e v="#N/A"/>
    <x v="615"/>
  </r>
  <r>
    <x v="5170"/>
    <m/>
    <n v="80"/>
    <x v="10027"/>
    <m/>
    <m/>
    <m/>
    <m/>
    <x v="7610"/>
    <s v="2023/5/15"/>
    <x v="99"/>
    <x v="99"/>
    <x v="27"/>
    <x v="27"/>
    <m/>
    <x v="615"/>
    <e v="#N/A"/>
    <x v="615"/>
  </r>
  <r>
    <x v="5170"/>
    <m/>
    <n v="508.71000000000004"/>
    <x v="10028"/>
    <m/>
    <m/>
    <m/>
    <m/>
    <x v="7485"/>
    <s v="2023/5/18"/>
    <x v="99"/>
    <x v="99"/>
    <x v="27"/>
    <x v="27"/>
    <m/>
    <x v="615"/>
    <e v="#N/A"/>
    <x v="615"/>
  </r>
  <r>
    <x v="5170"/>
    <m/>
    <n v="1370"/>
    <x v="10029"/>
    <m/>
    <m/>
    <m/>
    <m/>
    <x v="7114"/>
    <s v="2023/5/25"/>
    <x v="99"/>
    <x v="99"/>
    <x v="27"/>
    <x v="27"/>
    <m/>
    <x v="615"/>
    <e v="#N/A"/>
    <x v="615"/>
  </r>
  <r>
    <x v="5170"/>
    <m/>
    <n v="517.39"/>
    <x v="10030"/>
    <m/>
    <m/>
    <m/>
    <m/>
    <x v="7114"/>
    <s v="2023/5/25"/>
    <x v="99"/>
    <x v="99"/>
    <x v="27"/>
    <x v="27"/>
    <m/>
    <x v="615"/>
    <e v="#N/A"/>
    <x v="615"/>
  </r>
  <r>
    <x v="5170"/>
    <m/>
    <n v="121"/>
    <x v="10031"/>
    <m/>
    <m/>
    <m/>
    <m/>
    <x v="5523"/>
    <s v="2023/6/1"/>
    <x v="99"/>
    <x v="99"/>
    <x v="27"/>
    <x v="27"/>
    <m/>
    <x v="615"/>
    <e v="#N/A"/>
    <x v="615"/>
  </r>
  <r>
    <x v="5170"/>
    <m/>
    <n v="257"/>
    <x v="10032"/>
    <m/>
    <m/>
    <m/>
    <m/>
    <x v="7694"/>
    <s v="2023/6/7"/>
    <x v="99"/>
    <x v="99"/>
    <x v="27"/>
    <x v="27"/>
    <m/>
    <x v="615"/>
    <e v="#N/A"/>
    <x v="615"/>
  </r>
  <r>
    <x v="5170"/>
    <m/>
    <n v="30"/>
    <x v="10033"/>
    <m/>
    <m/>
    <m/>
    <m/>
    <x v="7694"/>
    <s v="2023/6/7"/>
    <x v="99"/>
    <x v="99"/>
    <x v="27"/>
    <x v="27"/>
    <m/>
    <x v="615"/>
    <e v="#N/A"/>
    <x v="615"/>
  </r>
  <r>
    <x v="5170"/>
    <m/>
    <n v="30"/>
    <x v="10034"/>
    <m/>
    <m/>
    <m/>
    <m/>
    <x v="7711"/>
    <s v="2023/6/17"/>
    <x v="99"/>
    <x v="99"/>
    <x v="27"/>
    <x v="27"/>
    <m/>
    <x v="615"/>
    <e v="#N/A"/>
    <x v="615"/>
  </r>
  <r>
    <x v="5170"/>
    <m/>
    <n v="20"/>
    <x v="10035"/>
    <m/>
    <m/>
    <m/>
    <m/>
    <x v="5595"/>
    <s v="2023/6/17"/>
    <x v="99"/>
    <x v="99"/>
    <x v="27"/>
    <x v="27"/>
    <m/>
    <x v="615"/>
    <e v="#N/A"/>
    <x v="615"/>
  </r>
  <r>
    <x v="5170"/>
    <m/>
    <n v="913.2"/>
    <x v="10036"/>
    <m/>
    <m/>
    <m/>
    <m/>
    <x v="5595"/>
    <s v="2023/6/17"/>
    <x v="99"/>
    <x v="99"/>
    <x v="27"/>
    <x v="27"/>
    <m/>
    <x v="615"/>
    <e v="#N/A"/>
    <x v="615"/>
  </r>
  <r>
    <x v="5170"/>
    <m/>
    <n v="142"/>
    <x v="10037"/>
    <m/>
    <m/>
    <m/>
    <m/>
    <x v="5574"/>
    <s v="2023/6/17"/>
    <x v="99"/>
    <x v="99"/>
    <x v="27"/>
    <x v="27"/>
    <m/>
    <x v="615"/>
    <e v="#N/A"/>
    <x v="615"/>
  </r>
  <r>
    <x v="5170"/>
    <m/>
    <n v="90"/>
    <x v="10037"/>
    <m/>
    <m/>
    <m/>
    <m/>
    <x v="5574"/>
    <s v="2023/6/17"/>
    <x v="99"/>
    <x v="99"/>
    <x v="27"/>
    <x v="27"/>
    <m/>
    <x v="615"/>
    <e v="#N/A"/>
    <x v="615"/>
  </r>
  <r>
    <x v="5170"/>
    <m/>
    <n v="51"/>
    <x v="10038"/>
    <m/>
    <m/>
    <m/>
    <m/>
    <x v="7510"/>
    <s v="2023/6/20"/>
    <x v="99"/>
    <x v="99"/>
    <x v="27"/>
    <x v="27"/>
    <m/>
    <x v="615"/>
    <e v="#N/A"/>
    <x v="615"/>
  </r>
  <r>
    <x v="5170"/>
    <m/>
    <n v="145"/>
    <x v="10039"/>
    <m/>
    <m/>
    <m/>
    <m/>
    <x v="7728"/>
    <s v="2023/6/21"/>
    <x v="99"/>
    <x v="99"/>
    <x v="27"/>
    <x v="27"/>
    <m/>
    <x v="615"/>
    <e v="#N/A"/>
    <x v="615"/>
  </r>
  <r>
    <x v="5170"/>
    <m/>
    <n v="79"/>
    <x v="10040"/>
    <m/>
    <m/>
    <m/>
    <m/>
    <x v="7386"/>
    <s v="2023/6/21"/>
    <x v="99"/>
    <x v="99"/>
    <x v="27"/>
    <x v="27"/>
    <m/>
    <x v="615"/>
    <e v="#N/A"/>
    <x v="615"/>
  </r>
  <r>
    <x v="5170"/>
    <m/>
    <n v="100"/>
    <x v="10041"/>
    <m/>
    <m/>
    <m/>
    <m/>
    <x v="5576"/>
    <s v="2023/7/8"/>
    <x v="99"/>
    <x v="99"/>
    <x v="27"/>
    <x v="27"/>
    <m/>
    <x v="615"/>
    <e v="#N/A"/>
    <x v="615"/>
  </r>
  <r>
    <x v="5170"/>
    <m/>
    <n v="50"/>
    <x v="10042"/>
    <m/>
    <m/>
    <m/>
    <m/>
    <x v="5576"/>
    <s v="2023/7/8"/>
    <x v="99"/>
    <x v="99"/>
    <x v="27"/>
    <x v="27"/>
    <m/>
    <x v="615"/>
    <e v="#N/A"/>
    <x v="615"/>
  </r>
  <r>
    <x v="5170"/>
    <m/>
    <n v="104.75"/>
    <x v="10041"/>
    <m/>
    <m/>
    <m/>
    <m/>
    <x v="5576"/>
    <s v="2023/7/8"/>
    <x v="99"/>
    <x v="99"/>
    <x v="27"/>
    <x v="27"/>
    <m/>
    <x v="615"/>
    <e v="#N/A"/>
    <x v="615"/>
  </r>
  <r>
    <x v="5170"/>
    <m/>
    <n v="35"/>
    <x v="10043"/>
    <m/>
    <m/>
    <m/>
    <m/>
    <x v="5576"/>
    <s v="2023/7/8"/>
    <x v="99"/>
    <x v="99"/>
    <x v="27"/>
    <x v="27"/>
    <m/>
    <x v="615"/>
    <e v="#N/A"/>
    <x v="615"/>
  </r>
  <r>
    <x v="5170"/>
    <m/>
    <n v="180"/>
    <x v="10044"/>
    <m/>
    <m/>
    <m/>
    <m/>
    <x v="5576"/>
    <s v="2023/7/8"/>
    <x v="99"/>
    <x v="99"/>
    <x v="27"/>
    <x v="27"/>
    <m/>
    <x v="615"/>
    <e v="#N/A"/>
    <x v="615"/>
  </r>
  <r>
    <x v="5170"/>
    <m/>
    <n v="8.7000000000000011"/>
    <x v="10045"/>
    <m/>
    <m/>
    <m/>
    <m/>
    <x v="7575"/>
    <s v="2023/7/10"/>
    <x v="99"/>
    <x v="99"/>
    <x v="27"/>
    <x v="27"/>
    <m/>
    <x v="615"/>
    <e v="#N/A"/>
    <x v="615"/>
  </r>
  <r>
    <x v="5170"/>
    <m/>
    <n v="236"/>
    <x v="10046"/>
    <m/>
    <m/>
    <m/>
    <m/>
    <x v="7575"/>
    <s v="2023/7/10"/>
    <x v="99"/>
    <x v="99"/>
    <x v="27"/>
    <x v="27"/>
    <m/>
    <x v="615"/>
    <e v="#N/A"/>
    <x v="615"/>
  </r>
  <r>
    <x v="5170"/>
    <m/>
    <n v="57"/>
    <x v="10047"/>
    <m/>
    <m/>
    <m/>
    <m/>
    <x v="7575"/>
    <s v="2023/7/10"/>
    <x v="99"/>
    <x v="99"/>
    <x v="27"/>
    <x v="27"/>
    <m/>
    <x v="615"/>
    <e v="#N/A"/>
    <x v="615"/>
  </r>
  <r>
    <x v="5170"/>
    <m/>
    <n v="20"/>
    <x v="10048"/>
    <m/>
    <m/>
    <m/>
    <m/>
    <x v="7698"/>
    <s v="2023/7/12"/>
    <x v="99"/>
    <x v="99"/>
    <x v="27"/>
    <x v="27"/>
    <m/>
    <x v="615"/>
    <e v="#N/A"/>
    <x v="615"/>
  </r>
  <r>
    <x v="5170"/>
    <m/>
    <n v="1550"/>
    <x v="10049"/>
    <m/>
    <m/>
    <m/>
    <m/>
    <x v="5452"/>
    <s v="2023/7/13"/>
    <x v="99"/>
    <x v="99"/>
    <x v="27"/>
    <x v="27"/>
    <m/>
    <x v="615"/>
    <e v="#N/A"/>
    <x v="615"/>
  </r>
  <r>
    <x v="5170"/>
    <m/>
    <n v="10"/>
    <x v="10050"/>
    <m/>
    <m/>
    <m/>
    <m/>
    <x v="7729"/>
    <s v="2023/7/13"/>
    <x v="99"/>
    <x v="99"/>
    <x v="27"/>
    <x v="27"/>
    <m/>
    <x v="615"/>
    <e v="#N/A"/>
    <x v="615"/>
  </r>
  <r>
    <x v="5170"/>
    <m/>
    <n v="150"/>
    <x v="10051"/>
    <m/>
    <m/>
    <m/>
    <m/>
    <x v="7570"/>
    <s v="2023/7/19"/>
    <x v="99"/>
    <x v="99"/>
    <x v="27"/>
    <x v="27"/>
    <m/>
    <x v="615"/>
    <e v="#N/A"/>
    <x v="615"/>
  </r>
  <r>
    <x v="5170"/>
    <m/>
    <n v="60"/>
    <x v="9934"/>
    <m/>
    <m/>
    <m/>
    <m/>
    <x v="7570"/>
    <s v="2023/7/19"/>
    <x v="99"/>
    <x v="99"/>
    <x v="27"/>
    <x v="27"/>
    <m/>
    <x v="615"/>
    <e v="#N/A"/>
    <x v="615"/>
  </r>
  <r>
    <x v="5170"/>
    <m/>
    <n v="112.05"/>
    <x v="9858"/>
    <m/>
    <m/>
    <m/>
    <m/>
    <x v="7570"/>
    <s v="2023/7/19"/>
    <x v="99"/>
    <x v="99"/>
    <x v="27"/>
    <x v="27"/>
    <m/>
    <x v="615"/>
    <e v="#N/A"/>
    <x v="615"/>
  </r>
  <r>
    <x v="5170"/>
    <m/>
    <n v="100"/>
    <x v="9858"/>
    <m/>
    <m/>
    <m/>
    <m/>
    <x v="7570"/>
    <s v="2023/7/19"/>
    <x v="99"/>
    <x v="99"/>
    <x v="27"/>
    <x v="27"/>
    <m/>
    <x v="615"/>
    <e v="#N/A"/>
    <x v="615"/>
  </r>
  <r>
    <x v="5170"/>
    <m/>
    <n v="135"/>
    <x v="9858"/>
    <m/>
    <m/>
    <m/>
    <m/>
    <x v="7570"/>
    <s v="2023/7/19"/>
    <x v="99"/>
    <x v="99"/>
    <x v="27"/>
    <x v="27"/>
    <m/>
    <x v="615"/>
    <e v="#N/A"/>
    <x v="615"/>
  </r>
  <r>
    <x v="5170"/>
    <m/>
    <n v="10"/>
    <x v="9934"/>
    <m/>
    <m/>
    <m/>
    <m/>
    <x v="7570"/>
    <s v="2023/7/19"/>
    <x v="99"/>
    <x v="99"/>
    <x v="27"/>
    <x v="27"/>
    <m/>
    <x v="615"/>
    <e v="#N/A"/>
    <x v="615"/>
  </r>
  <r>
    <x v="5170"/>
    <m/>
    <n v="100"/>
    <x v="9858"/>
    <m/>
    <m/>
    <m/>
    <m/>
    <x v="7570"/>
    <s v="2023/7/19"/>
    <x v="99"/>
    <x v="99"/>
    <x v="27"/>
    <x v="27"/>
    <m/>
    <x v="615"/>
    <e v="#N/A"/>
    <x v="615"/>
  </r>
  <r>
    <x v="5170"/>
    <m/>
    <n v="105"/>
    <x v="9858"/>
    <m/>
    <m/>
    <m/>
    <m/>
    <x v="7571"/>
    <s v="2023/7/25"/>
    <x v="99"/>
    <x v="99"/>
    <x v="27"/>
    <x v="27"/>
    <m/>
    <x v="615"/>
    <e v="#N/A"/>
    <x v="615"/>
  </r>
  <r>
    <x v="5170"/>
    <m/>
    <n v="60"/>
    <x v="9934"/>
    <m/>
    <m/>
    <m/>
    <m/>
    <x v="7571"/>
    <s v="2023/7/25"/>
    <x v="99"/>
    <x v="99"/>
    <x v="27"/>
    <x v="27"/>
    <m/>
    <x v="615"/>
    <e v="#N/A"/>
    <x v="615"/>
  </r>
  <r>
    <x v="5170"/>
    <m/>
    <n v="50"/>
    <x v="9858"/>
    <m/>
    <m/>
    <m/>
    <m/>
    <x v="7571"/>
    <s v="2023/7/25"/>
    <x v="99"/>
    <x v="99"/>
    <x v="27"/>
    <x v="27"/>
    <m/>
    <x v="615"/>
    <e v="#N/A"/>
    <x v="615"/>
  </r>
  <r>
    <x v="5170"/>
    <m/>
    <n v="118.26"/>
    <x v="10052"/>
    <m/>
    <m/>
    <m/>
    <m/>
    <x v="7702"/>
    <s v="2023/7/30"/>
    <x v="99"/>
    <x v="99"/>
    <x v="27"/>
    <x v="27"/>
    <m/>
    <x v="615"/>
    <e v="#N/A"/>
    <x v="615"/>
  </r>
  <r>
    <x v="5170"/>
    <m/>
    <n v="230"/>
    <x v="10053"/>
    <m/>
    <m/>
    <m/>
    <m/>
    <x v="7703"/>
    <s v="2023/8/1"/>
    <x v="99"/>
    <x v="99"/>
    <x v="27"/>
    <x v="27"/>
    <m/>
    <x v="615"/>
    <e v="#N/A"/>
    <x v="615"/>
  </r>
  <r>
    <x v="5170"/>
    <m/>
    <n v="100"/>
    <x v="9846"/>
    <m/>
    <m/>
    <m/>
    <m/>
    <x v="7703"/>
    <s v="2023/8/1"/>
    <x v="99"/>
    <x v="99"/>
    <x v="27"/>
    <x v="27"/>
    <m/>
    <x v="615"/>
    <e v="#N/A"/>
    <x v="615"/>
  </r>
  <r>
    <x v="5170"/>
    <m/>
    <n v="1095.8"/>
    <x v="10054"/>
    <m/>
    <m/>
    <m/>
    <m/>
    <x v="7119"/>
    <s v="2023/8/5"/>
    <x v="99"/>
    <x v="99"/>
    <x v="27"/>
    <x v="27"/>
    <m/>
    <x v="615"/>
    <e v="#N/A"/>
    <x v="615"/>
  </r>
  <r>
    <x v="5170"/>
    <m/>
    <n v="17"/>
    <x v="10055"/>
    <m/>
    <m/>
    <m/>
    <m/>
    <x v="5537"/>
    <s v="2023/8/6"/>
    <x v="99"/>
    <x v="99"/>
    <x v="27"/>
    <x v="27"/>
    <m/>
    <x v="615"/>
    <e v="#N/A"/>
    <x v="615"/>
  </r>
  <r>
    <x v="5170"/>
    <m/>
    <n v="60"/>
    <x v="9949"/>
    <m/>
    <m/>
    <m/>
    <m/>
    <x v="5537"/>
    <s v="2023/8/6"/>
    <x v="99"/>
    <x v="99"/>
    <x v="27"/>
    <x v="27"/>
    <m/>
    <x v="615"/>
    <e v="#N/A"/>
    <x v="615"/>
  </r>
  <r>
    <x v="5170"/>
    <m/>
    <n v="50"/>
    <x v="9856"/>
    <m/>
    <m/>
    <m/>
    <m/>
    <x v="5537"/>
    <s v="2023/8/6"/>
    <x v="99"/>
    <x v="99"/>
    <x v="27"/>
    <x v="27"/>
    <m/>
    <x v="615"/>
    <e v="#N/A"/>
    <x v="615"/>
  </r>
  <r>
    <x v="5170"/>
    <m/>
    <n v="15"/>
    <x v="10056"/>
    <m/>
    <m/>
    <m/>
    <m/>
    <x v="7532"/>
    <s v="2023/8/13"/>
    <x v="99"/>
    <x v="99"/>
    <x v="27"/>
    <x v="27"/>
    <m/>
    <x v="615"/>
    <e v="#N/A"/>
    <x v="615"/>
  </r>
  <r>
    <x v="5170"/>
    <m/>
    <n v="241"/>
    <x v="10057"/>
    <m/>
    <m/>
    <m/>
    <m/>
    <x v="7629"/>
    <s v="2023/8/13"/>
    <x v="99"/>
    <x v="99"/>
    <x v="27"/>
    <x v="27"/>
    <m/>
    <x v="615"/>
    <e v="#N/A"/>
    <x v="615"/>
  </r>
  <r>
    <x v="5170"/>
    <m/>
    <n v="104"/>
    <x v="9858"/>
    <m/>
    <m/>
    <m/>
    <m/>
    <x v="7631"/>
    <s v="2023/8/16"/>
    <x v="99"/>
    <x v="99"/>
    <x v="27"/>
    <x v="27"/>
    <m/>
    <x v="615"/>
    <e v="#N/A"/>
    <x v="615"/>
  </r>
  <r>
    <x v="5170"/>
    <m/>
    <n v="100"/>
    <x v="9846"/>
    <m/>
    <m/>
    <m/>
    <m/>
    <x v="7533"/>
    <s v="2023/8/16"/>
    <x v="99"/>
    <x v="99"/>
    <x v="27"/>
    <x v="27"/>
    <m/>
    <x v="615"/>
    <e v="#N/A"/>
    <x v="615"/>
  </r>
  <r>
    <x v="5170"/>
    <m/>
    <n v="50"/>
    <x v="9887"/>
    <m/>
    <m/>
    <m/>
    <m/>
    <x v="7533"/>
    <s v="2023/8/16"/>
    <x v="99"/>
    <x v="99"/>
    <x v="27"/>
    <x v="27"/>
    <m/>
    <x v="615"/>
    <e v="#N/A"/>
    <x v="615"/>
  </r>
  <r>
    <x v="5170"/>
    <m/>
    <n v="75"/>
    <x v="9846"/>
    <m/>
    <m/>
    <m/>
    <m/>
    <x v="7533"/>
    <s v="2023/8/16"/>
    <x v="99"/>
    <x v="99"/>
    <x v="27"/>
    <x v="27"/>
    <m/>
    <x v="615"/>
    <e v="#N/A"/>
    <x v="615"/>
  </r>
  <r>
    <x v="5170"/>
    <m/>
    <n v="105"/>
    <x v="10058"/>
    <m/>
    <m/>
    <m/>
    <m/>
    <x v="7533"/>
    <s v="2023/8/16"/>
    <x v="99"/>
    <x v="99"/>
    <x v="27"/>
    <x v="27"/>
    <m/>
    <x v="615"/>
    <e v="#N/A"/>
    <x v="615"/>
  </r>
  <r>
    <x v="5170"/>
    <m/>
    <n v="799.5"/>
    <x v="10059"/>
    <m/>
    <m/>
    <m/>
    <m/>
    <x v="5586"/>
    <s v="2023/8/19"/>
    <x v="99"/>
    <x v="99"/>
    <x v="27"/>
    <x v="27"/>
    <m/>
    <x v="615"/>
    <e v="#N/A"/>
    <x v="615"/>
  </r>
  <r>
    <x v="5170"/>
    <m/>
    <n v="1100"/>
    <x v="9918"/>
    <m/>
    <m/>
    <m/>
    <m/>
    <x v="7633"/>
    <s v="2023/8/26"/>
    <x v="99"/>
    <x v="99"/>
    <x v="27"/>
    <x v="27"/>
    <m/>
    <x v="615"/>
    <e v="#N/A"/>
    <x v="615"/>
  </r>
  <r>
    <x v="5170"/>
    <m/>
    <n v="915.4"/>
    <x v="10060"/>
    <m/>
    <m/>
    <m/>
    <m/>
    <x v="7573"/>
    <s v="2023/8/31"/>
    <x v="99"/>
    <x v="99"/>
    <x v="27"/>
    <x v="27"/>
    <m/>
    <x v="615"/>
    <e v="#N/A"/>
    <x v="615"/>
  </r>
  <r>
    <x v="5170"/>
    <m/>
    <n v="25"/>
    <x v="10061"/>
    <m/>
    <m/>
    <m/>
    <m/>
    <x v="7490"/>
    <s v="2023/9/7"/>
    <x v="99"/>
    <x v="99"/>
    <x v="27"/>
    <x v="27"/>
    <m/>
    <x v="615"/>
    <e v="#N/A"/>
    <x v="615"/>
  </r>
  <r>
    <x v="5170"/>
    <m/>
    <n v="20"/>
    <x v="9846"/>
    <m/>
    <m/>
    <m/>
    <m/>
    <x v="7490"/>
    <s v="2023/9/7"/>
    <x v="99"/>
    <x v="99"/>
    <x v="27"/>
    <x v="27"/>
    <m/>
    <x v="615"/>
    <e v="#N/A"/>
    <x v="615"/>
  </r>
  <r>
    <x v="5170"/>
    <m/>
    <n v="26"/>
    <x v="10062"/>
    <m/>
    <m/>
    <m/>
    <m/>
    <x v="7490"/>
    <s v="2023/9/7"/>
    <x v="99"/>
    <x v="99"/>
    <x v="27"/>
    <x v="27"/>
    <m/>
    <x v="615"/>
    <e v="#N/A"/>
    <x v="615"/>
  </r>
  <r>
    <x v="5170"/>
    <m/>
    <n v="196"/>
    <x v="9879"/>
    <m/>
    <m/>
    <m/>
    <m/>
    <x v="7490"/>
    <s v="2023/9/7"/>
    <x v="99"/>
    <x v="99"/>
    <x v="27"/>
    <x v="27"/>
    <m/>
    <x v="615"/>
    <e v="#N/A"/>
    <x v="615"/>
  </r>
  <r>
    <x v="5170"/>
    <m/>
    <n v="160"/>
    <x v="10063"/>
    <m/>
    <m/>
    <m/>
    <m/>
    <x v="5258"/>
    <s v="2023/9/11"/>
    <x v="99"/>
    <x v="99"/>
    <x v="27"/>
    <x v="27"/>
    <m/>
    <x v="615"/>
    <e v="#N/A"/>
    <x v="615"/>
  </r>
  <r>
    <x v="5170"/>
    <m/>
    <n v="20"/>
    <x v="10064"/>
    <m/>
    <m/>
    <m/>
    <m/>
    <x v="7730"/>
    <s v="2023/9/11"/>
    <x v="99"/>
    <x v="99"/>
    <x v="27"/>
    <x v="27"/>
    <m/>
    <x v="615"/>
    <e v="#N/A"/>
    <x v="615"/>
  </r>
  <r>
    <x v="5170"/>
    <m/>
    <n v="175"/>
    <x v="9845"/>
    <m/>
    <m/>
    <m/>
    <m/>
    <x v="7506"/>
    <s v="2023/9/12"/>
    <x v="99"/>
    <x v="99"/>
    <x v="27"/>
    <x v="27"/>
    <m/>
    <x v="615"/>
    <e v="#N/A"/>
    <x v="615"/>
  </r>
  <r>
    <x v="5170"/>
    <m/>
    <n v="50"/>
    <x v="9845"/>
    <m/>
    <m/>
    <m/>
    <m/>
    <x v="7685"/>
    <s v="2023/9/12"/>
    <x v="99"/>
    <x v="99"/>
    <x v="27"/>
    <x v="27"/>
    <m/>
    <x v="615"/>
    <e v="#N/A"/>
    <x v="615"/>
  </r>
  <r>
    <x v="5170"/>
    <m/>
    <n v="151.01"/>
    <x v="9859"/>
    <m/>
    <m/>
    <m/>
    <m/>
    <x v="7576"/>
    <s v="2023/9/12"/>
    <x v="99"/>
    <x v="99"/>
    <x v="27"/>
    <x v="27"/>
    <m/>
    <x v="615"/>
    <e v="#N/A"/>
    <x v="615"/>
  </r>
  <r>
    <x v="5170"/>
    <m/>
    <n v="50"/>
    <x v="10065"/>
    <m/>
    <m/>
    <m/>
    <m/>
    <x v="7576"/>
    <s v="2023/9/12"/>
    <x v="99"/>
    <x v="99"/>
    <x v="27"/>
    <x v="27"/>
    <m/>
    <x v="615"/>
    <e v="#N/A"/>
    <x v="615"/>
  </r>
  <r>
    <x v="5170"/>
    <m/>
    <n v="91"/>
    <x v="9859"/>
    <m/>
    <m/>
    <m/>
    <m/>
    <x v="7576"/>
    <s v="2023/9/12"/>
    <x v="99"/>
    <x v="99"/>
    <x v="27"/>
    <x v="27"/>
    <m/>
    <x v="615"/>
    <e v="#N/A"/>
    <x v="615"/>
  </r>
  <r>
    <x v="5170"/>
    <m/>
    <n v="110"/>
    <x v="10066"/>
    <m/>
    <m/>
    <m/>
    <m/>
    <x v="7638"/>
    <s v="2023/9/18"/>
    <x v="99"/>
    <x v="99"/>
    <x v="27"/>
    <x v="27"/>
    <m/>
    <x v="615"/>
    <e v="#N/A"/>
    <x v="615"/>
  </r>
  <r>
    <x v="5170"/>
    <m/>
    <n v="20"/>
    <x v="10067"/>
    <m/>
    <m/>
    <m/>
    <m/>
    <x v="7638"/>
    <s v="2023/9/18"/>
    <x v="99"/>
    <x v="99"/>
    <x v="27"/>
    <x v="27"/>
    <m/>
    <x v="615"/>
    <e v="#N/A"/>
    <x v="615"/>
  </r>
  <r>
    <x v="5170"/>
    <m/>
    <n v="50"/>
    <x v="10068"/>
    <m/>
    <m/>
    <m/>
    <m/>
    <x v="7638"/>
    <s v="2023/9/18"/>
    <x v="99"/>
    <x v="99"/>
    <x v="27"/>
    <x v="27"/>
    <m/>
    <x v="615"/>
    <e v="#N/A"/>
    <x v="615"/>
  </r>
  <r>
    <x v="5170"/>
    <m/>
    <n v="50"/>
    <x v="9951"/>
    <m/>
    <m/>
    <m/>
    <m/>
    <x v="5285"/>
    <s v="2023/9/18"/>
    <x v="99"/>
    <x v="99"/>
    <x v="27"/>
    <x v="27"/>
    <m/>
    <x v="615"/>
    <e v="#N/A"/>
    <x v="615"/>
  </r>
  <r>
    <x v="5170"/>
    <m/>
    <n v="100"/>
    <x v="10069"/>
    <m/>
    <m/>
    <m/>
    <m/>
    <x v="5285"/>
    <s v="2023/9/18"/>
    <x v="99"/>
    <x v="99"/>
    <x v="27"/>
    <x v="27"/>
    <m/>
    <x v="615"/>
    <e v="#N/A"/>
    <x v="615"/>
  </r>
  <r>
    <x v="5170"/>
    <m/>
    <n v="100"/>
    <x v="9951"/>
    <m/>
    <m/>
    <m/>
    <m/>
    <x v="5285"/>
    <s v="2023/9/18"/>
    <x v="99"/>
    <x v="99"/>
    <x v="27"/>
    <x v="27"/>
    <m/>
    <x v="615"/>
    <e v="#N/A"/>
    <x v="615"/>
  </r>
  <r>
    <x v="5170"/>
    <m/>
    <n v="95"/>
    <x v="9951"/>
    <m/>
    <m/>
    <m/>
    <m/>
    <x v="5285"/>
    <s v="2023/9/18"/>
    <x v="99"/>
    <x v="99"/>
    <x v="27"/>
    <x v="27"/>
    <m/>
    <x v="615"/>
    <e v="#N/A"/>
    <x v="615"/>
  </r>
  <r>
    <x v="5170"/>
    <m/>
    <n v="30"/>
    <x v="9887"/>
    <m/>
    <m/>
    <m/>
    <m/>
    <x v="7639"/>
    <s v="2023/9/21"/>
    <x v="99"/>
    <x v="99"/>
    <x v="27"/>
    <x v="27"/>
    <m/>
    <x v="615"/>
    <e v="#N/A"/>
    <x v="615"/>
  </r>
  <r>
    <x v="5170"/>
    <m/>
    <n v="120"/>
    <x v="10070"/>
    <m/>
    <m/>
    <m/>
    <m/>
    <x v="7280"/>
    <s v="2023/9/25"/>
    <x v="99"/>
    <x v="99"/>
    <x v="27"/>
    <x v="27"/>
    <m/>
    <x v="615"/>
    <e v="#N/A"/>
    <x v="615"/>
  </r>
  <r>
    <x v="5170"/>
    <m/>
    <n v="1000"/>
    <x v="10070"/>
    <m/>
    <m/>
    <m/>
    <m/>
    <x v="7280"/>
    <s v="2023/9/25"/>
    <x v="99"/>
    <x v="99"/>
    <x v="27"/>
    <x v="27"/>
    <m/>
    <x v="615"/>
    <e v="#N/A"/>
    <x v="615"/>
  </r>
  <r>
    <x v="5170"/>
    <m/>
    <n v="200"/>
    <x v="10071"/>
    <m/>
    <m/>
    <m/>
    <m/>
    <x v="7280"/>
    <s v="2023/9/25"/>
    <x v="99"/>
    <x v="99"/>
    <x v="27"/>
    <x v="27"/>
    <m/>
    <x v="615"/>
    <e v="#N/A"/>
    <x v="615"/>
  </r>
  <r>
    <x v="5170"/>
    <m/>
    <n v="50"/>
    <x v="10072"/>
    <m/>
    <m/>
    <m/>
    <m/>
    <x v="7280"/>
    <s v="2023/9/25"/>
    <x v="99"/>
    <x v="99"/>
    <x v="27"/>
    <x v="27"/>
    <m/>
    <x v="615"/>
    <e v="#N/A"/>
    <x v="615"/>
  </r>
  <r>
    <x v="5170"/>
    <m/>
    <n v="100"/>
    <x v="10070"/>
    <m/>
    <m/>
    <m/>
    <m/>
    <x v="7280"/>
    <s v="2023/9/25"/>
    <x v="99"/>
    <x v="99"/>
    <x v="27"/>
    <x v="27"/>
    <m/>
    <x v="615"/>
    <e v="#N/A"/>
    <x v="615"/>
  </r>
  <r>
    <x v="5170"/>
    <m/>
    <n v="261"/>
    <x v="10070"/>
    <m/>
    <m/>
    <m/>
    <m/>
    <x v="7280"/>
    <s v="2023/9/25"/>
    <x v="99"/>
    <x v="99"/>
    <x v="27"/>
    <x v="27"/>
    <m/>
    <x v="615"/>
    <e v="#N/A"/>
    <x v="615"/>
  </r>
  <r>
    <x v="5170"/>
    <m/>
    <n v="50"/>
    <x v="10070"/>
    <m/>
    <m/>
    <m/>
    <m/>
    <x v="7280"/>
    <s v="2023/9/25"/>
    <x v="99"/>
    <x v="99"/>
    <x v="27"/>
    <x v="27"/>
    <m/>
    <x v="615"/>
    <e v="#N/A"/>
    <x v="615"/>
  </r>
  <r>
    <x v="5170"/>
    <m/>
    <n v="25"/>
    <x v="9955"/>
    <m/>
    <m/>
    <m/>
    <m/>
    <x v="5275"/>
    <s v="2023/10/5"/>
    <x v="99"/>
    <x v="99"/>
    <x v="27"/>
    <x v="27"/>
    <m/>
    <x v="615"/>
    <e v="#N/A"/>
    <x v="615"/>
  </r>
  <r>
    <x v="5170"/>
    <m/>
    <n v="50"/>
    <x v="9930"/>
    <m/>
    <m/>
    <m/>
    <m/>
    <x v="5275"/>
    <s v="2023/10/5"/>
    <x v="99"/>
    <x v="99"/>
    <x v="27"/>
    <x v="27"/>
    <m/>
    <x v="615"/>
    <e v="#N/A"/>
    <x v="615"/>
  </r>
  <r>
    <x v="5170"/>
    <m/>
    <n v="330"/>
    <x v="10073"/>
    <m/>
    <m/>
    <m/>
    <m/>
    <x v="7121"/>
    <s v="2023/10/8"/>
    <x v="99"/>
    <x v="99"/>
    <x v="27"/>
    <x v="27"/>
    <m/>
    <x v="615"/>
    <e v="#N/A"/>
    <x v="615"/>
  </r>
  <r>
    <x v="5170"/>
    <m/>
    <n v="10.35"/>
    <x v="10074"/>
    <m/>
    <m/>
    <m/>
    <m/>
    <x v="7688"/>
    <s v="2023/10/8"/>
    <x v="99"/>
    <x v="99"/>
    <x v="27"/>
    <x v="27"/>
    <m/>
    <x v="615"/>
    <e v="#N/A"/>
    <x v="615"/>
  </r>
  <r>
    <x v="5170"/>
    <m/>
    <n v="966"/>
    <x v="10075"/>
    <m/>
    <m/>
    <m/>
    <m/>
    <x v="5585"/>
    <s v="2023/10/12"/>
    <x v="99"/>
    <x v="99"/>
    <x v="27"/>
    <x v="27"/>
    <m/>
    <x v="615"/>
    <e v="#N/A"/>
    <x v="615"/>
  </r>
  <r>
    <x v="5170"/>
    <m/>
    <n v="97"/>
    <x v="10076"/>
    <m/>
    <m/>
    <m/>
    <m/>
    <x v="5585"/>
    <s v="2023/10/12"/>
    <x v="99"/>
    <x v="99"/>
    <x v="27"/>
    <x v="27"/>
    <m/>
    <x v="615"/>
    <e v="#N/A"/>
    <x v="615"/>
  </r>
  <r>
    <x v="5170"/>
    <m/>
    <n v="120"/>
    <x v="9846"/>
    <m/>
    <m/>
    <m/>
    <m/>
    <x v="5585"/>
    <s v="2023/10/12"/>
    <x v="99"/>
    <x v="99"/>
    <x v="27"/>
    <x v="27"/>
    <m/>
    <x v="615"/>
    <e v="#N/A"/>
    <x v="615"/>
  </r>
  <r>
    <x v="5170"/>
    <m/>
    <n v="50"/>
    <x v="9930"/>
    <m/>
    <m/>
    <m/>
    <m/>
    <x v="7645"/>
    <s v="2023/10/22"/>
    <x v="99"/>
    <x v="99"/>
    <x v="27"/>
    <x v="27"/>
    <m/>
    <x v="615"/>
    <e v="#N/A"/>
    <x v="615"/>
  </r>
  <r>
    <x v="5170"/>
    <m/>
    <n v="1700"/>
    <x v="10077"/>
    <m/>
    <m/>
    <m/>
    <m/>
    <x v="7645"/>
    <s v="2023/10/22"/>
    <x v="99"/>
    <x v="99"/>
    <x v="27"/>
    <x v="27"/>
    <m/>
    <x v="615"/>
    <e v="#N/A"/>
    <x v="615"/>
  </r>
  <r>
    <x v="5170"/>
    <m/>
    <n v="9.77"/>
    <x v="10078"/>
    <m/>
    <m/>
    <m/>
    <m/>
    <x v="7645"/>
    <s v="2023/10/22"/>
    <x v="99"/>
    <x v="99"/>
    <x v="27"/>
    <x v="27"/>
    <m/>
    <x v="615"/>
    <e v="#N/A"/>
    <x v="615"/>
  </r>
  <r>
    <x v="5170"/>
    <m/>
    <n v="92"/>
    <x v="9846"/>
    <m/>
    <m/>
    <m/>
    <m/>
    <x v="7645"/>
    <s v="2023/10/22"/>
    <x v="99"/>
    <x v="99"/>
    <x v="27"/>
    <x v="27"/>
    <m/>
    <x v="615"/>
    <e v="#N/A"/>
    <x v="615"/>
  </r>
  <r>
    <x v="5170"/>
    <m/>
    <n v="21"/>
    <x v="9887"/>
    <m/>
    <m/>
    <m/>
    <m/>
    <x v="7535"/>
    <s v="2023/10/26"/>
    <x v="99"/>
    <x v="99"/>
    <x v="27"/>
    <x v="27"/>
    <m/>
    <x v="615"/>
    <e v="#N/A"/>
    <x v="615"/>
  </r>
  <r>
    <x v="5170"/>
    <m/>
    <n v="930.4"/>
    <x v="10079"/>
    <m/>
    <m/>
    <m/>
    <m/>
    <x v="5616"/>
    <s v="2023/10/31"/>
    <x v="99"/>
    <x v="99"/>
    <x v="27"/>
    <x v="27"/>
    <m/>
    <x v="615"/>
    <e v="#N/A"/>
    <x v="615"/>
  </r>
  <r>
    <x v="5170"/>
    <m/>
    <n v="2000"/>
    <x v="10080"/>
    <m/>
    <m/>
    <m/>
    <m/>
    <x v="7731"/>
    <s v="2023/11/2"/>
    <x v="99"/>
    <x v="99"/>
    <x v="27"/>
    <x v="27"/>
    <m/>
    <x v="615"/>
    <e v="#N/A"/>
    <x v="615"/>
  </r>
  <r>
    <x v="5170"/>
    <m/>
    <n v="150"/>
    <x v="10081"/>
    <m/>
    <m/>
    <m/>
    <m/>
    <x v="7536"/>
    <s v="2023/11/5"/>
    <x v="99"/>
    <x v="99"/>
    <x v="27"/>
    <x v="27"/>
    <m/>
    <x v="615"/>
    <e v="#N/A"/>
    <x v="615"/>
  </r>
  <r>
    <x v="5170"/>
    <m/>
    <n v="160"/>
    <x v="10082"/>
    <m/>
    <m/>
    <m/>
    <m/>
    <x v="5617"/>
    <s v="2023/11/5"/>
    <x v="99"/>
    <x v="99"/>
    <x v="27"/>
    <x v="27"/>
    <m/>
    <x v="615"/>
    <e v="#N/A"/>
    <x v="615"/>
  </r>
  <r>
    <x v="5170"/>
    <m/>
    <n v="60"/>
    <x v="9887"/>
    <m/>
    <m/>
    <m/>
    <m/>
    <x v="7705"/>
    <s v="2023/11/8"/>
    <x v="99"/>
    <x v="99"/>
    <x v="27"/>
    <x v="27"/>
    <m/>
    <x v="615"/>
    <e v="#N/A"/>
    <x v="615"/>
  </r>
  <r>
    <x v="5170"/>
    <m/>
    <n v="60"/>
    <x v="9887"/>
    <m/>
    <m/>
    <m/>
    <m/>
    <x v="7705"/>
    <s v="2023/11/8"/>
    <x v="99"/>
    <x v="99"/>
    <x v="27"/>
    <x v="27"/>
    <m/>
    <x v="615"/>
    <e v="#N/A"/>
    <x v="615"/>
  </r>
  <r>
    <x v="5170"/>
    <m/>
    <n v="60"/>
    <x v="9887"/>
    <m/>
    <m/>
    <m/>
    <m/>
    <x v="7705"/>
    <s v="2023/11/8"/>
    <x v="99"/>
    <x v="99"/>
    <x v="27"/>
    <x v="27"/>
    <m/>
    <x v="615"/>
    <e v="#N/A"/>
    <x v="615"/>
  </r>
  <r>
    <x v="5170"/>
    <m/>
    <n v="191.3"/>
    <x v="10083"/>
    <m/>
    <m/>
    <m/>
    <m/>
    <x v="7124"/>
    <s v="2023/11/21"/>
    <x v="99"/>
    <x v="99"/>
    <x v="27"/>
    <x v="27"/>
    <m/>
    <x v="615"/>
    <e v="#N/A"/>
    <x v="615"/>
  </r>
  <r>
    <x v="5170"/>
    <m/>
    <n v="1374"/>
    <x v="10084"/>
    <m/>
    <m/>
    <m/>
    <m/>
    <x v="7125"/>
    <s v="2023/11/21"/>
    <x v="99"/>
    <x v="99"/>
    <x v="27"/>
    <x v="27"/>
    <m/>
    <x v="615"/>
    <e v="#N/A"/>
    <x v="615"/>
  </r>
  <r>
    <x v="5170"/>
    <m/>
    <n v="405.65000000000003"/>
    <x v="10085"/>
    <m/>
    <m/>
    <m/>
    <m/>
    <x v="7125"/>
    <s v="2023/11/21"/>
    <x v="99"/>
    <x v="99"/>
    <x v="27"/>
    <x v="27"/>
    <m/>
    <x v="615"/>
    <e v="#N/A"/>
    <x v="615"/>
  </r>
  <r>
    <x v="5170"/>
    <m/>
    <n v="281"/>
    <x v="10086"/>
    <m/>
    <m/>
    <m/>
    <m/>
    <x v="5583"/>
    <s v="2023/11/23"/>
    <x v="99"/>
    <x v="99"/>
    <x v="27"/>
    <x v="27"/>
    <m/>
    <x v="615"/>
    <e v="#N/A"/>
    <x v="615"/>
  </r>
  <r>
    <x v="5170"/>
    <m/>
    <n v="655"/>
    <x v="10087"/>
    <m/>
    <m/>
    <m/>
    <m/>
    <x v="5263"/>
    <s v="2023/11/30"/>
    <x v="99"/>
    <x v="99"/>
    <x v="27"/>
    <x v="27"/>
    <m/>
    <x v="615"/>
    <e v="#N/A"/>
    <x v="615"/>
  </r>
  <r>
    <x v="5170"/>
    <m/>
    <n v="10"/>
    <x v="10088"/>
    <m/>
    <m/>
    <m/>
    <m/>
    <x v="7652"/>
    <s v="2023/11/30"/>
    <x v="99"/>
    <x v="99"/>
    <x v="27"/>
    <x v="27"/>
    <m/>
    <x v="615"/>
    <e v="#N/A"/>
    <x v="615"/>
  </r>
  <r>
    <x v="5170"/>
    <m/>
    <n v="60.870000000000005"/>
    <x v="10089"/>
    <m/>
    <m/>
    <m/>
    <m/>
    <x v="7706"/>
    <s v="2023/12/1"/>
    <x v="99"/>
    <x v="99"/>
    <x v="27"/>
    <x v="27"/>
    <m/>
    <x v="615"/>
    <e v="#N/A"/>
    <x v="615"/>
  </r>
  <r>
    <x v="5170"/>
    <m/>
    <n v="35"/>
    <x v="10090"/>
    <m/>
    <m/>
    <m/>
    <m/>
    <x v="7537"/>
    <s v="2023/12/2"/>
    <x v="99"/>
    <x v="99"/>
    <x v="27"/>
    <x v="27"/>
    <m/>
    <x v="615"/>
    <e v="#N/A"/>
    <x v="615"/>
  </r>
  <r>
    <x v="5170"/>
    <m/>
    <n v="60"/>
    <x v="10091"/>
    <m/>
    <m/>
    <m/>
    <m/>
    <x v="7653"/>
    <s v="2023/12/6"/>
    <x v="99"/>
    <x v="99"/>
    <x v="27"/>
    <x v="27"/>
    <m/>
    <x v="615"/>
    <e v="#N/A"/>
    <x v="615"/>
  </r>
  <r>
    <x v="5170"/>
    <m/>
    <n v="60"/>
    <x v="10091"/>
    <m/>
    <m/>
    <m/>
    <m/>
    <x v="7653"/>
    <s v="2023/12/6"/>
    <x v="99"/>
    <x v="99"/>
    <x v="27"/>
    <x v="27"/>
    <m/>
    <x v="615"/>
    <e v="#N/A"/>
    <x v="615"/>
  </r>
  <r>
    <x v="5170"/>
    <m/>
    <n v="200"/>
    <x v="9930"/>
    <m/>
    <m/>
    <m/>
    <m/>
    <x v="7653"/>
    <s v="2023/12/6"/>
    <x v="99"/>
    <x v="99"/>
    <x v="27"/>
    <x v="27"/>
    <m/>
    <x v="615"/>
    <e v="#N/A"/>
    <x v="615"/>
  </r>
  <r>
    <x v="5170"/>
    <m/>
    <n v="190"/>
    <x v="10092"/>
    <m/>
    <m/>
    <m/>
    <m/>
    <x v="7126"/>
    <s v="2023/12/7"/>
    <x v="99"/>
    <x v="99"/>
    <x v="27"/>
    <x v="27"/>
    <m/>
    <x v="615"/>
    <e v="#N/A"/>
    <x v="615"/>
  </r>
  <r>
    <x v="5170"/>
    <m/>
    <n v="613.4"/>
    <x v="10093"/>
    <m/>
    <m/>
    <m/>
    <m/>
    <x v="7126"/>
    <s v="2023/12/7"/>
    <x v="99"/>
    <x v="99"/>
    <x v="27"/>
    <x v="27"/>
    <m/>
    <x v="615"/>
    <e v="#N/A"/>
    <x v="615"/>
  </r>
  <r>
    <x v="5170"/>
    <m/>
    <n v="615"/>
    <x v="10094"/>
    <m/>
    <m/>
    <m/>
    <m/>
    <x v="7732"/>
    <s v="2023/12/16"/>
    <x v="99"/>
    <x v="99"/>
    <x v="27"/>
    <x v="27"/>
    <m/>
    <x v="615"/>
    <e v="#N/A"/>
    <x v="615"/>
  </r>
  <r>
    <x v="5170"/>
    <m/>
    <n v="2100"/>
    <x v="10094"/>
    <m/>
    <m/>
    <m/>
    <m/>
    <x v="7732"/>
    <s v="2023/12/16"/>
    <x v="99"/>
    <x v="99"/>
    <x v="27"/>
    <x v="27"/>
    <m/>
    <x v="615"/>
    <e v="#N/A"/>
    <x v="615"/>
  </r>
  <r>
    <x v="5170"/>
    <m/>
    <n v="30"/>
    <x v="9887"/>
    <m/>
    <m/>
    <m/>
    <m/>
    <x v="7714"/>
    <s v="2023/12/24"/>
    <x v="99"/>
    <x v="99"/>
    <x v="27"/>
    <x v="27"/>
    <m/>
    <x v="615"/>
    <e v="#N/A"/>
    <x v="615"/>
  </r>
  <r>
    <x v="5170"/>
    <m/>
    <n v="22.04"/>
    <x v="9897"/>
    <m/>
    <m/>
    <m/>
    <m/>
    <x v="7517"/>
    <s v="2023/12/24"/>
    <x v="99"/>
    <x v="99"/>
    <x v="27"/>
    <x v="27"/>
    <m/>
    <x v="615"/>
    <e v="#N/A"/>
    <x v="615"/>
  </r>
  <r>
    <x v="5170"/>
    <m/>
    <n v="340"/>
    <x v="10095"/>
    <m/>
    <m/>
    <m/>
    <m/>
    <x v="7733"/>
    <s v="2023/7/10"/>
    <x v="100"/>
    <x v="100"/>
    <x v="16"/>
    <x v="16"/>
    <m/>
    <x v="615"/>
    <e v="#N/A"/>
    <x v="615"/>
  </r>
  <r>
    <x v="5170"/>
    <m/>
    <n v="225"/>
    <x v="10096"/>
    <m/>
    <m/>
    <m/>
    <m/>
    <x v="7734"/>
    <s v="2023/2/7"/>
    <x v="100"/>
    <x v="100"/>
    <x v="3"/>
    <x v="3"/>
    <m/>
    <x v="615"/>
    <e v="#N/A"/>
    <x v="615"/>
  </r>
  <r>
    <x v="5170"/>
    <m/>
    <n v="728"/>
    <x v="10097"/>
    <m/>
    <m/>
    <m/>
    <m/>
    <x v="7735"/>
    <s v="2023/6/1"/>
    <x v="100"/>
    <x v="100"/>
    <x v="15"/>
    <x v="15"/>
    <m/>
    <x v="615"/>
    <e v="#N/A"/>
    <x v="615"/>
  </r>
  <r>
    <x v="5170"/>
    <m/>
    <n v="221"/>
    <x v="10098"/>
    <m/>
    <m/>
    <m/>
    <m/>
    <x v="7735"/>
    <s v="2023/6/1"/>
    <x v="100"/>
    <x v="100"/>
    <x v="15"/>
    <x v="15"/>
    <m/>
    <x v="615"/>
    <e v="#N/A"/>
    <x v="615"/>
  </r>
  <r>
    <x v="5170"/>
    <m/>
    <n v="143"/>
    <x v="10097"/>
    <m/>
    <m/>
    <m/>
    <m/>
    <x v="7735"/>
    <s v="2023/6/1"/>
    <x v="100"/>
    <x v="100"/>
    <x v="15"/>
    <x v="15"/>
    <m/>
    <x v="615"/>
    <e v="#N/A"/>
    <x v="615"/>
  </r>
  <r>
    <x v="5170"/>
    <m/>
    <n v="2560"/>
    <x v="10099"/>
    <s v="229"/>
    <n v="192"/>
    <n v="6"/>
    <m/>
    <x v="5436"/>
    <s v="2023/12/19"/>
    <x v="100"/>
    <x v="100"/>
    <x v="15"/>
    <x v="15"/>
    <m/>
    <x v="615"/>
    <e v="#N/A"/>
    <x v="615"/>
  </r>
  <r>
    <x v="5170"/>
    <m/>
    <n v="250"/>
    <x v="10099"/>
    <s v="229"/>
    <n v="192"/>
    <n v="6"/>
    <m/>
    <x v="5436"/>
    <s v="2023/12/19"/>
    <x v="100"/>
    <x v="100"/>
    <x v="15"/>
    <x v="15"/>
    <m/>
    <x v="615"/>
    <e v="#N/A"/>
    <x v="615"/>
  </r>
  <r>
    <x v="5170"/>
    <m/>
    <n v="1120"/>
    <x v="10100"/>
    <m/>
    <m/>
    <m/>
    <m/>
    <x v="7736"/>
    <s v="2023/12/23"/>
    <x v="100"/>
    <x v="100"/>
    <x v="15"/>
    <x v="15"/>
    <m/>
    <x v="615"/>
    <e v="#N/A"/>
    <x v="615"/>
  </r>
  <r>
    <x v="5170"/>
    <m/>
    <n v="1000"/>
    <x v="10100"/>
    <m/>
    <m/>
    <m/>
    <m/>
    <x v="7736"/>
    <s v="2023/12/23"/>
    <x v="100"/>
    <x v="100"/>
    <x v="15"/>
    <x v="15"/>
    <m/>
    <x v="615"/>
    <e v="#N/A"/>
    <x v="615"/>
  </r>
  <r>
    <x v="5170"/>
    <m/>
    <n v="1120"/>
    <x v="10101"/>
    <s v="240"/>
    <n v="201"/>
    <n v="6"/>
    <m/>
    <x v="7737"/>
    <s v="2023/12/31"/>
    <x v="100"/>
    <x v="100"/>
    <x v="15"/>
    <x v="15"/>
    <m/>
    <x v="615"/>
    <e v="#N/A"/>
    <x v="615"/>
  </r>
  <r>
    <x v="5170"/>
    <m/>
    <n v="800"/>
    <x v="10102"/>
    <m/>
    <m/>
    <m/>
    <m/>
    <x v="7738"/>
    <s v="2023/11/4"/>
    <x v="100"/>
    <x v="100"/>
    <x v="24"/>
    <x v="24"/>
    <m/>
    <x v="615"/>
    <e v="#N/A"/>
    <x v="615"/>
  </r>
  <r>
    <x v="5170"/>
    <m/>
    <n v="50"/>
    <x v="10096"/>
    <m/>
    <m/>
    <m/>
    <m/>
    <x v="7734"/>
    <s v="2023/2/7"/>
    <x v="100"/>
    <x v="100"/>
    <x v="11"/>
    <x v="11"/>
    <m/>
    <x v="615"/>
    <e v="#N/A"/>
    <x v="615"/>
  </r>
  <r>
    <x v="5170"/>
    <m/>
    <n v="234"/>
    <x v="10103"/>
    <m/>
    <m/>
    <m/>
    <m/>
    <x v="7735"/>
    <s v="2023/6/1"/>
    <x v="100"/>
    <x v="100"/>
    <x v="11"/>
    <x v="11"/>
    <m/>
    <x v="615"/>
    <e v="#N/A"/>
    <x v="615"/>
  </r>
  <r>
    <x v="5170"/>
    <m/>
    <n v="585"/>
    <x v="10096"/>
    <m/>
    <m/>
    <m/>
    <m/>
    <x v="7734"/>
    <s v="2023/2/7"/>
    <x v="100"/>
    <x v="100"/>
    <x v="7"/>
    <x v="7"/>
    <m/>
    <x v="615"/>
    <e v="#N/A"/>
    <x v="615"/>
  </r>
  <r>
    <x v="5170"/>
    <m/>
    <n v="146"/>
    <x v="10104"/>
    <m/>
    <m/>
    <m/>
    <m/>
    <x v="5497"/>
    <s v="2023/1/28"/>
    <x v="100"/>
    <x v="100"/>
    <x v="8"/>
    <x v="8"/>
    <m/>
    <x v="615"/>
    <e v="#N/A"/>
    <x v="615"/>
  </r>
  <r>
    <x v="5170"/>
    <m/>
    <n v="921"/>
    <x v="10096"/>
    <m/>
    <m/>
    <m/>
    <m/>
    <x v="7734"/>
    <s v="2023/2/7"/>
    <x v="100"/>
    <x v="100"/>
    <x v="8"/>
    <x v="8"/>
    <m/>
    <x v="615"/>
    <e v="#N/A"/>
    <x v="615"/>
  </r>
  <r>
    <x v="5170"/>
    <m/>
    <n v="91"/>
    <x v="10105"/>
    <m/>
    <m/>
    <m/>
    <m/>
    <x v="7739"/>
    <s v="2023/2/28"/>
    <x v="100"/>
    <x v="100"/>
    <x v="8"/>
    <x v="8"/>
    <m/>
    <x v="615"/>
    <e v="#N/A"/>
    <x v="615"/>
  </r>
  <r>
    <x v="5170"/>
    <m/>
    <n v="540"/>
    <x v="10106"/>
    <m/>
    <m/>
    <m/>
    <m/>
    <x v="7740"/>
    <s v="2023/4/2"/>
    <x v="100"/>
    <x v="100"/>
    <x v="37"/>
    <x v="37"/>
    <m/>
    <x v="615"/>
    <e v="#N/A"/>
    <x v="615"/>
  </r>
  <r>
    <x v="5170"/>
    <m/>
    <n v="630"/>
    <x v="10096"/>
    <m/>
    <m/>
    <m/>
    <m/>
    <x v="7734"/>
    <s v="2023/2/7"/>
    <x v="100"/>
    <x v="100"/>
    <x v="2"/>
    <x v="2"/>
    <m/>
    <x v="615"/>
    <e v="#N/A"/>
    <x v="615"/>
  </r>
  <r>
    <x v="5170"/>
    <m/>
    <n v="600"/>
    <x v="10107"/>
    <m/>
    <m/>
    <m/>
    <m/>
    <x v="5512"/>
    <s v="2023/3/5"/>
    <x v="100"/>
    <x v="100"/>
    <x v="21"/>
    <x v="21"/>
    <m/>
    <x v="615"/>
    <e v="#N/A"/>
    <x v="615"/>
  </r>
  <r>
    <x v="5170"/>
    <m/>
    <n v="600"/>
    <x v="10108"/>
    <m/>
    <m/>
    <m/>
    <m/>
    <x v="5375"/>
    <s v="2023/5/10"/>
    <x v="100"/>
    <x v="100"/>
    <x v="21"/>
    <x v="21"/>
    <m/>
    <x v="615"/>
    <e v="#N/A"/>
    <x v="615"/>
  </r>
  <r>
    <x v="5170"/>
    <m/>
    <n v="1156"/>
    <x v="10096"/>
    <m/>
    <m/>
    <m/>
    <m/>
    <x v="7734"/>
    <s v="2023/2/7"/>
    <x v="100"/>
    <x v="100"/>
    <x v="0"/>
    <x v="0"/>
    <m/>
    <x v="615"/>
    <e v="#N/A"/>
    <x v="615"/>
  </r>
  <r>
    <x v="5170"/>
    <m/>
    <n v="377"/>
    <x v="10105"/>
    <m/>
    <m/>
    <m/>
    <m/>
    <x v="7739"/>
    <s v="2023/2/28"/>
    <x v="100"/>
    <x v="100"/>
    <x v="5"/>
    <x v="5"/>
    <m/>
    <x v="615"/>
    <e v="#N/A"/>
    <x v="615"/>
  </r>
  <r>
    <x v="5170"/>
    <m/>
    <n v="396.5"/>
    <x v="10109"/>
    <m/>
    <m/>
    <m/>
    <m/>
    <x v="7740"/>
    <s v="2023/4/2"/>
    <x v="100"/>
    <x v="100"/>
    <x v="5"/>
    <x v="5"/>
    <m/>
    <x v="615"/>
    <e v="#N/A"/>
    <x v="615"/>
  </r>
  <r>
    <x v="5170"/>
    <m/>
    <n v="156"/>
    <x v="10110"/>
    <m/>
    <m/>
    <m/>
    <m/>
    <x v="7741"/>
    <s v="2023/5/1"/>
    <x v="100"/>
    <x v="100"/>
    <x v="5"/>
    <x v="5"/>
    <m/>
    <x v="615"/>
    <e v="#N/A"/>
    <x v="615"/>
  </r>
  <r>
    <x v="5170"/>
    <m/>
    <n v="435.5"/>
    <x v="10111"/>
    <m/>
    <m/>
    <m/>
    <m/>
    <x v="7740"/>
    <s v="2023/4/2"/>
    <x v="100"/>
    <x v="100"/>
    <x v="32"/>
    <x v="32"/>
    <m/>
    <x v="615"/>
    <e v="#N/A"/>
    <x v="615"/>
  </r>
  <r>
    <x v="5170"/>
    <m/>
    <n v="48"/>
    <x v="10101"/>
    <s v="239"/>
    <n v="200"/>
    <n v="6"/>
    <m/>
    <x v="7463"/>
    <s v="2023/12/31"/>
    <x v="100"/>
    <x v="100"/>
    <x v="68"/>
    <x v="68"/>
    <m/>
    <x v="615"/>
    <e v="#N/A"/>
    <x v="615"/>
  </r>
  <r>
    <x v="5170"/>
    <m/>
    <n v="600"/>
    <x v="10112"/>
    <m/>
    <m/>
    <m/>
    <m/>
    <x v="5425"/>
    <s v="2023/4/27"/>
    <x v="100"/>
    <x v="100"/>
    <x v="33"/>
    <x v="33"/>
    <m/>
    <x v="615"/>
    <e v="#N/A"/>
    <x v="615"/>
  </r>
  <r>
    <x v="5170"/>
    <m/>
    <n v="767"/>
    <x v="10113"/>
    <m/>
    <m/>
    <m/>
    <m/>
    <x v="7741"/>
    <s v="2023/5/1"/>
    <x v="100"/>
    <x v="100"/>
    <x v="33"/>
    <x v="33"/>
    <m/>
    <x v="615"/>
    <e v="#N/A"/>
    <x v="615"/>
  </r>
  <r>
    <x v="5170"/>
    <m/>
    <n v="598"/>
    <x v="10114"/>
    <m/>
    <m/>
    <m/>
    <m/>
    <x v="7741"/>
    <s v="2023/5/1"/>
    <x v="100"/>
    <x v="100"/>
    <x v="33"/>
    <x v="33"/>
    <m/>
    <x v="615"/>
    <e v="#N/A"/>
    <x v="615"/>
  </r>
  <r>
    <x v="5170"/>
    <m/>
    <n v="91"/>
    <x v="10115"/>
    <m/>
    <m/>
    <m/>
    <m/>
    <x v="7741"/>
    <s v="2023/5/1"/>
    <x v="100"/>
    <x v="100"/>
    <x v="33"/>
    <x v="33"/>
    <m/>
    <x v="615"/>
    <e v="#N/A"/>
    <x v="615"/>
  </r>
  <r>
    <x v="5170"/>
    <m/>
    <n v="624"/>
    <x v="10116"/>
    <m/>
    <m/>
    <m/>
    <m/>
    <x v="7741"/>
    <s v="2023/5/1"/>
    <x v="100"/>
    <x v="100"/>
    <x v="33"/>
    <x v="33"/>
    <m/>
    <x v="615"/>
    <e v="#N/A"/>
    <x v="615"/>
  </r>
  <r>
    <x v="5170"/>
    <m/>
    <n v="25"/>
    <x v="10117"/>
    <m/>
    <m/>
    <m/>
    <m/>
    <x v="7741"/>
    <s v="2023/5/1"/>
    <x v="100"/>
    <x v="100"/>
    <x v="33"/>
    <x v="33"/>
    <m/>
    <x v="615"/>
    <e v="#N/A"/>
    <x v="615"/>
  </r>
  <r>
    <x v="5170"/>
    <m/>
    <n v="409.5"/>
    <x v="10118"/>
    <m/>
    <m/>
    <m/>
    <m/>
    <x v="7735"/>
    <s v="2023/6/1"/>
    <x v="100"/>
    <x v="100"/>
    <x v="33"/>
    <x v="33"/>
    <m/>
    <x v="615"/>
    <e v="#N/A"/>
    <x v="615"/>
  </r>
  <r>
    <x v="5170"/>
    <m/>
    <n v="130"/>
    <x v="10119"/>
    <m/>
    <m/>
    <m/>
    <m/>
    <x v="7735"/>
    <s v="2023/6/1"/>
    <x v="100"/>
    <x v="100"/>
    <x v="33"/>
    <x v="33"/>
    <m/>
    <x v="615"/>
    <e v="#N/A"/>
    <x v="615"/>
  </r>
  <r>
    <x v="5170"/>
    <m/>
    <n v="75"/>
    <x v="10120"/>
    <m/>
    <m/>
    <m/>
    <m/>
    <x v="7735"/>
    <s v="2023/6/1"/>
    <x v="100"/>
    <x v="100"/>
    <x v="33"/>
    <x v="33"/>
    <m/>
    <x v="615"/>
    <e v="#N/A"/>
    <x v="615"/>
  </r>
  <r>
    <x v="5170"/>
    <m/>
    <n v="715"/>
    <x v="10121"/>
    <m/>
    <m/>
    <m/>
    <m/>
    <x v="7735"/>
    <s v="2023/6/1"/>
    <x v="100"/>
    <x v="100"/>
    <x v="33"/>
    <x v="33"/>
    <m/>
    <x v="615"/>
    <e v="#N/A"/>
    <x v="615"/>
  </r>
  <r>
    <x v="5170"/>
    <m/>
    <n v="100"/>
    <x v="10122"/>
    <m/>
    <m/>
    <m/>
    <m/>
    <x v="7735"/>
    <s v="2023/6/1"/>
    <x v="100"/>
    <x v="100"/>
    <x v="33"/>
    <x v="33"/>
    <m/>
    <x v="615"/>
    <e v="#N/A"/>
    <x v="615"/>
  </r>
  <r>
    <x v="5170"/>
    <m/>
    <n v="292.5"/>
    <x v="10123"/>
    <m/>
    <m/>
    <m/>
    <m/>
    <x v="7735"/>
    <s v="2023/6/1"/>
    <x v="100"/>
    <x v="100"/>
    <x v="33"/>
    <x v="33"/>
    <m/>
    <x v="615"/>
    <e v="#N/A"/>
    <x v="615"/>
  </r>
  <r>
    <x v="5170"/>
    <m/>
    <n v="37.5"/>
    <x v="10124"/>
    <m/>
    <m/>
    <m/>
    <m/>
    <x v="7735"/>
    <s v="2023/6/1"/>
    <x v="100"/>
    <x v="100"/>
    <x v="33"/>
    <x v="33"/>
    <m/>
    <x v="615"/>
    <e v="#N/A"/>
    <x v="615"/>
  </r>
  <r>
    <x v="5170"/>
    <m/>
    <n v="50"/>
    <x v="10125"/>
    <m/>
    <m/>
    <m/>
    <m/>
    <x v="7733"/>
    <s v="2023/7/10"/>
    <x v="100"/>
    <x v="100"/>
    <x v="33"/>
    <x v="33"/>
    <m/>
    <x v="615"/>
    <e v="#N/A"/>
    <x v="615"/>
  </r>
  <r>
    <x v="5170"/>
    <m/>
    <n v="50"/>
    <x v="10126"/>
    <m/>
    <m/>
    <m/>
    <m/>
    <x v="7733"/>
    <s v="2023/7/10"/>
    <x v="100"/>
    <x v="100"/>
    <x v="33"/>
    <x v="33"/>
    <m/>
    <x v="615"/>
    <e v="#N/A"/>
    <x v="615"/>
  </r>
  <r>
    <x v="5170"/>
    <m/>
    <n v="25"/>
    <x v="10127"/>
    <m/>
    <m/>
    <m/>
    <m/>
    <x v="7733"/>
    <s v="2023/7/10"/>
    <x v="100"/>
    <x v="100"/>
    <x v="33"/>
    <x v="33"/>
    <m/>
    <x v="615"/>
    <e v="#N/A"/>
    <x v="615"/>
  </r>
  <r>
    <x v="5170"/>
    <m/>
    <n v="169.5"/>
    <x v="10128"/>
    <m/>
    <m/>
    <m/>
    <m/>
    <x v="7733"/>
    <s v="2023/7/10"/>
    <x v="100"/>
    <x v="100"/>
    <x v="33"/>
    <x v="33"/>
    <m/>
    <x v="615"/>
    <e v="#N/A"/>
    <x v="615"/>
  </r>
  <r>
    <x v="5170"/>
    <m/>
    <n v="390"/>
    <x v="10129"/>
    <m/>
    <m/>
    <m/>
    <m/>
    <x v="7733"/>
    <s v="2023/7/10"/>
    <x v="100"/>
    <x v="100"/>
    <x v="33"/>
    <x v="33"/>
    <m/>
    <x v="615"/>
    <e v="#N/A"/>
    <x v="615"/>
  </r>
  <r>
    <x v="5170"/>
    <m/>
    <n v="50"/>
    <x v="10130"/>
    <m/>
    <m/>
    <m/>
    <m/>
    <x v="7733"/>
    <s v="2023/7/10"/>
    <x v="100"/>
    <x v="100"/>
    <x v="33"/>
    <x v="33"/>
    <m/>
    <x v="615"/>
    <e v="#N/A"/>
    <x v="615"/>
  </r>
  <r>
    <x v="5170"/>
    <m/>
    <n v="476"/>
    <x v="10131"/>
    <m/>
    <m/>
    <m/>
    <m/>
    <x v="7733"/>
    <s v="2023/7/10"/>
    <x v="100"/>
    <x v="100"/>
    <x v="33"/>
    <x v="33"/>
    <m/>
    <x v="615"/>
    <e v="#N/A"/>
    <x v="615"/>
  </r>
  <r>
    <x v="5170"/>
    <m/>
    <n v="426"/>
    <x v="10132"/>
    <m/>
    <m/>
    <m/>
    <m/>
    <x v="7733"/>
    <s v="2023/7/10"/>
    <x v="100"/>
    <x v="100"/>
    <x v="33"/>
    <x v="33"/>
    <m/>
    <x v="615"/>
    <e v="#N/A"/>
    <x v="615"/>
  </r>
  <r>
    <x v="5170"/>
    <m/>
    <n v="643"/>
    <x v="10133"/>
    <m/>
    <m/>
    <m/>
    <m/>
    <x v="7733"/>
    <s v="2023/7/10"/>
    <x v="100"/>
    <x v="100"/>
    <x v="33"/>
    <x v="33"/>
    <m/>
    <x v="615"/>
    <e v="#N/A"/>
    <x v="615"/>
  </r>
  <r>
    <x v="5170"/>
    <m/>
    <n v="365"/>
    <x v="10134"/>
    <m/>
    <m/>
    <m/>
    <m/>
    <x v="7733"/>
    <s v="2023/7/10"/>
    <x v="100"/>
    <x v="100"/>
    <x v="33"/>
    <x v="33"/>
    <m/>
    <x v="615"/>
    <e v="#N/A"/>
    <x v="615"/>
  </r>
  <r>
    <x v="5170"/>
    <m/>
    <n v="49"/>
    <x v="10135"/>
    <s v="97"/>
    <n v="1"/>
    <n v="6"/>
    <n v="97"/>
    <x v="5411"/>
    <s v="2023/7/29"/>
    <x v="100"/>
    <x v="100"/>
    <x v="33"/>
    <x v="33"/>
    <m/>
    <x v="615"/>
    <e v="#N/A"/>
    <x v="615"/>
  </r>
  <r>
    <x v="5170"/>
    <m/>
    <n v="365"/>
    <x v="10136"/>
    <m/>
    <m/>
    <m/>
    <m/>
    <x v="7742"/>
    <s v="2023/7/30"/>
    <x v="100"/>
    <x v="100"/>
    <x v="33"/>
    <x v="33"/>
    <m/>
    <x v="615"/>
    <e v="#N/A"/>
    <x v="615"/>
  </r>
  <r>
    <x v="5170"/>
    <m/>
    <n v="664"/>
    <x v="10136"/>
    <m/>
    <m/>
    <m/>
    <m/>
    <x v="7742"/>
    <s v="2023/7/30"/>
    <x v="100"/>
    <x v="100"/>
    <x v="33"/>
    <x v="33"/>
    <m/>
    <x v="615"/>
    <e v="#N/A"/>
    <x v="615"/>
  </r>
  <r>
    <x v="5170"/>
    <m/>
    <n v="25"/>
    <x v="10136"/>
    <m/>
    <m/>
    <m/>
    <m/>
    <x v="7742"/>
    <s v="2023/7/30"/>
    <x v="100"/>
    <x v="100"/>
    <x v="33"/>
    <x v="33"/>
    <m/>
    <x v="615"/>
    <e v="#N/A"/>
    <x v="615"/>
  </r>
  <r>
    <x v="5170"/>
    <m/>
    <n v="479"/>
    <x v="10136"/>
    <m/>
    <m/>
    <m/>
    <m/>
    <x v="7742"/>
    <s v="2023/7/30"/>
    <x v="100"/>
    <x v="100"/>
    <x v="33"/>
    <x v="33"/>
    <m/>
    <x v="615"/>
    <e v="#N/A"/>
    <x v="615"/>
  </r>
  <r>
    <x v="5170"/>
    <m/>
    <n v="778"/>
    <x v="10136"/>
    <m/>
    <m/>
    <m/>
    <m/>
    <x v="7742"/>
    <s v="2023/7/30"/>
    <x v="100"/>
    <x v="100"/>
    <x v="33"/>
    <x v="33"/>
    <m/>
    <x v="615"/>
    <e v="#N/A"/>
    <x v="615"/>
  </r>
  <r>
    <x v="5170"/>
    <m/>
    <n v="60.869990000000001"/>
    <x v="10137"/>
    <s v="124"/>
    <n v="102"/>
    <n v="6"/>
    <n v="124"/>
    <x v="7743"/>
    <s v="2023/9/1"/>
    <x v="100"/>
    <x v="100"/>
    <x v="33"/>
    <x v="33"/>
    <m/>
    <x v="615"/>
    <e v="#N/A"/>
    <x v="615"/>
  </r>
  <r>
    <x v="5170"/>
    <m/>
    <n v="287.5"/>
    <x v="10138"/>
    <m/>
    <m/>
    <m/>
    <m/>
    <x v="7744"/>
    <s v="2023/9/10"/>
    <x v="100"/>
    <x v="100"/>
    <x v="33"/>
    <x v="33"/>
    <m/>
    <x v="615"/>
    <e v="#N/A"/>
    <x v="615"/>
  </r>
  <r>
    <x v="5170"/>
    <m/>
    <n v="420"/>
    <x v="10138"/>
    <m/>
    <m/>
    <m/>
    <m/>
    <x v="7744"/>
    <s v="2023/9/10"/>
    <x v="100"/>
    <x v="100"/>
    <x v="33"/>
    <x v="33"/>
    <m/>
    <x v="615"/>
    <e v="#N/A"/>
    <x v="615"/>
  </r>
  <r>
    <x v="5170"/>
    <m/>
    <n v="420"/>
    <x v="10102"/>
    <m/>
    <m/>
    <m/>
    <m/>
    <x v="7745"/>
    <s v="2023/10/4"/>
    <x v="100"/>
    <x v="100"/>
    <x v="33"/>
    <x v="33"/>
    <m/>
    <x v="615"/>
    <e v="#N/A"/>
    <x v="615"/>
  </r>
  <r>
    <x v="5170"/>
    <m/>
    <n v="480"/>
    <x v="10102"/>
    <m/>
    <m/>
    <m/>
    <m/>
    <x v="7745"/>
    <s v="2023/10/4"/>
    <x v="100"/>
    <x v="100"/>
    <x v="33"/>
    <x v="33"/>
    <m/>
    <x v="615"/>
    <e v="#N/A"/>
    <x v="615"/>
  </r>
  <r>
    <x v="5170"/>
    <m/>
    <n v="480"/>
    <x v="10102"/>
    <m/>
    <m/>
    <m/>
    <m/>
    <x v="7745"/>
    <s v="2023/10/4"/>
    <x v="100"/>
    <x v="100"/>
    <x v="33"/>
    <x v="33"/>
    <m/>
    <x v="615"/>
    <e v="#N/A"/>
    <x v="615"/>
  </r>
  <r>
    <x v="5170"/>
    <m/>
    <n v="480"/>
    <x v="10102"/>
    <m/>
    <m/>
    <m/>
    <m/>
    <x v="7745"/>
    <s v="2023/10/4"/>
    <x v="100"/>
    <x v="100"/>
    <x v="33"/>
    <x v="33"/>
    <m/>
    <x v="615"/>
    <e v="#N/A"/>
    <x v="615"/>
  </r>
  <r>
    <x v="5170"/>
    <m/>
    <n v="240"/>
    <x v="10102"/>
    <m/>
    <m/>
    <m/>
    <m/>
    <x v="7745"/>
    <s v="2023/10/4"/>
    <x v="100"/>
    <x v="100"/>
    <x v="33"/>
    <x v="33"/>
    <m/>
    <x v="615"/>
    <e v="#N/A"/>
    <x v="615"/>
  </r>
  <r>
    <x v="5170"/>
    <m/>
    <n v="480"/>
    <x v="10102"/>
    <m/>
    <m/>
    <m/>
    <m/>
    <x v="7745"/>
    <s v="2023/10/4"/>
    <x v="100"/>
    <x v="100"/>
    <x v="33"/>
    <x v="33"/>
    <m/>
    <x v="615"/>
    <e v="#N/A"/>
    <x v="615"/>
  </r>
  <r>
    <x v="5170"/>
    <m/>
    <n v="540"/>
    <x v="10102"/>
    <m/>
    <m/>
    <m/>
    <m/>
    <x v="7745"/>
    <s v="2023/10/4"/>
    <x v="100"/>
    <x v="100"/>
    <x v="33"/>
    <x v="33"/>
    <m/>
    <x v="615"/>
    <e v="#N/A"/>
    <x v="615"/>
  </r>
  <r>
    <x v="5170"/>
    <m/>
    <n v="570"/>
    <x v="10139"/>
    <m/>
    <m/>
    <m/>
    <m/>
    <x v="7317"/>
    <s v="2023/10/9"/>
    <x v="100"/>
    <x v="100"/>
    <x v="33"/>
    <x v="33"/>
    <m/>
    <x v="615"/>
    <e v="#N/A"/>
    <x v="615"/>
  </r>
  <r>
    <x v="5170"/>
    <m/>
    <n v="1200"/>
    <x v="10112"/>
    <s v="175"/>
    <n v="145"/>
    <n v="6"/>
    <n v="175"/>
    <x v="7746"/>
    <s v="2023/10/17"/>
    <x v="100"/>
    <x v="100"/>
    <x v="33"/>
    <x v="33"/>
    <m/>
    <x v="615"/>
    <e v="#N/A"/>
    <x v="615"/>
  </r>
  <r>
    <x v="5170"/>
    <m/>
    <n v="1200"/>
    <x v="10140"/>
    <s v="187"/>
    <n v="1"/>
    <n v="6"/>
    <m/>
    <x v="7747"/>
    <s v="2023/10/25"/>
    <x v="100"/>
    <x v="100"/>
    <x v="33"/>
    <x v="33"/>
    <m/>
    <x v="615"/>
    <e v="#N/A"/>
    <x v="615"/>
  </r>
  <r>
    <x v="5170"/>
    <m/>
    <n v="560"/>
    <x v="10102"/>
    <m/>
    <m/>
    <m/>
    <m/>
    <x v="7738"/>
    <s v="2023/11/4"/>
    <x v="100"/>
    <x v="100"/>
    <x v="33"/>
    <x v="33"/>
    <m/>
    <x v="615"/>
    <e v="#N/A"/>
    <x v="615"/>
  </r>
  <r>
    <x v="5170"/>
    <m/>
    <n v="640"/>
    <x v="10102"/>
    <m/>
    <m/>
    <m/>
    <m/>
    <x v="7738"/>
    <s v="2023/11/4"/>
    <x v="100"/>
    <x v="100"/>
    <x v="33"/>
    <x v="33"/>
    <m/>
    <x v="615"/>
    <e v="#N/A"/>
    <x v="615"/>
  </r>
  <r>
    <x v="5170"/>
    <m/>
    <n v="720"/>
    <x v="10102"/>
    <m/>
    <m/>
    <m/>
    <m/>
    <x v="7738"/>
    <s v="2023/11/4"/>
    <x v="100"/>
    <x v="100"/>
    <x v="33"/>
    <x v="33"/>
    <m/>
    <x v="615"/>
    <e v="#N/A"/>
    <x v="615"/>
  </r>
  <r>
    <x v="5170"/>
    <m/>
    <n v="720"/>
    <x v="10102"/>
    <m/>
    <m/>
    <m/>
    <m/>
    <x v="7738"/>
    <s v="2023/11/4"/>
    <x v="100"/>
    <x v="100"/>
    <x v="33"/>
    <x v="33"/>
    <m/>
    <x v="615"/>
    <e v="#N/A"/>
    <x v="615"/>
  </r>
  <r>
    <x v="5170"/>
    <m/>
    <n v="1910"/>
    <x v="10102"/>
    <m/>
    <m/>
    <m/>
    <m/>
    <x v="7738"/>
    <s v="2023/11/4"/>
    <x v="100"/>
    <x v="100"/>
    <x v="33"/>
    <x v="33"/>
    <m/>
    <x v="615"/>
    <e v="#N/A"/>
    <x v="615"/>
  </r>
  <r>
    <x v="5170"/>
    <m/>
    <n v="800"/>
    <x v="10102"/>
    <m/>
    <m/>
    <m/>
    <m/>
    <x v="7738"/>
    <s v="2023/11/4"/>
    <x v="100"/>
    <x v="100"/>
    <x v="33"/>
    <x v="33"/>
    <m/>
    <x v="615"/>
    <e v="#N/A"/>
    <x v="615"/>
  </r>
  <r>
    <x v="5170"/>
    <m/>
    <n v="800"/>
    <x v="10102"/>
    <m/>
    <m/>
    <m/>
    <m/>
    <x v="7738"/>
    <s v="2023/11/4"/>
    <x v="100"/>
    <x v="100"/>
    <x v="33"/>
    <x v="33"/>
    <m/>
    <x v="615"/>
    <e v="#N/A"/>
    <x v="615"/>
  </r>
  <r>
    <x v="5170"/>
    <m/>
    <n v="880"/>
    <x v="10102"/>
    <m/>
    <m/>
    <m/>
    <m/>
    <x v="7738"/>
    <s v="2023/11/4"/>
    <x v="100"/>
    <x v="100"/>
    <x v="33"/>
    <x v="33"/>
    <m/>
    <x v="615"/>
    <e v="#N/A"/>
    <x v="615"/>
  </r>
  <r>
    <x v="5170"/>
    <m/>
    <n v="600"/>
    <x v="10141"/>
    <s v="196"/>
    <n v="162"/>
    <n v="6"/>
    <n v="196"/>
    <x v="5418"/>
    <s v="2023/11/7"/>
    <x v="100"/>
    <x v="100"/>
    <x v="33"/>
    <x v="33"/>
    <m/>
    <x v="615"/>
    <e v="#N/A"/>
    <x v="615"/>
  </r>
  <r>
    <x v="5170"/>
    <m/>
    <n v="72"/>
    <x v="10142"/>
    <s v="216"/>
    <n v="180"/>
    <n v="6"/>
    <m/>
    <x v="5559"/>
    <s v="2023/12/3"/>
    <x v="100"/>
    <x v="100"/>
    <x v="33"/>
    <x v="33"/>
    <m/>
    <x v="615"/>
    <e v="#N/A"/>
    <x v="615"/>
  </r>
  <r>
    <x v="5170"/>
    <m/>
    <n v="1200"/>
    <x v="10143"/>
    <s v="220"/>
    <n v="184"/>
    <n v="6"/>
    <m/>
    <x v="5461"/>
    <s v="2023/12/6"/>
    <x v="100"/>
    <x v="100"/>
    <x v="33"/>
    <x v="33"/>
    <m/>
    <x v="615"/>
    <e v="#N/A"/>
    <x v="615"/>
  </r>
  <r>
    <x v="5170"/>
    <m/>
    <n v="48"/>
    <x v="10144"/>
    <s v="221"/>
    <n v="185"/>
    <n v="6"/>
    <m/>
    <x v="7464"/>
    <s v="2023/12/6"/>
    <x v="100"/>
    <x v="100"/>
    <x v="33"/>
    <x v="33"/>
    <m/>
    <x v="615"/>
    <e v="#N/A"/>
    <x v="615"/>
  </r>
  <r>
    <x v="5170"/>
    <m/>
    <n v="72"/>
    <x v="10144"/>
    <s v="221"/>
    <n v="185"/>
    <n v="6"/>
    <m/>
    <x v="7464"/>
    <s v="2023/12/6"/>
    <x v="100"/>
    <x v="100"/>
    <x v="33"/>
    <x v="33"/>
    <m/>
    <x v="615"/>
    <e v="#N/A"/>
    <x v="615"/>
  </r>
  <r>
    <x v="5170"/>
    <m/>
    <n v="96"/>
    <x v="10101"/>
    <s v="223"/>
    <n v="187"/>
    <n v="6"/>
    <m/>
    <x v="7446"/>
    <s v="2023/12/12"/>
    <x v="100"/>
    <x v="100"/>
    <x v="33"/>
    <x v="33"/>
    <m/>
    <x v="615"/>
    <e v="#N/A"/>
    <x v="615"/>
  </r>
  <r>
    <x v="5170"/>
    <m/>
    <n v="24"/>
    <x v="10145"/>
    <s v="229"/>
    <n v="192"/>
    <n v="6"/>
    <m/>
    <x v="5436"/>
    <s v="2023/12/19"/>
    <x v="100"/>
    <x v="100"/>
    <x v="33"/>
    <x v="33"/>
    <m/>
    <x v="615"/>
    <e v="#N/A"/>
    <x v="615"/>
  </r>
  <r>
    <x v="5170"/>
    <m/>
    <n v="128"/>
    <x v="10146"/>
    <s v="235"/>
    <n v="197"/>
    <n v="6"/>
    <m/>
    <x v="5465"/>
    <s v="2023/12/25"/>
    <x v="100"/>
    <x v="100"/>
    <x v="33"/>
    <x v="33"/>
    <m/>
    <x v="615"/>
    <e v="#N/A"/>
    <x v="615"/>
  </r>
  <r>
    <x v="5170"/>
    <m/>
    <n v="34"/>
    <x v="10147"/>
    <s v="235"/>
    <n v="197"/>
    <n v="6"/>
    <m/>
    <x v="5465"/>
    <s v="2023/12/25"/>
    <x v="100"/>
    <x v="100"/>
    <x v="33"/>
    <x v="33"/>
    <m/>
    <x v="615"/>
    <e v="#N/A"/>
    <x v="615"/>
  </r>
  <r>
    <x v="5170"/>
    <m/>
    <n v="1120"/>
    <x v="10101"/>
    <s v="240"/>
    <n v="201"/>
    <n v="6"/>
    <m/>
    <x v="7737"/>
    <s v="2023/12/31"/>
    <x v="100"/>
    <x v="100"/>
    <x v="33"/>
    <x v="33"/>
    <m/>
    <x v="615"/>
    <e v="#N/A"/>
    <x v="615"/>
  </r>
  <r>
    <x v="5170"/>
    <m/>
    <n v="600"/>
    <x v="10108"/>
    <m/>
    <m/>
    <m/>
    <m/>
    <x v="5627"/>
    <s v="2023/2/7"/>
    <x v="100"/>
    <x v="100"/>
    <x v="19"/>
    <x v="19"/>
    <m/>
    <x v="615"/>
    <e v="#N/A"/>
    <x v="615"/>
  </r>
  <r>
    <x v="5170"/>
    <m/>
    <n v="810"/>
    <x v="10096"/>
    <m/>
    <m/>
    <m/>
    <m/>
    <x v="7734"/>
    <s v="2023/2/7"/>
    <x v="100"/>
    <x v="100"/>
    <x v="19"/>
    <x v="19"/>
    <m/>
    <x v="615"/>
    <e v="#N/A"/>
    <x v="615"/>
  </r>
  <r>
    <x v="5170"/>
    <m/>
    <n v="1014"/>
    <x v="10105"/>
    <m/>
    <m/>
    <m/>
    <m/>
    <x v="7739"/>
    <s v="2023/2/28"/>
    <x v="100"/>
    <x v="100"/>
    <x v="19"/>
    <x v="19"/>
    <m/>
    <x v="615"/>
    <e v="#N/A"/>
    <x v="615"/>
  </r>
  <r>
    <x v="5170"/>
    <m/>
    <n v="468"/>
    <x v="10148"/>
    <m/>
    <m/>
    <m/>
    <m/>
    <x v="7735"/>
    <s v="2023/6/1"/>
    <x v="100"/>
    <x v="100"/>
    <x v="19"/>
    <x v="19"/>
    <m/>
    <x v="615"/>
    <e v="#N/A"/>
    <x v="615"/>
  </r>
  <r>
    <x v="5170"/>
    <m/>
    <n v="416"/>
    <x v="10149"/>
    <m/>
    <m/>
    <m/>
    <m/>
    <x v="7735"/>
    <s v="2023/6/1"/>
    <x v="100"/>
    <x v="100"/>
    <x v="19"/>
    <x v="19"/>
    <m/>
    <x v="615"/>
    <e v="#N/A"/>
    <x v="615"/>
  </r>
  <r>
    <x v="5170"/>
    <m/>
    <n v="416"/>
    <x v="10150"/>
    <m/>
    <m/>
    <m/>
    <m/>
    <x v="7735"/>
    <s v="2023/6/1"/>
    <x v="100"/>
    <x v="100"/>
    <x v="19"/>
    <x v="19"/>
    <m/>
    <x v="615"/>
    <e v="#N/A"/>
    <x v="615"/>
  </r>
  <r>
    <x v="5170"/>
    <m/>
    <n v="78"/>
    <x v="10151"/>
    <m/>
    <m/>
    <m/>
    <m/>
    <x v="7735"/>
    <s v="2023/6/1"/>
    <x v="100"/>
    <x v="100"/>
    <x v="19"/>
    <x v="19"/>
    <m/>
    <x v="615"/>
    <e v="#N/A"/>
    <x v="615"/>
  </r>
  <r>
    <x v="5170"/>
    <m/>
    <n v="800"/>
    <x v="10152"/>
    <m/>
    <m/>
    <m/>
    <m/>
    <x v="7748"/>
    <s v="2023/3/19"/>
    <x v="100"/>
    <x v="100"/>
    <x v="42"/>
    <x v="42"/>
    <m/>
    <x v="615"/>
    <e v="#N/A"/>
    <x v="615"/>
  </r>
  <r>
    <x v="5170"/>
    <m/>
    <n v="2375"/>
    <x v="10153"/>
    <m/>
    <m/>
    <m/>
    <m/>
    <x v="7748"/>
    <s v="2023/3/19"/>
    <x v="100"/>
    <x v="100"/>
    <x v="42"/>
    <x v="42"/>
    <m/>
    <x v="615"/>
    <e v="#N/A"/>
    <x v="615"/>
  </r>
  <r>
    <x v="5170"/>
    <m/>
    <n v="745"/>
    <x v="10154"/>
    <m/>
    <m/>
    <m/>
    <m/>
    <x v="7748"/>
    <s v="2023/3/19"/>
    <x v="100"/>
    <x v="100"/>
    <x v="42"/>
    <x v="42"/>
    <m/>
    <x v="615"/>
    <e v="#N/A"/>
    <x v="615"/>
  </r>
  <r>
    <x v="5170"/>
    <m/>
    <n v="624"/>
    <x v="10155"/>
    <m/>
    <m/>
    <m/>
    <m/>
    <x v="7740"/>
    <s v="2023/4/2"/>
    <x v="100"/>
    <x v="100"/>
    <x v="42"/>
    <x v="42"/>
    <m/>
    <x v="615"/>
    <e v="#N/A"/>
    <x v="615"/>
  </r>
  <r>
    <x v="5170"/>
    <m/>
    <n v="897"/>
    <x v="10156"/>
    <m/>
    <m/>
    <m/>
    <m/>
    <x v="7740"/>
    <s v="2023/4/2"/>
    <x v="100"/>
    <x v="100"/>
    <x v="42"/>
    <x v="42"/>
    <m/>
    <x v="615"/>
    <e v="#N/A"/>
    <x v="615"/>
  </r>
  <r>
    <x v="5170"/>
    <m/>
    <n v="416"/>
    <x v="10157"/>
    <m/>
    <m/>
    <m/>
    <m/>
    <x v="7740"/>
    <s v="2023/4/2"/>
    <x v="100"/>
    <x v="100"/>
    <x v="42"/>
    <x v="42"/>
    <m/>
    <x v="615"/>
    <e v="#N/A"/>
    <x v="615"/>
  </r>
  <r>
    <x v="5170"/>
    <m/>
    <n v="435.5"/>
    <x v="10158"/>
    <m/>
    <m/>
    <m/>
    <m/>
    <x v="7740"/>
    <s v="2023/4/2"/>
    <x v="100"/>
    <x v="100"/>
    <x v="42"/>
    <x v="42"/>
    <m/>
    <x v="615"/>
    <e v="#N/A"/>
    <x v="615"/>
  </r>
  <r>
    <x v="5170"/>
    <m/>
    <n v="396.5"/>
    <x v="10159"/>
    <m/>
    <m/>
    <m/>
    <m/>
    <x v="7740"/>
    <s v="2023/4/2"/>
    <x v="100"/>
    <x v="100"/>
    <x v="42"/>
    <x v="42"/>
    <m/>
    <x v="615"/>
    <e v="#N/A"/>
    <x v="615"/>
  </r>
  <r>
    <x v="5170"/>
    <m/>
    <n v="25"/>
    <x v="10160"/>
    <m/>
    <m/>
    <m/>
    <m/>
    <x v="7740"/>
    <s v="2023/4/2"/>
    <x v="100"/>
    <x v="100"/>
    <x v="42"/>
    <x v="42"/>
    <m/>
    <x v="615"/>
    <e v="#N/A"/>
    <x v="615"/>
  </r>
  <r>
    <x v="5170"/>
    <m/>
    <n v="637"/>
    <x v="10161"/>
    <m/>
    <m/>
    <m/>
    <m/>
    <x v="7740"/>
    <s v="2023/4/2"/>
    <x v="100"/>
    <x v="100"/>
    <x v="42"/>
    <x v="42"/>
    <m/>
    <x v="615"/>
    <e v="#N/A"/>
    <x v="615"/>
  </r>
  <r>
    <x v="5170"/>
    <m/>
    <n v="520"/>
    <x v="10162"/>
    <m/>
    <m/>
    <m/>
    <m/>
    <x v="7740"/>
    <s v="2023/4/2"/>
    <x v="100"/>
    <x v="100"/>
    <x v="42"/>
    <x v="42"/>
    <m/>
    <x v="615"/>
    <e v="#N/A"/>
    <x v="615"/>
  </r>
  <r>
    <x v="5170"/>
    <m/>
    <n v="689"/>
    <x v="10163"/>
    <m/>
    <m/>
    <m/>
    <m/>
    <x v="7740"/>
    <s v="2023/4/2"/>
    <x v="100"/>
    <x v="100"/>
    <x v="42"/>
    <x v="42"/>
    <m/>
    <x v="615"/>
    <e v="#N/A"/>
    <x v="615"/>
  </r>
  <r>
    <x v="5170"/>
    <m/>
    <n v="546"/>
    <x v="10163"/>
    <m/>
    <m/>
    <m/>
    <m/>
    <x v="7740"/>
    <s v="2023/4/2"/>
    <x v="100"/>
    <x v="100"/>
    <x v="42"/>
    <x v="42"/>
    <m/>
    <x v="615"/>
    <e v="#N/A"/>
    <x v="615"/>
  </r>
  <r>
    <x v="5170"/>
    <m/>
    <n v="494"/>
    <x v="10164"/>
    <m/>
    <m/>
    <m/>
    <m/>
    <x v="7740"/>
    <s v="2023/4/2"/>
    <x v="100"/>
    <x v="100"/>
    <x v="42"/>
    <x v="42"/>
    <m/>
    <x v="615"/>
    <e v="#N/A"/>
    <x v="615"/>
  </r>
  <r>
    <x v="5170"/>
    <m/>
    <n v="585"/>
    <x v="10165"/>
    <m/>
    <m/>
    <m/>
    <m/>
    <x v="7740"/>
    <s v="2023/4/2"/>
    <x v="100"/>
    <x v="100"/>
    <x v="42"/>
    <x v="42"/>
    <m/>
    <x v="615"/>
    <e v="#N/A"/>
    <x v="615"/>
  </r>
  <r>
    <x v="5170"/>
    <m/>
    <n v="50"/>
    <x v="10166"/>
    <m/>
    <m/>
    <m/>
    <m/>
    <x v="7740"/>
    <s v="2023/4/2"/>
    <x v="100"/>
    <x v="100"/>
    <x v="42"/>
    <x v="42"/>
    <m/>
    <x v="615"/>
    <e v="#N/A"/>
    <x v="615"/>
  </r>
  <r>
    <x v="5170"/>
    <m/>
    <n v="182"/>
    <x v="10167"/>
    <m/>
    <m/>
    <m/>
    <m/>
    <x v="7741"/>
    <s v="2023/5/1"/>
    <x v="100"/>
    <x v="100"/>
    <x v="42"/>
    <x v="42"/>
    <m/>
    <x v="615"/>
    <e v="#N/A"/>
    <x v="615"/>
  </r>
  <r>
    <x v="5170"/>
    <m/>
    <n v="520"/>
    <x v="10168"/>
    <m/>
    <m/>
    <m/>
    <m/>
    <x v="7741"/>
    <s v="2023/5/1"/>
    <x v="100"/>
    <x v="100"/>
    <x v="42"/>
    <x v="42"/>
    <m/>
    <x v="615"/>
    <e v="#N/A"/>
    <x v="615"/>
  </r>
  <r>
    <x v="5170"/>
    <m/>
    <n v="208"/>
    <x v="10169"/>
    <m/>
    <m/>
    <m/>
    <m/>
    <x v="7741"/>
    <s v="2023/5/1"/>
    <x v="100"/>
    <x v="100"/>
    <x v="42"/>
    <x v="42"/>
    <m/>
    <x v="615"/>
    <e v="#N/A"/>
    <x v="615"/>
  </r>
  <r>
    <x v="5170"/>
    <m/>
    <n v="50"/>
    <x v="10170"/>
    <m/>
    <m/>
    <m/>
    <m/>
    <x v="7741"/>
    <s v="2023/5/1"/>
    <x v="100"/>
    <x v="100"/>
    <x v="42"/>
    <x v="42"/>
    <m/>
    <x v="615"/>
    <e v="#N/A"/>
    <x v="615"/>
  </r>
  <r>
    <x v="5170"/>
    <m/>
    <n v="50"/>
    <x v="10171"/>
    <m/>
    <m/>
    <m/>
    <m/>
    <x v="7741"/>
    <s v="2023/5/1"/>
    <x v="100"/>
    <x v="100"/>
    <x v="42"/>
    <x v="42"/>
    <m/>
    <x v="615"/>
    <e v="#N/A"/>
    <x v="615"/>
  </r>
  <r>
    <x v="5170"/>
    <m/>
    <n v="156"/>
    <x v="10172"/>
    <m/>
    <m/>
    <m/>
    <m/>
    <x v="7741"/>
    <s v="2023/5/1"/>
    <x v="100"/>
    <x v="100"/>
    <x v="42"/>
    <x v="42"/>
    <m/>
    <x v="615"/>
    <e v="#N/A"/>
    <x v="615"/>
  </r>
  <r>
    <x v="5170"/>
    <m/>
    <n v="728"/>
    <x v="10173"/>
    <m/>
    <m/>
    <m/>
    <m/>
    <x v="7741"/>
    <s v="2023/5/1"/>
    <x v="100"/>
    <x v="100"/>
    <x v="42"/>
    <x v="42"/>
    <m/>
    <x v="615"/>
    <e v="#N/A"/>
    <x v="615"/>
  </r>
  <r>
    <x v="5170"/>
    <m/>
    <n v="100"/>
    <x v="10174"/>
    <m/>
    <m/>
    <m/>
    <m/>
    <x v="7735"/>
    <s v="2023/6/1"/>
    <x v="100"/>
    <x v="100"/>
    <x v="42"/>
    <x v="42"/>
    <m/>
    <x v="615"/>
    <e v="#N/A"/>
    <x v="615"/>
  </r>
  <r>
    <x v="5170"/>
    <m/>
    <n v="37.5"/>
    <x v="10175"/>
    <m/>
    <m/>
    <m/>
    <m/>
    <x v="7735"/>
    <s v="2023/6/1"/>
    <x v="100"/>
    <x v="100"/>
    <x v="42"/>
    <x v="42"/>
    <m/>
    <x v="615"/>
    <e v="#N/A"/>
    <x v="615"/>
  </r>
  <r>
    <x v="5170"/>
    <m/>
    <n v="221"/>
    <x v="10176"/>
    <m/>
    <m/>
    <m/>
    <m/>
    <x v="7735"/>
    <s v="2023/6/1"/>
    <x v="100"/>
    <x v="100"/>
    <x v="42"/>
    <x v="42"/>
    <m/>
    <x v="615"/>
    <e v="#N/A"/>
    <x v="615"/>
  </r>
  <r>
    <x v="5170"/>
    <m/>
    <n v="292.5"/>
    <x v="10177"/>
    <m/>
    <m/>
    <m/>
    <m/>
    <x v="7735"/>
    <s v="2023/6/1"/>
    <x v="100"/>
    <x v="100"/>
    <x v="42"/>
    <x v="42"/>
    <m/>
    <x v="615"/>
    <e v="#N/A"/>
    <x v="615"/>
  </r>
  <r>
    <x v="5170"/>
    <m/>
    <n v="409.5"/>
    <x v="10178"/>
    <m/>
    <m/>
    <m/>
    <m/>
    <x v="7735"/>
    <s v="2023/6/1"/>
    <x v="100"/>
    <x v="100"/>
    <x v="42"/>
    <x v="42"/>
    <m/>
    <x v="615"/>
    <e v="#N/A"/>
    <x v="615"/>
  </r>
  <r>
    <x v="5170"/>
    <m/>
    <n v="78"/>
    <x v="10179"/>
    <m/>
    <m/>
    <m/>
    <m/>
    <x v="7735"/>
    <s v="2023/6/1"/>
    <x v="100"/>
    <x v="100"/>
    <x v="42"/>
    <x v="42"/>
    <m/>
    <x v="615"/>
    <e v="#N/A"/>
    <x v="615"/>
  </r>
  <r>
    <x v="5170"/>
    <m/>
    <n v="4280"/>
    <x v="10180"/>
    <m/>
    <m/>
    <m/>
    <m/>
    <x v="5434"/>
    <s v="2023/9/30"/>
    <x v="100"/>
    <x v="100"/>
    <x v="42"/>
    <x v="42"/>
    <m/>
    <x v="615"/>
    <e v="#N/A"/>
    <x v="615"/>
  </r>
  <r>
    <x v="5170"/>
    <m/>
    <n v="75"/>
    <x v="10138"/>
    <m/>
    <m/>
    <m/>
    <m/>
    <x v="7744"/>
    <s v="2023/9/10"/>
    <x v="100"/>
    <x v="100"/>
    <x v="43"/>
    <x v="43"/>
    <m/>
    <x v="615"/>
    <e v="#N/A"/>
    <x v="615"/>
  </r>
  <r>
    <x v="5170"/>
    <m/>
    <n v="287.5"/>
    <x v="10138"/>
    <m/>
    <m/>
    <m/>
    <m/>
    <x v="7744"/>
    <s v="2023/9/10"/>
    <x v="100"/>
    <x v="100"/>
    <x v="43"/>
    <x v="43"/>
    <m/>
    <x v="615"/>
    <e v="#N/A"/>
    <x v="615"/>
  </r>
  <r>
    <x v="5170"/>
    <m/>
    <n v="302"/>
    <x v="10181"/>
    <m/>
    <m/>
    <m/>
    <m/>
    <x v="7733"/>
    <s v="2023/7/10"/>
    <x v="100"/>
    <x v="100"/>
    <x v="102"/>
    <x v="101"/>
    <m/>
    <x v="615"/>
    <e v="#N/A"/>
    <x v="615"/>
  </r>
  <r>
    <x v="5170"/>
    <m/>
    <n v="169.5"/>
    <x v="10128"/>
    <m/>
    <m/>
    <m/>
    <m/>
    <x v="7733"/>
    <s v="2023/7/10"/>
    <x v="100"/>
    <x v="100"/>
    <x v="102"/>
    <x v="101"/>
    <m/>
    <x v="615"/>
    <e v="#N/A"/>
    <x v="615"/>
  </r>
  <r>
    <x v="5170"/>
    <m/>
    <n v="491"/>
    <x v="10182"/>
    <m/>
    <m/>
    <m/>
    <m/>
    <x v="7733"/>
    <s v="2023/7/10"/>
    <x v="100"/>
    <x v="100"/>
    <x v="102"/>
    <x v="101"/>
    <m/>
    <x v="615"/>
    <e v="#N/A"/>
    <x v="615"/>
  </r>
  <r>
    <x v="5170"/>
    <m/>
    <n v="193"/>
    <x v="10183"/>
    <m/>
    <m/>
    <m/>
    <m/>
    <x v="7733"/>
    <s v="2023/7/10"/>
    <x v="100"/>
    <x v="100"/>
    <x v="102"/>
    <x v="101"/>
    <m/>
    <x v="615"/>
    <e v="#N/A"/>
    <x v="615"/>
  </r>
  <r>
    <x v="5170"/>
    <m/>
    <n v="652"/>
    <x v="10184"/>
    <m/>
    <m/>
    <m/>
    <m/>
    <x v="7733"/>
    <s v="2023/7/10"/>
    <x v="100"/>
    <x v="100"/>
    <x v="102"/>
    <x v="101"/>
    <m/>
    <x v="615"/>
    <e v="#N/A"/>
    <x v="615"/>
  </r>
  <r>
    <x v="5170"/>
    <m/>
    <n v="719"/>
    <x v="10185"/>
    <m/>
    <m/>
    <m/>
    <m/>
    <x v="7733"/>
    <s v="2023/7/10"/>
    <x v="100"/>
    <x v="100"/>
    <x v="102"/>
    <x v="101"/>
    <m/>
    <x v="615"/>
    <e v="#N/A"/>
    <x v="615"/>
  </r>
  <r>
    <x v="5170"/>
    <m/>
    <n v="583"/>
    <x v="10136"/>
    <m/>
    <m/>
    <m/>
    <m/>
    <x v="7742"/>
    <s v="2023/7/30"/>
    <x v="100"/>
    <x v="100"/>
    <x v="102"/>
    <x v="101"/>
    <m/>
    <x v="615"/>
    <e v="#N/A"/>
    <x v="615"/>
  </r>
  <r>
    <x v="5170"/>
    <m/>
    <n v="568"/>
    <x v="10136"/>
    <m/>
    <m/>
    <m/>
    <m/>
    <x v="7742"/>
    <s v="2023/7/30"/>
    <x v="100"/>
    <x v="100"/>
    <x v="102"/>
    <x v="101"/>
    <m/>
    <x v="615"/>
    <e v="#N/A"/>
    <x v="615"/>
  </r>
  <r>
    <x v="5170"/>
    <m/>
    <n v="75"/>
    <x v="10136"/>
    <m/>
    <m/>
    <m/>
    <m/>
    <x v="7742"/>
    <s v="2023/7/30"/>
    <x v="100"/>
    <x v="100"/>
    <x v="102"/>
    <x v="101"/>
    <m/>
    <x v="615"/>
    <e v="#N/A"/>
    <x v="615"/>
  </r>
  <r>
    <x v="5170"/>
    <m/>
    <n v="143"/>
    <x v="10136"/>
    <m/>
    <m/>
    <m/>
    <m/>
    <x v="7742"/>
    <s v="2023/7/30"/>
    <x v="100"/>
    <x v="100"/>
    <x v="102"/>
    <x v="101"/>
    <m/>
    <x v="615"/>
    <e v="#N/A"/>
    <x v="615"/>
  </r>
  <r>
    <x v="5170"/>
    <m/>
    <n v="50"/>
    <x v="10136"/>
    <m/>
    <m/>
    <m/>
    <m/>
    <x v="7742"/>
    <s v="2023/7/30"/>
    <x v="100"/>
    <x v="100"/>
    <x v="102"/>
    <x v="101"/>
    <m/>
    <x v="615"/>
    <e v="#N/A"/>
    <x v="615"/>
  </r>
  <r>
    <x v="5170"/>
    <m/>
    <n v="398"/>
    <x v="10136"/>
    <m/>
    <m/>
    <m/>
    <m/>
    <x v="7742"/>
    <s v="2023/7/30"/>
    <x v="100"/>
    <x v="100"/>
    <x v="102"/>
    <x v="101"/>
    <m/>
    <x v="615"/>
    <e v="#N/A"/>
    <x v="615"/>
  </r>
  <r>
    <x v="5170"/>
    <m/>
    <n v="476"/>
    <x v="10136"/>
    <m/>
    <m/>
    <m/>
    <m/>
    <x v="7742"/>
    <s v="2023/7/30"/>
    <x v="100"/>
    <x v="100"/>
    <x v="65"/>
    <x v="65"/>
    <m/>
    <x v="615"/>
    <e v="#N/A"/>
    <x v="615"/>
  </r>
  <r>
    <x v="5170"/>
    <m/>
    <n v="479"/>
    <x v="10136"/>
    <m/>
    <m/>
    <m/>
    <m/>
    <x v="7742"/>
    <s v="2023/7/30"/>
    <x v="100"/>
    <x v="100"/>
    <x v="65"/>
    <x v="65"/>
    <m/>
    <x v="615"/>
    <e v="#N/A"/>
    <x v="615"/>
  </r>
  <r>
    <x v="5170"/>
    <m/>
    <n v="590"/>
    <x v="10138"/>
    <m/>
    <m/>
    <m/>
    <m/>
    <x v="7744"/>
    <s v="2023/9/10"/>
    <x v="100"/>
    <x v="100"/>
    <x v="65"/>
    <x v="65"/>
    <m/>
    <x v="615"/>
    <e v="#N/A"/>
    <x v="615"/>
  </r>
  <r>
    <x v="5170"/>
    <m/>
    <n v="125"/>
    <x v="10138"/>
    <m/>
    <m/>
    <m/>
    <m/>
    <x v="7744"/>
    <s v="2023/9/10"/>
    <x v="100"/>
    <x v="100"/>
    <x v="65"/>
    <x v="65"/>
    <m/>
    <x v="615"/>
    <e v="#N/A"/>
    <x v="615"/>
  </r>
  <r>
    <x v="5170"/>
    <m/>
    <n v="284"/>
    <x v="10138"/>
    <m/>
    <m/>
    <m/>
    <m/>
    <x v="7744"/>
    <s v="2023/9/10"/>
    <x v="100"/>
    <x v="100"/>
    <x v="65"/>
    <x v="65"/>
    <m/>
    <x v="615"/>
    <e v="#N/A"/>
    <x v="615"/>
  </r>
  <r>
    <x v="5170"/>
    <m/>
    <n v="50"/>
    <x v="10138"/>
    <m/>
    <m/>
    <m/>
    <m/>
    <x v="7744"/>
    <s v="2023/9/10"/>
    <x v="100"/>
    <x v="100"/>
    <x v="65"/>
    <x v="65"/>
    <m/>
    <x v="615"/>
    <e v="#N/A"/>
    <x v="615"/>
  </r>
  <r>
    <x v="5170"/>
    <m/>
    <n v="502"/>
    <x v="10138"/>
    <m/>
    <m/>
    <m/>
    <m/>
    <x v="7744"/>
    <s v="2023/9/10"/>
    <x v="100"/>
    <x v="100"/>
    <x v="58"/>
    <x v="58"/>
    <m/>
    <x v="615"/>
    <e v="#N/A"/>
    <x v="615"/>
  </r>
  <r>
    <x v="5170"/>
    <m/>
    <n v="187"/>
    <x v="10138"/>
    <m/>
    <m/>
    <m/>
    <m/>
    <x v="7744"/>
    <s v="2023/9/10"/>
    <x v="100"/>
    <x v="100"/>
    <x v="58"/>
    <x v="58"/>
    <m/>
    <x v="615"/>
    <e v="#N/A"/>
    <x v="615"/>
  </r>
  <r>
    <x v="5170"/>
    <m/>
    <n v="202"/>
    <x v="10138"/>
    <m/>
    <m/>
    <m/>
    <m/>
    <x v="7744"/>
    <s v="2023/9/10"/>
    <x v="100"/>
    <x v="100"/>
    <x v="58"/>
    <x v="58"/>
    <m/>
    <x v="615"/>
    <e v="#N/A"/>
    <x v="615"/>
  </r>
  <r>
    <x v="5170"/>
    <m/>
    <n v="700"/>
    <x v="10138"/>
    <m/>
    <m/>
    <m/>
    <m/>
    <x v="7744"/>
    <s v="2023/9/10"/>
    <x v="100"/>
    <x v="100"/>
    <x v="58"/>
    <x v="58"/>
    <m/>
    <x v="615"/>
    <e v="#N/A"/>
    <x v="615"/>
  </r>
  <r>
    <x v="5170"/>
    <m/>
    <n v="406"/>
    <x v="10138"/>
    <m/>
    <m/>
    <m/>
    <m/>
    <x v="7744"/>
    <s v="2023/9/10"/>
    <x v="100"/>
    <x v="100"/>
    <x v="58"/>
    <x v="58"/>
    <m/>
    <x v="615"/>
    <e v="#N/A"/>
    <x v="615"/>
  </r>
  <r>
    <x v="5170"/>
    <m/>
    <n v="75"/>
    <x v="10138"/>
    <m/>
    <m/>
    <m/>
    <m/>
    <x v="7744"/>
    <s v="2023/9/10"/>
    <x v="100"/>
    <x v="100"/>
    <x v="58"/>
    <x v="58"/>
    <m/>
    <x v="615"/>
    <e v="#N/A"/>
    <x v="615"/>
  </r>
  <r>
    <x v="5170"/>
    <m/>
    <n v="75"/>
    <x v="10138"/>
    <m/>
    <m/>
    <m/>
    <m/>
    <x v="7744"/>
    <s v="2023/9/10"/>
    <x v="100"/>
    <x v="100"/>
    <x v="58"/>
    <x v="58"/>
    <m/>
    <x v="615"/>
    <e v="#N/A"/>
    <x v="615"/>
  </r>
  <r>
    <x v="5170"/>
    <m/>
    <n v="50"/>
    <x v="10138"/>
    <m/>
    <m/>
    <m/>
    <m/>
    <x v="7744"/>
    <s v="2023/9/10"/>
    <x v="100"/>
    <x v="100"/>
    <x v="58"/>
    <x v="58"/>
    <m/>
    <x v="615"/>
    <e v="#N/A"/>
    <x v="615"/>
  </r>
  <r>
    <x v="5170"/>
    <m/>
    <n v="75"/>
    <x v="10138"/>
    <m/>
    <m/>
    <m/>
    <m/>
    <x v="7744"/>
    <s v="2023/9/10"/>
    <x v="100"/>
    <x v="100"/>
    <x v="58"/>
    <x v="58"/>
    <m/>
    <x v="615"/>
    <e v="#N/A"/>
    <x v="615"/>
  </r>
  <r>
    <x v="5170"/>
    <m/>
    <n v="627"/>
    <x v="10138"/>
    <m/>
    <m/>
    <m/>
    <m/>
    <x v="7744"/>
    <s v="2023/9/10"/>
    <x v="100"/>
    <x v="100"/>
    <x v="58"/>
    <x v="58"/>
    <m/>
    <x v="615"/>
    <e v="#N/A"/>
    <x v="615"/>
  </r>
  <r>
    <x v="5170"/>
    <m/>
    <n v="192"/>
    <x v="10186"/>
    <m/>
    <m/>
    <m/>
    <m/>
    <x v="7749"/>
    <s v="2023/9/16"/>
    <x v="100"/>
    <x v="100"/>
    <x v="58"/>
    <x v="58"/>
    <m/>
    <x v="615"/>
    <e v="#N/A"/>
    <x v="615"/>
  </r>
  <r>
    <x v="5170"/>
    <m/>
    <n v="400"/>
    <x v="10187"/>
    <m/>
    <m/>
    <m/>
    <m/>
    <x v="7749"/>
    <s v="2023/9/16"/>
    <x v="100"/>
    <x v="100"/>
    <x v="58"/>
    <x v="58"/>
    <m/>
    <x v="615"/>
    <e v="#N/A"/>
    <x v="615"/>
  </r>
  <r>
    <x v="5170"/>
    <m/>
    <n v="747"/>
    <x v="10102"/>
    <m/>
    <m/>
    <m/>
    <m/>
    <x v="7745"/>
    <s v="2023/10/4"/>
    <x v="100"/>
    <x v="100"/>
    <x v="58"/>
    <x v="58"/>
    <m/>
    <x v="615"/>
    <e v="#N/A"/>
    <x v="615"/>
  </r>
  <r>
    <x v="5170"/>
    <m/>
    <n v="48"/>
    <x v="10101"/>
    <s v="213"/>
    <n v="177"/>
    <n v="6"/>
    <m/>
    <x v="5557"/>
    <s v="2023/11/28"/>
    <x v="100"/>
    <x v="100"/>
    <x v="58"/>
    <x v="58"/>
    <m/>
    <x v="615"/>
    <e v="#N/A"/>
    <x v="615"/>
  </r>
  <r>
    <x v="5170"/>
    <m/>
    <n v="50"/>
    <x v="10138"/>
    <m/>
    <m/>
    <m/>
    <m/>
    <x v="7744"/>
    <s v="2023/9/10"/>
    <x v="100"/>
    <x v="100"/>
    <x v="66"/>
    <x v="66"/>
    <m/>
    <x v="615"/>
    <e v="#N/A"/>
    <x v="615"/>
  </r>
  <r>
    <x v="5170"/>
    <m/>
    <n v="1153"/>
    <x v="10138"/>
    <m/>
    <m/>
    <m/>
    <m/>
    <x v="7744"/>
    <s v="2023/9/10"/>
    <x v="100"/>
    <x v="100"/>
    <x v="66"/>
    <x v="66"/>
    <m/>
    <x v="615"/>
    <e v="#N/A"/>
    <x v="615"/>
  </r>
  <r>
    <x v="5170"/>
    <m/>
    <n v="383"/>
    <x v="10138"/>
    <m/>
    <m/>
    <m/>
    <m/>
    <x v="7744"/>
    <s v="2023/9/10"/>
    <x v="100"/>
    <x v="100"/>
    <x v="66"/>
    <x v="66"/>
    <m/>
    <x v="615"/>
    <e v="#N/A"/>
    <x v="615"/>
  </r>
  <r>
    <x v="5170"/>
    <m/>
    <n v="406"/>
    <x v="10138"/>
    <m/>
    <m/>
    <m/>
    <m/>
    <x v="7744"/>
    <s v="2023/9/10"/>
    <x v="100"/>
    <x v="100"/>
    <x v="66"/>
    <x v="66"/>
    <m/>
    <x v="615"/>
    <e v="#N/A"/>
    <x v="615"/>
  </r>
  <r>
    <x v="5170"/>
    <m/>
    <n v="202"/>
    <x v="10138"/>
    <m/>
    <m/>
    <m/>
    <m/>
    <x v="7744"/>
    <s v="2023/9/10"/>
    <x v="100"/>
    <x v="100"/>
    <x v="66"/>
    <x v="66"/>
    <m/>
    <x v="615"/>
    <e v="#N/A"/>
    <x v="615"/>
  </r>
  <r>
    <x v="5170"/>
    <m/>
    <n v="50"/>
    <x v="10138"/>
    <m/>
    <m/>
    <m/>
    <m/>
    <x v="7744"/>
    <s v="2023/9/10"/>
    <x v="100"/>
    <x v="100"/>
    <x v="66"/>
    <x v="66"/>
    <m/>
    <x v="615"/>
    <e v="#N/A"/>
    <x v="615"/>
  </r>
  <r>
    <x v="5170"/>
    <m/>
    <n v="391"/>
    <x v="10138"/>
    <m/>
    <m/>
    <m/>
    <m/>
    <x v="7744"/>
    <s v="2023/9/10"/>
    <x v="100"/>
    <x v="100"/>
    <x v="66"/>
    <x v="66"/>
    <m/>
    <x v="615"/>
    <e v="#N/A"/>
    <x v="615"/>
  </r>
  <r>
    <x v="5170"/>
    <m/>
    <n v="143"/>
    <x v="10138"/>
    <m/>
    <m/>
    <m/>
    <m/>
    <x v="7744"/>
    <s v="2023/9/10"/>
    <x v="100"/>
    <x v="100"/>
    <x v="66"/>
    <x v="66"/>
    <m/>
    <x v="615"/>
    <e v="#N/A"/>
    <x v="615"/>
  </r>
  <r>
    <x v="5170"/>
    <m/>
    <n v="100"/>
    <x v="10138"/>
    <m/>
    <m/>
    <m/>
    <m/>
    <x v="7744"/>
    <s v="2023/9/10"/>
    <x v="100"/>
    <x v="100"/>
    <x v="66"/>
    <x v="66"/>
    <m/>
    <x v="615"/>
    <e v="#N/A"/>
    <x v="615"/>
  </r>
  <r>
    <x v="5170"/>
    <m/>
    <n v="941"/>
    <x v="10138"/>
    <m/>
    <m/>
    <m/>
    <m/>
    <x v="7744"/>
    <s v="2023/9/10"/>
    <x v="100"/>
    <x v="100"/>
    <x v="66"/>
    <x v="66"/>
    <m/>
    <x v="615"/>
    <e v="#N/A"/>
    <x v="615"/>
  </r>
  <r>
    <x v="5170"/>
    <m/>
    <n v="498"/>
    <x v="10138"/>
    <m/>
    <m/>
    <m/>
    <m/>
    <x v="7744"/>
    <s v="2023/9/10"/>
    <x v="100"/>
    <x v="100"/>
    <x v="66"/>
    <x v="66"/>
    <m/>
    <x v="615"/>
    <e v="#N/A"/>
    <x v="615"/>
  </r>
  <r>
    <x v="5170"/>
    <m/>
    <n v="50"/>
    <x v="10138"/>
    <m/>
    <m/>
    <m/>
    <m/>
    <x v="7744"/>
    <s v="2023/9/10"/>
    <x v="100"/>
    <x v="100"/>
    <x v="66"/>
    <x v="66"/>
    <m/>
    <x v="615"/>
    <e v="#N/A"/>
    <x v="615"/>
  </r>
  <r>
    <x v="5170"/>
    <m/>
    <n v="50"/>
    <x v="10138"/>
    <m/>
    <m/>
    <m/>
    <m/>
    <x v="7744"/>
    <s v="2023/9/10"/>
    <x v="100"/>
    <x v="100"/>
    <x v="66"/>
    <x v="66"/>
    <m/>
    <x v="615"/>
    <e v="#N/A"/>
    <x v="615"/>
  </r>
  <r>
    <x v="5170"/>
    <m/>
    <n v="873"/>
    <x v="10188"/>
    <m/>
    <m/>
    <m/>
    <m/>
    <x v="5434"/>
    <s v="2023/9/30"/>
    <x v="100"/>
    <x v="100"/>
    <x v="66"/>
    <x v="66"/>
    <m/>
    <x v="615"/>
    <e v="#N/A"/>
    <x v="615"/>
  </r>
  <r>
    <x v="5170"/>
    <m/>
    <n v="794"/>
    <x v="10102"/>
    <m/>
    <m/>
    <m/>
    <m/>
    <x v="7745"/>
    <s v="2023/10/4"/>
    <x v="100"/>
    <x v="100"/>
    <x v="66"/>
    <x v="66"/>
    <m/>
    <x v="615"/>
    <e v="#N/A"/>
    <x v="615"/>
  </r>
  <r>
    <x v="5170"/>
    <m/>
    <n v="917"/>
    <x v="10102"/>
    <m/>
    <m/>
    <m/>
    <m/>
    <x v="7745"/>
    <s v="2023/10/4"/>
    <x v="100"/>
    <x v="100"/>
    <x v="66"/>
    <x v="66"/>
    <m/>
    <x v="615"/>
    <e v="#N/A"/>
    <x v="615"/>
  </r>
  <r>
    <x v="5170"/>
    <m/>
    <n v="579"/>
    <x v="10102"/>
    <m/>
    <m/>
    <m/>
    <m/>
    <x v="7745"/>
    <s v="2023/10/4"/>
    <x v="100"/>
    <x v="100"/>
    <x v="66"/>
    <x v="66"/>
    <m/>
    <x v="615"/>
    <e v="#N/A"/>
    <x v="615"/>
  </r>
  <r>
    <x v="5170"/>
    <m/>
    <n v="1036"/>
    <x v="10102"/>
    <m/>
    <m/>
    <m/>
    <m/>
    <x v="7745"/>
    <s v="2023/10/4"/>
    <x v="100"/>
    <x v="100"/>
    <x v="66"/>
    <x v="66"/>
    <m/>
    <x v="615"/>
    <e v="#N/A"/>
    <x v="615"/>
  </r>
  <r>
    <x v="5170"/>
    <m/>
    <n v="125"/>
    <x v="10102"/>
    <m/>
    <m/>
    <m/>
    <m/>
    <x v="7745"/>
    <s v="2023/10/4"/>
    <x v="100"/>
    <x v="100"/>
    <x v="66"/>
    <x v="66"/>
    <m/>
    <x v="615"/>
    <e v="#N/A"/>
    <x v="615"/>
  </r>
  <r>
    <x v="5170"/>
    <m/>
    <n v="660"/>
    <x v="10102"/>
    <m/>
    <m/>
    <m/>
    <m/>
    <x v="7745"/>
    <s v="2023/10/4"/>
    <x v="100"/>
    <x v="100"/>
    <x v="66"/>
    <x v="66"/>
    <m/>
    <x v="615"/>
    <e v="#N/A"/>
    <x v="615"/>
  </r>
  <r>
    <x v="5170"/>
    <m/>
    <n v="358"/>
    <x v="10102"/>
    <m/>
    <m/>
    <m/>
    <m/>
    <x v="7745"/>
    <s v="2023/10/4"/>
    <x v="100"/>
    <x v="100"/>
    <x v="66"/>
    <x v="66"/>
    <m/>
    <x v="615"/>
    <e v="#N/A"/>
    <x v="615"/>
  </r>
  <r>
    <x v="5170"/>
    <m/>
    <n v="960"/>
    <x v="10102"/>
    <m/>
    <m/>
    <m/>
    <m/>
    <x v="7745"/>
    <s v="2023/10/4"/>
    <x v="100"/>
    <x v="100"/>
    <x v="66"/>
    <x v="66"/>
    <m/>
    <x v="615"/>
    <e v="#N/A"/>
    <x v="615"/>
  </r>
  <r>
    <x v="5170"/>
    <m/>
    <n v="1187"/>
    <x v="10102"/>
    <m/>
    <m/>
    <m/>
    <m/>
    <x v="7745"/>
    <s v="2023/10/4"/>
    <x v="100"/>
    <x v="100"/>
    <x v="66"/>
    <x v="66"/>
    <m/>
    <x v="615"/>
    <e v="#N/A"/>
    <x v="615"/>
  </r>
  <r>
    <x v="5170"/>
    <m/>
    <n v="615"/>
    <x v="10102"/>
    <m/>
    <m/>
    <m/>
    <m/>
    <x v="7745"/>
    <s v="2023/10/4"/>
    <x v="100"/>
    <x v="100"/>
    <x v="66"/>
    <x v="66"/>
    <m/>
    <x v="615"/>
    <e v="#N/A"/>
    <x v="615"/>
  </r>
  <r>
    <x v="5170"/>
    <m/>
    <n v="1063"/>
    <x v="10102"/>
    <m/>
    <m/>
    <m/>
    <m/>
    <x v="7745"/>
    <s v="2023/10/4"/>
    <x v="100"/>
    <x v="100"/>
    <x v="66"/>
    <x v="66"/>
    <m/>
    <x v="615"/>
    <e v="#N/A"/>
    <x v="615"/>
  </r>
  <r>
    <x v="5170"/>
    <m/>
    <n v="666"/>
    <x v="10102"/>
    <m/>
    <m/>
    <m/>
    <m/>
    <x v="7745"/>
    <s v="2023/10/4"/>
    <x v="100"/>
    <x v="100"/>
    <x v="66"/>
    <x v="66"/>
    <m/>
    <x v="615"/>
    <e v="#N/A"/>
    <x v="615"/>
  </r>
  <r>
    <x v="5170"/>
    <m/>
    <n v="571"/>
    <x v="10102"/>
    <m/>
    <m/>
    <m/>
    <m/>
    <x v="7745"/>
    <s v="2023/10/4"/>
    <x v="100"/>
    <x v="100"/>
    <x v="66"/>
    <x v="66"/>
    <m/>
    <x v="615"/>
    <e v="#N/A"/>
    <x v="615"/>
  </r>
  <r>
    <x v="5170"/>
    <m/>
    <n v="655"/>
    <x v="10102"/>
    <m/>
    <m/>
    <m/>
    <m/>
    <x v="7745"/>
    <s v="2023/10/4"/>
    <x v="100"/>
    <x v="100"/>
    <x v="66"/>
    <x v="66"/>
    <m/>
    <x v="615"/>
    <e v="#N/A"/>
    <x v="615"/>
  </r>
  <r>
    <x v="5170"/>
    <m/>
    <n v="929"/>
    <x v="10102"/>
    <m/>
    <m/>
    <m/>
    <m/>
    <x v="7745"/>
    <s v="2023/10/4"/>
    <x v="100"/>
    <x v="100"/>
    <x v="66"/>
    <x v="66"/>
    <m/>
    <x v="615"/>
    <e v="#N/A"/>
    <x v="615"/>
  </r>
  <r>
    <x v="5170"/>
    <m/>
    <n v="125"/>
    <x v="10102"/>
    <m/>
    <m/>
    <m/>
    <m/>
    <x v="7745"/>
    <s v="2023/10/4"/>
    <x v="100"/>
    <x v="100"/>
    <x v="66"/>
    <x v="66"/>
    <m/>
    <x v="615"/>
    <e v="#N/A"/>
    <x v="615"/>
  </r>
  <r>
    <x v="5170"/>
    <m/>
    <n v="100"/>
    <x v="10102"/>
    <m/>
    <m/>
    <m/>
    <m/>
    <x v="7745"/>
    <s v="2023/10/4"/>
    <x v="100"/>
    <x v="100"/>
    <x v="66"/>
    <x v="66"/>
    <m/>
    <x v="615"/>
    <e v="#N/A"/>
    <x v="615"/>
  </r>
  <r>
    <x v="5170"/>
    <m/>
    <n v="1075"/>
    <x v="10102"/>
    <m/>
    <m/>
    <m/>
    <m/>
    <x v="7745"/>
    <s v="2023/10/4"/>
    <x v="100"/>
    <x v="100"/>
    <x v="66"/>
    <x v="66"/>
    <m/>
    <x v="615"/>
    <e v="#N/A"/>
    <x v="615"/>
  </r>
  <r>
    <x v="5170"/>
    <m/>
    <n v="503"/>
    <x v="10102"/>
    <m/>
    <m/>
    <m/>
    <m/>
    <x v="7745"/>
    <s v="2023/10/4"/>
    <x v="100"/>
    <x v="100"/>
    <x v="66"/>
    <x v="66"/>
    <m/>
    <x v="615"/>
    <e v="#N/A"/>
    <x v="615"/>
  </r>
  <r>
    <x v="5170"/>
    <m/>
    <n v="1738"/>
    <x v="10102"/>
    <m/>
    <m/>
    <m/>
    <m/>
    <x v="7745"/>
    <s v="2023/10/4"/>
    <x v="100"/>
    <x v="100"/>
    <x v="66"/>
    <x v="66"/>
    <m/>
    <x v="615"/>
    <e v="#N/A"/>
    <x v="615"/>
  </r>
  <r>
    <x v="5170"/>
    <m/>
    <n v="368"/>
    <x v="10102"/>
    <m/>
    <m/>
    <m/>
    <m/>
    <x v="7745"/>
    <s v="2023/10/4"/>
    <x v="100"/>
    <x v="100"/>
    <x v="66"/>
    <x v="66"/>
    <m/>
    <x v="615"/>
    <e v="#N/A"/>
    <x v="615"/>
  </r>
  <r>
    <x v="5170"/>
    <m/>
    <n v="308"/>
    <x v="10102"/>
    <m/>
    <m/>
    <m/>
    <m/>
    <x v="7745"/>
    <s v="2023/10/4"/>
    <x v="100"/>
    <x v="100"/>
    <x v="66"/>
    <x v="66"/>
    <m/>
    <x v="615"/>
    <e v="#N/A"/>
    <x v="615"/>
  </r>
  <r>
    <x v="5170"/>
    <m/>
    <n v="150"/>
    <x v="10102"/>
    <m/>
    <m/>
    <m/>
    <m/>
    <x v="7745"/>
    <s v="2023/10/4"/>
    <x v="100"/>
    <x v="100"/>
    <x v="66"/>
    <x v="66"/>
    <m/>
    <x v="615"/>
    <e v="#N/A"/>
    <x v="615"/>
  </r>
  <r>
    <x v="5170"/>
    <m/>
    <n v="220"/>
    <x v="10102"/>
    <m/>
    <m/>
    <m/>
    <m/>
    <x v="7745"/>
    <s v="2023/10/4"/>
    <x v="100"/>
    <x v="100"/>
    <x v="66"/>
    <x v="66"/>
    <m/>
    <x v="615"/>
    <e v="#N/A"/>
    <x v="615"/>
  </r>
  <r>
    <x v="5170"/>
    <m/>
    <n v="150"/>
    <x v="10102"/>
    <m/>
    <m/>
    <m/>
    <m/>
    <x v="7745"/>
    <s v="2023/10/4"/>
    <x v="100"/>
    <x v="100"/>
    <x v="66"/>
    <x v="66"/>
    <m/>
    <x v="615"/>
    <e v="#N/A"/>
    <x v="615"/>
  </r>
  <r>
    <x v="5170"/>
    <m/>
    <n v="125"/>
    <x v="10102"/>
    <m/>
    <m/>
    <m/>
    <m/>
    <x v="7745"/>
    <s v="2023/10/4"/>
    <x v="100"/>
    <x v="100"/>
    <x v="66"/>
    <x v="66"/>
    <m/>
    <x v="615"/>
    <e v="#N/A"/>
    <x v="615"/>
  </r>
  <r>
    <x v="5170"/>
    <m/>
    <n v="100"/>
    <x v="10139"/>
    <m/>
    <m/>
    <m/>
    <m/>
    <x v="7317"/>
    <s v="2023/10/9"/>
    <x v="100"/>
    <x v="100"/>
    <x v="66"/>
    <x v="66"/>
    <m/>
    <x v="615"/>
    <e v="#N/A"/>
    <x v="615"/>
  </r>
  <r>
    <x v="5170"/>
    <m/>
    <n v="774"/>
    <x v="10139"/>
    <m/>
    <m/>
    <m/>
    <m/>
    <x v="7317"/>
    <s v="2023/10/9"/>
    <x v="100"/>
    <x v="100"/>
    <x v="66"/>
    <x v="66"/>
    <m/>
    <x v="615"/>
    <e v="#N/A"/>
    <x v="615"/>
  </r>
  <r>
    <x v="5170"/>
    <m/>
    <n v="1298"/>
    <x v="10139"/>
    <m/>
    <m/>
    <m/>
    <m/>
    <x v="7317"/>
    <s v="2023/10/9"/>
    <x v="100"/>
    <x v="100"/>
    <x v="66"/>
    <x v="66"/>
    <m/>
    <x v="615"/>
    <e v="#N/A"/>
    <x v="615"/>
  </r>
  <r>
    <x v="5170"/>
    <m/>
    <n v="600"/>
    <x v="10189"/>
    <m/>
    <m/>
    <m/>
    <m/>
    <x v="7750"/>
    <s v="2023/10/30"/>
    <x v="100"/>
    <x v="100"/>
    <x v="66"/>
    <x v="66"/>
    <m/>
    <x v="615"/>
    <e v="#N/A"/>
    <x v="615"/>
  </r>
  <r>
    <x v="5170"/>
    <m/>
    <n v="660"/>
    <x v="10189"/>
    <m/>
    <m/>
    <m/>
    <m/>
    <x v="7750"/>
    <s v="2023/10/30"/>
    <x v="100"/>
    <x v="100"/>
    <x v="66"/>
    <x v="66"/>
    <m/>
    <x v="615"/>
    <e v="#N/A"/>
    <x v="615"/>
  </r>
  <r>
    <x v="5170"/>
    <m/>
    <n v="120"/>
    <x v="10189"/>
    <m/>
    <m/>
    <m/>
    <m/>
    <x v="7750"/>
    <s v="2023/10/30"/>
    <x v="100"/>
    <x v="100"/>
    <x v="66"/>
    <x v="66"/>
    <m/>
    <x v="615"/>
    <e v="#N/A"/>
    <x v="615"/>
  </r>
  <r>
    <x v="5170"/>
    <m/>
    <n v="600"/>
    <x v="10189"/>
    <m/>
    <m/>
    <m/>
    <m/>
    <x v="7750"/>
    <s v="2023/10/30"/>
    <x v="100"/>
    <x v="100"/>
    <x v="66"/>
    <x v="66"/>
    <m/>
    <x v="615"/>
    <e v="#N/A"/>
    <x v="615"/>
  </r>
  <r>
    <x v="5170"/>
    <m/>
    <n v="300"/>
    <x v="10189"/>
    <m/>
    <m/>
    <m/>
    <m/>
    <x v="7750"/>
    <s v="2023/10/30"/>
    <x v="100"/>
    <x v="100"/>
    <x v="66"/>
    <x v="66"/>
    <m/>
    <x v="615"/>
    <e v="#N/A"/>
    <x v="615"/>
  </r>
  <r>
    <x v="5170"/>
    <m/>
    <n v="600"/>
    <x v="10189"/>
    <m/>
    <m/>
    <m/>
    <m/>
    <x v="7750"/>
    <s v="2023/10/30"/>
    <x v="100"/>
    <x v="100"/>
    <x v="66"/>
    <x v="66"/>
    <m/>
    <x v="615"/>
    <e v="#N/A"/>
    <x v="615"/>
  </r>
  <r>
    <x v="5170"/>
    <m/>
    <n v="720"/>
    <x v="10189"/>
    <m/>
    <m/>
    <m/>
    <m/>
    <x v="7750"/>
    <s v="2023/10/30"/>
    <x v="100"/>
    <x v="100"/>
    <x v="66"/>
    <x v="66"/>
    <m/>
    <x v="615"/>
    <e v="#N/A"/>
    <x v="615"/>
  </r>
  <r>
    <x v="5170"/>
    <m/>
    <n v="300"/>
    <x v="10189"/>
    <m/>
    <m/>
    <m/>
    <m/>
    <x v="7750"/>
    <s v="2023/10/30"/>
    <x v="100"/>
    <x v="100"/>
    <x v="66"/>
    <x v="66"/>
    <m/>
    <x v="615"/>
    <e v="#N/A"/>
    <x v="615"/>
  </r>
  <r>
    <x v="5170"/>
    <m/>
    <n v="280"/>
    <x v="10189"/>
    <m/>
    <m/>
    <m/>
    <m/>
    <x v="7750"/>
    <s v="2023/10/30"/>
    <x v="100"/>
    <x v="100"/>
    <x v="66"/>
    <x v="66"/>
    <m/>
    <x v="615"/>
    <e v="#N/A"/>
    <x v="615"/>
  </r>
  <r>
    <x v="5170"/>
    <m/>
    <n v="600"/>
    <x v="10189"/>
    <m/>
    <m/>
    <m/>
    <m/>
    <x v="7750"/>
    <s v="2023/10/30"/>
    <x v="100"/>
    <x v="100"/>
    <x v="66"/>
    <x v="66"/>
    <m/>
    <x v="615"/>
    <e v="#N/A"/>
    <x v="615"/>
  </r>
  <r>
    <x v="5170"/>
    <m/>
    <n v="420"/>
    <x v="10189"/>
    <m/>
    <m/>
    <m/>
    <m/>
    <x v="7750"/>
    <s v="2023/10/30"/>
    <x v="100"/>
    <x v="100"/>
    <x v="66"/>
    <x v="66"/>
    <m/>
    <x v="615"/>
    <e v="#N/A"/>
    <x v="615"/>
  </r>
  <r>
    <x v="5170"/>
    <m/>
    <n v="240"/>
    <x v="10189"/>
    <m/>
    <m/>
    <m/>
    <m/>
    <x v="7750"/>
    <s v="2023/10/30"/>
    <x v="100"/>
    <x v="100"/>
    <x v="66"/>
    <x v="66"/>
    <m/>
    <x v="615"/>
    <e v="#N/A"/>
    <x v="615"/>
  </r>
  <r>
    <x v="5170"/>
    <m/>
    <n v="600"/>
    <x v="10189"/>
    <m/>
    <m/>
    <m/>
    <m/>
    <x v="7750"/>
    <s v="2023/10/30"/>
    <x v="100"/>
    <x v="100"/>
    <x v="66"/>
    <x v="66"/>
    <m/>
    <x v="615"/>
    <e v="#N/A"/>
    <x v="615"/>
  </r>
  <r>
    <x v="5170"/>
    <m/>
    <n v="600"/>
    <x v="10189"/>
    <m/>
    <m/>
    <m/>
    <m/>
    <x v="7750"/>
    <s v="2023/10/30"/>
    <x v="100"/>
    <x v="100"/>
    <x v="66"/>
    <x v="66"/>
    <m/>
    <x v="615"/>
    <e v="#N/A"/>
    <x v="615"/>
  </r>
  <r>
    <x v="5170"/>
    <m/>
    <n v="210"/>
    <x v="10189"/>
    <m/>
    <m/>
    <m/>
    <m/>
    <x v="7751"/>
    <s v="2023/10/30"/>
    <x v="100"/>
    <x v="100"/>
    <x v="66"/>
    <x v="66"/>
    <m/>
    <x v="615"/>
    <e v="#N/A"/>
    <x v="615"/>
  </r>
  <r>
    <x v="5170"/>
    <m/>
    <n v="385"/>
    <x v="10189"/>
    <m/>
    <m/>
    <m/>
    <m/>
    <x v="7751"/>
    <s v="2023/10/30"/>
    <x v="100"/>
    <x v="100"/>
    <x v="66"/>
    <x v="66"/>
    <m/>
    <x v="615"/>
    <e v="#N/A"/>
    <x v="615"/>
  </r>
  <r>
    <x v="5170"/>
    <m/>
    <n v="315"/>
    <x v="10189"/>
    <m/>
    <m/>
    <m/>
    <m/>
    <x v="7751"/>
    <s v="2023/10/30"/>
    <x v="100"/>
    <x v="100"/>
    <x v="66"/>
    <x v="66"/>
    <m/>
    <x v="615"/>
    <e v="#N/A"/>
    <x v="615"/>
  </r>
  <r>
    <x v="5170"/>
    <m/>
    <n v="315"/>
    <x v="10189"/>
    <m/>
    <m/>
    <m/>
    <m/>
    <x v="7751"/>
    <s v="2023/10/30"/>
    <x v="100"/>
    <x v="100"/>
    <x v="66"/>
    <x v="66"/>
    <m/>
    <x v="615"/>
    <e v="#N/A"/>
    <x v="615"/>
  </r>
  <r>
    <x v="5170"/>
    <m/>
    <n v="630"/>
    <x v="10189"/>
    <m/>
    <m/>
    <m/>
    <m/>
    <x v="7751"/>
    <s v="2023/10/30"/>
    <x v="100"/>
    <x v="100"/>
    <x v="66"/>
    <x v="66"/>
    <m/>
    <x v="615"/>
    <e v="#N/A"/>
    <x v="615"/>
  </r>
  <r>
    <x v="5170"/>
    <m/>
    <n v="1800"/>
    <x v="10189"/>
    <m/>
    <m/>
    <m/>
    <m/>
    <x v="7751"/>
    <s v="2023/10/30"/>
    <x v="100"/>
    <x v="100"/>
    <x v="66"/>
    <x v="66"/>
    <m/>
    <x v="615"/>
    <e v="#N/A"/>
    <x v="615"/>
  </r>
  <r>
    <x v="5170"/>
    <m/>
    <n v="350"/>
    <x v="10189"/>
    <m/>
    <m/>
    <m/>
    <m/>
    <x v="7751"/>
    <s v="2023/10/30"/>
    <x v="100"/>
    <x v="100"/>
    <x v="66"/>
    <x v="66"/>
    <m/>
    <x v="615"/>
    <e v="#N/A"/>
    <x v="615"/>
  </r>
  <r>
    <x v="5170"/>
    <m/>
    <n v="280"/>
    <x v="10189"/>
    <m/>
    <m/>
    <m/>
    <m/>
    <x v="7751"/>
    <s v="2023/10/30"/>
    <x v="100"/>
    <x v="100"/>
    <x v="66"/>
    <x v="66"/>
    <m/>
    <x v="615"/>
    <e v="#N/A"/>
    <x v="615"/>
  </r>
  <r>
    <x v="5170"/>
    <m/>
    <n v="280"/>
    <x v="10189"/>
    <m/>
    <m/>
    <m/>
    <m/>
    <x v="7751"/>
    <s v="2023/10/30"/>
    <x v="100"/>
    <x v="100"/>
    <x v="66"/>
    <x v="66"/>
    <m/>
    <x v="615"/>
    <e v="#N/A"/>
    <x v="615"/>
  </r>
  <r>
    <x v="5170"/>
    <m/>
    <n v="280"/>
    <x v="10189"/>
    <m/>
    <m/>
    <m/>
    <m/>
    <x v="7751"/>
    <s v="2023/10/30"/>
    <x v="100"/>
    <x v="100"/>
    <x v="66"/>
    <x v="66"/>
    <m/>
    <x v="615"/>
    <e v="#N/A"/>
    <x v="615"/>
  </r>
  <r>
    <x v="5170"/>
    <m/>
    <n v="315"/>
    <x v="10189"/>
    <m/>
    <m/>
    <m/>
    <m/>
    <x v="7751"/>
    <s v="2023/10/30"/>
    <x v="100"/>
    <x v="100"/>
    <x v="66"/>
    <x v="66"/>
    <m/>
    <x v="615"/>
    <e v="#N/A"/>
    <x v="615"/>
  </r>
  <r>
    <x v="5170"/>
    <m/>
    <n v="400"/>
    <x v="10189"/>
    <m/>
    <m/>
    <m/>
    <m/>
    <x v="7751"/>
    <s v="2023/10/30"/>
    <x v="100"/>
    <x v="100"/>
    <x v="66"/>
    <x v="66"/>
    <m/>
    <x v="615"/>
    <e v="#N/A"/>
    <x v="615"/>
  </r>
  <r>
    <x v="5170"/>
    <m/>
    <n v="350"/>
    <x v="10189"/>
    <m/>
    <m/>
    <m/>
    <m/>
    <x v="7751"/>
    <s v="2023/10/30"/>
    <x v="100"/>
    <x v="100"/>
    <x v="66"/>
    <x v="66"/>
    <m/>
    <x v="615"/>
    <e v="#N/A"/>
    <x v="615"/>
  </r>
  <r>
    <x v="5170"/>
    <m/>
    <n v="315"/>
    <x v="10189"/>
    <m/>
    <m/>
    <m/>
    <m/>
    <x v="7751"/>
    <s v="2023/10/30"/>
    <x v="100"/>
    <x v="100"/>
    <x v="66"/>
    <x v="66"/>
    <m/>
    <x v="615"/>
    <e v="#N/A"/>
    <x v="615"/>
  </r>
  <r>
    <x v="5170"/>
    <m/>
    <n v="892"/>
    <x v="10189"/>
    <m/>
    <m/>
    <m/>
    <m/>
    <x v="7752"/>
    <s v="2023/10/30"/>
    <x v="100"/>
    <x v="100"/>
    <x v="66"/>
    <x v="66"/>
    <m/>
    <x v="615"/>
    <e v="#N/A"/>
    <x v="615"/>
  </r>
  <r>
    <x v="5170"/>
    <m/>
    <n v="192"/>
    <x v="10189"/>
    <m/>
    <m/>
    <m/>
    <m/>
    <x v="7752"/>
    <s v="2023/10/30"/>
    <x v="100"/>
    <x v="100"/>
    <x v="66"/>
    <x v="66"/>
    <m/>
    <x v="615"/>
    <e v="#N/A"/>
    <x v="615"/>
  </r>
  <r>
    <x v="5170"/>
    <m/>
    <n v="192"/>
    <x v="10189"/>
    <m/>
    <m/>
    <m/>
    <m/>
    <x v="7752"/>
    <s v="2023/10/30"/>
    <x v="100"/>
    <x v="100"/>
    <x v="66"/>
    <x v="66"/>
    <m/>
    <x v="615"/>
    <e v="#N/A"/>
    <x v="615"/>
  </r>
  <r>
    <x v="5170"/>
    <m/>
    <n v="180"/>
    <x v="10189"/>
    <m/>
    <m/>
    <m/>
    <m/>
    <x v="7752"/>
    <s v="2023/10/30"/>
    <x v="100"/>
    <x v="100"/>
    <x v="66"/>
    <x v="66"/>
    <m/>
    <x v="615"/>
    <e v="#N/A"/>
    <x v="615"/>
  </r>
  <r>
    <x v="5170"/>
    <m/>
    <n v="192"/>
    <x v="10189"/>
    <m/>
    <m/>
    <m/>
    <m/>
    <x v="7752"/>
    <s v="2023/10/30"/>
    <x v="100"/>
    <x v="100"/>
    <x v="66"/>
    <x v="66"/>
    <m/>
    <x v="615"/>
    <e v="#N/A"/>
    <x v="615"/>
  </r>
  <r>
    <x v="5170"/>
    <m/>
    <n v="192"/>
    <x v="10189"/>
    <m/>
    <m/>
    <m/>
    <m/>
    <x v="7752"/>
    <s v="2023/10/30"/>
    <x v="100"/>
    <x v="100"/>
    <x v="66"/>
    <x v="66"/>
    <m/>
    <x v="615"/>
    <e v="#N/A"/>
    <x v="615"/>
  </r>
  <r>
    <x v="5170"/>
    <m/>
    <n v="192"/>
    <x v="10189"/>
    <m/>
    <m/>
    <m/>
    <m/>
    <x v="7752"/>
    <s v="2023/10/30"/>
    <x v="100"/>
    <x v="100"/>
    <x v="66"/>
    <x v="66"/>
    <m/>
    <x v="615"/>
    <e v="#N/A"/>
    <x v="615"/>
  </r>
  <r>
    <x v="5170"/>
    <m/>
    <n v="192"/>
    <x v="10189"/>
    <m/>
    <m/>
    <m/>
    <m/>
    <x v="7752"/>
    <s v="2023/10/30"/>
    <x v="100"/>
    <x v="100"/>
    <x v="66"/>
    <x v="66"/>
    <m/>
    <x v="615"/>
    <e v="#N/A"/>
    <x v="615"/>
  </r>
  <r>
    <x v="5170"/>
    <m/>
    <n v="894"/>
    <x v="10102"/>
    <m/>
    <m/>
    <m/>
    <m/>
    <x v="7738"/>
    <s v="2023/11/4"/>
    <x v="100"/>
    <x v="100"/>
    <x v="66"/>
    <x v="66"/>
    <m/>
    <x v="615"/>
    <e v="#N/A"/>
    <x v="615"/>
  </r>
  <r>
    <x v="5170"/>
    <m/>
    <n v="1589"/>
    <x v="10102"/>
    <m/>
    <m/>
    <m/>
    <m/>
    <x v="7738"/>
    <s v="2023/11/4"/>
    <x v="100"/>
    <x v="100"/>
    <x v="66"/>
    <x v="66"/>
    <m/>
    <x v="615"/>
    <e v="#N/A"/>
    <x v="615"/>
  </r>
  <r>
    <x v="5170"/>
    <m/>
    <n v="175"/>
    <x v="10102"/>
    <m/>
    <m/>
    <m/>
    <m/>
    <x v="7738"/>
    <s v="2023/11/4"/>
    <x v="100"/>
    <x v="100"/>
    <x v="66"/>
    <x v="66"/>
    <m/>
    <x v="615"/>
    <e v="#N/A"/>
    <x v="615"/>
  </r>
  <r>
    <x v="5170"/>
    <m/>
    <n v="100"/>
    <x v="10102"/>
    <m/>
    <m/>
    <m/>
    <m/>
    <x v="7738"/>
    <s v="2023/11/4"/>
    <x v="100"/>
    <x v="100"/>
    <x v="66"/>
    <x v="66"/>
    <m/>
    <x v="615"/>
    <e v="#N/A"/>
    <x v="615"/>
  </r>
  <r>
    <x v="5170"/>
    <m/>
    <n v="389"/>
    <x v="10102"/>
    <m/>
    <m/>
    <m/>
    <m/>
    <x v="7738"/>
    <s v="2023/11/4"/>
    <x v="100"/>
    <x v="100"/>
    <x v="66"/>
    <x v="66"/>
    <m/>
    <x v="615"/>
    <e v="#N/A"/>
    <x v="615"/>
  </r>
  <r>
    <x v="5170"/>
    <m/>
    <n v="1438"/>
    <x v="10102"/>
    <m/>
    <m/>
    <m/>
    <m/>
    <x v="7738"/>
    <s v="2023/11/4"/>
    <x v="100"/>
    <x v="100"/>
    <x v="66"/>
    <x v="66"/>
    <m/>
    <x v="615"/>
    <e v="#N/A"/>
    <x v="615"/>
  </r>
  <r>
    <x v="5170"/>
    <m/>
    <n v="547"/>
    <x v="10102"/>
    <m/>
    <m/>
    <m/>
    <m/>
    <x v="7738"/>
    <s v="2023/11/4"/>
    <x v="100"/>
    <x v="100"/>
    <x v="66"/>
    <x v="66"/>
    <m/>
    <x v="615"/>
    <e v="#N/A"/>
    <x v="615"/>
  </r>
  <r>
    <x v="5170"/>
    <m/>
    <n v="1249"/>
    <x v="10102"/>
    <m/>
    <m/>
    <m/>
    <m/>
    <x v="7738"/>
    <s v="2023/11/4"/>
    <x v="100"/>
    <x v="100"/>
    <x v="66"/>
    <x v="66"/>
    <m/>
    <x v="615"/>
    <e v="#N/A"/>
    <x v="615"/>
  </r>
  <r>
    <x v="5170"/>
    <m/>
    <n v="110"/>
    <x v="10102"/>
    <m/>
    <m/>
    <m/>
    <m/>
    <x v="7738"/>
    <s v="2023/11/4"/>
    <x v="100"/>
    <x v="100"/>
    <x v="66"/>
    <x v="66"/>
    <m/>
    <x v="615"/>
    <e v="#N/A"/>
    <x v="615"/>
  </r>
  <r>
    <x v="5170"/>
    <m/>
    <n v="839"/>
    <x v="10102"/>
    <m/>
    <m/>
    <m/>
    <m/>
    <x v="7738"/>
    <s v="2023/11/4"/>
    <x v="100"/>
    <x v="100"/>
    <x v="66"/>
    <x v="66"/>
    <m/>
    <x v="615"/>
    <e v="#N/A"/>
    <x v="615"/>
  </r>
  <r>
    <x v="5170"/>
    <m/>
    <n v="1722"/>
    <x v="10102"/>
    <m/>
    <m/>
    <m/>
    <m/>
    <x v="7738"/>
    <s v="2023/11/4"/>
    <x v="100"/>
    <x v="100"/>
    <x v="66"/>
    <x v="66"/>
    <m/>
    <x v="615"/>
    <e v="#N/A"/>
    <x v="615"/>
  </r>
  <r>
    <x v="5170"/>
    <m/>
    <n v="1333"/>
    <x v="10102"/>
    <m/>
    <m/>
    <m/>
    <m/>
    <x v="7738"/>
    <s v="2023/11/4"/>
    <x v="100"/>
    <x v="100"/>
    <x v="66"/>
    <x v="66"/>
    <m/>
    <x v="615"/>
    <e v="#N/A"/>
    <x v="615"/>
  </r>
  <r>
    <x v="5170"/>
    <m/>
    <n v="200"/>
    <x v="10102"/>
    <m/>
    <m/>
    <m/>
    <m/>
    <x v="7738"/>
    <s v="2023/11/4"/>
    <x v="100"/>
    <x v="100"/>
    <x v="66"/>
    <x v="66"/>
    <m/>
    <x v="615"/>
    <e v="#N/A"/>
    <x v="615"/>
  </r>
  <r>
    <x v="5170"/>
    <m/>
    <n v="150"/>
    <x v="10102"/>
    <m/>
    <m/>
    <m/>
    <m/>
    <x v="7738"/>
    <s v="2023/11/4"/>
    <x v="100"/>
    <x v="100"/>
    <x v="66"/>
    <x v="66"/>
    <m/>
    <x v="615"/>
    <e v="#N/A"/>
    <x v="615"/>
  </r>
  <r>
    <x v="5170"/>
    <m/>
    <n v="1369"/>
    <x v="10102"/>
    <m/>
    <m/>
    <m/>
    <m/>
    <x v="7738"/>
    <s v="2023/11/4"/>
    <x v="100"/>
    <x v="100"/>
    <x v="66"/>
    <x v="66"/>
    <m/>
    <x v="615"/>
    <e v="#N/A"/>
    <x v="615"/>
  </r>
  <r>
    <x v="5170"/>
    <m/>
    <n v="898"/>
    <x v="10102"/>
    <m/>
    <m/>
    <m/>
    <m/>
    <x v="7738"/>
    <s v="2023/11/4"/>
    <x v="100"/>
    <x v="100"/>
    <x v="66"/>
    <x v="66"/>
    <m/>
    <x v="615"/>
    <e v="#N/A"/>
    <x v="615"/>
  </r>
  <r>
    <x v="5170"/>
    <m/>
    <n v="2624"/>
    <x v="10102"/>
    <m/>
    <m/>
    <m/>
    <m/>
    <x v="7738"/>
    <s v="2023/11/4"/>
    <x v="100"/>
    <x v="100"/>
    <x v="66"/>
    <x v="66"/>
    <m/>
    <x v="615"/>
    <e v="#N/A"/>
    <x v="615"/>
  </r>
  <r>
    <x v="5170"/>
    <m/>
    <n v="1268"/>
    <x v="10102"/>
    <m/>
    <m/>
    <m/>
    <m/>
    <x v="7738"/>
    <s v="2023/11/4"/>
    <x v="100"/>
    <x v="100"/>
    <x v="66"/>
    <x v="66"/>
    <m/>
    <x v="615"/>
    <e v="#N/A"/>
    <x v="615"/>
  </r>
  <r>
    <x v="5170"/>
    <m/>
    <n v="977"/>
    <x v="10102"/>
    <m/>
    <m/>
    <m/>
    <m/>
    <x v="7738"/>
    <s v="2023/11/4"/>
    <x v="100"/>
    <x v="100"/>
    <x v="66"/>
    <x v="66"/>
    <m/>
    <x v="615"/>
    <e v="#N/A"/>
    <x v="615"/>
  </r>
  <r>
    <x v="5170"/>
    <m/>
    <n v="1198"/>
    <x v="10102"/>
    <m/>
    <m/>
    <m/>
    <m/>
    <x v="7738"/>
    <s v="2023/11/4"/>
    <x v="100"/>
    <x v="100"/>
    <x v="66"/>
    <x v="66"/>
    <m/>
    <x v="615"/>
    <e v="#N/A"/>
    <x v="615"/>
  </r>
  <r>
    <x v="5170"/>
    <m/>
    <n v="756"/>
    <x v="10102"/>
    <m/>
    <m/>
    <m/>
    <m/>
    <x v="7738"/>
    <s v="2023/11/4"/>
    <x v="100"/>
    <x v="100"/>
    <x v="66"/>
    <x v="66"/>
    <m/>
    <x v="615"/>
    <e v="#N/A"/>
    <x v="615"/>
  </r>
  <r>
    <x v="5170"/>
    <m/>
    <n v="908"/>
    <x v="10102"/>
    <m/>
    <m/>
    <m/>
    <m/>
    <x v="7738"/>
    <s v="2023/11/4"/>
    <x v="100"/>
    <x v="100"/>
    <x v="66"/>
    <x v="66"/>
    <m/>
    <x v="615"/>
    <e v="#N/A"/>
    <x v="615"/>
  </r>
  <r>
    <x v="5170"/>
    <m/>
    <n v="125"/>
    <x v="10102"/>
    <m/>
    <m/>
    <m/>
    <m/>
    <x v="7738"/>
    <s v="2023/11/4"/>
    <x v="100"/>
    <x v="100"/>
    <x v="66"/>
    <x v="66"/>
    <m/>
    <x v="615"/>
    <e v="#N/A"/>
    <x v="615"/>
  </r>
  <r>
    <x v="5170"/>
    <m/>
    <n v="150"/>
    <x v="10102"/>
    <m/>
    <m/>
    <m/>
    <m/>
    <x v="7738"/>
    <s v="2023/11/4"/>
    <x v="100"/>
    <x v="100"/>
    <x v="66"/>
    <x v="66"/>
    <m/>
    <x v="615"/>
    <e v="#N/A"/>
    <x v="615"/>
  </r>
  <r>
    <x v="5170"/>
    <m/>
    <n v="960"/>
    <x v="10102"/>
    <m/>
    <m/>
    <m/>
    <m/>
    <x v="7738"/>
    <s v="2023/11/4"/>
    <x v="100"/>
    <x v="100"/>
    <x v="66"/>
    <x v="66"/>
    <m/>
    <x v="615"/>
    <e v="#N/A"/>
    <x v="615"/>
  </r>
  <r>
    <x v="5170"/>
    <m/>
    <n v="1441"/>
    <x v="10102"/>
    <m/>
    <m/>
    <m/>
    <m/>
    <x v="7738"/>
    <s v="2023/11/4"/>
    <x v="100"/>
    <x v="100"/>
    <x v="66"/>
    <x v="66"/>
    <m/>
    <x v="615"/>
    <e v="#N/A"/>
    <x v="615"/>
  </r>
  <r>
    <x v="5170"/>
    <m/>
    <n v="1300"/>
    <x v="10102"/>
    <m/>
    <m/>
    <m/>
    <m/>
    <x v="7738"/>
    <s v="2023/11/4"/>
    <x v="100"/>
    <x v="100"/>
    <x v="66"/>
    <x v="66"/>
    <m/>
    <x v="615"/>
    <e v="#N/A"/>
    <x v="615"/>
  </r>
  <r>
    <x v="5170"/>
    <m/>
    <n v="1195"/>
    <x v="10102"/>
    <m/>
    <m/>
    <m/>
    <m/>
    <x v="7738"/>
    <s v="2023/11/4"/>
    <x v="100"/>
    <x v="100"/>
    <x v="66"/>
    <x v="66"/>
    <m/>
    <x v="615"/>
    <e v="#N/A"/>
    <x v="615"/>
  </r>
  <r>
    <x v="5170"/>
    <m/>
    <n v="999"/>
    <x v="10102"/>
    <m/>
    <m/>
    <m/>
    <m/>
    <x v="7738"/>
    <s v="2023/11/4"/>
    <x v="100"/>
    <x v="100"/>
    <x v="66"/>
    <x v="66"/>
    <m/>
    <x v="615"/>
    <e v="#N/A"/>
    <x v="615"/>
  </r>
  <r>
    <x v="5170"/>
    <m/>
    <n v="150"/>
    <x v="10102"/>
    <m/>
    <m/>
    <m/>
    <m/>
    <x v="7738"/>
    <s v="2023/11/4"/>
    <x v="100"/>
    <x v="100"/>
    <x v="66"/>
    <x v="66"/>
    <m/>
    <x v="615"/>
    <e v="#N/A"/>
    <x v="615"/>
  </r>
  <r>
    <x v="5170"/>
    <m/>
    <n v="886"/>
    <x v="10102"/>
    <m/>
    <m/>
    <m/>
    <m/>
    <x v="7738"/>
    <s v="2023/11/4"/>
    <x v="100"/>
    <x v="100"/>
    <x v="66"/>
    <x v="66"/>
    <m/>
    <x v="615"/>
    <e v="#N/A"/>
    <x v="615"/>
  </r>
  <r>
    <x v="5170"/>
    <m/>
    <n v="1725"/>
    <x v="10102"/>
    <m/>
    <m/>
    <m/>
    <m/>
    <x v="7738"/>
    <s v="2023/11/4"/>
    <x v="100"/>
    <x v="100"/>
    <x v="66"/>
    <x v="66"/>
    <m/>
    <x v="615"/>
    <e v="#N/A"/>
    <x v="615"/>
  </r>
  <r>
    <x v="5170"/>
    <m/>
    <n v="179"/>
    <x v="10190"/>
    <s v="196"/>
    <n v="162"/>
    <n v="6"/>
    <n v="196"/>
    <x v="5418"/>
    <s v="2023/11/7"/>
    <x v="100"/>
    <x v="100"/>
    <x v="66"/>
    <x v="66"/>
    <m/>
    <x v="615"/>
    <e v="#N/A"/>
    <x v="615"/>
  </r>
  <r>
    <x v="5170"/>
    <m/>
    <n v="540"/>
    <x v="10189"/>
    <m/>
    <m/>
    <m/>
    <m/>
    <x v="7753"/>
    <s v="2023/11/7"/>
    <x v="100"/>
    <x v="100"/>
    <x v="66"/>
    <x v="66"/>
    <m/>
    <x v="615"/>
    <e v="#N/A"/>
    <x v="615"/>
  </r>
  <r>
    <x v="5170"/>
    <m/>
    <n v="540"/>
    <x v="10189"/>
    <m/>
    <m/>
    <m/>
    <m/>
    <x v="7753"/>
    <s v="2023/11/7"/>
    <x v="100"/>
    <x v="100"/>
    <x v="66"/>
    <x v="66"/>
    <m/>
    <x v="615"/>
    <e v="#N/A"/>
    <x v="615"/>
  </r>
  <r>
    <x v="5170"/>
    <m/>
    <n v="792"/>
    <x v="10189"/>
    <m/>
    <m/>
    <m/>
    <m/>
    <x v="7753"/>
    <s v="2023/11/7"/>
    <x v="100"/>
    <x v="100"/>
    <x v="66"/>
    <x v="66"/>
    <m/>
    <x v="615"/>
    <e v="#N/A"/>
    <x v="615"/>
  </r>
  <r>
    <x v="5170"/>
    <m/>
    <n v="562"/>
    <x v="10189"/>
    <m/>
    <m/>
    <m/>
    <m/>
    <x v="7753"/>
    <s v="2023/11/7"/>
    <x v="100"/>
    <x v="100"/>
    <x v="66"/>
    <x v="66"/>
    <m/>
    <x v="615"/>
    <e v="#N/A"/>
    <x v="615"/>
  </r>
  <r>
    <x v="5170"/>
    <m/>
    <n v="1330"/>
    <x v="10189"/>
    <m/>
    <m/>
    <m/>
    <m/>
    <x v="7753"/>
    <s v="2023/11/7"/>
    <x v="100"/>
    <x v="100"/>
    <x v="66"/>
    <x v="66"/>
    <m/>
    <x v="615"/>
    <e v="#N/A"/>
    <x v="615"/>
  </r>
  <r>
    <x v="5170"/>
    <m/>
    <n v="3912.98"/>
    <x v="10191"/>
    <m/>
    <m/>
    <m/>
    <m/>
    <x v="7754"/>
    <s v="2023/11/12"/>
    <x v="100"/>
    <x v="100"/>
    <x v="66"/>
    <x v="66"/>
    <m/>
    <x v="615"/>
    <e v="#N/A"/>
    <x v="615"/>
  </r>
  <r>
    <x v="5170"/>
    <m/>
    <n v="225"/>
    <x v="10102"/>
    <m/>
    <m/>
    <m/>
    <m/>
    <x v="7755"/>
    <s v="2023/11/19"/>
    <x v="100"/>
    <x v="100"/>
    <x v="66"/>
    <x v="66"/>
    <m/>
    <x v="615"/>
    <e v="#N/A"/>
    <x v="615"/>
  </r>
  <r>
    <x v="5170"/>
    <m/>
    <n v="935"/>
    <x v="10102"/>
    <m/>
    <m/>
    <m/>
    <m/>
    <x v="7755"/>
    <s v="2023/11/19"/>
    <x v="100"/>
    <x v="100"/>
    <x v="66"/>
    <x v="66"/>
    <m/>
    <x v="615"/>
    <e v="#N/A"/>
    <x v="615"/>
  </r>
  <r>
    <x v="5170"/>
    <m/>
    <n v="408"/>
    <x v="10102"/>
    <m/>
    <m/>
    <m/>
    <m/>
    <x v="7755"/>
    <s v="2023/11/19"/>
    <x v="100"/>
    <x v="100"/>
    <x v="66"/>
    <x v="66"/>
    <m/>
    <x v="615"/>
    <e v="#N/A"/>
    <x v="615"/>
  </r>
  <r>
    <x v="5170"/>
    <m/>
    <n v="150"/>
    <x v="10102"/>
    <m/>
    <m/>
    <m/>
    <m/>
    <x v="7755"/>
    <s v="2023/11/19"/>
    <x v="100"/>
    <x v="100"/>
    <x v="66"/>
    <x v="66"/>
    <m/>
    <x v="615"/>
    <e v="#N/A"/>
    <x v="615"/>
  </r>
  <r>
    <x v="5170"/>
    <m/>
    <n v="891"/>
    <x v="10102"/>
    <m/>
    <m/>
    <m/>
    <m/>
    <x v="7755"/>
    <s v="2023/11/19"/>
    <x v="100"/>
    <x v="100"/>
    <x v="66"/>
    <x v="66"/>
    <m/>
    <x v="615"/>
    <e v="#N/A"/>
    <x v="615"/>
  </r>
  <r>
    <x v="5170"/>
    <m/>
    <n v="847"/>
    <x v="10102"/>
    <m/>
    <m/>
    <m/>
    <m/>
    <x v="7755"/>
    <s v="2023/11/19"/>
    <x v="100"/>
    <x v="100"/>
    <x v="66"/>
    <x v="66"/>
    <m/>
    <x v="615"/>
    <e v="#N/A"/>
    <x v="615"/>
  </r>
  <r>
    <x v="5170"/>
    <m/>
    <n v="469"/>
    <x v="10102"/>
    <m/>
    <m/>
    <m/>
    <m/>
    <x v="7755"/>
    <s v="2023/11/19"/>
    <x v="100"/>
    <x v="100"/>
    <x v="66"/>
    <x v="66"/>
    <m/>
    <x v="615"/>
    <e v="#N/A"/>
    <x v="615"/>
  </r>
  <r>
    <x v="5170"/>
    <m/>
    <n v="1241"/>
    <x v="10102"/>
    <m/>
    <m/>
    <m/>
    <m/>
    <x v="7755"/>
    <s v="2023/11/19"/>
    <x v="100"/>
    <x v="100"/>
    <x v="66"/>
    <x v="66"/>
    <m/>
    <x v="615"/>
    <e v="#N/A"/>
    <x v="615"/>
  </r>
  <r>
    <x v="5170"/>
    <m/>
    <n v="125"/>
    <x v="10102"/>
    <m/>
    <m/>
    <m/>
    <m/>
    <x v="7755"/>
    <s v="2023/11/19"/>
    <x v="100"/>
    <x v="100"/>
    <x v="66"/>
    <x v="66"/>
    <m/>
    <x v="615"/>
    <e v="#N/A"/>
    <x v="615"/>
  </r>
  <r>
    <x v="5170"/>
    <m/>
    <n v="150"/>
    <x v="10102"/>
    <m/>
    <m/>
    <m/>
    <m/>
    <x v="7755"/>
    <s v="2023/11/19"/>
    <x v="100"/>
    <x v="100"/>
    <x v="66"/>
    <x v="66"/>
    <m/>
    <x v="615"/>
    <e v="#N/A"/>
    <x v="615"/>
  </r>
  <r>
    <x v="5170"/>
    <m/>
    <n v="1203"/>
    <x v="10102"/>
    <m/>
    <m/>
    <m/>
    <m/>
    <x v="7755"/>
    <s v="2023/11/19"/>
    <x v="100"/>
    <x v="100"/>
    <x v="66"/>
    <x v="66"/>
    <m/>
    <x v="615"/>
    <e v="#N/A"/>
    <x v="615"/>
  </r>
  <r>
    <x v="5170"/>
    <m/>
    <n v="775"/>
    <x v="10102"/>
    <m/>
    <m/>
    <m/>
    <m/>
    <x v="7755"/>
    <s v="2023/11/19"/>
    <x v="100"/>
    <x v="100"/>
    <x v="66"/>
    <x v="66"/>
    <m/>
    <x v="615"/>
    <e v="#N/A"/>
    <x v="615"/>
  </r>
  <r>
    <x v="5170"/>
    <m/>
    <n v="48"/>
    <x v="10142"/>
    <s v="234"/>
    <n v="196"/>
    <n v="6"/>
    <m/>
    <x v="5438"/>
    <s v="2023/12/25"/>
    <x v="100"/>
    <x v="100"/>
    <x v="66"/>
    <x v="66"/>
    <m/>
    <x v="615"/>
    <e v="#N/A"/>
    <x v="615"/>
  </r>
  <r>
    <x v="5170"/>
    <m/>
    <n v="48"/>
    <x v="10101"/>
    <s v="239"/>
    <n v="200"/>
    <n v="6"/>
    <m/>
    <x v="7463"/>
    <s v="2023/12/31"/>
    <x v="100"/>
    <x v="100"/>
    <x v="66"/>
    <x v="66"/>
    <m/>
    <x v="615"/>
    <e v="#N/A"/>
    <x v="615"/>
  </r>
  <r>
    <x v="5170"/>
    <m/>
    <n v="400"/>
    <x v="10192"/>
    <m/>
    <m/>
    <m/>
    <m/>
    <x v="7756"/>
    <s v="2023/12/31"/>
    <x v="100"/>
    <x v="100"/>
    <x v="66"/>
    <x v="66"/>
    <m/>
    <x v="615"/>
    <e v="#N/A"/>
    <x v="615"/>
  </r>
  <r>
    <x v="5170"/>
    <m/>
    <n v="182"/>
    <x v="10102"/>
    <m/>
    <m/>
    <m/>
    <m/>
    <x v="7755"/>
    <s v="2023/11/19"/>
    <x v="100"/>
    <x v="100"/>
    <x v="72"/>
    <x v="72"/>
    <m/>
    <x v="615"/>
    <e v="#N/A"/>
    <x v="615"/>
  </r>
  <r>
    <x v="5170"/>
    <m/>
    <n v="157"/>
    <x v="10102"/>
    <m/>
    <m/>
    <m/>
    <m/>
    <x v="7755"/>
    <s v="2023/11/19"/>
    <x v="100"/>
    <x v="100"/>
    <x v="72"/>
    <x v="72"/>
    <m/>
    <x v="615"/>
    <e v="#N/A"/>
    <x v="615"/>
  </r>
  <r>
    <x v="5170"/>
    <m/>
    <n v="646"/>
    <x v="10102"/>
    <m/>
    <m/>
    <m/>
    <m/>
    <x v="7755"/>
    <s v="2023/11/19"/>
    <x v="100"/>
    <x v="100"/>
    <x v="72"/>
    <x v="72"/>
    <m/>
    <x v="615"/>
    <e v="#N/A"/>
    <x v="615"/>
  </r>
  <r>
    <x v="5170"/>
    <m/>
    <n v="400"/>
    <x v="10102"/>
    <m/>
    <m/>
    <m/>
    <m/>
    <x v="7755"/>
    <s v="2023/11/19"/>
    <x v="100"/>
    <x v="100"/>
    <x v="72"/>
    <x v="72"/>
    <m/>
    <x v="615"/>
    <e v="#N/A"/>
    <x v="615"/>
  </r>
  <r>
    <x v="5170"/>
    <m/>
    <n v="698"/>
    <x v="10102"/>
    <m/>
    <m/>
    <m/>
    <m/>
    <x v="7755"/>
    <s v="2023/11/19"/>
    <x v="100"/>
    <x v="100"/>
    <x v="72"/>
    <x v="72"/>
    <m/>
    <x v="615"/>
    <e v="#N/A"/>
    <x v="615"/>
  </r>
  <r>
    <x v="5170"/>
    <m/>
    <n v="342"/>
    <x v="10102"/>
    <m/>
    <m/>
    <m/>
    <m/>
    <x v="7755"/>
    <s v="2023/11/19"/>
    <x v="100"/>
    <x v="100"/>
    <x v="72"/>
    <x v="72"/>
    <m/>
    <x v="615"/>
    <e v="#N/A"/>
    <x v="615"/>
  </r>
  <r>
    <x v="5170"/>
    <m/>
    <n v="869"/>
    <x v="10102"/>
    <m/>
    <m/>
    <m/>
    <m/>
    <x v="7755"/>
    <s v="2023/11/19"/>
    <x v="100"/>
    <x v="100"/>
    <x v="72"/>
    <x v="72"/>
    <m/>
    <x v="615"/>
    <e v="#N/A"/>
    <x v="615"/>
  </r>
  <r>
    <x v="5170"/>
    <m/>
    <n v="1002"/>
    <x v="10102"/>
    <m/>
    <m/>
    <m/>
    <m/>
    <x v="7755"/>
    <s v="2023/11/19"/>
    <x v="100"/>
    <x v="100"/>
    <x v="72"/>
    <x v="72"/>
    <m/>
    <x v="615"/>
    <e v="#N/A"/>
    <x v="615"/>
  </r>
  <r>
    <x v="5170"/>
    <m/>
    <n v="1140"/>
    <x v="10102"/>
    <m/>
    <m/>
    <m/>
    <m/>
    <x v="7755"/>
    <s v="2023/11/19"/>
    <x v="100"/>
    <x v="100"/>
    <x v="72"/>
    <x v="72"/>
    <m/>
    <x v="615"/>
    <e v="#N/A"/>
    <x v="615"/>
  </r>
  <r>
    <x v="5170"/>
    <m/>
    <n v="52"/>
    <x v="10102"/>
    <m/>
    <m/>
    <m/>
    <m/>
    <x v="7755"/>
    <s v="2023/11/19"/>
    <x v="100"/>
    <x v="100"/>
    <x v="72"/>
    <x v="72"/>
    <m/>
    <x v="615"/>
    <e v="#N/A"/>
    <x v="615"/>
  </r>
  <r>
    <x v="5170"/>
    <m/>
    <n v="345"/>
    <x v="10102"/>
    <m/>
    <m/>
    <m/>
    <m/>
    <x v="7755"/>
    <s v="2023/11/19"/>
    <x v="100"/>
    <x v="100"/>
    <x v="72"/>
    <x v="72"/>
    <m/>
    <x v="615"/>
    <e v="#N/A"/>
    <x v="615"/>
  </r>
  <r>
    <x v="5170"/>
    <m/>
    <n v="92"/>
    <x v="10101"/>
    <s v="213"/>
    <n v="177"/>
    <n v="6"/>
    <m/>
    <x v="5557"/>
    <s v="2023/11/28"/>
    <x v="100"/>
    <x v="100"/>
    <x v="72"/>
    <x v="72"/>
    <m/>
    <x v="615"/>
    <e v="#N/A"/>
    <x v="615"/>
  </r>
  <r>
    <x v="5170"/>
    <m/>
    <n v="780"/>
    <x v="10193"/>
    <m/>
    <m/>
    <m/>
    <m/>
    <x v="7757"/>
    <s v="2023/11/30"/>
    <x v="100"/>
    <x v="100"/>
    <x v="72"/>
    <x v="72"/>
    <m/>
    <x v="615"/>
    <e v="#N/A"/>
    <x v="615"/>
  </r>
  <r>
    <x v="5170"/>
    <m/>
    <n v="840"/>
    <x v="10194"/>
    <m/>
    <m/>
    <m/>
    <m/>
    <x v="7757"/>
    <s v="2023/11/30"/>
    <x v="100"/>
    <x v="100"/>
    <x v="72"/>
    <x v="72"/>
    <m/>
    <x v="615"/>
    <e v="#N/A"/>
    <x v="615"/>
  </r>
  <r>
    <x v="5170"/>
    <m/>
    <n v="372"/>
    <x v="10195"/>
    <m/>
    <m/>
    <m/>
    <m/>
    <x v="7757"/>
    <s v="2023/11/30"/>
    <x v="100"/>
    <x v="100"/>
    <x v="72"/>
    <x v="72"/>
    <m/>
    <x v="615"/>
    <e v="#N/A"/>
    <x v="615"/>
  </r>
  <r>
    <x v="5170"/>
    <m/>
    <n v="540"/>
    <x v="10196"/>
    <m/>
    <m/>
    <m/>
    <m/>
    <x v="7757"/>
    <s v="2023/11/30"/>
    <x v="100"/>
    <x v="100"/>
    <x v="72"/>
    <x v="72"/>
    <m/>
    <x v="615"/>
    <e v="#N/A"/>
    <x v="615"/>
  </r>
  <r>
    <x v="5170"/>
    <m/>
    <n v="180"/>
    <x v="10197"/>
    <m/>
    <m/>
    <m/>
    <m/>
    <x v="7757"/>
    <s v="2023/11/30"/>
    <x v="100"/>
    <x v="100"/>
    <x v="72"/>
    <x v="72"/>
    <m/>
    <x v="615"/>
    <e v="#N/A"/>
    <x v="615"/>
  </r>
  <r>
    <x v="5170"/>
    <m/>
    <n v="609"/>
    <x v="10198"/>
    <m/>
    <m/>
    <m/>
    <m/>
    <x v="7757"/>
    <s v="2023/11/30"/>
    <x v="100"/>
    <x v="100"/>
    <x v="72"/>
    <x v="72"/>
    <m/>
    <x v="615"/>
    <e v="#N/A"/>
    <x v="615"/>
  </r>
  <r>
    <x v="5170"/>
    <m/>
    <n v="972"/>
    <x v="10199"/>
    <m/>
    <m/>
    <m/>
    <m/>
    <x v="7757"/>
    <s v="2023/11/30"/>
    <x v="100"/>
    <x v="100"/>
    <x v="72"/>
    <x v="72"/>
    <m/>
    <x v="615"/>
    <e v="#N/A"/>
    <x v="615"/>
  </r>
  <r>
    <x v="5170"/>
    <m/>
    <n v="1200"/>
    <x v="10200"/>
    <m/>
    <m/>
    <m/>
    <m/>
    <x v="7757"/>
    <s v="2023/11/30"/>
    <x v="100"/>
    <x v="100"/>
    <x v="72"/>
    <x v="72"/>
    <m/>
    <x v="615"/>
    <e v="#N/A"/>
    <x v="615"/>
  </r>
  <r>
    <x v="5170"/>
    <m/>
    <n v="720"/>
    <x v="10201"/>
    <m/>
    <m/>
    <m/>
    <m/>
    <x v="7757"/>
    <s v="2023/11/30"/>
    <x v="100"/>
    <x v="100"/>
    <x v="72"/>
    <x v="72"/>
    <m/>
    <x v="615"/>
    <e v="#N/A"/>
    <x v="615"/>
  </r>
  <r>
    <x v="5170"/>
    <m/>
    <n v="720"/>
    <x v="10202"/>
    <m/>
    <m/>
    <m/>
    <m/>
    <x v="7757"/>
    <s v="2023/11/30"/>
    <x v="100"/>
    <x v="100"/>
    <x v="72"/>
    <x v="72"/>
    <m/>
    <x v="615"/>
    <e v="#N/A"/>
    <x v="615"/>
  </r>
  <r>
    <x v="5170"/>
    <m/>
    <n v="192"/>
    <x v="10203"/>
    <m/>
    <m/>
    <m/>
    <m/>
    <x v="7757"/>
    <s v="2023/11/30"/>
    <x v="100"/>
    <x v="100"/>
    <x v="72"/>
    <x v="72"/>
    <m/>
    <x v="615"/>
    <e v="#N/A"/>
    <x v="615"/>
  </r>
  <r>
    <x v="5170"/>
    <m/>
    <n v="720"/>
    <x v="10204"/>
    <m/>
    <m/>
    <m/>
    <m/>
    <x v="7757"/>
    <s v="2023/11/30"/>
    <x v="100"/>
    <x v="100"/>
    <x v="72"/>
    <x v="72"/>
    <m/>
    <x v="615"/>
    <e v="#N/A"/>
    <x v="615"/>
  </r>
  <r>
    <x v="5170"/>
    <m/>
    <n v="1038"/>
    <x v="10205"/>
    <m/>
    <m/>
    <m/>
    <m/>
    <x v="7757"/>
    <s v="2023/11/30"/>
    <x v="100"/>
    <x v="100"/>
    <x v="72"/>
    <x v="72"/>
    <m/>
    <x v="615"/>
    <e v="#N/A"/>
    <x v="615"/>
  </r>
  <r>
    <x v="5170"/>
    <m/>
    <n v="1038"/>
    <x v="10206"/>
    <m/>
    <m/>
    <m/>
    <m/>
    <x v="7757"/>
    <s v="2023/11/30"/>
    <x v="100"/>
    <x v="100"/>
    <x v="72"/>
    <x v="72"/>
    <m/>
    <x v="615"/>
    <e v="#N/A"/>
    <x v="615"/>
  </r>
  <r>
    <x v="5170"/>
    <m/>
    <n v="960"/>
    <x v="10207"/>
    <m/>
    <m/>
    <m/>
    <m/>
    <x v="7757"/>
    <s v="2023/11/30"/>
    <x v="100"/>
    <x v="100"/>
    <x v="72"/>
    <x v="72"/>
    <m/>
    <x v="615"/>
    <e v="#N/A"/>
    <x v="615"/>
  </r>
  <r>
    <x v="5170"/>
    <m/>
    <n v="1140"/>
    <x v="10208"/>
    <m/>
    <m/>
    <m/>
    <m/>
    <x v="7757"/>
    <s v="2023/11/30"/>
    <x v="100"/>
    <x v="100"/>
    <x v="72"/>
    <x v="72"/>
    <m/>
    <x v="615"/>
    <e v="#N/A"/>
    <x v="615"/>
  </r>
  <r>
    <x v="5170"/>
    <m/>
    <n v="840"/>
    <x v="10209"/>
    <m/>
    <m/>
    <m/>
    <m/>
    <x v="7757"/>
    <s v="2023/11/30"/>
    <x v="100"/>
    <x v="100"/>
    <x v="72"/>
    <x v="72"/>
    <m/>
    <x v="615"/>
    <e v="#N/A"/>
    <x v="615"/>
  </r>
  <r>
    <x v="5170"/>
    <m/>
    <n v="550"/>
    <x v="10210"/>
    <m/>
    <m/>
    <m/>
    <m/>
    <x v="7757"/>
    <s v="2023/11/30"/>
    <x v="100"/>
    <x v="100"/>
    <x v="72"/>
    <x v="72"/>
    <m/>
    <x v="615"/>
    <e v="#N/A"/>
    <x v="615"/>
  </r>
  <r>
    <x v="5170"/>
    <m/>
    <n v="780"/>
    <x v="10211"/>
    <m/>
    <m/>
    <m/>
    <m/>
    <x v="7757"/>
    <s v="2023/11/30"/>
    <x v="100"/>
    <x v="100"/>
    <x v="72"/>
    <x v="72"/>
    <m/>
    <x v="615"/>
    <e v="#N/A"/>
    <x v="615"/>
  </r>
  <r>
    <x v="5170"/>
    <m/>
    <n v="694"/>
    <x v="10212"/>
    <m/>
    <m/>
    <m/>
    <m/>
    <x v="7757"/>
    <s v="2023/11/30"/>
    <x v="100"/>
    <x v="100"/>
    <x v="72"/>
    <x v="72"/>
    <m/>
    <x v="615"/>
    <e v="#N/A"/>
    <x v="615"/>
  </r>
  <r>
    <x v="5170"/>
    <m/>
    <n v="1200"/>
    <x v="10213"/>
    <m/>
    <m/>
    <m/>
    <m/>
    <x v="7757"/>
    <s v="2023/11/30"/>
    <x v="100"/>
    <x v="100"/>
    <x v="72"/>
    <x v="72"/>
    <m/>
    <x v="615"/>
    <e v="#N/A"/>
    <x v="615"/>
  </r>
  <r>
    <x v="5170"/>
    <m/>
    <n v="32"/>
    <x v="10214"/>
    <s v="235"/>
    <n v="197"/>
    <n v="6"/>
    <m/>
    <x v="5465"/>
    <s v="2023/12/25"/>
    <x v="100"/>
    <x v="100"/>
    <x v="72"/>
    <x v="72"/>
    <m/>
    <x v="615"/>
    <e v="#N/A"/>
    <x v="615"/>
  </r>
  <r>
    <x v="5170"/>
    <m/>
    <n v="140"/>
    <x v="10215"/>
    <s v="235"/>
    <n v="197"/>
    <n v="6"/>
    <m/>
    <x v="5465"/>
    <s v="2023/12/25"/>
    <x v="100"/>
    <x v="100"/>
    <x v="72"/>
    <x v="72"/>
    <m/>
    <x v="615"/>
    <e v="#N/A"/>
    <x v="615"/>
  </r>
  <r>
    <x v="5170"/>
    <m/>
    <n v="180"/>
    <x v="10216"/>
    <m/>
    <m/>
    <m/>
    <m/>
    <x v="7758"/>
    <s v="2023/10/11"/>
    <x v="100"/>
    <x v="100"/>
    <x v="70"/>
    <x v="70"/>
    <m/>
    <x v="615"/>
    <e v="#N/A"/>
    <x v="615"/>
  </r>
  <r>
    <x v="5170"/>
    <m/>
    <n v="159"/>
    <x v="10217"/>
    <m/>
    <m/>
    <m/>
    <m/>
    <x v="7759"/>
    <s v="2023/11/21"/>
    <x v="100"/>
    <x v="100"/>
    <x v="70"/>
    <x v="70"/>
    <m/>
    <x v="615"/>
    <e v="#N/A"/>
    <x v="615"/>
  </r>
  <r>
    <x v="5170"/>
    <m/>
    <n v="600"/>
    <x v="10141"/>
    <s v="196"/>
    <n v="162"/>
    <n v="6"/>
    <n v="196"/>
    <x v="5418"/>
    <s v="2023/11/7"/>
    <x v="100"/>
    <x v="100"/>
    <x v="59"/>
    <x v="59"/>
    <m/>
    <x v="615"/>
    <e v="#N/A"/>
    <x v="615"/>
  </r>
  <r>
    <x v="5170"/>
    <m/>
    <n v="22"/>
    <x v="10218"/>
    <m/>
    <m/>
    <m/>
    <m/>
    <x v="5503"/>
    <s v="2023/1/5"/>
    <x v="100"/>
    <x v="100"/>
    <x v="113"/>
    <x v="112"/>
    <m/>
    <x v="615"/>
    <e v="#N/A"/>
    <x v="615"/>
  </r>
  <r>
    <x v="5170"/>
    <m/>
    <n v="17"/>
    <x v="10219"/>
    <m/>
    <m/>
    <m/>
    <m/>
    <x v="5503"/>
    <s v="2023/1/5"/>
    <x v="100"/>
    <x v="100"/>
    <x v="113"/>
    <x v="112"/>
    <m/>
    <x v="615"/>
    <e v="#N/A"/>
    <x v="615"/>
  </r>
  <r>
    <x v="5170"/>
    <m/>
    <n v="230"/>
    <x v="10220"/>
    <m/>
    <m/>
    <m/>
    <m/>
    <x v="7575"/>
    <s v="2023/7/10"/>
    <x v="100"/>
    <x v="100"/>
    <x v="116"/>
    <x v="115"/>
    <m/>
    <x v="615"/>
    <e v="#N/A"/>
    <x v="615"/>
  </r>
  <r>
    <x v="5170"/>
    <m/>
    <n v="170"/>
    <x v="10221"/>
    <m/>
    <m/>
    <m/>
    <m/>
    <x v="7670"/>
    <s v="2023/4/11"/>
    <x v="100"/>
    <x v="100"/>
    <x v="106"/>
    <x v="105"/>
    <m/>
    <x v="615"/>
    <e v="#N/A"/>
    <x v="615"/>
  </r>
  <r>
    <x v="5170"/>
    <m/>
    <n v="10"/>
    <x v="10222"/>
    <m/>
    <m/>
    <m/>
    <m/>
    <x v="7670"/>
    <s v="2023/4/11"/>
    <x v="100"/>
    <x v="100"/>
    <x v="106"/>
    <x v="105"/>
    <m/>
    <x v="615"/>
    <e v="#N/A"/>
    <x v="615"/>
  </r>
  <r>
    <x v="5170"/>
    <m/>
    <n v="40"/>
    <x v="10223"/>
    <m/>
    <m/>
    <m/>
    <m/>
    <x v="7692"/>
    <s v="2023/8/1"/>
    <x v="100"/>
    <x v="100"/>
    <x v="122"/>
    <x v="121"/>
    <m/>
    <x v="615"/>
    <e v="#N/A"/>
    <x v="615"/>
  </r>
  <r>
    <x v="5170"/>
    <m/>
    <n v="52.2"/>
    <x v="10224"/>
    <m/>
    <m/>
    <m/>
    <m/>
    <x v="5569"/>
    <s v="2023/1/17"/>
    <x v="100"/>
    <x v="100"/>
    <x v="127"/>
    <x v="126"/>
    <m/>
    <x v="615"/>
    <e v="#N/A"/>
    <x v="615"/>
  </r>
  <r>
    <x v="5170"/>
    <m/>
    <n v="280"/>
    <x v="10225"/>
    <m/>
    <m/>
    <m/>
    <m/>
    <x v="5569"/>
    <s v="2023/1/17"/>
    <x v="100"/>
    <x v="100"/>
    <x v="127"/>
    <x v="126"/>
    <m/>
    <x v="615"/>
    <e v="#N/A"/>
    <x v="615"/>
  </r>
  <r>
    <x v="5170"/>
    <m/>
    <n v="265.22000000000003"/>
    <x v="10226"/>
    <m/>
    <m/>
    <m/>
    <m/>
    <x v="7760"/>
    <s v="2023/1/14"/>
    <x v="100"/>
    <x v="100"/>
    <x v="79"/>
    <x v="79"/>
    <m/>
    <x v="615"/>
    <e v="#N/A"/>
    <x v="615"/>
  </r>
  <r>
    <x v="5170"/>
    <m/>
    <n v="382.61"/>
    <x v="10226"/>
    <m/>
    <m/>
    <m/>
    <m/>
    <x v="7760"/>
    <s v="2023/1/14"/>
    <x v="100"/>
    <x v="100"/>
    <x v="79"/>
    <x v="79"/>
    <m/>
    <x v="615"/>
    <e v="#N/A"/>
    <x v="615"/>
  </r>
  <r>
    <x v="5170"/>
    <m/>
    <n v="243.49"/>
    <x v="10227"/>
    <m/>
    <m/>
    <m/>
    <m/>
    <x v="5591"/>
    <s v="2023/3/28"/>
    <x v="100"/>
    <x v="100"/>
    <x v="79"/>
    <x v="79"/>
    <m/>
    <x v="615"/>
    <e v="#N/A"/>
    <x v="615"/>
  </r>
  <r>
    <x v="5170"/>
    <m/>
    <n v="89.56"/>
    <x v="10228"/>
    <m/>
    <m/>
    <m/>
    <m/>
    <x v="5446"/>
    <s v="2023/4/19"/>
    <x v="100"/>
    <x v="100"/>
    <x v="79"/>
    <x v="79"/>
    <m/>
    <x v="615"/>
    <e v="#N/A"/>
    <x v="615"/>
  </r>
  <r>
    <x v="5170"/>
    <m/>
    <n v="211.74"/>
    <x v="10229"/>
    <m/>
    <m/>
    <m/>
    <m/>
    <x v="7114"/>
    <s v="2023/5/25"/>
    <x v="100"/>
    <x v="100"/>
    <x v="79"/>
    <x v="79"/>
    <m/>
    <x v="615"/>
    <e v="#N/A"/>
    <x v="615"/>
  </r>
  <r>
    <x v="5170"/>
    <m/>
    <n v="270"/>
    <x v="10230"/>
    <m/>
    <m/>
    <m/>
    <m/>
    <x v="5449"/>
    <s v="2023/6/10"/>
    <x v="100"/>
    <x v="100"/>
    <x v="79"/>
    <x v="79"/>
    <m/>
    <x v="615"/>
    <e v="#N/A"/>
    <x v="615"/>
  </r>
  <r>
    <x v="5170"/>
    <m/>
    <n v="59"/>
    <x v="10231"/>
    <m/>
    <m/>
    <m/>
    <m/>
    <x v="7761"/>
    <s v="2023/6/25"/>
    <x v="100"/>
    <x v="100"/>
    <x v="79"/>
    <x v="79"/>
    <m/>
    <x v="615"/>
    <e v="#N/A"/>
    <x v="615"/>
  </r>
  <r>
    <x v="5170"/>
    <m/>
    <n v="40"/>
    <x v="10232"/>
    <s v="99"/>
    <n v="84"/>
    <n v="6"/>
    <m/>
    <x v="7500"/>
    <s v="2023/7/31"/>
    <x v="100"/>
    <x v="100"/>
    <x v="79"/>
    <x v="79"/>
    <m/>
    <x v="615"/>
    <e v="#N/A"/>
    <x v="615"/>
  </r>
  <r>
    <x v="5170"/>
    <m/>
    <n v="304.35000000000002"/>
    <x v="10233"/>
    <m/>
    <m/>
    <m/>
    <m/>
    <x v="7492"/>
    <s v="2023/9/30"/>
    <x v="100"/>
    <x v="100"/>
    <x v="79"/>
    <x v="79"/>
    <m/>
    <x v="615"/>
    <e v="#N/A"/>
    <x v="615"/>
  </r>
  <r>
    <x v="5170"/>
    <m/>
    <n v="1250.82"/>
    <x v="10234"/>
    <m/>
    <m/>
    <m/>
    <m/>
    <x v="5273"/>
    <s v="2023/10/8"/>
    <x v="100"/>
    <x v="100"/>
    <x v="79"/>
    <x v="79"/>
    <m/>
    <x v="615"/>
    <e v="#N/A"/>
    <x v="615"/>
  </r>
  <r>
    <x v="5170"/>
    <m/>
    <n v="2220"/>
    <x v="10235"/>
    <m/>
    <m/>
    <m/>
    <m/>
    <x v="5273"/>
    <s v="2023/10/8"/>
    <x v="100"/>
    <x v="100"/>
    <x v="79"/>
    <x v="79"/>
    <m/>
    <x v="615"/>
    <e v="#N/A"/>
    <x v="615"/>
  </r>
  <r>
    <x v="5170"/>
    <m/>
    <n v="69"/>
    <x v="10236"/>
    <m/>
    <m/>
    <m/>
    <m/>
    <x v="7762"/>
    <s v="2023/11/7"/>
    <x v="100"/>
    <x v="100"/>
    <x v="79"/>
    <x v="79"/>
    <m/>
    <x v="615"/>
    <e v="#N/A"/>
    <x v="615"/>
  </r>
  <r>
    <x v="5170"/>
    <m/>
    <n v="140"/>
    <x v="10237"/>
    <m/>
    <m/>
    <m/>
    <m/>
    <x v="7762"/>
    <s v="2023/11/7"/>
    <x v="100"/>
    <x v="100"/>
    <x v="79"/>
    <x v="79"/>
    <m/>
    <x v="615"/>
    <e v="#N/A"/>
    <x v="615"/>
  </r>
  <r>
    <x v="5170"/>
    <m/>
    <n v="159"/>
    <x v="10236"/>
    <m/>
    <m/>
    <m/>
    <m/>
    <x v="7762"/>
    <s v="2023/11/7"/>
    <x v="100"/>
    <x v="100"/>
    <x v="79"/>
    <x v="79"/>
    <m/>
    <x v="615"/>
    <e v="#N/A"/>
    <x v="615"/>
  </r>
  <r>
    <x v="5170"/>
    <m/>
    <n v="230.56"/>
    <x v="10238"/>
    <m/>
    <m/>
    <m/>
    <m/>
    <x v="6921"/>
    <s v="2023/11/12"/>
    <x v="100"/>
    <x v="100"/>
    <x v="79"/>
    <x v="79"/>
    <m/>
    <x v="615"/>
    <e v="#N/A"/>
    <x v="615"/>
  </r>
  <r>
    <x v="5170"/>
    <m/>
    <n v="340"/>
    <x v="10239"/>
    <m/>
    <m/>
    <m/>
    <m/>
    <x v="7124"/>
    <s v="2023/11/21"/>
    <x v="100"/>
    <x v="100"/>
    <x v="79"/>
    <x v="79"/>
    <m/>
    <x v="615"/>
    <e v="#N/A"/>
    <x v="615"/>
  </r>
  <r>
    <x v="5170"/>
    <m/>
    <n v="203"/>
    <x v="10240"/>
    <m/>
    <m/>
    <m/>
    <m/>
    <x v="7124"/>
    <s v="2023/11/21"/>
    <x v="100"/>
    <x v="100"/>
    <x v="79"/>
    <x v="79"/>
    <m/>
    <x v="615"/>
    <e v="#N/A"/>
    <x v="615"/>
  </r>
  <r>
    <x v="5170"/>
    <m/>
    <n v="70"/>
    <x v="10241"/>
    <m/>
    <m/>
    <m/>
    <m/>
    <x v="7124"/>
    <s v="2023/11/21"/>
    <x v="100"/>
    <x v="100"/>
    <x v="79"/>
    <x v="79"/>
    <m/>
    <x v="615"/>
    <e v="#N/A"/>
    <x v="615"/>
  </r>
  <r>
    <x v="5170"/>
    <m/>
    <n v="50"/>
    <x v="10242"/>
    <s v="223"/>
    <n v="187"/>
    <n v="6"/>
    <m/>
    <x v="7446"/>
    <s v="2023/12/12"/>
    <x v="100"/>
    <x v="100"/>
    <x v="79"/>
    <x v="79"/>
    <m/>
    <x v="615"/>
    <e v="#N/A"/>
    <x v="615"/>
  </r>
  <r>
    <x v="5170"/>
    <m/>
    <n v="1186.5"/>
    <x v="10243"/>
    <m/>
    <m/>
    <m/>
    <m/>
    <x v="7763"/>
    <s v="2023/1/16"/>
    <x v="100"/>
    <x v="100"/>
    <x v="71"/>
    <x v="71"/>
    <m/>
    <x v="615"/>
    <e v="#N/A"/>
    <x v="615"/>
  </r>
  <r>
    <x v="5170"/>
    <m/>
    <n v="512.4"/>
    <x v="10244"/>
    <m/>
    <m/>
    <m/>
    <m/>
    <x v="5442"/>
    <s v="2023/2/18"/>
    <x v="100"/>
    <x v="100"/>
    <x v="71"/>
    <x v="71"/>
    <m/>
    <x v="615"/>
    <e v="#N/A"/>
    <x v="615"/>
  </r>
  <r>
    <x v="5170"/>
    <m/>
    <n v="190"/>
    <x v="10245"/>
    <m/>
    <m/>
    <m/>
    <m/>
    <x v="5254"/>
    <s v="2023/5/11"/>
    <x v="100"/>
    <x v="100"/>
    <x v="71"/>
    <x v="71"/>
    <m/>
    <x v="615"/>
    <e v="#N/A"/>
    <x v="615"/>
  </r>
  <r>
    <x v="5170"/>
    <m/>
    <n v="321.74"/>
    <x v="10246"/>
    <m/>
    <m/>
    <m/>
    <m/>
    <x v="5254"/>
    <s v="2023/5/11"/>
    <x v="100"/>
    <x v="100"/>
    <x v="71"/>
    <x v="71"/>
    <m/>
    <x v="615"/>
    <e v="#N/A"/>
    <x v="615"/>
  </r>
  <r>
    <x v="5170"/>
    <m/>
    <n v="186"/>
    <x v="10247"/>
    <m/>
    <m/>
    <m/>
    <m/>
    <x v="5427"/>
    <s v="2023/5/18"/>
    <x v="100"/>
    <x v="100"/>
    <x v="71"/>
    <x v="71"/>
    <m/>
    <x v="615"/>
    <e v="#N/A"/>
    <x v="615"/>
  </r>
  <r>
    <x v="5170"/>
    <m/>
    <n v="60"/>
    <x v="10248"/>
    <m/>
    <m/>
    <m/>
    <m/>
    <x v="7120"/>
    <s v="2023/8/29"/>
    <x v="100"/>
    <x v="100"/>
    <x v="71"/>
    <x v="71"/>
    <m/>
    <x v="615"/>
    <e v="#N/A"/>
    <x v="615"/>
  </r>
  <r>
    <x v="5170"/>
    <m/>
    <n v="197"/>
    <x v="10249"/>
    <m/>
    <m/>
    <m/>
    <m/>
    <x v="5457"/>
    <s v="2023/10/12"/>
    <x v="100"/>
    <x v="100"/>
    <x v="71"/>
    <x v="71"/>
    <m/>
    <x v="615"/>
    <e v="#N/A"/>
    <x v="615"/>
  </r>
  <r>
    <x v="5170"/>
    <m/>
    <n v="690"/>
    <x v="10250"/>
    <m/>
    <m/>
    <m/>
    <m/>
    <x v="5616"/>
    <s v="2023/10/31"/>
    <x v="100"/>
    <x v="100"/>
    <x v="71"/>
    <x v="71"/>
    <m/>
    <x v="615"/>
    <e v="#N/A"/>
    <x v="615"/>
  </r>
  <r>
    <x v="5170"/>
    <m/>
    <n v="22"/>
    <x v="10251"/>
    <s v="221"/>
    <n v="185"/>
    <n v="6"/>
    <m/>
    <x v="7464"/>
    <s v="2023/12/6"/>
    <x v="100"/>
    <x v="100"/>
    <x v="71"/>
    <x v="71"/>
    <m/>
    <x v="615"/>
    <e v="#N/A"/>
    <x v="615"/>
  </r>
  <r>
    <x v="5170"/>
    <m/>
    <n v="10"/>
    <x v="10252"/>
    <m/>
    <m/>
    <m/>
    <m/>
    <x v="5568"/>
    <s v="2023/1/5"/>
    <x v="100"/>
    <x v="100"/>
    <x v="80"/>
    <x v="80"/>
    <m/>
    <x v="615"/>
    <e v="#N/A"/>
    <x v="615"/>
  </r>
  <r>
    <x v="5170"/>
    <m/>
    <n v="19"/>
    <x v="10253"/>
    <m/>
    <m/>
    <m/>
    <m/>
    <x v="5568"/>
    <s v="2023/1/5"/>
    <x v="100"/>
    <x v="100"/>
    <x v="80"/>
    <x v="80"/>
    <m/>
    <x v="615"/>
    <e v="#N/A"/>
    <x v="615"/>
  </r>
  <r>
    <x v="5170"/>
    <m/>
    <n v="91"/>
    <x v="10254"/>
    <m/>
    <m/>
    <m/>
    <m/>
    <x v="5568"/>
    <s v="2023/1/5"/>
    <x v="100"/>
    <x v="100"/>
    <x v="80"/>
    <x v="80"/>
    <m/>
    <x v="615"/>
    <e v="#N/A"/>
    <x v="615"/>
  </r>
  <r>
    <x v="5170"/>
    <m/>
    <n v="112"/>
    <x v="10255"/>
    <m/>
    <m/>
    <m/>
    <m/>
    <x v="5439"/>
    <s v="2023/1/14"/>
    <x v="100"/>
    <x v="100"/>
    <x v="80"/>
    <x v="80"/>
    <m/>
    <x v="615"/>
    <e v="#N/A"/>
    <x v="615"/>
  </r>
  <r>
    <x v="5170"/>
    <m/>
    <n v="60.45"/>
    <x v="10256"/>
    <m/>
    <m/>
    <m/>
    <m/>
    <x v="5439"/>
    <s v="2023/1/14"/>
    <x v="100"/>
    <x v="100"/>
    <x v="80"/>
    <x v="80"/>
    <m/>
    <x v="615"/>
    <e v="#N/A"/>
    <x v="615"/>
  </r>
  <r>
    <x v="5170"/>
    <m/>
    <n v="68"/>
    <x v="10257"/>
    <m/>
    <m/>
    <m/>
    <m/>
    <x v="5569"/>
    <s v="2023/1/17"/>
    <x v="100"/>
    <x v="100"/>
    <x v="80"/>
    <x v="80"/>
    <m/>
    <x v="615"/>
    <e v="#N/A"/>
    <x v="615"/>
  </r>
  <r>
    <x v="5170"/>
    <m/>
    <n v="13.040000000000001"/>
    <x v="10258"/>
    <m/>
    <m/>
    <m/>
    <m/>
    <x v="7480"/>
    <s v="2023/1/17"/>
    <x v="100"/>
    <x v="100"/>
    <x v="80"/>
    <x v="80"/>
    <m/>
    <x v="615"/>
    <e v="#N/A"/>
    <x v="615"/>
  </r>
  <r>
    <x v="5170"/>
    <m/>
    <n v="375"/>
    <x v="10259"/>
    <m/>
    <m/>
    <m/>
    <m/>
    <x v="5609"/>
    <s v="2023/1/17"/>
    <x v="100"/>
    <x v="100"/>
    <x v="80"/>
    <x v="80"/>
    <m/>
    <x v="615"/>
    <e v="#N/A"/>
    <x v="615"/>
  </r>
  <r>
    <x v="5170"/>
    <m/>
    <n v="86.95"/>
    <x v="10260"/>
    <m/>
    <m/>
    <m/>
    <m/>
    <x v="5495"/>
    <s v="2023/1/25"/>
    <x v="100"/>
    <x v="100"/>
    <x v="80"/>
    <x v="80"/>
    <m/>
    <x v="615"/>
    <e v="#N/A"/>
    <x v="615"/>
  </r>
  <r>
    <x v="5170"/>
    <m/>
    <n v="400"/>
    <x v="10261"/>
    <m/>
    <m/>
    <m/>
    <m/>
    <x v="7720"/>
    <s v="2023/1/25"/>
    <x v="100"/>
    <x v="100"/>
    <x v="80"/>
    <x v="80"/>
    <m/>
    <x v="615"/>
    <e v="#N/A"/>
    <x v="615"/>
  </r>
  <r>
    <x v="5170"/>
    <m/>
    <n v="43.480000000000004"/>
    <x v="10262"/>
    <m/>
    <m/>
    <m/>
    <m/>
    <x v="7720"/>
    <s v="2023/1/25"/>
    <x v="100"/>
    <x v="100"/>
    <x v="80"/>
    <x v="80"/>
    <m/>
    <x v="615"/>
    <e v="#N/A"/>
    <x v="615"/>
  </r>
  <r>
    <x v="5170"/>
    <m/>
    <n v="43.480000000000004"/>
    <x v="10262"/>
    <m/>
    <m/>
    <m/>
    <m/>
    <x v="7720"/>
    <s v="2023/1/25"/>
    <x v="100"/>
    <x v="100"/>
    <x v="80"/>
    <x v="80"/>
    <m/>
    <x v="615"/>
    <e v="#N/A"/>
    <x v="615"/>
  </r>
  <r>
    <x v="5170"/>
    <m/>
    <n v="30"/>
    <x v="10263"/>
    <m/>
    <m/>
    <m/>
    <m/>
    <x v="5498"/>
    <s v="2023/2/7"/>
    <x v="100"/>
    <x v="100"/>
    <x v="80"/>
    <x v="80"/>
    <m/>
    <x v="615"/>
    <e v="#N/A"/>
    <x v="615"/>
  </r>
  <r>
    <x v="5170"/>
    <m/>
    <n v="164"/>
    <x v="10264"/>
    <m/>
    <m/>
    <m/>
    <m/>
    <x v="5441"/>
    <s v="2023/2/7"/>
    <x v="100"/>
    <x v="100"/>
    <x v="80"/>
    <x v="80"/>
    <m/>
    <x v="615"/>
    <e v="#N/A"/>
    <x v="615"/>
  </r>
  <r>
    <x v="5170"/>
    <m/>
    <n v="30"/>
    <x v="10265"/>
    <m/>
    <m/>
    <m/>
    <m/>
    <x v="5441"/>
    <s v="2023/2/7"/>
    <x v="100"/>
    <x v="100"/>
    <x v="80"/>
    <x v="80"/>
    <m/>
    <x v="615"/>
    <e v="#N/A"/>
    <x v="615"/>
  </r>
  <r>
    <x v="5170"/>
    <m/>
    <n v="15"/>
    <x v="10266"/>
    <m/>
    <m/>
    <m/>
    <m/>
    <x v="5441"/>
    <s v="2023/2/7"/>
    <x v="100"/>
    <x v="100"/>
    <x v="80"/>
    <x v="80"/>
    <m/>
    <x v="615"/>
    <e v="#N/A"/>
    <x v="615"/>
  </r>
  <r>
    <x v="5170"/>
    <m/>
    <n v="43.480000000000004"/>
    <x v="10267"/>
    <m/>
    <m/>
    <m/>
    <m/>
    <x v="5482"/>
    <s v="2023/2/16"/>
    <x v="100"/>
    <x v="100"/>
    <x v="80"/>
    <x v="80"/>
    <m/>
    <x v="615"/>
    <e v="#N/A"/>
    <x v="615"/>
  </r>
  <r>
    <x v="5170"/>
    <m/>
    <n v="405"/>
    <x v="10268"/>
    <m/>
    <m/>
    <m/>
    <m/>
    <x v="5442"/>
    <s v="2023/2/18"/>
    <x v="100"/>
    <x v="100"/>
    <x v="80"/>
    <x v="80"/>
    <m/>
    <x v="615"/>
    <e v="#N/A"/>
    <x v="615"/>
  </r>
  <r>
    <x v="5170"/>
    <m/>
    <n v="344"/>
    <x v="10269"/>
    <m/>
    <m/>
    <m/>
    <m/>
    <x v="5334"/>
    <s v="2023/2/25"/>
    <x v="100"/>
    <x v="100"/>
    <x v="80"/>
    <x v="80"/>
    <m/>
    <x v="615"/>
    <e v="#N/A"/>
    <x v="615"/>
  </r>
  <r>
    <x v="5170"/>
    <m/>
    <n v="17.39"/>
    <x v="10270"/>
    <m/>
    <m/>
    <m/>
    <m/>
    <x v="7764"/>
    <s v="2023/2/28"/>
    <x v="100"/>
    <x v="100"/>
    <x v="80"/>
    <x v="80"/>
    <m/>
    <x v="615"/>
    <e v="#N/A"/>
    <x v="615"/>
  </r>
  <r>
    <x v="5170"/>
    <m/>
    <n v="412"/>
    <x v="10271"/>
    <m/>
    <m/>
    <m/>
    <m/>
    <x v="7765"/>
    <s v="2023/3/22"/>
    <x v="100"/>
    <x v="100"/>
    <x v="80"/>
    <x v="80"/>
    <m/>
    <x v="615"/>
    <e v="#N/A"/>
    <x v="615"/>
  </r>
  <r>
    <x v="5170"/>
    <m/>
    <n v="152.17000000000002"/>
    <x v="10272"/>
    <m/>
    <m/>
    <m/>
    <m/>
    <x v="5591"/>
    <s v="2023/3/28"/>
    <x v="100"/>
    <x v="100"/>
    <x v="80"/>
    <x v="80"/>
    <m/>
    <x v="615"/>
    <e v="#N/A"/>
    <x v="615"/>
  </r>
  <r>
    <x v="5170"/>
    <m/>
    <n v="216"/>
    <x v="10273"/>
    <m/>
    <m/>
    <m/>
    <m/>
    <x v="5446"/>
    <s v="2023/4/19"/>
    <x v="100"/>
    <x v="100"/>
    <x v="80"/>
    <x v="80"/>
    <m/>
    <x v="615"/>
    <e v="#N/A"/>
    <x v="615"/>
  </r>
  <r>
    <x v="5170"/>
    <m/>
    <n v="130"/>
    <x v="10274"/>
    <m/>
    <m/>
    <m/>
    <m/>
    <x v="5447"/>
    <s v="2023/4/29"/>
    <x v="100"/>
    <x v="100"/>
    <x v="80"/>
    <x v="80"/>
    <m/>
    <x v="615"/>
    <e v="#N/A"/>
    <x v="615"/>
  </r>
  <r>
    <x v="5170"/>
    <m/>
    <n v="6.9"/>
    <x v="10275"/>
    <m/>
    <m/>
    <m/>
    <m/>
    <x v="5447"/>
    <s v="2023/4/29"/>
    <x v="100"/>
    <x v="100"/>
    <x v="80"/>
    <x v="80"/>
    <m/>
    <x v="615"/>
    <e v="#N/A"/>
    <x v="615"/>
  </r>
  <r>
    <x v="5170"/>
    <m/>
    <n v="415"/>
    <x v="10276"/>
    <m/>
    <m/>
    <m/>
    <m/>
    <x v="7723"/>
    <s v="2023/5/1"/>
    <x v="100"/>
    <x v="100"/>
    <x v="80"/>
    <x v="80"/>
    <m/>
    <x v="615"/>
    <e v="#N/A"/>
    <x v="615"/>
  </r>
  <r>
    <x v="5170"/>
    <m/>
    <n v="100"/>
    <x v="10277"/>
    <m/>
    <m/>
    <m/>
    <m/>
    <x v="7766"/>
    <s v="2023/5/25"/>
    <x v="100"/>
    <x v="100"/>
    <x v="80"/>
    <x v="80"/>
    <m/>
    <x v="615"/>
    <e v="#N/A"/>
    <x v="615"/>
  </r>
  <r>
    <x v="5170"/>
    <m/>
    <n v="1975"/>
    <x v="10278"/>
    <m/>
    <m/>
    <m/>
    <m/>
    <x v="7725"/>
    <s v="2023/6/11"/>
    <x v="100"/>
    <x v="100"/>
    <x v="80"/>
    <x v="80"/>
    <m/>
    <x v="615"/>
    <e v="#N/A"/>
    <x v="615"/>
  </r>
  <r>
    <x v="5170"/>
    <m/>
    <n v="5700"/>
    <x v="10279"/>
    <m/>
    <m/>
    <m/>
    <m/>
    <x v="7718"/>
    <s v="2023/7/31"/>
    <x v="100"/>
    <x v="100"/>
    <x v="80"/>
    <x v="80"/>
    <m/>
    <x v="615"/>
    <e v="#N/A"/>
    <x v="615"/>
  </r>
  <r>
    <x v="5170"/>
    <m/>
    <n v="75"/>
    <x v="10280"/>
    <s v="175"/>
    <n v="145"/>
    <n v="6"/>
    <n v="175"/>
    <x v="7746"/>
    <s v="2023/10/17"/>
    <x v="100"/>
    <x v="100"/>
    <x v="80"/>
    <x v="80"/>
    <m/>
    <x v="615"/>
    <e v="#N/A"/>
    <x v="615"/>
  </r>
  <r>
    <x v="5170"/>
    <m/>
    <n v="25"/>
    <x v="10281"/>
    <m/>
    <m/>
    <m/>
    <m/>
    <x v="7582"/>
    <s v="2023/11/15"/>
    <x v="100"/>
    <x v="100"/>
    <x v="80"/>
    <x v="80"/>
    <m/>
    <x v="615"/>
    <e v="#N/A"/>
    <x v="615"/>
  </r>
  <r>
    <x v="5170"/>
    <m/>
    <n v="120"/>
    <x v="10282"/>
    <m/>
    <m/>
    <m/>
    <m/>
    <x v="7582"/>
    <s v="2023/11/15"/>
    <x v="100"/>
    <x v="100"/>
    <x v="80"/>
    <x v="80"/>
    <m/>
    <x v="615"/>
    <e v="#N/A"/>
    <x v="615"/>
  </r>
  <r>
    <x v="5170"/>
    <m/>
    <n v="21.740000000000002"/>
    <x v="10283"/>
    <m/>
    <m/>
    <m/>
    <m/>
    <x v="5481"/>
    <s v="2023/11/16"/>
    <x v="100"/>
    <x v="100"/>
    <x v="80"/>
    <x v="80"/>
    <m/>
    <x v="615"/>
    <e v="#N/A"/>
    <x v="615"/>
  </r>
  <r>
    <x v="5170"/>
    <m/>
    <n v="100"/>
    <x v="10284"/>
    <m/>
    <m/>
    <m/>
    <m/>
    <x v="5625"/>
    <s v="2023/11/21"/>
    <x v="100"/>
    <x v="100"/>
    <x v="80"/>
    <x v="80"/>
    <m/>
    <x v="615"/>
    <e v="#N/A"/>
    <x v="615"/>
  </r>
  <r>
    <x v="5170"/>
    <m/>
    <n v="50"/>
    <x v="10285"/>
    <m/>
    <m/>
    <m/>
    <m/>
    <x v="5625"/>
    <s v="2023/11/21"/>
    <x v="100"/>
    <x v="100"/>
    <x v="80"/>
    <x v="80"/>
    <m/>
    <x v="615"/>
    <e v="#N/A"/>
    <x v="615"/>
  </r>
  <r>
    <x v="5170"/>
    <m/>
    <n v="1980"/>
    <x v="10286"/>
    <m/>
    <m/>
    <m/>
    <m/>
    <x v="7767"/>
    <s v="2023/11/28"/>
    <x v="100"/>
    <x v="100"/>
    <x v="80"/>
    <x v="80"/>
    <m/>
    <x v="615"/>
    <e v="#N/A"/>
    <x v="615"/>
  </r>
  <r>
    <x v="5170"/>
    <m/>
    <n v="1275"/>
    <x v="10287"/>
    <m/>
    <m/>
    <m/>
    <m/>
    <x v="5437"/>
    <s v="2023/12/23"/>
    <x v="100"/>
    <x v="100"/>
    <x v="80"/>
    <x v="80"/>
    <m/>
    <x v="615"/>
    <e v="#N/A"/>
    <x v="615"/>
  </r>
  <r>
    <x v="5170"/>
    <m/>
    <n v="3000"/>
    <x v="10288"/>
    <m/>
    <m/>
    <m/>
    <m/>
    <x v="7768"/>
    <s v="2023/1/2"/>
    <x v="100"/>
    <x v="100"/>
    <x v="62"/>
    <x v="62"/>
    <m/>
    <x v="615"/>
    <e v="#N/A"/>
    <x v="615"/>
  </r>
  <r>
    <x v="5170"/>
    <m/>
    <n v="474"/>
    <x v="10289"/>
    <m/>
    <m/>
    <m/>
    <m/>
    <x v="7769"/>
    <s v="2023/1/10"/>
    <x v="100"/>
    <x v="100"/>
    <x v="62"/>
    <x v="62"/>
    <m/>
    <x v="615"/>
    <e v="#N/A"/>
    <x v="615"/>
  </r>
  <r>
    <x v="5170"/>
    <m/>
    <n v="2650"/>
    <x v="10290"/>
    <m/>
    <m/>
    <m/>
    <m/>
    <x v="7770"/>
    <s v="2023/1/11"/>
    <x v="100"/>
    <x v="100"/>
    <x v="62"/>
    <x v="62"/>
    <m/>
    <x v="615"/>
    <e v="#N/A"/>
    <x v="615"/>
  </r>
  <r>
    <x v="5170"/>
    <m/>
    <n v="3365"/>
    <x v="10291"/>
    <m/>
    <m/>
    <m/>
    <m/>
    <x v="7771"/>
    <s v="2023/1/11"/>
    <x v="100"/>
    <x v="100"/>
    <x v="62"/>
    <x v="62"/>
    <m/>
    <x v="615"/>
    <e v="#N/A"/>
    <x v="615"/>
  </r>
  <r>
    <x v="5170"/>
    <m/>
    <n v="400"/>
    <x v="10292"/>
    <m/>
    <m/>
    <m/>
    <m/>
    <x v="7579"/>
    <s v="2023/1/17"/>
    <x v="100"/>
    <x v="100"/>
    <x v="62"/>
    <x v="62"/>
    <m/>
    <x v="615"/>
    <e v="#N/A"/>
    <x v="615"/>
  </r>
  <r>
    <x v="5170"/>
    <m/>
    <n v="4000"/>
    <x v="10293"/>
    <m/>
    <m/>
    <m/>
    <m/>
    <x v="7726"/>
    <s v="2023/1/23"/>
    <x v="100"/>
    <x v="100"/>
    <x v="62"/>
    <x v="62"/>
    <m/>
    <x v="615"/>
    <e v="#N/A"/>
    <x v="615"/>
  </r>
  <r>
    <x v="5170"/>
    <m/>
    <n v="31.3"/>
    <x v="10294"/>
    <m/>
    <m/>
    <m/>
    <m/>
    <x v="5440"/>
    <s v="2023/1/28"/>
    <x v="100"/>
    <x v="100"/>
    <x v="62"/>
    <x v="62"/>
    <m/>
    <x v="615"/>
    <e v="#N/A"/>
    <x v="615"/>
  </r>
  <r>
    <x v="5170"/>
    <m/>
    <n v="89"/>
    <x v="10295"/>
    <m/>
    <m/>
    <m/>
    <m/>
    <x v="5509"/>
    <s v="2023/1/29"/>
    <x v="100"/>
    <x v="100"/>
    <x v="62"/>
    <x v="62"/>
    <m/>
    <x v="615"/>
    <e v="#N/A"/>
    <x v="615"/>
  </r>
  <r>
    <x v="5170"/>
    <m/>
    <n v="450"/>
    <x v="10105"/>
    <m/>
    <m/>
    <m/>
    <m/>
    <x v="7739"/>
    <s v="2023/2/28"/>
    <x v="100"/>
    <x v="100"/>
    <x v="62"/>
    <x v="62"/>
    <m/>
    <x v="615"/>
    <e v="#N/A"/>
    <x v="615"/>
  </r>
  <r>
    <x v="5170"/>
    <m/>
    <n v="65.22"/>
    <x v="10296"/>
    <m/>
    <m/>
    <m/>
    <m/>
    <x v="5501"/>
    <s v="2023/3/11"/>
    <x v="100"/>
    <x v="100"/>
    <x v="62"/>
    <x v="62"/>
    <m/>
    <x v="615"/>
    <e v="#N/A"/>
    <x v="615"/>
  </r>
  <r>
    <x v="5170"/>
    <m/>
    <n v="310"/>
    <x v="10297"/>
    <m/>
    <m/>
    <m/>
    <m/>
    <x v="5254"/>
    <s v="2023/5/11"/>
    <x v="100"/>
    <x v="100"/>
    <x v="62"/>
    <x v="62"/>
    <m/>
    <x v="615"/>
    <e v="#N/A"/>
    <x v="615"/>
  </r>
  <r>
    <x v="5170"/>
    <m/>
    <n v="1190"/>
    <x v="10298"/>
    <m/>
    <m/>
    <m/>
    <m/>
    <x v="7772"/>
    <s v="2023/6/3"/>
    <x v="100"/>
    <x v="100"/>
    <x v="62"/>
    <x v="62"/>
    <m/>
    <x v="615"/>
    <e v="#N/A"/>
    <x v="615"/>
  </r>
  <r>
    <x v="5170"/>
    <m/>
    <n v="1105"/>
    <x v="10299"/>
    <m/>
    <m/>
    <m/>
    <m/>
    <x v="7592"/>
    <s v="2023/6/4"/>
    <x v="100"/>
    <x v="100"/>
    <x v="62"/>
    <x v="62"/>
    <m/>
    <x v="615"/>
    <e v="#N/A"/>
    <x v="615"/>
  </r>
  <r>
    <x v="5170"/>
    <m/>
    <n v="10"/>
    <x v="10300"/>
    <s v="43"/>
    <n v="43"/>
    <n v="6"/>
    <n v="43"/>
    <x v="7773"/>
    <s v="2023/6/19"/>
    <x v="100"/>
    <x v="100"/>
    <x v="62"/>
    <x v="62"/>
    <m/>
    <x v="615"/>
    <e v="#N/A"/>
    <x v="615"/>
  </r>
  <r>
    <x v="5170"/>
    <m/>
    <n v="98"/>
    <x v="10242"/>
    <s v="92"/>
    <n v="3"/>
    <n v="6"/>
    <n v="92"/>
    <x v="7481"/>
    <s v="2023/7/24"/>
    <x v="100"/>
    <x v="100"/>
    <x v="62"/>
    <x v="62"/>
    <m/>
    <x v="615"/>
    <e v="#N/A"/>
    <x v="615"/>
  </r>
  <r>
    <x v="5170"/>
    <m/>
    <n v="230"/>
    <x v="10301"/>
    <m/>
    <m/>
    <m/>
    <m/>
    <x v="5429"/>
    <s v="2023/7/25"/>
    <x v="100"/>
    <x v="100"/>
    <x v="62"/>
    <x v="62"/>
    <m/>
    <x v="615"/>
    <e v="#N/A"/>
    <x v="615"/>
  </r>
  <r>
    <x v="5170"/>
    <m/>
    <n v="26.09"/>
    <x v="10302"/>
    <m/>
    <m/>
    <m/>
    <m/>
    <x v="5429"/>
    <s v="2023/7/25"/>
    <x v="100"/>
    <x v="100"/>
    <x v="62"/>
    <x v="62"/>
    <m/>
    <x v="615"/>
    <e v="#N/A"/>
    <x v="615"/>
  </r>
  <r>
    <x v="5170"/>
    <m/>
    <n v="34536"/>
    <x v="10303"/>
    <m/>
    <m/>
    <m/>
    <m/>
    <x v="7774"/>
    <s v="2023/7/25"/>
    <x v="100"/>
    <x v="100"/>
    <x v="62"/>
    <x v="62"/>
    <m/>
    <x v="615"/>
    <e v="#N/A"/>
    <x v="615"/>
  </r>
  <r>
    <x v="5170"/>
    <m/>
    <n v="14"/>
    <x v="10304"/>
    <m/>
    <m/>
    <m/>
    <m/>
    <x v="7630"/>
    <s v="2023/8/15"/>
    <x v="100"/>
    <x v="100"/>
    <x v="62"/>
    <x v="62"/>
    <m/>
    <x v="615"/>
    <e v="#N/A"/>
    <x v="615"/>
  </r>
  <r>
    <x v="5170"/>
    <m/>
    <n v="540"/>
    <x v="10138"/>
    <m/>
    <m/>
    <m/>
    <m/>
    <x v="7744"/>
    <s v="2023/9/10"/>
    <x v="100"/>
    <x v="100"/>
    <x v="62"/>
    <x v="62"/>
    <m/>
    <x v="615"/>
    <e v="#N/A"/>
    <x v="615"/>
  </r>
  <r>
    <x v="5170"/>
    <m/>
    <n v="480"/>
    <x v="10138"/>
    <m/>
    <m/>
    <m/>
    <m/>
    <x v="7744"/>
    <s v="2023/9/10"/>
    <x v="100"/>
    <x v="100"/>
    <x v="62"/>
    <x v="62"/>
    <m/>
    <x v="615"/>
    <e v="#N/A"/>
    <x v="615"/>
  </r>
  <r>
    <x v="5170"/>
    <m/>
    <n v="899"/>
    <x v="10138"/>
    <m/>
    <m/>
    <m/>
    <m/>
    <x v="7744"/>
    <s v="2023/9/10"/>
    <x v="100"/>
    <x v="100"/>
    <x v="62"/>
    <x v="62"/>
    <m/>
    <x v="615"/>
    <e v="#N/A"/>
    <x v="615"/>
  </r>
  <r>
    <x v="5170"/>
    <m/>
    <n v="480"/>
    <x v="10138"/>
    <m/>
    <m/>
    <m/>
    <m/>
    <x v="7744"/>
    <s v="2023/9/10"/>
    <x v="100"/>
    <x v="100"/>
    <x v="62"/>
    <x v="62"/>
    <m/>
    <x v="615"/>
    <e v="#N/A"/>
    <x v="615"/>
  </r>
  <r>
    <x v="5170"/>
    <m/>
    <n v="854"/>
    <x v="10138"/>
    <m/>
    <m/>
    <m/>
    <m/>
    <x v="7744"/>
    <s v="2023/9/10"/>
    <x v="100"/>
    <x v="100"/>
    <x v="62"/>
    <x v="62"/>
    <m/>
    <x v="615"/>
    <e v="#N/A"/>
    <x v="615"/>
  </r>
  <r>
    <x v="5170"/>
    <m/>
    <n v="360"/>
    <x v="10138"/>
    <m/>
    <m/>
    <m/>
    <m/>
    <x v="7744"/>
    <s v="2023/9/10"/>
    <x v="100"/>
    <x v="100"/>
    <x v="62"/>
    <x v="62"/>
    <m/>
    <x v="615"/>
    <e v="#N/A"/>
    <x v="615"/>
  </r>
  <r>
    <x v="5170"/>
    <m/>
    <n v="300"/>
    <x v="10138"/>
    <m/>
    <m/>
    <m/>
    <m/>
    <x v="7744"/>
    <s v="2023/9/10"/>
    <x v="100"/>
    <x v="100"/>
    <x v="62"/>
    <x v="62"/>
    <m/>
    <x v="615"/>
    <e v="#N/A"/>
    <x v="615"/>
  </r>
  <r>
    <x v="5170"/>
    <m/>
    <n v="306"/>
    <x v="10138"/>
    <m/>
    <m/>
    <m/>
    <m/>
    <x v="7744"/>
    <s v="2023/9/10"/>
    <x v="100"/>
    <x v="100"/>
    <x v="62"/>
    <x v="62"/>
    <m/>
    <x v="615"/>
    <e v="#N/A"/>
    <x v="615"/>
  </r>
  <r>
    <x v="5170"/>
    <m/>
    <n v="360"/>
    <x v="10138"/>
    <m/>
    <m/>
    <m/>
    <m/>
    <x v="7744"/>
    <s v="2023/9/10"/>
    <x v="100"/>
    <x v="100"/>
    <x v="62"/>
    <x v="62"/>
    <m/>
    <x v="615"/>
    <e v="#N/A"/>
    <x v="615"/>
  </r>
  <r>
    <x v="5170"/>
    <m/>
    <n v="2275"/>
    <x v="10305"/>
    <m/>
    <m/>
    <m/>
    <m/>
    <x v="5258"/>
    <s v="2023/9/11"/>
    <x v="100"/>
    <x v="100"/>
    <x v="62"/>
    <x v="62"/>
    <m/>
    <x v="615"/>
    <e v="#N/A"/>
    <x v="615"/>
  </r>
  <r>
    <x v="5170"/>
    <m/>
    <n v="276"/>
    <x v="10306"/>
    <s v="142"/>
    <n v="119"/>
    <n v="6"/>
    <n v="142"/>
    <x v="5545"/>
    <s v="2023/9/20"/>
    <x v="100"/>
    <x v="100"/>
    <x v="62"/>
    <x v="62"/>
    <m/>
    <x v="615"/>
    <e v="#N/A"/>
    <x v="615"/>
  </r>
  <r>
    <x v="5170"/>
    <m/>
    <n v="2100"/>
    <x v="10307"/>
    <m/>
    <m/>
    <m/>
    <m/>
    <x v="7492"/>
    <s v="2023/9/30"/>
    <x v="100"/>
    <x v="100"/>
    <x v="62"/>
    <x v="62"/>
    <m/>
    <x v="615"/>
    <e v="#N/A"/>
    <x v="615"/>
  </r>
  <r>
    <x v="5170"/>
    <m/>
    <n v="250"/>
    <x v="10308"/>
    <m/>
    <m/>
    <m/>
    <m/>
    <x v="7492"/>
    <s v="2023/9/30"/>
    <x v="100"/>
    <x v="100"/>
    <x v="62"/>
    <x v="62"/>
    <m/>
    <x v="615"/>
    <e v="#N/A"/>
    <x v="615"/>
  </r>
  <r>
    <x v="5170"/>
    <m/>
    <n v="431.44"/>
    <x v="10309"/>
    <m/>
    <m/>
    <m/>
    <m/>
    <x v="5457"/>
    <s v="2023/10/12"/>
    <x v="100"/>
    <x v="100"/>
    <x v="62"/>
    <x v="62"/>
    <m/>
    <x v="615"/>
    <e v="#N/A"/>
    <x v="615"/>
  </r>
  <r>
    <x v="5170"/>
    <m/>
    <n v="3950"/>
    <x v="10310"/>
    <m/>
    <m/>
    <m/>
    <m/>
    <x v="7775"/>
    <s v="2023/11/15"/>
    <x v="100"/>
    <x v="100"/>
    <x v="62"/>
    <x v="62"/>
    <m/>
    <x v="615"/>
    <e v="#N/A"/>
    <x v="615"/>
  </r>
  <r>
    <x v="5170"/>
    <m/>
    <n v="270"/>
    <x v="10242"/>
    <s v="213"/>
    <n v="177"/>
    <n v="6"/>
    <m/>
    <x v="5557"/>
    <s v="2023/11/28"/>
    <x v="100"/>
    <x v="100"/>
    <x v="62"/>
    <x v="62"/>
    <m/>
    <x v="615"/>
    <e v="#N/A"/>
    <x v="615"/>
  </r>
  <r>
    <x v="5170"/>
    <m/>
    <n v="52.17"/>
    <x v="10311"/>
    <m/>
    <m/>
    <m/>
    <m/>
    <x v="5263"/>
    <s v="2023/11/30"/>
    <x v="100"/>
    <x v="100"/>
    <x v="62"/>
    <x v="62"/>
    <m/>
    <x v="615"/>
    <e v="#N/A"/>
    <x v="615"/>
  </r>
  <r>
    <x v="5170"/>
    <m/>
    <n v="145"/>
    <x v="10312"/>
    <m/>
    <m/>
    <m/>
    <m/>
    <x v="7126"/>
    <s v="2023/12/7"/>
    <x v="100"/>
    <x v="100"/>
    <x v="62"/>
    <x v="62"/>
    <m/>
    <x v="615"/>
    <e v="#N/A"/>
    <x v="615"/>
  </r>
  <r>
    <x v="5170"/>
    <m/>
    <n v="1530"/>
    <x v="10313"/>
    <m/>
    <m/>
    <m/>
    <m/>
    <x v="7126"/>
    <s v="2023/12/7"/>
    <x v="100"/>
    <x v="100"/>
    <x v="62"/>
    <x v="62"/>
    <m/>
    <x v="615"/>
    <e v="#N/A"/>
    <x v="615"/>
  </r>
  <r>
    <x v="5170"/>
    <m/>
    <n v="13.05"/>
    <x v="10314"/>
    <m/>
    <m/>
    <m/>
    <m/>
    <x v="7776"/>
    <s v="2023/12/25"/>
    <x v="100"/>
    <x v="100"/>
    <x v="62"/>
    <x v="62"/>
    <m/>
    <x v="615"/>
    <e v="#N/A"/>
    <x v="615"/>
  </r>
  <r>
    <x v="5170"/>
    <m/>
    <n v="750"/>
    <x v="10315"/>
    <m/>
    <m/>
    <m/>
    <m/>
    <x v="5463"/>
    <s v="2023/12/31"/>
    <x v="100"/>
    <x v="100"/>
    <x v="62"/>
    <x v="62"/>
    <m/>
    <x v="615"/>
    <e v="#N/A"/>
    <x v="615"/>
  </r>
  <r>
    <x v="5170"/>
    <m/>
    <n v="0.52"/>
    <x v="10316"/>
    <m/>
    <m/>
    <m/>
    <m/>
    <x v="5409"/>
    <s v="2023/5/16"/>
    <x v="100"/>
    <x v="100"/>
    <x v="53"/>
    <x v="53"/>
    <m/>
    <x v="615"/>
    <e v="#N/A"/>
    <x v="615"/>
  </r>
  <r>
    <x v="5170"/>
    <m/>
    <n v="861.2"/>
    <x v="10317"/>
    <m/>
    <m/>
    <m/>
    <m/>
    <x v="7715"/>
    <s v="2023/10/11"/>
    <x v="100"/>
    <x v="100"/>
    <x v="53"/>
    <x v="53"/>
    <m/>
    <x v="615"/>
    <e v="#N/A"/>
    <x v="615"/>
  </r>
  <r>
    <x v="5170"/>
    <m/>
    <n v="425"/>
    <x v="10318"/>
    <m/>
    <m/>
    <m/>
    <m/>
    <x v="7777"/>
    <s v="2023/1/24"/>
    <x v="100"/>
    <x v="100"/>
    <x v="26"/>
    <x v="26"/>
    <m/>
    <x v="615"/>
    <e v="#N/A"/>
    <x v="615"/>
  </r>
  <r>
    <x v="5170"/>
    <m/>
    <n v="55"/>
    <x v="10319"/>
    <m/>
    <m/>
    <m/>
    <m/>
    <x v="7502"/>
    <s v="2023/11/8"/>
    <x v="100"/>
    <x v="100"/>
    <x v="26"/>
    <x v="26"/>
    <m/>
    <x v="615"/>
    <e v="#N/A"/>
    <x v="615"/>
  </r>
  <r>
    <x v="5170"/>
    <m/>
    <n v="174.94"/>
    <x v="10320"/>
    <m/>
    <m/>
    <m/>
    <m/>
    <x v="7502"/>
    <s v="2023/11/8"/>
    <x v="100"/>
    <x v="100"/>
    <x v="26"/>
    <x v="26"/>
    <m/>
    <x v="615"/>
    <e v="#N/A"/>
    <x v="615"/>
  </r>
  <r>
    <x v="5170"/>
    <m/>
    <n v="57"/>
    <x v="10321"/>
    <m/>
    <m/>
    <m/>
    <m/>
    <x v="7502"/>
    <s v="2023/11/8"/>
    <x v="100"/>
    <x v="100"/>
    <x v="26"/>
    <x v="26"/>
    <m/>
    <x v="615"/>
    <e v="#N/A"/>
    <x v="615"/>
  </r>
  <r>
    <x v="5170"/>
    <m/>
    <n v="25.3"/>
    <x v="10322"/>
    <m/>
    <m/>
    <m/>
    <m/>
    <x v="7502"/>
    <s v="2023/11/8"/>
    <x v="100"/>
    <x v="100"/>
    <x v="26"/>
    <x v="26"/>
    <m/>
    <x v="615"/>
    <e v="#N/A"/>
    <x v="615"/>
  </r>
  <r>
    <x v="5170"/>
    <m/>
    <n v="53"/>
    <x v="10323"/>
    <m/>
    <m/>
    <m/>
    <m/>
    <x v="7778"/>
    <s v="2023/1/4"/>
    <x v="100"/>
    <x v="100"/>
    <x v="27"/>
    <x v="27"/>
    <m/>
    <x v="615"/>
    <e v="#N/A"/>
    <x v="615"/>
  </r>
  <r>
    <x v="5170"/>
    <m/>
    <n v="38"/>
    <x v="10324"/>
    <m/>
    <m/>
    <m/>
    <m/>
    <x v="7779"/>
    <s v="2023/1/7"/>
    <x v="100"/>
    <x v="100"/>
    <x v="27"/>
    <x v="27"/>
    <m/>
    <x v="615"/>
    <e v="#N/A"/>
    <x v="615"/>
  </r>
  <r>
    <x v="5170"/>
    <m/>
    <n v="116"/>
    <x v="10325"/>
    <m/>
    <m/>
    <m/>
    <m/>
    <x v="7763"/>
    <s v="2023/1/16"/>
    <x v="100"/>
    <x v="100"/>
    <x v="27"/>
    <x v="27"/>
    <m/>
    <x v="615"/>
    <e v="#N/A"/>
    <x v="615"/>
  </r>
  <r>
    <x v="5170"/>
    <m/>
    <n v="385"/>
    <x v="10326"/>
    <m/>
    <m/>
    <m/>
    <m/>
    <x v="7763"/>
    <s v="2023/1/16"/>
    <x v="100"/>
    <x v="100"/>
    <x v="27"/>
    <x v="27"/>
    <m/>
    <x v="615"/>
    <e v="#N/A"/>
    <x v="615"/>
  </r>
  <r>
    <x v="5170"/>
    <m/>
    <n v="876"/>
    <x v="10327"/>
    <m/>
    <m/>
    <m/>
    <m/>
    <x v="7763"/>
    <s v="2023/1/16"/>
    <x v="100"/>
    <x v="100"/>
    <x v="27"/>
    <x v="27"/>
    <m/>
    <x v="615"/>
    <e v="#N/A"/>
    <x v="615"/>
  </r>
  <r>
    <x v="5170"/>
    <m/>
    <n v="2600"/>
    <x v="10328"/>
    <m/>
    <m/>
    <m/>
    <m/>
    <x v="7780"/>
    <s v="2023/1/17"/>
    <x v="100"/>
    <x v="100"/>
    <x v="27"/>
    <x v="27"/>
    <m/>
    <x v="615"/>
    <e v="#N/A"/>
    <x v="615"/>
  </r>
  <r>
    <x v="5170"/>
    <m/>
    <n v="140"/>
    <x v="10329"/>
    <m/>
    <m/>
    <m/>
    <m/>
    <x v="5440"/>
    <s v="2023/1/28"/>
    <x v="100"/>
    <x v="100"/>
    <x v="27"/>
    <x v="27"/>
    <m/>
    <x v="615"/>
    <e v="#N/A"/>
    <x v="615"/>
  </r>
  <r>
    <x v="5170"/>
    <m/>
    <n v="200"/>
    <x v="10104"/>
    <m/>
    <m/>
    <m/>
    <m/>
    <x v="5497"/>
    <s v="2023/1/28"/>
    <x v="100"/>
    <x v="100"/>
    <x v="27"/>
    <x v="27"/>
    <m/>
    <x v="615"/>
    <e v="#N/A"/>
    <x v="615"/>
  </r>
  <r>
    <x v="5170"/>
    <m/>
    <n v="6.1000000000000005"/>
    <x v="10330"/>
    <m/>
    <m/>
    <m/>
    <m/>
    <x v="7781"/>
    <s v="2023/1/29"/>
    <x v="100"/>
    <x v="100"/>
    <x v="27"/>
    <x v="27"/>
    <m/>
    <x v="615"/>
    <e v="#N/A"/>
    <x v="615"/>
  </r>
  <r>
    <x v="5170"/>
    <m/>
    <n v="43.5"/>
    <x v="10331"/>
    <m/>
    <m/>
    <m/>
    <m/>
    <x v="7781"/>
    <s v="2023/1/29"/>
    <x v="100"/>
    <x v="100"/>
    <x v="27"/>
    <x v="27"/>
    <m/>
    <x v="615"/>
    <e v="#N/A"/>
    <x v="615"/>
  </r>
  <r>
    <x v="5170"/>
    <m/>
    <n v="70"/>
    <x v="10331"/>
    <m/>
    <m/>
    <m/>
    <m/>
    <x v="7781"/>
    <s v="2023/1/29"/>
    <x v="100"/>
    <x v="100"/>
    <x v="27"/>
    <x v="27"/>
    <m/>
    <x v="615"/>
    <e v="#N/A"/>
    <x v="615"/>
  </r>
  <r>
    <x v="5170"/>
    <m/>
    <n v="37.4"/>
    <x v="10332"/>
    <m/>
    <m/>
    <m/>
    <m/>
    <x v="7781"/>
    <s v="2023/1/29"/>
    <x v="100"/>
    <x v="100"/>
    <x v="27"/>
    <x v="27"/>
    <m/>
    <x v="615"/>
    <e v="#N/A"/>
    <x v="615"/>
  </r>
  <r>
    <x v="5170"/>
    <m/>
    <n v="16"/>
    <x v="10333"/>
    <m/>
    <m/>
    <m/>
    <m/>
    <x v="7781"/>
    <s v="2023/1/29"/>
    <x v="100"/>
    <x v="100"/>
    <x v="27"/>
    <x v="27"/>
    <m/>
    <x v="615"/>
    <e v="#N/A"/>
    <x v="615"/>
  </r>
  <r>
    <x v="5170"/>
    <m/>
    <n v="38"/>
    <x v="10334"/>
    <m/>
    <m/>
    <m/>
    <m/>
    <x v="7782"/>
    <s v="2023/2/5"/>
    <x v="100"/>
    <x v="100"/>
    <x v="27"/>
    <x v="27"/>
    <m/>
    <x v="615"/>
    <e v="#N/A"/>
    <x v="615"/>
  </r>
  <r>
    <x v="5170"/>
    <m/>
    <n v="40"/>
    <x v="10334"/>
    <m/>
    <m/>
    <m/>
    <m/>
    <x v="7782"/>
    <s v="2023/2/5"/>
    <x v="100"/>
    <x v="100"/>
    <x v="27"/>
    <x v="27"/>
    <m/>
    <x v="615"/>
    <e v="#N/A"/>
    <x v="615"/>
  </r>
  <r>
    <x v="5170"/>
    <m/>
    <n v="200"/>
    <x v="10335"/>
    <m/>
    <m/>
    <m/>
    <m/>
    <x v="5627"/>
    <s v="2023/2/7"/>
    <x v="100"/>
    <x v="100"/>
    <x v="27"/>
    <x v="27"/>
    <m/>
    <x v="615"/>
    <e v="#N/A"/>
    <x v="615"/>
  </r>
  <r>
    <x v="5170"/>
    <m/>
    <n v="157"/>
    <x v="10336"/>
    <m/>
    <m/>
    <m/>
    <m/>
    <x v="5441"/>
    <s v="2023/2/7"/>
    <x v="100"/>
    <x v="100"/>
    <x v="27"/>
    <x v="27"/>
    <m/>
    <x v="615"/>
    <e v="#N/A"/>
    <x v="615"/>
  </r>
  <r>
    <x v="5170"/>
    <m/>
    <n v="55.65"/>
    <x v="10337"/>
    <m/>
    <m/>
    <m/>
    <m/>
    <x v="5441"/>
    <s v="2023/2/7"/>
    <x v="100"/>
    <x v="100"/>
    <x v="27"/>
    <x v="27"/>
    <m/>
    <x v="615"/>
    <e v="#N/A"/>
    <x v="615"/>
  </r>
  <r>
    <x v="5170"/>
    <m/>
    <n v="100"/>
    <x v="10338"/>
    <m/>
    <m/>
    <m/>
    <m/>
    <x v="7783"/>
    <s v="2023/2/13"/>
    <x v="100"/>
    <x v="100"/>
    <x v="27"/>
    <x v="27"/>
    <m/>
    <x v="615"/>
    <e v="#N/A"/>
    <x v="615"/>
  </r>
  <r>
    <x v="5170"/>
    <m/>
    <n v="55.2"/>
    <x v="10339"/>
    <m/>
    <m/>
    <m/>
    <m/>
    <x v="5492"/>
    <s v="2023/2/16"/>
    <x v="100"/>
    <x v="100"/>
    <x v="27"/>
    <x v="27"/>
    <m/>
    <x v="615"/>
    <e v="#N/A"/>
    <x v="615"/>
  </r>
  <r>
    <x v="5170"/>
    <m/>
    <n v="1081.25"/>
    <x v="10340"/>
    <m/>
    <m/>
    <m/>
    <m/>
    <x v="7784"/>
    <s v="2023/2/18"/>
    <x v="100"/>
    <x v="100"/>
    <x v="27"/>
    <x v="27"/>
    <m/>
    <x v="615"/>
    <e v="#N/A"/>
    <x v="615"/>
  </r>
  <r>
    <x v="5170"/>
    <m/>
    <n v="87"/>
    <x v="10341"/>
    <m/>
    <m/>
    <m/>
    <m/>
    <x v="7785"/>
    <s v="2023/2/20"/>
    <x v="100"/>
    <x v="100"/>
    <x v="27"/>
    <x v="27"/>
    <m/>
    <x v="615"/>
    <e v="#N/A"/>
    <x v="615"/>
  </r>
  <r>
    <x v="5170"/>
    <m/>
    <n v="54.85"/>
    <x v="10342"/>
    <m/>
    <m/>
    <m/>
    <m/>
    <x v="7785"/>
    <s v="2023/2/20"/>
    <x v="100"/>
    <x v="100"/>
    <x v="27"/>
    <x v="27"/>
    <m/>
    <x v="615"/>
    <e v="#N/A"/>
    <x v="615"/>
  </r>
  <r>
    <x v="5170"/>
    <m/>
    <n v="47.83"/>
    <x v="10343"/>
    <m/>
    <m/>
    <m/>
    <m/>
    <x v="7786"/>
    <s v="2023/2/28"/>
    <x v="100"/>
    <x v="100"/>
    <x v="27"/>
    <x v="27"/>
    <m/>
    <x v="615"/>
    <e v="#N/A"/>
    <x v="615"/>
  </r>
  <r>
    <x v="5170"/>
    <m/>
    <n v="60"/>
    <x v="10344"/>
    <m/>
    <m/>
    <m/>
    <m/>
    <x v="7786"/>
    <s v="2023/2/28"/>
    <x v="100"/>
    <x v="100"/>
    <x v="27"/>
    <x v="27"/>
    <m/>
    <x v="615"/>
    <e v="#N/A"/>
    <x v="615"/>
  </r>
  <r>
    <x v="5170"/>
    <m/>
    <n v="46"/>
    <x v="10345"/>
    <m/>
    <m/>
    <m/>
    <m/>
    <x v="5485"/>
    <s v="2023/3/2"/>
    <x v="100"/>
    <x v="100"/>
    <x v="27"/>
    <x v="27"/>
    <m/>
    <x v="615"/>
    <e v="#N/A"/>
    <x v="615"/>
  </r>
  <r>
    <x v="5170"/>
    <m/>
    <n v="179"/>
    <x v="10346"/>
    <m/>
    <m/>
    <m/>
    <m/>
    <x v="5466"/>
    <s v="2023/3/5"/>
    <x v="100"/>
    <x v="100"/>
    <x v="27"/>
    <x v="27"/>
    <m/>
    <x v="615"/>
    <e v="#N/A"/>
    <x v="615"/>
  </r>
  <r>
    <x v="5170"/>
    <m/>
    <n v="100"/>
    <x v="10347"/>
    <m/>
    <m/>
    <m/>
    <m/>
    <x v="7787"/>
    <s v="2023/3/14"/>
    <x v="100"/>
    <x v="100"/>
    <x v="27"/>
    <x v="27"/>
    <m/>
    <x v="615"/>
    <e v="#N/A"/>
    <x v="615"/>
  </r>
  <r>
    <x v="5170"/>
    <m/>
    <n v="72.25"/>
    <x v="10348"/>
    <m/>
    <m/>
    <m/>
    <m/>
    <x v="7787"/>
    <s v="2023/3/14"/>
    <x v="100"/>
    <x v="100"/>
    <x v="27"/>
    <x v="27"/>
    <m/>
    <x v="615"/>
    <e v="#N/A"/>
    <x v="615"/>
  </r>
  <r>
    <x v="5170"/>
    <m/>
    <n v="60.870000000000005"/>
    <x v="10349"/>
    <m/>
    <m/>
    <m/>
    <m/>
    <x v="7787"/>
    <s v="2023/3/14"/>
    <x v="100"/>
    <x v="100"/>
    <x v="27"/>
    <x v="27"/>
    <m/>
    <x v="615"/>
    <e v="#N/A"/>
    <x v="615"/>
  </r>
  <r>
    <x v="5170"/>
    <m/>
    <n v="20"/>
    <x v="10350"/>
    <m/>
    <m/>
    <m/>
    <m/>
    <x v="5487"/>
    <s v="2023/3/14"/>
    <x v="100"/>
    <x v="100"/>
    <x v="27"/>
    <x v="27"/>
    <m/>
    <x v="615"/>
    <e v="#N/A"/>
    <x v="615"/>
  </r>
  <r>
    <x v="5170"/>
    <m/>
    <n v="50"/>
    <x v="10351"/>
    <m/>
    <m/>
    <m/>
    <m/>
    <x v="5488"/>
    <s v="2023/3/19"/>
    <x v="100"/>
    <x v="100"/>
    <x v="27"/>
    <x v="27"/>
    <m/>
    <x v="615"/>
    <e v="#N/A"/>
    <x v="615"/>
  </r>
  <r>
    <x v="5170"/>
    <m/>
    <n v="8.7000000000000011"/>
    <x v="10352"/>
    <m/>
    <m/>
    <m/>
    <m/>
    <x v="7788"/>
    <s v="2023/4/8"/>
    <x v="100"/>
    <x v="100"/>
    <x v="27"/>
    <x v="27"/>
    <m/>
    <x v="615"/>
    <e v="#N/A"/>
    <x v="615"/>
  </r>
  <r>
    <x v="5170"/>
    <m/>
    <n v="63.5"/>
    <x v="10353"/>
    <m/>
    <m/>
    <m/>
    <m/>
    <x v="7788"/>
    <s v="2023/4/8"/>
    <x v="100"/>
    <x v="100"/>
    <x v="27"/>
    <x v="27"/>
    <m/>
    <x v="615"/>
    <e v="#N/A"/>
    <x v="615"/>
  </r>
  <r>
    <x v="5170"/>
    <m/>
    <n v="196"/>
    <x v="10354"/>
    <m/>
    <m/>
    <m/>
    <m/>
    <x v="7788"/>
    <s v="2023/4/8"/>
    <x v="100"/>
    <x v="100"/>
    <x v="27"/>
    <x v="27"/>
    <m/>
    <x v="615"/>
    <e v="#N/A"/>
    <x v="615"/>
  </r>
  <r>
    <x v="5170"/>
    <m/>
    <n v="120"/>
    <x v="10355"/>
    <m/>
    <m/>
    <m/>
    <m/>
    <x v="7564"/>
    <s v="2023/4/8"/>
    <x v="100"/>
    <x v="100"/>
    <x v="27"/>
    <x v="27"/>
    <m/>
    <x v="615"/>
    <e v="#N/A"/>
    <x v="615"/>
  </r>
  <r>
    <x v="5170"/>
    <m/>
    <n v="40"/>
    <x v="10356"/>
    <m/>
    <m/>
    <m/>
    <m/>
    <x v="7670"/>
    <s v="2023/4/11"/>
    <x v="100"/>
    <x v="100"/>
    <x v="27"/>
    <x v="27"/>
    <m/>
    <x v="615"/>
    <e v="#N/A"/>
    <x v="615"/>
  </r>
  <r>
    <x v="5170"/>
    <m/>
    <n v="14"/>
    <x v="10357"/>
    <m/>
    <m/>
    <m/>
    <m/>
    <x v="7580"/>
    <s v="2023/4/19"/>
    <x v="100"/>
    <x v="100"/>
    <x v="27"/>
    <x v="27"/>
    <m/>
    <x v="615"/>
    <e v="#N/A"/>
    <x v="615"/>
  </r>
  <r>
    <x v="5170"/>
    <m/>
    <n v="55"/>
    <x v="10358"/>
    <m/>
    <m/>
    <m/>
    <m/>
    <x v="7609"/>
    <s v="2023/4/30"/>
    <x v="100"/>
    <x v="100"/>
    <x v="27"/>
    <x v="27"/>
    <m/>
    <x v="615"/>
    <e v="#N/A"/>
    <x v="615"/>
  </r>
  <r>
    <x v="5170"/>
    <m/>
    <n v="120.88"/>
    <x v="10359"/>
    <m/>
    <m/>
    <m/>
    <m/>
    <x v="7609"/>
    <s v="2023/4/30"/>
    <x v="100"/>
    <x v="100"/>
    <x v="27"/>
    <x v="27"/>
    <m/>
    <x v="615"/>
    <e v="#N/A"/>
    <x v="615"/>
  </r>
  <r>
    <x v="5170"/>
    <m/>
    <n v="45"/>
    <x v="10360"/>
    <m/>
    <m/>
    <m/>
    <m/>
    <x v="7531"/>
    <s v="2023/5/4"/>
    <x v="100"/>
    <x v="100"/>
    <x v="27"/>
    <x v="27"/>
    <m/>
    <x v="615"/>
    <e v="#N/A"/>
    <x v="615"/>
  </r>
  <r>
    <x v="5170"/>
    <m/>
    <n v="8"/>
    <x v="10361"/>
    <m/>
    <m/>
    <m/>
    <m/>
    <x v="7531"/>
    <s v="2023/5/4"/>
    <x v="100"/>
    <x v="100"/>
    <x v="27"/>
    <x v="27"/>
    <m/>
    <x v="615"/>
    <e v="#N/A"/>
    <x v="615"/>
  </r>
  <r>
    <x v="5170"/>
    <m/>
    <n v="700"/>
    <x v="10362"/>
    <m/>
    <m/>
    <m/>
    <m/>
    <x v="7581"/>
    <s v="2023/5/7"/>
    <x v="100"/>
    <x v="100"/>
    <x v="27"/>
    <x v="27"/>
    <m/>
    <x v="615"/>
    <e v="#N/A"/>
    <x v="615"/>
  </r>
  <r>
    <x v="5170"/>
    <m/>
    <n v="23"/>
    <x v="10363"/>
    <m/>
    <m/>
    <m/>
    <m/>
    <x v="5612"/>
    <s v="2023/5/7"/>
    <x v="100"/>
    <x v="100"/>
    <x v="27"/>
    <x v="27"/>
    <m/>
    <x v="615"/>
    <e v="#N/A"/>
    <x v="615"/>
  </r>
  <r>
    <x v="5170"/>
    <m/>
    <n v="345"/>
    <x v="10364"/>
    <m/>
    <m/>
    <m/>
    <m/>
    <x v="5612"/>
    <s v="2023/5/7"/>
    <x v="100"/>
    <x v="100"/>
    <x v="27"/>
    <x v="27"/>
    <m/>
    <x v="615"/>
    <e v="#N/A"/>
    <x v="615"/>
  </r>
  <r>
    <x v="5170"/>
    <m/>
    <n v="20"/>
    <x v="10365"/>
    <m/>
    <m/>
    <m/>
    <m/>
    <x v="7516"/>
    <s v="2023/5/8"/>
    <x v="100"/>
    <x v="100"/>
    <x v="27"/>
    <x v="27"/>
    <m/>
    <x v="615"/>
    <e v="#N/A"/>
    <x v="615"/>
  </r>
  <r>
    <x v="5170"/>
    <m/>
    <n v="200"/>
    <x v="10366"/>
    <m/>
    <m/>
    <m/>
    <m/>
    <x v="7789"/>
    <s v="2023/5/8"/>
    <x v="100"/>
    <x v="100"/>
    <x v="27"/>
    <x v="27"/>
    <m/>
    <x v="615"/>
    <e v="#N/A"/>
    <x v="615"/>
  </r>
  <r>
    <x v="5170"/>
    <m/>
    <n v="110"/>
    <x v="10367"/>
    <m/>
    <m/>
    <m/>
    <m/>
    <x v="7790"/>
    <s v="2023/5/10"/>
    <x v="100"/>
    <x v="100"/>
    <x v="27"/>
    <x v="27"/>
    <m/>
    <x v="615"/>
    <e v="#N/A"/>
    <x v="615"/>
  </r>
  <r>
    <x v="5170"/>
    <m/>
    <n v="255.15"/>
    <x v="10368"/>
    <m/>
    <m/>
    <m/>
    <m/>
    <x v="7790"/>
    <s v="2023/5/10"/>
    <x v="100"/>
    <x v="100"/>
    <x v="27"/>
    <x v="27"/>
    <m/>
    <x v="615"/>
    <e v="#N/A"/>
    <x v="615"/>
  </r>
  <r>
    <x v="5170"/>
    <m/>
    <n v="60"/>
    <x v="5697"/>
    <m/>
    <m/>
    <m/>
    <m/>
    <x v="5426"/>
    <s v="2023/5/11"/>
    <x v="100"/>
    <x v="100"/>
    <x v="27"/>
    <x v="27"/>
    <m/>
    <x v="615"/>
    <e v="#N/A"/>
    <x v="615"/>
  </r>
  <r>
    <x v="5170"/>
    <m/>
    <n v="41.4"/>
    <x v="10369"/>
    <m/>
    <m/>
    <m/>
    <m/>
    <x v="5254"/>
    <s v="2023/5/11"/>
    <x v="100"/>
    <x v="100"/>
    <x v="27"/>
    <x v="27"/>
    <m/>
    <x v="615"/>
    <e v="#N/A"/>
    <x v="615"/>
  </r>
  <r>
    <x v="5170"/>
    <m/>
    <n v="85"/>
    <x v="10370"/>
    <m/>
    <m/>
    <m/>
    <m/>
    <x v="7611"/>
    <s v="2023/5/16"/>
    <x v="100"/>
    <x v="100"/>
    <x v="27"/>
    <x v="27"/>
    <m/>
    <x v="615"/>
    <e v="#N/A"/>
    <x v="615"/>
  </r>
  <r>
    <x v="5170"/>
    <m/>
    <n v="73.040000000000006"/>
    <x v="10371"/>
    <m/>
    <m/>
    <m/>
    <m/>
    <x v="7485"/>
    <s v="2023/5/18"/>
    <x v="100"/>
    <x v="100"/>
    <x v="27"/>
    <x v="27"/>
    <m/>
    <x v="615"/>
    <e v="#N/A"/>
    <x v="615"/>
  </r>
  <r>
    <x v="5170"/>
    <m/>
    <n v="180"/>
    <x v="10372"/>
    <m/>
    <m/>
    <m/>
    <m/>
    <x v="7485"/>
    <s v="2023/5/18"/>
    <x v="100"/>
    <x v="100"/>
    <x v="27"/>
    <x v="27"/>
    <m/>
    <x v="615"/>
    <e v="#N/A"/>
    <x v="615"/>
  </r>
  <r>
    <x v="5170"/>
    <m/>
    <n v="307.5"/>
    <x v="10373"/>
    <m/>
    <m/>
    <m/>
    <m/>
    <x v="5427"/>
    <s v="2023/5/18"/>
    <x v="100"/>
    <x v="100"/>
    <x v="27"/>
    <x v="27"/>
    <m/>
    <x v="615"/>
    <e v="#N/A"/>
    <x v="615"/>
  </r>
  <r>
    <x v="5170"/>
    <m/>
    <n v="30"/>
    <x v="10374"/>
    <m/>
    <m/>
    <m/>
    <m/>
    <x v="7613"/>
    <s v="2023/5/25"/>
    <x v="100"/>
    <x v="100"/>
    <x v="27"/>
    <x v="27"/>
    <m/>
    <x v="615"/>
    <e v="#N/A"/>
    <x v="615"/>
  </r>
  <r>
    <x v="5170"/>
    <m/>
    <n v="39.14"/>
    <x v="10375"/>
    <m/>
    <m/>
    <m/>
    <m/>
    <x v="7114"/>
    <s v="2023/5/25"/>
    <x v="100"/>
    <x v="100"/>
    <x v="27"/>
    <x v="27"/>
    <m/>
    <x v="615"/>
    <e v="#N/A"/>
    <x v="615"/>
  </r>
  <r>
    <x v="5170"/>
    <m/>
    <n v="660"/>
    <x v="10376"/>
    <m/>
    <m/>
    <m/>
    <m/>
    <x v="5448"/>
    <s v="2023/5/25"/>
    <x v="100"/>
    <x v="100"/>
    <x v="27"/>
    <x v="27"/>
    <m/>
    <x v="615"/>
    <e v="#N/A"/>
    <x v="615"/>
  </r>
  <r>
    <x v="5170"/>
    <m/>
    <n v="13.040000000000001"/>
    <x v="10377"/>
    <m/>
    <m/>
    <m/>
    <m/>
    <x v="7614"/>
    <s v="2023/5/31"/>
    <x v="100"/>
    <x v="100"/>
    <x v="27"/>
    <x v="27"/>
    <m/>
    <x v="615"/>
    <e v="#N/A"/>
    <x v="615"/>
  </r>
  <r>
    <x v="5170"/>
    <m/>
    <n v="20"/>
    <x v="10378"/>
    <m/>
    <m/>
    <m/>
    <m/>
    <x v="5523"/>
    <s v="2023/6/1"/>
    <x v="100"/>
    <x v="100"/>
    <x v="27"/>
    <x v="27"/>
    <m/>
    <x v="615"/>
    <e v="#N/A"/>
    <x v="615"/>
  </r>
  <r>
    <x v="5170"/>
    <m/>
    <n v="500"/>
    <x v="10379"/>
    <m/>
    <m/>
    <m/>
    <m/>
    <x v="7615"/>
    <s v="2023/6/5"/>
    <x v="100"/>
    <x v="100"/>
    <x v="27"/>
    <x v="27"/>
    <m/>
    <x v="615"/>
    <e v="#N/A"/>
    <x v="615"/>
  </r>
  <r>
    <x v="5170"/>
    <m/>
    <n v="137"/>
    <x v="10380"/>
    <m/>
    <m/>
    <m/>
    <m/>
    <x v="7701"/>
    <s v="2023/6/10"/>
    <x v="100"/>
    <x v="100"/>
    <x v="27"/>
    <x v="27"/>
    <m/>
    <x v="615"/>
    <e v="#N/A"/>
    <x v="615"/>
  </r>
  <r>
    <x v="5170"/>
    <m/>
    <n v="528"/>
    <x v="10381"/>
    <m/>
    <m/>
    <m/>
    <m/>
    <x v="5595"/>
    <s v="2023/6/17"/>
    <x v="100"/>
    <x v="100"/>
    <x v="27"/>
    <x v="27"/>
    <m/>
    <x v="615"/>
    <e v="#N/A"/>
    <x v="615"/>
  </r>
  <r>
    <x v="5170"/>
    <m/>
    <n v="15"/>
    <x v="10382"/>
    <m/>
    <m/>
    <m/>
    <m/>
    <x v="7510"/>
    <s v="2023/6/20"/>
    <x v="100"/>
    <x v="100"/>
    <x v="27"/>
    <x v="27"/>
    <m/>
    <x v="615"/>
    <e v="#N/A"/>
    <x v="615"/>
  </r>
  <r>
    <x v="5170"/>
    <m/>
    <n v="92"/>
    <x v="10383"/>
    <m/>
    <m/>
    <m/>
    <m/>
    <x v="7618"/>
    <s v="2023/6/21"/>
    <x v="100"/>
    <x v="100"/>
    <x v="27"/>
    <x v="27"/>
    <m/>
    <x v="615"/>
    <e v="#N/A"/>
    <x v="615"/>
  </r>
  <r>
    <x v="5170"/>
    <m/>
    <n v="112.17"/>
    <x v="10384"/>
    <m/>
    <m/>
    <m/>
    <m/>
    <x v="7619"/>
    <s v="2023/6/24"/>
    <x v="100"/>
    <x v="100"/>
    <x v="27"/>
    <x v="27"/>
    <m/>
    <x v="615"/>
    <e v="#N/A"/>
    <x v="615"/>
  </r>
  <r>
    <x v="5170"/>
    <m/>
    <n v="884"/>
    <x v="10385"/>
    <m/>
    <m/>
    <m/>
    <m/>
    <x v="5592"/>
    <s v="2023/6/24"/>
    <x v="100"/>
    <x v="100"/>
    <x v="27"/>
    <x v="27"/>
    <m/>
    <x v="615"/>
    <e v="#N/A"/>
    <x v="615"/>
  </r>
  <r>
    <x v="5170"/>
    <m/>
    <n v="1260"/>
    <x v="10386"/>
    <m/>
    <m/>
    <m/>
    <m/>
    <x v="7566"/>
    <s v="2023/6/24"/>
    <x v="100"/>
    <x v="100"/>
    <x v="27"/>
    <x v="27"/>
    <m/>
    <x v="615"/>
    <e v="#N/A"/>
    <x v="615"/>
  </r>
  <r>
    <x v="5170"/>
    <m/>
    <n v="5"/>
    <x v="10387"/>
    <m/>
    <m/>
    <m/>
    <m/>
    <x v="7575"/>
    <s v="2023/7/10"/>
    <x v="100"/>
    <x v="100"/>
    <x v="27"/>
    <x v="27"/>
    <m/>
    <x v="615"/>
    <e v="#N/A"/>
    <x v="615"/>
  </r>
  <r>
    <x v="5170"/>
    <m/>
    <n v="56.52"/>
    <x v="10388"/>
    <m/>
    <m/>
    <m/>
    <m/>
    <x v="7621"/>
    <s v="2023/7/10"/>
    <x v="100"/>
    <x v="100"/>
    <x v="27"/>
    <x v="27"/>
    <m/>
    <x v="615"/>
    <e v="#N/A"/>
    <x v="615"/>
  </r>
  <r>
    <x v="5170"/>
    <m/>
    <n v="10"/>
    <x v="10389"/>
    <m/>
    <m/>
    <m/>
    <m/>
    <x v="7729"/>
    <s v="2023/7/13"/>
    <x v="100"/>
    <x v="100"/>
    <x v="27"/>
    <x v="27"/>
    <m/>
    <x v="615"/>
    <e v="#N/A"/>
    <x v="615"/>
  </r>
  <r>
    <x v="5170"/>
    <m/>
    <n v="96.100000000000009"/>
    <x v="10390"/>
    <m/>
    <m/>
    <m/>
    <m/>
    <x v="5453"/>
    <s v="2023/7/15"/>
    <x v="100"/>
    <x v="100"/>
    <x v="27"/>
    <x v="27"/>
    <m/>
    <x v="615"/>
    <e v="#N/A"/>
    <x v="615"/>
  </r>
  <r>
    <x v="5170"/>
    <m/>
    <n v="750"/>
    <x v="10391"/>
    <m/>
    <m/>
    <m/>
    <m/>
    <x v="5453"/>
    <s v="2023/7/15"/>
    <x v="100"/>
    <x v="100"/>
    <x v="27"/>
    <x v="27"/>
    <m/>
    <x v="615"/>
    <e v="#N/A"/>
    <x v="615"/>
  </r>
  <r>
    <x v="5170"/>
    <m/>
    <n v="410"/>
    <x v="10392"/>
    <m/>
    <m/>
    <m/>
    <m/>
    <x v="5453"/>
    <s v="2023/7/15"/>
    <x v="100"/>
    <x v="100"/>
    <x v="27"/>
    <x v="27"/>
    <m/>
    <x v="615"/>
    <e v="#N/A"/>
    <x v="615"/>
  </r>
  <r>
    <x v="5170"/>
    <m/>
    <n v="15"/>
    <x v="10393"/>
    <m/>
    <m/>
    <m/>
    <m/>
    <x v="7571"/>
    <s v="2023/7/25"/>
    <x v="100"/>
    <x v="100"/>
    <x v="27"/>
    <x v="27"/>
    <m/>
    <x v="615"/>
    <e v="#N/A"/>
    <x v="615"/>
  </r>
  <r>
    <x v="5170"/>
    <m/>
    <n v="89"/>
    <x v="10394"/>
    <m/>
    <m/>
    <m/>
    <m/>
    <x v="5429"/>
    <s v="2023/7/25"/>
    <x v="100"/>
    <x v="100"/>
    <x v="27"/>
    <x v="27"/>
    <m/>
    <x v="615"/>
    <e v="#N/A"/>
    <x v="615"/>
  </r>
  <r>
    <x v="5170"/>
    <m/>
    <n v="195.55"/>
    <x v="10395"/>
    <m/>
    <m/>
    <m/>
    <m/>
    <x v="7119"/>
    <s v="2023/8/5"/>
    <x v="100"/>
    <x v="100"/>
    <x v="27"/>
    <x v="27"/>
    <m/>
    <x v="615"/>
    <e v="#N/A"/>
    <x v="615"/>
  </r>
  <r>
    <x v="5170"/>
    <m/>
    <n v="95.65"/>
    <x v="10396"/>
    <m/>
    <m/>
    <m/>
    <m/>
    <x v="5537"/>
    <s v="2023/8/6"/>
    <x v="100"/>
    <x v="100"/>
    <x v="27"/>
    <x v="27"/>
    <m/>
    <x v="615"/>
    <e v="#N/A"/>
    <x v="615"/>
  </r>
  <r>
    <x v="5170"/>
    <m/>
    <n v="15"/>
    <x v="10397"/>
    <m/>
    <m/>
    <m/>
    <m/>
    <x v="5537"/>
    <s v="2023/8/6"/>
    <x v="100"/>
    <x v="100"/>
    <x v="27"/>
    <x v="27"/>
    <m/>
    <x v="615"/>
    <e v="#N/A"/>
    <x v="615"/>
  </r>
  <r>
    <x v="5170"/>
    <m/>
    <n v="23"/>
    <x v="10398"/>
    <m/>
    <m/>
    <m/>
    <m/>
    <x v="7628"/>
    <s v="2023/8/13"/>
    <x v="100"/>
    <x v="100"/>
    <x v="27"/>
    <x v="27"/>
    <m/>
    <x v="615"/>
    <e v="#N/A"/>
    <x v="615"/>
  </r>
  <r>
    <x v="5170"/>
    <m/>
    <n v="663"/>
    <x v="10399"/>
    <m/>
    <m/>
    <m/>
    <m/>
    <x v="5454"/>
    <s v="2023/8/13"/>
    <x v="100"/>
    <x v="100"/>
    <x v="27"/>
    <x v="27"/>
    <m/>
    <x v="615"/>
    <e v="#N/A"/>
    <x v="615"/>
  </r>
  <r>
    <x v="5170"/>
    <m/>
    <n v="380"/>
    <x v="10400"/>
    <m/>
    <m/>
    <m/>
    <m/>
    <x v="5454"/>
    <s v="2023/8/13"/>
    <x v="100"/>
    <x v="100"/>
    <x v="27"/>
    <x v="27"/>
    <m/>
    <x v="615"/>
    <e v="#N/A"/>
    <x v="615"/>
  </r>
  <r>
    <x v="5170"/>
    <m/>
    <n v="1740"/>
    <x v="10401"/>
    <m/>
    <m/>
    <m/>
    <m/>
    <x v="5454"/>
    <s v="2023/8/13"/>
    <x v="100"/>
    <x v="100"/>
    <x v="27"/>
    <x v="27"/>
    <m/>
    <x v="615"/>
    <e v="#N/A"/>
    <x v="615"/>
  </r>
  <r>
    <x v="5170"/>
    <m/>
    <n v="62"/>
    <x v="10402"/>
    <m/>
    <m/>
    <m/>
    <m/>
    <x v="5454"/>
    <s v="2023/8/13"/>
    <x v="100"/>
    <x v="100"/>
    <x v="27"/>
    <x v="27"/>
    <m/>
    <x v="615"/>
    <e v="#N/A"/>
    <x v="615"/>
  </r>
  <r>
    <x v="5170"/>
    <m/>
    <n v="20"/>
    <x v="10403"/>
    <m/>
    <m/>
    <m/>
    <m/>
    <x v="5454"/>
    <s v="2023/8/13"/>
    <x v="100"/>
    <x v="100"/>
    <x v="27"/>
    <x v="27"/>
    <m/>
    <x v="615"/>
    <e v="#N/A"/>
    <x v="615"/>
  </r>
  <r>
    <x v="5170"/>
    <m/>
    <n v="18"/>
    <x v="10404"/>
    <m/>
    <m/>
    <m/>
    <m/>
    <x v="7515"/>
    <s v="2023/8/15"/>
    <x v="100"/>
    <x v="100"/>
    <x v="27"/>
    <x v="27"/>
    <m/>
    <x v="615"/>
    <e v="#N/A"/>
    <x v="615"/>
  </r>
  <r>
    <x v="5170"/>
    <m/>
    <n v="300"/>
    <x v="10405"/>
    <m/>
    <m/>
    <m/>
    <m/>
    <x v="7515"/>
    <s v="2023/8/15"/>
    <x v="100"/>
    <x v="100"/>
    <x v="27"/>
    <x v="27"/>
    <m/>
    <x v="615"/>
    <e v="#N/A"/>
    <x v="615"/>
  </r>
  <r>
    <x v="5170"/>
    <m/>
    <n v="247.04"/>
    <x v="10406"/>
    <m/>
    <m/>
    <m/>
    <m/>
    <x v="7630"/>
    <s v="2023/8/15"/>
    <x v="100"/>
    <x v="100"/>
    <x v="27"/>
    <x v="27"/>
    <m/>
    <x v="615"/>
    <e v="#N/A"/>
    <x v="615"/>
  </r>
  <r>
    <x v="5170"/>
    <m/>
    <n v="22"/>
    <x v="10407"/>
    <m/>
    <m/>
    <m/>
    <m/>
    <x v="7630"/>
    <s v="2023/8/15"/>
    <x v="100"/>
    <x v="100"/>
    <x v="27"/>
    <x v="27"/>
    <m/>
    <x v="615"/>
    <e v="#N/A"/>
    <x v="615"/>
  </r>
  <r>
    <x v="5170"/>
    <m/>
    <n v="575"/>
    <x v="10408"/>
    <m/>
    <m/>
    <m/>
    <m/>
    <x v="7791"/>
    <s v="2023/8/16"/>
    <x v="100"/>
    <x v="100"/>
    <x v="27"/>
    <x v="27"/>
    <m/>
    <x v="615"/>
    <e v="#N/A"/>
    <x v="615"/>
  </r>
  <r>
    <x v="5170"/>
    <m/>
    <n v="16"/>
    <x v="10409"/>
    <m/>
    <m/>
    <m/>
    <m/>
    <x v="7533"/>
    <s v="2023/8/16"/>
    <x v="100"/>
    <x v="100"/>
    <x v="27"/>
    <x v="27"/>
    <m/>
    <x v="615"/>
    <e v="#N/A"/>
    <x v="615"/>
  </r>
  <r>
    <x v="5170"/>
    <m/>
    <n v="70"/>
    <x v="10410"/>
    <m/>
    <m/>
    <m/>
    <m/>
    <x v="5586"/>
    <s v="2023/8/19"/>
    <x v="100"/>
    <x v="100"/>
    <x v="27"/>
    <x v="27"/>
    <m/>
    <x v="615"/>
    <e v="#N/A"/>
    <x v="615"/>
  </r>
  <r>
    <x v="5170"/>
    <m/>
    <n v="507.84000000000003"/>
    <x v="10411"/>
    <m/>
    <m/>
    <m/>
    <m/>
    <x v="7595"/>
    <s v="2023/8/22"/>
    <x v="100"/>
    <x v="100"/>
    <x v="27"/>
    <x v="27"/>
    <m/>
    <x v="615"/>
    <e v="#N/A"/>
    <x v="615"/>
  </r>
  <r>
    <x v="5170"/>
    <m/>
    <n v="50"/>
    <x v="10412"/>
    <m/>
    <m/>
    <m/>
    <m/>
    <x v="5579"/>
    <s v="2023/8/23"/>
    <x v="100"/>
    <x v="100"/>
    <x v="27"/>
    <x v="27"/>
    <m/>
    <x v="615"/>
    <e v="#N/A"/>
    <x v="615"/>
  </r>
  <r>
    <x v="5170"/>
    <m/>
    <n v="750"/>
    <x v="10413"/>
    <m/>
    <m/>
    <m/>
    <m/>
    <x v="7792"/>
    <s v="2023/8/24"/>
    <x v="100"/>
    <x v="100"/>
    <x v="27"/>
    <x v="27"/>
    <m/>
    <x v="615"/>
    <e v="#N/A"/>
    <x v="615"/>
  </r>
  <r>
    <x v="5170"/>
    <m/>
    <n v="33.04"/>
    <x v="10414"/>
    <m/>
    <m/>
    <m/>
    <m/>
    <x v="7793"/>
    <s v="2023/8/26"/>
    <x v="100"/>
    <x v="100"/>
    <x v="27"/>
    <x v="27"/>
    <m/>
    <x v="615"/>
    <e v="#N/A"/>
    <x v="615"/>
  </r>
  <r>
    <x v="5170"/>
    <m/>
    <n v="25.3"/>
    <x v="10415"/>
    <m/>
    <m/>
    <m/>
    <m/>
    <x v="7633"/>
    <s v="2023/8/26"/>
    <x v="100"/>
    <x v="100"/>
    <x v="27"/>
    <x v="27"/>
    <m/>
    <x v="615"/>
    <e v="#N/A"/>
    <x v="615"/>
  </r>
  <r>
    <x v="5170"/>
    <m/>
    <n v="4"/>
    <x v="10416"/>
    <m/>
    <m/>
    <m/>
    <m/>
    <x v="7633"/>
    <s v="2023/8/26"/>
    <x v="100"/>
    <x v="100"/>
    <x v="27"/>
    <x v="27"/>
    <m/>
    <x v="615"/>
    <e v="#N/A"/>
    <x v="615"/>
  </r>
  <r>
    <x v="5170"/>
    <m/>
    <n v="13.8"/>
    <x v="10417"/>
    <m/>
    <m/>
    <m/>
    <m/>
    <x v="7633"/>
    <s v="2023/8/26"/>
    <x v="100"/>
    <x v="100"/>
    <x v="27"/>
    <x v="27"/>
    <m/>
    <x v="615"/>
    <e v="#N/A"/>
    <x v="615"/>
  </r>
  <r>
    <x v="5170"/>
    <m/>
    <n v="300"/>
    <x v="10418"/>
    <m/>
    <m/>
    <m/>
    <m/>
    <x v="7120"/>
    <s v="2023/8/29"/>
    <x v="100"/>
    <x v="100"/>
    <x v="27"/>
    <x v="27"/>
    <m/>
    <x v="615"/>
    <e v="#N/A"/>
    <x v="615"/>
  </r>
  <r>
    <x v="5170"/>
    <m/>
    <n v="488.45"/>
    <x v="10419"/>
    <m/>
    <m/>
    <m/>
    <m/>
    <x v="7634"/>
    <s v="2023/8/31"/>
    <x v="100"/>
    <x v="100"/>
    <x v="27"/>
    <x v="27"/>
    <m/>
    <x v="615"/>
    <e v="#N/A"/>
    <x v="615"/>
  </r>
  <r>
    <x v="5170"/>
    <m/>
    <n v="4.3500000000000005"/>
    <x v="10420"/>
    <m/>
    <m/>
    <m/>
    <m/>
    <x v="7634"/>
    <s v="2023/8/31"/>
    <x v="100"/>
    <x v="100"/>
    <x v="27"/>
    <x v="27"/>
    <m/>
    <x v="615"/>
    <e v="#N/A"/>
    <x v="615"/>
  </r>
  <r>
    <x v="5170"/>
    <m/>
    <n v="60"/>
    <x v="10421"/>
    <m/>
    <m/>
    <m/>
    <m/>
    <x v="7634"/>
    <s v="2023/8/31"/>
    <x v="100"/>
    <x v="100"/>
    <x v="27"/>
    <x v="27"/>
    <m/>
    <x v="615"/>
    <e v="#N/A"/>
    <x v="615"/>
  </r>
  <r>
    <x v="5170"/>
    <m/>
    <n v="7"/>
    <x v="10422"/>
    <m/>
    <m/>
    <m/>
    <m/>
    <x v="7635"/>
    <s v="2023/9/5"/>
    <x v="100"/>
    <x v="100"/>
    <x v="27"/>
    <x v="27"/>
    <m/>
    <x v="615"/>
    <e v="#N/A"/>
    <x v="615"/>
  </r>
  <r>
    <x v="5170"/>
    <m/>
    <n v="5.75"/>
    <x v="10423"/>
    <m/>
    <m/>
    <m/>
    <m/>
    <x v="5284"/>
    <s v="2023/9/5"/>
    <x v="100"/>
    <x v="100"/>
    <x v="27"/>
    <x v="27"/>
    <m/>
    <x v="615"/>
    <e v="#N/A"/>
    <x v="615"/>
  </r>
  <r>
    <x v="5170"/>
    <m/>
    <n v="2.5"/>
    <x v="10423"/>
    <m/>
    <m/>
    <m/>
    <m/>
    <x v="5284"/>
    <s v="2023/9/5"/>
    <x v="100"/>
    <x v="100"/>
    <x v="27"/>
    <x v="27"/>
    <m/>
    <x v="615"/>
    <e v="#N/A"/>
    <x v="615"/>
  </r>
  <r>
    <x v="5170"/>
    <m/>
    <n v="5"/>
    <x v="10424"/>
    <m/>
    <m/>
    <m/>
    <m/>
    <x v="7490"/>
    <s v="2023/9/7"/>
    <x v="100"/>
    <x v="100"/>
    <x v="27"/>
    <x v="27"/>
    <m/>
    <x v="615"/>
    <e v="#N/A"/>
    <x v="615"/>
  </r>
  <r>
    <x v="5170"/>
    <m/>
    <n v="17"/>
    <x v="10425"/>
    <m/>
    <m/>
    <m/>
    <m/>
    <x v="7636"/>
    <s v="2023/9/10"/>
    <x v="100"/>
    <x v="100"/>
    <x v="27"/>
    <x v="27"/>
    <m/>
    <x v="615"/>
    <e v="#N/A"/>
    <x v="615"/>
  </r>
  <r>
    <x v="5170"/>
    <m/>
    <n v="9"/>
    <x v="10426"/>
    <m/>
    <m/>
    <m/>
    <m/>
    <x v="7636"/>
    <s v="2023/9/10"/>
    <x v="100"/>
    <x v="100"/>
    <x v="27"/>
    <x v="27"/>
    <m/>
    <x v="615"/>
    <e v="#N/A"/>
    <x v="615"/>
  </r>
  <r>
    <x v="5170"/>
    <m/>
    <n v="460.87"/>
    <x v="10427"/>
    <m/>
    <m/>
    <m/>
    <m/>
    <x v="5258"/>
    <s v="2023/9/11"/>
    <x v="100"/>
    <x v="100"/>
    <x v="27"/>
    <x v="27"/>
    <m/>
    <x v="615"/>
    <e v="#N/A"/>
    <x v="615"/>
  </r>
  <r>
    <x v="5170"/>
    <m/>
    <n v="87.350000000000009"/>
    <x v="10428"/>
    <m/>
    <m/>
    <m/>
    <m/>
    <x v="7506"/>
    <s v="2023/9/12"/>
    <x v="100"/>
    <x v="100"/>
    <x v="27"/>
    <x v="27"/>
    <m/>
    <x v="615"/>
    <e v="#N/A"/>
    <x v="615"/>
  </r>
  <r>
    <x v="5170"/>
    <m/>
    <n v="4.5"/>
    <x v="10429"/>
    <m/>
    <m/>
    <m/>
    <m/>
    <x v="7506"/>
    <s v="2023/9/12"/>
    <x v="100"/>
    <x v="100"/>
    <x v="27"/>
    <x v="27"/>
    <m/>
    <x v="615"/>
    <e v="#N/A"/>
    <x v="615"/>
  </r>
  <r>
    <x v="5170"/>
    <m/>
    <n v="7.83"/>
    <x v="10430"/>
    <m/>
    <m/>
    <m/>
    <m/>
    <x v="7506"/>
    <s v="2023/9/12"/>
    <x v="100"/>
    <x v="100"/>
    <x v="27"/>
    <x v="27"/>
    <m/>
    <x v="615"/>
    <e v="#N/A"/>
    <x v="615"/>
  </r>
  <r>
    <x v="5170"/>
    <m/>
    <n v="87.350000000000009"/>
    <x v="10431"/>
    <m/>
    <m/>
    <m/>
    <m/>
    <x v="7685"/>
    <s v="2023/9/12"/>
    <x v="100"/>
    <x v="100"/>
    <x v="27"/>
    <x v="27"/>
    <m/>
    <x v="615"/>
    <e v="#N/A"/>
    <x v="615"/>
  </r>
  <r>
    <x v="5170"/>
    <m/>
    <n v="18.7"/>
    <x v="10432"/>
    <m/>
    <m/>
    <m/>
    <m/>
    <x v="7637"/>
    <s v="2023/9/16"/>
    <x v="100"/>
    <x v="100"/>
    <x v="27"/>
    <x v="27"/>
    <m/>
    <x v="615"/>
    <e v="#N/A"/>
    <x v="615"/>
  </r>
  <r>
    <x v="5170"/>
    <m/>
    <n v="99"/>
    <x v="10433"/>
    <m/>
    <m/>
    <m/>
    <m/>
    <x v="7638"/>
    <s v="2023/9/18"/>
    <x v="100"/>
    <x v="100"/>
    <x v="27"/>
    <x v="27"/>
    <m/>
    <x v="615"/>
    <e v="#N/A"/>
    <x v="615"/>
  </r>
  <r>
    <x v="5170"/>
    <m/>
    <n v="17"/>
    <x v="10434"/>
    <m/>
    <m/>
    <m/>
    <m/>
    <x v="7638"/>
    <s v="2023/9/18"/>
    <x v="100"/>
    <x v="100"/>
    <x v="27"/>
    <x v="27"/>
    <m/>
    <x v="615"/>
    <e v="#N/A"/>
    <x v="615"/>
  </r>
  <r>
    <x v="5170"/>
    <m/>
    <n v="12"/>
    <x v="10435"/>
    <m/>
    <m/>
    <m/>
    <m/>
    <x v="7638"/>
    <s v="2023/9/18"/>
    <x v="100"/>
    <x v="100"/>
    <x v="27"/>
    <x v="27"/>
    <m/>
    <x v="615"/>
    <e v="#N/A"/>
    <x v="615"/>
  </r>
  <r>
    <x v="5170"/>
    <m/>
    <n v="30"/>
    <x v="10436"/>
    <m/>
    <m/>
    <m/>
    <m/>
    <x v="7638"/>
    <s v="2023/9/18"/>
    <x v="100"/>
    <x v="100"/>
    <x v="27"/>
    <x v="27"/>
    <m/>
    <x v="615"/>
    <e v="#N/A"/>
    <x v="615"/>
  </r>
  <r>
    <x v="5170"/>
    <m/>
    <n v="4.3500000000000005"/>
    <x v="10437"/>
    <m/>
    <m/>
    <m/>
    <m/>
    <x v="7638"/>
    <s v="2023/9/18"/>
    <x v="100"/>
    <x v="100"/>
    <x v="27"/>
    <x v="27"/>
    <m/>
    <x v="615"/>
    <e v="#N/A"/>
    <x v="615"/>
  </r>
  <r>
    <x v="5170"/>
    <m/>
    <n v="10"/>
    <x v="10438"/>
    <m/>
    <m/>
    <m/>
    <m/>
    <x v="7686"/>
    <s v="2023/9/24"/>
    <x v="100"/>
    <x v="100"/>
    <x v="27"/>
    <x v="27"/>
    <m/>
    <x v="615"/>
    <e v="#N/A"/>
    <x v="615"/>
  </r>
  <r>
    <x v="5170"/>
    <m/>
    <n v="585"/>
    <x v="10439"/>
    <m/>
    <m/>
    <m/>
    <m/>
    <x v="5455"/>
    <s v="2023/9/25"/>
    <x v="100"/>
    <x v="100"/>
    <x v="27"/>
    <x v="27"/>
    <m/>
    <x v="615"/>
    <e v="#N/A"/>
    <x v="615"/>
  </r>
  <r>
    <x v="5170"/>
    <m/>
    <n v="815"/>
    <x v="10440"/>
    <m/>
    <m/>
    <m/>
    <m/>
    <x v="5456"/>
    <s v="2023/9/25"/>
    <x v="100"/>
    <x v="100"/>
    <x v="27"/>
    <x v="27"/>
    <m/>
    <x v="615"/>
    <e v="#N/A"/>
    <x v="615"/>
  </r>
  <r>
    <x v="5170"/>
    <m/>
    <n v="2500"/>
    <x v="10441"/>
    <m/>
    <m/>
    <m/>
    <m/>
    <x v="7424"/>
    <s v="2023/9/25"/>
    <x v="100"/>
    <x v="100"/>
    <x v="27"/>
    <x v="27"/>
    <m/>
    <x v="615"/>
    <e v="#N/A"/>
    <x v="615"/>
  </r>
  <r>
    <x v="5170"/>
    <m/>
    <n v="13.040000000000001"/>
    <x v="10442"/>
    <m/>
    <m/>
    <m/>
    <m/>
    <x v="7492"/>
    <s v="2023/9/30"/>
    <x v="100"/>
    <x v="100"/>
    <x v="27"/>
    <x v="27"/>
    <m/>
    <x v="615"/>
    <e v="#N/A"/>
    <x v="615"/>
  </r>
  <r>
    <x v="5170"/>
    <m/>
    <n v="6.96"/>
    <x v="10443"/>
    <m/>
    <m/>
    <m/>
    <m/>
    <x v="7492"/>
    <s v="2023/9/30"/>
    <x v="100"/>
    <x v="100"/>
    <x v="27"/>
    <x v="27"/>
    <m/>
    <x v="615"/>
    <e v="#N/A"/>
    <x v="615"/>
  </r>
  <r>
    <x v="5170"/>
    <m/>
    <n v="22.61"/>
    <x v="10444"/>
    <m/>
    <m/>
    <m/>
    <m/>
    <x v="5275"/>
    <s v="2023/10/5"/>
    <x v="100"/>
    <x v="100"/>
    <x v="27"/>
    <x v="27"/>
    <m/>
    <x v="615"/>
    <e v="#N/A"/>
    <x v="615"/>
  </r>
  <r>
    <x v="5170"/>
    <m/>
    <n v="13.05"/>
    <x v="10445"/>
    <m/>
    <m/>
    <m/>
    <m/>
    <x v="7642"/>
    <s v="2023/10/11"/>
    <x v="100"/>
    <x v="100"/>
    <x v="27"/>
    <x v="27"/>
    <m/>
    <x v="615"/>
    <e v="#N/A"/>
    <x v="615"/>
  </r>
  <r>
    <x v="5170"/>
    <m/>
    <n v="2378"/>
    <x v="10446"/>
    <m/>
    <m/>
    <m/>
    <m/>
    <x v="5457"/>
    <s v="2023/10/12"/>
    <x v="100"/>
    <x v="100"/>
    <x v="27"/>
    <x v="27"/>
    <m/>
    <x v="615"/>
    <e v="#N/A"/>
    <x v="615"/>
  </r>
  <r>
    <x v="5170"/>
    <m/>
    <n v="3195"/>
    <x v="10447"/>
    <m/>
    <m/>
    <m/>
    <m/>
    <x v="5457"/>
    <s v="2023/10/12"/>
    <x v="100"/>
    <x v="100"/>
    <x v="27"/>
    <x v="27"/>
    <m/>
    <x v="615"/>
    <e v="#N/A"/>
    <x v="615"/>
  </r>
  <r>
    <x v="5170"/>
    <m/>
    <n v="1909.5"/>
    <x v="10448"/>
    <m/>
    <m/>
    <m/>
    <m/>
    <x v="5457"/>
    <s v="2023/10/12"/>
    <x v="100"/>
    <x v="100"/>
    <x v="27"/>
    <x v="27"/>
    <m/>
    <x v="615"/>
    <e v="#N/A"/>
    <x v="615"/>
  </r>
  <r>
    <x v="5170"/>
    <m/>
    <n v="86.960000000000008"/>
    <x v="10449"/>
    <m/>
    <m/>
    <m/>
    <m/>
    <x v="5585"/>
    <s v="2023/10/12"/>
    <x v="100"/>
    <x v="100"/>
    <x v="27"/>
    <x v="27"/>
    <m/>
    <x v="615"/>
    <e v="#N/A"/>
    <x v="615"/>
  </r>
  <r>
    <x v="5170"/>
    <m/>
    <n v="4620"/>
    <x v="10450"/>
    <m/>
    <m/>
    <m/>
    <m/>
    <x v="7543"/>
    <s v="2023/10/16"/>
    <x v="100"/>
    <x v="100"/>
    <x v="27"/>
    <x v="27"/>
    <m/>
    <x v="615"/>
    <e v="#N/A"/>
    <x v="615"/>
  </r>
  <r>
    <x v="5170"/>
    <m/>
    <n v="78.650000000000006"/>
    <x v="10451"/>
    <m/>
    <m/>
    <m/>
    <m/>
    <x v="7644"/>
    <s v="2023/10/22"/>
    <x v="100"/>
    <x v="100"/>
    <x v="27"/>
    <x v="27"/>
    <m/>
    <x v="615"/>
    <e v="#N/A"/>
    <x v="615"/>
  </r>
  <r>
    <x v="5170"/>
    <m/>
    <n v="25"/>
    <x v="10452"/>
    <m/>
    <m/>
    <m/>
    <m/>
    <x v="7645"/>
    <s v="2023/10/22"/>
    <x v="100"/>
    <x v="100"/>
    <x v="27"/>
    <x v="27"/>
    <m/>
    <x v="615"/>
    <e v="#N/A"/>
    <x v="615"/>
  </r>
  <r>
    <x v="5170"/>
    <m/>
    <n v="21.740000000000002"/>
    <x v="10453"/>
    <m/>
    <m/>
    <m/>
    <m/>
    <x v="7645"/>
    <s v="2023/10/22"/>
    <x v="100"/>
    <x v="100"/>
    <x v="27"/>
    <x v="27"/>
    <m/>
    <x v="615"/>
    <e v="#N/A"/>
    <x v="615"/>
  </r>
  <r>
    <x v="5170"/>
    <m/>
    <n v="30"/>
    <x v="10454"/>
    <s v="181"/>
    <n v="1"/>
    <n v="6"/>
    <m/>
    <x v="5552"/>
    <s v="2023/10/23"/>
    <x v="100"/>
    <x v="100"/>
    <x v="27"/>
    <x v="27"/>
    <m/>
    <x v="615"/>
    <e v="#N/A"/>
    <x v="615"/>
  </r>
  <r>
    <x v="5170"/>
    <m/>
    <n v="32.200000000000003"/>
    <x v="10455"/>
    <m/>
    <m/>
    <m/>
    <m/>
    <x v="7646"/>
    <s v="2023/10/25"/>
    <x v="100"/>
    <x v="100"/>
    <x v="27"/>
    <x v="27"/>
    <m/>
    <x v="615"/>
    <e v="#N/A"/>
    <x v="615"/>
  </r>
  <r>
    <x v="5170"/>
    <m/>
    <n v="39.5"/>
    <x v="10456"/>
    <m/>
    <m/>
    <m/>
    <m/>
    <x v="7425"/>
    <s v="2023/10/25"/>
    <x v="100"/>
    <x v="100"/>
    <x v="27"/>
    <x v="27"/>
    <m/>
    <x v="615"/>
    <e v="#N/A"/>
    <x v="615"/>
  </r>
  <r>
    <x v="5170"/>
    <m/>
    <n v="3"/>
    <x v="10457"/>
    <m/>
    <m/>
    <m/>
    <m/>
    <x v="7425"/>
    <s v="2023/10/25"/>
    <x v="100"/>
    <x v="100"/>
    <x v="27"/>
    <x v="27"/>
    <m/>
    <x v="615"/>
    <e v="#N/A"/>
    <x v="615"/>
  </r>
  <r>
    <x v="5170"/>
    <m/>
    <n v="20.010000000000002"/>
    <x v="10458"/>
    <m/>
    <m/>
    <m/>
    <m/>
    <x v="7425"/>
    <s v="2023/10/25"/>
    <x v="100"/>
    <x v="100"/>
    <x v="27"/>
    <x v="27"/>
    <m/>
    <x v="615"/>
    <e v="#N/A"/>
    <x v="615"/>
  </r>
  <r>
    <x v="5170"/>
    <m/>
    <n v="92.22"/>
    <x v="10459"/>
    <m/>
    <m/>
    <m/>
    <m/>
    <x v="7535"/>
    <s v="2023/10/26"/>
    <x v="100"/>
    <x v="100"/>
    <x v="27"/>
    <x v="27"/>
    <m/>
    <x v="615"/>
    <e v="#N/A"/>
    <x v="615"/>
  </r>
  <r>
    <x v="5170"/>
    <m/>
    <n v="22.61"/>
    <x v="10460"/>
    <m/>
    <m/>
    <m/>
    <m/>
    <x v="7535"/>
    <s v="2023/10/26"/>
    <x v="100"/>
    <x v="100"/>
    <x v="27"/>
    <x v="27"/>
    <m/>
    <x v="615"/>
    <e v="#N/A"/>
    <x v="615"/>
  </r>
  <r>
    <x v="5170"/>
    <m/>
    <n v="300"/>
    <x v="10461"/>
    <m/>
    <m/>
    <m/>
    <m/>
    <x v="7535"/>
    <s v="2023/10/26"/>
    <x v="100"/>
    <x v="100"/>
    <x v="27"/>
    <x v="27"/>
    <m/>
    <x v="615"/>
    <e v="#N/A"/>
    <x v="615"/>
  </r>
  <r>
    <x v="5170"/>
    <m/>
    <n v="25"/>
    <x v="10462"/>
    <m/>
    <m/>
    <m/>
    <m/>
    <x v="7122"/>
    <s v="2023/10/26"/>
    <x v="100"/>
    <x v="100"/>
    <x v="27"/>
    <x v="27"/>
    <m/>
    <x v="615"/>
    <e v="#N/A"/>
    <x v="615"/>
  </r>
  <r>
    <x v="5170"/>
    <m/>
    <n v="902.2"/>
    <x v="10463"/>
    <m/>
    <m/>
    <m/>
    <m/>
    <x v="7122"/>
    <s v="2023/10/26"/>
    <x v="100"/>
    <x v="100"/>
    <x v="27"/>
    <x v="27"/>
    <m/>
    <x v="615"/>
    <e v="#N/A"/>
    <x v="615"/>
  </r>
  <r>
    <x v="5170"/>
    <m/>
    <n v="640"/>
    <x v="10464"/>
    <m/>
    <m/>
    <m/>
    <m/>
    <x v="7122"/>
    <s v="2023/10/26"/>
    <x v="100"/>
    <x v="100"/>
    <x v="27"/>
    <x v="27"/>
    <m/>
    <x v="615"/>
    <e v="#N/A"/>
    <x v="615"/>
  </r>
  <r>
    <x v="5170"/>
    <m/>
    <n v="5280"/>
    <x v="10465"/>
    <m/>
    <m/>
    <m/>
    <m/>
    <x v="6859"/>
    <s v="2023/10/30"/>
    <x v="100"/>
    <x v="100"/>
    <x v="27"/>
    <x v="27"/>
    <m/>
    <x v="615"/>
    <e v="#N/A"/>
    <x v="615"/>
  </r>
  <r>
    <x v="5170"/>
    <m/>
    <n v="326"/>
    <x v="10466"/>
    <m/>
    <m/>
    <m/>
    <m/>
    <x v="5616"/>
    <s v="2023/10/31"/>
    <x v="100"/>
    <x v="100"/>
    <x v="27"/>
    <x v="27"/>
    <m/>
    <x v="615"/>
    <e v="#N/A"/>
    <x v="615"/>
  </r>
  <r>
    <x v="5170"/>
    <m/>
    <n v="566"/>
    <x v="10467"/>
    <m/>
    <m/>
    <m/>
    <m/>
    <x v="5616"/>
    <s v="2023/10/31"/>
    <x v="100"/>
    <x v="100"/>
    <x v="27"/>
    <x v="27"/>
    <m/>
    <x v="615"/>
    <e v="#N/A"/>
    <x v="615"/>
  </r>
  <r>
    <x v="5170"/>
    <m/>
    <n v="695.65"/>
    <x v="10468"/>
    <m/>
    <m/>
    <m/>
    <m/>
    <x v="7731"/>
    <s v="2023/11/2"/>
    <x v="100"/>
    <x v="100"/>
    <x v="27"/>
    <x v="27"/>
    <m/>
    <x v="615"/>
    <e v="#N/A"/>
    <x v="615"/>
  </r>
  <r>
    <x v="5170"/>
    <m/>
    <n v="329"/>
    <x v="10469"/>
    <m/>
    <m/>
    <m/>
    <m/>
    <x v="7731"/>
    <s v="2023/11/2"/>
    <x v="100"/>
    <x v="100"/>
    <x v="27"/>
    <x v="27"/>
    <m/>
    <x v="615"/>
    <e v="#N/A"/>
    <x v="615"/>
  </r>
  <r>
    <x v="5170"/>
    <m/>
    <n v="310"/>
    <x v="10470"/>
    <m/>
    <m/>
    <m/>
    <m/>
    <x v="7731"/>
    <s v="2023/11/2"/>
    <x v="100"/>
    <x v="100"/>
    <x v="27"/>
    <x v="27"/>
    <m/>
    <x v="615"/>
    <e v="#N/A"/>
    <x v="615"/>
  </r>
  <r>
    <x v="5170"/>
    <m/>
    <n v="2100"/>
    <x v="10471"/>
    <m/>
    <m/>
    <m/>
    <m/>
    <x v="7794"/>
    <s v="2023/11/5"/>
    <x v="100"/>
    <x v="100"/>
    <x v="27"/>
    <x v="27"/>
    <m/>
    <x v="615"/>
    <e v="#N/A"/>
    <x v="615"/>
  </r>
  <r>
    <x v="5170"/>
    <m/>
    <n v="10"/>
    <x v="10472"/>
    <m/>
    <m/>
    <m/>
    <m/>
    <x v="7705"/>
    <s v="2023/11/8"/>
    <x v="100"/>
    <x v="100"/>
    <x v="27"/>
    <x v="27"/>
    <m/>
    <x v="615"/>
    <e v="#N/A"/>
    <x v="615"/>
  </r>
  <r>
    <x v="5170"/>
    <m/>
    <n v="6.96"/>
    <x v="10473"/>
    <m/>
    <m/>
    <m/>
    <m/>
    <x v="7795"/>
    <s v="2023/11/12"/>
    <x v="100"/>
    <x v="100"/>
    <x v="27"/>
    <x v="27"/>
    <m/>
    <x v="615"/>
    <e v="#N/A"/>
    <x v="615"/>
  </r>
  <r>
    <x v="5170"/>
    <m/>
    <n v="123"/>
    <x v="10474"/>
    <s v="203"/>
    <n v="168"/>
    <n v="6"/>
    <m/>
    <x v="5555"/>
    <s v="2023/11/16"/>
    <x v="100"/>
    <x v="100"/>
    <x v="27"/>
    <x v="27"/>
    <m/>
    <x v="615"/>
    <e v="#N/A"/>
    <x v="615"/>
  </r>
  <r>
    <x v="5170"/>
    <m/>
    <n v="25"/>
    <x v="10475"/>
    <s v="203"/>
    <n v="168"/>
    <n v="6"/>
    <m/>
    <x v="5555"/>
    <s v="2023/11/16"/>
    <x v="100"/>
    <x v="100"/>
    <x v="27"/>
    <x v="27"/>
    <m/>
    <x v="615"/>
    <e v="#N/A"/>
    <x v="615"/>
  </r>
  <r>
    <x v="5170"/>
    <m/>
    <n v="5280"/>
    <x v="10476"/>
    <m/>
    <m/>
    <m/>
    <m/>
    <x v="6950"/>
    <s v="2023/11/20"/>
    <x v="100"/>
    <x v="100"/>
    <x v="27"/>
    <x v="27"/>
    <m/>
    <x v="615"/>
    <e v="#N/A"/>
    <x v="615"/>
  </r>
  <r>
    <x v="5170"/>
    <m/>
    <n v="150"/>
    <x v="10477"/>
    <m/>
    <m/>
    <m/>
    <m/>
    <x v="7124"/>
    <s v="2023/11/21"/>
    <x v="100"/>
    <x v="100"/>
    <x v="27"/>
    <x v="27"/>
    <m/>
    <x v="615"/>
    <e v="#N/A"/>
    <x v="615"/>
  </r>
  <r>
    <x v="5170"/>
    <m/>
    <n v="200.20000000000002"/>
    <x v="10478"/>
    <m/>
    <m/>
    <m/>
    <m/>
    <x v="7124"/>
    <s v="2023/11/21"/>
    <x v="100"/>
    <x v="100"/>
    <x v="27"/>
    <x v="27"/>
    <m/>
    <x v="615"/>
    <e v="#N/A"/>
    <x v="615"/>
  </r>
  <r>
    <x v="5170"/>
    <m/>
    <n v="190.52"/>
    <x v="10479"/>
    <m/>
    <m/>
    <m/>
    <m/>
    <x v="7651"/>
    <s v="2023/11/23"/>
    <x v="100"/>
    <x v="100"/>
    <x v="27"/>
    <x v="27"/>
    <m/>
    <x v="615"/>
    <e v="#N/A"/>
    <x v="615"/>
  </r>
  <r>
    <x v="5170"/>
    <m/>
    <n v="20"/>
    <x v="10480"/>
    <m/>
    <m/>
    <m/>
    <m/>
    <x v="7651"/>
    <s v="2023/11/23"/>
    <x v="100"/>
    <x v="100"/>
    <x v="27"/>
    <x v="27"/>
    <m/>
    <x v="615"/>
    <e v="#N/A"/>
    <x v="615"/>
  </r>
  <r>
    <x v="5170"/>
    <m/>
    <n v="1360"/>
    <x v="10481"/>
    <m/>
    <m/>
    <m/>
    <m/>
    <x v="5460"/>
    <s v="2023/11/26"/>
    <x v="100"/>
    <x v="100"/>
    <x v="27"/>
    <x v="27"/>
    <m/>
    <x v="615"/>
    <e v="#N/A"/>
    <x v="615"/>
  </r>
  <r>
    <x v="5170"/>
    <m/>
    <n v="24"/>
    <x v="10482"/>
    <m/>
    <m/>
    <m/>
    <m/>
    <x v="7652"/>
    <s v="2023/11/30"/>
    <x v="100"/>
    <x v="100"/>
    <x v="27"/>
    <x v="27"/>
    <m/>
    <x v="615"/>
    <e v="#N/A"/>
    <x v="615"/>
  </r>
  <r>
    <x v="5170"/>
    <m/>
    <n v="13.05"/>
    <x v="10483"/>
    <m/>
    <m/>
    <m/>
    <m/>
    <x v="7796"/>
    <s v="2023/11/30"/>
    <x v="100"/>
    <x v="100"/>
    <x v="27"/>
    <x v="27"/>
    <m/>
    <x v="615"/>
    <e v="#N/A"/>
    <x v="615"/>
  </r>
  <r>
    <x v="5170"/>
    <m/>
    <n v="300"/>
    <x v="10484"/>
    <m/>
    <m/>
    <m/>
    <m/>
    <x v="7660"/>
    <s v="2023/11/30"/>
    <x v="100"/>
    <x v="100"/>
    <x v="27"/>
    <x v="27"/>
    <m/>
    <x v="615"/>
    <e v="#N/A"/>
    <x v="615"/>
  </r>
  <r>
    <x v="5170"/>
    <m/>
    <n v="20"/>
    <x v="10485"/>
    <m/>
    <m/>
    <m/>
    <m/>
    <x v="7706"/>
    <s v="2023/12/1"/>
    <x v="100"/>
    <x v="100"/>
    <x v="27"/>
    <x v="27"/>
    <m/>
    <x v="615"/>
    <e v="#N/A"/>
    <x v="615"/>
  </r>
  <r>
    <x v="5170"/>
    <m/>
    <n v="52.17"/>
    <x v="10486"/>
    <m/>
    <m/>
    <m/>
    <m/>
    <x v="7706"/>
    <s v="2023/12/1"/>
    <x v="100"/>
    <x v="100"/>
    <x v="27"/>
    <x v="27"/>
    <m/>
    <x v="615"/>
    <e v="#N/A"/>
    <x v="615"/>
  </r>
  <r>
    <x v="5170"/>
    <m/>
    <n v="45"/>
    <x v="10487"/>
    <m/>
    <m/>
    <m/>
    <m/>
    <x v="7706"/>
    <s v="2023/12/1"/>
    <x v="100"/>
    <x v="100"/>
    <x v="27"/>
    <x v="27"/>
    <m/>
    <x v="615"/>
    <e v="#N/A"/>
    <x v="615"/>
  </r>
  <r>
    <x v="5170"/>
    <m/>
    <n v="10"/>
    <x v="10488"/>
    <m/>
    <m/>
    <m/>
    <m/>
    <x v="7653"/>
    <s v="2023/12/6"/>
    <x v="100"/>
    <x v="100"/>
    <x v="27"/>
    <x v="27"/>
    <m/>
    <x v="615"/>
    <e v="#N/A"/>
    <x v="615"/>
  </r>
  <r>
    <x v="5170"/>
    <m/>
    <n v="21.740000000000002"/>
    <x v="10489"/>
    <m/>
    <m/>
    <m/>
    <m/>
    <x v="7654"/>
    <s v="2023/12/7"/>
    <x v="100"/>
    <x v="100"/>
    <x v="27"/>
    <x v="27"/>
    <m/>
    <x v="615"/>
    <e v="#N/A"/>
    <x v="615"/>
  </r>
  <r>
    <x v="5170"/>
    <m/>
    <n v="30.11"/>
    <x v="10490"/>
    <m/>
    <m/>
    <m/>
    <m/>
    <x v="7654"/>
    <s v="2023/12/7"/>
    <x v="100"/>
    <x v="100"/>
    <x v="27"/>
    <x v="27"/>
    <m/>
    <x v="615"/>
    <e v="#N/A"/>
    <x v="615"/>
  </r>
  <r>
    <x v="5170"/>
    <m/>
    <n v="855.64"/>
    <x v="10491"/>
    <m/>
    <m/>
    <m/>
    <m/>
    <x v="7126"/>
    <s v="2023/12/7"/>
    <x v="100"/>
    <x v="100"/>
    <x v="27"/>
    <x v="27"/>
    <m/>
    <x v="615"/>
    <e v="#N/A"/>
    <x v="615"/>
  </r>
  <r>
    <x v="5170"/>
    <m/>
    <n v="8.7000000000000011"/>
    <x v="10492"/>
    <m/>
    <m/>
    <m/>
    <m/>
    <x v="5462"/>
    <s v="2023/12/14"/>
    <x v="100"/>
    <x v="100"/>
    <x v="27"/>
    <x v="27"/>
    <m/>
    <x v="615"/>
    <e v="#N/A"/>
    <x v="615"/>
  </r>
  <r>
    <x v="5170"/>
    <m/>
    <n v="1050"/>
    <x v="10493"/>
    <m/>
    <m/>
    <m/>
    <m/>
    <x v="7732"/>
    <s v="2023/12/16"/>
    <x v="100"/>
    <x v="100"/>
    <x v="27"/>
    <x v="27"/>
    <m/>
    <x v="615"/>
    <e v="#N/A"/>
    <x v="615"/>
  </r>
  <r>
    <x v="5170"/>
    <m/>
    <n v="53.94"/>
    <x v="10494"/>
    <m/>
    <m/>
    <m/>
    <m/>
    <x v="5588"/>
    <s v="2023/12/16"/>
    <x v="100"/>
    <x v="100"/>
    <x v="27"/>
    <x v="27"/>
    <m/>
    <x v="615"/>
    <e v="#N/A"/>
    <x v="615"/>
  </r>
  <r>
    <x v="5170"/>
    <m/>
    <n v="69.5"/>
    <x v="10495"/>
    <m/>
    <m/>
    <m/>
    <m/>
    <x v="7714"/>
    <s v="2023/12/24"/>
    <x v="100"/>
    <x v="100"/>
    <x v="27"/>
    <x v="27"/>
    <m/>
    <x v="615"/>
    <e v="#N/A"/>
    <x v="615"/>
  </r>
  <r>
    <x v="5170"/>
    <m/>
    <n v="15.530000000000001"/>
    <x v="10496"/>
    <m/>
    <m/>
    <m/>
    <m/>
    <x v="7655"/>
    <s v="2023/12/24"/>
    <x v="100"/>
    <x v="100"/>
    <x v="27"/>
    <x v="27"/>
    <m/>
    <x v="615"/>
    <e v="#N/A"/>
    <x v="615"/>
  </r>
  <r>
    <x v="5170"/>
    <m/>
    <n v="18"/>
    <x v="10497"/>
    <m/>
    <m/>
    <m/>
    <m/>
    <x v="7655"/>
    <s v="2023/12/24"/>
    <x v="100"/>
    <x v="100"/>
    <x v="27"/>
    <x v="27"/>
    <m/>
    <x v="615"/>
    <e v="#N/A"/>
    <x v="615"/>
  </r>
  <r>
    <x v="5170"/>
    <m/>
    <n v="257.99"/>
    <x v="10498"/>
    <m/>
    <m/>
    <m/>
    <m/>
    <x v="7655"/>
    <s v="2023/12/24"/>
    <x v="100"/>
    <x v="100"/>
    <x v="27"/>
    <x v="27"/>
    <m/>
    <x v="615"/>
    <e v="#N/A"/>
    <x v="615"/>
  </r>
  <r>
    <x v="5170"/>
    <m/>
    <n v="8"/>
    <x v="10499"/>
    <m/>
    <m/>
    <m/>
    <m/>
    <x v="7569"/>
    <s v="2023/12/24"/>
    <x v="100"/>
    <x v="100"/>
    <x v="27"/>
    <x v="27"/>
    <m/>
    <x v="615"/>
    <e v="#N/A"/>
    <x v="615"/>
  </r>
  <r>
    <x v="5170"/>
    <m/>
    <n v="50"/>
    <x v="10500"/>
    <m/>
    <m/>
    <m/>
    <m/>
    <x v="7569"/>
    <s v="2023/12/24"/>
    <x v="100"/>
    <x v="100"/>
    <x v="27"/>
    <x v="27"/>
    <m/>
    <x v="615"/>
    <e v="#N/A"/>
    <x v="615"/>
  </r>
  <r>
    <x v="5170"/>
    <m/>
    <n v="230"/>
    <x v="10501"/>
    <m/>
    <m/>
    <m/>
    <m/>
    <x v="7776"/>
    <s v="2023/12/25"/>
    <x v="100"/>
    <x v="100"/>
    <x v="27"/>
    <x v="27"/>
    <m/>
    <x v="615"/>
    <e v="#N/A"/>
    <x v="615"/>
  </r>
  <r>
    <x v="5170"/>
    <m/>
    <n v="66.739999999999995"/>
    <x v="10314"/>
    <m/>
    <m/>
    <m/>
    <m/>
    <x v="7776"/>
    <s v="2023/12/25"/>
    <x v="100"/>
    <x v="100"/>
    <x v="27"/>
    <x v="27"/>
    <m/>
    <x v="615"/>
    <e v="#N/A"/>
    <x v="615"/>
  </r>
  <r>
    <x v="5170"/>
    <m/>
    <n v="82"/>
    <x v="10502"/>
    <m/>
    <m/>
    <m/>
    <m/>
    <x v="7776"/>
    <s v="2023/12/25"/>
    <x v="100"/>
    <x v="100"/>
    <x v="27"/>
    <x v="27"/>
    <m/>
    <x v="615"/>
    <e v="#N/A"/>
    <x v="615"/>
  </r>
  <r>
    <x v="5170"/>
    <m/>
    <n v="450"/>
    <x v="10503"/>
    <m/>
    <m/>
    <m/>
    <m/>
    <x v="5452"/>
    <s v="2023/7/13"/>
    <x v="100"/>
    <x v="100"/>
    <x v="104"/>
    <x v="103"/>
    <m/>
    <x v="615"/>
    <e v="#N/A"/>
    <x v="615"/>
  </r>
  <r>
    <x v="5170"/>
    <m/>
    <n v="1445.78"/>
    <x v="10504"/>
    <m/>
    <m/>
    <m/>
    <m/>
    <x v="5692"/>
    <s v="2023/8/9"/>
    <x v="101"/>
    <x v="101"/>
    <x v="35"/>
    <x v="35"/>
    <m/>
    <x v="615"/>
    <e v="#N/A"/>
    <x v="615"/>
  </r>
  <r>
    <x v="5170"/>
    <m/>
    <n v="185"/>
    <x v="10505"/>
    <m/>
    <m/>
    <m/>
    <m/>
    <x v="7665"/>
    <s v="2023/1/29"/>
    <x v="101"/>
    <x v="101"/>
    <x v="8"/>
    <x v="8"/>
    <m/>
    <x v="615"/>
    <e v="#N/A"/>
    <x v="615"/>
  </r>
  <r>
    <x v="5170"/>
    <m/>
    <n v="1050"/>
    <x v="10506"/>
    <m/>
    <m/>
    <m/>
    <m/>
    <x v="5571"/>
    <s v="2023/3/22"/>
    <x v="101"/>
    <x v="101"/>
    <x v="8"/>
    <x v="8"/>
    <m/>
    <x v="615"/>
    <e v="#N/A"/>
    <x v="615"/>
  </r>
  <r>
    <x v="5170"/>
    <m/>
    <n v="1000"/>
    <x v="10507"/>
    <m/>
    <m/>
    <m/>
    <m/>
    <x v="5334"/>
    <s v="2023/2/25"/>
    <x v="101"/>
    <x v="101"/>
    <x v="21"/>
    <x v="21"/>
    <m/>
    <x v="615"/>
    <e v="#N/A"/>
    <x v="615"/>
  </r>
  <r>
    <x v="5170"/>
    <m/>
    <n v="961"/>
    <x v="10508"/>
    <m/>
    <m/>
    <m/>
    <m/>
    <x v="5627"/>
    <s v="2023/2/7"/>
    <x v="101"/>
    <x v="101"/>
    <x v="32"/>
    <x v="32"/>
    <m/>
    <x v="615"/>
    <e v="#N/A"/>
    <x v="615"/>
  </r>
  <r>
    <x v="5170"/>
    <m/>
    <n v="7190.31"/>
    <x v="10509"/>
    <m/>
    <m/>
    <m/>
    <m/>
    <x v="7450"/>
    <s v="2023/2/25"/>
    <x v="101"/>
    <x v="101"/>
    <x v="32"/>
    <x v="32"/>
    <m/>
    <x v="615"/>
    <e v="#N/A"/>
    <x v="615"/>
  </r>
  <r>
    <x v="5170"/>
    <m/>
    <n v="225.5"/>
    <x v="10510"/>
    <m/>
    <m/>
    <m/>
    <m/>
    <x v="7666"/>
    <s v="2023/3/10"/>
    <x v="101"/>
    <x v="101"/>
    <x v="32"/>
    <x v="32"/>
    <m/>
    <x v="615"/>
    <e v="#N/A"/>
    <x v="615"/>
  </r>
  <r>
    <x v="5170"/>
    <m/>
    <n v="1270"/>
    <x v="10511"/>
    <m/>
    <m/>
    <m/>
    <m/>
    <x v="7797"/>
    <s v="2023/4/30"/>
    <x v="101"/>
    <x v="101"/>
    <x v="32"/>
    <x v="32"/>
    <m/>
    <x v="615"/>
    <e v="#N/A"/>
    <x v="615"/>
  </r>
  <r>
    <x v="5170"/>
    <m/>
    <n v="1500"/>
    <x v="10512"/>
    <m/>
    <m/>
    <m/>
    <m/>
    <x v="7798"/>
    <s v="2023/9/9"/>
    <x v="101"/>
    <x v="101"/>
    <x v="32"/>
    <x v="32"/>
    <m/>
    <x v="615"/>
    <e v="#N/A"/>
    <x v="615"/>
  </r>
  <r>
    <x v="5170"/>
    <m/>
    <n v="1450"/>
    <x v="8826"/>
    <m/>
    <m/>
    <m/>
    <m/>
    <x v="7317"/>
    <s v="2023/10/9"/>
    <x v="101"/>
    <x v="101"/>
    <x v="32"/>
    <x v="32"/>
    <m/>
    <x v="615"/>
    <e v="#N/A"/>
    <x v="615"/>
  </r>
  <r>
    <x v="5170"/>
    <m/>
    <n v="40"/>
    <x v="10513"/>
    <s v="97"/>
    <n v="1"/>
    <n v="6"/>
    <n v="97"/>
    <x v="5411"/>
    <s v="2023/7/29"/>
    <x v="101"/>
    <x v="101"/>
    <x v="33"/>
    <x v="33"/>
    <m/>
    <x v="615"/>
    <e v="#N/A"/>
    <x v="615"/>
  </r>
  <r>
    <x v="5170"/>
    <m/>
    <n v="100"/>
    <x v="10514"/>
    <m/>
    <m/>
    <m/>
    <m/>
    <x v="7799"/>
    <s v="2023/2/4"/>
    <x v="101"/>
    <x v="101"/>
    <x v="19"/>
    <x v="19"/>
    <m/>
    <x v="615"/>
    <e v="#N/A"/>
    <x v="615"/>
  </r>
  <r>
    <x v="5170"/>
    <m/>
    <n v="2267"/>
    <x v="10515"/>
    <m/>
    <m/>
    <m/>
    <m/>
    <x v="7278"/>
    <s v="2023/11/4"/>
    <x v="101"/>
    <x v="101"/>
    <x v="43"/>
    <x v="43"/>
    <m/>
    <x v="615"/>
    <e v="#N/A"/>
    <x v="615"/>
  </r>
  <r>
    <x v="5170"/>
    <m/>
    <n v="1229.58"/>
    <x v="10516"/>
    <m/>
    <m/>
    <m/>
    <m/>
    <x v="7800"/>
    <s v="2023/8/15"/>
    <x v="101"/>
    <x v="101"/>
    <x v="58"/>
    <x v="58"/>
    <m/>
    <x v="615"/>
    <e v="#N/A"/>
    <x v="615"/>
  </r>
  <r>
    <x v="5170"/>
    <m/>
    <n v="210"/>
    <x v="10517"/>
    <m/>
    <m/>
    <m/>
    <m/>
    <x v="7800"/>
    <s v="2023/8/15"/>
    <x v="101"/>
    <x v="101"/>
    <x v="58"/>
    <x v="58"/>
    <m/>
    <x v="615"/>
    <e v="#N/A"/>
    <x v="615"/>
  </r>
  <r>
    <x v="5170"/>
    <m/>
    <n v="207"/>
    <x v="10518"/>
    <m/>
    <m/>
    <m/>
    <m/>
    <x v="7801"/>
    <s v="2023/8/27"/>
    <x v="101"/>
    <x v="101"/>
    <x v="58"/>
    <x v="58"/>
    <m/>
    <x v="615"/>
    <e v="#N/A"/>
    <x v="615"/>
  </r>
  <r>
    <x v="5170"/>
    <m/>
    <n v="1145.6300000000001"/>
    <x v="10519"/>
    <m/>
    <m/>
    <m/>
    <m/>
    <x v="7801"/>
    <s v="2023/8/27"/>
    <x v="101"/>
    <x v="101"/>
    <x v="58"/>
    <x v="58"/>
    <m/>
    <x v="615"/>
    <e v="#N/A"/>
    <x v="615"/>
  </r>
  <r>
    <x v="5170"/>
    <m/>
    <n v="1451.18"/>
    <x v="8826"/>
    <m/>
    <m/>
    <m/>
    <m/>
    <x v="7317"/>
    <s v="2023/10/9"/>
    <x v="101"/>
    <x v="101"/>
    <x v="58"/>
    <x v="58"/>
    <m/>
    <x v="615"/>
    <e v="#N/A"/>
    <x v="615"/>
  </r>
  <r>
    <x v="5170"/>
    <m/>
    <n v="200"/>
    <x v="10520"/>
    <s v="214"/>
    <n v="178"/>
    <n v="6"/>
    <m/>
    <x v="5558"/>
    <s v="2023/11/30"/>
    <x v="101"/>
    <x v="101"/>
    <x v="58"/>
    <x v="58"/>
    <m/>
    <x v="615"/>
    <e v="#N/A"/>
    <x v="615"/>
  </r>
  <r>
    <x v="5170"/>
    <m/>
    <n v="716"/>
    <x v="10521"/>
    <m/>
    <m/>
    <m/>
    <m/>
    <x v="7316"/>
    <s v="2023/7/30"/>
    <x v="101"/>
    <x v="101"/>
    <x v="66"/>
    <x v="66"/>
    <m/>
    <x v="615"/>
    <e v="#N/A"/>
    <x v="615"/>
  </r>
  <r>
    <x v="5170"/>
    <m/>
    <n v="3872.85"/>
    <x v="10522"/>
    <m/>
    <m/>
    <m/>
    <m/>
    <x v="7316"/>
    <s v="2023/7/30"/>
    <x v="101"/>
    <x v="101"/>
    <x v="66"/>
    <x v="66"/>
    <m/>
    <x v="615"/>
    <e v="#N/A"/>
    <x v="615"/>
  </r>
  <r>
    <x v="5170"/>
    <m/>
    <n v="1110.3900000000001"/>
    <x v="10523"/>
    <m/>
    <m/>
    <m/>
    <m/>
    <x v="7802"/>
    <s v="2023/8/16"/>
    <x v="101"/>
    <x v="101"/>
    <x v="66"/>
    <x v="66"/>
    <m/>
    <x v="615"/>
    <e v="#N/A"/>
    <x v="615"/>
  </r>
  <r>
    <x v="5170"/>
    <m/>
    <n v="596.41"/>
    <x v="10524"/>
    <m/>
    <m/>
    <m/>
    <m/>
    <x v="7802"/>
    <s v="2023/8/16"/>
    <x v="101"/>
    <x v="101"/>
    <x v="66"/>
    <x v="66"/>
    <m/>
    <x v="615"/>
    <e v="#N/A"/>
    <x v="615"/>
  </r>
  <r>
    <x v="5170"/>
    <m/>
    <n v="1846.8600000000001"/>
    <x v="10512"/>
    <m/>
    <m/>
    <m/>
    <m/>
    <x v="7798"/>
    <s v="2023/9/9"/>
    <x v="101"/>
    <x v="101"/>
    <x v="66"/>
    <x v="66"/>
    <m/>
    <x v="615"/>
    <e v="#N/A"/>
    <x v="615"/>
  </r>
  <r>
    <x v="5170"/>
    <m/>
    <n v="1450"/>
    <x v="8826"/>
    <m/>
    <m/>
    <m/>
    <m/>
    <x v="7317"/>
    <s v="2023/10/9"/>
    <x v="101"/>
    <x v="101"/>
    <x v="66"/>
    <x v="66"/>
    <m/>
    <x v="615"/>
    <e v="#N/A"/>
    <x v="615"/>
  </r>
  <r>
    <x v="5170"/>
    <m/>
    <n v="520"/>
    <x v="10525"/>
    <m/>
    <m/>
    <m/>
    <m/>
    <x v="7476"/>
    <s v="2023/11/2"/>
    <x v="101"/>
    <x v="101"/>
    <x v="66"/>
    <x v="66"/>
    <m/>
    <x v="615"/>
    <e v="#N/A"/>
    <x v="615"/>
  </r>
  <r>
    <x v="5170"/>
    <m/>
    <n v="920"/>
    <x v="10525"/>
    <m/>
    <m/>
    <m/>
    <m/>
    <x v="7476"/>
    <s v="2023/11/2"/>
    <x v="101"/>
    <x v="101"/>
    <x v="66"/>
    <x v="66"/>
    <m/>
    <x v="615"/>
    <e v="#N/A"/>
    <x v="615"/>
  </r>
  <r>
    <x v="5170"/>
    <m/>
    <n v="375"/>
    <x v="10525"/>
    <m/>
    <m/>
    <m/>
    <m/>
    <x v="7476"/>
    <s v="2023/11/2"/>
    <x v="101"/>
    <x v="101"/>
    <x v="66"/>
    <x v="66"/>
    <m/>
    <x v="615"/>
    <e v="#N/A"/>
    <x v="615"/>
  </r>
  <r>
    <x v="5170"/>
    <m/>
    <n v="922"/>
    <x v="10525"/>
    <m/>
    <m/>
    <m/>
    <m/>
    <x v="7476"/>
    <s v="2023/11/2"/>
    <x v="101"/>
    <x v="101"/>
    <x v="66"/>
    <x v="66"/>
    <m/>
    <x v="615"/>
    <e v="#N/A"/>
    <x v="615"/>
  </r>
  <r>
    <x v="5170"/>
    <m/>
    <n v="50"/>
    <x v="10526"/>
    <s v="203"/>
    <n v="168"/>
    <n v="6"/>
    <m/>
    <x v="5555"/>
    <s v="2023/11/16"/>
    <x v="101"/>
    <x v="101"/>
    <x v="66"/>
    <x v="66"/>
    <m/>
    <x v="615"/>
    <e v="#N/A"/>
    <x v="615"/>
  </r>
  <r>
    <x v="5170"/>
    <m/>
    <n v="30"/>
    <x v="5777"/>
    <s v="235"/>
    <n v="197"/>
    <n v="6"/>
    <m/>
    <x v="5465"/>
    <s v="2023/12/25"/>
    <x v="101"/>
    <x v="101"/>
    <x v="72"/>
    <x v="72"/>
    <m/>
    <x v="615"/>
    <e v="#N/A"/>
    <x v="615"/>
  </r>
  <r>
    <x v="5170"/>
    <m/>
    <n v="115"/>
    <x v="10527"/>
    <m/>
    <m/>
    <m/>
    <m/>
    <x v="7803"/>
    <s v="2023/10/15"/>
    <x v="101"/>
    <x v="101"/>
    <x v="73"/>
    <x v="73"/>
    <m/>
    <x v="615"/>
    <e v="#N/A"/>
    <x v="615"/>
  </r>
  <r>
    <x v="5170"/>
    <m/>
    <n v="190"/>
    <x v="10528"/>
    <m/>
    <m/>
    <m/>
    <m/>
    <x v="7669"/>
    <s v="2023/10/19"/>
    <x v="101"/>
    <x v="101"/>
    <x v="73"/>
    <x v="73"/>
    <m/>
    <x v="615"/>
    <e v="#N/A"/>
    <x v="615"/>
  </r>
  <r>
    <x v="5170"/>
    <m/>
    <n v="523.6"/>
    <x v="10529"/>
    <m/>
    <m/>
    <m/>
    <m/>
    <x v="7804"/>
    <s v="2023/11/7"/>
    <x v="101"/>
    <x v="101"/>
    <x v="73"/>
    <x v="73"/>
    <m/>
    <x v="615"/>
    <e v="#N/A"/>
    <x v="615"/>
  </r>
  <r>
    <x v="5170"/>
    <m/>
    <n v="11"/>
    <x v="10530"/>
    <m/>
    <m/>
    <m/>
    <m/>
    <x v="7670"/>
    <s v="2023/4/11"/>
    <x v="101"/>
    <x v="101"/>
    <x v="110"/>
    <x v="109"/>
    <m/>
    <x v="615"/>
    <e v="#N/A"/>
    <x v="615"/>
  </r>
  <r>
    <x v="5170"/>
    <m/>
    <n v="10"/>
    <x v="10531"/>
    <m/>
    <m/>
    <m/>
    <m/>
    <x v="7569"/>
    <s v="2023/12/24"/>
    <x v="101"/>
    <x v="101"/>
    <x v="110"/>
    <x v="109"/>
    <m/>
    <x v="615"/>
    <e v="#N/A"/>
    <x v="615"/>
  </r>
  <r>
    <x v="5170"/>
    <m/>
    <n v="10"/>
    <x v="10532"/>
    <m/>
    <m/>
    <m/>
    <m/>
    <x v="7713"/>
    <s v="2023/10/12"/>
    <x v="101"/>
    <x v="101"/>
    <x v="131"/>
    <x v="130"/>
    <m/>
    <x v="615"/>
    <e v="#N/A"/>
    <x v="615"/>
  </r>
  <r>
    <x v="5170"/>
    <m/>
    <n v="10"/>
    <x v="10532"/>
    <m/>
    <m/>
    <m/>
    <m/>
    <x v="7713"/>
    <s v="2023/10/12"/>
    <x v="101"/>
    <x v="101"/>
    <x v="131"/>
    <x v="130"/>
    <m/>
    <x v="615"/>
    <e v="#N/A"/>
    <x v="615"/>
  </r>
  <r>
    <x v="5170"/>
    <m/>
    <n v="664.35"/>
    <x v="10533"/>
    <m/>
    <m/>
    <m/>
    <m/>
    <x v="5276"/>
    <s v="2023/2/21"/>
    <x v="101"/>
    <x v="101"/>
    <x v="79"/>
    <x v="79"/>
    <m/>
    <x v="615"/>
    <e v="#N/A"/>
    <x v="615"/>
  </r>
  <r>
    <x v="5170"/>
    <m/>
    <n v="1796.52"/>
    <x v="10534"/>
    <m/>
    <m/>
    <m/>
    <m/>
    <x v="5280"/>
    <s v="2023/4/30"/>
    <x v="101"/>
    <x v="101"/>
    <x v="79"/>
    <x v="79"/>
    <m/>
    <x v="615"/>
    <e v="#N/A"/>
    <x v="615"/>
  </r>
  <r>
    <x v="5170"/>
    <m/>
    <n v="813.04"/>
    <x v="5207"/>
    <m/>
    <m/>
    <m/>
    <m/>
    <x v="5203"/>
    <s v="2023/6/1"/>
    <x v="101"/>
    <x v="101"/>
    <x v="79"/>
    <x v="79"/>
    <m/>
    <x v="615"/>
    <e v="#N/A"/>
    <x v="615"/>
  </r>
  <r>
    <x v="5170"/>
    <m/>
    <n v="140"/>
    <x v="10535"/>
    <m/>
    <m/>
    <m/>
    <m/>
    <x v="7717"/>
    <s v="2023/6/7"/>
    <x v="101"/>
    <x v="101"/>
    <x v="79"/>
    <x v="79"/>
    <m/>
    <x v="615"/>
    <e v="#N/A"/>
    <x v="615"/>
  </r>
  <r>
    <x v="5170"/>
    <m/>
    <n v="70"/>
    <x v="10536"/>
    <m/>
    <m/>
    <m/>
    <m/>
    <x v="7717"/>
    <s v="2023/6/7"/>
    <x v="101"/>
    <x v="101"/>
    <x v="79"/>
    <x v="79"/>
    <m/>
    <x v="615"/>
    <e v="#N/A"/>
    <x v="615"/>
  </r>
  <r>
    <x v="5170"/>
    <m/>
    <n v="203"/>
    <x v="10537"/>
    <m/>
    <m/>
    <m/>
    <m/>
    <x v="7805"/>
    <s v="2023/6/18"/>
    <x v="101"/>
    <x v="101"/>
    <x v="79"/>
    <x v="79"/>
    <m/>
    <x v="615"/>
    <e v="#N/A"/>
    <x v="615"/>
  </r>
  <r>
    <x v="5170"/>
    <m/>
    <n v="70"/>
    <x v="10538"/>
    <m/>
    <m/>
    <m/>
    <m/>
    <x v="7806"/>
    <s v="2023/6/25"/>
    <x v="101"/>
    <x v="101"/>
    <x v="79"/>
    <x v="79"/>
    <m/>
    <x v="615"/>
    <e v="#N/A"/>
    <x v="615"/>
  </r>
  <r>
    <x v="5170"/>
    <m/>
    <n v="326.60000000000002"/>
    <x v="10539"/>
    <m/>
    <m/>
    <m/>
    <m/>
    <x v="7807"/>
    <s v="2023/7/31"/>
    <x v="101"/>
    <x v="101"/>
    <x v="79"/>
    <x v="79"/>
    <m/>
    <x v="615"/>
    <e v="#N/A"/>
    <x v="615"/>
  </r>
  <r>
    <x v="5170"/>
    <m/>
    <n v="486.96000000000004"/>
    <x v="10540"/>
    <m/>
    <m/>
    <m/>
    <m/>
    <x v="7808"/>
    <s v="2023/7/31"/>
    <x v="101"/>
    <x v="101"/>
    <x v="79"/>
    <x v="79"/>
    <m/>
    <x v="615"/>
    <e v="#N/A"/>
    <x v="615"/>
  </r>
  <r>
    <x v="5170"/>
    <m/>
    <n v="1391.3"/>
    <x v="10541"/>
    <m/>
    <m/>
    <m/>
    <m/>
    <x v="7808"/>
    <s v="2023/7/31"/>
    <x v="101"/>
    <x v="101"/>
    <x v="79"/>
    <x v="79"/>
    <m/>
    <x v="615"/>
    <e v="#N/A"/>
    <x v="615"/>
  </r>
  <r>
    <x v="5170"/>
    <m/>
    <n v="1205"/>
    <x v="10542"/>
    <m/>
    <m/>
    <m/>
    <m/>
    <x v="5691"/>
    <s v="2023/8/5"/>
    <x v="101"/>
    <x v="101"/>
    <x v="79"/>
    <x v="79"/>
    <m/>
    <x v="615"/>
    <e v="#N/A"/>
    <x v="615"/>
  </r>
  <r>
    <x v="5170"/>
    <m/>
    <n v="70"/>
    <x v="10543"/>
    <m/>
    <m/>
    <m/>
    <m/>
    <x v="7809"/>
    <s v="2023/8/26"/>
    <x v="101"/>
    <x v="101"/>
    <x v="79"/>
    <x v="79"/>
    <m/>
    <x v="615"/>
    <e v="#N/A"/>
    <x v="615"/>
  </r>
  <r>
    <x v="5170"/>
    <m/>
    <n v="100"/>
    <x v="10544"/>
    <m/>
    <m/>
    <m/>
    <m/>
    <x v="7809"/>
    <s v="2023/8/26"/>
    <x v="101"/>
    <x v="101"/>
    <x v="79"/>
    <x v="79"/>
    <m/>
    <x v="615"/>
    <e v="#N/A"/>
    <x v="615"/>
  </r>
  <r>
    <x v="5170"/>
    <m/>
    <n v="243.48000000000002"/>
    <x v="10545"/>
    <m/>
    <m/>
    <m/>
    <m/>
    <x v="7810"/>
    <s v="2023/8/31"/>
    <x v="101"/>
    <x v="101"/>
    <x v="79"/>
    <x v="79"/>
    <m/>
    <x v="615"/>
    <e v="#N/A"/>
    <x v="615"/>
  </r>
  <r>
    <x v="5170"/>
    <m/>
    <n v="584.89"/>
    <x v="10546"/>
    <m/>
    <m/>
    <m/>
    <m/>
    <x v="7811"/>
    <s v="2023/9/11"/>
    <x v="101"/>
    <x v="101"/>
    <x v="79"/>
    <x v="79"/>
    <m/>
    <x v="615"/>
    <e v="#N/A"/>
    <x v="615"/>
  </r>
  <r>
    <x v="5170"/>
    <m/>
    <n v="584.89"/>
    <x v="10547"/>
    <m/>
    <m/>
    <m/>
    <m/>
    <x v="7811"/>
    <s v="2023/9/11"/>
    <x v="101"/>
    <x v="101"/>
    <x v="79"/>
    <x v="79"/>
    <m/>
    <x v="615"/>
    <e v="#N/A"/>
    <x v="615"/>
  </r>
  <r>
    <x v="5170"/>
    <m/>
    <n v="150"/>
    <x v="10548"/>
    <m/>
    <m/>
    <m/>
    <m/>
    <x v="5693"/>
    <s v="2023/10/1"/>
    <x v="101"/>
    <x v="101"/>
    <x v="79"/>
    <x v="79"/>
    <m/>
    <x v="615"/>
    <e v="#N/A"/>
    <x v="615"/>
  </r>
  <r>
    <x v="5170"/>
    <m/>
    <n v="120"/>
    <x v="10549"/>
    <m/>
    <m/>
    <m/>
    <m/>
    <x v="7812"/>
    <s v="2023/11/11"/>
    <x v="101"/>
    <x v="101"/>
    <x v="79"/>
    <x v="79"/>
    <m/>
    <x v="615"/>
    <e v="#N/A"/>
    <x v="615"/>
  </r>
  <r>
    <x v="5170"/>
    <m/>
    <n v="580"/>
    <x v="10550"/>
    <m/>
    <m/>
    <m/>
    <m/>
    <x v="5678"/>
    <s v="2023/11/13"/>
    <x v="101"/>
    <x v="101"/>
    <x v="79"/>
    <x v="79"/>
    <m/>
    <x v="615"/>
    <e v="#N/A"/>
    <x v="615"/>
  </r>
  <r>
    <x v="5170"/>
    <m/>
    <n v="75"/>
    <x v="10551"/>
    <s v="133"/>
    <n v="110"/>
    <n v="6"/>
    <n v="133"/>
    <x v="5271"/>
    <s v="2023/9/11"/>
    <x v="101"/>
    <x v="101"/>
    <x v="71"/>
    <x v="71"/>
    <m/>
    <x v="615"/>
    <e v="#N/A"/>
    <x v="615"/>
  </r>
  <r>
    <x v="5170"/>
    <m/>
    <n v="60"/>
    <x v="10552"/>
    <m/>
    <m/>
    <m/>
    <m/>
    <x v="5498"/>
    <s v="2023/2/7"/>
    <x v="101"/>
    <x v="101"/>
    <x v="80"/>
    <x v="80"/>
    <m/>
    <x v="615"/>
    <e v="#N/A"/>
    <x v="615"/>
  </r>
  <r>
    <x v="5170"/>
    <m/>
    <n v="11"/>
    <x v="10553"/>
    <m/>
    <m/>
    <m/>
    <m/>
    <x v="5498"/>
    <s v="2023/2/7"/>
    <x v="101"/>
    <x v="101"/>
    <x v="80"/>
    <x v="80"/>
    <m/>
    <x v="615"/>
    <e v="#N/A"/>
    <x v="615"/>
  </r>
  <r>
    <x v="5170"/>
    <m/>
    <n v="50"/>
    <x v="10554"/>
    <m/>
    <m/>
    <m/>
    <m/>
    <x v="5334"/>
    <s v="2023/2/25"/>
    <x v="101"/>
    <x v="101"/>
    <x v="80"/>
    <x v="80"/>
    <m/>
    <x v="615"/>
    <e v="#N/A"/>
    <x v="615"/>
  </r>
  <r>
    <x v="5170"/>
    <m/>
    <n v="140"/>
    <x v="10555"/>
    <m/>
    <m/>
    <m/>
    <m/>
    <x v="5334"/>
    <s v="2023/2/25"/>
    <x v="101"/>
    <x v="101"/>
    <x v="80"/>
    <x v="80"/>
    <m/>
    <x v="615"/>
    <e v="#N/A"/>
    <x v="615"/>
  </r>
  <r>
    <x v="5170"/>
    <m/>
    <n v="50"/>
    <x v="10556"/>
    <m/>
    <m/>
    <m/>
    <m/>
    <x v="7479"/>
    <s v="2023/4/19"/>
    <x v="101"/>
    <x v="101"/>
    <x v="80"/>
    <x v="80"/>
    <m/>
    <x v="615"/>
    <e v="#N/A"/>
    <x v="615"/>
  </r>
  <r>
    <x v="5170"/>
    <m/>
    <n v="5.5"/>
    <x v="10557"/>
    <m/>
    <m/>
    <m/>
    <m/>
    <x v="7479"/>
    <s v="2023/4/19"/>
    <x v="101"/>
    <x v="101"/>
    <x v="80"/>
    <x v="80"/>
    <m/>
    <x v="615"/>
    <e v="#N/A"/>
    <x v="615"/>
  </r>
  <r>
    <x v="5170"/>
    <m/>
    <n v="2369.7000000000003"/>
    <x v="10558"/>
    <m/>
    <m/>
    <m/>
    <m/>
    <x v="7813"/>
    <s v="2023/11/1"/>
    <x v="101"/>
    <x v="101"/>
    <x v="80"/>
    <x v="80"/>
    <m/>
    <x v="615"/>
    <e v="#N/A"/>
    <x v="615"/>
  </r>
  <r>
    <x v="5170"/>
    <m/>
    <n v="35"/>
    <x v="10559"/>
    <m/>
    <m/>
    <m/>
    <m/>
    <x v="5625"/>
    <s v="2023/11/21"/>
    <x v="101"/>
    <x v="101"/>
    <x v="80"/>
    <x v="80"/>
    <m/>
    <x v="615"/>
    <e v="#N/A"/>
    <x v="615"/>
  </r>
  <r>
    <x v="5170"/>
    <m/>
    <n v="20"/>
    <x v="10560"/>
    <m/>
    <m/>
    <m/>
    <m/>
    <x v="7708"/>
    <s v="2023/12/25"/>
    <x v="101"/>
    <x v="101"/>
    <x v="80"/>
    <x v="80"/>
    <m/>
    <x v="615"/>
    <e v="#N/A"/>
    <x v="615"/>
  </r>
  <r>
    <x v="5170"/>
    <m/>
    <n v="55"/>
    <x v="10514"/>
    <m/>
    <m/>
    <m/>
    <m/>
    <x v="5509"/>
    <s v="2023/1/29"/>
    <x v="101"/>
    <x v="101"/>
    <x v="62"/>
    <x v="62"/>
    <m/>
    <x v="615"/>
    <e v="#N/A"/>
    <x v="615"/>
  </r>
  <r>
    <x v="5170"/>
    <m/>
    <n v="60"/>
    <x v="10561"/>
    <m/>
    <m/>
    <m/>
    <m/>
    <x v="5466"/>
    <s v="2023/3/5"/>
    <x v="101"/>
    <x v="101"/>
    <x v="62"/>
    <x v="62"/>
    <m/>
    <x v="615"/>
    <e v="#N/A"/>
    <x v="615"/>
  </r>
  <r>
    <x v="5170"/>
    <m/>
    <n v="45"/>
    <x v="10514"/>
    <m/>
    <m/>
    <m/>
    <m/>
    <x v="5501"/>
    <s v="2023/3/11"/>
    <x v="101"/>
    <x v="101"/>
    <x v="62"/>
    <x v="62"/>
    <m/>
    <x v="615"/>
    <e v="#N/A"/>
    <x v="615"/>
  </r>
  <r>
    <x v="5170"/>
    <m/>
    <n v="60"/>
    <x v="10526"/>
    <m/>
    <m/>
    <m/>
    <m/>
    <x v="5424"/>
    <s v="2023/3/21"/>
    <x v="101"/>
    <x v="101"/>
    <x v="62"/>
    <x v="62"/>
    <m/>
    <x v="615"/>
    <e v="#N/A"/>
    <x v="615"/>
  </r>
  <r>
    <x v="5170"/>
    <m/>
    <n v="25"/>
    <x v="10562"/>
    <s v="156"/>
    <n v="131"/>
    <n v="6"/>
    <n v="156"/>
    <x v="7383"/>
    <s v="2023/9/24"/>
    <x v="101"/>
    <x v="101"/>
    <x v="62"/>
    <x v="62"/>
    <m/>
    <x v="615"/>
    <e v="#N/A"/>
    <x v="615"/>
  </r>
  <r>
    <x v="5170"/>
    <m/>
    <n v="956.52"/>
    <x v="10563"/>
    <m/>
    <m/>
    <m/>
    <m/>
    <x v="7808"/>
    <s v="2023/7/31"/>
    <x v="101"/>
    <x v="101"/>
    <x v="53"/>
    <x v="53"/>
    <m/>
    <x v="615"/>
    <e v="#N/A"/>
    <x v="615"/>
  </r>
  <r>
    <x v="5170"/>
    <m/>
    <n v="40"/>
    <x v="5777"/>
    <s v="196"/>
    <n v="162"/>
    <n v="6"/>
    <n v="196"/>
    <x v="5418"/>
    <s v="2023/11/7"/>
    <x v="101"/>
    <x v="101"/>
    <x v="53"/>
    <x v="53"/>
    <m/>
    <x v="615"/>
    <e v="#N/A"/>
    <x v="615"/>
  </r>
  <r>
    <x v="5170"/>
    <m/>
    <n v="80"/>
    <x v="10564"/>
    <m/>
    <m/>
    <m/>
    <m/>
    <x v="7814"/>
    <s v="2023/3/28"/>
    <x v="101"/>
    <x v="101"/>
    <x v="26"/>
    <x v="26"/>
    <m/>
    <x v="615"/>
    <e v="#N/A"/>
    <x v="615"/>
  </r>
  <r>
    <x v="5170"/>
    <m/>
    <n v="70"/>
    <x v="10565"/>
    <m/>
    <m/>
    <m/>
    <m/>
    <x v="7814"/>
    <s v="2023/3/28"/>
    <x v="101"/>
    <x v="101"/>
    <x v="26"/>
    <x v="26"/>
    <m/>
    <x v="615"/>
    <e v="#N/A"/>
    <x v="615"/>
  </r>
  <r>
    <x v="5170"/>
    <m/>
    <n v="40"/>
    <x v="10566"/>
    <m/>
    <m/>
    <m/>
    <m/>
    <x v="7814"/>
    <s v="2023/3/28"/>
    <x v="101"/>
    <x v="101"/>
    <x v="26"/>
    <x v="26"/>
    <m/>
    <x v="615"/>
    <e v="#N/A"/>
    <x v="615"/>
  </r>
  <r>
    <x v="5170"/>
    <m/>
    <n v="70"/>
    <x v="10567"/>
    <m/>
    <m/>
    <m/>
    <m/>
    <x v="7814"/>
    <s v="2023/3/28"/>
    <x v="101"/>
    <x v="101"/>
    <x v="26"/>
    <x v="26"/>
    <m/>
    <x v="615"/>
    <e v="#N/A"/>
    <x v="615"/>
  </r>
  <r>
    <x v="5170"/>
    <m/>
    <n v="40"/>
    <x v="10568"/>
    <m/>
    <m/>
    <m/>
    <m/>
    <x v="7814"/>
    <s v="2023/3/28"/>
    <x v="101"/>
    <x v="101"/>
    <x v="26"/>
    <x v="26"/>
    <m/>
    <x v="615"/>
    <e v="#N/A"/>
    <x v="615"/>
  </r>
  <r>
    <x v="5170"/>
    <m/>
    <n v="160"/>
    <x v="10564"/>
    <m/>
    <m/>
    <m/>
    <m/>
    <x v="7814"/>
    <s v="2023/3/28"/>
    <x v="101"/>
    <x v="101"/>
    <x v="26"/>
    <x v="26"/>
    <m/>
    <x v="615"/>
    <e v="#N/A"/>
    <x v="615"/>
  </r>
  <r>
    <x v="5170"/>
    <m/>
    <n v="80"/>
    <x v="10567"/>
    <m/>
    <m/>
    <m/>
    <m/>
    <x v="7814"/>
    <s v="2023/3/28"/>
    <x v="101"/>
    <x v="101"/>
    <x v="26"/>
    <x v="26"/>
    <m/>
    <x v="615"/>
    <e v="#N/A"/>
    <x v="615"/>
  </r>
  <r>
    <x v="5170"/>
    <m/>
    <n v="19.75"/>
    <x v="10569"/>
    <m/>
    <m/>
    <m/>
    <m/>
    <x v="7815"/>
    <s v="2023/1/31"/>
    <x v="101"/>
    <x v="101"/>
    <x v="27"/>
    <x v="27"/>
    <m/>
    <x v="615"/>
    <e v="#N/A"/>
    <x v="615"/>
  </r>
  <r>
    <x v="5170"/>
    <m/>
    <n v="25"/>
    <x v="10569"/>
    <m/>
    <m/>
    <m/>
    <m/>
    <x v="7815"/>
    <s v="2023/1/31"/>
    <x v="101"/>
    <x v="101"/>
    <x v="27"/>
    <x v="27"/>
    <m/>
    <x v="615"/>
    <e v="#N/A"/>
    <x v="615"/>
  </r>
  <r>
    <x v="5170"/>
    <m/>
    <n v="20"/>
    <x v="10569"/>
    <m/>
    <m/>
    <m/>
    <m/>
    <x v="7815"/>
    <s v="2023/1/31"/>
    <x v="101"/>
    <x v="101"/>
    <x v="27"/>
    <x v="27"/>
    <m/>
    <x v="615"/>
    <e v="#N/A"/>
    <x v="615"/>
  </r>
  <r>
    <x v="5170"/>
    <m/>
    <n v="20"/>
    <x v="10569"/>
    <m/>
    <m/>
    <m/>
    <m/>
    <x v="7815"/>
    <s v="2023/1/31"/>
    <x v="101"/>
    <x v="101"/>
    <x v="27"/>
    <x v="27"/>
    <m/>
    <x v="615"/>
    <e v="#N/A"/>
    <x v="615"/>
  </r>
  <r>
    <x v="5170"/>
    <m/>
    <n v="25"/>
    <x v="10569"/>
    <m/>
    <m/>
    <m/>
    <m/>
    <x v="7815"/>
    <s v="2023/1/31"/>
    <x v="101"/>
    <x v="101"/>
    <x v="27"/>
    <x v="27"/>
    <m/>
    <x v="615"/>
    <e v="#N/A"/>
    <x v="615"/>
  </r>
  <r>
    <x v="5170"/>
    <m/>
    <n v="20"/>
    <x v="10569"/>
    <m/>
    <m/>
    <m/>
    <m/>
    <x v="7815"/>
    <s v="2023/1/31"/>
    <x v="101"/>
    <x v="101"/>
    <x v="27"/>
    <x v="27"/>
    <m/>
    <x v="615"/>
    <e v="#N/A"/>
    <x v="615"/>
  </r>
  <r>
    <x v="5170"/>
    <m/>
    <n v="115"/>
    <x v="10570"/>
    <m/>
    <m/>
    <m/>
    <m/>
    <x v="5604"/>
    <s v="2023/2/2"/>
    <x v="101"/>
    <x v="101"/>
    <x v="27"/>
    <x v="27"/>
    <m/>
    <x v="615"/>
    <e v="#N/A"/>
    <x v="615"/>
  </r>
  <r>
    <x v="5170"/>
    <m/>
    <n v="80"/>
    <x v="10571"/>
    <m/>
    <m/>
    <m/>
    <m/>
    <x v="5627"/>
    <s v="2023/2/7"/>
    <x v="101"/>
    <x v="101"/>
    <x v="27"/>
    <x v="27"/>
    <m/>
    <x v="615"/>
    <e v="#N/A"/>
    <x v="615"/>
  </r>
  <r>
    <x v="5170"/>
    <m/>
    <n v="538.95000000000005"/>
    <x v="10572"/>
    <m/>
    <m/>
    <m/>
    <m/>
    <x v="5698"/>
    <s v="2023/2/12"/>
    <x v="101"/>
    <x v="101"/>
    <x v="27"/>
    <x v="27"/>
    <m/>
    <x v="615"/>
    <e v="#N/A"/>
    <x v="615"/>
  </r>
  <r>
    <x v="5170"/>
    <m/>
    <n v="50"/>
    <x v="10514"/>
    <m/>
    <m/>
    <m/>
    <m/>
    <x v="7223"/>
    <s v="2023/2/19"/>
    <x v="101"/>
    <x v="101"/>
    <x v="27"/>
    <x v="27"/>
    <m/>
    <x v="615"/>
    <e v="#N/A"/>
    <x v="615"/>
  </r>
  <r>
    <x v="5170"/>
    <m/>
    <n v="70"/>
    <x v="10514"/>
    <m/>
    <m/>
    <m/>
    <m/>
    <x v="7223"/>
    <s v="2023/2/19"/>
    <x v="101"/>
    <x v="101"/>
    <x v="27"/>
    <x v="27"/>
    <m/>
    <x v="615"/>
    <e v="#N/A"/>
    <x v="615"/>
  </r>
  <r>
    <x v="5170"/>
    <m/>
    <n v="105"/>
    <x v="10573"/>
    <m/>
    <m/>
    <m/>
    <m/>
    <x v="5500"/>
    <s v="2023/3/6"/>
    <x v="101"/>
    <x v="101"/>
    <x v="27"/>
    <x v="27"/>
    <m/>
    <x v="615"/>
    <e v="#N/A"/>
    <x v="615"/>
  </r>
  <r>
    <x v="5170"/>
    <m/>
    <n v="150"/>
    <x v="10574"/>
    <m/>
    <m/>
    <m/>
    <m/>
    <x v="5486"/>
    <s v="2023/3/6"/>
    <x v="101"/>
    <x v="101"/>
    <x v="27"/>
    <x v="27"/>
    <m/>
    <x v="615"/>
    <e v="#N/A"/>
    <x v="615"/>
  </r>
  <r>
    <x v="5170"/>
    <m/>
    <n v="70"/>
    <x v="10514"/>
    <m/>
    <m/>
    <m/>
    <m/>
    <x v="5424"/>
    <s v="2023/3/21"/>
    <x v="101"/>
    <x v="101"/>
    <x v="27"/>
    <x v="27"/>
    <m/>
    <x v="615"/>
    <e v="#N/A"/>
    <x v="615"/>
  </r>
  <r>
    <x v="5170"/>
    <m/>
    <n v="5.5"/>
    <x v="10575"/>
    <m/>
    <m/>
    <m/>
    <m/>
    <x v="5502"/>
    <s v="2023/3/28"/>
    <x v="101"/>
    <x v="101"/>
    <x v="27"/>
    <x v="27"/>
    <m/>
    <x v="615"/>
    <e v="#N/A"/>
    <x v="615"/>
  </r>
  <r>
    <x v="5170"/>
    <m/>
    <n v="35"/>
    <x v="10576"/>
    <m/>
    <m/>
    <m/>
    <m/>
    <x v="7561"/>
    <s v="2023/3/29"/>
    <x v="101"/>
    <x v="101"/>
    <x v="27"/>
    <x v="27"/>
    <m/>
    <x v="615"/>
    <e v="#N/A"/>
    <x v="615"/>
  </r>
  <r>
    <x v="5170"/>
    <m/>
    <n v="2504"/>
    <x v="10577"/>
    <m/>
    <m/>
    <m/>
    <m/>
    <x v="5279"/>
    <s v="2023/4/2"/>
    <x v="101"/>
    <x v="101"/>
    <x v="27"/>
    <x v="27"/>
    <m/>
    <x v="615"/>
    <e v="#N/A"/>
    <x v="615"/>
  </r>
  <r>
    <x v="5170"/>
    <m/>
    <n v="20"/>
    <x v="10578"/>
    <m/>
    <m/>
    <m/>
    <m/>
    <x v="7564"/>
    <s v="2023/4/8"/>
    <x v="101"/>
    <x v="101"/>
    <x v="27"/>
    <x v="27"/>
    <m/>
    <x v="615"/>
    <e v="#N/A"/>
    <x v="615"/>
  </r>
  <r>
    <x v="5170"/>
    <m/>
    <n v="5.5"/>
    <x v="10579"/>
    <m/>
    <m/>
    <m/>
    <m/>
    <x v="7512"/>
    <s v="2023/5/2"/>
    <x v="101"/>
    <x v="101"/>
    <x v="27"/>
    <x v="27"/>
    <m/>
    <x v="615"/>
    <e v="#N/A"/>
    <x v="615"/>
  </r>
  <r>
    <x v="5170"/>
    <m/>
    <n v="50"/>
    <x v="10580"/>
    <m/>
    <m/>
    <m/>
    <m/>
    <x v="7531"/>
    <s v="2023/5/4"/>
    <x v="101"/>
    <x v="101"/>
    <x v="27"/>
    <x v="27"/>
    <m/>
    <x v="615"/>
    <e v="#N/A"/>
    <x v="615"/>
  </r>
  <r>
    <x v="5170"/>
    <m/>
    <n v="98"/>
    <x v="10581"/>
    <m/>
    <m/>
    <m/>
    <m/>
    <x v="7513"/>
    <s v="2023/5/4"/>
    <x v="101"/>
    <x v="101"/>
    <x v="27"/>
    <x v="27"/>
    <m/>
    <x v="615"/>
    <e v="#N/A"/>
    <x v="615"/>
  </r>
  <r>
    <x v="5170"/>
    <m/>
    <n v="25"/>
    <x v="10582"/>
    <m/>
    <m/>
    <m/>
    <m/>
    <x v="7516"/>
    <s v="2023/5/8"/>
    <x v="101"/>
    <x v="101"/>
    <x v="27"/>
    <x v="27"/>
    <m/>
    <x v="615"/>
    <e v="#N/A"/>
    <x v="615"/>
  </r>
  <r>
    <x v="5170"/>
    <m/>
    <n v="30"/>
    <x v="10583"/>
    <m/>
    <m/>
    <m/>
    <m/>
    <x v="7516"/>
    <s v="2023/5/8"/>
    <x v="101"/>
    <x v="101"/>
    <x v="27"/>
    <x v="27"/>
    <m/>
    <x v="615"/>
    <e v="#N/A"/>
    <x v="615"/>
  </r>
  <r>
    <x v="5170"/>
    <m/>
    <n v="40"/>
    <x v="10584"/>
    <m/>
    <m/>
    <m/>
    <m/>
    <x v="7610"/>
    <s v="2023/5/15"/>
    <x v="101"/>
    <x v="101"/>
    <x v="27"/>
    <x v="27"/>
    <m/>
    <x v="615"/>
    <e v="#N/A"/>
    <x v="615"/>
  </r>
  <r>
    <x v="5170"/>
    <m/>
    <n v="50"/>
    <x v="10585"/>
    <m/>
    <m/>
    <m/>
    <m/>
    <x v="7514"/>
    <s v="2023/5/23"/>
    <x v="101"/>
    <x v="101"/>
    <x v="27"/>
    <x v="27"/>
    <m/>
    <x v="615"/>
    <e v="#N/A"/>
    <x v="615"/>
  </r>
  <r>
    <x v="5170"/>
    <m/>
    <n v="70"/>
    <x v="10586"/>
    <m/>
    <m/>
    <m/>
    <m/>
    <x v="7671"/>
    <s v="2023/5/27"/>
    <x v="101"/>
    <x v="101"/>
    <x v="27"/>
    <x v="27"/>
    <m/>
    <x v="615"/>
    <e v="#N/A"/>
    <x v="615"/>
  </r>
  <r>
    <x v="5170"/>
    <m/>
    <n v="593.80000000000007"/>
    <x v="10587"/>
    <m/>
    <m/>
    <m/>
    <m/>
    <x v="5203"/>
    <s v="2023/6/1"/>
    <x v="101"/>
    <x v="101"/>
    <x v="27"/>
    <x v="27"/>
    <m/>
    <x v="615"/>
    <e v="#N/A"/>
    <x v="615"/>
  </r>
  <r>
    <x v="5170"/>
    <m/>
    <n v="40"/>
    <x v="10588"/>
    <s v="20"/>
    <n v="20"/>
    <n v="6"/>
    <n v="20"/>
    <x v="5524"/>
    <s v="2023/6/4"/>
    <x v="101"/>
    <x v="101"/>
    <x v="27"/>
    <x v="27"/>
    <m/>
    <x v="615"/>
    <e v="#N/A"/>
    <x v="615"/>
  </r>
  <r>
    <x v="5170"/>
    <m/>
    <n v="33"/>
    <x v="10589"/>
    <m/>
    <m/>
    <m/>
    <m/>
    <x v="7694"/>
    <s v="2023/6/7"/>
    <x v="101"/>
    <x v="101"/>
    <x v="27"/>
    <x v="27"/>
    <m/>
    <x v="615"/>
    <e v="#N/A"/>
    <x v="615"/>
  </r>
  <r>
    <x v="5170"/>
    <m/>
    <n v="280"/>
    <x v="10590"/>
    <m/>
    <m/>
    <m/>
    <m/>
    <x v="7816"/>
    <s v="2023/7/8"/>
    <x v="101"/>
    <x v="101"/>
    <x v="27"/>
    <x v="27"/>
    <m/>
    <x v="615"/>
    <e v="#N/A"/>
    <x v="615"/>
  </r>
  <r>
    <x v="5170"/>
    <m/>
    <n v="5.5"/>
    <x v="10591"/>
    <m/>
    <m/>
    <m/>
    <m/>
    <x v="7570"/>
    <s v="2023/7/19"/>
    <x v="101"/>
    <x v="101"/>
    <x v="27"/>
    <x v="27"/>
    <m/>
    <x v="615"/>
    <e v="#N/A"/>
    <x v="615"/>
  </r>
  <r>
    <x v="5170"/>
    <m/>
    <n v="30"/>
    <x v="10592"/>
    <m/>
    <m/>
    <m/>
    <m/>
    <x v="7571"/>
    <s v="2023/7/25"/>
    <x v="101"/>
    <x v="101"/>
    <x v="27"/>
    <x v="27"/>
    <m/>
    <x v="615"/>
    <e v="#N/A"/>
    <x v="615"/>
  </r>
  <r>
    <x v="5170"/>
    <m/>
    <n v="220"/>
    <x v="10593"/>
    <m/>
    <m/>
    <m/>
    <m/>
    <x v="7702"/>
    <s v="2023/7/30"/>
    <x v="101"/>
    <x v="101"/>
    <x v="27"/>
    <x v="27"/>
    <m/>
    <x v="615"/>
    <e v="#N/A"/>
    <x v="615"/>
  </r>
  <r>
    <x v="5170"/>
    <m/>
    <n v="35"/>
    <x v="10594"/>
    <m/>
    <m/>
    <m/>
    <m/>
    <x v="7692"/>
    <s v="2023/8/1"/>
    <x v="101"/>
    <x v="101"/>
    <x v="27"/>
    <x v="27"/>
    <m/>
    <x v="615"/>
    <e v="#N/A"/>
    <x v="615"/>
  </r>
  <r>
    <x v="5170"/>
    <m/>
    <n v="20"/>
    <x v="10595"/>
    <m/>
    <m/>
    <m/>
    <m/>
    <x v="5537"/>
    <s v="2023/8/6"/>
    <x v="101"/>
    <x v="101"/>
    <x v="27"/>
    <x v="27"/>
    <m/>
    <x v="615"/>
    <e v="#N/A"/>
    <x v="615"/>
  </r>
  <r>
    <x v="5170"/>
    <m/>
    <n v="30"/>
    <x v="10596"/>
    <m/>
    <m/>
    <m/>
    <m/>
    <x v="7515"/>
    <s v="2023/8/15"/>
    <x v="101"/>
    <x v="101"/>
    <x v="27"/>
    <x v="27"/>
    <m/>
    <x v="615"/>
    <e v="#N/A"/>
    <x v="615"/>
  </r>
  <r>
    <x v="5170"/>
    <m/>
    <n v="10"/>
    <x v="10532"/>
    <m/>
    <m/>
    <m/>
    <m/>
    <x v="7533"/>
    <s v="2023/8/16"/>
    <x v="101"/>
    <x v="101"/>
    <x v="27"/>
    <x v="27"/>
    <m/>
    <x v="615"/>
    <e v="#N/A"/>
    <x v="615"/>
  </r>
  <r>
    <x v="5170"/>
    <m/>
    <n v="150"/>
    <x v="10597"/>
    <m/>
    <m/>
    <m/>
    <m/>
    <x v="7533"/>
    <s v="2023/8/16"/>
    <x v="101"/>
    <x v="101"/>
    <x v="27"/>
    <x v="27"/>
    <m/>
    <x v="615"/>
    <e v="#N/A"/>
    <x v="615"/>
  </r>
  <r>
    <x v="5170"/>
    <m/>
    <n v="20"/>
    <x v="10532"/>
    <m/>
    <m/>
    <m/>
    <m/>
    <x v="7490"/>
    <s v="2023/9/7"/>
    <x v="101"/>
    <x v="101"/>
    <x v="27"/>
    <x v="27"/>
    <m/>
    <x v="615"/>
    <e v="#N/A"/>
    <x v="615"/>
  </r>
  <r>
    <x v="5170"/>
    <m/>
    <n v="100"/>
    <x v="10598"/>
    <m/>
    <m/>
    <m/>
    <m/>
    <x v="7490"/>
    <s v="2023/9/7"/>
    <x v="101"/>
    <x v="101"/>
    <x v="27"/>
    <x v="27"/>
    <m/>
    <x v="615"/>
    <e v="#N/A"/>
    <x v="615"/>
  </r>
  <r>
    <x v="5170"/>
    <m/>
    <n v="10"/>
    <x v="10599"/>
    <m/>
    <m/>
    <m/>
    <m/>
    <x v="7506"/>
    <s v="2023/9/12"/>
    <x v="101"/>
    <x v="101"/>
    <x v="27"/>
    <x v="27"/>
    <m/>
    <x v="615"/>
    <e v="#N/A"/>
    <x v="615"/>
  </r>
  <r>
    <x v="5170"/>
    <m/>
    <n v="10"/>
    <x v="10600"/>
    <m/>
    <m/>
    <m/>
    <m/>
    <x v="7685"/>
    <s v="2023/9/12"/>
    <x v="101"/>
    <x v="101"/>
    <x v="27"/>
    <x v="27"/>
    <m/>
    <x v="615"/>
    <e v="#N/A"/>
    <x v="615"/>
  </r>
  <r>
    <x v="5170"/>
    <m/>
    <n v="488"/>
    <x v="10601"/>
    <m/>
    <m/>
    <m/>
    <m/>
    <x v="5285"/>
    <s v="2023/9/18"/>
    <x v="101"/>
    <x v="101"/>
    <x v="27"/>
    <x v="27"/>
    <m/>
    <x v="615"/>
    <e v="#N/A"/>
    <x v="615"/>
  </r>
  <r>
    <x v="5170"/>
    <m/>
    <n v="1319"/>
    <x v="7676"/>
    <m/>
    <m/>
    <m/>
    <m/>
    <x v="6723"/>
    <s v="2023/9/25"/>
    <x v="101"/>
    <x v="101"/>
    <x v="27"/>
    <x v="27"/>
    <m/>
    <x v="615"/>
    <e v="#N/A"/>
    <x v="615"/>
  </r>
  <r>
    <x v="5170"/>
    <m/>
    <n v="50"/>
    <x v="10602"/>
    <m/>
    <m/>
    <m/>
    <m/>
    <x v="7280"/>
    <s v="2023/9/25"/>
    <x v="101"/>
    <x v="101"/>
    <x v="27"/>
    <x v="27"/>
    <m/>
    <x v="615"/>
    <e v="#N/A"/>
    <x v="615"/>
  </r>
  <r>
    <x v="5170"/>
    <m/>
    <n v="120"/>
    <x v="10602"/>
    <m/>
    <m/>
    <m/>
    <m/>
    <x v="7280"/>
    <s v="2023/9/25"/>
    <x v="101"/>
    <x v="101"/>
    <x v="27"/>
    <x v="27"/>
    <m/>
    <x v="615"/>
    <e v="#N/A"/>
    <x v="615"/>
  </r>
  <r>
    <x v="5170"/>
    <m/>
    <n v="70"/>
    <x v="10603"/>
    <m/>
    <m/>
    <m/>
    <m/>
    <x v="7280"/>
    <s v="2023/9/25"/>
    <x v="101"/>
    <x v="101"/>
    <x v="27"/>
    <x v="27"/>
    <m/>
    <x v="615"/>
    <e v="#N/A"/>
    <x v="615"/>
  </r>
  <r>
    <x v="5170"/>
    <m/>
    <n v="295"/>
    <x v="10604"/>
    <m/>
    <m/>
    <m/>
    <m/>
    <x v="7280"/>
    <s v="2023/9/25"/>
    <x v="101"/>
    <x v="101"/>
    <x v="27"/>
    <x v="27"/>
    <m/>
    <x v="615"/>
    <e v="#N/A"/>
    <x v="615"/>
  </r>
  <r>
    <x v="5170"/>
    <m/>
    <n v="260"/>
    <x v="10605"/>
    <m/>
    <m/>
    <m/>
    <m/>
    <x v="7280"/>
    <s v="2023/9/25"/>
    <x v="101"/>
    <x v="101"/>
    <x v="27"/>
    <x v="27"/>
    <m/>
    <x v="615"/>
    <e v="#N/A"/>
    <x v="615"/>
  </r>
  <r>
    <x v="5170"/>
    <m/>
    <n v="140"/>
    <x v="10602"/>
    <m/>
    <m/>
    <m/>
    <m/>
    <x v="7280"/>
    <s v="2023/9/25"/>
    <x v="101"/>
    <x v="101"/>
    <x v="27"/>
    <x v="27"/>
    <m/>
    <x v="615"/>
    <e v="#N/A"/>
    <x v="615"/>
  </r>
  <r>
    <x v="5170"/>
    <m/>
    <n v="10"/>
    <x v="10532"/>
    <m/>
    <m/>
    <m/>
    <m/>
    <x v="5275"/>
    <s v="2023/10/5"/>
    <x v="101"/>
    <x v="101"/>
    <x v="27"/>
    <x v="27"/>
    <m/>
    <x v="615"/>
    <e v="#N/A"/>
    <x v="615"/>
  </r>
  <r>
    <x v="5170"/>
    <m/>
    <n v="1684.4"/>
    <x v="10606"/>
    <m/>
    <m/>
    <m/>
    <m/>
    <x v="7817"/>
    <s v="2023/10/11"/>
    <x v="101"/>
    <x v="101"/>
    <x v="27"/>
    <x v="27"/>
    <m/>
    <x v="615"/>
    <e v="#N/A"/>
    <x v="615"/>
  </r>
  <r>
    <x v="5170"/>
    <m/>
    <n v="50"/>
    <x v="10585"/>
    <m/>
    <m/>
    <m/>
    <m/>
    <x v="5585"/>
    <s v="2023/10/12"/>
    <x v="101"/>
    <x v="101"/>
    <x v="27"/>
    <x v="27"/>
    <m/>
    <x v="615"/>
    <e v="#N/A"/>
    <x v="615"/>
  </r>
  <r>
    <x v="5170"/>
    <m/>
    <n v="10"/>
    <x v="10607"/>
    <m/>
    <m/>
    <m/>
    <m/>
    <x v="5585"/>
    <s v="2023/10/12"/>
    <x v="101"/>
    <x v="101"/>
    <x v="27"/>
    <x v="27"/>
    <m/>
    <x v="615"/>
    <e v="#N/A"/>
    <x v="615"/>
  </r>
  <r>
    <x v="5170"/>
    <m/>
    <n v="25"/>
    <x v="10608"/>
    <m/>
    <m/>
    <m/>
    <m/>
    <x v="7645"/>
    <s v="2023/10/22"/>
    <x v="101"/>
    <x v="101"/>
    <x v="27"/>
    <x v="27"/>
    <m/>
    <x v="615"/>
    <e v="#N/A"/>
    <x v="615"/>
  </r>
  <r>
    <x v="5170"/>
    <m/>
    <n v="10"/>
    <x v="10532"/>
    <m/>
    <m/>
    <m/>
    <m/>
    <x v="7645"/>
    <s v="2023/10/22"/>
    <x v="101"/>
    <x v="101"/>
    <x v="27"/>
    <x v="27"/>
    <m/>
    <x v="615"/>
    <e v="#N/A"/>
    <x v="615"/>
  </r>
  <r>
    <x v="5170"/>
    <m/>
    <n v="677"/>
    <x v="10609"/>
    <m/>
    <m/>
    <m/>
    <m/>
    <x v="7818"/>
    <s v="2023/10/25"/>
    <x v="101"/>
    <x v="101"/>
    <x v="27"/>
    <x v="27"/>
    <m/>
    <x v="615"/>
    <e v="#N/A"/>
    <x v="615"/>
  </r>
  <r>
    <x v="5170"/>
    <m/>
    <n v="436"/>
    <x v="10610"/>
    <s v="190"/>
    <n v="156"/>
    <n v="6"/>
    <n v="190"/>
    <x v="7461"/>
    <s v="2023/10/30"/>
    <x v="101"/>
    <x v="101"/>
    <x v="27"/>
    <x v="27"/>
    <m/>
    <x v="615"/>
    <e v="#N/A"/>
    <x v="615"/>
  </r>
  <r>
    <x v="5170"/>
    <m/>
    <n v="515.20000000000005"/>
    <x v="10611"/>
    <m/>
    <m/>
    <m/>
    <m/>
    <x v="7813"/>
    <s v="2023/11/1"/>
    <x v="101"/>
    <x v="101"/>
    <x v="27"/>
    <x v="27"/>
    <m/>
    <x v="615"/>
    <e v="#N/A"/>
    <x v="615"/>
  </r>
  <r>
    <x v="5170"/>
    <m/>
    <n v="10"/>
    <x v="10612"/>
    <m/>
    <m/>
    <m/>
    <m/>
    <x v="7476"/>
    <s v="2023/11/2"/>
    <x v="101"/>
    <x v="101"/>
    <x v="27"/>
    <x v="27"/>
    <m/>
    <x v="615"/>
    <e v="#N/A"/>
    <x v="615"/>
  </r>
  <r>
    <x v="5170"/>
    <m/>
    <n v="300"/>
    <x v="10613"/>
    <m/>
    <m/>
    <m/>
    <m/>
    <x v="7476"/>
    <s v="2023/11/2"/>
    <x v="101"/>
    <x v="101"/>
    <x v="27"/>
    <x v="27"/>
    <m/>
    <x v="615"/>
    <e v="#N/A"/>
    <x v="615"/>
  </r>
  <r>
    <x v="5170"/>
    <m/>
    <n v="270"/>
    <x v="10614"/>
    <m/>
    <m/>
    <m/>
    <m/>
    <x v="7476"/>
    <s v="2023/11/2"/>
    <x v="101"/>
    <x v="101"/>
    <x v="27"/>
    <x v="27"/>
    <m/>
    <x v="615"/>
    <e v="#N/A"/>
    <x v="615"/>
  </r>
  <r>
    <x v="5170"/>
    <m/>
    <n v="10"/>
    <x v="10615"/>
    <m/>
    <m/>
    <m/>
    <m/>
    <x v="7536"/>
    <s v="2023/11/5"/>
    <x v="101"/>
    <x v="101"/>
    <x v="27"/>
    <x v="27"/>
    <m/>
    <x v="615"/>
    <e v="#N/A"/>
    <x v="615"/>
  </r>
  <r>
    <x v="5170"/>
    <m/>
    <n v="20"/>
    <x v="10616"/>
    <m/>
    <m/>
    <m/>
    <m/>
    <x v="7536"/>
    <s v="2023/11/5"/>
    <x v="101"/>
    <x v="101"/>
    <x v="27"/>
    <x v="27"/>
    <m/>
    <x v="615"/>
    <e v="#N/A"/>
    <x v="615"/>
  </r>
  <r>
    <x v="5170"/>
    <m/>
    <n v="115"/>
    <x v="10617"/>
    <m/>
    <m/>
    <m/>
    <m/>
    <x v="5694"/>
    <s v="2023/11/5"/>
    <x v="101"/>
    <x v="101"/>
    <x v="27"/>
    <x v="27"/>
    <m/>
    <x v="615"/>
    <e v="#N/A"/>
    <x v="615"/>
  </r>
  <r>
    <x v="5170"/>
    <m/>
    <n v="1830"/>
    <x v="10618"/>
    <m/>
    <m/>
    <m/>
    <m/>
    <x v="7659"/>
    <s v="2023/11/30"/>
    <x v="101"/>
    <x v="101"/>
    <x v="27"/>
    <x v="27"/>
    <m/>
    <x v="615"/>
    <e v="#N/A"/>
    <x v="615"/>
  </r>
  <r>
    <x v="5170"/>
    <m/>
    <n v="1464"/>
    <x v="10619"/>
    <m/>
    <m/>
    <m/>
    <m/>
    <x v="7659"/>
    <s v="2023/11/30"/>
    <x v="101"/>
    <x v="101"/>
    <x v="27"/>
    <x v="27"/>
    <m/>
    <x v="615"/>
    <e v="#N/A"/>
    <x v="615"/>
  </r>
  <r>
    <x v="5170"/>
    <m/>
    <n v="1464"/>
    <x v="10619"/>
    <m/>
    <m/>
    <m/>
    <m/>
    <x v="7659"/>
    <s v="2023/11/30"/>
    <x v="101"/>
    <x v="101"/>
    <x v="27"/>
    <x v="27"/>
    <m/>
    <x v="615"/>
    <e v="#N/A"/>
    <x v="615"/>
  </r>
  <r>
    <x v="5170"/>
    <m/>
    <n v="60"/>
    <x v="10620"/>
    <m/>
    <m/>
    <m/>
    <m/>
    <x v="7537"/>
    <s v="2023/12/2"/>
    <x v="101"/>
    <x v="101"/>
    <x v="27"/>
    <x v="27"/>
    <m/>
    <x v="615"/>
    <e v="#N/A"/>
    <x v="615"/>
  </r>
  <r>
    <x v="5170"/>
    <m/>
    <n v="238"/>
    <x v="10621"/>
    <m/>
    <m/>
    <m/>
    <m/>
    <x v="7537"/>
    <s v="2023/12/2"/>
    <x v="101"/>
    <x v="101"/>
    <x v="27"/>
    <x v="27"/>
    <m/>
    <x v="615"/>
    <e v="#N/A"/>
    <x v="615"/>
  </r>
  <r>
    <x v="5170"/>
    <m/>
    <n v="3928"/>
    <x v="10622"/>
    <s v="233"/>
    <n v="1"/>
    <n v="2"/>
    <m/>
    <x v="7447"/>
    <s v="2023/12/23"/>
    <x v="101"/>
    <x v="101"/>
    <x v="27"/>
    <x v="27"/>
    <m/>
    <x v="615"/>
    <e v="#N/A"/>
    <x v="615"/>
  </r>
  <r>
    <x v="5170"/>
    <m/>
    <n v="300"/>
    <x v="10623"/>
    <m/>
    <m/>
    <m/>
    <m/>
    <x v="7714"/>
    <s v="2023/12/24"/>
    <x v="101"/>
    <x v="101"/>
    <x v="27"/>
    <x v="27"/>
    <m/>
    <x v="615"/>
    <e v="#N/A"/>
    <x v="615"/>
  </r>
  <r>
    <x v="5170"/>
    <m/>
    <n v="25"/>
    <x v="10624"/>
    <m/>
    <m/>
    <m/>
    <m/>
    <x v="7517"/>
    <s v="2023/12/24"/>
    <x v="101"/>
    <x v="101"/>
    <x v="27"/>
    <x v="27"/>
    <m/>
    <x v="615"/>
    <e v="#N/A"/>
    <x v="615"/>
  </r>
  <r>
    <x v="5170"/>
    <m/>
    <n v="350"/>
    <x v="10625"/>
    <m/>
    <m/>
    <m/>
    <m/>
    <x v="7819"/>
    <s v="2023/11/20"/>
    <x v="102"/>
    <x v="102"/>
    <x v="58"/>
    <x v="58"/>
    <m/>
    <x v="615"/>
    <e v="#N/A"/>
    <x v="615"/>
  </r>
  <r>
    <x v="5170"/>
    <m/>
    <n v="700"/>
    <x v="5884"/>
    <m/>
    <m/>
    <m/>
    <m/>
    <x v="5687"/>
    <s v="2023/1/14"/>
    <x v="102"/>
    <x v="102"/>
    <x v="103"/>
    <x v="102"/>
    <m/>
    <x v="615"/>
    <e v="#N/A"/>
    <x v="615"/>
  </r>
  <r>
    <x v="5170"/>
    <m/>
    <n v="162.15"/>
    <x v="10626"/>
    <m/>
    <m/>
    <m/>
    <m/>
    <x v="7820"/>
    <s v="2023/1/10"/>
    <x v="102"/>
    <x v="102"/>
    <x v="113"/>
    <x v="112"/>
    <m/>
    <x v="615"/>
    <e v="#N/A"/>
    <x v="615"/>
  </r>
  <r>
    <x v="5170"/>
    <m/>
    <n v="700"/>
    <x v="5884"/>
    <m/>
    <m/>
    <m/>
    <m/>
    <x v="5687"/>
    <s v="2023/1/14"/>
    <x v="102"/>
    <x v="102"/>
    <x v="113"/>
    <x v="112"/>
    <m/>
    <x v="615"/>
    <e v="#N/A"/>
    <x v="615"/>
  </r>
  <r>
    <x v="5170"/>
    <m/>
    <n v="600"/>
    <x v="5884"/>
    <m/>
    <m/>
    <m/>
    <m/>
    <x v="5687"/>
    <s v="2023/1/14"/>
    <x v="102"/>
    <x v="102"/>
    <x v="115"/>
    <x v="114"/>
    <m/>
    <x v="615"/>
    <e v="#N/A"/>
    <x v="615"/>
  </r>
  <r>
    <x v="5170"/>
    <m/>
    <n v="800"/>
    <x v="5884"/>
    <m/>
    <m/>
    <m/>
    <m/>
    <x v="5687"/>
    <s v="2023/1/14"/>
    <x v="102"/>
    <x v="102"/>
    <x v="110"/>
    <x v="109"/>
    <m/>
    <x v="615"/>
    <e v="#N/A"/>
    <x v="615"/>
  </r>
  <r>
    <x v="5170"/>
    <m/>
    <n v="172.5"/>
    <x v="10627"/>
    <m/>
    <m/>
    <m/>
    <m/>
    <x v="7515"/>
    <s v="2023/8/15"/>
    <x v="102"/>
    <x v="102"/>
    <x v="110"/>
    <x v="109"/>
    <m/>
    <x v="615"/>
    <e v="#N/A"/>
    <x v="615"/>
  </r>
  <r>
    <x v="5170"/>
    <m/>
    <n v="700"/>
    <x v="5884"/>
    <m/>
    <m/>
    <m/>
    <m/>
    <x v="5687"/>
    <s v="2023/1/14"/>
    <x v="102"/>
    <x v="102"/>
    <x v="119"/>
    <x v="118"/>
    <m/>
    <x v="615"/>
    <e v="#N/A"/>
    <x v="615"/>
  </r>
  <r>
    <x v="5170"/>
    <m/>
    <n v="200"/>
    <x v="10628"/>
    <m/>
    <m/>
    <m/>
    <m/>
    <x v="5492"/>
    <s v="2023/2/16"/>
    <x v="102"/>
    <x v="102"/>
    <x v="106"/>
    <x v="105"/>
    <m/>
    <x v="615"/>
    <e v="#N/A"/>
    <x v="615"/>
  </r>
  <r>
    <x v="5170"/>
    <m/>
    <n v="40"/>
    <x v="10629"/>
    <m/>
    <m/>
    <m/>
    <m/>
    <x v="5568"/>
    <s v="2023/1/5"/>
    <x v="102"/>
    <x v="102"/>
    <x v="122"/>
    <x v="121"/>
    <m/>
    <x v="615"/>
    <e v="#N/A"/>
    <x v="615"/>
  </r>
  <r>
    <x v="5170"/>
    <m/>
    <n v="54.02"/>
    <x v="10630"/>
    <m/>
    <m/>
    <m/>
    <m/>
    <x v="7569"/>
    <s v="2023/12/24"/>
    <x v="102"/>
    <x v="102"/>
    <x v="122"/>
    <x v="121"/>
    <m/>
    <x v="615"/>
    <e v="#N/A"/>
    <x v="615"/>
  </r>
  <r>
    <x v="5170"/>
    <m/>
    <n v="54.050000000000004"/>
    <x v="10630"/>
    <m/>
    <m/>
    <m/>
    <m/>
    <x v="7569"/>
    <s v="2023/12/24"/>
    <x v="102"/>
    <x v="102"/>
    <x v="122"/>
    <x v="121"/>
    <m/>
    <x v="615"/>
    <e v="#N/A"/>
    <x v="615"/>
  </r>
  <r>
    <x v="5170"/>
    <m/>
    <n v="162.15"/>
    <x v="10630"/>
    <m/>
    <m/>
    <m/>
    <m/>
    <x v="7569"/>
    <s v="2023/12/24"/>
    <x v="102"/>
    <x v="102"/>
    <x v="122"/>
    <x v="121"/>
    <m/>
    <x v="615"/>
    <e v="#N/A"/>
    <x v="615"/>
  </r>
  <r>
    <x v="5170"/>
    <m/>
    <n v="632.5"/>
    <x v="10631"/>
    <m/>
    <m/>
    <m/>
    <m/>
    <x v="7516"/>
    <s v="2023/5/8"/>
    <x v="102"/>
    <x v="102"/>
    <x v="124"/>
    <x v="123"/>
    <m/>
    <x v="615"/>
    <e v="#N/A"/>
    <x v="615"/>
  </r>
  <r>
    <x v="5170"/>
    <m/>
    <n v="162.15"/>
    <x v="10632"/>
    <m/>
    <m/>
    <m/>
    <m/>
    <x v="7652"/>
    <s v="2023/11/30"/>
    <x v="102"/>
    <x v="102"/>
    <x v="124"/>
    <x v="123"/>
    <m/>
    <x v="615"/>
    <e v="#N/A"/>
    <x v="615"/>
  </r>
  <r>
    <x v="5170"/>
    <m/>
    <n v="700"/>
    <x v="5884"/>
    <m/>
    <m/>
    <m/>
    <m/>
    <x v="5687"/>
    <s v="2023/1/14"/>
    <x v="102"/>
    <x v="102"/>
    <x v="111"/>
    <x v="110"/>
    <m/>
    <x v="615"/>
    <e v="#N/A"/>
    <x v="615"/>
  </r>
  <r>
    <x v="5170"/>
    <m/>
    <n v="632"/>
    <x v="10633"/>
    <m/>
    <m/>
    <m/>
    <m/>
    <x v="7608"/>
    <s v="2023/3/19"/>
    <x v="102"/>
    <x v="102"/>
    <x v="129"/>
    <x v="128"/>
    <m/>
    <x v="615"/>
    <e v="#N/A"/>
    <x v="615"/>
  </r>
  <r>
    <x v="5170"/>
    <m/>
    <n v="632.5"/>
    <x v="10634"/>
    <m/>
    <m/>
    <m/>
    <m/>
    <x v="5275"/>
    <s v="2023/10/5"/>
    <x v="102"/>
    <x v="102"/>
    <x v="129"/>
    <x v="128"/>
    <m/>
    <x v="615"/>
    <e v="#N/A"/>
    <x v="615"/>
  </r>
  <r>
    <x v="5170"/>
    <m/>
    <n v="1150"/>
    <x v="10635"/>
    <s v="211"/>
    <n v="175"/>
    <n v="6"/>
    <m/>
    <x v="7821"/>
    <s v="2023/11/26"/>
    <x v="102"/>
    <x v="102"/>
    <x v="129"/>
    <x v="128"/>
    <m/>
    <x v="615"/>
    <e v="#N/A"/>
    <x v="615"/>
  </r>
  <r>
    <x v="5170"/>
    <m/>
    <n v="229"/>
    <x v="10636"/>
    <m/>
    <m/>
    <m/>
    <m/>
    <x v="7564"/>
    <s v="2023/4/8"/>
    <x v="102"/>
    <x v="102"/>
    <x v="108"/>
    <x v="107"/>
    <m/>
    <x v="615"/>
    <e v="#N/A"/>
    <x v="615"/>
  </r>
  <r>
    <x v="5170"/>
    <m/>
    <n v="172"/>
    <x v="10637"/>
    <m/>
    <m/>
    <m/>
    <m/>
    <x v="7532"/>
    <s v="2023/8/13"/>
    <x v="102"/>
    <x v="102"/>
    <x v="133"/>
    <x v="132"/>
    <m/>
    <x v="615"/>
    <e v="#N/A"/>
    <x v="615"/>
  </r>
  <r>
    <x v="5170"/>
    <m/>
    <n v="115"/>
    <x v="10638"/>
    <m/>
    <m/>
    <m/>
    <m/>
    <x v="7656"/>
    <s v="2023/6/4"/>
    <x v="102"/>
    <x v="102"/>
    <x v="112"/>
    <x v="111"/>
    <m/>
    <x v="615"/>
    <e v="#N/A"/>
    <x v="615"/>
  </r>
  <r>
    <x v="5170"/>
    <m/>
    <n v="1636.5"/>
    <x v="10639"/>
    <m/>
    <m/>
    <m/>
    <m/>
    <x v="7656"/>
    <s v="2023/6/4"/>
    <x v="102"/>
    <x v="102"/>
    <x v="112"/>
    <x v="111"/>
    <m/>
    <x v="615"/>
    <e v="#N/A"/>
    <x v="615"/>
  </r>
  <r>
    <x v="5170"/>
    <m/>
    <n v="19654.900000000001"/>
    <x v="10640"/>
    <m/>
    <m/>
    <m/>
    <m/>
    <x v="5718"/>
    <s v="2023/1/2"/>
    <x v="102"/>
    <x v="102"/>
    <x v="79"/>
    <x v="79"/>
    <m/>
    <x v="615"/>
    <e v="#N/A"/>
    <x v="615"/>
  </r>
  <r>
    <x v="5170"/>
    <m/>
    <n v="250"/>
    <x v="10641"/>
    <m/>
    <m/>
    <m/>
    <m/>
    <x v="5206"/>
    <s v="2023/1/12"/>
    <x v="102"/>
    <x v="102"/>
    <x v="79"/>
    <x v="79"/>
    <m/>
    <x v="615"/>
    <e v="#N/A"/>
    <x v="615"/>
  </r>
  <r>
    <x v="5170"/>
    <m/>
    <n v="750"/>
    <x v="10642"/>
    <m/>
    <m/>
    <m/>
    <m/>
    <x v="5628"/>
    <s v="2023/5/7"/>
    <x v="102"/>
    <x v="102"/>
    <x v="79"/>
    <x v="79"/>
    <m/>
    <x v="615"/>
    <e v="#N/A"/>
    <x v="615"/>
  </r>
  <r>
    <x v="5170"/>
    <m/>
    <n v="1850.4"/>
    <x v="10643"/>
    <m/>
    <m/>
    <m/>
    <m/>
    <x v="7822"/>
    <s v="2023/5/15"/>
    <x v="102"/>
    <x v="102"/>
    <x v="79"/>
    <x v="79"/>
    <m/>
    <x v="615"/>
    <e v="#N/A"/>
    <x v="615"/>
  </r>
  <r>
    <x v="5170"/>
    <n v="35"/>
    <m/>
    <x v="10644"/>
    <s v="1"/>
    <n v="1"/>
    <n v="1"/>
    <n v="1"/>
    <x v="7823"/>
    <s v="2023/5/16"/>
    <x v="102"/>
    <x v="102"/>
    <x v="79"/>
    <x v="79"/>
    <m/>
    <x v="615"/>
    <e v="#N/A"/>
    <x v="615"/>
  </r>
  <r>
    <x v="5170"/>
    <m/>
    <n v="40.259990000000002"/>
    <x v="10645"/>
    <s v="10"/>
    <n v="10"/>
    <n v="6"/>
    <n v="10"/>
    <x v="5654"/>
    <s v="2023/5/24"/>
    <x v="102"/>
    <x v="102"/>
    <x v="79"/>
    <x v="79"/>
    <m/>
    <x v="615"/>
    <e v="#N/A"/>
    <x v="615"/>
  </r>
  <r>
    <x v="5170"/>
    <m/>
    <n v="20.13"/>
    <x v="10646"/>
    <m/>
    <m/>
    <m/>
    <m/>
    <x v="5658"/>
    <s v="2023/6/14"/>
    <x v="102"/>
    <x v="102"/>
    <x v="79"/>
    <x v="79"/>
    <m/>
    <x v="615"/>
    <e v="#N/A"/>
    <x v="615"/>
  </r>
  <r>
    <x v="5170"/>
    <m/>
    <n v="40.6"/>
    <x v="10646"/>
    <m/>
    <m/>
    <m/>
    <m/>
    <x v="5658"/>
    <s v="2023/6/14"/>
    <x v="102"/>
    <x v="102"/>
    <x v="79"/>
    <x v="79"/>
    <m/>
    <x v="615"/>
    <e v="#N/A"/>
    <x v="615"/>
  </r>
  <r>
    <x v="5170"/>
    <m/>
    <n v="40.26"/>
    <x v="10646"/>
    <m/>
    <m/>
    <m/>
    <m/>
    <x v="5658"/>
    <s v="2023/6/14"/>
    <x v="102"/>
    <x v="102"/>
    <x v="79"/>
    <x v="79"/>
    <m/>
    <x v="615"/>
    <e v="#N/A"/>
    <x v="615"/>
  </r>
  <r>
    <x v="5170"/>
    <m/>
    <n v="40.26"/>
    <x v="10646"/>
    <m/>
    <m/>
    <m/>
    <m/>
    <x v="5658"/>
    <s v="2023/6/14"/>
    <x v="102"/>
    <x v="102"/>
    <x v="79"/>
    <x v="79"/>
    <m/>
    <x v="615"/>
    <e v="#N/A"/>
    <x v="615"/>
  </r>
  <r>
    <x v="5170"/>
    <m/>
    <n v="250"/>
    <x v="10647"/>
    <m/>
    <m/>
    <m/>
    <m/>
    <x v="7317"/>
    <s v="2023/10/9"/>
    <x v="102"/>
    <x v="102"/>
    <x v="79"/>
    <x v="79"/>
    <m/>
    <x v="615"/>
    <e v="#N/A"/>
    <x v="615"/>
  </r>
  <r>
    <x v="5170"/>
    <m/>
    <n v="39.39"/>
    <x v="10648"/>
    <m/>
    <m/>
    <m/>
    <m/>
    <x v="6789"/>
    <s v="2023/10/15"/>
    <x v="102"/>
    <x v="102"/>
    <x v="79"/>
    <x v="79"/>
    <m/>
    <x v="615"/>
    <e v="#N/A"/>
    <x v="615"/>
  </r>
  <r>
    <x v="5170"/>
    <n v="35"/>
    <m/>
    <x v="10649"/>
    <s v="73"/>
    <n v="73"/>
    <n v="1"/>
    <n v="73"/>
    <x v="7824"/>
    <s v="2023/10/18"/>
    <x v="102"/>
    <x v="102"/>
    <x v="79"/>
    <x v="79"/>
    <m/>
    <x v="615"/>
    <e v="#N/A"/>
    <x v="615"/>
  </r>
  <r>
    <x v="5170"/>
    <m/>
    <n v="40.61"/>
    <x v="10650"/>
    <m/>
    <m/>
    <m/>
    <m/>
    <x v="5359"/>
    <s v="2023/12/13"/>
    <x v="102"/>
    <x v="102"/>
    <x v="79"/>
    <x v="79"/>
    <m/>
    <x v="615"/>
    <e v="#N/A"/>
    <x v="615"/>
  </r>
  <r>
    <x v="5170"/>
    <m/>
    <n v="40.61"/>
    <x v="10650"/>
    <m/>
    <m/>
    <m/>
    <m/>
    <x v="5359"/>
    <s v="2023/12/13"/>
    <x v="102"/>
    <x v="102"/>
    <x v="79"/>
    <x v="79"/>
    <m/>
    <x v="615"/>
    <e v="#N/A"/>
    <x v="615"/>
  </r>
  <r>
    <x v="5170"/>
    <m/>
    <n v="40.61"/>
    <x v="10650"/>
    <m/>
    <m/>
    <m/>
    <m/>
    <x v="5359"/>
    <s v="2023/12/13"/>
    <x v="102"/>
    <x v="102"/>
    <x v="79"/>
    <x v="79"/>
    <m/>
    <x v="615"/>
    <e v="#N/A"/>
    <x v="615"/>
  </r>
  <r>
    <x v="5170"/>
    <m/>
    <n v="250"/>
    <x v="10651"/>
    <m/>
    <m/>
    <m/>
    <m/>
    <x v="7340"/>
    <s v="2023/12/16"/>
    <x v="102"/>
    <x v="102"/>
    <x v="79"/>
    <x v="79"/>
    <m/>
    <x v="615"/>
    <e v="#N/A"/>
    <x v="615"/>
  </r>
  <r>
    <x v="5170"/>
    <m/>
    <n v="39.4"/>
    <x v="10652"/>
    <m/>
    <m/>
    <m/>
    <m/>
    <x v="5685"/>
    <s v="2023/12/21"/>
    <x v="102"/>
    <x v="102"/>
    <x v="79"/>
    <x v="79"/>
    <m/>
    <x v="615"/>
    <e v="#N/A"/>
    <x v="615"/>
  </r>
  <r>
    <x v="5170"/>
    <m/>
    <n v="39.4"/>
    <x v="10652"/>
    <m/>
    <m/>
    <m/>
    <m/>
    <x v="5685"/>
    <s v="2023/12/21"/>
    <x v="102"/>
    <x v="102"/>
    <x v="79"/>
    <x v="79"/>
    <m/>
    <x v="615"/>
    <e v="#N/A"/>
    <x v="615"/>
  </r>
  <r>
    <x v="5170"/>
    <m/>
    <n v="35"/>
    <x v="5831"/>
    <m/>
    <m/>
    <m/>
    <m/>
    <x v="5623"/>
    <s v="2023/2/15"/>
    <x v="102"/>
    <x v="102"/>
    <x v="71"/>
    <x v="71"/>
    <m/>
    <x v="615"/>
    <e v="#N/A"/>
    <x v="615"/>
  </r>
  <r>
    <x v="5170"/>
    <m/>
    <n v="607.83000000000004"/>
    <x v="6782"/>
    <m/>
    <m/>
    <m/>
    <m/>
    <x v="6248"/>
    <s v="2023/5/10"/>
    <x v="102"/>
    <x v="102"/>
    <x v="71"/>
    <x v="71"/>
    <m/>
    <x v="615"/>
    <e v="#N/A"/>
    <x v="615"/>
  </r>
  <r>
    <x v="5170"/>
    <m/>
    <n v="40.56"/>
    <x v="10648"/>
    <m/>
    <m/>
    <m/>
    <m/>
    <x v="5433"/>
    <s v="2023/9/21"/>
    <x v="102"/>
    <x v="102"/>
    <x v="71"/>
    <x v="71"/>
    <m/>
    <x v="615"/>
    <e v="#N/A"/>
    <x v="615"/>
  </r>
  <r>
    <x v="5170"/>
    <m/>
    <n v="44"/>
    <x v="10653"/>
    <m/>
    <m/>
    <m/>
    <m/>
    <x v="5483"/>
    <s v="2023/2/18"/>
    <x v="102"/>
    <x v="102"/>
    <x v="80"/>
    <x v="80"/>
    <m/>
    <x v="615"/>
    <e v="#N/A"/>
    <x v="615"/>
  </r>
  <r>
    <x v="5170"/>
    <m/>
    <n v="185.23"/>
    <x v="10654"/>
    <m/>
    <m/>
    <m/>
    <m/>
    <x v="7825"/>
    <s v="2023/4/19"/>
    <x v="102"/>
    <x v="102"/>
    <x v="80"/>
    <x v="80"/>
    <m/>
    <x v="615"/>
    <e v="#N/A"/>
    <x v="615"/>
  </r>
  <r>
    <x v="5170"/>
    <m/>
    <n v="172.5"/>
    <x v="10655"/>
    <m/>
    <m/>
    <m/>
    <m/>
    <x v="7610"/>
    <s v="2023/5/15"/>
    <x v="102"/>
    <x v="102"/>
    <x v="80"/>
    <x v="80"/>
    <m/>
    <x v="615"/>
    <e v="#N/A"/>
    <x v="615"/>
  </r>
  <r>
    <x v="5170"/>
    <m/>
    <n v="690"/>
    <x v="10656"/>
    <m/>
    <m/>
    <m/>
    <m/>
    <x v="7826"/>
    <s v="2023/5/15"/>
    <x v="102"/>
    <x v="102"/>
    <x v="80"/>
    <x v="80"/>
    <m/>
    <x v="615"/>
    <e v="#N/A"/>
    <x v="615"/>
  </r>
  <r>
    <x v="5170"/>
    <m/>
    <n v="200"/>
    <x v="10656"/>
    <m/>
    <m/>
    <m/>
    <m/>
    <x v="7826"/>
    <s v="2023/5/15"/>
    <x v="102"/>
    <x v="102"/>
    <x v="80"/>
    <x v="80"/>
    <m/>
    <x v="615"/>
    <e v="#N/A"/>
    <x v="615"/>
  </r>
  <r>
    <x v="5170"/>
    <m/>
    <n v="650"/>
    <x v="10657"/>
    <m/>
    <m/>
    <m/>
    <m/>
    <x v="7827"/>
    <s v="2023/7/24"/>
    <x v="102"/>
    <x v="102"/>
    <x v="80"/>
    <x v="80"/>
    <m/>
    <x v="615"/>
    <e v="#N/A"/>
    <x v="615"/>
  </r>
  <r>
    <x v="5170"/>
    <m/>
    <n v="250"/>
    <x v="10658"/>
    <m/>
    <m/>
    <m/>
    <m/>
    <x v="5627"/>
    <s v="2023/2/7"/>
    <x v="102"/>
    <x v="102"/>
    <x v="62"/>
    <x v="62"/>
    <m/>
    <x v="615"/>
    <e v="#N/A"/>
    <x v="615"/>
  </r>
  <r>
    <x v="5170"/>
    <m/>
    <n v="2000"/>
    <x v="10659"/>
    <m/>
    <m/>
    <m/>
    <m/>
    <x v="5516"/>
    <s v="2023/4/17"/>
    <x v="102"/>
    <x v="102"/>
    <x v="62"/>
    <x v="62"/>
    <m/>
    <x v="615"/>
    <e v="#N/A"/>
    <x v="615"/>
  </r>
  <r>
    <x v="5170"/>
    <m/>
    <n v="300"/>
    <x v="10660"/>
    <m/>
    <m/>
    <m/>
    <m/>
    <x v="7828"/>
    <s v="2023/5/31"/>
    <x v="102"/>
    <x v="102"/>
    <x v="62"/>
    <x v="62"/>
    <m/>
    <x v="615"/>
    <e v="#N/A"/>
    <x v="615"/>
  </r>
  <r>
    <x v="5170"/>
    <m/>
    <n v="20000"/>
    <x v="7059"/>
    <m/>
    <m/>
    <m/>
    <m/>
    <x v="6396"/>
    <s v="2023/6/18"/>
    <x v="102"/>
    <x v="102"/>
    <x v="62"/>
    <x v="62"/>
    <m/>
    <x v="615"/>
    <e v="#N/A"/>
    <x v="615"/>
  </r>
  <r>
    <x v="5170"/>
    <m/>
    <n v="12866.67"/>
    <x v="10661"/>
    <m/>
    <m/>
    <m/>
    <m/>
    <x v="7829"/>
    <s v="2023/9/28"/>
    <x v="102"/>
    <x v="102"/>
    <x v="62"/>
    <x v="62"/>
    <m/>
    <x v="615"/>
    <e v="#N/A"/>
    <x v="615"/>
  </r>
  <r>
    <x v="5170"/>
    <m/>
    <n v="2000"/>
    <x v="10662"/>
    <s v="169"/>
    <n v="140"/>
    <n v="6"/>
    <n v="169"/>
    <x v="7469"/>
    <s v="2023/10/10"/>
    <x v="102"/>
    <x v="102"/>
    <x v="62"/>
    <x v="62"/>
    <m/>
    <x v="615"/>
    <e v="#N/A"/>
    <x v="615"/>
  </r>
  <r>
    <x v="5170"/>
    <m/>
    <n v="22000"/>
    <x v="10663"/>
    <m/>
    <m/>
    <m/>
    <m/>
    <x v="7047"/>
    <s v="2023/12/12"/>
    <x v="102"/>
    <x v="102"/>
    <x v="62"/>
    <x v="62"/>
    <m/>
    <x v="615"/>
    <e v="#N/A"/>
    <x v="615"/>
  </r>
  <r>
    <x v="5170"/>
    <m/>
    <n v="125"/>
    <x v="10664"/>
    <m/>
    <m/>
    <m/>
    <m/>
    <x v="7830"/>
    <s v="2023/4/2"/>
    <x v="102"/>
    <x v="102"/>
    <x v="53"/>
    <x v="53"/>
    <m/>
    <x v="615"/>
    <e v="#N/A"/>
    <x v="615"/>
  </r>
  <r>
    <x v="5170"/>
    <m/>
    <n v="350"/>
    <x v="10316"/>
    <m/>
    <m/>
    <m/>
    <m/>
    <x v="5409"/>
    <s v="2023/5/16"/>
    <x v="102"/>
    <x v="102"/>
    <x v="53"/>
    <x v="53"/>
    <m/>
    <x v="615"/>
    <e v="#N/A"/>
    <x v="615"/>
  </r>
  <r>
    <x v="5170"/>
    <m/>
    <n v="700"/>
    <x v="10665"/>
    <m/>
    <m/>
    <m/>
    <m/>
    <x v="5412"/>
    <s v="2023/7/31"/>
    <x v="102"/>
    <x v="102"/>
    <x v="53"/>
    <x v="53"/>
    <m/>
    <x v="615"/>
    <e v="#N/A"/>
    <x v="615"/>
  </r>
  <r>
    <x v="5170"/>
    <m/>
    <n v="700"/>
    <x v="10666"/>
    <m/>
    <m/>
    <m/>
    <m/>
    <x v="5710"/>
    <s v="2023/10/10"/>
    <x v="102"/>
    <x v="102"/>
    <x v="53"/>
    <x v="53"/>
    <m/>
    <x v="615"/>
    <e v="#N/A"/>
    <x v="615"/>
  </r>
  <r>
    <x v="5170"/>
    <m/>
    <n v="350"/>
    <x v="10667"/>
    <m/>
    <m/>
    <m/>
    <m/>
    <x v="5630"/>
    <s v="2023/10/15"/>
    <x v="102"/>
    <x v="102"/>
    <x v="53"/>
    <x v="53"/>
    <m/>
    <x v="615"/>
    <e v="#N/A"/>
    <x v="615"/>
  </r>
  <r>
    <x v="5170"/>
    <m/>
    <n v="700"/>
    <x v="10667"/>
    <m/>
    <m/>
    <m/>
    <m/>
    <x v="5630"/>
    <s v="2023/10/15"/>
    <x v="102"/>
    <x v="102"/>
    <x v="53"/>
    <x v="53"/>
    <m/>
    <x v="615"/>
    <e v="#N/A"/>
    <x v="615"/>
  </r>
  <r>
    <x v="5170"/>
    <m/>
    <n v="60"/>
    <x v="10668"/>
    <m/>
    <m/>
    <m/>
    <m/>
    <x v="5817"/>
    <s v="2023/1/2"/>
    <x v="102"/>
    <x v="102"/>
    <x v="27"/>
    <x v="27"/>
    <m/>
    <x v="615"/>
    <e v="#N/A"/>
    <x v="615"/>
  </r>
  <r>
    <x v="5170"/>
    <m/>
    <n v="40"/>
    <x v="10669"/>
    <m/>
    <m/>
    <m/>
    <m/>
    <x v="5506"/>
    <s v="2023/1/17"/>
    <x v="102"/>
    <x v="102"/>
    <x v="27"/>
    <x v="27"/>
    <m/>
    <x v="615"/>
    <e v="#N/A"/>
    <x v="615"/>
  </r>
  <r>
    <x v="5170"/>
    <m/>
    <n v="115"/>
    <x v="10670"/>
    <m/>
    <m/>
    <m/>
    <m/>
    <x v="5483"/>
    <s v="2023/2/18"/>
    <x v="102"/>
    <x v="102"/>
    <x v="27"/>
    <x v="27"/>
    <m/>
    <x v="615"/>
    <e v="#N/A"/>
    <x v="615"/>
  </r>
  <r>
    <x v="5170"/>
    <m/>
    <n v="40"/>
    <x v="5831"/>
    <m/>
    <m/>
    <m/>
    <m/>
    <x v="5286"/>
    <s v="2023/2/19"/>
    <x v="102"/>
    <x v="102"/>
    <x v="27"/>
    <x v="27"/>
    <m/>
    <x v="615"/>
    <e v="#N/A"/>
    <x v="615"/>
  </r>
  <r>
    <x v="5170"/>
    <m/>
    <n v="200"/>
    <x v="10671"/>
    <m/>
    <m/>
    <m/>
    <m/>
    <x v="5486"/>
    <s v="2023/3/6"/>
    <x v="102"/>
    <x v="102"/>
    <x v="27"/>
    <x v="27"/>
    <m/>
    <x v="615"/>
    <e v="#N/A"/>
    <x v="615"/>
  </r>
  <r>
    <x v="5170"/>
    <m/>
    <n v="120"/>
    <x v="10672"/>
    <m/>
    <m/>
    <m/>
    <m/>
    <x v="5486"/>
    <s v="2023/3/6"/>
    <x v="102"/>
    <x v="102"/>
    <x v="27"/>
    <x v="27"/>
    <m/>
    <x v="615"/>
    <e v="#N/A"/>
    <x v="615"/>
  </r>
  <r>
    <x v="5170"/>
    <m/>
    <n v="690"/>
    <x v="10673"/>
    <m/>
    <m/>
    <m/>
    <m/>
    <x v="5486"/>
    <s v="2023/3/6"/>
    <x v="102"/>
    <x v="102"/>
    <x v="27"/>
    <x v="27"/>
    <m/>
    <x v="615"/>
    <e v="#N/A"/>
    <x v="615"/>
  </r>
  <r>
    <x v="5170"/>
    <m/>
    <n v="29754.41"/>
    <x v="10674"/>
    <m/>
    <m/>
    <m/>
    <m/>
    <x v="6074"/>
    <s v="2023/3/15"/>
    <x v="102"/>
    <x v="102"/>
    <x v="27"/>
    <x v="27"/>
    <m/>
    <x v="615"/>
    <e v="#N/A"/>
    <x v="615"/>
  </r>
  <r>
    <x v="5170"/>
    <m/>
    <n v="2000"/>
    <x v="10675"/>
    <m/>
    <m/>
    <m/>
    <m/>
    <x v="7831"/>
    <s v="2023/3/26"/>
    <x v="102"/>
    <x v="102"/>
    <x v="27"/>
    <x v="27"/>
    <m/>
    <x v="615"/>
    <e v="#N/A"/>
    <x v="615"/>
  </r>
  <r>
    <x v="5170"/>
    <m/>
    <n v="2000"/>
    <x v="10676"/>
    <m/>
    <m/>
    <m/>
    <m/>
    <x v="7831"/>
    <s v="2023/3/26"/>
    <x v="102"/>
    <x v="102"/>
    <x v="27"/>
    <x v="27"/>
    <m/>
    <x v="615"/>
    <e v="#N/A"/>
    <x v="615"/>
  </r>
  <r>
    <x v="5170"/>
    <m/>
    <n v="100"/>
    <x v="10677"/>
    <m/>
    <m/>
    <m/>
    <m/>
    <x v="5700"/>
    <s v="2023/4/13"/>
    <x v="102"/>
    <x v="102"/>
    <x v="27"/>
    <x v="27"/>
    <m/>
    <x v="615"/>
    <e v="#N/A"/>
    <x v="615"/>
  </r>
  <r>
    <x v="5170"/>
    <m/>
    <n v="500"/>
    <x v="10678"/>
    <m/>
    <m/>
    <m/>
    <m/>
    <x v="7693"/>
    <s v="2023/4/29"/>
    <x v="102"/>
    <x v="102"/>
    <x v="27"/>
    <x v="27"/>
    <m/>
    <x v="615"/>
    <e v="#N/A"/>
    <x v="615"/>
  </r>
  <r>
    <x v="5170"/>
    <m/>
    <n v="25"/>
    <x v="10679"/>
    <m/>
    <m/>
    <m/>
    <m/>
    <x v="7693"/>
    <s v="2023/4/29"/>
    <x v="102"/>
    <x v="102"/>
    <x v="27"/>
    <x v="27"/>
    <m/>
    <x v="615"/>
    <e v="#N/A"/>
    <x v="615"/>
  </r>
  <r>
    <x v="5170"/>
    <n v="35"/>
    <m/>
    <x v="10680"/>
    <s v="3"/>
    <n v="3"/>
    <n v="1"/>
    <n v="3"/>
    <x v="7832"/>
    <s v="2023/5/18"/>
    <x v="102"/>
    <x v="102"/>
    <x v="27"/>
    <x v="27"/>
    <m/>
    <x v="615"/>
    <e v="#N/A"/>
    <x v="615"/>
  </r>
  <r>
    <x v="5170"/>
    <m/>
    <n v="450"/>
    <x v="10681"/>
    <m/>
    <m/>
    <m/>
    <m/>
    <x v="7612"/>
    <s v="2023/5/24"/>
    <x v="102"/>
    <x v="102"/>
    <x v="27"/>
    <x v="27"/>
    <m/>
    <x v="615"/>
    <e v="#N/A"/>
    <x v="615"/>
  </r>
  <r>
    <x v="5170"/>
    <m/>
    <n v="100"/>
    <x v="10682"/>
    <m/>
    <m/>
    <m/>
    <m/>
    <x v="7612"/>
    <s v="2023/5/24"/>
    <x v="102"/>
    <x v="102"/>
    <x v="27"/>
    <x v="27"/>
    <m/>
    <x v="615"/>
    <e v="#N/A"/>
    <x v="615"/>
  </r>
  <r>
    <x v="5170"/>
    <m/>
    <n v="510"/>
    <x v="10683"/>
    <m/>
    <m/>
    <m/>
    <m/>
    <x v="5523"/>
    <s v="2023/6/1"/>
    <x v="102"/>
    <x v="102"/>
    <x v="27"/>
    <x v="27"/>
    <m/>
    <x v="615"/>
    <e v="#N/A"/>
    <x v="615"/>
  </r>
  <r>
    <x v="5170"/>
    <m/>
    <n v="510"/>
    <x v="10684"/>
    <m/>
    <m/>
    <m/>
    <m/>
    <x v="7694"/>
    <s v="2023/6/7"/>
    <x v="102"/>
    <x v="102"/>
    <x v="27"/>
    <x v="27"/>
    <m/>
    <x v="615"/>
    <e v="#N/A"/>
    <x v="615"/>
  </r>
  <r>
    <x v="5170"/>
    <m/>
    <n v="250"/>
    <x v="10685"/>
    <m/>
    <m/>
    <m/>
    <m/>
    <x v="7711"/>
    <s v="2023/6/17"/>
    <x v="102"/>
    <x v="102"/>
    <x v="27"/>
    <x v="27"/>
    <m/>
    <x v="615"/>
    <e v="#N/A"/>
    <x v="615"/>
  </r>
  <r>
    <x v="5170"/>
    <m/>
    <n v="130"/>
    <x v="10686"/>
    <m/>
    <m/>
    <m/>
    <m/>
    <x v="7711"/>
    <s v="2023/6/17"/>
    <x v="102"/>
    <x v="102"/>
    <x v="27"/>
    <x v="27"/>
    <m/>
    <x v="615"/>
    <e v="#N/A"/>
    <x v="615"/>
  </r>
  <r>
    <x v="5170"/>
    <n v="35"/>
    <m/>
    <x v="10687"/>
    <s v="28"/>
    <n v="28"/>
    <n v="1"/>
    <n v="28"/>
    <x v="7833"/>
    <s v="2023/6/18"/>
    <x v="102"/>
    <x v="102"/>
    <x v="27"/>
    <x v="27"/>
    <m/>
    <x v="615"/>
    <e v="#N/A"/>
    <x v="615"/>
  </r>
  <r>
    <x v="5170"/>
    <m/>
    <n v="60"/>
    <x v="10688"/>
    <m/>
    <m/>
    <m/>
    <m/>
    <x v="5660"/>
    <s v="2023/6/19"/>
    <x v="102"/>
    <x v="102"/>
    <x v="27"/>
    <x v="27"/>
    <m/>
    <x v="615"/>
    <e v="#N/A"/>
    <x v="615"/>
  </r>
  <r>
    <x v="5170"/>
    <m/>
    <n v="149.5"/>
    <x v="10689"/>
    <m/>
    <m/>
    <m/>
    <m/>
    <x v="7510"/>
    <s v="2023/6/20"/>
    <x v="102"/>
    <x v="102"/>
    <x v="27"/>
    <x v="27"/>
    <m/>
    <x v="615"/>
    <e v="#N/A"/>
    <x v="615"/>
  </r>
  <r>
    <x v="5170"/>
    <m/>
    <n v="250"/>
    <x v="10690"/>
    <m/>
    <m/>
    <m/>
    <m/>
    <x v="7510"/>
    <s v="2023/6/20"/>
    <x v="102"/>
    <x v="102"/>
    <x v="27"/>
    <x v="27"/>
    <m/>
    <x v="615"/>
    <e v="#N/A"/>
    <x v="615"/>
  </r>
  <r>
    <x v="5170"/>
    <m/>
    <n v="55"/>
    <x v="10691"/>
    <m/>
    <m/>
    <m/>
    <m/>
    <x v="7618"/>
    <s v="2023/6/21"/>
    <x v="102"/>
    <x v="102"/>
    <x v="27"/>
    <x v="27"/>
    <m/>
    <x v="615"/>
    <e v="#N/A"/>
    <x v="615"/>
  </r>
  <r>
    <x v="5170"/>
    <n v="35"/>
    <m/>
    <x v="10692"/>
    <s v="32"/>
    <n v="32"/>
    <n v="1"/>
    <n v="32"/>
    <x v="5663"/>
    <s v="2023/7/3"/>
    <x v="102"/>
    <x v="102"/>
    <x v="27"/>
    <x v="27"/>
    <m/>
    <x v="615"/>
    <e v="#N/A"/>
    <x v="615"/>
  </r>
  <r>
    <x v="5170"/>
    <n v="35"/>
    <m/>
    <x v="10693"/>
    <s v="37"/>
    <n v="37"/>
    <n v="1"/>
    <n v="37"/>
    <x v="7834"/>
    <s v="2023/7/10"/>
    <x v="102"/>
    <x v="102"/>
    <x v="27"/>
    <x v="27"/>
    <m/>
    <x v="615"/>
    <e v="#N/A"/>
    <x v="615"/>
  </r>
  <r>
    <x v="5170"/>
    <m/>
    <n v="200"/>
    <x v="10694"/>
    <m/>
    <m/>
    <m/>
    <m/>
    <x v="7698"/>
    <s v="2023/7/12"/>
    <x v="102"/>
    <x v="102"/>
    <x v="27"/>
    <x v="27"/>
    <m/>
    <x v="615"/>
    <e v="#N/A"/>
    <x v="615"/>
  </r>
  <r>
    <x v="5170"/>
    <n v="35"/>
    <m/>
    <x v="10695"/>
    <s v="42"/>
    <n v="42"/>
    <n v="1"/>
    <n v="42"/>
    <x v="7835"/>
    <s v="2023/7/13"/>
    <x v="102"/>
    <x v="102"/>
    <x v="27"/>
    <x v="27"/>
    <m/>
    <x v="615"/>
    <e v="#N/A"/>
    <x v="615"/>
  </r>
  <r>
    <x v="5170"/>
    <m/>
    <n v="500.25"/>
    <x v="10696"/>
    <m/>
    <m/>
    <m/>
    <m/>
    <x v="7729"/>
    <s v="2023/7/13"/>
    <x v="102"/>
    <x v="102"/>
    <x v="27"/>
    <x v="27"/>
    <m/>
    <x v="615"/>
    <e v="#N/A"/>
    <x v="615"/>
  </r>
  <r>
    <x v="5170"/>
    <m/>
    <n v="200"/>
    <x v="10697"/>
    <m/>
    <m/>
    <m/>
    <m/>
    <x v="7729"/>
    <s v="2023/7/13"/>
    <x v="102"/>
    <x v="102"/>
    <x v="27"/>
    <x v="27"/>
    <m/>
    <x v="615"/>
    <e v="#N/A"/>
    <x v="615"/>
  </r>
  <r>
    <x v="5170"/>
    <m/>
    <n v="150"/>
    <x v="10698"/>
    <m/>
    <m/>
    <m/>
    <m/>
    <x v="7729"/>
    <s v="2023/7/13"/>
    <x v="102"/>
    <x v="102"/>
    <x v="27"/>
    <x v="27"/>
    <m/>
    <x v="615"/>
    <e v="#N/A"/>
    <x v="615"/>
  </r>
  <r>
    <x v="5170"/>
    <m/>
    <n v="100"/>
    <x v="10699"/>
    <m/>
    <m/>
    <m/>
    <m/>
    <x v="7729"/>
    <s v="2023/7/13"/>
    <x v="102"/>
    <x v="102"/>
    <x v="27"/>
    <x v="27"/>
    <m/>
    <x v="615"/>
    <e v="#N/A"/>
    <x v="615"/>
  </r>
  <r>
    <x v="5170"/>
    <n v="70"/>
    <m/>
    <x v="10700"/>
    <s v="58"/>
    <n v="58"/>
    <n v="1"/>
    <n v="58"/>
    <x v="7836"/>
    <s v="2023/9/2"/>
    <x v="102"/>
    <x v="102"/>
    <x v="27"/>
    <x v="27"/>
    <m/>
    <x v="615"/>
    <e v="#N/A"/>
    <x v="615"/>
  </r>
  <r>
    <x v="5170"/>
    <m/>
    <n v="1150"/>
    <x v="7542"/>
    <m/>
    <m/>
    <m/>
    <m/>
    <x v="6658"/>
    <s v="2023/9/7"/>
    <x v="102"/>
    <x v="102"/>
    <x v="27"/>
    <x v="27"/>
    <m/>
    <x v="615"/>
    <e v="#N/A"/>
    <x v="615"/>
  </r>
  <r>
    <x v="5170"/>
    <m/>
    <n v="26.35"/>
    <x v="10701"/>
    <m/>
    <m/>
    <m/>
    <m/>
    <x v="7798"/>
    <s v="2023/9/9"/>
    <x v="102"/>
    <x v="102"/>
    <x v="27"/>
    <x v="27"/>
    <m/>
    <x v="615"/>
    <e v="#N/A"/>
    <x v="615"/>
  </r>
  <r>
    <x v="5170"/>
    <m/>
    <n v="2100"/>
    <x v="10702"/>
    <m/>
    <m/>
    <m/>
    <m/>
    <x v="7506"/>
    <s v="2023/9/12"/>
    <x v="102"/>
    <x v="102"/>
    <x v="27"/>
    <x v="27"/>
    <m/>
    <x v="615"/>
    <e v="#N/A"/>
    <x v="615"/>
  </r>
  <r>
    <x v="5170"/>
    <m/>
    <n v="689"/>
    <x v="10703"/>
    <m/>
    <m/>
    <m/>
    <m/>
    <x v="7280"/>
    <s v="2023/9/25"/>
    <x v="102"/>
    <x v="102"/>
    <x v="27"/>
    <x v="27"/>
    <m/>
    <x v="615"/>
    <e v="#N/A"/>
    <x v="615"/>
  </r>
  <r>
    <x v="5170"/>
    <n v="105"/>
    <m/>
    <x v="10704"/>
    <s v="65"/>
    <n v="65"/>
    <n v="1"/>
    <n v="65"/>
    <x v="7837"/>
    <s v="2023/9/30"/>
    <x v="102"/>
    <x v="102"/>
    <x v="27"/>
    <x v="27"/>
    <m/>
    <x v="615"/>
    <e v="#N/A"/>
    <x v="615"/>
  </r>
  <r>
    <x v="5170"/>
    <m/>
    <n v="2000"/>
    <x v="10662"/>
    <s v="169"/>
    <n v="140"/>
    <n v="6"/>
    <n v="169"/>
    <x v="7469"/>
    <s v="2023/10/10"/>
    <x v="102"/>
    <x v="102"/>
    <x v="27"/>
    <x v="27"/>
    <m/>
    <x v="615"/>
    <e v="#N/A"/>
    <x v="615"/>
  </r>
  <r>
    <x v="5170"/>
    <m/>
    <n v="2000"/>
    <x v="10662"/>
    <s v="169"/>
    <n v="140"/>
    <n v="6"/>
    <n v="169"/>
    <x v="7469"/>
    <s v="2023/10/10"/>
    <x v="102"/>
    <x v="102"/>
    <x v="27"/>
    <x v="27"/>
    <m/>
    <x v="615"/>
    <e v="#N/A"/>
    <x v="615"/>
  </r>
  <r>
    <x v="5170"/>
    <n v="35"/>
    <m/>
    <x v="10705"/>
    <s v="74"/>
    <n v="74"/>
    <n v="1"/>
    <n v="74"/>
    <x v="7838"/>
    <s v="2023/10/23"/>
    <x v="102"/>
    <x v="102"/>
    <x v="27"/>
    <x v="27"/>
    <m/>
    <x v="615"/>
    <e v="#N/A"/>
    <x v="615"/>
  </r>
  <r>
    <x v="5170"/>
    <m/>
    <n v="5712"/>
    <x v="10706"/>
    <m/>
    <m/>
    <m/>
    <m/>
    <x v="7839"/>
    <s v="2023/11/9"/>
    <x v="102"/>
    <x v="102"/>
    <x v="27"/>
    <x v="27"/>
    <m/>
    <x v="615"/>
    <e v="#N/A"/>
    <x v="615"/>
  </r>
  <r>
    <x v="5170"/>
    <m/>
    <n v="4000"/>
    <x v="8000"/>
    <m/>
    <m/>
    <m/>
    <m/>
    <x v="6929"/>
    <s v="2023/11/14"/>
    <x v="102"/>
    <x v="102"/>
    <x v="27"/>
    <x v="27"/>
    <m/>
    <x v="615"/>
    <e v="#N/A"/>
    <x v="615"/>
  </r>
  <r>
    <x v="5170"/>
    <m/>
    <n v="730"/>
    <x v="8009"/>
    <m/>
    <m/>
    <m/>
    <m/>
    <x v="5712"/>
    <s v="2023/11/15"/>
    <x v="102"/>
    <x v="102"/>
    <x v="27"/>
    <x v="27"/>
    <m/>
    <x v="615"/>
    <e v="#N/A"/>
    <x v="615"/>
  </r>
  <r>
    <x v="5170"/>
    <m/>
    <n v="3000"/>
    <x v="8077"/>
    <m/>
    <m/>
    <m/>
    <m/>
    <x v="6981"/>
    <s v="2023/11/26"/>
    <x v="102"/>
    <x v="102"/>
    <x v="27"/>
    <x v="27"/>
    <m/>
    <x v="615"/>
    <e v="#N/A"/>
    <x v="615"/>
  </r>
  <r>
    <x v="5170"/>
    <n v="35"/>
    <m/>
    <x v="10707"/>
    <s v="91"/>
    <n v="91"/>
    <n v="1"/>
    <m/>
    <x v="7840"/>
    <s v="2023/11/30"/>
    <x v="102"/>
    <x v="102"/>
    <x v="27"/>
    <x v="27"/>
    <m/>
    <x v="615"/>
    <e v="#N/A"/>
    <x v="615"/>
  </r>
  <r>
    <x v="5170"/>
    <m/>
    <n v="100"/>
    <x v="10708"/>
    <m/>
    <m/>
    <m/>
    <m/>
    <x v="7653"/>
    <s v="2023/12/6"/>
    <x v="102"/>
    <x v="102"/>
    <x v="27"/>
    <x v="27"/>
    <m/>
    <x v="615"/>
    <e v="#N/A"/>
    <x v="615"/>
  </r>
  <r>
    <x v="5170"/>
    <m/>
    <n v="700"/>
    <x v="10709"/>
    <m/>
    <m/>
    <m/>
    <m/>
    <x v="5713"/>
    <s v="2023/12/6"/>
    <x v="102"/>
    <x v="102"/>
    <x v="27"/>
    <x v="27"/>
    <m/>
    <x v="615"/>
    <e v="#N/A"/>
    <x v="615"/>
  </r>
  <r>
    <x v="5170"/>
    <m/>
    <n v="2000"/>
    <x v="8170"/>
    <m/>
    <m/>
    <m/>
    <m/>
    <x v="7026"/>
    <s v="2023/12/6"/>
    <x v="102"/>
    <x v="102"/>
    <x v="27"/>
    <x v="27"/>
    <m/>
    <x v="615"/>
    <e v="#N/A"/>
    <x v="615"/>
  </r>
  <r>
    <x v="5170"/>
    <m/>
    <n v="140"/>
    <x v="10710"/>
    <m/>
    <m/>
    <m/>
    <m/>
    <x v="7841"/>
    <s v="2023/12/14"/>
    <x v="102"/>
    <x v="102"/>
    <x v="27"/>
    <x v="27"/>
    <m/>
    <x v="615"/>
    <e v="#N/A"/>
    <x v="615"/>
  </r>
  <r>
    <x v="5170"/>
    <m/>
    <n v="1000"/>
    <x v="10711"/>
    <m/>
    <m/>
    <m/>
    <m/>
    <x v="7732"/>
    <s v="2023/12/16"/>
    <x v="102"/>
    <x v="102"/>
    <x v="27"/>
    <x v="27"/>
    <m/>
    <x v="615"/>
    <e v="#N/A"/>
    <x v="615"/>
  </r>
  <r>
    <x v="5170"/>
    <m/>
    <n v="113.5"/>
    <x v="10712"/>
    <m/>
    <m/>
    <m/>
    <m/>
    <x v="7661"/>
    <s v="2023/1/29"/>
    <x v="103"/>
    <x v="103"/>
    <x v="4"/>
    <x v="4"/>
    <m/>
    <x v="615"/>
    <e v="#N/A"/>
    <x v="615"/>
  </r>
  <r>
    <x v="5170"/>
    <m/>
    <n v="25"/>
    <x v="10713"/>
    <m/>
    <m/>
    <m/>
    <m/>
    <x v="7661"/>
    <s v="2023/1/29"/>
    <x v="103"/>
    <x v="103"/>
    <x v="4"/>
    <x v="4"/>
    <m/>
    <x v="615"/>
    <e v="#N/A"/>
    <x v="615"/>
  </r>
  <r>
    <x v="5170"/>
    <m/>
    <n v="30"/>
    <x v="10714"/>
    <m/>
    <m/>
    <m/>
    <m/>
    <x v="7842"/>
    <s v="2023/11/21"/>
    <x v="103"/>
    <x v="103"/>
    <x v="16"/>
    <x v="16"/>
    <m/>
    <x v="615"/>
    <e v="#N/A"/>
    <x v="615"/>
  </r>
  <r>
    <x v="5170"/>
    <m/>
    <n v="40"/>
    <x v="10715"/>
    <m/>
    <m/>
    <m/>
    <m/>
    <x v="7843"/>
    <s v="2023/9/18"/>
    <x v="103"/>
    <x v="103"/>
    <x v="8"/>
    <x v="8"/>
    <m/>
    <x v="615"/>
    <e v="#N/A"/>
    <x v="615"/>
  </r>
  <r>
    <x v="5170"/>
    <m/>
    <n v="75"/>
    <x v="10716"/>
    <m/>
    <m/>
    <m/>
    <m/>
    <x v="7844"/>
    <s v="2023/8/5"/>
    <x v="103"/>
    <x v="103"/>
    <x v="37"/>
    <x v="37"/>
    <m/>
    <x v="615"/>
    <e v="#N/A"/>
    <x v="615"/>
  </r>
  <r>
    <x v="5170"/>
    <m/>
    <n v="30.43"/>
    <x v="10717"/>
    <m/>
    <m/>
    <m/>
    <m/>
    <x v="7671"/>
    <s v="2023/5/27"/>
    <x v="103"/>
    <x v="103"/>
    <x v="42"/>
    <x v="42"/>
    <m/>
    <x v="615"/>
    <e v="#N/A"/>
    <x v="615"/>
  </r>
  <r>
    <x v="5170"/>
    <m/>
    <n v="715"/>
    <x v="10718"/>
    <m/>
    <m/>
    <m/>
    <m/>
    <x v="7566"/>
    <s v="2023/6/24"/>
    <x v="103"/>
    <x v="103"/>
    <x v="102"/>
    <x v="101"/>
    <m/>
    <x v="615"/>
    <e v="#N/A"/>
    <x v="615"/>
  </r>
  <r>
    <x v="5170"/>
    <m/>
    <n v="1410"/>
    <x v="10719"/>
    <m/>
    <m/>
    <m/>
    <m/>
    <x v="7695"/>
    <s v="2023/8/19"/>
    <x v="103"/>
    <x v="103"/>
    <x v="66"/>
    <x v="66"/>
    <m/>
    <x v="615"/>
    <e v="#N/A"/>
    <x v="615"/>
  </r>
  <r>
    <x v="5170"/>
    <m/>
    <n v="169.63"/>
    <x v="10720"/>
    <m/>
    <m/>
    <m/>
    <m/>
    <x v="7845"/>
    <s v="2023/10/22"/>
    <x v="103"/>
    <x v="103"/>
    <x v="66"/>
    <x v="66"/>
    <m/>
    <x v="615"/>
    <e v="#N/A"/>
    <x v="615"/>
  </r>
  <r>
    <x v="5170"/>
    <m/>
    <n v="600"/>
    <x v="10721"/>
    <m/>
    <m/>
    <m/>
    <m/>
    <x v="5573"/>
    <s v="2023/4/10"/>
    <x v="103"/>
    <x v="103"/>
    <x v="103"/>
    <x v="102"/>
    <m/>
    <x v="615"/>
    <e v="#N/A"/>
    <x v="615"/>
  </r>
  <r>
    <x v="5170"/>
    <m/>
    <n v="50"/>
    <x v="10722"/>
    <m/>
    <m/>
    <m/>
    <m/>
    <x v="7670"/>
    <s v="2023/4/11"/>
    <x v="103"/>
    <x v="103"/>
    <x v="103"/>
    <x v="102"/>
    <m/>
    <x v="615"/>
    <e v="#N/A"/>
    <x v="615"/>
  </r>
  <r>
    <x v="5170"/>
    <m/>
    <n v="1800"/>
    <x v="10723"/>
    <m/>
    <m/>
    <m/>
    <m/>
    <x v="7670"/>
    <s v="2023/4/11"/>
    <x v="103"/>
    <x v="103"/>
    <x v="103"/>
    <x v="102"/>
    <m/>
    <x v="615"/>
    <e v="#N/A"/>
    <x v="615"/>
  </r>
  <r>
    <x v="5170"/>
    <m/>
    <n v="40"/>
    <x v="10724"/>
    <m/>
    <m/>
    <m/>
    <m/>
    <x v="7479"/>
    <s v="2023/4/19"/>
    <x v="103"/>
    <x v="103"/>
    <x v="103"/>
    <x v="102"/>
    <m/>
    <x v="615"/>
    <e v="#N/A"/>
    <x v="615"/>
  </r>
  <r>
    <x v="5170"/>
    <m/>
    <n v="3800"/>
    <x v="10725"/>
    <m/>
    <m/>
    <m/>
    <m/>
    <x v="7479"/>
    <s v="2023/4/19"/>
    <x v="103"/>
    <x v="103"/>
    <x v="103"/>
    <x v="102"/>
    <m/>
    <x v="615"/>
    <e v="#N/A"/>
    <x v="615"/>
  </r>
  <r>
    <x v="5170"/>
    <m/>
    <n v="50"/>
    <x v="10726"/>
    <m/>
    <m/>
    <m/>
    <m/>
    <x v="7671"/>
    <s v="2023/5/27"/>
    <x v="103"/>
    <x v="103"/>
    <x v="103"/>
    <x v="102"/>
    <m/>
    <x v="615"/>
    <e v="#N/A"/>
    <x v="615"/>
  </r>
  <r>
    <x v="5170"/>
    <m/>
    <n v="1565.5"/>
    <x v="10727"/>
    <m/>
    <m/>
    <m/>
    <m/>
    <x v="7730"/>
    <s v="2023/9/11"/>
    <x v="103"/>
    <x v="103"/>
    <x v="103"/>
    <x v="102"/>
    <m/>
    <x v="615"/>
    <e v="#N/A"/>
    <x v="615"/>
  </r>
  <r>
    <x v="5170"/>
    <m/>
    <n v="435"/>
    <x v="10728"/>
    <m/>
    <m/>
    <m/>
    <m/>
    <x v="7730"/>
    <s v="2023/9/11"/>
    <x v="103"/>
    <x v="103"/>
    <x v="103"/>
    <x v="102"/>
    <m/>
    <x v="615"/>
    <e v="#N/A"/>
    <x v="615"/>
  </r>
  <r>
    <x v="5170"/>
    <m/>
    <n v="500"/>
    <x v="10729"/>
    <m/>
    <m/>
    <m/>
    <m/>
    <x v="7730"/>
    <s v="2023/9/11"/>
    <x v="103"/>
    <x v="103"/>
    <x v="103"/>
    <x v="102"/>
    <m/>
    <x v="615"/>
    <e v="#N/A"/>
    <x v="615"/>
  </r>
  <r>
    <x v="5170"/>
    <m/>
    <n v="1350"/>
    <x v="10730"/>
    <m/>
    <m/>
    <m/>
    <m/>
    <x v="5568"/>
    <s v="2023/1/5"/>
    <x v="103"/>
    <x v="103"/>
    <x v="113"/>
    <x v="112"/>
    <m/>
    <x v="615"/>
    <e v="#N/A"/>
    <x v="615"/>
  </r>
  <r>
    <x v="5170"/>
    <m/>
    <n v="1598.18"/>
    <x v="10730"/>
    <m/>
    <m/>
    <m/>
    <m/>
    <x v="5568"/>
    <s v="2023/1/5"/>
    <x v="103"/>
    <x v="103"/>
    <x v="113"/>
    <x v="112"/>
    <m/>
    <x v="615"/>
    <e v="#N/A"/>
    <x v="615"/>
  </r>
  <r>
    <x v="5170"/>
    <m/>
    <n v="56.54"/>
    <x v="10731"/>
    <m/>
    <m/>
    <m/>
    <m/>
    <x v="5503"/>
    <s v="2023/1/5"/>
    <x v="103"/>
    <x v="103"/>
    <x v="113"/>
    <x v="112"/>
    <m/>
    <x v="615"/>
    <e v="#N/A"/>
    <x v="615"/>
  </r>
  <r>
    <x v="5170"/>
    <m/>
    <n v="70"/>
    <x v="5642"/>
    <m/>
    <m/>
    <m/>
    <m/>
    <x v="5503"/>
    <s v="2023/1/5"/>
    <x v="103"/>
    <x v="103"/>
    <x v="113"/>
    <x v="112"/>
    <m/>
    <x v="615"/>
    <e v="#N/A"/>
    <x v="615"/>
  </r>
  <r>
    <x v="5170"/>
    <m/>
    <n v="126.11"/>
    <x v="10732"/>
    <m/>
    <m/>
    <m/>
    <m/>
    <x v="5503"/>
    <s v="2023/1/5"/>
    <x v="103"/>
    <x v="103"/>
    <x v="113"/>
    <x v="112"/>
    <m/>
    <x v="615"/>
    <e v="#N/A"/>
    <x v="615"/>
  </r>
  <r>
    <x v="5170"/>
    <m/>
    <n v="162.15"/>
    <x v="10733"/>
    <m/>
    <m/>
    <m/>
    <m/>
    <x v="7480"/>
    <s v="2023/1/17"/>
    <x v="103"/>
    <x v="103"/>
    <x v="113"/>
    <x v="112"/>
    <m/>
    <x v="615"/>
    <e v="#N/A"/>
    <x v="615"/>
  </r>
  <r>
    <x v="5170"/>
    <m/>
    <n v="40"/>
    <x v="10734"/>
    <m/>
    <m/>
    <m/>
    <m/>
    <x v="5490"/>
    <s v="2023/1/25"/>
    <x v="103"/>
    <x v="103"/>
    <x v="113"/>
    <x v="112"/>
    <m/>
    <x v="615"/>
    <e v="#N/A"/>
    <x v="615"/>
  </r>
  <r>
    <x v="5170"/>
    <m/>
    <n v="50"/>
    <x v="10735"/>
    <m/>
    <m/>
    <m/>
    <m/>
    <x v="7721"/>
    <s v="2023/2/2"/>
    <x v="103"/>
    <x v="103"/>
    <x v="113"/>
    <x v="112"/>
    <m/>
    <x v="615"/>
    <e v="#N/A"/>
    <x v="615"/>
  </r>
  <r>
    <x v="5170"/>
    <m/>
    <n v="30"/>
    <x v="10736"/>
    <m/>
    <m/>
    <m/>
    <m/>
    <x v="5483"/>
    <s v="2023/2/18"/>
    <x v="103"/>
    <x v="103"/>
    <x v="113"/>
    <x v="112"/>
    <m/>
    <x v="615"/>
    <e v="#N/A"/>
    <x v="615"/>
  </r>
  <r>
    <x v="5170"/>
    <m/>
    <n v="120"/>
    <x v="10737"/>
    <m/>
    <m/>
    <m/>
    <m/>
    <x v="5486"/>
    <s v="2023/3/6"/>
    <x v="103"/>
    <x v="103"/>
    <x v="113"/>
    <x v="112"/>
    <m/>
    <x v="615"/>
    <e v="#N/A"/>
    <x v="615"/>
  </r>
  <r>
    <x v="5170"/>
    <m/>
    <n v="650"/>
    <x v="10738"/>
    <m/>
    <m/>
    <m/>
    <m/>
    <x v="5269"/>
    <s v="2023/3/10"/>
    <x v="103"/>
    <x v="103"/>
    <x v="113"/>
    <x v="112"/>
    <m/>
    <x v="615"/>
    <e v="#N/A"/>
    <x v="615"/>
  </r>
  <r>
    <x v="5170"/>
    <m/>
    <n v="60"/>
    <x v="10739"/>
    <m/>
    <m/>
    <m/>
    <m/>
    <x v="7561"/>
    <s v="2023/3/29"/>
    <x v="103"/>
    <x v="103"/>
    <x v="113"/>
    <x v="112"/>
    <m/>
    <x v="615"/>
    <e v="#N/A"/>
    <x v="615"/>
  </r>
  <r>
    <x v="5170"/>
    <m/>
    <n v="60"/>
    <x v="10740"/>
    <m/>
    <m/>
    <m/>
    <m/>
    <x v="7693"/>
    <s v="2023/4/29"/>
    <x v="103"/>
    <x v="103"/>
    <x v="113"/>
    <x v="112"/>
    <m/>
    <x v="615"/>
    <e v="#N/A"/>
    <x v="615"/>
  </r>
  <r>
    <x v="5170"/>
    <m/>
    <n v="50"/>
    <x v="10741"/>
    <m/>
    <m/>
    <m/>
    <m/>
    <x v="7789"/>
    <s v="2023/5/8"/>
    <x v="103"/>
    <x v="103"/>
    <x v="113"/>
    <x v="112"/>
    <m/>
    <x v="615"/>
    <e v="#N/A"/>
    <x v="615"/>
  </r>
  <r>
    <x v="5170"/>
    <m/>
    <n v="1226.0899999999999"/>
    <x v="10742"/>
    <m/>
    <m/>
    <m/>
    <m/>
    <x v="7707"/>
    <s v="2023/5/9"/>
    <x v="103"/>
    <x v="103"/>
    <x v="113"/>
    <x v="112"/>
    <m/>
    <x v="615"/>
    <e v="#N/A"/>
    <x v="615"/>
  </r>
  <r>
    <x v="5170"/>
    <m/>
    <n v="100"/>
    <x v="10743"/>
    <m/>
    <m/>
    <m/>
    <m/>
    <x v="7711"/>
    <s v="2023/6/17"/>
    <x v="103"/>
    <x v="103"/>
    <x v="113"/>
    <x v="112"/>
    <m/>
    <x v="615"/>
    <e v="#N/A"/>
    <x v="615"/>
  </r>
  <r>
    <x v="5170"/>
    <m/>
    <n v="80"/>
    <x v="10744"/>
    <m/>
    <m/>
    <m/>
    <m/>
    <x v="5574"/>
    <s v="2023/6/17"/>
    <x v="103"/>
    <x v="103"/>
    <x v="113"/>
    <x v="112"/>
    <m/>
    <x v="615"/>
    <e v="#N/A"/>
    <x v="615"/>
  </r>
  <r>
    <x v="5170"/>
    <m/>
    <n v="20"/>
    <x v="10745"/>
    <m/>
    <m/>
    <m/>
    <m/>
    <x v="7570"/>
    <s v="2023/7/19"/>
    <x v="103"/>
    <x v="103"/>
    <x v="113"/>
    <x v="112"/>
    <m/>
    <x v="615"/>
    <e v="#N/A"/>
    <x v="615"/>
  </r>
  <r>
    <x v="5170"/>
    <m/>
    <n v="30"/>
    <x v="10746"/>
    <m/>
    <m/>
    <m/>
    <m/>
    <x v="7570"/>
    <s v="2023/7/19"/>
    <x v="103"/>
    <x v="103"/>
    <x v="113"/>
    <x v="112"/>
    <m/>
    <x v="615"/>
    <e v="#N/A"/>
    <x v="615"/>
  </r>
  <r>
    <x v="5170"/>
    <m/>
    <n v="600"/>
    <x v="10747"/>
    <m/>
    <m/>
    <m/>
    <m/>
    <x v="7532"/>
    <s v="2023/8/13"/>
    <x v="103"/>
    <x v="103"/>
    <x v="113"/>
    <x v="112"/>
    <m/>
    <x v="615"/>
    <e v="#N/A"/>
    <x v="615"/>
  </r>
  <r>
    <x v="5170"/>
    <m/>
    <n v="200"/>
    <x v="10748"/>
    <m/>
    <m/>
    <m/>
    <m/>
    <x v="7515"/>
    <s v="2023/8/15"/>
    <x v="103"/>
    <x v="103"/>
    <x v="113"/>
    <x v="112"/>
    <m/>
    <x v="615"/>
    <e v="#N/A"/>
    <x v="615"/>
  </r>
  <r>
    <x v="5170"/>
    <m/>
    <n v="70"/>
    <x v="10749"/>
    <m/>
    <m/>
    <m/>
    <m/>
    <x v="7515"/>
    <s v="2023/8/15"/>
    <x v="103"/>
    <x v="103"/>
    <x v="113"/>
    <x v="112"/>
    <m/>
    <x v="615"/>
    <e v="#N/A"/>
    <x v="615"/>
  </r>
  <r>
    <x v="5170"/>
    <m/>
    <n v="100"/>
    <x v="10750"/>
    <m/>
    <m/>
    <m/>
    <m/>
    <x v="7490"/>
    <s v="2023/9/7"/>
    <x v="103"/>
    <x v="103"/>
    <x v="113"/>
    <x v="112"/>
    <m/>
    <x v="615"/>
    <e v="#N/A"/>
    <x v="615"/>
  </r>
  <r>
    <x v="5170"/>
    <m/>
    <n v="3295.65"/>
    <x v="10751"/>
    <m/>
    <m/>
    <m/>
    <m/>
    <x v="7639"/>
    <s v="2023/9/21"/>
    <x v="103"/>
    <x v="103"/>
    <x v="113"/>
    <x v="112"/>
    <m/>
    <x v="615"/>
    <e v="#N/A"/>
    <x v="615"/>
  </r>
  <r>
    <x v="5170"/>
    <m/>
    <n v="186.96"/>
    <x v="10752"/>
    <m/>
    <m/>
    <m/>
    <m/>
    <x v="7686"/>
    <s v="2023/9/24"/>
    <x v="103"/>
    <x v="103"/>
    <x v="113"/>
    <x v="112"/>
    <m/>
    <x v="615"/>
    <e v="#N/A"/>
    <x v="615"/>
  </r>
  <r>
    <x v="5170"/>
    <m/>
    <n v="800"/>
    <x v="10753"/>
    <m/>
    <m/>
    <m/>
    <m/>
    <x v="7686"/>
    <s v="2023/9/24"/>
    <x v="103"/>
    <x v="103"/>
    <x v="113"/>
    <x v="112"/>
    <m/>
    <x v="615"/>
    <e v="#N/A"/>
    <x v="615"/>
  </r>
  <r>
    <x v="5170"/>
    <m/>
    <n v="217"/>
    <x v="10754"/>
    <m/>
    <m/>
    <m/>
    <m/>
    <x v="7686"/>
    <s v="2023/9/24"/>
    <x v="103"/>
    <x v="103"/>
    <x v="113"/>
    <x v="112"/>
    <m/>
    <x v="615"/>
    <e v="#N/A"/>
    <x v="615"/>
  </r>
  <r>
    <x v="5170"/>
    <m/>
    <n v="504.34000000000003"/>
    <x v="10755"/>
    <m/>
    <m/>
    <m/>
    <m/>
    <x v="5455"/>
    <s v="2023/9/25"/>
    <x v="103"/>
    <x v="103"/>
    <x v="113"/>
    <x v="112"/>
    <m/>
    <x v="615"/>
    <e v="#N/A"/>
    <x v="615"/>
  </r>
  <r>
    <x v="5170"/>
    <m/>
    <n v="230.44"/>
    <x v="10756"/>
    <m/>
    <m/>
    <m/>
    <m/>
    <x v="7696"/>
    <s v="2023/9/25"/>
    <x v="103"/>
    <x v="103"/>
    <x v="113"/>
    <x v="112"/>
    <m/>
    <x v="615"/>
    <e v="#N/A"/>
    <x v="615"/>
  </r>
  <r>
    <x v="5170"/>
    <m/>
    <n v="469.57"/>
    <x v="10757"/>
    <m/>
    <m/>
    <m/>
    <m/>
    <x v="7712"/>
    <s v="2023/9/27"/>
    <x v="103"/>
    <x v="103"/>
    <x v="113"/>
    <x v="112"/>
    <m/>
    <x v="615"/>
    <e v="#N/A"/>
    <x v="615"/>
  </r>
  <r>
    <x v="5170"/>
    <m/>
    <n v="530"/>
    <x v="10758"/>
    <m/>
    <m/>
    <m/>
    <m/>
    <x v="7688"/>
    <s v="2023/10/8"/>
    <x v="103"/>
    <x v="103"/>
    <x v="113"/>
    <x v="112"/>
    <m/>
    <x v="615"/>
    <e v="#N/A"/>
    <x v="615"/>
  </r>
  <r>
    <x v="5170"/>
    <m/>
    <n v="20"/>
    <x v="10750"/>
    <m/>
    <m/>
    <m/>
    <m/>
    <x v="7688"/>
    <s v="2023/10/8"/>
    <x v="103"/>
    <x v="103"/>
    <x v="113"/>
    <x v="112"/>
    <m/>
    <x v="615"/>
    <e v="#N/A"/>
    <x v="615"/>
  </r>
  <r>
    <x v="5170"/>
    <m/>
    <n v="260.87"/>
    <x v="10759"/>
    <m/>
    <m/>
    <m/>
    <m/>
    <x v="7688"/>
    <s v="2023/10/8"/>
    <x v="103"/>
    <x v="103"/>
    <x v="113"/>
    <x v="112"/>
    <m/>
    <x v="615"/>
    <e v="#N/A"/>
    <x v="615"/>
  </r>
  <r>
    <x v="5170"/>
    <m/>
    <n v="130"/>
    <x v="10760"/>
    <m/>
    <m/>
    <m/>
    <m/>
    <x v="7713"/>
    <s v="2023/10/12"/>
    <x v="103"/>
    <x v="103"/>
    <x v="113"/>
    <x v="112"/>
    <m/>
    <x v="615"/>
    <e v="#N/A"/>
    <x v="615"/>
  </r>
  <r>
    <x v="5170"/>
    <m/>
    <n v="30.43"/>
    <x v="10761"/>
    <m/>
    <m/>
    <m/>
    <m/>
    <x v="7708"/>
    <s v="2023/12/25"/>
    <x v="103"/>
    <x v="103"/>
    <x v="113"/>
    <x v="112"/>
    <m/>
    <x v="615"/>
    <e v="#N/A"/>
    <x v="615"/>
  </r>
  <r>
    <x v="5170"/>
    <m/>
    <n v="1426.1200000000001"/>
    <x v="10762"/>
    <m/>
    <m/>
    <m/>
    <m/>
    <x v="5572"/>
    <s v="2023/4/2"/>
    <x v="103"/>
    <x v="103"/>
    <x v="114"/>
    <x v="113"/>
    <m/>
    <x v="615"/>
    <e v="#N/A"/>
    <x v="615"/>
  </r>
  <r>
    <x v="5170"/>
    <m/>
    <n v="80"/>
    <x v="10763"/>
    <m/>
    <m/>
    <m/>
    <m/>
    <x v="5572"/>
    <s v="2023/4/2"/>
    <x v="103"/>
    <x v="103"/>
    <x v="114"/>
    <x v="113"/>
    <m/>
    <x v="615"/>
    <e v="#N/A"/>
    <x v="615"/>
  </r>
  <r>
    <x v="5170"/>
    <m/>
    <n v="394"/>
    <x v="10764"/>
    <m/>
    <m/>
    <m/>
    <m/>
    <x v="7134"/>
    <s v="2023/6/25"/>
    <x v="103"/>
    <x v="103"/>
    <x v="114"/>
    <x v="113"/>
    <m/>
    <x v="615"/>
    <e v="#N/A"/>
    <x v="615"/>
  </r>
  <r>
    <x v="5170"/>
    <m/>
    <n v="95.11"/>
    <x v="10765"/>
    <m/>
    <m/>
    <m/>
    <m/>
    <x v="7702"/>
    <s v="2023/7/30"/>
    <x v="103"/>
    <x v="103"/>
    <x v="114"/>
    <x v="113"/>
    <m/>
    <x v="615"/>
    <e v="#N/A"/>
    <x v="615"/>
  </r>
  <r>
    <x v="5170"/>
    <m/>
    <n v="500"/>
    <x v="10766"/>
    <m/>
    <m/>
    <m/>
    <m/>
    <x v="7692"/>
    <s v="2023/8/1"/>
    <x v="103"/>
    <x v="103"/>
    <x v="114"/>
    <x v="113"/>
    <m/>
    <x v="615"/>
    <e v="#N/A"/>
    <x v="615"/>
  </r>
  <r>
    <x v="5170"/>
    <m/>
    <n v="40"/>
    <x v="10767"/>
    <m/>
    <m/>
    <m/>
    <m/>
    <x v="7631"/>
    <s v="2023/8/16"/>
    <x v="103"/>
    <x v="103"/>
    <x v="114"/>
    <x v="113"/>
    <m/>
    <x v="615"/>
    <e v="#N/A"/>
    <x v="615"/>
  </r>
  <r>
    <x v="5170"/>
    <m/>
    <n v="29.75"/>
    <x v="10768"/>
    <m/>
    <m/>
    <m/>
    <m/>
    <x v="7652"/>
    <s v="2023/11/30"/>
    <x v="103"/>
    <x v="103"/>
    <x v="114"/>
    <x v="113"/>
    <m/>
    <x v="615"/>
    <e v="#N/A"/>
    <x v="615"/>
  </r>
  <r>
    <x v="5170"/>
    <m/>
    <n v="25"/>
    <x v="10769"/>
    <m/>
    <m/>
    <m/>
    <m/>
    <x v="5571"/>
    <s v="2023/3/22"/>
    <x v="103"/>
    <x v="103"/>
    <x v="115"/>
    <x v="114"/>
    <m/>
    <x v="615"/>
    <e v="#N/A"/>
    <x v="615"/>
  </r>
  <r>
    <x v="5170"/>
    <m/>
    <n v="1200"/>
    <x v="10770"/>
    <m/>
    <m/>
    <m/>
    <m/>
    <x v="7693"/>
    <s v="2023/4/29"/>
    <x v="103"/>
    <x v="103"/>
    <x v="115"/>
    <x v="114"/>
    <m/>
    <x v="615"/>
    <e v="#N/A"/>
    <x v="615"/>
  </r>
  <r>
    <x v="5170"/>
    <m/>
    <n v="600"/>
    <x v="10771"/>
    <m/>
    <m/>
    <m/>
    <m/>
    <x v="7688"/>
    <s v="2023/10/8"/>
    <x v="103"/>
    <x v="103"/>
    <x v="115"/>
    <x v="114"/>
    <m/>
    <x v="615"/>
    <e v="#N/A"/>
    <x v="615"/>
  </r>
  <r>
    <x v="5170"/>
    <m/>
    <n v="700"/>
    <x v="10772"/>
    <m/>
    <m/>
    <m/>
    <m/>
    <x v="7510"/>
    <s v="2023/6/20"/>
    <x v="103"/>
    <x v="103"/>
    <x v="116"/>
    <x v="115"/>
    <m/>
    <x v="615"/>
    <e v="#N/A"/>
    <x v="615"/>
  </r>
  <r>
    <x v="5170"/>
    <m/>
    <n v="150"/>
    <x v="10773"/>
    <m/>
    <m/>
    <m/>
    <m/>
    <x v="7570"/>
    <s v="2023/7/19"/>
    <x v="103"/>
    <x v="103"/>
    <x v="116"/>
    <x v="115"/>
    <m/>
    <x v="615"/>
    <e v="#N/A"/>
    <x v="615"/>
  </r>
  <r>
    <x v="5170"/>
    <m/>
    <n v="100"/>
    <x v="10774"/>
    <m/>
    <m/>
    <m/>
    <m/>
    <x v="7570"/>
    <s v="2023/7/19"/>
    <x v="103"/>
    <x v="103"/>
    <x v="116"/>
    <x v="115"/>
    <m/>
    <x v="615"/>
    <e v="#N/A"/>
    <x v="615"/>
  </r>
  <r>
    <x v="5170"/>
    <m/>
    <n v="200"/>
    <x v="10775"/>
    <m/>
    <m/>
    <m/>
    <m/>
    <x v="7570"/>
    <s v="2023/7/19"/>
    <x v="103"/>
    <x v="103"/>
    <x v="116"/>
    <x v="115"/>
    <m/>
    <x v="615"/>
    <e v="#N/A"/>
    <x v="615"/>
  </r>
  <r>
    <x v="5170"/>
    <m/>
    <n v="50"/>
    <x v="10745"/>
    <m/>
    <m/>
    <m/>
    <m/>
    <x v="7570"/>
    <s v="2023/7/19"/>
    <x v="103"/>
    <x v="103"/>
    <x v="116"/>
    <x v="115"/>
    <m/>
    <x v="615"/>
    <e v="#N/A"/>
    <x v="615"/>
  </r>
  <r>
    <x v="5170"/>
    <m/>
    <n v="400"/>
    <x v="10776"/>
    <m/>
    <m/>
    <m/>
    <m/>
    <x v="7660"/>
    <s v="2023/11/30"/>
    <x v="103"/>
    <x v="103"/>
    <x v="116"/>
    <x v="115"/>
    <m/>
    <x v="615"/>
    <e v="#N/A"/>
    <x v="615"/>
  </r>
  <r>
    <x v="5170"/>
    <m/>
    <n v="52.9"/>
    <x v="10777"/>
    <m/>
    <m/>
    <m/>
    <m/>
    <x v="7660"/>
    <s v="2023/11/30"/>
    <x v="103"/>
    <x v="103"/>
    <x v="116"/>
    <x v="115"/>
    <m/>
    <x v="615"/>
    <e v="#N/A"/>
    <x v="615"/>
  </r>
  <r>
    <x v="5170"/>
    <m/>
    <n v="1285.78"/>
    <x v="10778"/>
    <m/>
    <m/>
    <m/>
    <m/>
    <x v="7660"/>
    <s v="2023/11/30"/>
    <x v="103"/>
    <x v="103"/>
    <x v="116"/>
    <x v="115"/>
    <m/>
    <x v="615"/>
    <e v="#N/A"/>
    <x v="615"/>
  </r>
  <r>
    <x v="5170"/>
    <m/>
    <n v="286.95999999999998"/>
    <x v="10779"/>
    <m/>
    <m/>
    <m/>
    <m/>
    <x v="7111"/>
    <s v="2023/1/14"/>
    <x v="103"/>
    <x v="103"/>
    <x v="105"/>
    <x v="104"/>
    <m/>
    <x v="615"/>
    <e v="#N/A"/>
    <x v="615"/>
  </r>
  <r>
    <x v="5170"/>
    <m/>
    <n v="22"/>
    <x v="10780"/>
    <m/>
    <m/>
    <m/>
    <m/>
    <x v="5485"/>
    <s v="2023/3/2"/>
    <x v="103"/>
    <x v="103"/>
    <x v="105"/>
    <x v="104"/>
    <m/>
    <x v="615"/>
    <e v="#N/A"/>
    <x v="615"/>
  </r>
  <r>
    <x v="5170"/>
    <m/>
    <n v="592"/>
    <x v="10781"/>
    <m/>
    <m/>
    <m/>
    <m/>
    <x v="5485"/>
    <s v="2023/3/2"/>
    <x v="103"/>
    <x v="103"/>
    <x v="105"/>
    <x v="104"/>
    <m/>
    <x v="615"/>
    <e v="#N/A"/>
    <x v="615"/>
  </r>
  <r>
    <x v="5170"/>
    <m/>
    <n v="592"/>
    <x v="10782"/>
    <m/>
    <m/>
    <m/>
    <m/>
    <x v="5500"/>
    <s v="2023/3/6"/>
    <x v="103"/>
    <x v="103"/>
    <x v="105"/>
    <x v="104"/>
    <m/>
    <x v="615"/>
    <e v="#N/A"/>
    <x v="615"/>
  </r>
  <r>
    <x v="5170"/>
    <m/>
    <n v="466"/>
    <x v="10783"/>
    <m/>
    <m/>
    <m/>
    <m/>
    <x v="5500"/>
    <s v="2023/3/6"/>
    <x v="103"/>
    <x v="103"/>
    <x v="105"/>
    <x v="104"/>
    <m/>
    <x v="615"/>
    <e v="#N/A"/>
    <x v="615"/>
  </r>
  <r>
    <x v="5170"/>
    <m/>
    <n v="110"/>
    <x v="10784"/>
    <m/>
    <m/>
    <m/>
    <m/>
    <x v="5486"/>
    <s v="2023/3/6"/>
    <x v="103"/>
    <x v="103"/>
    <x v="105"/>
    <x v="104"/>
    <m/>
    <x v="615"/>
    <e v="#N/A"/>
    <x v="615"/>
  </r>
  <r>
    <x v="5170"/>
    <m/>
    <n v="900"/>
    <x v="10785"/>
    <m/>
    <m/>
    <m/>
    <m/>
    <x v="5486"/>
    <s v="2023/3/6"/>
    <x v="103"/>
    <x v="103"/>
    <x v="105"/>
    <x v="104"/>
    <m/>
    <x v="615"/>
    <e v="#N/A"/>
    <x v="615"/>
  </r>
  <r>
    <x v="5170"/>
    <m/>
    <n v="460"/>
    <x v="10786"/>
    <m/>
    <m/>
    <m/>
    <m/>
    <x v="5573"/>
    <s v="2023/4/10"/>
    <x v="103"/>
    <x v="103"/>
    <x v="105"/>
    <x v="104"/>
    <m/>
    <x v="615"/>
    <e v="#N/A"/>
    <x v="615"/>
  </r>
  <r>
    <x v="5170"/>
    <m/>
    <n v="827"/>
    <x v="10787"/>
    <m/>
    <m/>
    <m/>
    <m/>
    <x v="7693"/>
    <s v="2023/4/29"/>
    <x v="103"/>
    <x v="103"/>
    <x v="105"/>
    <x v="104"/>
    <m/>
    <x v="615"/>
    <e v="#N/A"/>
    <x v="615"/>
  </r>
  <r>
    <x v="5170"/>
    <m/>
    <n v="604.25"/>
    <x v="10788"/>
    <m/>
    <m/>
    <m/>
    <m/>
    <x v="7512"/>
    <s v="2023/5/2"/>
    <x v="103"/>
    <x v="103"/>
    <x v="105"/>
    <x v="104"/>
    <m/>
    <x v="615"/>
    <e v="#N/A"/>
    <x v="615"/>
  </r>
  <r>
    <x v="5170"/>
    <m/>
    <n v="200"/>
    <x v="10789"/>
    <m/>
    <m/>
    <m/>
    <m/>
    <x v="7512"/>
    <s v="2023/5/2"/>
    <x v="103"/>
    <x v="103"/>
    <x v="105"/>
    <x v="104"/>
    <m/>
    <x v="615"/>
    <e v="#N/A"/>
    <x v="615"/>
  </r>
  <r>
    <x v="5170"/>
    <m/>
    <n v="604.25"/>
    <x v="10790"/>
    <m/>
    <m/>
    <m/>
    <m/>
    <x v="7513"/>
    <s v="2023/5/4"/>
    <x v="103"/>
    <x v="103"/>
    <x v="105"/>
    <x v="104"/>
    <m/>
    <x v="615"/>
    <e v="#N/A"/>
    <x v="615"/>
  </r>
  <r>
    <x v="5170"/>
    <m/>
    <n v="1200"/>
    <x v="10791"/>
    <m/>
    <m/>
    <m/>
    <m/>
    <x v="7513"/>
    <s v="2023/5/4"/>
    <x v="103"/>
    <x v="103"/>
    <x v="105"/>
    <x v="104"/>
    <m/>
    <x v="615"/>
    <e v="#N/A"/>
    <x v="615"/>
  </r>
  <r>
    <x v="5170"/>
    <m/>
    <n v="285"/>
    <x v="10792"/>
    <m/>
    <m/>
    <m/>
    <m/>
    <x v="7577"/>
    <s v="2023/5/7"/>
    <x v="103"/>
    <x v="103"/>
    <x v="105"/>
    <x v="104"/>
    <m/>
    <x v="615"/>
    <e v="#N/A"/>
    <x v="615"/>
  </r>
  <r>
    <x v="5170"/>
    <m/>
    <n v="48.5"/>
    <x v="10793"/>
    <m/>
    <m/>
    <m/>
    <m/>
    <x v="7610"/>
    <s v="2023/5/15"/>
    <x v="103"/>
    <x v="103"/>
    <x v="105"/>
    <x v="104"/>
    <m/>
    <x v="615"/>
    <e v="#N/A"/>
    <x v="615"/>
  </r>
  <r>
    <x v="5170"/>
    <m/>
    <n v="100"/>
    <x v="10794"/>
    <m/>
    <m/>
    <m/>
    <m/>
    <x v="7610"/>
    <s v="2023/5/15"/>
    <x v="103"/>
    <x v="103"/>
    <x v="105"/>
    <x v="104"/>
    <m/>
    <x v="615"/>
    <e v="#N/A"/>
    <x v="615"/>
  </r>
  <r>
    <x v="5170"/>
    <m/>
    <n v="80"/>
    <x v="10795"/>
    <m/>
    <m/>
    <m/>
    <m/>
    <x v="7610"/>
    <s v="2023/5/15"/>
    <x v="103"/>
    <x v="103"/>
    <x v="105"/>
    <x v="104"/>
    <m/>
    <x v="615"/>
    <e v="#N/A"/>
    <x v="615"/>
  </r>
  <r>
    <x v="5170"/>
    <m/>
    <n v="113.04"/>
    <x v="10796"/>
    <m/>
    <m/>
    <m/>
    <m/>
    <x v="7826"/>
    <s v="2023/5/15"/>
    <x v="103"/>
    <x v="103"/>
    <x v="105"/>
    <x v="104"/>
    <m/>
    <x v="615"/>
    <e v="#N/A"/>
    <x v="615"/>
  </r>
  <r>
    <x v="5170"/>
    <m/>
    <n v="84.78"/>
    <x v="10797"/>
    <m/>
    <m/>
    <m/>
    <m/>
    <x v="7826"/>
    <s v="2023/5/15"/>
    <x v="103"/>
    <x v="103"/>
    <x v="105"/>
    <x v="104"/>
    <m/>
    <x v="615"/>
    <e v="#N/A"/>
    <x v="615"/>
  </r>
  <r>
    <x v="5170"/>
    <m/>
    <n v="450"/>
    <x v="10798"/>
    <m/>
    <m/>
    <m/>
    <m/>
    <x v="7514"/>
    <s v="2023/5/23"/>
    <x v="103"/>
    <x v="103"/>
    <x v="105"/>
    <x v="104"/>
    <m/>
    <x v="615"/>
    <e v="#N/A"/>
    <x v="615"/>
  </r>
  <r>
    <x v="5170"/>
    <m/>
    <n v="521.74"/>
    <x v="10799"/>
    <m/>
    <m/>
    <m/>
    <m/>
    <x v="7118"/>
    <s v="2023/7/27"/>
    <x v="103"/>
    <x v="103"/>
    <x v="105"/>
    <x v="104"/>
    <m/>
    <x v="615"/>
    <e v="#N/A"/>
    <x v="615"/>
  </r>
  <r>
    <x v="5170"/>
    <m/>
    <n v="70"/>
    <x v="10800"/>
    <m/>
    <m/>
    <m/>
    <m/>
    <x v="7515"/>
    <s v="2023/8/15"/>
    <x v="103"/>
    <x v="103"/>
    <x v="105"/>
    <x v="104"/>
    <m/>
    <x v="615"/>
    <e v="#N/A"/>
    <x v="615"/>
  </r>
  <r>
    <x v="5170"/>
    <m/>
    <n v="48.5"/>
    <x v="10801"/>
    <m/>
    <m/>
    <m/>
    <m/>
    <x v="7515"/>
    <s v="2023/8/15"/>
    <x v="103"/>
    <x v="103"/>
    <x v="105"/>
    <x v="104"/>
    <m/>
    <x v="615"/>
    <e v="#N/A"/>
    <x v="615"/>
  </r>
  <r>
    <x v="5170"/>
    <m/>
    <n v="100"/>
    <x v="10802"/>
    <m/>
    <m/>
    <m/>
    <m/>
    <x v="7515"/>
    <s v="2023/8/15"/>
    <x v="103"/>
    <x v="103"/>
    <x v="105"/>
    <x v="104"/>
    <m/>
    <x v="615"/>
    <e v="#N/A"/>
    <x v="615"/>
  </r>
  <r>
    <x v="5170"/>
    <m/>
    <n v="45"/>
    <x v="10803"/>
    <m/>
    <m/>
    <m/>
    <m/>
    <x v="7515"/>
    <s v="2023/8/15"/>
    <x v="103"/>
    <x v="103"/>
    <x v="105"/>
    <x v="104"/>
    <m/>
    <x v="615"/>
    <e v="#N/A"/>
    <x v="615"/>
  </r>
  <r>
    <x v="5170"/>
    <m/>
    <n v="630"/>
    <x v="10804"/>
    <m/>
    <m/>
    <m/>
    <m/>
    <x v="7846"/>
    <s v="2023/11/9"/>
    <x v="103"/>
    <x v="103"/>
    <x v="105"/>
    <x v="104"/>
    <m/>
    <x v="615"/>
    <e v="#N/A"/>
    <x v="615"/>
  </r>
  <r>
    <x v="5170"/>
    <m/>
    <n v="30"/>
    <x v="10805"/>
    <m/>
    <m/>
    <m/>
    <m/>
    <x v="7846"/>
    <s v="2023/11/9"/>
    <x v="103"/>
    <x v="103"/>
    <x v="105"/>
    <x v="104"/>
    <m/>
    <x v="615"/>
    <e v="#N/A"/>
    <x v="615"/>
  </r>
  <r>
    <x v="5170"/>
    <m/>
    <n v="100"/>
    <x v="10806"/>
    <m/>
    <m/>
    <m/>
    <m/>
    <x v="7846"/>
    <s v="2023/11/9"/>
    <x v="103"/>
    <x v="103"/>
    <x v="105"/>
    <x v="104"/>
    <m/>
    <x v="615"/>
    <e v="#N/A"/>
    <x v="615"/>
  </r>
  <r>
    <x v="5170"/>
    <m/>
    <n v="300"/>
    <x v="10807"/>
    <m/>
    <m/>
    <m/>
    <m/>
    <x v="7846"/>
    <s v="2023/11/9"/>
    <x v="103"/>
    <x v="103"/>
    <x v="105"/>
    <x v="104"/>
    <m/>
    <x v="615"/>
    <e v="#N/A"/>
    <x v="615"/>
  </r>
  <r>
    <x v="5170"/>
    <m/>
    <n v="817.39"/>
    <x v="10808"/>
    <m/>
    <m/>
    <m/>
    <m/>
    <x v="7846"/>
    <s v="2023/11/9"/>
    <x v="103"/>
    <x v="103"/>
    <x v="105"/>
    <x v="104"/>
    <m/>
    <x v="615"/>
    <e v="#N/A"/>
    <x v="615"/>
  </r>
  <r>
    <x v="5170"/>
    <m/>
    <n v="1147.83"/>
    <x v="10809"/>
    <m/>
    <m/>
    <m/>
    <m/>
    <x v="7582"/>
    <s v="2023/11/15"/>
    <x v="103"/>
    <x v="103"/>
    <x v="105"/>
    <x v="104"/>
    <m/>
    <x v="615"/>
    <e v="#N/A"/>
    <x v="615"/>
  </r>
  <r>
    <x v="5170"/>
    <m/>
    <n v="50"/>
    <x v="10735"/>
    <m/>
    <m/>
    <m/>
    <m/>
    <x v="7721"/>
    <s v="2023/2/2"/>
    <x v="103"/>
    <x v="103"/>
    <x v="117"/>
    <x v="116"/>
    <m/>
    <x v="615"/>
    <e v="#N/A"/>
    <x v="615"/>
  </r>
  <r>
    <x v="5170"/>
    <m/>
    <n v="37.950000000000003"/>
    <x v="10810"/>
    <m/>
    <m/>
    <m/>
    <m/>
    <x v="7721"/>
    <s v="2023/2/2"/>
    <x v="103"/>
    <x v="103"/>
    <x v="117"/>
    <x v="116"/>
    <m/>
    <x v="615"/>
    <e v="#N/A"/>
    <x v="615"/>
  </r>
  <r>
    <x v="5170"/>
    <m/>
    <n v="115"/>
    <x v="10810"/>
    <m/>
    <m/>
    <m/>
    <m/>
    <x v="7721"/>
    <s v="2023/2/2"/>
    <x v="103"/>
    <x v="103"/>
    <x v="117"/>
    <x v="116"/>
    <m/>
    <x v="615"/>
    <e v="#N/A"/>
    <x v="615"/>
  </r>
  <r>
    <x v="5170"/>
    <m/>
    <n v="5"/>
    <x v="10735"/>
    <m/>
    <m/>
    <m/>
    <m/>
    <x v="7721"/>
    <s v="2023/2/2"/>
    <x v="103"/>
    <x v="103"/>
    <x v="117"/>
    <x v="116"/>
    <m/>
    <x v="615"/>
    <e v="#N/A"/>
    <x v="615"/>
  </r>
  <r>
    <x v="5170"/>
    <m/>
    <n v="150"/>
    <x v="10735"/>
    <m/>
    <m/>
    <m/>
    <m/>
    <x v="7721"/>
    <s v="2023/2/2"/>
    <x v="103"/>
    <x v="103"/>
    <x v="117"/>
    <x v="116"/>
    <m/>
    <x v="615"/>
    <e v="#N/A"/>
    <x v="615"/>
  </r>
  <r>
    <x v="5170"/>
    <m/>
    <n v="300"/>
    <x v="10810"/>
    <m/>
    <m/>
    <m/>
    <m/>
    <x v="7721"/>
    <s v="2023/2/2"/>
    <x v="103"/>
    <x v="103"/>
    <x v="117"/>
    <x v="116"/>
    <m/>
    <x v="615"/>
    <e v="#N/A"/>
    <x v="615"/>
  </r>
  <r>
    <x v="5170"/>
    <m/>
    <n v="50"/>
    <x v="10735"/>
    <m/>
    <m/>
    <m/>
    <m/>
    <x v="7721"/>
    <s v="2023/2/2"/>
    <x v="103"/>
    <x v="103"/>
    <x v="117"/>
    <x v="116"/>
    <m/>
    <x v="615"/>
    <e v="#N/A"/>
    <x v="615"/>
  </r>
  <r>
    <x v="5170"/>
    <m/>
    <n v="30"/>
    <x v="10811"/>
    <m/>
    <m/>
    <m/>
    <m/>
    <x v="5484"/>
    <s v="2023/2/25"/>
    <x v="103"/>
    <x v="103"/>
    <x v="117"/>
    <x v="116"/>
    <m/>
    <x v="615"/>
    <e v="#N/A"/>
    <x v="615"/>
  </r>
  <r>
    <x v="5170"/>
    <m/>
    <n v="61"/>
    <x v="10812"/>
    <m/>
    <m/>
    <m/>
    <m/>
    <x v="5484"/>
    <s v="2023/2/25"/>
    <x v="103"/>
    <x v="103"/>
    <x v="117"/>
    <x v="116"/>
    <m/>
    <x v="615"/>
    <e v="#N/A"/>
    <x v="615"/>
  </r>
  <r>
    <x v="5170"/>
    <m/>
    <n v="115"/>
    <x v="5652"/>
    <m/>
    <m/>
    <m/>
    <m/>
    <x v="5569"/>
    <s v="2023/1/17"/>
    <x v="103"/>
    <x v="103"/>
    <x v="110"/>
    <x v="109"/>
    <m/>
    <x v="615"/>
    <e v="#N/A"/>
    <x v="615"/>
  </r>
  <r>
    <x v="5170"/>
    <m/>
    <n v="35"/>
    <x v="5648"/>
    <m/>
    <m/>
    <m/>
    <m/>
    <x v="5491"/>
    <s v="2023/1/29"/>
    <x v="103"/>
    <x v="103"/>
    <x v="110"/>
    <x v="109"/>
    <m/>
    <x v="615"/>
    <e v="#N/A"/>
    <x v="615"/>
  </r>
  <r>
    <x v="5170"/>
    <m/>
    <n v="60"/>
    <x v="10813"/>
    <m/>
    <m/>
    <m/>
    <m/>
    <x v="5498"/>
    <s v="2023/2/7"/>
    <x v="103"/>
    <x v="103"/>
    <x v="110"/>
    <x v="109"/>
    <m/>
    <x v="615"/>
    <e v="#N/A"/>
    <x v="615"/>
  </r>
  <r>
    <x v="5170"/>
    <m/>
    <n v="829"/>
    <x v="10814"/>
    <m/>
    <m/>
    <m/>
    <m/>
    <x v="5482"/>
    <s v="2023/2/16"/>
    <x v="103"/>
    <x v="103"/>
    <x v="110"/>
    <x v="109"/>
    <m/>
    <x v="615"/>
    <e v="#N/A"/>
    <x v="615"/>
  </r>
  <r>
    <x v="5170"/>
    <m/>
    <n v="50.6"/>
    <x v="10815"/>
    <m/>
    <m/>
    <m/>
    <m/>
    <x v="5484"/>
    <s v="2023/2/25"/>
    <x v="103"/>
    <x v="103"/>
    <x v="110"/>
    <x v="109"/>
    <m/>
    <x v="615"/>
    <e v="#N/A"/>
    <x v="615"/>
  </r>
  <r>
    <x v="5170"/>
    <m/>
    <n v="570"/>
    <x v="10816"/>
    <m/>
    <m/>
    <m/>
    <m/>
    <x v="5484"/>
    <s v="2023/2/25"/>
    <x v="103"/>
    <x v="103"/>
    <x v="110"/>
    <x v="109"/>
    <m/>
    <x v="615"/>
    <e v="#N/A"/>
    <x v="615"/>
  </r>
  <r>
    <x v="5170"/>
    <m/>
    <n v="750.03"/>
    <x v="10817"/>
    <m/>
    <m/>
    <m/>
    <m/>
    <x v="5484"/>
    <s v="2023/2/25"/>
    <x v="103"/>
    <x v="103"/>
    <x v="110"/>
    <x v="109"/>
    <m/>
    <x v="615"/>
    <e v="#N/A"/>
    <x v="615"/>
  </r>
  <r>
    <x v="5170"/>
    <m/>
    <n v="1650"/>
    <x v="10818"/>
    <m/>
    <m/>
    <m/>
    <m/>
    <x v="5484"/>
    <s v="2023/2/25"/>
    <x v="103"/>
    <x v="103"/>
    <x v="110"/>
    <x v="109"/>
    <m/>
    <x v="615"/>
    <e v="#N/A"/>
    <x v="615"/>
  </r>
  <r>
    <x v="5170"/>
    <m/>
    <n v="550"/>
    <x v="10819"/>
    <m/>
    <m/>
    <m/>
    <m/>
    <x v="5334"/>
    <s v="2023/2/25"/>
    <x v="103"/>
    <x v="103"/>
    <x v="110"/>
    <x v="109"/>
    <m/>
    <x v="615"/>
    <e v="#N/A"/>
    <x v="615"/>
  </r>
  <r>
    <x v="5170"/>
    <m/>
    <n v="592"/>
    <x v="10781"/>
    <m/>
    <m/>
    <m/>
    <m/>
    <x v="5485"/>
    <s v="2023/3/2"/>
    <x v="103"/>
    <x v="103"/>
    <x v="110"/>
    <x v="109"/>
    <m/>
    <x v="615"/>
    <e v="#N/A"/>
    <x v="615"/>
  </r>
  <r>
    <x v="5170"/>
    <m/>
    <n v="213.20000000000002"/>
    <x v="10820"/>
    <m/>
    <m/>
    <m/>
    <m/>
    <x v="5485"/>
    <s v="2023/3/2"/>
    <x v="103"/>
    <x v="103"/>
    <x v="110"/>
    <x v="109"/>
    <m/>
    <x v="615"/>
    <e v="#N/A"/>
    <x v="615"/>
  </r>
  <r>
    <x v="5170"/>
    <m/>
    <n v="320"/>
    <x v="10821"/>
    <m/>
    <m/>
    <m/>
    <m/>
    <x v="5485"/>
    <s v="2023/3/2"/>
    <x v="103"/>
    <x v="103"/>
    <x v="110"/>
    <x v="109"/>
    <m/>
    <x v="615"/>
    <e v="#N/A"/>
    <x v="615"/>
  </r>
  <r>
    <x v="5170"/>
    <m/>
    <n v="120"/>
    <x v="10822"/>
    <m/>
    <m/>
    <m/>
    <m/>
    <x v="5485"/>
    <s v="2023/3/2"/>
    <x v="103"/>
    <x v="103"/>
    <x v="110"/>
    <x v="109"/>
    <m/>
    <x v="615"/>
    <e v="#N/A"/>
    <x v="615"/>
  </r>
  <r>
    <x v="5170"/>
    <m/>
    <n v="350"/>
    <x v="10823"/>
    <m/>
    <m/>
    <m/>
    <m/>
    <x v="5500"/>
    <s v="2023/3/6"/>
    <x v="103"/>
    <x v="103"/>
    <x v="110"/>
    <x v="109"/>
    <m/>
    <x v="615"/>
    <e v="#N/A"/>
    <x v="615"/>
  </r>
  <r>
    <x v="5170"/>
    <m/>
    <n v="2950"/>
    <x v="10824"/>
    <m/>
    <m/>
    <m/>
    <m/>
    <x v="5500"/>
    <s v="2023/3/6"/>
    <x v="103"/>
    <x v="103"/>
    <x v="110"/>
    <x v="109"/>
    <m/>
    <x v="615"/>
    <e v="#N/A"/>
    <x v="615"/>
  </r>
  <r>
    <x v="5170"/>
    <m/>
    <n v="300"/>
    <x v="10825"/>
    <m/>
    <m/>
    <m/>
    <m/>
    <x v="5486"/>
    <s v="2023/3/6"/>
    <x v="103"/>
    <x v="103"/>
    <x v="110"/>
    <x v="109"/>
    <m/>
    <x v="615"/>
    <e v="#N/A"/>
    <x v="615"/>
  </r>
  <r>
    <x v="5170"/>
    <m/>
    <n v="10"/>
    <x v="10826"/>
    <m/>
    <m/>
    <m/>
    <m/>
    <x v="7608"/>
    <s v="2023/3/19"/>
    <x v="103"/>
    <x v="103"/>
    <x v="110"/>
    <x v="109"/>
    <m/>
    <x v="615"/>
    <e v="#N/A"/>
    <x v="615"/>
  </r>
  <r>
    <x v="5170"/>
    <m/>
    <n v="40"/>
    <x v="10827"/>
    <m/>
    <m/>
    <m/>
    <m/>
    <x v="7561"/>
    <s v="2023/3/29"/>
    <x v="103"/>
    <x v="103"/>
    <x v="110"/>
    <x v="109"/>
    <m/>
    <x v="615"/>
    <e v="#N/A"/>
    <x v="615"/>
  </r>
  <r>
    <x v="5170"/>
    <m/>
    <n v="630"/>
    <x v="10828"/>
    <m/>
    <m/>
    <m/>
    <m/>
    <x v="7561"/>
    <s v="2023/3/29"/>
    <x v="103"/>
    <x v="103"/>
    <x v="110"/>
    <x v="109"/>
    <m/>
    <x v="615"/>
    <e v="#N/A"/>
    <x v="615"/>
  </r>
  <r>
    <x v="5170"/>
    <m/>
    <n v="330"/>
    <x v="10829"/>
    <m/>
    <m/>
    <m/>
    <m/>
    <x v="7670"/>
    <s v="2023/4/11"/>
    <x v="103"/>
    <x v="103"/>
    <x v="110"/>
    <x v="109"/>
    <m/>
    <x v="615"/>
    <e v="#N/A"/>
    <x v="615"/>
  </r>
  <r>
    <x v="5170"/>
    <m/>
    <n v="30"/>
    <x v="10830"/>
    <m/>
    <m/>
    <m/>
    <m/>
    <x v="7479"/>
    <s v="2023/4/19"/>
    <x v="103"/>
    <x v="103"/>
    <x v="110"/>
    <x v="109"/>
    <m/>
    <x v="615"/>
    <e v="#N/A"/>
    <x v="615"/>
  </r>
  <r>
    <x v="5170"/>
    <m/>
    <n v="260"/>
    <x v="10831"/>
    <m/>
    <m/>
    <m/>
    <m/>
    <x v="7479"/>
    <s v="2023/4/19"/>
    <x v="103"/>
    <x v="103"/>
    <x v="110"/>
    <x v="109"/>
    <m/>
    <x v="615"/>
    <e v="#N/A"/>
    <x v="615"/>
  </r>
  <r>
    <x v="5170"/>
    <m/>
    <n v="40"/>
    <x v="10832"/>
    <m/>
    <m/>
    <m/>
    <m/>
    <x v="7479"/>
    <s v="2023/4/19"/>
    <x v="103"/>
    <x v="103"/>
    <x v="110"/>
    <x v="109"/>
    <m/>
    <x v="615"/>
    <e v="#N/A"/>
    <x v="615"/>
  </r>
  <r>
    <x v="5170"/>
    <m/>
    <n v="217.39000000000001"/>
    <x v="10833"/>
    <m/>
    <m/>
    <m/>
    <m/>
    <x v="7479"/>
    <s v="2023/4/19"/>
    <x v="103"/>
    <x v="103"/>
    <x v="110"/>
    <x v="109"/>
    <m/>
    <x v="615"/>
    <e v="#N/A"/>
    <x v="615"/>
  </r>
  <r>
    <x v="5170"/>
    <m/>
    <n v="226.1"/>
    <x v="10834"/>
    <m/>
    <m/>
    <m/>
    <m/>
    <x v="7479"/>
    <s v="2023/4/19"/>
    <x v="103"/>
    <x v="103"/>
    <x v="110"/>
    <x v="109"/>
    <m/>
    <x v="615"/>
    <e v="#N/A"/>
    <x v="615"/>
  </r>
  <r>
    <x v="5170"/>
    <m/>
    <n v="30"/>
    <x v="10827"/>
    <m/>
    <m/>
    <m/>
    <m/>
    <x v="7479"/>
    <s v="2023/4/19"/>
    <x v="103"/>
    <x v="103"/>
    <x v="110"/>
    <x v="109"/>
    <m/>
    <x v="615"/>
    <e v="#N/A"/>
    <x v="615"/>
  </r>
  <r>
    <x v="5170"/>
    <m/>
    <n v="40"/>
    <x v="10835"/>
    <m/>
    <m/>
    <m/>
    <m/>
    <x v="7512"/>
    <s v="2023/5/2"/>
    <x v="103"/>
    <x v="103"/>
    <x v="110"/>
    <x v="109"/>
    <m/>
    <x v="615"/>
    <e v="#N/A"/>
    <x v="615"/>
  </r>
  <r>
    <x v="5170"/>
    <m/>
    <n v="156"/>
    <x v="10836"/>
    <m/>
    <m/>
    <m/>
    <m/>
    <x v="7531"/>
    <s v="2023/5/4"/>
    <x v="103"/>
    <x v="103"/>
    <x v="110"/>
    <x v="109"/>
    <m/>
    <x v="615"/>
    <e v="#N/A"/>
    <x v="615"/>
  </r>
  <r>
    <x v="5170"/>
    <m/>
    <n v="161"/>
    <x v="10837"/>
    <m/>
    <m/>
    <m/>
    <m/>
    <x v="7516"/>
    <s v="2023/5/8"/>
    <x v="103"/>
    <x v="103"/>
    <x v="110"/>
    <x v="109"/>
    <m/>
    <x v="615"/>
    <e v="#N/A"/>
    <x v="615"/>
  </r>
  <r>
    <x v="5170"/>
    <m/>
    <n v="40"/>
    <x v="10838"/>
    <m/>
    <m/>
    <m/>
    <m/>
    <x v="7700"/>
    <s v="2023/5/16"/>
    <x v="103"/>
    <x v="103"/>
    <x v="110"/>
    <x v="109"/>
    <m/>
    <x v="615"/>
    <e v="#N/A"/>
    <x v="615"/>
  </r>
  <r>
    <x v="5170"/>
    <m/>
    <n v="45"/>
    <x v="10839"/>
    <m/>
    <m/>
    <m/>
    <m/>
    <x v="7514"/>
    <s v="2023/5/23"/>
    <x v="103"/>
    <x v="103"/>
    <x v="110"/>
    <x v="109"/>
    <m/>
    <x v="615"/>
    <e v="#N/A"/>
    <x v="615"/>
  </r>
  <r>
    <x v="5170"/>
    <m/>
    <n v="250"/>
    <x v="10840"/>
    <m/>
    <m/>
    <m/>
    <m/>
    <x v="7847"/>
    <s v="2023/6/10"/>
    <x v="103"/>
    <x v="103"/>
    <x v="110"/>
    <x v="109"/>
    <m/>
    <x v="615"/>
    <e v="#N/A"/>
    <x v="615"/>
  </r>
  <r>
    <x v="5170"/>
    <m/>
    <n v="20"/>
    <x v="10841"/>
    <m/>
    <m/>
    <m/>
    <m/>
    <x v="5574"/>
    <s v="2023/6/17"/>
    <x v="103"/>
    <x v="103"/>
    <x v="110"/>
    <x v="109"/>
    <m/>
    <x v="615"/>
    <e v="#N/A"/>
    <x v="615"/>
  </r>
  <r>
    <x v="5170"/>
    <m/>
    <n v="217.4"/>
    <x v="10842"/>
    <m/>
    <m/>
    <m/>
    <m/>
    <x v="5574"/>
    <s v="2023/6/17"/>
    <x v="103"/>
    <x v="103"/>
    <x v="110"/>
    <x v="109"/>
    <m/>
    <x v="615"/>
    <e v="#N/A"/>
    <x v="615"/>
  </r>
  <r>
    <x v="5170"/>
    <m/>
    <n v="25"/>
    <x v="10841"/>
    <m/>
    <m/>
    <m/>
    <m/>
    <x v="5574"/>
    <s v="2023/6/17"/>
    <x v="103"/>
    <x v="103"/>
    <x v="110"/>
    <x v="109"/>
    <m/>
    <x v="615"/>
    <e v="#N/A"/>
    <x v="615"/>
  </r>
  <r>
    <x v="5170"/>
    <m/>
    <n v="40"/>
    <x v="10843"/>
    <m/>
    <m/>
    <m/>
    <m/>
    <x v="7570"/>
    <s v="2023/7/19"/>
    <x v="103"/>
    <x v="103"/>
    <x v="110"/>
    <x v="109"/>
    <m/>
    <x v="615"/>
    <e v="#N/A"/>
    <x v="615"/>
  </r>
  <r>
    <x v="5170"/>
    <m/>
    <n v="68"/>
    <x v="10844"/>
    <m/>
    <m/>
    <m/>
    <m/>
    <x v="7570"/>
    <s v="2023/7/19"/>
    <x v="103"/>
    <x v="103"/>
    <x v="110"/>
    <x v="109"/>
    <m/>
    <x v="615"/>
    <e v="#N/A"/>
    <x v="615"/>
  </r>
  <r>
    <x v="5170"/>
    <m/>
    <n v="60"/>
    <x v="10845"/>
    <m/>
    <m/>
    <m/>
    <m/>
    <x v="7702"/>
    <s v="2023/7/30"/>
    <x v="103"/>
    <x v="103"/>
    <x v="110"/>
    <x v="109"/>
    <m/>
    <x v="615"/>
    <e v="#N/A"/>
    <x v="615"/>
  </r>
  <r>
    <x v="5170"/>
    <m/>
    <n v="35"/>
    <x v="5678"/>
    <m/>
    <m/>
    <m/>
    <m/>
    <x v="5537"/>
    <s v="2023/8/6"/>
    <x v="103"/>
    <x v="103"/>
    <x v="110"/>
    <x v="109"/>
    <m/>
    <x v="615"/>
    <e v="#N/A"/>
    <x v="615"/>
  </r>
  <r>
    <x v="5170"/>
    <m/>
    <n v="60.03"/>
    <x v="10846"/>
    <m/>
    <m/>
    <m/>
    <m/>
    <x v="5537"/>
    <s v="2023/8/6"/>
    <x v="103"/>
    <x v="103"/>
    <x v="110"/>
    <x v="109"/>
    <m/>
    <x v="615"/>
    <e v="#N/A"/>
    <x v="615"/>
  </r>
  <r>
    <x v="5170"/>
    <m/>
    <n v="30"/>
    <x v="10847"/>
    <m/>
    <m/>
    <m/>
    <m/>
    <x v="5537"/>
    <s v="2023/8/6"/>
    <x v="103"/>
    <x v="103"/>
    <x v="110"/>
    <x v="109"/>
    <m/>
    <x v="615"/>
    <e v="#N/A"/>
    <x v="615"/>
  </r>
  <r>
    <x v="5170"/>
    <m/>
    <n v="40"/>
    <x v="10848"/>
    <m/>
    <m/>
    <m/>
    <m/>
    <x v="7633"/>
    <s v="2023/8/26"/>
    <x v="103"/>
    <x v="103"/>
    <x v="110"/>
    <x v="109"/>
    <m/>
    <x v="615"/>
    <e v="#N/A"/>
    <x v="615"/>
  </r>
  <r>
    <x v="5170"/>
    <m/>
    <n v="900"/>
    <x v="10849"/>
    <m/>
    <m/>
    <m/>
    <m/>
    <x v="7633"/>
    <s v="2023/8/26"/>
    <x v="103"/>
    <x v="103"/>
    <x v="110"/>
    <x v="109"/>
    <m/>
    <x v="615"/>
    <e v="#N/A"/>
    <x v="615"/>
  </r>
  <r>
    <x v="5170"/>
    <m/>
    <n v="25"/>
    <x v="10850"/>
    <m/>
    <m/>
    <m/>
    <m/>
    <x v="7490"/>
    <s v="2023/9/7"/>
    <x v="103"/>
    <x v="103"/>
    <x v="110"/>
    <x v="109"/>
    <m/>
    <x v="615"/>
    <e v="#N/A"/>
    <x v="615"/>
  </r>
  <r>
    <x v="5170"/>
    <m/>
    <n v="40"/>
    <x v="10851"/>
    <m/>
    <m/>
    <m/>
    <m/>
    <x v="7696"/>
    <s v="2023/9/25"/>
    <x v="103"/>
    <x v="103"/>
    <x v="110"/>
    <x v="109"/>
    <m/>
    <x v="615"/>
    <e v="#N/A"/>
    <x v="615"/>
  </r>
  <r>
    <x v="5170"/>
    <m/>
    <n v="45"/>
    <x v="10852"/>
    <m/>
    <m/>
    <m/>
    <m/>
    <x v="7696"/>
    <s v="2023/9/25"/>
    <x v="103"/>
    <x v="103"/>
    <x v="110"/>
    <x v="109"/>
    <m/>
    <x v="615"/>
    <e v="#N/A"/>
    <x v="615"/>
  </r>
  <r>
    <x v="5170"/>
    <m/>
    <n v="220"/>
    <x v="10853"/>
    <m/>
    <m/>
    <m/>
    <m/>
    <x v="7696"/>
    <s v="2023/9/25"/>
    <x v="103"/>
    <x v="103"/>
    <x v="110"/>
    <x v="109"/>
    <m/>
    <x v="615"/>
    <e v="#N/A"/>
    <x v="615"/>
  </r>
  <r>
    <x v="5170"/>
    <m/>
    <n v="2614.5"/>
    <x v="10854"/>
    <m/>
    <m/>
    <m/>
    <m/>
    <x v="7712"/>
    <s v="2023/9/27"/>
    <x v="103"/>
    <x v="103"/>
    <x v="110"/>
    <x v="109"/>
    <m/>
    <x v="615"/>
    <e v="#N/A"/>
    <x v="615"/>
  </r>
  <r>
    <x v="5170"/>
    <m/>
    <n v="400"/>
    <x v="10855"/>
    <m/>
    <m/>
    <m/>
    <m/>
    <x v="5275"/>
    <s v="2023/10/5"/>
    <x v="103"/>
    <x v="103"/>
    <x v="110"/>
    <x v="109"/>
    <m/>
    <x v="615"/>
    <e v="#N/A"/>
    <x v="615"/>
  </r>
  <r>
    <x v="5170"/>
    <m/>
    <n v="170.20000000000002"/>
    <x v="10856"/>
    <m/>
    <m/>
    <m/>
    <m/>
    <x v="7713"/>
    <s v="2023/10/12"/>
    <x v="103"/>
    <x v="103"/>
    <x v="110"/>
    <x v="109"/>
    <m/>
    <x v="615"/>
    <e v="#N/A"/>
    <x v="615"/>
  </r>
  <r>
    <x v="5170"/>
    <m/>
    <n v="40"/>
    <x v="5678"/>
    <m/>
    <m/>
    <m/>
    <m/>
    <x v="5582"/>
    <s v="2023/11/5"/>
    <x v="103"/>
    <x v="103"/>
    <x v="110"/>
    <x v="109"/>
    <m/>
    <x v="615"/>
    <e v="#N/A"/>
    <x v="615"/>
  </r>
  <r>
    <x v="5170"/>
    <m/>
    <n v="60"/>
    <x v="10857"/>
    <m/>
    <m/>
    <m/>
    <m/>
    <x v="7697"/>
    <s v="2023/11/5"/>
    <x v="103"/>
    <x v="103"/>
    <x v="110"/>
    <x v="109"/>
    <m/>
    <x v="615"/>
    <e v="#N/A"/>
    <x v="615"/>
  </r>
  <r>
    <x v="5170"/>
    <m/>
    <n v="25"/>
    <x v="10858"/>
    <m/>
    <m/>
    <m/>
    <m/>
    <x v="7582"/>
    <s v="2023/11/15"/>
    <x v="103"/>
    <x v="103"/>
    <x v="110"/>
    <x v="109"/>
    <m/>
    <x v="615"/>
    <e v="#N/A"/>
    <x v="615"/>
  </r>
  <r>
    <x v="5170"/>
    <m/>
    <n v="90.39"/>
    <x v="10859"/>
    <m/>
    <m/>
    <m/>
    <m/>
    <x v="7582"/>
    <s v="2023/11/15"/>
    <x v="103"/>
    <x v="103"/>
    <x v="110"/>
    <x v="109"/>
    <m/>
    <x v="615"/>
    <e v="#N/A"/>
    <x v="615"/>
  </r>
  <r>
    <x v="5170"/>
    <m/>
    <n v="40.25"/>
    <x v="10859"/>
    <m/>
    <m/>
    <m/>
    <m/>
    <x v="7582"/>
    <s v="2023/11/15"/>
    <x v="103"/>
    <x v="103"/>
    <x v="110"/>
    <x v="109"/>
    <m/>
    <x v="615"/>
    <e v="#N/A"/>
    <x v="615"/>
  </r>
  <r>
    <x v="5170"/>
    <m/>
    <n v="1090.06"/>
    <x v="10860"/>
    <m/>
    <m/>
    <m/>
    <m/>
    <x v="7582"/>
    <s v="2023/11/15"/>
    <x v="103"/>
    <x v="103"/>
    <x v="110"/>
    <x v="109"/>
    <m/>
    <x v="615"/>
    <e v="#N/A"/>
    <x v="615"/>
  </r>
  <r>
    <x v="5170"/>
    <m/>
    <n v="20"/>
    <x v="10861"/>
    <m/>
    <m/>
    <m/>
    <m/>
    <x v="7569"/>
    <s v="2023/12/24"/>
    <x v="103"/>
    <x v="103"/>
    <x v="110"/>
    <x v="109"/>
    <m/>
    <x v="615"/>
    <e v="#N/A"/>
    <x v="615"/>
  </r>
  <r>
    <x v="5170"/>
    <m/>
    <n v="10"/>
    <x v="10862"/>
    <m/>
    <m/>
    <m/>
    <m/>
    <x v="7569"/>
    <s v="2023/12/24"/>
    <x v="103"/>
    <x v="103"/>
    <x v="110"/>
    <x v="109"/>
    <m/>
    <x v="615"/>
    <e v="#N/A"/>
    <x v="615"/>
  </r>
  <r>
    <x v="5170"/>
    <m/>
    <n v="620"/>
    <x v="10863"/>
    <m/>
    <m/>
    <m/>
    <m/>
    <x v="7517"/>
    <s v="2023/12/24"/>
    <x v="103"/>
    <x v="103"/>
    <x v="110"/>
    <x v="109"/>
    <m/>
    <x v="615"/>
    <e v="#N/A"/>
    <x v="615"/>
  </r>
  <r>
    <x v="5170"/>
    <m/>
    <n v="15"/>
    <x v="10864"/>
    <m/>
    <m/>
    <m/>
    <m/>
    <x v="7517"/>
    <s v="2023/12/24"/>
    <x v="103"/>
    <x v="103"/>
    <x v="110"/>
    <x v="109"/>
    <m/>
    <x v="615"/>
    <e v="#N/A"/>
    <x v="615"/>
  </r>
  <r>
    <x v="5170"/>
    <m/>
    <n v="113.04"/>
    <x v="10761"/>
    <m/>
    <m/>
    <m/>
    <m/>
    <x v="7708"/>
    <s v="2023/12/25"/>
    <x v="103"/>
    <x v="103"/>
    <x v="110"/>
    <x v="109"/>
    <m/>
    <x v="615"/>
    <e v="#N/A"/>
    <x v="615"/>
  </r>
  <r>
    <x v="5170"/>
    <m/>
    <n v="30"/>
    <x v="10761"/>
    <m/>
    <m/>
    <m/>
    <m/>
    <x v="7708"/>
    <s v="2023/12/25"/>
    <x v="103"/>
    <x v="103"/>
    <x v="110"/>
    <x v="109"/>
    <m/>
    <x v="615"/>
    <e v="#N/A"/>
    <x v="615"/>
  </r>
  <r>
    <x v="5170"/>
    <m/>
    <n v="161"/>
    <x v="10865"/>
    <m/>
    <m/>
    <m/>
    <m/>
    <x v="7570"/>
    <s v="2023/7/19"/>
    <x v="103"/>
    <x v="103"/>
    <x v="118"/>
    <x v="117"/>
    <m/>
    <x v="615"/>
    <e v="#N/A"/>
    <x v="615"/>
  </r>
  <r>
    <x v="5170"/>
    <m/>
    <n v="400"/>
    <x v="10866"/>
    <m/>
    <m/>
    <m/>
    <m/>
    <x v="7820"/>
    <s v="2023/1/10"/>
    <x v="103"/>
    <x v="103"/>
    <x v="119"/>
    <x v="118"/>
    <m/>
    <x v="615"/>
    <e v="#N/A"/>
    <x v="615"/>
  </r>
  <r>
    <x v="5170"/>
    <m/>
    <n v="20"/>
    <x v="5653"/>
    <m/>
    <m/>
    <m/>
    <m/>
    <x v="5495"/>
    <s v="2023/1/25"/>
    <x v="103"/>
    <x v="103"/>
    <x v="119"/>
    <x v="118"/>
    <m/>
    <x v="615"/>
    <e v="#N/A"/>
    <x v="615"/>
  </r>
  <r>
    <x v="5170"/>
    <m/>
    <n v="50"/>
    <x v="5653"/>
    <m/>
    <m/>
    <m/>
    <m/>
    <x v="5495"/>
    <s v="2023/1/25"/>
    <x v="103"/>
    <x v="103"/>
    <x v="119"/>
    <x v="118"/>
    <m/>
    <x v="615"/>
    <e v="#N/A"/>
    <x v="615"/>
  </r>
  <r>
    <x v="5170"/>
    <m/>
    <n v="30.43"/>
    <x v="5648"/>
    <m/>
    <m/>
    <m/>
    <m/>
    <x v="5491"/>
    <s v="2023/1/29"/>
    <x v="103"/>
    <x v="103"/>
    <x v="119"/>
    <x v="118"/>
    <m/>
    <x v="615"/>
    <e v="#N/A"/>
    <x v="615"/>
  </r>
  <r>
    <x v="5170"/>
    <m/>
    <n v="300"/>
    <x v="10867"/>
    <m/>
    <m/>
    <m/>
    <m/>
    <x v="5498"/>
    <s v="2023/2/7"/>
    <x v="103"/>
    <x v="103"/>
    <x v="119"/>
    <x v="118"/>
    <m/>
    <x v="615"/>
    <e v="#N/A"/>
    <x v="615"/>
  </r>
  <r>
    <x v="5170"/>
    <m/>
    <n v="141"/>
    <x v="10868"/>
    <m/>
    <m/>
    <m/>
    <m/>
    <x v="5498"/>
    <s v="2023/2/7"/>
    <x v="103"/>
    <x v="103"/>
    <x v="119"/>
    <x v="118"/>
    <m/>
    <x v="615"/>
    <e v="#N/A"/>
    <x v="615"/>
  </r>
  <r>
    <x v="5170"/>
    <m/>
    <n v="20"/>
    <x v="10869"/>
    <m/>
    <m/>
    <m/>
    <m/>
    <x v="5492"/>
    <s v="2023/2/16"/>
    <x v="103"/>
    <x v="103"/>
    <x v="119"/>
    <x v="118"/>
    <m/>
    <x v="615"/>
    <e v="#N/A"/>
    <x v="615"/>
  </r>
  <r>
    <x v="5170"/>
    <m/>
    <n v="50"/>
    <x v="10870"/>
    <m/>
    <m/>
    <m/>
    <m/>
    <x v="7693"/>
    <s v="2023/4/29"/>
    <x v="103"/>
    <x v="103"/>
    <x v="119"/>
    <x v="118"/>
    <m/>
    <x v="615"/>
    <e v="#N/A"/>
    <x v="615"/>
  </r>
  <r>
    <x v="5170"/>
    <m/>
    <n v="2300"/>
    <x v="10871"/>
    <m/>
    <m/>
    <m/>
    <m/>
    <x v="7531"/>
    <s v="2023/5/4"/>
    <x v="103"/>
    <x v="103"/>
    <x v="119"/>
    <x v="118"/>
    <m/>
    <x v="615"/>
    <e v="#N/A"/>
    <x v="615"/>
  </r>
  <r>
    <x v="5170"/>
    <m/>
    <n v="440"/>
    <x v="10872"/>
    <m/>
    <m/>
    <m/>
    <m/>
    <x v="7671"/>
    <s v="2023/5/27"/>
    <x v="103"/>
    <x v="103"/>
    <x v="119"/>
    <x v="118"/>
    <m/>
    <x v="615"/>
    <e v="#N/A"/>
    <x v="615"/>
  </r>
  <r>
    <x v="5170"/>
    <m/>
    <n v="350"/>
    <x v="10873"/>
    <m/>
    <m/>
    <m/>
    <m/>
    <x v="7671"/>
    <s v="2023/5/27"/>
    <x v="103"/>
    <x v="103"/>
    <x v="119"/>
    <x v="118"/>
    <m/>
    <x v="615"/>
    <e v="#N/A"/>
    <x v="615"/>
  </r>
  <r>
    <x v="5170"/>
    <m/>
    <n v="10"/>
    <x v="10874"/>
    <m/>
    <m/>
    <m/>
    <m/>
    <x v="7671"/>
    <s v="2023/5/27"/>
    <x v="103"/>
    <x v="103"/>
    <x v="119"/>
    <x v="118"/>
    <m/>
    <x v="615"/>
    <e v="#N/A"/>
    <x v="615"/>
  </r>
  <r>
    <x v="5170"/>
    <m/>
    <n v="3242"/>
    <x v="10875"/>
    <m/>
    <m/>
    <m/>
    <m/>
    <x v="7848"/>
    <s v="2023/6/8"/>
    <x v="103"/>
    <x v="103"/>
    <x v="119"/>
    <x v="118"/>
    <m/>
    <x v="615"/>
    <e v="#N/A"/>
    <x v="615"/>
  </r>
  <r>
    <x v="5170"/>
    <m/>
    <n v="70"/>
    <x v="10876"/>
    <m/>
    <m/>
    <m/>
    <m/>
    <x v="7510"/>
    <s v="2023/6/20"/>
    <x v="103"/>
    <x v="103"/>
    <x v="119"/>
    <x v="118"/>
    <m/>
    <x v="615"/>
    <e v="#N/A"/>
    <x v="615"/>
  </r>
  <r>
    <x v="5170"/>
    <m/>
    <n v="30"/>
    <x v="10877"/>
    <m/>
    <m/>
    <m/>
    <m/>
    <x v="7618"/>
    <s v="2023/6/21"/>
    <x v="103"/>
    <x v="103"/>
    <x v="119"/>
    <x v="118"/>
    <m/>
    <x v="615"/>
    <e v="#N/A"/>
    <x v="615"/>
  </r>
  <r>
    <x v="5170"/>
    <m/>
    <n v="2400"/>
    <x v="10878"/>
    <m/>
    <m/>
    <m/>
    <m/>
    <x v="6514"/>
    <s v="2023/7/27"/>
    <x v="103"/>
    <x v="103"/>
    <x v="119"/>
    <x v="118"/>
    <m/>
    <x v="615"/>
    <e v="#N/A"/>
    <x v="615"/>
  </r>
  <r>
    <x v="5170"/>
    <m/>
    <n v="50"/>
    <x v="10879"/>
    <m/>
    <m/>
    <m/>
    <m/>
    <x v="5537"/>
    <s v="2023/8/6"/>
    <x v="103"/>
    <x v="103"/>
    <x v="119"/>
    <x v="118"/>
    <m/>
    <x v="615"/>
    <e v="#N/A"/>
    <x v="615"/>
  </r>
  <r>
    <x v="5170"/>
    <m/>
    <n v="60"/>
    <x v="10880"/>
    <m/>
    <m/>
    <m/>
    <m/>
    <x v="5537"/>
    <s v="2023/8/6"/>
    <x v="103"/>
    <x v="103"/>
    <x v="119"/>
    <x v="118"/>
    <m/>
    <x v="615"/>
    <e v="#N/A"/>
    <x v="615"/>
  </r>
  <r>
    <x v="5170"/>
    <m/>
    <n v="172.5"/>
    <x v="10881"/>
    <m/>
    <m/>
    <m/>
    <m/>
    <x v="7688"/>
    <s v="2023/10/8"/>
    <x v="103"/>
    <x v="103"/>
    <x v="119"/>
    <x v="118"/>
    <m/>
    <x v="615"/>
    <e v="#N/A"/>
    <x v="615"/>
  </r>
  <r>
    <x v="5170"/>
    <m/>
    <n v="925"/>
    <x v="10882"/>
    <m/>
    <m/>
    <m/>
    <m/>
    <x v="7646"/>
    <s v="2023/10/25"/>
    <x v="103"/>
    <x v="103"/>
    <x v="119"/>
    <x v="118"/>
    <m/>
    <x v="615"/>
    <e v="#N/A"/>
    <x v="615"/>
  </r>
  <r>
    <x v="5170"/>
    <m/>
    <n v="1699.5"/>
    <x v="10883"/>
    <m/>
    <m/>
    <m/>
    <m/>
    <x v="7646"/>
    <s v="2023/10/25"/>
    <x v="103"/>
    <x v="103"/>
    <x v="119"/>
    <x v="118"/>
    <m/>
    <x v="615"/>
    <e v="#N/A"/>
    <x v="615"/>
  </r>
  <r>
    <x v="5170"/>
    <m/>
    <n v="60"/>
    <x v="10859"/>
    <m/>
    <m/>
    <m/>
    <m/>
    <x v="7582"/>
    <s v="2023/11/15"/>
    <x v="103"/>
    <x v="103"/>
    <x v="119"/>
    <x v="118"/>
    <m/>
    <x v="615"/>
    <e v="#N/A"/>
    <x v="615"/>
  </r>
  <r>
    <x v="5170"/>
    <m/>
    <n v="80"/>
    <x v="10859"/>
    <m/>
    <m/>
    <m/>
    <m/>
    <x v="7582"/>
    <s v="2023/11/15"/>
    <x v="103"/>
    <x v="103"/>
    <x v="119"/>
    <x v="118"/>
    <m/>
    <x v="615"/>
    <e v="#N/A"/>
    <x v="615"/>
  </r>
  <r>
    <x v="5170"/>
    <m/>
    <n v="70"/>
    <x v="10859"/>
    <m/>
    <m/>
    <m/>
    <m/>
    <x v="7582"/>
    <s v="2023/11/15"/>
    <x v="103"/>
    <x v="103"/>
    <x v="119"/>
    <x v="118"/>
    <m/>
    <x v="615"/>
    <e v="#N/A"/>
    <x v="615"/>
  </r>
  <r>
    <x v="5170"/>
    <m/>
    <n v="39.19"/>
    <x v="10859"/>
    <m/>
    <m/>
    <m/>
    <m/>
    <x v="7582"/>
    <s v="2023/11/15"/>
    <x v="103"/>
    <x v="103"/>
    <x v="119"/>
    <x v="118"/>
    <m/>
    <x v="615"/>
    <e v="#N/A"/>
    <x v="615"/>
  </r>
  <r>
    <x v="5170"/>
    <m/>
    <n v="80"/>
    <x v="10859"/>
    <m/>
    <m/>
    <m/>
    <m/>
    <x v="7582"/>
    <s v="2023/11/15"/>
    <x v="103"/>
    <x v="103"/>
    <x v="119"/>
    <x v="118"/>
    <m/>
    <x v="615"/>
    <e v="#N/A"/>
    <x v="615"/>
  </r>
  <r>
    <x v="5170"/>
    <m/>
    <n v="25.3"/>
    <x v="10884"/>
    <m/>
    <m/>
    <m/>
    <m/>
    <x v="7652"/>
    <s v="2023/11/30"/>
    <x v="103"/>
    <x v="103"/>
    <x v="119"/>
    <x v="118"/>
    <m/>
    <x v="615"/>
    <e v="#N/A"/>
    <x v="615"/>
  </r>
  <r>
    <x v="5170"/>
    <m/>
    <n v="30"/>
    <x v="10885"/>
    <m/>
    <m/>
    <m/>
    <m/>
    <x v="7652"/>
    <s v="2023/11/30"/>
    <x v="103"/>
    <x v="103"/>
    <x v="119"/>
    <x v="118"/>
    <m/>
    <x v="615"/>
    <e v="#N/A"/>
    <x v="615"/>
  </r>
  <r>
    <x v="5170"/>
    <m/>
    <n v="35.43"/>
    <x v="10886"/>
    <m/>
    <m/>
    <m/>
    <m/>
    <x v="7569"/>
    <s v="2023/12/24"/>
    <x v="103"/>
    <x v="103"/>
    <x v="119"/>
    <x v="118"/>
    <m/>
    <x v="615"/>
    <e v="#N/A"/>
    <x v="615"/>
  </r>
  <r>
    <x v="5170"/>
    <m/>
    <n v="30"/>
    <x v="10887"/>
    <m/>
    <m/>
    <m/>
    <m/>
    <x v="7569"/>
    <s v="2023/12/24"/>
    <x v="103"/>
    <x v="103"/>
    <x v="119"/>
    <x v="118"/>
    <m/>
    <x v="615"/>
    <e v="#N/A"/>
    <x v="615"/>
  </r>
  <r>
    <x v="5170"/>
    <m/>
    <n v="20"/>
    <x v="10810"/>
    <m/>
    <m/>
    <m/>
    <m/>
    <x v="7721"/>
    <s v="2023/2/2"/>
    <x v="103"/>
    <x v="103"/>
    <x v="120"/>
    <x v="119"/>
    <m/>
    <x v="615"/>
    <e v="#N/A"/>
    <x v="615"/>
  </r>
  <r>
    <x v="5170"/>
    <m/>
    <n v="450"/>
    <x v="10888"/>
    <m/>
    <m/>
    <m/>
    <m/>
    <x v="7694"/>
    <s v="2023/6/7"/>
    <x v="103"/>
    <x v="103"/>
    <x v="120"/>
    <x v="119"/>
    <m/>
    <x v="615"/>
    <e v="#N/A"/>
    <x v="615"/>
  </r>
  <r>
    <x v="5170"/>
    <m/>
    <n v="80"/>
    <x v="10889"/>
    <m/>
    <m/>
    <m/>
    <m/>
    <x v="7688"/>
    <s v="2023/10/8"/>
    <x v="103"/>
    <x v="103"/>
    <x v="120"/>
    <x v="119"/>
    <m/>
    <x v="615"/>
    <e v="#N/A"/>
    <x v="615"/>
  </r>
  <r>
    <x v="5170"/>
    <m/>
    <n v="331"/>
    <x v="10890"/>
    <m/>
    <m/>
    <m/>
    <m/>
    <x v="7688"/>
    <s v="2023/10/8"/>
    <x v="103"/>
    <x v="103"/>
    <x v="120"/>
    <x v="119"/>
    <m/>
    <x v="615"/>
    <e v="#N/A"/>
    <x v="615"/>
  </r>
  <r>
    <x v="5170"/>
    <m/>
    <n v="120"/>
    <x v="10891"/>
    <m/>
    <m/>
    <m/>
    <m/>
    <x v="7713"/>
    <s v="2023/10/12"/>
    <x v="103"/>
    <x v="103"/>
    <x v="120"/>
    <x v="119"/>
    <m/>
    <x v="615"/>
    <e v="#N/A"/>
    <x v="615"/>
  </r>
  <r>
    <x v="5170"/>
    <m/>
    <n v="2869.56"/>
    <x v="10892"/>
    <m/>
    <m/>
    <m/>
    <s v="."/>
    <x v="7713"/>
    <s v="2023/10/12"/>
    <x v="103"/>
    <x v="103"/>
    <x v="120"/>
    <x v="119"/>
    <m/>
    <x v="615"/>
    <e v="#N/A"/>
    <x v="615"/>
  </r>
  <r>
    <x v="5170"/>
    <m/>
    <n v="25.3"/>
    <x v="10893"/>
    <m/>
    <m/>
    <m/>
    <m/>
    <x v="7534"/>
    <s v="2023/10/17"/>
    <x v="103"/>
    <x v="103"/>
    <x v="120"/>
    <x v="119"/>
    <m/>
    <x v="615"/>
    <e v="#N/A"/>
    <x v="615"/>
  </r>
  <r>
    <x v="5170"/>
    <m/>
    <n v="30.7"/>
    <x v="10894"/>
    <m/>
    <m/>
    <m/>
    <m/>
    <x v="7534"/>
    <s v="2023/10/17"/>
    <x v="103"/>
    <x v="103"/>
    <x v="120"/>
    <x v="119"/>
    <m/>
    <x v="615"/>
    <e v="#N/A"/>
    <x v="615"/>
  </r>
  <r>
    <x v="5170"/>
    <m/>
    <n v="120"/>
    <x v="10895"/>
    <m/>
    <m/>
    <m/>
    <m/>
    <x v="7534"/>
    <s v="2023/10/17"/>
    <x v="103"/>
    <x v="103"/>
    <x v="120"/>
    <x v="119"/>
    <m/>
    <x v="615"/>
    <e v="#N/A"/>
    <x v="615"/>
  </r>
  <r>
    <x v="5170"/>
    <m/>
    <n v="200"/>
    <x v="10896"/>
    <m/>
    <m/>
    <m/>
    <m/>
    <x v="7425"/>
    <s v="2023/10/25"/>
    <x v="103"/>
    <x v="103"/>
    <x v="120"/>
    <x v="119"/>
    <m/>
    <x v="615"/>
    <e v="#N/A"/>
    <x v="615"/>
  </r>
  <r>
    <x v="5170"/>
    <m/>
    <n v="30.45"/>
    <x v="10897"/>
    <m/>
    <m/>
    <m/>
    <m/>
    <x v="7425"/>
    <s v="2023/10/25"/>
    <x v="103"/>
    <x v="103"/>
    <x v="120"/>
    <x v="119"/>
    <m/>
    <x v="615"/>
    <e v="#N/A"/>
    <x v="615"/>
  </r>
  <r>
    <x v="5170"/>
    <m/>
    <n v="70"/>
    <x v="10898"/>
    <m/>
    <m/>
    <m/>
    <m/>
    <x v="7425"/>
    <s v="2023/10/25"/>
    <x v="103"/>
    <x v="103"/>
    <x v="120"/>
    <x v="119"/>
    <m/>
    <x v="615"/>
    <e v="#N/A"/>
    <x v="615"/>
  </r>
  <r>
    <x v="5170"/>
    <m/>
    <n v="100"/>
    <x v="10899"/>
    <m/>
    <m/>
    <m/>
    <m/>
    <x v="7425"/>
    <s v="2023/10/25"/>
    <x v="103"/>
    <x v="103"/>
    <x v="120"/>
    <x v="119"/>
    <m/>
    <x v="615"/>
    <e v="#N/A"/>
    <x v="615"/>
  </r>
  <r>
    <x v="5170"/>
    <m/>
    <n v="100"/>
    <x v="10900"/>
    <m/>
    <m/>
    <m/>
    <m/>
    <x v="7425"/>
    <s v="2023/10/25"/>
    <x v="103"/>
    <x v="103"/>
    <x v="120"/>
    <x v="119"/>
    <m/>
    <x v="615"/>
    <e v="#N/A"/>
    <x v="615"/>
  </r>
  <r>
    <x v="5170"/>
    <m/>
    <n v="80"/>
    <x v="10901"/>
    <m/>
    <m/>
    <m/>
    <m/>
    <x v="7425"/>
    <s v="2023/10/25"/>
    <x v="103"/>
    <x v="103"/>
    <x v="120"/>
    <x v="119"/>
    <m/>
    <x v="615"/>
    <e v="#N/A"/>
    <x v="615"/>
  </r>
  <r>
    <x v="5170"/>
    <m/>
    <n v="234.78"/>
    <x v="10902"/>
    <m/>
    <m/>
    <m/>
    <m/>
    <x v="7425"/>
    <s v="2023/10/25"/>
    <x v="103"/>
    <x v="103"/>
    <x v="120"/>
    <x v="119"/>
    <m/>
    <x v="615"/>
    <e v="#N/A"/>
    <x v="615"/>
  </r>
  <r>
    <x v="5170"/>
    <m/>
    <n v="2169.5700000000002"/>
    <x v="10903"/>
    <m/>
    <m/>
    <m/>
    <m/>
    <x v="7425"/>
    <s v="2023/10/25"/>
    <x v="103"/>
    <x v="103"/>
    <x v="120"/>
    <x v="119"/>
    <m/>
    <x v="615"/>
    <e v="#N/A"/>
    <x v="615"/>
  </r>
  <r>
    <x v="5170"/>
    <m/>
    <n v="50"/>
    <x v="10904"/>
    <m/>
    <m/>
    <m/>
    <m/>
    <x v="7706"/>
    <s v="2023/12/1"/>
    <x v="103"/>
    <x v="103"/>
    <x v="120"/>
    <x v="119"/>
    <m/>
    <x v="615"/>
    <e v="#N/A"/>
    <x v="615"/>
  </r>
  <r>
    <x v="5170"/>
    <m/>
    <n v="1750"/>
    <x v="10905"/>
    <m/>
    <m/>
    <m/>
    <m/>
    <x v="7653"/>
    <s v="2023/12/6"/>
    <x v="103"/>
    <x v="103"/>
    <x v="120"/>
    <x v="119"/>
    <m/>
    <x v="615"/>
    <e v="#N/A"/>
    <x v="615"/>
  </r>
  <r>
    <x v="5170"/>
    <m/>
    <n v="60"/>
    <x v="10761"/>
    <m/>
    <m/>
    <m/>
    <m/>
    <x v="7708"/>
    <s v="2023/12/25"/>
    <x v="103"/>
    <x v="103"/>
    <x v="120"/>
    <x v="119"/>
    <m/>
    <x v="615"/>
    <e v="#N/A"/>
    <x v="615"/>
  </r>
  <r>
    <x v="5170"/>
    <m/>
    <n v="305"/>
    <x v="10761"/>
    <m/>
    <m/>
    <m/>
    <m/>
    <x v="7708"/>
    <s v="2023/12/25"/>
    <x v="103"/>
    <x v="103"/>
    <x v="120"/>
    <x v="119"/>
    <m/>
    <x v="615"/>
    <e v="#N/A"/>
    <x v="615"/>
  </r>
  <r>
    <x v="5170"/>
    <m/>
    <n v="40"/>
    <x v="10629"/>
    <m/>
    <m/>
    <m/>
    <m/>
    <x v="5568"/>
    <s v="2023/1/5"/>
    <x v="103"/>
    <x v="103"/>
    <x v="106"/>
    <x v="105"/>
    <m/>
    <x v="615"/>
    <e v="#N/A"/>
    <x v="615"/>
  </r>
  <r>
    <x v="5170"/>
    <m/>
    <n v="100"/>
    <x v="10906"/>
    <m/>
    <m/>
    <m/>
    <m/>
    <x v="5492"/>
    <s v="2023/2/16"/>
    <x v="103"/>
    <x v="103"/>
    <x v="106"/>
    <x v="105"/>
    <m/>
    <x v="615"/>
    <e v="#N/A"/>
    <x v="615"/>
  </r>
  <r>
    <x v="5170"/>
    <m/>
    <n v="400"/>
    <x v="10907"/>
    <m/>
    <m/>
    <m/>
    <m/>
    <x v="5492"/>
    <s v="2023/2/16"/>
    <x v="103"/>
    <x v="103"/>
    <x v="106"/>
    <x v="105"/>
    <m/>
    <x v="615"/>
    <e v="#N/A"/>
    <x v="615"/>
  </r>
  <r>
    <x v="5170"/>
    <m/>
    <n v="50"/>
    <x v="10908"/>
    <m/>
    <m/>
    <m/>
    <m/>
    <x v="5492"/>
    <s v="2023/2/16"/>
    <x v="103"/>
    <x v="103"/>
    <x v="106"/>
    <x v="105"/>
    <m/>
    <x v="615"/>
    <e v="#N/A"/>
    <x v="615"/>
  </r>
  <r>
    <x v="5170"/>
    <m/>
    <n v="392"/>
    <x v="10909"/>
    <m/>
    <m/>
    <m/>
    <m/>
    <x v="5492"/>
    <s v="2023/2/16"/>
    <x v="103"/>
    <x v="103"/>
    <x v="106"/>
    <x v="105"/>
    <m/>
    <x v="615"/>
    <e v="#N/A"/>
    <x v="615"/>
  </r>
  <r>
    <x v="5170"/>
    <m/>
    <n v="50"/>
    <x v="10910"/>
    <m/>
    <m/>
    <m/>
    <m/>
    <x v="5492"/>
    <s v="2023/2/16"/>
    <x v="103"/>
    <x v="103"/>
    <x v="106"/>
    <x v="105"/>
    <m/>
    <x v="615"/>
    <e v="#N/A"/>
    <x v="615"/>
  </r>
  <r>
    <x v="5170"/>
    <m/>
    <n v="130.65"/>
    <x v="10911"/>
    <m/>
    <m/>
    <m/>
    <m/>
    <x v="5492"/>
    <s v="2023/2/16"/>
    <x v="103"/>
    <x v="103"/>
    <x v="106"/>
    <x v="105"/>
    <m/>
    <x v="615"/>
    <e v="#N/A"/>
    <x v="615"/>
  </r>
  <r>
    <x v="5170"/>
    <m/>
    <n v="300"/>
    <x v="10912"/>
    <m/>
    <m/>
    <m/>
    <m/>
    <x v="5483"/>
    <s v="2023/2/18"/>
    <x v="103"/>
    <x v="103"/>
    <x v="106"/>
    <x v="105"/>
    <m/>
    <x v="615"/>
    <e v="#N/A"/>
    <x v="615"/>
  </r>
  <r>
    <x v="5170"/>
    <m/>
    <n v="400"/>
    <x v="10913"/>
    <m/>
    <m/>
    <m/>
    <m/>
    <x v="7564"/>
    <s v="2023/4/8"/>
    <x v="103"/>
    <x v="103"/>
    <x v="106"/>
    <x v="105"/>
    <m/>
    <x v="615"/>
    <e v="#N/A"/>
    <x v="615"/>
  </r>
  <r>
    <x v="5170"/>
    <m/>
    <n v="369.57"/>
    <x v="10914"/>
    <m/>
    <m/>
    <m/>
    <m/>
    <x v="7670"/>
    <s v="2023/4/11"/>
    <x v="103"/>
    <x v="103"/>
    <x v="106"/>
    <x v="105"/>
    <m/>
    <x v="615"/>
    <e v="#N/A"/>
    <x v="615"/>
  </r>
  <r>
    <x v="5170"/>
    <m/>
    <n v="1400"/>
    <x v="10915"/>
    <m/>
    <m/>
    <m/>
    <m/>
    <x v="7670"/>
    <s v="2023/4/11"/>
    <x v="103"/>
    <x v="103"/>
    <x v="106"/>
    <x v="105"/>
    <m/>
    <x v="615"/>
    <e v="#N/A"/>
    <x v="615"/>
  </r>
  <r>
    <x v="5170"/>
    <m/>
    <n v="250"/>
    <x v="10916"/>
    <m/>
    <m/>
    <m/>
    <m/>
    <x v="7612"/>
    <s v="2023/5/24"/>
    <x v="103"/>
    <x v="103"/>
    <x v="106"/>
    <x v="105"/>
    <m/>
    <x v="615"/>
    <e v="#N/A"/>
    <x v="615"/>
  </r>
  <r>
    <x v="5170"/>
    <m/>
    <n v="10"/>
    <x v="10917"/>
    <m/>
    <m/>
    <m/>
    <m/>
    <x v="7711"/>
    <s v="2023/6/17"/>
    <x v="103"/>
    <x v="103"/>
    <x v="106"/>
    <x v="105"/>
    <m/>
    <x v="615"/>
    <e v="#N/A"/>
    <x v="615"/>
  </r>
  <r>
    <x v="5170"/>
    <m/>
    <n v="347.83"/>
    <x v="10918"/>
    <m/>
    <m/>
    <m/>
    <m/>
    <x v="5595"/>
    <s v="2023/6/17"/>
    <x v="103"/>
    <x v="103"/>
    <x v="106"/>
    <x v="105"/>
    <m/>
    <x v="615"/>
    <e v="#N/A"/>
    <x v="615"/>
  </r>
  <r>
    <x v="5170"/>
    <m/>
    <n v="10"/>
    <x v="10919"/>
    <m/>
    <m/>
    <m/>
    <m/>
    <x v="7510"/>
    <s v="2023/6/20"/>
    <x v="103"/>
    <x v="103"/>
    <x v="106"/>
    <x v="105"/>
    <m/>
    <x v="615"/>
    <e v="#N/A"/>
    <x v="615"/>
  </r>
  <r>
    <x v="5170"/>
    <m/>
    <n v="20"/>
    <x v="10919"/>
    <m/>
    <m/>
    <m/>
    <m/>
    <x v="7510"/>
    <s v="2023/6/20"/>
    <x v="103"/>
    <x v="103"/>
    <x v="106"/>
    <x v="105"/>
    <m/>
    <x v="615"/>
    <e v="#N/A"/>
    <x v="615"/>
  </r>
  <r>
    <x v="5170"/>
    <m/>
    <n v="20"/>
    <x v="10745"/>
    <m/>
    <m/>
    <m/>
    <m/>
    <x v="7570"/>
    <s v="2023/7/19"/>
    <x v="103"/>
    <x v="103"/>
    <x v="106"/>
    <x v="105"/>
    <m/>
    <x v="615"/>
    <e v="#N/A"/>
    <x v="615"/>
  </r>
  <r>
    <x v="5170"/>
    <m/>
    <n v="30"/>
    <x v="10920"/>
    <m/>
    <m/>
    <m/>
    <m/>
    <x v="7570"/>
    <s v="2023/7/19"/>
    <x v="103"/>
    <x v="103"/>
    <x v="106"/>
    <x v="105"/>
    <m/>
    <x v="615"/>
    <e v="#N/A"/>
    <x v="615"/>
  </r>
  <r>
    <x v="5170"/>
    <m/>
    <n v="104.35000000000001"/>
    <x v="10921"/>
    <m/>
    <m/>
    <m/>
    <m/>
    <x v="7849"/>
    <s v="2023/7/25"/>
    <x v="103"/>
    <x v="103"/>
    <x v="106"/>
    <x v="105"/>
    <m/>
    <x v="615"/>
    <e v="#N/A"/>
    <x v="615"/>
  </r>
  <r>
    <x v="5170"/>
    <m/>
    <n v="5.4"/>
    <x v="10922"/>
    <m/>
    <m/>
    <m/>
    <m/>
    <x v="7849"/>
    <s v="2023/7/25"/>
    <x v="103"/>
    <x v="103"/>
    <x v="106"/>
    <x v="105"/>
    <m/>
    <x v="615"/>
    <e v="#N/A"/>
    <x v="615"/>
  </r>
  <r>
    <x v="5170"/>
    <m/>
    <n v="100"/>
    <x v="10923"/>
    <m/>
    <m/>
    <m/>
    <m/>
    <x v="7849"/>
    <s v="2023/7/25"/>
    <x v="103"/>
    <x v="103"/>
    <x v="106"/>
    <x v="105"/>
    <m/>
    <x v="615"/>
    <e v="#N/A"/>
    <x v="615"/>
  </r>
  <r>
    <x v="5170"/>
    <m/>
    <n v="60"/>
    <x v="10924"/>
    <m/>
    <m/>
    <m/>
    <m/>
    <x v="7849"/>
    <s v="2023/7/25"/>
    <x v="103"/>
    <x v="103"/>
    <x v="106"/>
    <x v="105"/>
    <m/>
    <x v="615"/>
    <e v="#N/A"/>
    <x v="615"/>
  </r>
  <r>
    <x v="5170"/>
    <m/>
    <n v="10"/>
    <x v="10925"/>
    <m/>
    <m/>
    <m/>
    <m/>
    <x v="7533"/>
    <s v="2023/8/16"/>
    <x v="103"/>
    <x v="103"/>
    <x v="106"/>
    <x v="105"/>
    <m/>
    <x v="615"/>
    <e v="#N/A"/>
    <x v="615"/>
  </r>
  <r>
    <x v="5170"/>
    <m/>
    <n v="200"/>
    <x v="10926"/>
    <m/>
    <m/>
    <m/>
    <m/>
    <x v="7533"/>
    <s v="2023/8/16"/>
    <x v="103"/>
    <x v="103"/>
    <x v="106"/>
    <x v="105"/>
    <m/>
    <x v="615"/>
    <e v="#N/A"/>
    <x v="615"/>
  </r>
  <r>
    <x v="5170"/>
    <m/>
    <n v="80"/>
    <x v="10927"/>
    <m/>
    <m/>
    <m/>
    <m/>
    <x v="5579"/>
    <s v="2023/8/23"/>
    <x v="103"/>
    <x v="103"/>
    <x v="106"/>
    <x v="105"/>
    <m/>
    <x v="615"/>
    <e v="#N/A"/>
    <x v="615"/>
  </r>
  <r>
    <x v="5170"/>
    <m/>
    <n v="80"/>
    <x v="10928"/>
    <m/>
    <m/>
    <m/>
    <m/>
    <x v="7685"/>
    <s v="2023/9/12"/>
    <x v="103"/>
    <x v="103"/>
    <x v="106"/>
    <x v="105"/>
    <m/>
    <x v="615"/>
    <e v="#N/A"/>
    <x v="615"/>
  </r>
  <r>
    <x v="5170"/>
    <m/>
    <n v="543.9"/>
    <x v="10929"/>
    <m/>
    <m/>
    <m/>
    <m/>
    <x v="7576"/>
    <s v="2023/9/12"/>
    <x v="103"/>
    <x v="103"/>
    <x v="106"/>
    <x v="105"/>
    <m/>
    <x v="615"/>
    <e v="#N/A"/>
    <x v="615"/>
  </r>
  <r>
    <x v="5170"/>
    <m/>
    <n v="1173.9100000000001"/>
    <x v="10930"/>
    <m/>
    <m/>
    <m/>
    <m/>
    <x v="7686"/>
    <s v="2023/9/24"/>
    <x v="103"/>
    <x v="103"/>
    <x v="106"/>
    <x v="105"/>
    <m/>
    <x v="615"/>
    <e v="#N/A"/>
    <x v="615"/>
  </r>
  <r>
    <x v="5170"/>
    <m/>
    <n v="162"/>
    <x v="10931"/>
    <m/>
    <m/>
    <m/>
    <m/>
    <x v="5585"/>
    <s v="2023/10/12"/>
    <x v="103"/>
    <x v="103"/>
    <x v="106"/>
    <x v="105"/>
    <m/>
    <x v="615"/>
    <e v="#N/A"/>
    <x v="615"/>
  </r>
  <r>
    <x v="5170"/>
    <m/>
    <n v="130"/>
    <x v="10932"/>
    <m/>
    <m/>
    <m/>
    <m/>
    <x v="5585"/>
    <s v="2023/10/12"/>
    <x v="103"/>
    <x v="103"/>
    <x v="106"/>
    <x v="105"/>
    <m/>
    <x v="615"/>
    <e v="#N/A"/>
    <x v="615"/>
  </r>
  <r>
    <x v="5170"/>
    <m/>
    <n v="20"/>
    <x v="10933"/>
    <m/>
    <m/>
    <m/>
    <m/>
    <x v="7425"/>
    <s v="2023/10/25"/>
    <x v="103"/>
    <x v="103"/>
    <x v="106"/>
    <x v="105"/>
    <m/>
    <x v="615"/>
    <e v="#N/A"/>
    <x v="615"/>
  </r>
  <r>
    <x v="5170"/>
    <m/>
    <n v="40"/>
    <x v="10934"/>
    <m/>
    <m/>
    <m/>
    <m/>
    <x v="5582"/>
    <s v="2023/11/5"/>
    <x v="103"/>
    <x v="103"/>
    <x v="106"/>
    <x v="105"/>
    <m/>
    <x v="615"/>
    <e v="#N/A"/>
    <x v="615"/>
  </r>
  <r>
    <x v="5170"/>
    <m/>
    <n v="230"/>
    <x v="10935"/>
    <m/>
    <m/>
    <m/>
    <m/>
    <x v="5617"/>
    <s v="2023/11/5"/>
    <x v="103"/>
    <x v="103"/>
    <x v="106"/>
    <x v="105"/>
    <m/>
    <x v="615"/>
    <e v="#N/A"/>
    <x v="615"/>
  </r>
  <r>
    <x v="5170"/>
    <m/>
    <n v="200"/>
    <x v="10936"/>
    <m/>
    <m/>
    <m/>
    <m/>
    <x v="5481"/>
    <s v="2023/11/16"/>
    <x v="103"/>
    <x v="103"/>
    <x v="106"/>
    <x v="105"/>
    <m/>
    <x v="615"/>
    <e v="#N/A"/>
    <x v="615"/>
  </r>
  <r>
    <x v="5170"/>
    <m/>
    <n v="25"/>
    <x v="10937"/>
    <m/>
    <m/>
    <m/>
    <m/>
    <x v="7652"/>
    <s v="2023/11/30"/>
    <x v="103"/>
    <x v="103"/>
    <x v="106"/>
    <x v="105"/>
    <m/>
    <x v="615"/>
    <e v="#N/A"/>
    <x v="615"/>
  </r>
  <r>
    <x v="5170"/>
    <m/>
    <n v="10"/>
    <x v="10885"/>
    <m/>
    <m/>
    <m/>
    <m/>
    <x v="7652"/>
    <s v="2023/11/30"/>
    <x v="103"/>
    <x v="103"/>
    <x v="106"/>
    <x v="105"/>
    <m/>
    <x v="615"/>
    <e v="#N/A"/>
    <x v="615"/>
  </r>
  <r>
    <x v="5170"/>
    <m/>
    <n v="100"/>
    <x v="10938"/>
    <m/>
    <m/>
    <m/>
    <m/>
    <x v="7706"/>
    <s v="2023/12/1"/>
    <x v="103"/>
    <x v="103"/>
    <x v="106"/>
    <x v="105"/>
    <m/>
    <x v="615"/>
    <e v="#N/A"/>
    <x v="615"/>
  </r>
  <r>
    <x v="5170"/>
    <m/>
    <n v="10"/>
    <x v="10939"/>
    <m/>
    <m/>
    <m/>
    <m/>
    <x v="7569"/>
    <s v="2023/12/24"/>
    <x v="103"/>
    <x v="103"/>
    <x v="106"/>
    <x v="105"/>
    <m/>
    <x v="615"/>
    <e v="#N/A"/>
    <x v="615"/>
  </r>
  <r>
    <x v="5170"/>
    <m/>
    <n v="15"/>
    <x v="10939"/>
    <m/>
    <m/>
    <m/>
    <m/>
    <x v="7569"/>
    <s v="2023/12/24"/>
    <x v="103"/>
    <x v="103"/>
    <x v="106"/>
    <x v="105"/>
    <m/>
    <x v="615"/>
    <e v="#N/A"/>
    <x v="615"/>
  </r>
  <r>
    <x v="5170"/>
    <m/>
    <n v="20"/>
    <x v="10940"/>
    <m/>
    <m/>
    <m/>
    <m/>
    <x v="7517"/>
    <s v="2023/12/24"/>
    <x v="103"/>
    <x v="103"/>
    <x v="106"/>
    <x v="105"/>
    <m/>
    <x v="615"/>
    <e v="#N/A"/>
    <x v="615"/>
  </r>
  <r>
    <x v="5170"/>
    <m/>
    <n v="700"/>
    <x v="10941"/>
    <m/>
    <m/>
    <m/>
    <m/>
    <x v="7850"/>
    <s v="2023/8/15"/>
    <x v="103"/>
    <x v="103"/>
    <x v="121"/>
    <x v="120"/>
    <m/>
    <x v="615"/>
    <e v="#N/A"/>
    <x v="615"/>
  </r>
  <r>
    <x v="5170"/>
    <m/>
    <n v="50.6"/>
    <x v="10942"/>
    <m/>
    <m/>
    <m/>
    <m/>
    <x v="7850"/>
    <s v="2023/8/15"/>
    <x v="103"/>
    <x v="103"/>
    <x v="121"/>
    <x v="120"/>
    <m/>
    <x v="615"/>
    <e v="#N/A"/>
    <x v="615"/>
  </r>
  <r>
    <x v="5170"/>
    <m/>
    <n v="60"/>
    <x v="10943"/>
    <m/>
    <m/>
    <m/>
    <m/>
    <x v="7515"/>
    <s v="2023/8/15"/>
    <x v="103"/>
    <x v="103"/>
    <x v="121"/>
    <x v="120"/>
    <m/>
    <x v="615"/>
    <e v="#N/A"/>
    <x v="615"/>
  </r>
  <r>
    <x v="5170"/>
    <m/>
    <n v="460"/>
    <x v="10944"/>
    <m/>
    <m/>
    <m/>
    <m/>
    <x v="7695"/>
    <s v="2023/8/19"/>
    <x v="103"/>
    <x v="103"/>
    <x v="121"/>
    <x v="120"/>
    <m/>
    <x v="615"/>
    <e v="#N/A"/>
    <x v="615"/>
  </r>
  <r>
    <x v="5170"/>
    <m/>
    <n v="600"/>
    <x v="10945"/>
    <m/>
    <m/>
    <m/>
    <m/>
    <x v="5579"/>
    <s v="2023/8/23"/>
    <x v="103"/>
    <x v="103"/>
    <x v="121"/>
    <x v="120"/>
    <m/>
    <x v="615"/>
    <e v="#N/A"/>
    <x v="615"/>
  </r>
  <r>
    <x v="5170"/>
    <m/>
    <n v="250"/>
    <x v="10946"/>
    <m/>
    <m/>
    <m/>
    <m/>
    <x v="7793"/>
    <s v="2023/8/26"/>
    <x v="103"/>
    <x v="103"/>
    <x v="121"/>
    <x v="120"/>
    <m/>
    <x v="615"/>
    <e v="#N/A"/>
    <x v="615"/>
  </r>
  <r>
    <x v="5170"/>
    <m/>
    <n v="35.01"/>
    <x v="10947"/>
    <m/>
    <m/>
    <m/>
    <m/>
    <x v="7793"/>
    <s v="2023/8/26"/>
    <x v="103"/>
    <x v="103"/>
    <x v="121"/>
    <x v="120"/>
    <m/>
    <x v="615"/>
    <e v="#N/A"/>
    <x v="615"/>
  </r>
  <r>
    <x v="5170"/>
    <m/>
    <n v="500"/>
    <x v="10948"/>
    <m/>
    <m/>
    <m/>
    <m/>
    <x v="7573"/>
    <s v="2023/8/31"/>
    <x v="103"/>
    <x v="103"/>
    <x v="121"/>
    <x v="120"/>
    <m/>
    <x v="615"/>
    <e v="#N/A"/>
    <x v="615"/>
  </r>
  <r>
    <x v="5170"/>
    <m/>
    <n v="250"/>
    <x v="10949"/>
    <m/>
    <m/>
    <m/>
    <m/>
    <x v="5269"/>
    <s v="2023/3/10"/>
    <x v="103"/>
    <x v="103"/>
    <x v="122"/>
    <x v="121"/>
    <m/>
    <x v="615"/>
    <e v="#N/A"/>
    <x v="615"/>
  </r>
  <r>
    <x v="5170"/>
    <m/>
    <n v="45"/>
    <x v="10950"/>
    <m/>
    <m/>
    <m/>
    <m/>
    <x v="7671"/>
    <s v="2023/5/27"/>
    <x v="103"/>
    <x v="103"/>
    <x v="122"/>
    <x v="121"/>
    <m/>
    <x v="615"/>
    <e v="#N/A"/>
    <x v="615"/>
  </r>
  <r>
    <x v="5170"/>
    <m/>
    <n v="317.40000000000003"/>
    <x v="10951"/>
    <m/>
    <m/>
    <m/>
    <m/>
    <x v="7510"/>
    <s v="2023/6/20"/>
    <x v="103"/>
    <x v="103"/>
    <x v="122"/>
    <x v="121"/>
    <m/>
    <x v="615"/>
    <e v="#N/A"/>
    <x v="615"/>
  </r>
  <r>
    <x v="5170"/>
    <m/>
    <n v="650"/>
    <x v="10952"/>
    <m/>
    <m/>
    <m/>
    <m/>
    <x v="7571"/>
    <s v="2023/7/25"/>
    <x v="103"/>
    <x v="103"/>
    <x v="122"/>
    <x v="121"/>
    <m/>
    <x v="615"/>
    <e v="#N/A"/>
    <x v="615"/>
  </r>
  <r>
    <x v="5170"/>
    <m/>
    <n v="61"/>
    <x v="10953"/>
    <m/>
    <m/>
    <m/>
    <m/>
    <x v="7692"/>
    <s v="2023/8/1"/>
    <x v="103"/>
    <x v="103"/>
    <x v="122"/>
    <x v="121"/>
    <m/>
    <x v="615"/>
    <e v="#N/A"/>
    <x v="615"/>
  </r>
  <r>
    <x v="5170"/>
    <m/>
    <n v="150"/>
    <x v="10954"/>
    <m/>
    <m/>
    <m/>
    <m/>
    <x v="7692"/>
    <s v="2023/8/1"/>
    <x v="103"/>
    <x v="103"/>
    <x v="122"/>
    <x v="121"/>
    <m/>
    <x v="615"/>
    <e v="#N/A"/>
    <x v="615"/>
  </r>
  <r>
    <x v="5170"/>
    <m/>
    <n v="45"/>
    <x v="5678"/>
    <m/>
    <m/>
    <m/>
    <m/>
    <x v="5537"/>
    <s v="2023/8/6"/>
    <x v="103"/>
    <x v="103"/>
    <x v="122"/>
    <x v="121"/>
    <m/>
    <x v="615"/>
    <e v="#N/A"/>
    <x v="615"/>
  </r>
  <r>
    <x v="5170"/>
    <m/>
    <n v="2086.96"/>
    <x v="10955"/>
    <m/>
    <m/>
    <m/>
    <m/>
    <x v="7629"/>
    <s v="2023/8/13"/>
    <x v="103"/>
    <x v="103"/>
    <x v="122"/>
    <x v="121"/>
    <m/>
    <x v="615"/>
    <e v="#N/A"/>
    <x v="615"/>
  </r>
  <r>
    <x v="5170"/>
    <m/>
    <n v="200"/>
    <x v="10956"/>
    <m/>
    <m/>
    <m/>
    <m/>
    <x v="7850"/>
    <s v="2023/8/15"/>
    <x v="103"/>
    <x v="103"/>
    <x v="122"/>
    <x v="121"/>
    <m/>
    <x v="615"/>
    <e v="#N/A"/>
    <x v="615"/>
  </r>
  <r>
    <x v="5170"/>
    <m/>
    <n v="80"/>
    <x v="10957"/>
    <m/>
    <m/>
    <m/>
    <m/>
    <x v="7850"/>
    <s v="2023/8/15"/>
    <x v="103"/>
    <x v="103"/>
    <x v="122"/>
    <x v="121"/>
    <m/>
    <x v="615"/>
    <e v="#N/A"/>
    <x v="615"/>
  </r>
  <r>
    <x v="5170"/>
    <m/>
    <n v="121.74000000000001"/>
    <x v="10958"/>
    <m/>
    <m/>
    <m/>
    <m/>
    <x v="7850"/>
    <s v="2023/8/15"/>
    <x v="103"/>
    <x v="103"/>
    <x v="122"/>
    <x v="121"/>
    <m/>
    <x v="615"/>
    <e v="#N/A"/>
    <x v="615"/>
  </r>
  <r>
    <x v="5170"/>
    <m/>
    <n v="2586"/>
    <x v="10959"/>
    <m/>
    <m/>
    <m/>
    <m/>
    <x v="7153"/>
    <s v="2023/8/17"/>
    <x v="103"/>
    <x v="103"/>
    <x v="122"/>
    <x v="121"/>
    <m/>
    <x v="615"/>
    <e v="#N/A"/>
    <x v="615"/>
  </r>
  <r>
    <x v="5170"/>
    <m/>
    <n v="20"/>
    <x v="10960"/>
    <m/>
    <m/>
    <m/>
    <m/>
    <x v="7695"/>
    <s v="2023/8/19"/>
    <x v="103"/>
    <x v="103"/>
    <x v="122"/>
    <x v="121"/>
    <m/>
    <x v="615"/>
    <e v="#N/A"/>
    <x v="615"/>
  </r>
  <r>
    <x v="5170"/>
    <m/>
    <n v="1165.22"/>
    <x v="10961"/>
    <m/>
    <m/>
    <m/>
    <m/>
    <x v="7120"/>
    <s v="2023/8/29"/>
    <x v="103"/>
    <x v="103"/>
    <x v="122"/>
    <x v="121"/>
    <m/>
    <x v="615"/>
    <e v="#N/A"/>
    <x v="615"/>
  </r>
  <r>
    <x v="5170"/>
    <m/>
    <n v="252.18"/>
    <x v="10962"/>
    <m/>
    <m/>
    <m/>
    <m/>
    <x v="7573"/>
    <s v="2023/8/31"/>
    <x v="103"/>
    <x v="103"/>
    <x v="122"/>
    <x v="121"/>
    <m/>
    <x v="615"/>
    <e v="#N/A"/>
    <x v="615"/>
  </r>
  <r>
    <x v="5170"/>
    <m/>
    <n v="173.91"/>
    <x v="10963"/>
    <m/>
    <m/>
    <m/>
    <m/>
    <x v="7490"/>
    <s v="2023/9/7"/>
    <x v="103"/>
    <x v="103"/>
    <x v="122"/>
    <x v="121"/>
    <m/>
    <x v="615"/>
    <e v="#N/A"/>
    <x v="615"/>
  </r>
  <r>
    <x v="5170"/>
    <m/>
    <n v="174"/>
    <x v="10964"/>
    <m/>
    <m/>
    <m/>
    <m/>
    <x v="7576"/>
    <s v="2023/9/12"/>
    <x v="103"/>
    <x v="103"/>
    <x v="122"/>
    <x v="121"/>
    <m/>
    <x v="615"/>
    <e v="#N/A"/>
    <x v="615"/>
  </r>
  <r>
    <x v="5170"/>
    <m/>
    <n v="52.800000000000004"/>
    <x v="10965"/>
    <m/>
    <m/>
    <m/>
    <m/>
    <x v="7576"/>
    <s v="2023/9/12"/>
    <x v="103"/>
    <x v="103"/>
    <x v="122"/>
    <x v="121"/>
    <m/>
    <x v="615"/>
    <e v="#N/A"/>
    <x v="615"/>
  </r>
  <r>
    <x v="5170"/>
    <m/>
    <n v="465.22"/>
    <x v="10966"/>
    <m/>
    <m/>
    <m/>
    <m/>
    <x v="5275"/>
    <s v="2023/10/5"/>
    <x v="103"/>
    <x v="103"/>
    <x v="122"/>
    <x v="121"/>
    <m/>
    <x v="615"/>
    <e v="#N/A"/>
    <x v="615"/>
  </r>
  <r>
    <x v="5170"/>
    <m/>
    <n v="80"/>
    <x v="10967"/>
    <m/>
    <m/>
    <m/>
    <m/>
    <x v="7688"/>
    <s v="2023/10/8"/>
    <x v="103"/>
    <x v="103"/>
    <x v="122"/>
    <x v="121"/>
    <m/>
    <x v="615"/>
    <e v="#N/A"/>
    <x v="615"/>
  </r>
  <r>
    <x v="5170"/>
    <m/>
    <n v="480"/>
    <x v="10968"/>
    <m/>
    <m/>
    <m/>
    <m/>
    <x v="7713"/>
    <s v="2023/10/12"/>
    <x v="103"/>
    <x v="103"/>
    <x v="122"/>
    <x v="121"/>
    <m/>
    <x v="615"/>
    <e v="#N/A"/>
    <x v="615"/>
  </r>
  <r>
    <x v="5170"/>
    <m/>
    <n v="100"/>
    <x v="10969"/>
    <m/>
    <m/>
    <m/>
    <m/>
    <x v="5585"/>
    <s v="2023/10/12"/>
    <x v="103"/>
    <x v="103"/>
    <x v="122"/>
    <x v="121"/>
    <m/>
    <x v="615"/>
    <e v="#N/A"/>
    <x v="615"/>
  </r>
  <r>
    <x v="5170"/>
    <m/>
    <n v="688.94"/>
    <x v="10970"/>
    <m/>
    <m/>
    <m/>
    <m/>
    <x v="7534"/>
    <s v="2023/10/17"/>
    <x v="103"/>
    <x v="103"/>
    <x v="122"/>
    <x v="121"/>
    <m/>
    <x v="615"/>
    <e v="#N/A"/>
    <x v="615"/>
  </r>
  <r>
    <x v="5170"/>
    <m/>
    <n v="60"/>
    <x v="10971"/>
    <m/>
    <m/>
    <m/>
    <m/>
    <x v="7645"/>
    <s v="2023/10/22"/>
    <x v="103"/>
    <x v="103"/>
    <x v="122"/>
    <x v="121"/>
    <m/>
    <x v="615"/>
    <e v="#N/A"/>
    <x v="615"/>
  </r>
  <r>
    <x v="5170"/>
    <m/>
    <n v="20"/>
    <x v="10972"/>
    <m/>
    <m/>
    <m/>
    <m/>
    <x v="7645"/>
    <s v="2023/10/22"/>
    <x v="103"/>
    <x v="103"/>
    <x v="122"/>
    <x v="121"/>
    <m/>
    <x v="615"/>
    <e v="#N/A"/>
    <x v="615"/>
  </r>
  <r>
    <x v="5170"/>
    <m/>
    <n v="17.39"/>
    <x v="10973"/>
    <m/>
    <m/>
    <m/>
    <m/>
    <x v="7646"/>
    <s v="2023/10/25"/>
    <x v="103"/>
    <x v="103"/>
    <x v="122"/>
    <x v="121"/>
    <m/>
    <x v="615"/>
    <e v="#N/A"/>
    <x v="615"/>
  </r>
  <r>
    <x v="5170"/>
    <m/>
    <n v="700"/>
    <x v="10974"/>
    <m/>
    <m/>
    <m/>
    <m/>
    <x v="7646"/>
    <s v="2023/10/25"/>
    <x v="103"/>
    <x v="103"/>
    <x v="122"/>
    <x v="121"/>
    <m/>
    <x v="615"/>
    <e v="#N/A"/>
    <x v="615"/>
  </r>
  <r>
    <x v="5170"/>
    <m/>
    <n v="45"/>
    <x v="5678"/>
    <m/>
    <m/>
    <m/>
    <m/>
    <x v="5582"/>
    <s v="2023/11/5"/>
    <x v="103"/>
    <x v="103"/>
    <x v="122"/>
    <x v="121"/>
    <m/>
    <x v="615"/>
    <e v="#N/A"/>
    <x v="615"/>
  </r>
  <r>
    <x v="5170"/>
    <m/>
    <n v="130.44"/>
    <x v="10975"/>
    <m/>
    <m/>
    <m/>
    <m/>
    <x v="5582"/>
    <s v="2023/11/5"/>
    <x v="103"/>
    <x v="103"/>
    <x v="122"/>
    <x v="121"/>
    <m/>
    <x v="615"/>
    <e v="#N/A"/>
    <x v="615"/>
  </r>
  <r>
    <x v="5170"/>
    <m/>
    <n v="130"/>
    <x v="10976"/>
    <m/>
    <m/>
    <m/>
    <m/>
    <x v="7536"/>
    <s v="2023/11/5"/>
    <x v="103"/>
    <x v="103"/>
    <x v="122"/>
    <x v="121"/>
    <m/>
    <x v="615"/>
    <e v="#N/A"/>
    <x v="615"/>
  </r>
  <r>
    <x v="5170"/>
    <m/>
    <n v="30"/>
    <x v="10858"/>
    <m/>
    <m/>
    <m/>
    <m/>
    <x v="7582"/>
    <s v="2023/11/15"/>
    <x v="103"/>
    <x v="103"/>
    <x v="122"/>
    <x v="121"/>
    <m/>
    <x v="615"/>
    <e v="#N/A"/>
    <x v="615"/>
  </r>
  <r>
    <x v="5170"/>
    <m/>
    <n v="86.960000000000008"/>
    <x v="10977"/>
    <m/>
    <m/>
    <m/>
    <m/>
    <x v="7582"/>
    <s v="2023/11/15"/>
    <x v="103"/>
    <x v="103"/>
    <x v="122"/>
    <x v="121"/>
    <m/>
    <x v="615"/>
    <e v="#N/A"/>
    <x v="615"/>
  </r>
  <r>
    <x v="5170"/>
    <m/>
    <n v="20"/>
    <x v="10978"/>
    <m/>
    <m/>
    <m/>
    <m/>
    <x v="5625"/>
    <s v="2023/11/21"/>
    <x v="103"/>
    <x v="103"/>
    <x v="122"/>
    <x v="121"/>
    <m/>
    <x v="615"/>
    <e v="#N/A"/>
    <x v="615"/>
  </r>
  <r>
    <x v="5170"/>
    <m/>
    <n v="60"/>
    <x v="10858"/>
    <m/>
    <m/>
    <m/>
    <m/>
    <x v="5625"/>
    <s v="2023/11/21"/>
    <x v="103"/>
    <x v="103"/>
    <x v="122"/>
    <x v="121"/>
    <m/>
    <x v="615"/>
    <e v="#N/A"/>
    <x v="615"/>
  </r>
  <r>
    <x v="5170"/>
    <m/>
    <n v="25"/>
    <x v="10858"/>
    <m/>
    <m/>
    <m/>
    <m/>
    <x v="5625"/>
    <s v="2023/11/21"/>
    <x v="103"/>
    <x v="103"/>
    <x v="122"/>
    <x v="121"/>
    <m/>
    <x v="615"/>
    <e v="#N/A"/>
    <x v="615"/>
  </r>
  <r>
    <x v="5170"/>
    <m/>
    <n v="60.72"/>
    <x v="10979"/>
    <m/>
    <m/>
    <m/>
    <m/>
    <x v="7652"/>
    <s v="2023/11/30"/>
    <x v="103"/>
    <x v="103"/>
    <x v="122"/>
    <x v="121"/>
    <m/>
    <x v="615"/>
    <e v="#N/A"/>
    <x v="615"/>
  </r>
  <r>
    <x v="5170"/>
    <m/>
    <n v="80"/>
    <x v="10980"/>
    <m/>
    <m/>
    <m/>
    <m/>
    <x v="7652"/>
    <s v="2023/11/30"/>
    <x v="103"/>
    <x v="103"/>
    <x v="122"/>
    <x v="121"/>
    <m/>
    <x v="615"/>
    <e v="#N/A"/>
    <x v="615"/>
  </r>
  <r>
    <x v="5170"/>
    <m/>
    <n v="1043.48"/>
    <x v="10981"/>
    <m/>
    <m/>
    <m/>
    <m/>
    <x v="7706"/>
    <s v="2023/12/1"/>
    <x v="103"/>
    <x v="103"/>
    <x v="122"/>
    <x v="121"/>
    <m/>
    <x v="615"/>
    <e v="#N/A"/>
    <x v="615"/>
  </r>
  <r>
    <x v="5170"/>
    <m/>
    <n v="600"/>
    <x v="10982"/>
    <m/>
    <m/>
    <m/>
    <m/>
    <x v="7706"/>
    <s v="2023/12/1"/>
    <x v="103"/>
    <x v="103"/>
    <x v="122"/>
    <x v="121"/>
    <m/>
    <x v="615"/>
    <e v="#N/A"/>
    <x v="615"/>
  </r>
  <r>
    <x v="5170"/>
    <m/>
    <n v="20"/>
    <x v="10983"/>
    <m/>
    <m/>
    <m/>
    <m/>
    <x v="7569"/>
    <s v="2023/12/24"/>
    <x v="103"/>
    <x v="103"/>
    <x v="122"/>
    <x v="121"/>
    <m/>
    <x v="615"/>
    <e v="#N/A"/>
    <x v="615"/>
  </r>
  <r>
    <x v="5170"/>
    <m/>
    <n v="40"/>
    <x v="10984"/>
    <m/>
    <m/>
    <m/>
    <m/>
    <x v="7569"/>
    <s v="2023/12/24"/>
    <x v="103"/>
    <x v="103"/>
    <x v="122"/>
    <x v="121"/>
    <m/>
    <x v="615"/>
    <e v="#N/A"/>
    <x v="615"/>
  </r>
  <r>
    <x v="5170"/>
    <m/>
    <n v="122"/>
    <x v="10985"/>
    <m/>
    <m/>
    <m/>
    <m/>
    <x v="7569"/>
    <s v="2023/12/24"/>
    <x v="103"/>
    <x v="103"/>
    <x v="122"/>
    <x v="121"/>
    <m/>
    <x v="615"/>
    <e v="#N/A"/>
    <x v="615"/>
  </r>
  <r>
    <x v="5170"/>
    <m/>
    <n v="20"/>
    <x v="10986"/>
    <m/>
    <m/>
    <m/>
    <m/>
    <x v="7670"/>
    <s v="2023/4/11"/>
    <x v="103"/>
    <x v="103"/>
    <x v="123"/>
    <x v="122"/>
    <m/>
    <x v="615"/>
    <e v="#N/A"/>
    <x v="615"/>
  </r>
  <r>
    <x v="5170"/>
    <m/>
    <n v="100"/>
    <x v="10987"/>
    <m/>
    <m/>
    <m/>
    <m/>
    <x v="7711"/>
    <s v="2023/6/17"/>
    <x v="103"/>
    <x v="103"/>
    <x v="123"/>
    <x v="122"/>
    <m/>
    <x v="615"/>
    <e v="#N/A"/>
    <x v="615"/>
  </r>
  <r>
    <x v="5170"/>
    <m/>
    <n v="45"/>
    <x v="10988"/>
    <m/>
    <m/>
    <m/>
    <m/>
    <x v="7516"/>
    <s v="2023/5/8"/>
    <x v="103"/>
    <x v="103"/>
    <x v="124"/>
    <x v="123"/>
    <m/>
    <x v="615"/>
    <e v="#N/A"/>
    <x v="615"/>
  </r>
  <r>
    <x v="5170"/>
    <m/>
    <n v="235.1"/>
    <x v="10989"/>
    <m/>
    <m/>
    <m/>
    <m/>
    <x v="7516"/>
    <s v="2023/5/8"/>
    <x v="103"/>
    <x v="103"/>
    <x v="124"/>
    <x v="123"/>
    <m/>
    <x v="615"/>
    <e v="#N/A"/>
    <x v="615"/>
  </r>
  <r>
    <x v="5170"/>
    <m/>
    <n v="265.22000000000003"/>
    <x v="10990"/>
    <m/>
    <m/>
    <m/>
    <m/>
    <x v="7826"/>
    <s v="2023/5/15"/>
    <x v="103"/>
    <x v="103"/>
    <x v="124"/>
    <x v="123"/>
    <m/>
    <x v="615"/>
    <e v="#N/A"/>
    <x v="615"/>
  </r>
  <r>
    <x v="5170"/>
    <m/>
    <n v="125"/>
    <x v="10991"/>
    <m/>
    <m/>
    <m/>
    <m/>
    <x v="7826"/>
    <s v="2023/5/15"/>
    <x v="103"/>
    <x v="103"/>
    <x v="124"/>
    <x v="123"/>
    <m/>
    <x v="615"/>
    <e v="#N/A"/>
    <x v="615"/>
  </r>
  <r>
    <x v="5170"/>
    <m/>
    <n v="20"/>
    <x v="10992"/>
    <m/>
    <m/>
    <m/>
    <m/>
    <x v="7826"/>
    <s v="2023/5/15"/>
    <x v="103"/>
    <x v="103"/>
    <x v="124"/>
    <x v="123"/>
    <m/>
    <x v="615"/>
    <e v="#N/A"/>
    <x v="615"/>
  </r>
  <r>
    <x v="5170"/>
    <m/>
    <n v="120"/>
    <x v="10810"/>
    <m/>
    <m/>
    <m/>
    <m/>
    <x v="7826"/>
    <s v="2023/5/15"/>
    <x v="103"/>
    <x v="103"/>
    <x v="124"/>
    <x v="123"/>
    <m/>
    <x v="615"/>
    <e v="#N/A"/>
    <x v="615"/>
  </r>
  <r>
    <x v="5170"/>
    <m/>
    <n v="300"/>
    <x v="10993"/>
    <m/>
    <m/>
    <m/>
    <m/>
    <x v="5523"/>
    <s v="2023/6/1"/>
    <x v="103"/>
    <x v="103"/>
    <x v="124"/>
    <x v="123"/>
    <m/>
    <x v="615"/>
    <e v="#N/A"/>
    <x v="615"/>
  </r>
  <r>
    <x v="5170"/>
    <m/>
    <n v="3500"/>
    <x v="10994"/>
    <m/>
    <m/>
    <m/>
    <m/>
    <x v="7716"/>
    <s v="2023/6/17"/>
    <x v="103"/>
    <x v="103"/>
    <x v="124"/>
    <x v="123"/>
    <m/>
    <x v="615"/>
    <e v="#N/A"/>
    <x v="615"/>
  </r>
  <r>
    <x v="5170"/>
    <m/>
    <n v="3000"/>
    <x v="10995"/>
    <m/>
    <m/>
    <m/>
    <m/>
    <x v="7711"/>
    <s v="2023/6/17"/>
    <x v="103"/>
    <x v="103"/>
    <x v="124"/>
    <x v="123"/>
    <m/>
    <x v="615"/>
    <e v="#N/A"/>
    <x v="615"/>
  </r>
  <r>
    <x v="5170"/>
    <m/>
    <n v="500"/>
    <x v="10996"/>
    <m/>
    <m/>
    <m/>
    <m/>
    <x v="5595"/>
    <s v="2023/6/17"/>
    <x v="103"/>
    <x v="103"/>
    <x v="124"/>
    <x v="123"/>
    <m/>
    <x v="615"/>
    <e v="#N/A"/>
    <x v="615"/>
  </r>
  <r>
    <x v="5170"/>
    <m/>
    <n v="460.87"/>
    <x v="10997"/>
    <m/>
    <m/>
    <m/>
    <m/>
    <x v="7618"/>
    <s v="2023/6/21"/>
    <x v="103"/>
    <x v="103"/>
    <x v="124"/>
    <x v="123"/>
    <m/>
    <x v="615"/>
    <e v="#N/A"/>
    <x v="615"/>
  </r>
  <r>
    <x v="5170"/>
    <m/>
    <n v="724.01"/>
    <x v="10998"/>
    <m/>
    <m/>
    <m/>
    <m/>
    <x v="7618"/>
    <s v="2023/6/21"/>
    <x v="103"/>
    <x v="103"/>
    <x v="124"/>
    <x v="123"/>
    <m/>
    <x v="615"/>
    <e v="#N/A"/>
    <x v="615"/>
  </r>
  <r>
    <x v="5170"/>
    <m/>
    <n v="605.22"/>
    <x v="10999"/>
    <m/>
    <m/>
    <m/>
    <m/>
    <x v="7618"/>
    <s v="2023/6/21"/>
    <x v="103"/>
    <x v="103"/>
    <x v="124"/>
    <x v="123"/>
    <m/>
    <x v="615"/>
    <e v="#N/A"/>
    <x v="615"/>
  </r>
  <r>
    <x v="5170"/>
    <m/>
    <n v="173.91"/>
    <x v="11000"/>
    <m/>
    <m/>
    <m/>
    <m/>
    <x v="7620"/>
    <s v="2023/7/8"/>
    <x v="103"/>
    <x v="103"/>
    <x v="124"/>
    <x v="123"/>
    <m/>
    <x v="615"/>
    <e v="#N/A"/>
    <x v="615"/>
  </r>
  <r>
    <x v="5170"/>
    <m/>
    <n v="20"/>
    <x v="11001"/>
    <m/>
    <m/>
    <m/>
    <m/>
    <x v="7849"/>
    <s v="2023/7/25"/>
    <x v="103"/>
    <x v="103"/>
    <x v="124"/>
    <x v="123"/>
    <m/>
    <x v="615"/>
    <e v="#N/A"/>
    <x v="615"/>
  </r>
  <r>
    <x v="5170"/>
    <m/>
    <n v="130"/>
    <x v="11002"/>
    <m/>
    <m/>
    <m/>
    <m/>
    <x v="7639"/>
    <s v="2023/9/21"/>
    <x v="103"/>
    <x v="103"/>
    <x v="124"/>
    <x v="123"/>
    <m/>
    <x v="615"/>
    <e v="#N/A"/>
    <x v="615"/>
  </r>
  <r>
    <x v="5170"/>
    <m/>
    <n v="1104.3600000000001"/>
    <x v="11003"/>
    <m/>
    <m/>
    <m/>
    <m/>
    <x v="7705"/>
    <s v="2023/11/8"/>
    <x v="103"/>
    <x v="103"/>
    <x v="124"/>
    <x v="123"/>
    <m/>
    <x v="615"/>
    <e v="#N/A"/>
    <x v="615"/>
  </r>
  <r>
    <x v="5170"/>
    <m/>
    <n v="3200"/>
    <x v="11004"/>
    <m/>
    <m/>
    <m/>
    <m/>
    <x v="7705"/>
    <s v="2023/11/8"/>
    <x v="103"/>
    <x v="103"/>
    <x v="124"/>
    <x v="123"/>
    <m/>
    <x v="615"/>
    <e v="#N/A"/>
    <x v="615"/>
  </r>
  <r>
    <x v="5170"/>
    <m/>
    <n v="86.960000000000008"/>
    <x v="10977"/>
    <m/>
    <m/>
    <m/>
    <m/>
    <x v="7582"/>
    <s v="2023/11/15"/>
    <x v="103"/>
    <x v="103"/>
    <x v="124"/>
    <x v="123"/>
    <m/>
    <x v="615"/>
    <e v="#N/A"/>
    <x v="615"/>
  </r>
  <r>
    <x v="5170"/>
    <m/>
    <n v="30"/>
    <x v="11005"/>
    <m/>
    <m/>
    <m/>
    <m/>
    <x v="7652"/>
    <s v="2023/11/30"/>
    <x v="103"/>
    <x v="103"/>
    <x v="124"/>
    <x v="123"/>
    <m/>
    <x v="615"/>
    <e v="#N/A"/>
    <x v="615"/>
  </r>
  <r>
    <x v="5170"/>
    <m/>
    <n v="120"/>
    <x v="11006"/>
    <m/>
    <m/>
    <m/>
    <m/>
    <x v="7652"/>
    <s v="2023/11/30"/>
    <x v="103"/>
    <x v="103"/>
    <x v="124"/>
    <x v="123"/>
    <m/>
    <x v="615"/>
    <e v="#N/A"/>
    <x v="615"/>
  </r>
  <r>
    <x v="5170"/>
    <m/>
    <n v="80"/>
    <x v="10980"/>
    <m/>
    <m/>
    <m/>
    <m/>
    <x v="7652"/>
    <s v="2023/11/30"/>
    <x v="103"/>
    <x v="103"/>
    <x v="124"/>
    <x v="123"/>
    <m/>
    <x v="615"/>
    <e v="#N/A"/>
    <x v="615"/>
  </r>
  <r>
    <x v="5170"/>
    <m/>
    <n v="2211.54"/>
    <x v="11007"/>
    <m/>
    <m/>
    <m/>
    <m/>
    <x v="7653"/>
    <s v="2023/12/6"/>
    <x v="103"/>
    <x v="103"/>
    <x v="124"/>
    <x v="123"/>
    <m/>
    <x v="615"/>
    <e v="#N/A"/>
    <x v="615"/>
  </r>
  <r>
    <x v="5170"/>
    <m/>
    <n v="30"/>
    <x v="10864"/>
    <m/>
    <m/>
    <m/>
    <m/>
    <x v="7517"/>
    <s v="2023/12/24"/>
    <x v="103"/>
    <x v="103"/>
    <x v="124"/>
    <x v="123"/>
    <m/>
    <x v="615"/>
    <e v="#N/A"/>
    <x v="615"/>
  </r>
  <r>
    <x v="5170"/>
    <m/>
    <n v="250"/>
    <x v="10761"/>
    <m/>
    <m/>
    <m/>
    <m/>
    <x v="7708"/>
    <s v="2023/12/25"/>
    <x v="103"/>
    <x v="103"/>
    <x v="124"/>
    <x v="123"/>
    <m/>
    <x v="615"/>
    <e v="#N/A"/>
    <x v="615"/>
  </r>
  <r>
    <x v="5170"/>
    <m/>
    <n v="152"/>
    <x v="10761"/>
    <m/>
    <m/>
    <m/>
    <m/>
    <x v="7708"/>
    <s v="2023/12/25"/>
    <x v="103"/>
    <x v="103"/>
    <x v="124"/>
    <x v="123"/>
    <m/>
    <x v="615"/>
    <e v="#N/A"/>
    <x v="615"/>
  </r>
  <r>
    <x v="5170"/>
    <m/>
    <n v="260.87"/>
    <x v="11008"/>
    <m/>
    <m/>
    <m/>
    <m/>
    <x v="7120"/>
    <s v="2023/8/29"/>
    <x v="103"/>
    <x v="103"/>
    <x v="107"/>
    <x v="106"/>
    <m/>
    <x v="615"/>
    <e v="#N/A"/>
    <x v="615"/>
  </r>
  <r>
    <x v="5170"/>
    <m/>
    <n v="60.03"/>
    <x v="11009"/>
    <m/>
    <m/>
    <m/>
    <m/>
    <x v="7573"/>
    <s v="2023/8/31"/>
    <x v="103"/>
    <x v="103"/>
    <x v="107"/>
    <x v="106"/>
    <m/>
    <x v="615"/>
    <e v="#N/A"/>
    <x v="615"/>
  </r>
  <r>
    <x v="5170"/>
    <m/>
    <n v="80"/>
    <x v="11010"/>
    <m/>
    <m/>
    <m/>
    <m/>
    <x v="7688"/>
    <s v="2023/10/8"/>
    <x v="103"/>
    <x v="103"/>
    <x v="107"/>
    <x v="106"/>
    <m/>
    <x v="615"/>
    <e v="#N/A"/>
    <x v="615"/>
  </r>
  <r>
    <x v="5170"/>
    <m/>
    <n v="50"/>
    <x v="11011"/>
    <m/>
    <m/>
    <m/>
    <m/>
    <x v="7536"/>
    <s v="2023/11/5"/>
    <x v="103"/>
    <x v="103"/>
    <x v="107"/>
    <x v="106"/>
    <m/>
    <x v="615"/>
    <e v="#N/A"/>
    <x v="615"/>
  </r>
  <r>
    <x v="5170"/>
    <m/>
    <n v="500"/>
    <x v="11012"/>
    <m/>
    <m/>
    <m/>
    <m/>
    <x v="7705"/>
    <s v="2023/11/8"/>
    <x v="103"/>
    <x v="103"/>
    <x v="107"/>
    <x v="106"/>
    <m/>
    <x v="615"/>
    <e v="#N/A"/>
    <x v="615"/>
  </r>
  <r>
    <x v="5170"/>
    <m/>
    <n v="200"/>
    <x v="11013"/>
    <m/>
    <m/>
    <m/>
    <m/>
    <x v="5487"/>
    <s v="2023/3/14"/>
    <x v="103"/>
    <x v="103"/>
    <x v="138"/>
    <x v="137"/>
    <m/>
    <x v="615"/>
    <e v="#N/A"/>
    <x v="615"/>
  </r>
  <r>
    <x v="5170"/>
    <m/>
    <n v="360"/>
    <x v="11014"/>
    <m/>
    <m/>
    <m/>
    <m/>
    <x v="7652"/>
    <s v="2023/11/30"/>
    <x v="103"/>
    <x v="103"/>
    <x v="138"/>
    <x v="137"/>
    <m/>
    <x v="615"/>
    <e v="#N/A"/>
    <x v="615"/>
  </r>
  <r>
    <x v="5170"/>
    <m/>
    <n v="13445.220000000001"/>
    <x v="11015"/>
    <m/>
    <m/>
    <m/>
    <m/>
    <x v="5284"/>
    <s v="2023/9/5"/>
    <x v="103"/>
    <x v="103"/>
    <x v="125"/>
    <x v="124"/>
    <m/>
    <x v="615"/>
    <e v="#N/A"/>
    <x v="615"/>
  </r>
  <r>
    <x v="5170"/>
    <m/>
    <n v="374"/>
    <x v="10859"/>
    <m/>
    <m/>
    <m/>
    <m/>
    <x v="5625"/>
    <s v="2023/11/21"/>
    <x v="103"/>
    <x v="103"/>
    <x v="125"/>
    <x v="124"/>
    <m/>
    <x v="615"/>
    <e v="#N/A"/>
    <x v="615"/>
  </r>
  <r>
    <x v="5170"/>
    <m/>
    <n v="250"/>
    <x v="11016"/>
    <m/>
    <m/>
    <m/>
    <m/>
    <x v="5625"/>
    <s v="2023/11/21"/>
    <x v="103"/>
    <x v="103"/>
    <x v="125"/>
    <x v="124"/>
    <m/>
    <x v="615"/>
    <e v="#N/A"/>
    <x v="615"/>
  </r>
  <r>
    <x v="5170"/>
    <m/>
    <n v="53.68"/>
    <x v="10859"/>
    <m/>
    <m/>
    <m/>
    <m/>
    <x v="5625"/>
    <s v="2023/11/21"/>
    <x v="103"/>
    <x v="103"/>
    <x v="125"/>
    <x v="124"/>
    <m/>
    <x v="615"/>
    <e v="#N/A"/>
    <x v="615"/>
  </r>
  <r>
    <x v="5170"/>
    <m/>
    <n v="15"/>
    <x v="5653"/>
    <m/>
    <m/>
    <m/>
    <m/>
    <x v="7480"/>
    <s v="2023/1/17"/>
    <x v="103"/>
    <x v="103"/>
    <x v="126"/>
    <x v="125"/>
    <m/>
    <x v="615"/>
    <e v="#N/A"/>
    <x v="615"/>
  </r>
  <r>
    <x v="5170"/>
    <m/>
    <n v="92"/>
    <x v="11017"/>
    <m/>
    <m/>
    <m/>
    <m/>
    <x v="7480"/>
    <s v="2023/1/17"/>
    <x v="103"/>
    <x v="103"/>
    <x v="126"/>
    <x v="125"/>
    <m/>
    <x v="615"/>
    <e v="#N/A"/>
    <x v="615"/>
  </r>
  <r>
    <x v="5170"/>
    <m/>
    <n v="25"/>
    <x v="10858"/>
    <m/>
    <m/>
    <m/>
    <m/>
    <x v="7480"/>
    <s v="2023/1/17"/>
    <x v="103"/>
    <x v="103"/>
    <x v="126"/>
    <x v="125"/>
    <m/>
    <x v="615"/>
    <e v="#N/A"/>
    <x v="615"/>
  </r>
  <r>
    <x v="5170"/>
    <m/>
    <n v="15"/>
    <x v="11018"/>
    <m/>
    <m/>
    <m/>
    <m/>
    <x v="7612"/>
    <s v="2023/5/24"/>
    <x v="103"/>
    <x v="103"/>
    <x v="126"/>
    <x v="125"/>
    <m/>
    <x v="615"/>
    <e v="#N/A"/>
    <x v="615"/>
  </r>
  <r>
    <x v="5170"/>
    <m/>
    <n v="20"/>
    <x v="10750"/>
    <m/>
    <m/>
    <m/>
    <m/>
    <x v="7573"/>
    <s v="2023/8/31"/>
    <x v="103"/>
    <x v="103"/>
    <x v="126"/>
    <x v="125"/>
    <m/>
    <x v="615"/>
    <e v="#N/A"/>
    <x v="615"/>
  </r>
  <r>
    <x v="5170"/>
    <m/>
    <n v="20"/>
    <x v="11019"/>
    <m/>
    <m/>
    <m/>
    <m/>
    <x v="7688"/>
    <s v="2023/10/8"/>
    <x v="103"/>
    <x v="103"/>
    <x v="126"/>
    <x v="125"/>
    <m/>
    <x v="615"/>
    <e v="#N/A"/>
    <x v="615"/>
  </r>
  <r>
    <x v="5170"/>
    <m/>
    <n v="20"/>
    <x v="11020"/>
    <m/>
    <m/>
    <m/>
    <m/>
    <x v="7688"/>
    <s v="2023/10/8"/>
    <x v="103"/>
    <x v="103"/>
    <x v="126"/>
    <x v="125"/>
    <m/>
    <x v="615"/>
    <e v="#N/A"/>
    <x v="615"/>
  </r>
  <r>
    <x v="5170"/>
    <m/>
    <n v="78.2"/>
    <x v="5652"/>
    <m/>
    <m/>
    <m/>
    <m/>
    <x v="5569"/>
    <s v="2023/1/17"/>
    <x v="103"/>
    <x v="103"/>
    <x v="127"/>
    <x v="126"/>
    <m/>
    <x v="615"/>
    <e v="#N/A"/>
    <x v="615"/>
  </r>
  <r>
    <x v="5170"/>
    <m/>
    <n v="700"/>
    <x v="11021"/>
    <m/>
    <m/>
    <m/>
    <m/>
    <x v="5569"/>
    <s v="2023/1/17"/>
    <x v="103"/>
    <x v="103"/>
    <x v="127"/>
    <x v="126"/>
    <m/>
    <x v="615"/>
    <e v="#N/A"/>
    <x v="615"/>
  </r>
  <r>
    <x v="5170"/>
    <m/>
    <n v="45"/>
    <x v="11022"/>
    <m/>
    <m/>
    <m/>
    <m/>
    <x v="5569"/>
    <s v="2023/1/17"/>
    <x v="103"/>
    <x v="103"/>
    <x v="127"/>
    <x v="126"/>
    <m/>
    <x v="615"/>
    <e v="#N/A"/>
    <x v="615"/>
  </r>
  <r>
    <x v="5170"/>
    <m/>
    <n v="100"/>
    <x v="11023"/>
    <m/>
    <m/>
    <m/>
    <m/>
    <x v="5569"/>
    <s v="2023/1/17"/>
    <x v="103"/>
    <x v="103"/>
    <x v="127"/>
    <x v="126"/>
    <m/>
    <x v="615"/>
    <e v="#N/A"/>
    <x v="615"/>
  </r>
  <r>
    <x v="5170"/>
    <m/>
    <n v="23.48"/>
    <x v="11022"/>
    <m/>
    <m/>
    <m/>
    <m/>
    <x v="5569"/>
    <s v="2023/1/17"/>
    <x v="103"/>
    <x v="103"/>
    <x v="127"/>
    <x v="126"/>
    <m/>
    <x v="615"/>
    <e v="#N/A"/>
    <x v="615"/>
  </r>
  <r>
    <x v="5170"/>
    <m/>
    <n v="78.2"/>
    <x v="5652"/>
    <m/>
    <m/>
    <m/>
    <m/>
    <x v="5569"/>
    <s v="2023/1/17"/>
    <x v="103"/>
    <x v="103"/>
    <x v="127"/>
    <x v="126"/>
    <m/>
    <x v="615"/>
    <e v="#N/A"/>
    <x v="615"/>
  </r>
  <r>
    <x v="5170"/>
    <m/>
    <n v="50"/>
    <x v="11024"/>
    <m/>
    <m/>
    <m/>
    <m/>
    <x v="5498"/>
    <s v="2023/2/7"/>
    <x v="103"/>
    <x v="103"/>
    <x v="127"/>
    <x v="126"/>
    <m/>
    <x v="615"/>
    <e v="#N/A"/>
    <x v="615"/>
  </r>
  <r>
    <x v="5170"/>
    <m/>
    <n v="50"/>
    <x v="11025"/>
    <m/>
    <m/>
    <m/>
    <m/>
    <x v="5269"/>
    <s v="2023/3/10"/>
    <x v="103"/>
    <x v="103"/>
    <x v="127"/>
    <x v="126"/>
    <m/>
    <x v="615"/>
    <e v="#N/A"/>
    <x v="615"/>
  </r>
  <r>
    <x v="5170"/>
    <m/>
    <n v="305"/>
    <x v="11026"/>
    <m/>
    <m/>
    <m/>
    <m/>
    <x v="7826"/>
    <s v="2023/5/15"/>
    <x v="103"/>
    <x v="103"/>
    <x v="127"/>
    <x v="126"/>
    <m/>
    <x v="615"/>
    <e v="#N/A"/>
    <x v="615"/>
  </r>
  <r>
    <x v="5170"/>
    <m/>
    <n v="50"/>
    <x v="11027"/>
    <m/>
    <m/>
    <m/>
    <m/>
    <x v="7826"/>
    <s v="2023/5/15"/>
    <x v="103"/>
    <x v="103"/>
    <x v="127"/>
    <x v="126"/>
    <m/>
    <x v="615"/>
    <e v="#N/A"/>
    <x v="615"/>
  </r>
  <r>
    <x v="5170"/>
    <m/>
    <n v="230"/>
    <x v="11028"/>
    <m/>
    <m/>
    <m/>
    <m/>
    <x v="7514"/>
    <s v="2023/5/23"/>
    <x v="103"/>
    <x v="103"/>
    <x v="127"/>
    <x v="126"/>
    <m/>
    <x v="615"/>
    <e v="#N/A"/>
    <x v="615"/>
  </r>
  <r>
    <x v="5170"/>
    <m/>
    <n v="200"/>
    <x v="11029"/>
    <m/>
    <m/>
    <m/>
    <m/>
    <x v="7716"/>
    <s v="2023/6/17"/>
    <x v="103"/>
    <x v="103"/>
    <x v="127"/>
    <x v="126"/>
    <m/>
    <x v="615"/>
    <e v="#N/A"/>
    <x v="615"/>
  </r>
  <r>
    <x v="5170"/>
    <m/>
    <n v="250"/>
    <x v="11030"/>
    <m/>
    <m/>
    <m/>
    <m/>
    <x v="7532"/>
    <s v="2023/8/13"/>
    <x v="103"/>
    <x v="103"/>
    <x v="127"/>
    <x v="126"/>
    <m/>
    <x v="615"/>
    <e v="#N/A"/>
    <x v="615"/>
  </r>
  <r>
    <x v="5170"/>
    <m/>
    <n v="478"/>
    <x v="11031"/>
    <m/>
    <m/>
    <m/>
    <m/>
    <x v="7532"/>
    <s v="2023/8/13"/>
    <x v="103"/>
    <x v="103"/>
    <x v="127"/>
    <x v="126"/>
    <m/>
    <x v="615"/>
    <e v="#N/A"/>
    <x v="615"/>
  </r>
  <r>
    <x v="5170"/>
    <m/>
    <n v="350"/>
    <x v="11032"/>
    <m/>
    <m/>
    <m/>
    <m/>
    <x v="7850"/>
    <s v="2023/8/15"/>
    <x v="103"/>
    <x v="103"/>
    <x v="127"/>
    <x v="126"/>
    <m/>
    <x v="615"/>
    <e v="#N/A"/>
    <x v="615"/>
  </r>
  <r>
    <x v="5170"/>
    <m/>
    <n v="4403.1000000000004"/>
    <x v="11033"/>
    <m/>
    <m/>
    <m/>
    <m/>
    <x v="7153"/>
    <s v="2023/8/17"/>
    <x v="103"/>
    <x v="103"/>
    <x v="127"/>
    <x v="126"/>
    <m/>
    <x v="615"/>
    <e v="#N/A"/>
    <x v="615"/>
  </r>
  <r>
    <x v="5170"/>
    <m/>
    <n v="300"/>
    <x v="11034"/>
    <m/>
    <m/>
    <m/>
    <m/>
    <x v="7490"/>
    <s v="2023/9/7"/>
    <x v="103"/>
    <x v="103"/>
    <x v="127"/>
    <x v="126"/>
    <m/>
    <x v="615"/>
    <e v="#N/A"/>
    <x v="615"/>
  </r>
  <r>
    <x v="5170"/>
    <m/>
    <n v="200"/>
    <x v="11034"/>
    <m/>
    <m/>
    <m/>
    <m/>
    <x v="7490"/>
    <s v="2023/9/7"/>
    <x v="103"/>
    <x v="103"/>
    <x v="127"/>
    <x v="126"/>
    <m/>
    <x v="615"/>
    <e v="#N/A"/>
    <x v="615"/>
  </r>
  <r>
    <x v="5170"/>
    <m/>
    <n v="50"/>
    <x v="10889"/>
    <m/>
    <m/>
    <m/>
    <m/>
    <x v="5275"/>
    <s v="2023/10/5"/>
    <x v="103"/>
    <x v="103"/>
    <x v="127"/>
    <x v="126"/>
    <m/>
    <x v="615"/>
    <e v="#N/A"/>
    <x v="615"/>
  </r>
  <r>
    <x v="5170"/>
    <m/>
    <n v="300"/>
    <x v="11035"/>
    <m/>
    <m/>
    <m/>
    <m/>
    <x v="7536"/>
    <s v="2023/11/5"/>
    <x v="103"/>
    <x v="103"/>
    <x v="127"/>
    <x v="126"/>
    <m/>
    <x v="615"/>
    <e v="#N/A"/>
    <x v="615"/>
  </r>
  <r>
    <x v="5170"/>
    <m/>
    <n v="939.13"/>
    <x v="11036"/>
    <m/>
    <m/>
    <m/>
    <m/>
    <x v="7582"/>
    <s v="2023/11/15"/>
    <x v="103"/>
    <x v="103"/>
    <x v="127"/>
    <x v="126"/>
    <m/>
    <x v="615"/>
    <e v="#N/A"/>
    <x v="615"/>
  </r>
  <r>
    <x v="5170"/>
    <m/>
    <n v="130.42000000000002"/>
    <x v="11037"/>
    <m/>
    <m/>
    <m/>
    <m/>
    <x v="7820"/>
    <s v="2023/1/10"/>
    <x v="103"/>
    <x v="103"/>
    <x v="128"/>
    <x v="127"/>
    <m/>
    <x v="615"/>
    <e v="#N/A"/>
    <x v="615"/>
  </r>
  <r>
    <x v="5170"/>
    <m/>
    <n v="8.69"/>
    <x v="11038"/>
    <m/>
    <m/>
    <m/>
    <m/>
    <x v="7760"/>
    <s v="2023/1/14"/>
    <x v="103"/>
    <x v="103"/>
    <x v="128"/>
    <x v="127"/>
    <m/>
    <x v="615"/>
    <e v="#N/A"/>
    <x v="615"/>
  </r>
  <r>
    <x v="5170"/>
    <m/>
    <n v="150"/>
    <x v="11038"/>
    <m/>
    <m/>
    <m/>
    <m/>
    <x v="7760"/>
    <s v="2023/1/14"/>
    <x v="103"/>
    <x v="103"/>
    <x v="128"/>
    <x v="127"/>
    <m/>
    <x v="615"/>
    <e v="#N/A"/>
    <x v="615"/>
  </r>
  <r>
    <x v="5170"/>
    <m/>
    <n v="250"/>
    <x v="11038"/>
    <m/>
    <m/>
    <m/>
    <m/>
    <x v="7760"/>
    <s v="2023/1/14"/>
    <x v="103"/>
    <x v="103"/>
    <x v="128"/>
    <x v="127"/>
    <m/>
    <x v="615"/>
    <e v="#N/A"/>
    <x v="615"/>
  </r>
  <r>
    <x v="5170"/>
    <m/>
    <n v="15.4"/>
    <x v="11039"/>
    <m/>
    <m/>
    <m/>
    <m/>
    <x v="5484"/>
    <s v="2023/2/25"/>
    <x v="103"/>
    <x v="103"/>
    <x v="128"/>
    <x v="127"/>
    <m/>
    <x v="615"/>
    <e v="#N/A"/>
    <x v="615"/>
  </r>
  <r>
    <x v="5170"/>
    <m/>
    <n v="50"/>
    <x v="11040"/>
    <m/>
    <m/>
    <m/>
    <m/>
    <x v="5484"/>
    <s v="2023/2/25"/>
    <x v="103"/>
    <x v="103"/>
    <x v="128"/>
    <x v="127"/>
    <m/>
    <x v="615"/>
    <e v="#N/A"/>
    <x v="615"/>
  </r>
  <r>
    <x v="5170"/>
    <m/>
    <n v="400"/>
    <x v="11041"/>
    <m/>
    <m/>
    <m/>
    <m/>
    <x v="5269"/>
    <s v="2023/3/10"/>
    <x v="103"/>
    <x v="103"/>
    <x v="128"/>
    <x v="127"/>
    <m/>
    <x v="615"/>
    <e v="#N/A"/>
    <x v="615"/>
  </r>
  <r>
    <x v="5170"/>
    <m/>
    <n v="50"/>
    <x v="11042"/>
    <m/>
    <m/>
    <m/>
    <m/>
    <x v="5269"/>
    <s v="2023/3/10"/>
    <x v="103"/>
    <x v="103"/>
    <x v="128"/>
    <x v="127"/>
    <m/>
    <x v="615"/>
    <e v="#N/A"/>
    <x v="615"/>
  </r>
  <r>
    <x v="5170"/>
    <m/>
    <n v="200"/>
    <x v="11043"/>
    <m/>
    <m/>
    <m/>
    <m/>
    <x v="5487"/>
    <s v="2023/3/14"/>
    <x v="103"/>
    <x v="103"/>
    <x v="128"/>
    <x v="127"/>
    <m/>
    <x v="615"/>
    <e v="#N/A"/>
    <x v="615"/>
  </r>
  <r>
    <x v="5170"/>
    <m/>
    <n v="20"/>
    <x v="11044"/>
    <m/>
    <m/>
    <m/>
    <m/>
    <x v="7670"/>
    <s v="2023/4/11"/>
    <x v="103"/>
    <x v="103"/>
    <x v="128"/>
    <x v="127"/>
    <m/>
    <x v="615"/>
    <e v="#N/A"/>
    <x v="615"/>
  </r>
  <r>
    <x v="5170"/>
    <m/>
    <n v="850"/>
    <x v="11045"/>
    <m/>
    <m/>
    <m/>
    <m/>
    <x v="7789"/>
    <s v="2023/5/8"/>
    <x v="103"/>
    <x v="103"/>
    <x v="128"/>
    <x v="127"/>
    <m/>
    <x v="615"/>
    <e v="#N/A"/>
    <x v="615"/>
  </r>
  <r>
    <x v="5170"/>
    <m/>
    <n v="4588.71"/>
    <x v="11046"/>
    <m/>
    <m/>
    <m/>
    <m/>
    <x v="7851"/>
    <s v="2023/5/21"/>
    <x v="103"/>
    <x v="103"/>
    <x v="128"/>
    <x v="127"/>
    <m/>
    <x v="615"/>
    <e v="#N/A"/>
    <x v="615"/>
  </r>
  <r>
    <x v="5170"/>
    <m/>
    <n v="1200"/>
    <x v="11047"/>
    <m/>
    <m/>
    <m/>
    <m/>
    <x v="7612"/>
    <s v="2023/5/24"/>
    <x v="103"/>
    <x v="103"/>
    <x v="128"/>
    <x v="127"/>
    <m/>
    <x v="615"/>
    <e v="#N/A"/>
    <x v="615"/>
  </r>
  <r>
    <x v="5170"/>
    <m/>
    <n v="450"/>
    <x v="11048"/>
    <m/>
    <m/>
    <m/>
    <m/>
    <x v="7612"/>
    <s v="2023/5/24"/>
    <x v="103"/>
    <x v="103"/>
    <x v="128"/>
    <x v="127"/>
    <m/>
    <x v="615"/>
    <e v="#N/A"/>
    <x v="615"/>
  </r>
  <r>
    <x v="5170"/>
    <m/>
    <n v="1200"/>
    <x v="11049"/>
    <m/>
    <m/>
    <m/>
    <m/>
    <x v="7612"/>
    <s v="2023/5/24"/>
    <x v="103"/>
    <x v="103"/>
    <x v="128"/>
    <x v="127"/>
    <m/>
    <x v="615"/>
    <e v="#N/A"/>
    <x v="615"/>
  </r>
  <r>
    <x v="5170"/>
    <m/>
    <n v="300"/>
    <x v="11050"/>
    <m/>
    <m/>
    <m/>
    <m/>
    <x v="7612"/>
    <s v="2023/5/24"/>
    <x v="103"/>
    <x v="103"/>
    <x v="128"/>
    <x v="127"/>
    <m/>
    <x v="615"/>
    <e v="#N/A"/>
    <x v="615"/>
  </r>
  <r>
    <x v="5170"/>
    <m/>
    <n v="708"/>
    <x v="11051"/>
    <m/>
    <m/>
    <m/>
    <m/>
    <x v="7671"/>
    <s v="2023/5/27"/>
    <x v="103"/>
    <x v="103"/>
    <x v="128"/>
    <x v="127"/>
    <m/>
    <x v="615"/>
    <e v="#N/A"/>
    <x v="615"/>
  </r>
  <r>
    <x v="5170"/>
    <m/>
    <n v="60"/>
    <x v="11052"/>
    <m/>
    <m/>
    <m/>
    <m/>
    <x v="7671"/>
    <s v="2023/5/27"/>
    <x v="103"/>
    <x v="103"/>
    <x v="128"/>
    <x v="127"/>
    <m/>
    <x v="615"/>
    <e v="#N/A"/>
    <x v="615"/>
  </r>
  <r>
    <x v="5170"/>
    <m/>
    <n v="5050"/>
    <x v="11053"/>
    <m/>
    <m/>
    <m/>
    <m/>
    <x v="5523"/>
    <s v="2023/6/1"/>
    <x v="103"/>
    <x v="103"/>
    <x v="128"/>
    <x v="127"/>
    <m/>
    <x v="615"/>
    <e v="#N/A"/>
    <x v="615"/>
  </r>
  <r>
    <x v="5170"/>
    <m/>
    <n v="385"/>
    <x v="11054"/>
    <m/>
    <m/>
    <m/>
    <m/>
    <x v="7847"/>
    <s v="2023/6/10"/>
    <x v="103"/>
    <x v="103"/>
    <x v="128"/>
    <x v="127"/>
    <m/>
    <x v="615"/>
    <e v="#N/A"/>
    <x v="615"/>
  </r>
  <r>
    <x v="5170"/>
    <m/>
    <n v="40"/>
    <x v="11055"/>
    <m/>
    <m/>
    <m/>
    <m/>
    <x v="7618"/>
    <s v="2023/6/21"/>
    <x v="103"/>
    <x v="103"/>
    <x v="128"/>
    <x v="127"/>
    <m/>
    <x v="615"/>
    <e v="#N/A"/>
    <x v="615"/>
  </r>
  <r>
    <x v="5170"/>
    <m/>
    <n v="10"/>
    <x v="11056"/>
    <m/>
    <m/>
    <m/>
    <m/>
    <x v="7618"/>
    <s v="2023/6/21"/>
    <x v="103"/>
    <x v="103"/>
    <x v="128"/>
    <x v="127"/>
    <m/>
    <x v="615"/>
    <e v="#N/A"/>
    <x v="615"/>
  </r>
  <r>
    <x v="5170"/>
    <m/>
    <n v="45"/>
    <x v="11056"/>
    <m/>
    <m/>
    <m/>
    <m/>
    <x v="7618"/>
    <s v="2023/6/21"/>
    <x v="103"/>
    <x v="103"/>
    <x v="128"/>
    <x v="127"/>
    <m/>
    <x v="615"/>
    <e v="#N/A"/>
    <x v="615"/>
  </r>
  <r>
    <x v="5170"/>
    <m/>
    <n v="105"/>
    <x v="11057"/>
    <m/>
    <m/>
    <m/>
    <m/>
    <x v="7570"/>
    <s v="2023/7/19"/>
    <x v="103"/>
    <x v="103"/>
    <x v="128"/>
    <x v="127"/>
    <m/>
    <x v="615"/>
    <e v="#N/A"/>
    <x v="615"/>
  </r>
  <r>
    <x v="5170"/>
    <m/>
    <n v="43.5"/>
    <x v="11058"/>
    <m/>
    <m/>
    <m/>
    <m/>
    <x v="7570"/>
    <s v="2023/7/19"/>
    <x v="103"/>
    <x v="103"/>
    <x v="128"/>
    <x v="127"/>
    <m/>
    <x v="615"/>
    <e v="#N/A"/>
    <x v="615"/>
  </r>
  <r>
    <x v="5170"/>
    <m/>
    <n v="30"/>
    <x v="11059"/>
    <m/>
    <m/>
    <m/>
    <m/>
    <x v="7849"/>
    <s v="2023/7/25"/>
    <x v="103"/>
    <x v="103"/>
    <x v="128"/>
    <x v="127"/>
    <m/>
    <x v="615"/>
    <e v="#N/A"/>
    <x v="615"/>
  </r>
  <r>
    <x v="5170"/>
    <m/>
    <n v="150"/>
    <x v="11060"/>
    <m/>
    <m/>
    <m/>
    <m/>
    <x v="7629"/>
    <s v="2023/8/13"/>
    <x v="103"/>
    <x v="103"/>
    <x v="128"/>
    <x v="127"/>
    <m/>
    <x v="615"/>
    <e v="#N/A"/>
    <x v="615"/>
  </r>
  <r>
    <x v="5170"/>
    <m/>
    <n v="1176"/>
    <x v="11061"/>
    <m/>
    <m/>
    <m/>
    <m/>
    <x v="5484"/>
    <s v="2023/2/25"/>
    <x v="103"/>
    <x v="103"/>
    <x v="111"/>
    <x v="110"/>
    <m/>
    <x v="615"/>
    <e v="#N/A"/>
    <x v="615"/>
  </r>
  <r>
    <x v="5170"/>
    <m/>
    <n v="30.43"/>
    <x v="11062"/>
    <m/>
    <m/>
    <m/>
    <m/>
    <x v="5572"/>
    <s v="2023/4/2"/>
    <x v="103"/>
    <x v="103"/>
    <x v="111"/>
    <x v="110"/>
    <m/>
    <x v="615"/>
    <e v="#N/A"/>
    <x v="615"/>
  </r>
  <r>
    <x v="5170"/>
    <m/>
    <n v="1130.44"/>
    <x v="11063"/>
    <m/>
    <m/>
    <m/>
    <m/>
    <x v="7610"/>
    <s v="2023/5/15"/>
    <x v="103"/>
    <x v="103"/>
    <x v="111"/>
    <x v="110"/>
    <m/>
    <x v="615"/>
    <e v="#N/A"/>
    <x v="615"/>
  </r>
  <r>
    <x v="5170"/>
    <m/>
    <n v="2000.1100000000001"/>
    <x v="11064"/>
    <m/>
    <m/>
    <m/>
    <m/>
    <x v="7847"/>
    <s v="2023/6/10"/>
    <x v="103"/>
    <x v="103"/>
    <x v="111"/>
    <x v="110"/>
    <m/>
    <x v="615"/>
    <e v="#N/A"/>
    <x v="615"/>
  </r>
  <r>
    <x v="5170"/>
    <m/>
    <n v="25"/>
    <x v="10933"/>
    <m/>
    <m/>
    <m/>
    <m/>
    <x v="7793"/>
    <s v="2023/8/26"/>
    <x v="103"/>
    <x v="103"/>
    <x v="111"/>
    <x v="110"/>
    <m/>
    <x v="615"/>
    <e v="#N/A"/>
    <x v="615"/>
  </r>
  <r>
    <x v="5170"/>
    <m/>
    <n v="450"/>
    <x v="11065"/>
    <m/>
    <m/>
    <m/>
    <m/>
    <x v="7639"/>
    <s v="2023/9/21"/>
    <x v="103"/>
    <x v="103"/>
    <x v="111"/>
    <x v="110"/>
    <m/>
    <x v="615"/>
    <e v="#N/A"/>
    <x v="615"/>
  </r>
  <r>
    <x v="5170"/>
    <m/>
    <n v="486.94"/>
    <x v="11066"/>
    <m/>
    <m/>
    <m/>
    <m/>
    <x v="7719"/>
    <s v="2023/1/17"/>
    <x v="103"/>
    <x v="103"/>
    <x v="129"/>
    <x v="128"/>
    <m/>
    <x v="615"/>
    <e v="#N/A"/>
    <x v="615"/>
  </r>
  <r>
    <x v="5170"/>
    <m/>
    <n v="25"/>
    <x v="10810"/>
    <m/>
    <m/>
    <m/>
    <m/>
    <x v="7721"/>
    <s v="2023/2/2"/>
    <x v="103"/>
    <x v="103"/>
    <x v="129"/>
    <x v="128"/>
    <m/>
    <x v="615"/>
    <e v="#N/A"/>
    <x v="615"/>
  </r>
  <r>
    <x v="5170"/>
    <m/>
    <n v="35"/>
    <x v="10869"/>
    <m/>
    <m/>
    <m/>
    <m/>
    <x v="5492"/>
    <s v="2023/2/16"/>
    <x v="103"/>
    <x v="103"/>
    <x v="129"/>
    <x v="128"/>
    <m/>
    <x v="615"/>
    <e v="#N/A"/>
    <x v="615"/>
  </r>
  <r>
    <x v="5170"/>
    <m/>
    <n v="487.89"/>
    <x v="11067"/>
    <m/>
    <m/>
    <m/>
    <m/>
    <x v="5492"/>
    <s v="2023/2/16"/>
    <x v="103"/>
    <x v="103"/>
    <x v="129"/>
    <x v="128"/>
    <m/>
    <x v="615"/>
    <e v="#N/A"/>
    <x v="615"/>
  </r>
  <r>
    <x v="5170"/>
    <m/>
    <n v="798"/>
    <x v="11068"/>
    <m/>
    <m/>
    <m/>
    <m/>
    <x v="7608"/>
    <s v="2023/3/19"/>
    <x v="103"/>
    <x v="103"/>
    <x v="129"/>
    <x v="128"/>
    <m/>
    <x v="615"/>
    <e v="#N/A"/>
    <x v="615"/>
  </r>
  <r>
    <x v="5170"/>
    <m/>
    <n v="487.89"/>
    <x v="11069"/>
    <m/>
    <m/>
    <m/>
    <m/>
    <x v="5571"/>
    <s v="2023/3/22"/>
    <x v="103"/>
    <x v="103"/>
    <x v="129"/>
    <x v="128"/>
    <m/>
    <x v="615"/>
    <e v="#N/A"/>
    <x v="615"/>
  </r>
  <r>
    <x v="5170"/>
    <m/>
    <n v="1100.6300000000001"/>
    <x v="11070"/>
    <s v="66"/>
    <n v="64"/>
    <n v="6"/>
    <n v="66"/>
    <x v="7657"/>
    <s v="2023/7/5"/>
    <x v="103"/>
    <x v="103"/>
    <x v="129"/>
    <x v="128"/>
    <m/>
    <x v="615"/>
    <e v="#N/A"/>
    <x v="615"/>
  </r>
  <r>
    <x v="5170"/>
    <m/>
    <n v="501.89"/>
    <x v="11071"/>
    <m/>
    <m/>
    <m/>
    <m/>
    <x v="7571"/>
    <s v="2023/7/25"/>
    <x v="103"/>
    <x v="103"/>
    <x v="129"/>
    <x v="128"/>
    <m/>
    <x v="615"/>
    <e v="#N/A"/>
    <x v="615"/>
  </r>
  <r>
    <x v="5170"/>
    <m/>
    <n v="60"/>
    <x v="10750"/>
    <m/>
    <m/>
    <m/>
    <m/>
    <x v="5537"/>
    <s v="2023/8/6"/>
    <x v="103"/>
    <x v="103"/>
    <x v="129"/>
    <x v="128"/>
    <m/>
    <x v="615"/>
    <e v="#N/A"/>
    <x v="615"/>
  </r>
  <r>
    <x v="5170"/>
    <m/>
    <n v="513.91"/>
    <x v="11072"/>
    <m/>
    <m/>
    <m/>
    <m/>
    <x v="7532"/>
    <s v="2023/8/13"/>
    <x v="103"/>
    <x v="103"/>
    <x v="129"/>
    <x v="128"/>
    <m/>
    <x v="615"/>
    <e v="#N/A"/>
    <x v="615"/>
  </r>
  <r>
    <x v="5170"/>
    <m/>
    <n v="2927.62"/>
    <x v="11073"/>
    <m/>
    <m/>
    <m/>
    <m/>
    <x v="7793"/>
    <s v="2023/8/26"/>
    <x v="103"/>
    <x v="103"/>
    <x v="129"/>
    <x v="128"/>
    <m/>
    <x v="615"/>
    <e v="#N/A"/>
    <x v="615"/>
  </r>
  <r>
    <x v="5170"/>
    <m/>
    <n v="20"/>
    <x v="10750"/>
    <m/>
    <m/>
    <m/>
    <m/>
    <x v="7490"/>
    <s v="2023/9/7"/>
    <x v="103"/>
    <x v="103"/>
    <x v="129"/>
    <x v="128"/>
    <m/>
    <x v="615"/>
    <e v="#N/A"/>
    <x v="615"/>
  </r>
  <r>
    <x v="5170"/>
    <m/>
    <n v="20"/>
    <x v="10750"/>
    <m/>
    <m/>
    <m/>
    <m/>
    <x v="7490"/>
    <s v="2023/9/7"/>
    <x v="103"/>
    <x v="103"/>
    <x v="129"/>
    <x v="128"/>
    <m/>
    <x v="615"/>
    <e v="#N/A"/>
    <x v="615"/>
  </r>
  <r>
    <x v="5170"/>
    <m/>
    <n v="207"/>
    <x v="11074"/>
    <m/>
    <m/>
    <m/>
    <m/>
    <x v="7280"/>
    <s v="2023/9/25"/>
    <x v="103"/>
    <x v="103"/>
    <x v="129"/>
    <x v="128"/>
    <m/>
    <x v="615"/>
    <e v="#N/A"/>
    <x v="615"/>
  </r>
  <r>
    <x v="5170"/>
    <m/>
    <n v="514.41999999999996"/>
    <x v="11075"/>
    <m/>
    <m/>
    <m/>
    <m/>
    <x v="7712"/>
    <s v="2023/9/27"/>
    <x v="103"/>
    <x v="103"/>
    <x v="129"/>
    <x v="128"/>
    <m/>
    <x v="615"/>
    <e v="#N/A"/>
    <x v="615"/>
  </r>
  <r>
    <x v="5170"/>
    <m/>
    <n v="15"/>
    <x v="11076"/>
    <m/>
    <m/>
    <m/>
    <m/>
    <x v="7709"/>
    <s v="2023/12/20"/>
    <x v="103"/>
    <x v="103"/>
    <x v="129"/>
    <x v="128"/>
    <m/>
    <x v="615"/>
    <e v="#N/A"/>
    <x v="615"/>
  </r>
  <r>
    <x v="5170"/>
    <m/>
    <n v="314.95999999999998"/>
    <x v="11077"/>
    <m/>
    <m/>
    <m/>
    <m/>
    <x v="7709"/>
    <s v="2023/12/20"/>
    <x v="103"/>
    <x v="103"/>
    <x v="129"/>
    <x v="128"/>
    <m/>
    <x v="615"/>
    <e v="#N/A"/>
    <x v="615"/>
  </r>
  <r>
    <x v="5170"/>
    <m/>
    <n v="20.7"/>
    <x v="11078"/>
    <m/>
    <m/>
    <m/>
    <m/>
    <x v="7709"/>
    <s v="2023/12/20"/>
    <x v="103"/>
    <x v="103"/>
    <x v="129"/>
    <x v="128"/>
    <m/>
    <x v="615"/>
    <e v="#N/A"/>
    <x v="615"/>
  </r>
  <r>
    <x v="5170"/>
    <m/>
    <n v="956.33"/>
    <x v="11079"/>
    <m/>
    <m/>
    <m/>
    <m/>
    <x v="7584"/>
    <s v="2023/12/25"/>
    <x v="103"/>
    <x v="103"/>
    <x v="129"/>
    <x v="128"/>
    <m/>
    <x v="615"/>
    <e v="#N/A"/>
    <x v="615"/>
  </r>
  <r>
    <x v="5170"/>
    <m/>
    <n v="360.89"/>
    <x v="11080"/>
    <m/>
    <m/>
    <m/>
    <m/>
    <x v="7584"/>
    <s v="2023/12/25"/>
    <x v="103"/>
    <x v="103"/>
    <x v="129"/>
    <x v="128"/>
    <m/>
    <x v="615"/>
    <e v="#N/A"/>
    <x v="615"/>
  </r>
  <r>
    <x v="5170"/>
    <m/>
    <n v="1973.56"/>
    <x v="11081"/>
    <m/>
    <m/>
    <m/>
    <m/>
    <x v="5503"/>
    <s v="2023/1/5"/>
    <x v="103"/>
    <x v="103"/>
    <x v="130"/>
    <x v="129"/>
    <m/>
    <x v="615"/>
    <e v="#N/A"/>
    <x v="615"/>
  </r>
  <r>
    <x v="5170"/>
    <m/>
    <n v="660.82"/>
    <x v="11082"/>
    <m/>
    <m/>
    <m/>
    <m/>
    <x v="5497"/>
    <s v="2023/1/28"/>
    <x v="103"/>
    <x v="103"/>
    <x v="130"/>
    <x v="129"/>
    <m/>
    <x v="615"/>
    <e v="#N/A"/>
    <x v="615"/>
  </r>
  <r>
    <x v="5170"/>
    <m/>
    <n v="793"/>
    <x v="11083"/>
    <m/>
    <m/>
    <m/>
    <m/>
    <x v="5334"/>
    <s v="2023/2/25"/>
    <x v="103"/>
    <x v="103"/>
    <x v="130"/>
    <x v="129"/>
    <m/>
    <x v="615"/>
    <e v="#N/A"/>
    <x v="615"/>
  </r>
  <r>
    <x v="5170"/>
    <m/>
    <n v="386"/>
    <x v="11084"/>
    <m/>
    <m/>
    <m/>
    <m/>
    <x v="7710"/>
    <s v="2023/3/19"/>
    <x v="103"/>
    <x v="103"/>
    <x v="131"/>
    <x v="130"/>
    <m/>
    <x v="615"/>
    <e v="#N/A"/>
    <x v="615"/>
  </r>
  <r>
    <x v="5170"/>
    <m/>
    <n v="320"/>
    <x v="11085"/>
    <m/>
    <m/>
    <m/>
    <m/>
    <x v="7716"/>
    <s v="2023/6/17"/>
    <x v="103"/>
    <x v="103"/>
    <x v="131"/>
    <x v="130"/>
    <m/>
    <x v="615"/>
    <e v="#N/A"/>
    <x v="615"/>
  </r>
  <r>
    <x v="5170"/>
    <m/>
    <n v="30"/>
    <x v="11086"/>
    <m/>
    <m/>
    <m/>
    <m/>
    <x v="7711"/>
    <s v="2023/6/17"/>
    <x v="103"/>
    <x v="103"/>
    <x v="131"/>
    <x v="130"/>
    <m/>
    <x v="615"/>
    <e v="#N/A"/>
    <x v="615"/>
  </r>
  <r>
    <x v="5170"/>
    <m/>
    <n v="25"/>
    <x v="11087"/>
    <m/>
    <m/>
    <m/>
    <m/>
    <x v="7692"/>
    <s v="2023/8/1"/>
    <x v="103"/>
    <x v="103"/>
    <x v="131"/>
    <x v="130"/>
    <m/>
    <x v="615"/>
    <e v="#N/A"/>
    <x v="615"/>
  </r>
  <r>
    <x v="5170"/>
    <m/>
    <n v="25"/>
    <x v="11087"/>
    <m/>
    <m/>
    <m/>
    <m/>
    <x v="7692"/>
    <s v="2023/8/1"/>
    <x v="103"/>
    <x v="103"/>
    <x v="131"/>
    <x v="130"/>
    <m/>
    <x v="615"/>
    <e v="#N/A"/>
    <x v="615"/>
  </r>
  <r>
    <x v="5170"/>
    <m/>
    <n v="40"/>
    <x v="5678"/>
    <m/>
    <m/>
    <m/>
    <m/>
    <x v="5537"/>
    <s v="2023/8/6"/>
    <x v="103"/>
    <x v="103"/>
    <x v="131"/>
    <x v="130"/>
    <m/>
    <x v="615"/>
    <e v="#N/A"/>
    <x v="615"/>
  </r>
  <r>
    <x v="5170"/>
    <m/>
    <n v="247"/>
    <x v="10398"/>
    <m/>
    <m/>
    <m/>
    <m/>
    <x v="7628"/>
    <s v="2023/8/13"/>
    <x v="103"/>
    <x v="103"/>
    <x v="131"/>
    <x v="130"/>
    <m/>
    <x v="615"/>
    <e v="#N/A"/>
    <x v="615"/>
  </r>
  <r>
    <x v="5170"/>
    <m/>
    <n v="45"/>
    <x v="10803"/>
    <m/>
    <m/>
    <m/>
    <m/>
    <x v="7515"/>
    <s v="2023/8/15"/>
    <x v="103"/>
    <x v="103"/>
    <x v="131"/>
    <x v="130"/>
    <m/>
    <x v="615"/>
    <e v="#N/A"/>
    <x v="615"/>
  </r>
  <r>
    <x v="5170"/>
    <m/>
    <n v="35"/>
    <x v="10803"/>
    <m/>
    <m/>
    <m/>
    <m/>
    <x v="7515"/>
    <s v="2023/8/15"/>
    <x v="103"/>
    <x v="103"/>
    <x v="131"/>
    <x v="130"/>
    <m/>
    <x v="615"/>
    <e v="#N/A"/>
    <x v="615"/>
  </r>
  <r>
    <x v="5170"/>
    <m/>
    <n v="30"/>
    <x v="11088"/>
    <m/>
    <m/>
    <m/>
    <m/>
    <x v="7793"/>
    <s v="2023/8/26"/>
    <x v="103"/>
    <x v="103"/>
    <x v="131"/>
    <x v="130"/>
    <m/>
    <x v="615"/>
    <e v="#N/A"/>
    <x v="615"/>
  </r>
  <r>
    <x v="5170"/>
    <m/>
    <n v="45"/>
    <x v="11089"/>
    <m/>
    <m/>
    <m/>
    <m/>
    <x v="5275"/>
    <s v="2023/10/5"/>
    <x v="103"/>
    <x v="103"/>
    <x v="131"/>
    <x v="130"/>
    <m/>
    <x v="615"/>
    <e v="#N/A"/>
    <x v="615"/>
  </r>
  <r>
    <x v="5170"/>
    <m/>
    <n v="45"/>
    <x v="5678"/>
    <m/>
    <m/>
    <m/>
    <m/>
    <x v="7713"/>
    <s v="2023/10/12"/>
    <x v="103"/>
    <x v="103"/>
    <x v="131"/>
    <x v="130"/>
    <m/>
    <x v="615"/>
    <e v="#N/A"/>
    <x v="615"/>
  </r>
  <r>
    <x v="5170"/>
    <m/>
    <n v="60"/>
    <x v="11090"/>
    <m/>
    <m/>
    <m/>
    <m/>
    <x v="7713"/>
    <s v="2023/10/12"/>
    <x v="103"/>
    <x v="103"/>
    <x v="131"/>
    <x v="130"/>
    <m/>
    <x v="615"/>
    <e v="#N/A"/>
    <x v="615"/>
  </r>
  <r>
    <x v="5170"/>
    <m/>
    <n v="320"/>
    <x v="11091"/>
    <m/>
    <m/>
    <m/>
    <m/>
    <x v="5585"/>
    <s v="2023/10/12"/>
    <x v="103"/>
    <x v="103"/>
    <x v="131"/>
    <x v="130"/>
    <m/>
    <x v="615"/>
    <e v="#N/A"/>
    <x v="615"/>
  </r>
  <r>
    <x v="5170"/>
    <m/>
    <n v="40"/>
    <x v="5678"/>
    <m/>
    <m/>
    <m/>
    <m/>
    <x v="7645"/>
    <s v="2023/10/22"/>
    <x v="103"/>
    <x v="103"/>
    <x v="131"/>
    <x v="130"/>
    <m/>
    <x v="615"/>
    <e v="#N/A"/>
    <x v="615"/>
  </r>
  <r>
    <x v="5170"/>
    <m/>
    <n v="52.19"/>
    <x v="11092"/>
    <m/>
    <m/>
    <m/>
    <m/>
    <x v="7705"/>
    <s v="2023/11/8"/>
    <x v="103"/>
    <x v="103"/>
    <x v="131"/>
    <x v="130"/>
    <m/>
    <x v="615"/>
    <e v="#N/A"/>
    <x v="615"/>
  </r>
  <r>
    <x v="5170"/>
    <m/>
    <n v="1492.47"/>
    <x v="11093"/>
    <m/>
    <m/>
    <m/>
    <m/>
    <x v="7582"/>
    <s v="2023/11/15"/>
    <x v="103"/>
    <x v="103"/>
    <x v="131"/>
    <x v="130"/>
    <m/>
    <x v="615"/>
    <e v="#N/A"/>
    <x v="615"/>
  </r>
  <r>
    <x v="5170"/>
    <m/>
    <n v="173.91"/>
    <x v="11094"/>
    <m/>
    <m/>
    <m/>
    <m/>
    <x v="7732"/>
    <s v="2023/12/16"/>
    <x v="103"/>
    <x v="103"/>
    <x v="131"/>
    <x v="130"/>
    <m/>
    <x v="615"/>
    <e v="#N/A"/>
    <x v="615"/>
  </r>
  <r>
    <x v="5170"/>
    <m/>
    <n v="40"/>
    <x v="5678"/>
    <m/>
    <m/>
    <m/>
    <m/>
    <x v="7714"/>
    <s v="2023/12/24"/>
    <x v="103"/>
    <x v="103"/>
    <x v="131"/>
    <x v="130"/>
    <m/>
    <x v="615"/>
    <e v="#N/A"/>
    <x v="615"/>
  </r>
  <r>
    <x v="5170"/>
    <m/>
    <n v="30"/>
    <x v="10750"/>
    <m/>
    <m/>
    <m/>
    <m/>
    <x v="7714"/>
    <s v="2023/12/24"/>
    <x v="103"/>
    <x v="103"/>
    <x v="131"/>
    <x v="130"/>
    <m/>
    <x v="615"/>
    <e v="#N/A"/>
    <x v="615"/>
  </r>
  <r>
    <x v="5170"/>
    <m/>
    <n v="20"/>
    <x v="11095"/>
    <m/>
    <m/>
    <m/>
    <m/>
    <x v="7517"/>
    <s v="2023/12/24"/>
    <x v="103"/>
    <x v="103"/>
    <x v="131"/>
    <x v="130"/>
    <m/>
    <x v="615"/>
    <e v="#N/A"/>
    <x v="615"/>
  </r>
  <r>
    <x v="5170"/>
    <m/>
    <n v="306.25"/>
    <x v="11096"/>
    <m/>
    <m/>
    <m/>
    <m/>
    <x v="7564"/>
    <s v="2023/4/8"/>
    <x v="103"/>
    <x v="103"/>
    <x v="108"/>
    <x v="107"/>
    <m/>
    <x v="615"/>
    <e v="#N/A"/>
    <x v="615"/>
  </r>
  <r>
    <x v="5170"/>
    <m/>
    <n v="382.6"/>
    <x v="11097"/>
    <m/>
    <m/>
    <m/>
    <m/>
    <x v="7564"/>
    <s v="2023/4/8"/>
    <x v="103"/>
    <x v="103"/>
    <x v="108"/>
    <x v="107"/>
    <m/>
    <x v="615"/>
    <e v="#N/A"/>
    <x v="615"/>
  </r>
  <r>
    <x v="5170"/>
    <m/>
    <n v="35"/>
    <x v="11098"/>
    <m/>
    <m/>
    <m/>
    <m/>
    <x v="5440"/>
    <s v="2023/1/28"/>
    <x v="103"/>
    <x v="103"/>
    <x v="132"/>
    <x v="131"/>
    <m/>
    <x v="615"/>
    <e v="#N/A"/>
    <x v="615"/>
  </r>
  <r>
    <x v="5170"/>
    <m/>
    <n v="600"/>
    <x v="11099"/>
    <m/>
    <m/>
    <m/>
    <m/>
    <x v="5487"/>
    <s v="2023/3/14"/>
    <x v="103"/>
    <x v="103"/>
    <x v="132"/>
    <x v="131"/>
    <m/>
    <x v="615"/>
    <e v="#N/A"/>
    <x v="615"/>
  </r>
  <r>
    <x v="5170"/>
    <m/>
    <n v="955.05000000000007"/>
    <x v="11100"/>
    <m/>
    <m/>
    <m/>
    <m/>
    <x v="5449"/>
    <s v="2023/6/10"/>
    <x v="103"/>
    <x v="103"/>
    <x v="132"/>
    <x v="131"/>
    <m/>
    <x v="615"/>
    <e v="#N/A"/>
    <x v="615"/>
  </r>
  <r>
    <x v="5170"/>
    <m/>
    <n v="35"/>
    <x v="11101"/>
    <m/>
    <m/>
    <m/>
    <m/>
    <x v="7122"/>
    <s v="2023/10/26"/>
    <x v="103"/>
    <x v="103"/>
    <x v="132"/>
    <x v="131"/>
    <m/>
    <x v="615"/>
    <e v="#N/A"/>
    <x v="615"/>
  </r>
  <r>
    <x v="5170"/>
    <m/>
    <n v="576.52"/>
    <x v="11102"/>
    <m/>
    <m/>
    <m/>
    <m/>
    <x v="7123"/>
    <s v="2023/11/9"/>
    <x v="103"/>
    <x v="103"/>
    <x v="132"/>
    <x v="131"/>
    <m/>
    <x v="615"/>
    <e v="#N/A"/>
    <x v="615"/>
  </r>
  <r>
    <x v="5170"/>
    <m/>
    <n v="1390.43"/>
    <x v="11103"/>
    <m/>
    <m/>
    <m/>
    <m/>
    <x v="7123"/>
    <s v="2023/11/9"/>
    <x v="103"/>
    <x v="103"/>
    <x v="132"/>
    <x v="131"/>
    <m/>
    <x v="615"/>
    <e v="#N/A"/>
    <x v="615"/>
  </r>
  <r>
    <x v="5170"/>
    <m/>
    <n v="45"/>
    <x v="11089"/>
    <m/>
    <m/>
    <m/>
    <m/>
    <x v="7490"/>
    <s v="2023/9/7"/>
    <x v="103"/>
    <x v="103"/>
    <x v="133"/>
    <x v="132"/>
    <m/>
    <x v="615"/>
    <e v="#N/A"/>
    <x v="615"/>
  </r>
  <r>
    <x v="5170"/>
    <m/>
    <n v="500"/>
    <x v="11104"/>
    <m/>
    <m/>
    <m/>
    <m/>
    <x v="7715"/>
    <s v="2023/10/11"/>
    <x v="103"/>
    <x v="103"/>
    <x v="133"/>
    <x v="132"/>
    <m/>
    <x v="615"/>
    <e v="#N/A"/>
    <x v="615"/>
  </r>
  <r>
    <x v="5170"/>
    <m/>
    <n v="324.3"/>
    <x v="11105"/>
    <m/>
    <m/>
    <m/>
    <m/>
    <x v="7715"/>
    <s v="2023/10/11"/>
    <x v="103"/>
    <x v="103"/>
    <x v="133"/>
    <x v="132"/>
    <m/>
    <x v="615"/>
    <e v="#N/A"/>
    <x v="615"/>
  </r>
  <r>
    <x v="5170"/>
    <m/>
    <n v="80"/>
    <x v="9729"/>
    <m/>
    <m/>
    <m/>
    <m/>
    <x v="7631"/>
    <s v="2023/8/16"/>
    <x v="103"/>
    <x v="103"/>
    <x v="134"/>
    <x v="133"/>
    <m/>
    <x v="615"/>
    <e v="#N/A"/>
    <x v="615"/>
  </r>
  <r>
    <x v="5170"/>
    <m/>
    <n v="900"/>
    <x v="11106"/>
    <m/>
    <m/>
    <m/>
    <m/>
    <x v="7610"/>
    <s v="2023/5/15"/>
    <x v="103"/>
    <x v="103"/>
    <x v="135"/>
    <x v="134"/>
    <m/>
    <x v="615"/>
    <e v="#N/A"/>
    <x v="615"/>
  </r>
  <r>
    <x v="5170"/>
    <m/>
    <n v="700"/>
    <x v="11107"/>
    <m/>
    <m/>
    <m/>
    <m/>
    <x v="7615"/>
    <s v="2023/6/5"/>
    <x v="103"/>
    <x v="103"/>
    <x v="135"/>
    <x v="134"/>
    <m/>
    <x v="615"/>
    <e v="#N/A"/>
    <x v="615"/>
  </r>
  <r>
    <x v="5170"/>
    <m/>
    <n v="25"/>
    <x v="10767"/>
    <m/>
    <m/>
    <m/>
    <m/>
    <x v="7570"/>
    <s v="2023/7/19"/>
    <x v="103"/>
    <x v="103"/>
    <x v="135"/>
    <x v="134"/>
    <m/>
    <x v="615"/>
    <e v="#N/A"/>
    <x v="615"/>
  </r>
  <r>
    <x v="5170"/>
    <m/>
    <n v="40"/>
    <x v="11108"/>
    <m/>
    <m/>
    <m/>
    <m/>
    <x v="7576"/>
    <s v="2023/9/12"/>
    <x v="103"/>
    <x v="103"/>
    <x v="135"/>
    <x v="134"/>
    <m/>
    <x v="615"/>
    <e v="#N/A"/>
    <x v="615"/>
  </r>
  <r>
    <x v="5170"/>
    <m/>
    <n v="1109"/>
    <x v="11109"/>
    <m/>
    <m/>
    <m/>
    <m/>
    <x v="7639"/>
    <s v="2023/9/21"/>
    <x v="103"/>
    <x v="103"/>
    <x v="135"/>
    <x v="134"/>
    <m/>
    <x v="615"/>
    <e v="#N/A"/>
    <x v="615"/>
  </r>
  <r>
    <x v="5170"/>
    <m/>
    <n v="642.45000000000005"/>
    <x v="11110"/>
    <m/>
    <m/>
    <m/>
    <m/>
    <x v="7654"/>
    <s v="2023/12/7"/>
    <x v="103"/>
    <x v="103"/>
    <x v="135"/>
    <x v="134"/>
    <m/>
    <x v="615"/>
    <e v="#N/A"/>
    <x v="615"/>
  </r>
  <r>
    <x v="5170"/>
    <m/>
    <n v="25"/>
    <x v="10984"/>
    <m/>
    <m/>
    <m/>
    <m/>
    <x v="7569"/>
    <s v="2023/12/24"/>
    <x v="103"/>
    <x v="103"/>
    <x v="135"/>
    <x v="134"/>
    <m/>
    <x v="615"/>
    <e v="#N/A"/>
    <x v="615"/>
  </r>
  <r>
    <x v="5170"/>
    <m/>
    <n v="10"/>
    <x v="11111"/>
    <m/>
    <m/>
    <m/>
    <m/>
    <x v="7569"/>
    <s v="2023/12/24"/>
    <x v="103"/>
    <x v="103"/>
    <x v="135"/>
    <x v="134"/>
    <m/>
    <x v="615"/>
    <e v="#N/A"/>
    <x v="615"/>
  </r>
  <r>
    <x v="5170"/>
    <m/>
    <n v="35"/>
    <x v="11112"/>
    <m/>
    <m/>
    <m/>
    <m/>
    <x v="5612"/>
    <s v="2023/5/7"/>
    <x v="103"/>
    <x v="103"/>
    <x v="136"/>
    <x v="135"/>
    <m/>
    <x v="615"/>
    <e v="#N/A"/>
    <x v="615"/>
  </r>
  <r>
    <x v="5170"/>
    <m/>
    <n v="11.93"/>
    <x v="11113"/>
    <m/>
    <m/>
    <m/>
    <m/>
    <x v="7852"/>
    <s v="2023/10/14"/>
    <x v="103"/>
    <x v="103"/>
    <x v="137"/>
    <x v="136"/>
    <m/>
    <x v="615"/>
    <e v="#N/A"/>
    <x v="615"/>
  </r>
  <r>
    <x v="5170"/>
    <m/>
    <n v="1390.44"/>
    <x v="11114"/>
    <m/>
    <m/>
    <m/>
    <m/>
    <x v="7852"/>
    <s v="2023/10/14"/>
    <x v="103"/>
    <x v="103"/>
    <x v="137"/>
    <x v="136"/>
    <m/>
    <x v="615"/>
    <e v="#N/A"/>
    <x v="615"/>
  </r>
  <r>
    <x v="5170"/>
    <m/>
    <n v="2116.9700000000003"/>
    <x v="11115"/>
    <m/>
    <m/>
    <m/>
    <m/>
    <x v="7732"/>
    <s v="2023/12/16"/>
    <x v="103"/>
    <x v="103"/>
    <x v="137"/>
    <x v="136"/>
    <m/>
    <x v="615"/>
    <e v="#N/A"/>
    <x v="615"/>
  </r>
  <r>
    <x v="5170"/>
    <m/>
    <n v="75"/>
    <x v="11116"/>
    <m/>
    <m/>
    <m/>
    <m/>
    <x v="7656"/>
    <s v="2023/6/4"/>
    <x v="103"/>
    <x v="103"/>
    <x v="112"/>
    <x v="111"/>
    <m/>
    <x v="615"/>
    <e v="#N/A"/>
    <x v="615"/>
  </r>
  <r>
    <x v="5170"/>
    <m/>
    <n v="40"/>
    <x v="11117"/>
    <m/>
    <m/>
    <m/>
    <m/>
    <x v="7656"/>
    <s v="2023/6/4"/>
    <x v="103"/>
    <x v="103"/>
    <x v="112"/>
    <x v="111"/>
    <m/>
    <x v="615"/>
    <e v="#N/A"/>
    <x v="615"/>
  </r>
  <r>
    <x v="5170"/>
    <m/>
    <n v="477.39"/>
    <x v="11118"/>
    <m/>
    <m/>
    <m/>
    <m/>
    <x v="7656"/>
    <s v="2023/6/4"/>
    <x v="103"/>
    <x v="103"/>
    <x v="112"/>
    <x v="111"/>
    <m/>
    <x v="615"/>
    <e v="#N/A"/>
    <x v="615"/>
  </r>
  <r>
    <x v="5170"/>
    <m/>
    <n v="65"/>
    <x v="11119"/>
    <m/>
    <m/>
    <m/>
    <m/>
    <x v="7656"/>
    <s v="2023/6/4"/>
    <x v="103"/>
    <x v="103"/>
    <x v="112"/>
    <x v="111"/>
    <m/>
    <x v="615"/>
    <e v="#N/A"/>
    <x v="615"/>
  </r>
  <r>
    <x v="5170"/>
    <m/>
    <n v="45"/>
    <x v="11120"/>
    <m/>
    <m/>
    <m/>
    <m/>
    <x v="7701"/>
    <s v="2023/6/10"/>
    <x v="103"/>
    <x v="103"/>
    <x v="112"/>
    <x v="111"/>
    <m/>
    <x v="615"/>
    <e v="#N/A"/>
    <x v="615"/>
  </r>
  <r>
    <x v="5170"/>
    <m/>
    <n v="40"/>
    <x v="5678"/>
    <m/>
    <m/>
    <m/>
    <m/>
    <x v="7847"/>
    <s v="2023/6/10"/>
    <x v="103"/>
    <x v="103"/>
    <x v="112"/>
    <x v="111"/>
    <m/>
    <x v="615"/>
    <e v="#N/A"/>
    <x v="615"/>
  </r>
  <r>
    <x v="5170"/>
    <m/>
    <n v="350"/>
    <x v="11121"/>
    <m/>
    <m/>
    <m/>
    <m/>
    <x v="7575"/>
    <s v="2023/7/10"/>
    <x v="103"/>
    <x v="103"/>
    <x v="112"/>
    <x v="111"/>
    <m/>
    <x v="615"/>
    <e v="#N/A"/>
    <x v="615"/>
  </r>
  <r>
    <x v="5170"/>
    <m/>
    <n v="278.26"/>
    <x v="10963"/>
    <m/>
    <m/>
    <m/>
    <m/>
    <x v="7713"/>
    <s v="2023/10/12"/>
    <x v="103"/>
    <x v="103"/>
    <x v="112"/>
    <x v="111"/>
    <m/>
    <x v="615"/>
    <e v="#N/A"/>
    <x v="615"/>
  </r>
  <r>
    <x v="5170"/>
    <m/>
    <n v="250"/>
    <x v="11122"/>
    <m/>
    <m/>
    <m/>
    <m/>
    <x v="7536"/>
    <s v="2023/11/5"/>
    <x v="103"/>
    <x v="103"/>
    <x v="112"/>
    <x v="111"/>
    <m/>
    <x v="615"/>
    <e v="#N/A"/>
    <x v="615"/>
  </r>
  <r>
    <x v="5170"/>
    <m/>
    <n v="459"/>
    <x v="11123"/>
    <m/>
    <m/>
    <m/>
    <m/>
    <x v="5481"/>
    <s v="2023/11/16"/>
    <x v="103"/>
    <x v="103"/>
    <x v="71"/>
    <x v="71"/>
    <m/>
    <x v="615"/>
    <e v="#N/A"/>
    <x v="615"/>
  </r>
  <r>
    <x v="5170"/>
    <m/>
    <n v="3060"/>
    <x v="11123"/>
    <m/>
    <m/>
    <m/>
    <m/>
    <x v="5481"/>
    <s v="2023/11/16"/>
    <x v="103"/>
    <x v="103"/>
    <x v="71"/>
    <x v="71"/>
    <m/>
    <x v="615"/>
    <e v="#N/A"/>
    <x v="615"/>
  </r>
  <r>
    <x v="5170"/>
    <m/>
    <n v="25"/>
    <x v="5642"/>
    <m/>
    <m/>
    <m/>
    <m/>
    <x v="5568"/>
    <s v="2023/1/5"/>
    <x v="103"/>
    <x v="103"/>
    <x v="80"/>
    <x v="80"/>
    <m/>
    <x v="615"/>
    <e v="#N/A"/>
    <x v="615"/>
  </r>
  <r>
    <x v="5170"/>
    <m/>
    <n v="25"/>
    <x v="11124"/>
    <m/>
    <m/>
    <m/>
    <m/>
    <x v="5503"/>
    <s v="2023/1/5"/>
    <x v="103"/>
    <x v="103"/>
    <x v="80"/>
    <x v="80"/>
    <m/>
    <x v="615"/>
    <e v="#N/A"/>
    <x v="615"/>
  </r>
  <r>
    <x v="5170"/>
    <m/>
    <n v="551.38"/>
    <x v="11125"/>
    <m/>
    <m/>
    <m/>
    <m/>
    <x v="5503"/>
    <s v="2023/1/5"/>
    <x v="103"/>
    <x v="103"/>
    <x v="80"/>
    <x v="80"/>
    <m/>
    <x v="615"/>
    <e v="#N/A"/>
    <x v="615"/>
  </r>
  <r>
    <x v="5170"/>
    <m/>
    <n v="573.91"/>
    <x v="11126"/>
    <m/>
    <m/>
    <m/>
    <m/>
    <x v="5439"/>
    <s v="2023/1/14"/>
    <x v="103"/>
    <x v="103"/>
    <x v="80"/>
    <x v="80"/>
    <m/>
    <x v="615"/>
    <e v="#N/A"/>
    <x v="615"/>
  </r>
  <r>
    <x v="5170"/>
    <m/>
    <n v="400"/>
    <x v="11127"/>
    <m/>
    <m/>
    <m/>
    <m/>
    <x v="7480"/>
    <s v="2023/1/17"/>
    <x v="103"/>
    <x v="103"/>
    <x v="80"/>
    <x v="80"/>
    <m/>
    <x v="615"/>
    <e v="#N/A"/>
    <x v="615"/>
  </r>
  <r>
    <x v="5170"/>
    <m/>
    <n v="35"/>
    <x v="11128"/>
    <m/>
    <m/>
    <m/>
    <m/>
    <x v="7719"/>
    <s v="2023/1/17"/>
    <x v="103"/>
    <x v="103"/>
    <x v="80"/>
    <x v="80"/>
    <m/>
    <x v="615"/>
    <e v="#N/A"/>
    <x v="615"/>
  </r>
  <r>
    <x v="5170"/>
    <m/>
    <n v="573.91"/>
    <x v="11129"/>
    <m/>
    <m/>
    <m/>
    <m/>
    <x v="5609"/>
    <s v="2023/1/17"/>
    <x v="103"/>
    <x v="103"/>
    <x v="80"/>
    <x v="80"/>
    <m/>
    <x v="615"/>
    <e v="#N/A"/>
    <x v="615"/>
  </r>
  <r>
    <x v="5170"/>
    <m/>
    <n v="617.41999999999996"/>
    <x v="11130"/>
    <m/>
    <m/>
    <m/>
    <m/>
    <x v="5609"/>
    <s v="2023/1/17"/>
    <x v="103"/>
    <x v="103"/>
    <x v="80"/>
    <x v="80"/>
    <m/>
    <x v="615"/>
    <e v="#N/A"/>
    <x v="615"/>
  </r>
  <r>
    <x v="5170"/>
    <m/>
    <n v="200"/>
    <x v="11131"/>
    <m/>
    <m/>
    <m/>
    <m/>
    <x v="5609"/>
    <s v="2023/1/17"/>
    <x v="103"/>
    <x v="103"/>
    <x v="80"/>
    <x v="80"/>
    <m/>
    <x v="615"/>
    <e v="#N/A"/>
    <x v="615"/>
  </r>
  <r>
    <x v="5170"/>
    <m/>
    <n v="152.17000000000002"/>
    <x v="11132"/>
    <m/>
    <m/>
    <m/>
    <m/>
    <x v="5609"/>
    <s v="2023/1/17"/>
    <x v="103"/>
    <x v="103"/>
    <x v="80"/>
    <x v="80"/>
    <m/>
    <x v="615"/>
    <e v="#N/A"/>
    <x v="615"/>
  </r>
  <r>
    <x v="5170"/>
    <m/>
    <n v="260.87"/>
    <x v="11133"/>
    <m/>
    <m/>
    <m/>
    <m/>
    <x v="5495"/>
    <s v="2023/1/25"/>
    <x v="103"/>
    <x v="103"/>
    <x v="80"/>
    <x v="80"/>
    <m/>
    <x v="615"/>
    <e v="#N/A"/>
    <x v="615"/>
  </r>
  <r>
    <x v="5170"/>
    <m/>
    <n v="173.91"/>
    <x v="11134"/>
    <m/>
    <m/>
    <m/>
    <m/>
    <x v="5495"/>
    <s v="2023/1/25"/>
    <x v="103"/>
    <x v="103"/>
    <x v="80"/>
    <x v="80"/>
    <m/>
    <x v="615"/>
    <e v="#N/A"/>
    <x v="615"/>
  </r>
  <r>
    <x v="5170"/>
    <m/>
    <n v="144"/>
    <x v="11135"/>
    <m/>
    <m/>
    <m/>
    <m/>
    <x v="5495"/>
    <s v="2023/1/25"/>
    <x v="103"/>
    <x v="103"/>
    <x v="80"/>
    <x v="80"/>
    <m/>
    <x v="615"/>
    <e v="#N/A"/>
    <x v="615"/>
  </r>
  <r>
    <x v="5170"/>
    <m/>
    <n v="1704.3600000000001"/>
    <x v="11136"/>
    <m/>
    <m/>
    <m/>
    <m/>
    <x v="5495"/>
    <s v="2023/1/25"/>
    <x v="103"/>
    <x v="103"/>
    <x v="80"/>
    <x v="80"/>
    <m/>
    <x v="615"/>
    <e v="#N/A"/>
    <x v="615"/>
  </r>
  <r>
    <x v="5170"/>
    <m/>
    <n v="55"/>
    <x v="11134"/>
    <m/>
    <m/>
    <m/>
    <m/>
    <x v="5495"/>
    <s v="2023/1/25"/>
    <x v="103"/>
    <x v="103"/>
    <x v="80"/>
    <x v="80"/>
    <m/>
    <x v="615"/>
    <e v="#N/A"/>
    <x v="615"/>
  </r>
  <r>
    <x v="5170"/>
    <m/>
    <n v="87.05"/>
    <x v="11137"/>
    <m/>
    <m/>
    <m/>
    <m/>
    <x v="5491"/>
    <s v="2023/1/29"/>
    <x v="103"/>
    <x v="103"/>
    <x v="80"/>
    <x v="80"/>
    <m/>
    <x v="615"/>
    <e v="#N/A"/>
    <x v="615"/>
  </r>
  <r>
    <x v="5170"/>
    <m/>
    <n v="29"/>
    <x v="5648"/>
    <m/>
    <m/>
    <m/>
    <m/>
    <x v="5491"/>
    <s v="2023/1/29"/>
    <x v="103"/>
    <x v="103"/>
    <x v="80"/>
    <x v="80"/>
    <m/>
    <x v="615"/>
    <e v="#N/A"/>
    <x v="615"/>
  </r>
  <r>
    <x v="5170"/>
    <m/>
    <n v="139.19"/>
    <x v="10810"/>
    <m/>
    <m/>
    <m/>
    <m/>
    <x v="7721"/>
    <s v="2023/2/2"/>
    <x v="103"/>
    <x v="103"/>
    <x v="80"/>
    <x v="80"/>
    <m/>
    <x v="615"/>
    <e v="#N/A"/>
    <x v="615"/>
  </r>
  <r>
    <x v="5170"/>
    <m/>
    <n v="95.65"/>
    <x v="10810"/>
    <m/>
    <m/>
    <m/>
    <m/>
    <x v="7721"/>
    <s v="2023/2/2"/>
    <x v="103"/>
    <x v="103"/>
    <x v="80"/>
    <x v="80"/>
    <m/>
    <x v="615"/>
    <e v="#N/A"/>
    <x v="615"/>
  </r>
  <r>
    <x v="5170"/>
    <m/>
    <n v="70"/>
    <x v="10810"/>
    <m/>
    <m/>
    <m/>
    <m/>
    <x v="7721"/>
    <s v="2023/2/2"/>
    <x v="103"/>
    <x v="103"/>
    <x v="80"/>
    <x v="80"/>
    <m/>
    <x v="615"/>
    <e v="#N/A"/>
    <x v="615"/>
  </r>
  <r>
    <x v="5170"/>
    <m/>
    <n v="10"/>
    <x v="10810"/>
    <m/>
    <m/>
    <m/>
    <m/>
    <x v="7721"/>
    <s v="2023/2/2"/>
    <x v="103"/>
    <x v="103"/>
    <x v="80"/>
    <x v="80"/>
    <m/>
    <x v="615"/>
    <e v="#N/A"/>
    <x v="615"/>
  </r>
  <r>
    <x v="5170"/>
    <m/>
    <n v="100"/>
    <x v="10810"/>
    <m/>
    <m/>
    <m/>
    <m/>
    <x v="7721"/>
    <s v="2023/2/2"/>
    <x v="103"/>
    <x v="103"/>
    <x v="80"/>
    <x v="80"/>
    <m/>
    <x v="615"/>
    <e v="#N/A"/>
    <x v="615"/>
  </r>
  <r>
    <x v="5170"/>
    <m/>
    <n v="300"/>
    <x v="10810"/>
    <m/>
    <m/>
    <m/>
    <m/>
    <x v="7721"/>
    <s v="2023/2/2"/>
    <x v="103"/>
    <x v="103"/>
    <x v="80"/>
    <x v="80"/>
    <m/>
    <x v="615"/>
    <e v="#N/A"/>
    <x v="615"/>
  </r>
  <r>
    <x v="5170"/>
    <m/>
    <n v="20"/>
    <x v="10810"/>
    <m/>
    <m/>
    <m/>
    <m/>
    <x v="7721"/>
    <s v="2023/2/2"/>
    <x v="103"/>
    <x v="103"/>
    <x v="80"/>
    <x v="80"/>
    <m/>
    <x v="615"/>
    <e v="#N/A"/>
    <x v="615"/>
  </r>
  <r>
    <x v="5170"/>
    <m/>
    <n v="1005"/>
    <x v="11138"/>
    <m/>
    <m/>
    <m/>
    <m/>
    <x v="5421"/>
    <s v="2023/2/4"/>
    <x v="103"/>
    <x v="103"/>
    <x v="80"/>
    <x v="80"/>
    <m/>
    <x v="615"/>
    <e v="#N/A"/>
    <x v="615"/>
  </r>
  <r>
    <x v="5170"/>
    <m/>
    <n v="2558.2600000000002"/>
    <x v="11139"/>
    <m/>
    <m/>
    <m/>
    <m/>
    <x v="5421"/>
    <s v="2023/2/4"/>
    <x v="103"/>
    <x v="103"/>
    <x v="80"/>
    <x v="80"/>
    <m/>
    <x v="615"/>
    <e v="#N/A"/>
    <x v="615"/>
  </r>
  <r>
    <x v="5170"/>
    <m/>
    <n v="194.78"/>
    <x v="11140"/>
    <m/>
    <m/>
    <m/>
    <m/>
    <x v="5421"/>
    <s v="2023/2/4"/>
    <x v="103"/>
    <x v="103"/>
    <x v="80"/>
    <x v="80"/>
    <m/>
    <x v="615"/>
    <e v="#N/A"/>
    <x v="615"/>
  </r>
  <r>
    <x v="5170"/>
    <m/>
    <n v="100"/>
    <x v="11141"/>
    <m/>
    <m/>
    <m/>
    <m/>
    <x v="5498"/>
    <s v="2023/2/7"/>
    <x v="103"/>
    <x v="103"/>
    <x v="80"/>
    <x v="80"/>
    <m/>
    <x v="615"/>
    <e v="#N/A"/>
    <x v="615"/>
  </r>
  <r>
    <x v="5170"/>
    <m/>
    <n v="40"/>
    <x v="11142"/>
    <m/>
    <m/>
    <m/>
    <m/>
    <x v="5498"/>
    <s v="2023/2/7"/>
    <x v="103"/>
    <x v="103"/>
    <x v="80"/>
    <x v="80"/>
    <m/>
    <x v="615"/>
    <e v="#N/A"/>
    <x v="615"/>
  </r>
  <r>
    <x v="5170"/>
    <m/>
    <n v="800"/>
    <x v="11143"/>
    <m/>
    <m/>
    <m/>
    <m/>
    <x v="5499"/>
    <s v="2023/2/7"/>
    <x v="103"/>
    <x v="103"/>
    <x v="80"/>
    <x v="80"/>
    <m/>
    <x v="615"/>
    <e v="#N/A"/>
    <x v="615"/>
  </r>
  <r>
    <x v="5170"/>
    <m/>
    <n v="130.44"/>
    <x v="11144"/>
    <m/>
    <m/>
    <m/>
    <m/>
    <x v="5482"/>
    <s v="2023/2/16"/>
    <x v="103"/>
    <x v="103"/>
    <x v="80"/>
    <x v="80"/>
    <m/>
    <x v="615"/>
    <e v="#N/A"/>
    <x v="615"/>
  </r>
  <r>
    <x v="5170"/>
    <m/>
    <n v="200"/>
    <x v="11145"/>
    <m/>
    <m/>
    <m/>
    <m/>
    <x v="5492"/>
    <s v="2023/2/16"/>
    <x v="103"/>
    <x v="103"/>
    <x v="80"/>
    <x v="80"/>
    <m/>
    <x v="615"/>
    <e v="#N/A"/>
    <x v="615"/>
  </r>
  <r>
    <x v="5170"/>
    <m/>
    <n v="765.22"/>
    <x v="11146"/>
    <m/>
    <m/>
    <m/>
    <m/>
    <x v="5423"/>
    <s v="2023/2/25"/>
    <x v="103"/>
    <x v="103"/>
    <x v="80"/>
    <x v="80"/>
    <m/>
    <x v="615"/>
    <e v="#N/A"/>
    <x v="615"/>
  </r>
  <r>
    <x v="5170"/>
    <m/>
    <n v="278.26"/>
    <x v="11147"/>
    <m/>
    <m/>
    <m/>
    <m/>
    <x v="5423"/>
    <s v="2023/2/25"/>
    <x v="103"/>
    <x v="103"/>
    <x v="80"/>
    <x v="80"/>
    <m/>
    <x v="615"/>
    <e v="#N/A"/>
    <x v="615"/>
  </r>
  <r>
    <x v="5170"/>
    <m/>
    <n v="239.13"/>
    <x v="11148"/>
    <m/>
    <m/>
    <m/>
    <m/>
    <x v="5423"/>
    <s v="2023/2/25"/>
    <x v="103"/>
    <x v="103"/>
    <x v="80"/>
    <x v="80"/>
    <m/>
    <x v="615"/>
    <e v="#N/A"/>
    <x v="615"/>
  </r>
  <r>
    <x v="5170"/>
    <m/>
    <n v="539.49"/>
    <x v="11149"/>
    <m/>
    <m/>
    <m/>
    <m/>
    <x v="5423"/>
    <s v="2023/2/25"/>
    <x v="103"/>
    <x v="103"/>
    <x v="80"/>
    <x v="80"/>
    <m/>
    <x v="615"/>
    <e v="#N/A"/>
    <x v="615"/>
  </r>
  <r>
    <x v="5170"/>
    <m/>
    <n v="521.74"/>
    <x v="11150"/>
    <m/>
    <m/>
    <m/>
    <m/>
    <x v="5423"/>
    <s v="2023/2/25"/>
    <x v="103"/>
    <x v="103"/>
    <x v="80"/>
    <x v="80"/>
    <m/>
    <x v="615"/>
    <e v="#N/A"/>
    <x v="615"/>
  </r>
  <r>
    <x v="5170"/>
    <m/>
    <n v="1147.83"/>
    <x v="11151"/>
    <m/>
    <m/>
    <m/>
    <m/>
    <x v="5444"/>
    <s v="2023/3/11"/>
    <x v="103"/>
    <x v="103"/>
    <x v="80"/>
    <x v="80"/>
    <m/>
    <x v="615"/>
    <e v="#N/A"/>
    <x v="615"/>
  </r>
  <r>
    <x v="5170"/>
    <m/>
    <n v="173.91"/>
    <x v="11152"/>
    <m/>
    <m/>
    <m/>
    <m/>
    <x v="5444"/>
    <s v="2023/3/11"/>
    <x v="103"/>
    <x v="103"/>
    <x v="80"/>
    <x v="80"/>
    <m/>
    <x v="615"/>
    <e v="#N/A"/>
    <x v="615"/>
  </r>
  <r>
    <x v="5170"/>
    <m/>
    <n v="69.989999999999995"/>
    <x v="11153"/>
    <m/>
    <m/>
    <m/>
    <m/>
    <x v="5444"/>
    <s v="2023/3/11"/>
    <x v="103"/>
    <x v="103"/>
    <x v="80"/>
    <x v="80"/>
    <m/>
    <x v="615"/>
    <e v="#N/A"/>
    <x v="615"/>
  </r>
  <r>
    <x v="5170"/>
    <m/>
    <n v="652.16999999999996"/>
    <x v="11154"/>
    <m/>
    <m/>
    <m/>
    <m/>
    <x v="5444"/>
    <s v="2023/3/11"/>
    <x v="103"/>
    <x v="103"/>
    <x v="80"/>
    <x v="80"/>
    <m/>
    <x v="615"/>
    <e v="#N/A"/>
    <x v="615"/>
  </r>
  <r>
    <x v="5170"/>
    <m/>
    <n v="1044"/>
    <x v="11155"/>
    <m/>
    <m/>
    <m/>
    <m/>
    <x v="5571"/>
    <s v="2023/3/22"/>
    <x v="103"/>
    <x v="103"/>
    <x v="80"/>
    <x v="80"/>
    <m/>
    <x v="615"/>
    <e v="#N/A"/>
    <x v="615"/>
  </r>
  <r>
    <x v="5170"/>
    <m/>
    <n v="441.74"/>
    <x v="11156"/>
    <m/>
    <m/>
    <m/>
    <m/>
    <x v="5502"/>
    <s v="2023/3/28"/>
    <x v="103"/>
    <x v="103"/>
    <x v="80"/>
    <x v="80"/>
    <m/>
    <x v="615"/>
    <e v="#N/A"/>
    <x v="615"/>
  </r>
  <r>
    <x v="5170"/>
    <m/>
    <n v="15"/>
    <x v="11157"/>
    <m/>
    <m/>
    <m/>
    <m/>
    <x v="5502"/>
    <s v="2023/3/28"/>
    <x v="103"/>
    <x v="103"/>
    <x v="80"/>
    <x v="80"/>
    <m/>
    <x v="615"/>
    <e v="#N/A"/>
    <x v="615"/>
  </r>
  <r>
    <x v="5170"/>
    <m/>
    <n v="169.57"/>
    <x v="11158"/>
    <m/>
    <m/>
    <m/>
    <m/>
    <x v="5252"/>
    <s v="2023/3/28"/>
    <x v="103"/>
    <x v="103"/>
    <x v="80"/>
    <x v="80"/>
    <m/>
    <x v="615"/>
    <e v="#N/A"/>
    <x v="615"/>
  </r>
  <r>
    <x v="5170"/>
    <m/>
    <n v="2199"/>
    <x v="11159"/>
    <m/>
    <m/>
    <m/>
    <m/>
    <x v="7561"/>
    <s v="2023/3/29"/>
    <x v="103"/>
    <x v="103"/>
    <x v="80"/>
    <x v="80"/>
    <m/>
    <x v="615"/>
    <e v="#N/A"/>
    <x v="615"/>
  </r>
  <r>
    <x v="5170"/>
    <m/>
    <n v="200"/>
    <x v="11160"/>
    <m/>
    <m/>
    <m/>
    <m/>
    <x v="5335"/>
    <s v="2023/3/29"/>
    <x v="103"/>
    <x v="103"/>
    <x v="80"/>
    <x v="80"/>
    <m/>
    <x v="615"/>
    <e v="#N/A"/>
    <x v="615"/>
  </r>
  <r>
    <x v="5170"/>
    <m/>
    <n v="80"/>
    <x v="11161"/>
    <m/>
    <m/>
    <m/>
    <m/>
    <x v="5573"/>
    <s v="2023/4/10"/>
    <x v="103"/>
    <x v="103"/>
    <x v="80"/>
    <x v="80"/>
    <m/>
    <x v="615"/>
    <e v="#N/A"/>
    <x v="615"/>
  </r>
  <r>
    <x v="5170"/>
    <m/>
    <n v="426.09000000000003"/>
    <x v="11162"/>
    <m/>
    <m/>
    <m/>
    <m/>
    <x v="5446"/>
    <s v="2023/4/19"/>
    <x v="103"/>
    <x v="103"/>
    <x v="80"/>
    <x v="80"/>
    <m/>
    <x v="615"/>
    <e v="#N/A"/>
    <x v="615"/>
  </r>
  <r>
    <x v="5170"/>
    <m/>
    <n v="870"/>
    <x v="11163"/>
    <m/>
    <m/>
    <m/>
    <m/>
    <x v="5446"/>
    <s v="2023/4/19"/>
    <x v="103"/>
    <x v="103"/>
    <x v="80"/>
    <x v="80"/>
    <m/>
    <x v="615"/>
    <e v="#N/A"/>
    <x v="615"/>
  </r>
  <r>
    <x v="5170"/>
    <m/>
    <n v="1145"/>
    <x v="11164"/>
    <m/>
    <m/>
    <m/>
    <m/>
    <x v="7853"/>
    <s v="2023/7/19"/>
    <x v="103"/>
    <x v="103"/>
    <x v="80"/>
    <x v="80"/>
    <m/>
    <x v="615"/>
    <e v="#N/A"/>
    <x v="615"/>
  </r>
  <r>
    <x v="5170"/>
    <m/>
    <n v="896"/>
    <x v="11165"/>
    <s v="169"/>
    <n v="140"/>
    <n v="6"/>
    <n v="169"/>
    <x v="7469"/>
    <s v="2023/10/10"/>
    <x v="103"/>
    <x v="103"/>
    <x v="80"/>
    <x v="80"/>
    <m/>
    <x v="615"/>
    <e v="#N/A"/>
    <x v="615"/>
  </r>
  <r>
    <x v="5170"/>
    <m/>
    <n v="1173.92"/>
    <x v="11166"/>
    <s v="172"/>
    <n v="143"/>
    <n v="6"/>
    <n v="172"/>
    <x v="7854"/>
    <s v="2023/10/16"/>
    <x v="103"/>
    <x v="103"/>
    <x v="80"/>
    <x v="80"/>
    <m/>
    <x v="615"/>
    <e v="#N/A"/>
    <x v="615"/>
  </r>
  <r>
    <x v="5170"/>
    <m/>
    <n v="172.5"/>
    <x v="11166"/>
    <s v="172"/>
    <n v="143"/>
    <n v="6"/>
    <n v="172"/>
    <x v="7854"/>
    <s v="2023/10/16"/>
    <x v="103"/>
    <x v="103"/>
    <x v="80"/>
    <x v="80"/>
    <m/>
    <x v="615"/>
    <e v="#N/A"/>
    <x v="615"/>
  </r>
  <r>
    <x v="5170"/>
    <m/>
    <n v="190"/>
    <x v="11166"/>
    <s v="172"/>
    <n v="143"/>
    <n v="6"/>
    <n v="172"/>
    <x v="7854"/>
    <s v="2023/10/16"/>
    <x v="103"/>
    <x v="103"/>
    <x v="80"/>
    <x v="80"/>
    <m/>
    <x v="615"/>
    <e v="#N/A"/>
    <x v="615"/>
  </r>
  <r>
    <x v="5170"/>
    <m/>
    <n v="500"/>
    <x v="10859"/>
    <m/>
    <m/>
    <m/>
    <m/>
    <x v="7582"/>
    <s v="2023/11/15"/>
    <x v="103"/>
    <x v="103"/>
    <x v="80"/>
    <x v="80"/>
    <m/>
    <x v="615"/>
    <e v="#N/A"/>
    <x v="615"/>
  </r>
  <r>
    <x v="5170"/>
    <m/>
    <n v="17.39"/>
    <x v="10858"/>
    <m/>
    <m/>
    <m/>
    <m/>
    <x v="7582"/>
    <s v="2023/11/15"/>
    <x v="103"/>
    <x v="103"/>
    <x v="80"/>
    <x v="80"/>
    <m/>
    <x v="615"/>
    <e v="#N/A"/>
    <x v="615"/>
  </r>
  <r>
    <x v="5170"/>
    <m/>
    <n v="100.5"/>
    <x v="10859"/>
    <m/>
    <m/>
    <m/>
    <m/>
    <x v="7582"/>
    <s v="2023/11/15"/>
    <x v="103"/>
    <x v="103"/>
    <x v="80"/>
    <x v="80"/>
    <m/>
    <x v="615"/>
    <e v="#N/A"/>
    <x v="615"/>
  </r>
  <r>
    <x v="5170"/>
    <m/>
    <n v="913"/>
    <x v="11167"/>
    <m/>
    <m/>
    <m/>
    <m/>
    <x v="7582"/>
    <s v="2023/11/15"/>
    <x v="103"/>
    <x v="103"/>
    <x v="80"/>
    <x v="80"/>
    <m/>
    <x v="615"/>
    <e v="#N/A"/>
    <x v="615"/>
  </r>
  <r>
    <x v="5170"/>
    <m/>
    <n v="21.740000000000002"/>
    <x v="10858"/>
    <m/>
    <m/>
    <m/>
    <m/>
    <x v="7582"/>
    <s v="2023/11/15"/>
    <x v="103"/>
    <x v="103"/>
    <x v="80"/>
    <x v="80"/>
    <m/>
    <x v="615"/>
    <e v="#N/A"/>
    <x v="615"/>
  </r>
  <r>
    <x v="5170"/>
    <m/>
    <n v="15"/>
    <x v="5653"/>
    <m/>
    <m/>
    <m/>
    <m/>
    <x v="7582"/>
    <s v="2023/11/15"/>
    <x v="103"/>
    <x v="103"/>
    <x v="80"/>
    <x v="80"/>
    <m/>
    <x v="615"/>
    <e v="#N/A"/>
    <x v="615"/>
  </r>
  <r>
    <x v="5170"/>
    <m/>
    <n v="644"/>
    <x v="11168"/>
    <m/>
    <m/>
    <m/>
    <m/>
    <x v="7582"/>
    <s v="2023/11/15"/>
    <x v="103"/>
    <x v="103"/>
    <x v="80"/>
    <x v="80"/>
    <m/>
    <x v="615"/>
    <e v="#N/A"/>
    <x v="615"/>
  </r>
  <r>
    <x v="5170"/>
    <m/>
    <n v="40.25"/>
    <x v="10859"/>
    <m/>
    <m/>
    <m/>
    <m/>
    <x v="7582"/>
    <s v="2023/11/15"/>
    <x v="103"/>
    <x v="103"/>
    <x v="80"/>
    <x v="80"/>
    <m/>
    <x v="615"/>
    <e v="#N/A"/>
    <x v="615"/>
  </r>
  <r>
    <x v="5170"/>
    <m/>
    <n v="6.1000000000000005"/>
    <x v="10978"/>
    <m/>
    <m/>
    <m/>
    <m/>
    <x v="7582"/>
    <s v="2023/11/15"/>
    <x v="103"/>
    <x v="103"/>
    <x v="80"/>
    <x v="80"/>
    <m/>
    <x v="615"/>
    <e v="#N/A"/>
    <x v="615"/>
  </r>
  <r>
    <x v="5170"/>
    <m/>
    <n v="55"/>
    <x v="10858"/>
    <m/>
    <m/>
    <m/>
    <m/>
    <x v="5481"/>
    <s v="2023/11/16"/>
    <x v="103"/>
    <x v="103"/>
    <x v="80"/>
    <x v="80"/>
    <m/>
    <x v="615"/>
    <e v="#N/A"/>
    <x v="615"/>
  </r>
  <r>
    <x v="5170"/>
    <m/>
    <n v="20"/>
    <x v="11169"/>
    <m/>
    <m/>
    <m/>
    <m/>
    <x v="5481"/>
    <s v="2023/11/16"/>
    <x v="103"/>
    <x v="103"/>
    <x v="80"/>
    <x v="80"/>
    <m/>
    <x v="615"/>
    <e v="#N/A"/>
    <x v="615"/>
  </r>
  <r>
    <x v="5170"/>
    <m/>
    <n v="850"/>
    <x v="11170"/>
    <m/>
    <m/>
    <m/>
    <m/>
    <x v="5481"/>
    <s v="2023/11/16"/>
    <x v="103"/>
    <x v="103"/>
    <x v="80"/>
    <x v="80"/>
    <m/>
    <x v="615"/>
    <e v="#N/A"/>
    <x v="615"/>
  </r>
  <r>
    <x v="5170"/>
    <m/>
    <n v="20"/>
    <x v="11171"/>
    <m/>
    <m/>
    <m/>
    <m/>
    <x v="5481"/>
    <s v="2023/11/16"/>
    <x v="103"/>
    <x v="103"/>
    <x v="80"/>
    <x v="80"/>
    <m/>
    <x v="615"/>
    <e v="#N/A"/>
    <x v="615"/>
  </r>
  <r>
    <x v="5170"/>
    <m/>
    <n v="50"/>
    <x v="11172"/>
    <m/>
    <m/>
    <m/>
    <m/>
    <x v="5481"/>
    <s v="2023/11/16"/>
    <x v="103"/>
    <x v="103"/>
    <x v="80"/>
    <x v="80"/>
    <m/>
    <x v="615"/>
    <e v="#N/A"/>
    <x v="615"/>
  </r>
  <r>
    <x v="5170"/>
    <m/>
    <n v="45"/>
    <x v="5642"/>
    <m/>
    <m/>
    <m/>
    <m/>
    <x v="5481"/>
    <s v="2023/11/16"/>
    <x v="103"/>
    <x v="103"/>
    <x v="80"/>
    <x v="80"/>
    <m/>
    <x v="615"/>
    <e v="#N/A"/>
    <x v="615"/>
  </r>
  <r>
    <x v="5170"/>
    <m/>
    <n v="50"/>
    <x v="11173"/>
    <m/>
    <m/>
    <m/>
    <m/>
    <x v="5481"/>
    <s v="2023/11/16"/>
    <x v="103"/>
    <x v="103"/>
    <x v="80"/>
    <x v="80"/>
    <m/>
    <x v="615"/>
    <e v="#N/A"/>
    <x v="615"/>
  </r>
  <r>
    <x v="5170"/>
    <m/>
    <n v="300"/>
    <x v="11174"/>
    <m/>
    <m/>
    <m/>
    <m/>
    <x v="5625"/>
    <s v="2023/11/21"/>
    <x v="103"/>
    <x v="103"/>
    <x v="80"/>
    <x v="80"/>
    <m/>
    <x v="615"/>
    <e v="#N/A"/>
    <x v="615"/>
  </r>
  <r>
    <x v="5170"/>
    <m/>
    <n v="20"/>
    <x v="10859"/>
    <m/>
    <m/>
    <m/>
    <m/>
    <x v="5625"/>
    <s v="2023/11/21"/>
    <x v="103"/>
    <x v="103"/>
    <x v="80"/>
    <x v="80"/>
    <m/>
    <x v="615"/>
    <e v="#N/A"/>
    <x v="615"/>
  </r>
  <r>
    <x v="5170"/>
    <m/>
    <n v="302.5"/>
    <x v="11175"/>
    <m/>
    <m/>
    <m/>
    <m/>
    <x v="5625"/>
    <s v="2023/11/21"/>
    <x v="103"/>
    <x v="103"/>
    <x v="80"/>
    <x v="80"/>
    <m/>
    <x v="615"/>
    <e v="#N/A"/>
    <x v="615"/>
  </r>
  <r>
    <x v="5170"/>
    <m/>
    <n v="70"/>
    <x v="10761"/>
    <m/>
    <m/>
    <m/>
    <m/>
    <x v="7708"/>
    <s v="2023/12/25"/>
    <x v="103"/>
    <x v="103"/>
    <x v="80"/>
    <x v="80"/>
    <m/>
    <x v="615"/>
    <e v="#N/A"/>
    <x v="615"/>
  </r>
  <r>
    <x v="5170"/>
    <m/>
    <n v="50.6"/>
    <x v="11176"/>
    <m/>
    <m/>
    <m/>
    <m/>
    <x v="7670"/>
    <s v="2023/4/11"/>
    <x v="103"/>
    <x v="103"/>
    <x v="62"/>
    <x v="62"/>
    <m/>
    <x v="615"/>
    <e v="#N/A"/>
    <x v="615"/>
  </r>
  <r>
    <x v="5170"/>
    <m/>
    <n v="700"/>
    <x v="11177"/>
    <s v="197"/>
    <n v="163"/>
    <n v="6"/>
    <n v="197"/>
    <x v="5458"/>
    <s v="2023/11/9"/>
    <x v="103"/>
    <x v="103"/>
    <x v="62"/>
    <x v="62"/>
    <m/>
    <x v="615"/>
    <e v="#N/A"/>
    <x v="615"/>
  </r>
  <r>
    <x v="5170"/>
    <m/>
    <n v="35"/>
    <x v="11178"/>
    <m/>
    <m/>
    <m/>
    <m/>
    <x v="7564"/>
    <s v="2023/4/8"/>
    <x v="103"/>
    <x v="103"/>
    <x v="53"/>
    <x v="53"/>
    <m/>
    <x v="615"/>
    <e v="#N/A"/>
    <x v="615"/>
  </r>
  <r>
    <x v="5170"/>
    <m/>
    <n v="173.91"/>
    <x v="9659"/>
    <m/>
    <m/>
    <m/>
    <m/>
    <x v="5492"/>
    <s v="2023/2/16"/>
    <x v="103"/>
    <x v="103"/>
    <x v="27"/>
    <x v="27"/>
    <m/>
    <x v="615"/>
    <e v="#N/A"/>
    <x v="615"/>
  </r>
  <r>
    <x v="5170"/>
    <m/>
    <n v="20"/>
    <x v="11179"/>
    <m/>
    <m/>
    <m/>
    <m/>
    <x v="5492"/>
    <s v="2023/2/16"/>
    <x v="103"/>
    <x v="103"/>
    <x v="27"/>
    <x v="27"/>
    <m/>
    <x v="615"/>
    <e v="#N/A"/>
    <x v="615"/>
  </r>
  <r>
    <x v="5170"/>
    <m/>
    <n v="259.99"/>
    <x v="11180"/>
    <m/>
    <m/>
    <m/>
    <m/>
    <x v="5492"/>
    <s v="2023/2/16"/>
    <x v="103"/>
    <x v="103"/>
    <x v="27"/>
    <x v="27"/>
    <m/>
    <x v="615"/>
    <e v="#N/A"/>
    <x v="615"/>
  </r>
  <r>
    <x v="5170"/>
    <m/>
    <n v="13"/>
    <x v="11181"/>
    <m/>
    <m/>
    <m/>
    <m/>
    <x v="5492"/>
    <s v="2023/2/16"/>
    <x v="103"/>
    <x v="103"/>
    <x v="27"/>
    <x v="27"/>
    <m/>
    <x v="615"/>
    <e v="#N/A"/>
    <x v="615"/>
  </r>
  <r>
    <x v="5170"/>
    <m/>
    <n v="135"/>
    <x v="11182"/>
    <m/>
    <m/>
    <m/>
    <m/>
    <x v="5492"/>
    <s v="2023/2/16"/>
    <x v="103"/>
    <x v="103"/>
    <x v="27"/>
    <x v="27"/>
    <m/>
    <x v="615"/>
    <e v="#N/A"/>
    <x v="615"/>
  </r>
  <r>
    <x v="5170"/>
    <m/>
    <n v="120"/>
    <x v="11183"/>
    <m/>
    <m/>
    <m/>
    <m/>
    <x v="5492"/>
    <s v="2023/2/16"/>
    <x v="103"/>
    <x v="103"/>
    <x v="27"/>
    <x v="27"/>
    <m/>
    <x v="615"/>
    <e v="#N/A"/>
    <x v="615"/>
  </r>
  <r>
    <x v="5170"/>
    <m/>
    <n v="577"/>
    <x v="11184"/>
    <m/>
    <m/>
    <m/>
    <m/>
    <x v="5492"/>
    <s v="2023/2/16"/>
    <x v="103"/>
    <x v="103"/>
    <x v="27"/>
    <x v="27"/>
    <m/>
    <x v="615"/>
    <e v="#N/A"/>
    <x v="615"/>
  </r>
  <r>
    <x v="5170"/>
    <m/>
    <n v="8"/>
    <x v="11185"/>
    <m/>
    <m/>
    <m/>
    <m/>
    <x v="5492"/>
    <s v="2023/2/16"/>
    <x v="103"/>
    <x v="103"/>
    <x v="27"/>
    <x v="27"/>
    <m/>
    <x v="615"/>
    <e v="#N/A"/>
    <x v="615"/>
  </r>
  <r>
    <x v="5170"/>
    <m/>
    <n v="20"/>
    <x v="11186"/>
    <m/>
    <m/>
    <m/>
    <m/>
    <x v="5492"/>
    <s v="2023/2/16"/>
    <x v="103"/>
    <x v="103"/>
    <x v="27"/>
    <x v="27"/>
    <m/>
    <x v="615"/>
    <e v="#N/A"/>
    <x v="615"/>
  </r>
  <r>
    <x v="5170"/>
    <m/>
    <n v="15"/>
    <x v="11187"/>
    <m/>
    <m/>
    <m/>
    <m/>
    <x v="5484"/>
    <s v="2023/2/25"/>
    <x v="103"/>
    <x v="103"/>
    <x v="27"/>
    <x v="27"/>
    <m/>
    <x v="615"/>
    <e v="#N/A"/>
    <x v="615"/>
  </r>
  <r>
    <x v="5170"/>
    <m/>
    <n v="9500"/>
    <x v="11188"/>
    <m/>
    <m/>
    <m/>
    <m/>
    <x v="7855"/>
    <s v="2023/3/2"/>
    <x v="103"/>
    <x v="103"/>
    <x v="27"/>
    <x v="27"/>
    <m/>
    <x v="615"/>
    <e v="#N/A"/>
    <x v="615"/>
  </r>
  <r>
    <x v="5170"/>
    <m/>
    <n v="20"/>
    <x v="11189"/>
    <m/>
    <m/>
    <m/>
    <m/>
    <x v="5486"/>
    <s v="2023/3/6"/>
    <x v="103"/>
    <x v="103"/>
    <x v="27"/>
    <x v="27"/>
    <m/>
    <x v="615"/>
    <e v="#N/A"/>
    <x v="615"/>
  </r>
  <r>
    <x v="5170"/>
    <m/>
    <n v="212.25"/>
    <x v="11190"/>
    <m/>
    <m/>
    <m/>
    <m/>
    <x v="5269"/>
    <s v="2023/3/10"/>
    <x v="103"/>
    <x v="103"/>
    <x v="27"/>
    <x v="27"/>
    <m/>
    <x v="615"/>
    <e v="#N/A"/>
    <x v="615"/>
  </r>
  <r>
    <x v="5170"/>
    <m/>
    <n v="40"/>
    <x v="11191"/>
    <m/>
    <m/>
    <m/>
    <m/>
    <x v="7561"/>
    <s v="2023/3/29"/>
    <x v="103"/>
    <x v="103"/>
    <x v="27"/>
    <x v="27"/>
    <m/>
    <x v="615"/>
    <e v="#N/A"/>
    <x v="615"/>
  </r>
  <r>
    <x v="5170"/>
    <m/>
    <n v="55"/>
    <x v="11192"/>
    <m/>
    <m/>
    <m/>
    <m/>
    <x v="7670"/>
    <s v="2023/4/11"/>
    <x v="103"/>
    <x v="103"/>
    <x v="27"/>
    <x v="27"/>
    <m/>
    <x v="615"/>
    <e v="#N/A"/>
    <x v="615"/>
  </r>
  <r>
    <x v="5170"/>
    <m/>
    <n v="40"/>
    <x v="11193"/>
    <m/>
    <m/>
    <m/>
    <m/>
    <x v="7670"/>
    <s v="2023/4/11"/>
    <x v="103"/>
    <x v="103"/>
    <x v="27"/>
    <x v="27"/>
    <m/>
    <x v="615"/>
    <e v="#N/A"/>
    <x v="615"/>
  </r>
  <r>
    <x v="5170"/>
    <m/>
    <n v="300"/>
    <x v="11194"/>
    <m/>
    <m/>
    <m/>
    <m/>
    <x v="7693"/>
    <s v="2023/4/29"/>
    <x v="103"/>
    <x v="103"/>
    <x v="27"/>
    <x v="27"/>
    <m/>
    <x v="615"/>
    <e v="#N/A"/>
    <x v="615"/>
  </r>
  <r>
    <x v="5170"/>
    <m/>
    <n v="230"/>
    <x v="11195"/>
    <m/>
    <m/>
    <m/>
    <m/>
    <x v="7512"/>
    <s v="2023/5/2"/>
    <x v="103"/>
    <x v="103"/>
    <x v="27"/>
    <x v="27"/>
    <m/>
    <x v="615"/>
    <e v="#N/A"/>
    <x v="615"/>
  </r>
  <r>
    <x v="5170"/>
    <m/>
    <n v="1700"/>
    <x v="11196"/>
    <m/>
    <m/>
    <m/>
    <m/>
    <x v="7531"/>
    <s v="2023/5/4"/>
    <x v="103"/>
    <x v="103"/>
    <x v="27"/>
    <x v="27"/>
    <m/>
    <x v="615"/>
    <e v="#N/A"/>
    <x v="615"/>
  </r>
  <r>
    <x v="5170"/>
    <m/>
    <n v="2330"/>
    <x v="11197"/>
    <m/>
    <m/>
    <m/>
    <m/>
    <x v="7531"/>
    <s v="2023/5/4"/>
    <x v="103"/>
    <x v="103"/>
    <x v="27"/>
    <x v="27"/>
    <m/>
    <x v="615"/>
    <e v="#N/A"/>
    <x v="615"/>
  </r>
  <r>
    <x v="5170"/>
    <m/>
    <n v="350"/>
    <x v="11198"/>
    <m/>
    <m/>
    <m/>
    <m/>
    <x v="7531"/>
    <s v="2023/5/4"/>
    <x v="103"/>
    <x v="103"/>
    <x v="27"/>
    <x v="27"/>
    <m/>
    <x v="615"/>
    <e v="#N/A"/>
    <x v="615"/>
  </r>
  <r>
    <x v="5170"/>
    <m/>
    <n v="30"/>
    <x v="11199"/>
    <m/>
    <m/>
    <m/>
    <m/>
    <x v="7577"/>
    <s v="2023/5/7"/>
    <x v="103"/>
    <x v="103"/>
    <x v="27"/>
    <x v="27"/>
    <m/>
    <x v="615"/>
    <e v="#N/A"/>
    <x v="615"/>
  </r>
  <r>
    <x v="5170"/>
    <m/>
    <n v="113.05"/>
    <x v="11200"/>
    <m/>
    <m/>
    <m/>
    <m/>
    <x v="7516"/>
    <s v="2023/5/8"/>
    <x v="103"/>
    <x v="103"/>
    <x v="27"/>
    <x v="27"/>
    <m/>
    <x v="615"/>
    <e v="#N/A"/>
    <x v="615"/>
  </r>
  <r>
    <x v="5170"/>
    <m/>
    <n v="1013.09"/>
    <x v="11201"/>
    <m/>
    <m/>
    <m/>
    <m/>
    <x v="7516"/>
    <s v="2023/5/8"/>
    <x v="103"/>
    <x v="103"/>
    <x v="27"/>
    <x v="27"/>
    <m/>
    <x v="615"/>
    <e v="#N/A"/>
    <x v="615"/>
  </r>
  <r>
    <x v="5170"/>
    <m/>
    <n v="85.100000000000009"/>
    <x v="11202"/>
    <m/>
    <m/>
    <m/>
    <m/>
    <x v="7516"/>
    <s v="2023/5/8"/>
    <x v="103"/>
    <x v="103"/>
    <x v="27"/>
    <x v="27"/>
    <m/>
    <x v="615"/>
    <e v="#N/A"/>
    <x v="615"/>
  </r>
  <r>
    <x v="5170"/>
    <m/>
    <n v="460.87"/>
    <x v="11203"/>
    <m/>
    <m/>
    <m/>
    <m/>
    <x v="7516"/>
    <s v="2023/5/8"/>
    <x v="103"/>
    <x v="103"/>
    <x v="27"/>
    <x v="27"/>
    <m/>
    <x v="615"/>
    <e v="#N/A"/>
    <x v="615"/>
  </r>
  <r>
    <x v="5170"/>
    <m/>
    <n v="200"/>
    <x v="11204"/>
    <m/>
    <m/>
    <m/>
    <m/>
    <x v="7789"/>
    <s v="2023/5/8"/>
    <x v="103"/>
    <x v="103"/>
    <x v="27"/>
    <x v="27"/>
    <m/>
    <x v="615"/>
    <e v="#N/A"/>
    <x v="615"/>
  </r>
  <r>
    <x v="5170"/>
    <m/>
    <n v="20"/>
    <x v="10750"/>
    <m/>
    <m/>
    <m/>
    <m/>
    <x v="7514"/>
    <s v="2023/5/23"/>
    <x v="103"/>
    <x v="103"/>
    <x v="27"/>
    <x v="27"/>
    <m/>
    <x v="615"/>
    <e v="#N/A"/>
    <x v="615"/>
  </r>
  <r>
    <x v="5170"/>
    <m/>
    <n v="140"/>
    <x v="11205"/>
    <m/>
    <m/>
    <m/>
    <m/>
    <x v="7114"/>
    <s v="2023/5/25"/>
    <x v="103"/>
    <x v="103"/>
    <x v="27"/>
    <x v="27"/>
    <m/>
    <x v="615"/>
    <e v="#N/A"/>
    <x v="615"/>
  </r>
  <r>
    <x v="5170"/>
    <m/>
    <n v="59.13"/>
    <x v="11206"/>
    <m/>
    <m/>
    <m/>
    <m/>
    <x v="7114"/>
    <s v="2023/5/25"/>
    <x v="103"/>
    <x v="103"/>
    <x v="27"/>
    <x v="27"/>
    <m/>
    <x v="615"/>
    <e v="#N/A"/>
    <x v="615"/>
  </r>
  <r>
    <x v="5170"/>
    <m/>
    <n v="25"/>
    <x v="11207"/>
    <m/>
    <m/>
    <m/>
    <m/>
    <x v="7671"/>
    <s v="2023/5/27"/>
    <x v="103"/>
    <x v="103"/>
    <x v="27"/>
    <x v="27"/>
    <m/>
    <x v="615"/>
    <e v="#N/A"/>
    <x v="615"/>
  </r>
  <r>
    <x v="5170"/>
    <m/>
    <n v="50"/>
    <x v="10750"/>
    <m/>
    <m/>
    <m/>
    <m/>
    <x v="7671"/>
    <s v="2023/5/27"/>
    <x v="103"/>
    <x v="103"/>
    <x v="27"/>
    <x v="27"/>
    <m/>
    <x v="615"/>
    <e v="#N/A"/>
    <x v="615"/>
  </r>
  <r>
    <x v="5170"/>
    <m/>
    <n v="2500"/>
    <x v="11208"/>
    <m/>
    <m/>
    <m/>
    <m/>
    <x v="5523"/>
    <s v="2023/6/1"/>
    <x v="103"/>
    <x v="103"/>
    <x v="27"/>
    <x v="27"/>
    <m/>
    <x v="615"/>
    <e v="#N/A"/>
    <x v="615"/>
  </r>
  <r>
    <x v="5170"/>
    <m/>
    <n v="40"/>
    <x v="11209"/>
    <m/>
    <m/>
    <m/>
    <m/>
    <x v="7694"/>
    <s v="2023/6/7"/>
    <x v="103"/>
    <x v="103"/>
    <x v="27"/>
    <x v="27"/>
    <m/>
    <x v="615"/>
    <e v="#N/A"/>
    <x v="615"/>
  </r>
  <r>
    <x v="5170"/>
    <m/>
    <n v="1043.48"/>
    <x v="11210"/>
    <m/>
    <m/>
    <m/>
    <m/>
    <x v="5449"/>
    <s v="2023/6/10"/>
    <x v="103"/>
    <x v="103"/>
    <x v="27"/>
    <x v="27"/>
    <m/>
    <x v="615"/>
    <e v="#N/A"/>
    <x v="615"/>
  </r>
  <r>
    <x v="5170"/>
    <m/>
    <n v="200"/>
    <x v="11211"/>
    <m/>
    <m/>
    <m/>
    <m/>
    <x v="7847"/>
    <s v="2023/6/10"/>
    <x v="103"/>
    <x v="103"/>
    <x v="27"/>
    <x v="27"/>
    <m/>
    <x v="615"/>
    <e v="#N/A"/>
    <x v="615"/>
  </r>
  <r>
    <x v="5170"/>
    <m/>
    <n v="20"/>
    <x v="11212"/>
    <m/>
    <m/>
    <m/>
    <m/>
    <x v="7711"/>
    <s v="2023/6/17"/>
    <x v="103"/>
    <x v="103"/>
    <x v="27"/>
    <x v="27"/>
    <m/>
    <x v="615"/>
    <e v="#N/A"/>
    <x v="615"/>
  </r>
  <r>
    <x v="5170"/>
    <m/>
    <n v="600"/>
    <x v="11213"/>
    <m/>
    <m/>
    <m/>
    <m/>
    <x v="7711"/>
    <s v="2023/6/17"/>
    <x v="103"/>
    <x v="103"/>
    <x v="27"/>
    <x v="27"/>
    <m/>
    <x v="615"/>
    <e v="#N/A"/>
    <x v="615"/>
  </r>
  <r>
    <x v="5170"/>
    <m/>
    <n v="46"/>
    <x v="11214"/>
    <m/>
    <m/>
    <m/>
    <m/>
    <x v="7711"/>
    <s v="2023/6/17"/>
    <x v="103"/>
    <x v="103"/>
    <x v="27"/>
    <x v="27"/>
    <m/>
    <x v="615"/>
    <e v="#N/A"/>
    <x v="615"/>
  </r>
  <r>
    <x v="5170"/>
    <m/>
    <n v="10"/>
    <x v="11215"/>
    <m/>
    <m/>
    <m/>
    <m/>
    <x v="7711"/>
    <s v="2023/6/17"/>
    <x v="103"/>
    <x v="103"/>
    <x v="27"/>
    <x v="27"/>
    <m/>
    <x v="615"/>
    <e v="#N/A"/>
    <x v="615"/>
  </r>
  <r>
    <x v="5170"/>
    <m/>
    <n v="2000"/>
    <x v="11216"/>
    <m/>
    <m/>
    <m/>
    <m/>
    <x v="7711"/>
    <s v="2023/6/17"/>
    <x v="103"/>
    <x v="103"/>
    <x v="27"/>
    <x v="27"/>
    <m/>
    <x v="615"/>
    <e v="#N/A"/>
    <x v="615"/>
  </r>
  <r>
    <x v="5170"/>
    <m/>
    <n v="1634"/>
    <x v="11217"/>
    <m/>
    <m/>
    <m/>
    <m/>
    <x v="5595"/>
    <s v="2023/6/17"/>
    <x v="103"/>
    <x v="103"/>
    <x v="27"/>
    <x v="27"/>
    <m/>
    <x v="615"/>
    <e v="#N/A"/>
    <x v="615"/>
  </r>
  <r>
    <x v="5170"/>
    <m/>
    <n v="200"/>
    <x v="11218"/>
    <m/>
    <m/>
    <m/>
    <m/>
    <x v="5574"/>
    <s v="2023/6/17"/>
    <x v="103"/>
    <x v="103"/>
    <x v="27"/>
    <x v="27"/>
    <m/>
    <x v="615"/>
    <e v="#N/A"/>
    <x v="615"/>
  </r>
  <r>
    <x v="5170"/>
    <m/>
    <n v="55"/>
    <x v="11219"/>
    <m/>
    <m/>
    <m/>
    <m/>
    <x v="5574"/>
    <s v="2023/6/17"/>
    <x v="103"/>
    <x v="103"/>
    <x v="27"/>
    <x v="27"/>
    <m/>
    <x v="615"/>
    <e v="#N/A"/>
    <x v="615"/>
  </r>
  <r>
    <x v="5170"/>
    <m/>
    <n v="35"/>
    <x v="11220"/>
    <m/>
    <m/>
    <m/>
    <m/>
    <x v="7510"/>
    <s v="2023/6/20"/>
    <x v="103"/>
    <x v="103"/>
    <x v="27"/>
    <x v="27"/>
    <m/>
    <x v="615"/>
    <e v="#N/A"/>
    <x v="615"/>
  </r>
  <r>
    <x v="5170"/>
    <m/>
    <n v="500"/>
    <x v="11221"/>
    <m/>
    <m/>
    <m/>
    <m/>
    <x v="7510"/>
    <s v="2023/6/20"/>
    <x v="103"/>
    <x v="103"/>
    <x v="27"/>
    <x v="27"/>
    <m/>
    <x v="615"/>
    <e v="#N/A"/>
    <x v="615"/>
  </r>
  <r>
    <x v="5170"/>
    <m/>
    <n v="4702.17"/>
    <x v="11222"/>
    <m/>
    <m/>
    <m/>
    <m/>
    <x v="7510"/>
    <s v="2023/6/20"/>
    <x v="103"/>
    <x v="103"/>
    <x v="27"/>
    <x v="27"/>
    <m/>
    <x v="615"/>
    <e v="#N/A"/>
    <x v="615"/>
  </r>
  <r>
    <x v="5170"/>
    <m/>
    <n v="25"/>
    <x v="10919"/>
    <m/>
    <m/>
    <m/>
    <m/>
    <x v="7510"/>
    <s v="2023/6/20"/>
    <x v="103"/>
    <x v="103"/>
    <x v="27"/>
    <x v="27"/>
    <m/>
    <x v="615"/>
    <e v="#N/A"/>
    <x v="615"/>
  </r>
  <r>
    <x v="5170"/>
    <m/>
    <n v="300"/>
    <x v="11223"/>
    <m/>
    <m/>
    <m/>
    <m/>
    <x v="7728"/>
    <s v="2023/6/21"/>
    <x v="103"/>
    <x v="103"/>
    <x v="27"/>
    <x v="27"/>
    <m/>
    <x v="615"/>
    <e v="#N/A"/>
    <x v="615"/>
  </r>
  <r>
    <x v="5170"/>
    <m/>
    <n v="20"/>
    <x v="11224"/>
    <m/>
    <m/>
    <m/>
    <m/>
    <x v="7386"/>
    <s v="2023/6/21"/>
    <x v="103"/>
    <x v="103"/>
    <x v="27"/>
    <x v="27"/>
    <m/>
    <x v="615"/>
    <e v="#N/A"/>
    <x v="615"/>
  </r>
  <r>
    <x v="5170"/>
    <m/>
    <n v="40"/>
    <x v="11225"/>
    <m/>
    <m/>
    <m/>
    <m/>
    <x v="5576"/>
    <s v="2023/7/8"/>
    <x v="103"/>
    <x v="103"/>
    <x v="27"/>
    <x v="27"/>
    <m/>
    <x v="615"/>
    <e v="#N/A"/>
    <x v="615"/>
  </r>
  <r>
    <x v="5170"/>
    <m/>
    <n v="10"/>
    <x v="11226"/>
    <m/>
    <m/>
    <m/>
    <m/>
    <x v="5576"/>
    <s v="2023/7/8"/>
    <x v="103"/>
    <x v="103"/>
    <x v="27"/>
    <x v="27"/>
    <m/>
    <x v="615"/>
    <e v="#N/A"/>
    <x v="615"/>
  </r>
  <r>
    <x v="5170"/>
    <m/>
    <n v="20"/>
    <x v="11226"/>
    <m/>
    <m/>
    <m/>
    <m/>
    <x v="5576"/>
    <s v="2023/7/8"/>
    <x v="103"/>
    <x v="103"/>
    <x v="27"/>
    <x v="27"/>
    <m/>
    <x v="615"/>
    <e v="#N/A"/>
    <x v="615"/>
  </r>
  <r>
    <x v="5170"/>
    <m/>
    <n v="80"/>
    <x v="11227"/>
    <m/>
    <m/>
    <m/>
    <m/>
    <x v="5576"/>
    <s v="2023/7/8"/>
    <x v="103"/>
    <x v="103"/>
    <x v="27"/>
    <x v="27"/>
    <m/>
    <x v="615"/>
    <e v="#N/A"/>
    <x v="615"/>
  </r>
  <r>
    <x v="5170"/>
    <m/>
    <n v="20"/>
    <x v="11228"/>
    <m/>
    <m/>
    <m/>
    <m/>
    <x v="7575"/>
    <s v="2023/7/10"/>
    <x v="103"/>
    <x v="103"/>
    <x v="27"/>
    <x v="27"/>
    <m/>
    <x v="615"/>
    <e v="#N/A"/>
    <x v="615"/>
  </r>
  <r>
    <x v="5170"/>
    <m/>
    <n v="200"/>
    <x v="11229"/>
    <m/>
    <m/>
    <m/>
    <m/>
    <x v="7698"/>
    <s v="2023/7/12"/>
    <x v="103"/>
    <x v="103"/>
    <x v="27"/>
    <x v="27"/>
    <m/>
    <x v="615"/>
    <e v="#N/A"/>
    <x v="615"/>
  </r>
  <r>
    <x v="5170"/>
    <m/>
    <n v="1078.26"/>
    <x v="11230"/>
    <m/>
    <m/>
    <m/>
    <m/>
    <x v="5453"/>
    <s v="2023/7/15"/>
    <x v="103"/>
    <x v="103"/>
    <x v="27"/>
    <x v="27"/>
    <m/>
    <x v="615"/>
    <e v="#N/A"/>
    <x v="615"/>
  </r>
  <r>
    <x v="5170"/>
    <m/>
    <n v="3669.57"/>
    <x v="11231"/>
    <m/>
    <m/>
    <m/>
    <m/>
    <x v="5453"/>
    <s v="2023/7/15"/>
    <x v="103"/>
    <x v="103"/>
    <x v="27"/>
    <x v="27"/>
    <m/>
    <x v="615"/>
    <e v="#N/A"/>
    <x v="615"/>
  </r>
  <r>
    <x v="5170"/>
    <m/>
    <n v="521.74"/>
    <x v="11232"/>
    <m/>
    <m/>
    <m/>
    <m/>
    <x v="5453"/>
    <s v="2023/7/15"/>
    <x v="103"/>
    <x v="103"/>
    <x v="27"/>
    <x v="27"/>
    <m/>
    <x v="615"/>
    <e v="#N/A"/>
    <x v="615"/>
  </r>
  <r>
    <x v="5170"/>
    <m/>
    <n v="20"/>
    <x v="10745"/>
    <m/>
    <m/>
    <m/>
    <m/>
    <x v="7570"/>
    <s v="2023/7/19"/>
    <x v="103"/>
    <x v="103"/>
    <x v="27"/>
    <x v="27"/>
    <m/>
    <x v="615"/>
    <e v="#N/A"/>
    <x v="615"/>
  </r>
  <r>
    <x v="5170"/>
    <m/>
    <n v="20"/>
    <x v="10745"/>
    <m/>
    <m/>
    <m/>
    <m/>
    <x v="7570"/>
    <s v="2023/7/19"/>
    <x v="103"/>
    <x v="103"/>
    <x v="27"/>
    <x v="27"/>
    <m/>
    <x v="615"/>
    <e v="#N/A"/>
    <x v="615"/>
  </r>
  <r>
    <x v="5170"/>
    <m/>
    <n v="900"/>
    <x v="11233"/>
    <m/>
    <m/>
    <m/>
    <m/>
    <x v="7849"/>
    <s v="2023/7/25"/>
    <x v="103"/>
    <x v="103"/>
    <x v="27"/>
    <x v="27"/>
    <m/>
    <x v="615"/>
    <e v="#N/A"/>
    <x v="615"/>
  </r>
  <r>
    <x v="5170"/>
    <m/>
    <n v="173.91"/>
    <x v="11234"/>
    <m/>
    <m/>
    <m/>
    <m/>
    <x v="7849"/>
    <s v="2023/7/25"/>
    <x v="103"/>
    <x v="103"/>
    <x v="27"/>
    <x v="27"/>
    <m/>
    <x v="615"/>
    <e v="#N/A"/>
    <x v="615"/>
  </r>
  <r>
    <x v="5170"/>
    <m/>
    <n v="20"/>
    <x v="10745"/>
    <m/>
    <m/>
    <m/>
    <m/>
    <x v="7571"/>
    <s v="2023/7/25"/>
    <x v="103"/>
    <x v="103"/>
    <x v="27"/>
    <x v="27"/>
    <m/>
    <x v="615"/>
    <e v="#N/A"/>
    <x v="615"/>
  </r>
  <r>
    <x v="5170"/>
    <m/>
    <n v="100"/>
    <x v="11235"/>
    <m/>
    <m/>
    <m/>
    <m/>
    <x v="7571"/>
    <s v="2023/7/25"/>
    <x v="103"/>
    <x v="103"/>
    <x v="27"/>
    <x v="27"/>
    <m/>
    <x v="615"/>
    <e v="#N/A"/>
    <x v="615"/>
  </r>
  <r>
    <x v="5170"/>
    <m/>
    <n v="5478.26"/>
    <x v="11236"/>
    <m/>
    <m/>
    <m/>
    <m/>
    <x v="7118"/>
    <s v="2023/7/27"/>
    <x v="103"/>
    <x v="103"/>
    <x v="27"/>
    <x v="27"/>
    <m/>
    <x v="615"/>
    <e v="#N/A"/>
    <x v="615"/>
  </r>
  <r>
    <x v="5170"/>
    <m/>
    <n v="20"/>
    <x v="11237"/>
    <m/>
    <m/>
    <m/>
    <m/>
    <x v="7703"/>
    <s v="2023/8/1"/>
    <x v="103"/>
    <x v="103"/>
    <x v="27"/>
    <x v="27"/>
    <m/>
    <x v="615"/>
    <e v="#N/A"/>
    <x v="615"/>
  </r>
  <r>
    <x v="5170"/>
    <m/>
    <n v="200"/>
    <x v="11238"/>
    <m/>
    <m/>
    <m/>
    <m/>
    <x v="7703"/>
    <s v="2023/8/1"/>
    <x v="103"/>
    <x v="103"/>
    <x v="27"/>
    <x v="27"/>
    <m/>
    <x v="615"/>
    <e v="#N/A"/>
    <x v="615"/>
  </r>
  <r>
    <x v="5170"/>
    <m/>
    <n v="142.25"/>
    <x v="11239"/>
    <m/>
    <m/>
    <m/>
    <m/>
    <x v="7703"/>
    <s v="2023/8/1"/>
    <x v="103"/>
    <x v="103"/>
    <x v="27"/>
    <x v="27"/>
    <m/>
    <x v="615"/>
    <e v="#N/A"/>
    <x v="615"/>
  </r>
  <r>
    <x v="5170"/>
    <m/>
    <n v="80.820000000000007"/>
    <x v="11240"/>
    <m/>
    <m/>
    <m/>
    <m/>
    <x v="7692"/>
    <s v="2023/8/1"/>
    <x v="103"/>
    <x v="103"/>
    <x v="27"/>
    <x v="27"/>
    <m/>
    <x v="615"/>
    <e v="#N/A"/>
    <x v="615"/>
  </r>
  <r>
    <x v="5170"/>
    <m/>
    <n v="1695"/>
    <x v="11241"/>
    <m/>
    <m/>
    <m/>
    <m/>
    <x v="7692"/>
    <s v="2023/8/1"/>
    <x v="103"/>
    <x v="103"/>
    <x v="27"/>
    <x v="27"/>
    <m/>
    <x v="615"/>
    <e v="#N/A"/>
    <x v="615"/>
  </r>
  <r>
    <x v="5170"/>
    <m/>
    <n v="25"/>
    <x v="11242"/>
    <m/>
    <m/>
    <m/>
    <m/>
    <x v="7692"/>
    <s v="2023/8/1"/>
    <x v="103"/>
    <x v="103"/>
    <x v="27"/>
    <x v="27"/>
    <m/>
    <x v="615"/>
    <e v="#N/A"/>
    <x v="615"/>
  </r>
  <r>
    <x v="5170"/>
    <m/>
    <n v="130"/>
    <x v="11243"/>
    <m/>
    <m/>
    <m/>
    <m/>
    <x v="7692"/>
    <s v="2023/8/1"/>
    <x v="103"/>
    <x v="103"/>
    <x v="27"/>
    <x v="27"/>
    <m/>
    <x v="615"/>
    <e v="#N/A"/>
    <x v="615"/>
  </r>
  <r>
    <x v="5170"/>
    <m/>
    <n v="750"/>
    <x v="11244"/>
    <m/>
    <m/>
    <m/>
    <m/>
    <x v="7692"/>
    <s v="2023/8/1"/>
    <x v="103"/>
    <x v="103"/>
    <x v="27"/>
    <x v="27"/>
    <m/>
    <x v="615"/>
    <e v="#N/A"/>
    <x v="615"/>
  </r>
  <r>
    <x v="5170"/>
    <m/>
    <n v="500"/>
    <x v="11245"/>
    <m/>
    <m/>
    <m/>
    <m/>
    <x v="5537"/>
    <s v="2023/8/6"/>
    <x v="103"/>
    <x v="103"/>
    <x v="27"/>
    <x v="27"/>
    <m/>
    <x v="615"/>
    <e v="#N/A"/>
    <x v="615"/>
  </r>
  <r>
    <x v="5170"/>
    <m/>
    <n v="65"/>
    <x v="11246"/>
    <m/>
    <m/>
    <m/>
    <m/>
    <x v="7628"/>
    <s v="2023/8/13"/>
    <x v="103"/>
    <x v="103"/>
    <x v="27"/>
    <x v="27"/>
    <m/>
    <x v="615"/>
    <e v="#N/A"/>
    <x v="615"/>
  </r>
  <r>
    <x v="5170"/>
    <m/>
    <n v="2583"/>
    <x v="11247"/>
    <m/>
    <m/>
    <m/>
    <m/>
    <x v="7628"/>
    <s v="2023/8/13"/>
    <x v="103"/>
    <x v="103"/>
    <x v="27"/>
    <x v="27"/>
    <m/>
    <x v="615"/>
    <e v="#N/A"/>
    <x v="615"/>
  </r>
  <r>
    <x v="5170"/>
    <m/>
    <n v="140"/>
    <x v="11248"/>
    <m/>
    <m/>
    <m/>
    <m/>
    <x v="7629"/>
    <s v="2023/8/13"/>
    <x v="103"/>
    <x v="103"/>
    <x v="27"/>
    <x v="27"/>
    <m/>
    <x v="615"/>
    <e v="#N/A"/>
    <x v="615"/>
  </r>
  <r>
    <x v="5170"/>
    <m/>
    <n v="100"/>
    <x v="11249"/>
    <m/>
    <m/>
    <m/>
    <m/>
    <x v="7850"/>
    <s v="2023/8/15"/>
    <x v="103"/>
    <x v="103"/>
    <x v="27"/>
    <x v="27"/>
    <m/>
    <x v="615"/>
    <e v="#N/A"/>
    <x v="615"/>
  </r>
  <r>
    <x v="5170"/>
    <m/>
    <n v="40"/>
    <x v="11250"/>
    <m/>
    <m/>
    <m/>
    <m/>
    <x v="7515"/>
    <s v="2023/8/15"/>
    <x v="103"/>
    <x v="103"/>
    <x v="27"/>
    <x v="27"/>
    <m/>
    <x v="615"/>
    <e v="#N/A"/>
    <x v="615"/>
  </r>
  <r>
    <x v="5170"/>
    <m/>
    <n v="200"/>
    <x v="9729"/>
    <m/>
    <m/>
    <m/>
    <m/>
    <x v="7631"/>
    <s v="2023/8/16"/>
    <x v="103"/>
    <x v="103"/>
    <x v="27"/>
    <x v="27"/>
    <m/>
    <x v="615"/>
    <e v="#N/A"/>
    <x v="615"/>
  </r>
  <r>
    <x v="5170"/>
    <m/>
    <n v="60"/>
    <x v="10745"/>
    <m/>
    <m/>
    <m/>
    <m/>
    <x v="7631"/>
    <s v="2023/8/16"/>
    <x v="103"/>
    <x v="103"/>
    <x v="27"/>
    <x v="27"/>
    <m/>
    <x v="615"/>
    <e v="#N/A"/>
    <x v="615"/>
  </r>
  <r>
    <x v="5170"/>
    <m/>
    <n v="386.96000000000004"/>
    <x v="11251"/>
    <m/>
    <m/>
    <m/>
    <m/>
    <x v="7533"/>
    <s v="2023/8/16"/>
    <x v="103"/>
    <x v="103"/>
    <x v="27"/>
    <x v="27"/>
    <m/>
    <x v="615"/>
    <e v="#N/A"/>
    <x v="615"/>
  </r>
  <r>
    <x v="5170"/>
    <m/>
    <n v="450"/>
    <x v="11252"/>
    <m/>
    <m/>
    <m/>
    <m/>
    <x v="7533"/>
    <s v="2023/8/16"/>
    <x v="103"/>
    <x v="103"/>
    <x v="27"/>
    <x v="27"/>
    <m/>
    <x v="615"/>
    <e v="#N/A"/>
    <x v="615"/>
  </r>
  <r>
    <x v="5170"/>
    <m/>
    <n v="747"/>
    <x v="11253"/>
    <m/>
    <m/>
    <m/>
    <m/>
    <x v="7533"/>
    <s v="2023/8/16"/>
    <x v="103"/>
    <x v="103"/>
    <x v="27"/>
    <x v="27"/>
    <m/>
    <x v="615"/>
    <e v="#N/A"/>
    <x v="615"/>
  </r>
  <r>
    <x v="5170"/>
    <m/>
    <n v="50"/>
    <x v="5678"/>
    <m/>
    <m/>
    <m/>
    <m/>
    <x v="7533"/>
    <s v="2023/8/16"/>
    <x v="103"/>
    <x v="103"/>
    <x v="27"/>
    <x v="27"/>
    <m/>
    <x v="615"/>
    <e v="#N/A"/>
    <x v="615"/>
  </r>
  <r>
    <x v="5170"/>
    <m/>
    <n v="45"/>
    <x v="11254"/>
    <m/>
    <m/>
    <m/>
    <m/>
    <x v="7695"/>
    <s v="2023/8/19"/>
    <x v="103"/>
    <x v="103"/>
    <x v="27"/>
    <x v="27"/>
    <m/>
    <x v="615"/>
    <e v="#N/A"/>
    <x v="615"/>
  </r>
  <r>
    <x v="5170"/>
    <m/>
    <n v="200"/>
    <x v="11254"/>
    <m/>
    <m/>
    <m/>
    <m/>
    <x v="7695"/>
    <s v="2023/8/19"/>
    <x v="103"/>
    <x v="103"/>
    <x v="27"/>
    <x v="27"/>
    <m/>
    <x v="615"/>
    <e v="#N/A"/>
    <x v="615"/>
  </r>
  <r>
    <x v="5170"/>
    <m/>
    <n v="2973.92"/>
    <x v="11255"/>
    <m/>
    <m/>
    <m/>
    <m/>
    <x v="5586"/>
    <s v="2023/8/19"/>
    <x v="103"/>
    <x v="103"/>
    <x v="27"/>
    <x v="27"/>
    <m/>
    <x v="615"/>
    <e v="#N/A"/>
    <x v="615"/>
  </r>
  <r>
    <x v="5170"/>
    <m/>
    <n v="8500"/>
    <x v="7432"/>
    <m/>
    <m/>
    <m/>
    <m/>
    <x v="6593"/>
    <s v="2023/8/19"/>
    <x v="103"/>
    <x v="103"/>
    <x v="27"/>
    <x v="27"/>
    <m/>
    <x v="615"/>
    <e v="#N/A"/>
    <x v="615"/>
  </r>
  <r>
    <x v="5170"/>
    <m/>
    <n v="45"/>
    <x v="5678"/>
    <m/>
    <m/>
    <m/>
    <m/>
    <x v="7633"/>
    <s v="2023/8/26"/>
    <x v="103"/>
    <x v="103"/>
    <x v="27"/>
    <x v="27"/>
    <m/>
    <x v="615"/>
    <e v="#N/A"/>
    <x v="615"/>
  </r>
  <r>
    <x v="5170"/>
    <m/>
    <n v="182.61"/>
    <x v="11256"/>
    <m/>
    <m/>
    <m/>
    <m/>
    <x v="7633"/>
    <s v="2023/8/26"/>
    <x v="103"/>
    <x v="103"/>
    <x v="27"/>
    <x v="27"/>
    <m/>
    <x v="615"/>
    <e v="#N/A"/>
    <x v="615"/>
  </r>
  <r>
    <x v="5170"/>
    <m/>
    <n v="800"/>
    <x v="11257"/>
    <m/>
    <m/>
    <m/>
    <m/>
    <x v="7633"/>
    <s v="2023/8/26"/>
    <x v="103"/>
    <x v="103"/>
    <x v="27"/>
    <x v="27"/>
    <m/>
    <x v="615"/>
    <e v="#N/A"/>
    <x v="615"/>
  </r>
  <r>
    <x v="5170"/>
    <m/>
    <n v="565.22"/>
    <x v="11258"/>
    <m/>
    <m/>
    <m/>
    <m/>
    <x v="7120"/>
    <s v="2023/8/29"/>
    <x v="103"/>
    <x v="103"/>
    <x v="27"/>
    <x v="27"/>
    <m/>
    <x v="615"/>
    <e v="#N/A"/>
    <x v="615"/>
  </r>
  <r>
    <x v="5170"/>
    <m/>
    <n v="80.040000000000006"/>
    <x v="11259"/>
    <m/>
    <m/>
    <m/>
    <m/>
    <x v="7573"/>
    <s v="2023/8/31"/>
    <x v="103"/>
    <x v="103"/>
    <x v="27"/>
    <x v="27"/>
    <m/>
    <x v="615"/>
    <e v="#N/A"/>
    <x v="615"/>
  </r>
  <r>
    <x v="5170"/>
    <m/>
    <n v="60"/>
    <x v="11260"/>
    <m/>
    <m/>
    <m/>
    <m/>
    <x v="7490"/>
    <s v="2023/9/7"/>
    <x v="103"/>
    <x v="103"/>
    <x v="27"/>
    <x v="27"/>
    <m/>
    <x v="615"/>
    <e v="#N/A"/>
    <x v="615"/>
  </r>
  <r>
    <x v="5170"/>
    <m/>
    <n v="600"/>
    <x v="11261"/>
    <m/>
    <m/>
    <m/>
    <m/>
    <x v="7490"/>
    <s v="2023/9/7"/>
    <x v="103"/>
    <x v="103"/>
    <x v="27"/>
    <x v="27"/>
    <m/>
    <x v="615"/>
    <e v="#N/A"/>
    <x v="615"/>
  </r>
  <r>
    <x v="5170"/>
    <m/>
    <n v="113.25"/>
    <x v="11262"/>
    <m/>
    <m/>
    <m/>
    <m/>
    <x v="7490"/>
    <s v="2023/9/7"/>
    <x v="103"/>
    <x v="103"/>
    <x v="27"/>
    <x v="27"/>
    <m/>
    <x v="615"/>
    <e v="#N/A"/>
    <x v="615"/>
  </r>
  <r>
    <x v="5170"/>
    <m/>
    <n v="20"/>
    <x v="10750"/>
    <m/>
    <m/>
    <m/>
    <m/>
    <x v="7490"/>
    <s v="2023/9/7"/>
    <x v="103"/>
    <x v="103"/>
    <x v="27"/>
    <x v="27"/>
    <m/>
    <x v="615"/>
    <e v="#N/A"/>
    <x v="615"/>
  </r>
  <r>
    <x v="5170"/>
    <m/>
    <n v="2"/>
    <x v="11263"/>
    <m/>
    <m/>
    <m/>
    <m/>
    <x v="7490"/>
    <s v="2023/9/7"/>
    <x v="103"/>
    <x v="103"/>
    <x v="27"/>
    <x v="27"/>
    <m/>
    <x v="615"/>
    <e v="#N/A"/>
    <x v="615"/>
  </r>
  <r>
    <x v="5170"/>
    <m/>
    <n v="209.3"/>
    <x v="11264"/>
    <m/>
    <m/>
    <m/>
    <m/>
    <x v="5258"/>
    <s v="2023/9/11"/>
    <x v="103"/>
    <x v="103"/>
    <x v="27"/>
    <x v="27"/>
    <m/>
    <x v="615"/>
    <e v="#N/A"/>
    <x v="615"/>
  </r>
  <r>
    <x v="5170"/>
    <m/>
    <n v="25"/>
    <x v="11265"/>
    <m/>
    <m/>
    <m/>
    <m/>
    <x v="7685"/>
    <s v="2023/9/12"/>
    <x v="103"/>
    <x v="103"/>
    <x v="27"/>
    <x v="27"/>
    <m/>
    <x v="615"/>
    <e v="#N/A"/>
    <x v="615"/>
  </r>
  <r>
    <x v="5170"/>
    <m/>
    <n v="25"/>
    <x v="11266"/>
    <m/>
    <m/>
    <m/>
    <m/>
    <x v="7685"/>
    <s v="2023/9/12"/>
    <x v="103"/>
    <x v="103"/>
    <x v="27"/>
    <x v="27"/>
    <m/>
    <x v="615"/>
    <e v="#N/A"/>
    <x v="615"/>
  </r>
  <r>
    <x v="5170"/>
    <m/>
    <n v="116"/>
    <x v="11267"/>
    <m/>
    <m/>
    <m/>
    <m/>
    <x v="7685"/>
    <s v="2023/9/12"/>
    <x v="103"/>
    <x v="103"/>
    <x v="27"/>
    <x v="27"/>
    <m/>
    <x v="615"/>
    <e v="#N/A"/>
    <x v="615"/>
  </r>
  <r>
    <x v="5170"/>
    <m/>
    <n v="170"/>
    <x v="11268"/>
    <m/>
    <m/>
    <m/>
    <m/>
    <x v="7685"/>
    <s v="2023/9/12"/>
    <x v="103"/>
    <x v="103"/>
    <x v="27"/>
    <x v="27"/>
    <m/>
    <x v="615"/>
    <e v="#N/A"/>
    <x v="615"/>
  </r>
  <r>
    <x v="5170"/>
    <m/>
    <n v="150"/>
    <x v="11269"/>
    <m/>
    <m/>
    <m/>
    <m/>
    <x v="7576"/>
    <s v="2023/9/12"/>
    <x v="103"/>
    <x v="103"/>
    <x v="27"/>
    <x v="27"/>
    <m/>
    <x v="615"/>
    <e v="#N/A"/>
    <x v="615"/>
  </r>
  <r>
    <x v="5170"/>
    <m/>
    <n v="500"/>
    <x v="11270"/>
    <m/>
    <m/>
    <m/>
    <m/>
    <x v="7576"/>
    <s v="2023/9/12"/>
    <x v="103"/>
    <x v="103"/>
    <x v="27"/>
    <x v="27"/>
    <m/>
    <x v="615"/>
    <e v="#N/A"/>
    <x v="615"/>
  </r>
  <r>
    <x v="5170"/>
    <m/>
    <n v="680"/>
    <x v="11271"/>
    <m/>
    <m/>
    <m/>
    <m/>
    <x v="7856"/>
    <s v="2023/9/18"/>
    <x v="103"/>
    <x v="103"/>
    <x v="27"/>
    <x v="27"/>
    <m/>
    <x v="615"/>
    <e v="#N/A"/>
    <x v="615"/>
  </r>
  <r>
    <x v="5170"/>
    <m/>
    <n v="40"/>
    <x v="11272"/>
    <m/>
    <m/>
    <m/>
    <m/>
    <x v="5285"/>
    <s v="2023/9/18"/>
    <x v="103"/>
    <x v="103"/>
    <x v="27"/>
    <x v="27"/>
    <m/>
    <x v="615"/>
    <e v="#N/A"/>
    <x v="615"/>
  </r>
  <r>
    <x v="5170"/>
    <m/>
    <n v="2141"/>
    <x v="11273"/>
    <m/>
    <m/>
    <m/>
    <m/>
    <x v="7686"/>
    <s v="2023/9/24"/>
    <x v="103"/>
    <x v="103"/>
    <x v="27"/>
    <x v="27"/>
    <m/>
    <x v="615"/>
    <e v="#N/A"/>
    <x v="615"/>
  </r>
  <r>
    <x v="5170"/>
    <m/>
    <n v="30.43"/>
    <x v="11274"/>
    <m/>
    <m/>
    <m/>
    <m/>
    <x v="7686"/>
    <s v="2023/9/24"/>
    <x v="103"/>
    <x v="103"/>
    <x v="27"/>
    <x v="27"/>
    <m/>
    <x v="615"/>
    <e v="#N/A"/>
    <x v="615"/>
  </r>
  <r>
    <x v="5170"/>
    <m/>
    <n v="869.57"/>
    <x v="11275"/>
    <m/>
    <m/>
    <m/>
    <m/>
    <x v="7280"/>
    <s v="2023/9/25"/>
    <x v="103"/>
    <x v="103"/>
    <x v="27"/>
    <x v="27"/>
    <m/>
    <x v="615"/>
    <e v="#N/A"/>
    <x v="615"/>
  </r>
  <r>
    <x v="5170"/>
    <m/>
    <n v="25"/>
    <x v="11276"/>
    <m/>
    <m/>
    <m/>
    <m/>
    <x v="7280"/>
    <s v="2023/9/25"/>
    <x v="103"/>
    <x v="103"/>
    <x v="27"/>
    <x v="27"/>
    <m/>
    <x v="615"/>
    <e v="#N/A"/>
    <x v="615"/>
  </r>
  <r>
    <x v="5170"/>
    <m/>
    <n v="74"/>
    <x v="11277"/>
    <m/>
    <m/>
    <m/>
    <m/>
    <x v="7280"/>
    <s v="2023/9/25"/>
    <x v="103"/>
    <x v="103"/>
    <x v="27"/>
    <x v="27"/>
    <m/>
    <x v="615"/>
    <e v="#N/A"/>
    <x v="615"/>
  </r>
  <r>
    <x v="5170"/>
    <m/>
    <n v="50"/>
    <x v="11278"/>
    <m/>
    <m/>
    <m/>
    <m/>
    <x v="7280"/>
    <s v="2023/9/25"/>
    <x v="103"/>
    <x v="103"/>
    <x v="27"/>
    <x v="27"/>
    <m/>
    <x v="615"/>
    <e v="#N/A"/>
    <x v="615"/>
  </r>
  <r>
    <x v="5170"/>
    <m/>
    <n v="30"/>
    <x v="11279"/>
    <m/>
    <m/>
    <m/>
    <m/>
    <x v="7280"/>
    <s v="2023/9/25"/>
    <x v="103"/>
    <x v="103"/>
    <x v="27"/>
    <x v="27"/>
    <m/>
    <x v="615"/>
    <e v="#N/A"/>
    <x v="615"/>
  </r>
  <r>
    <x v="5170"/>
    <m/>
    <n v="115"/>
    <x v="11280"/>
    <m/>
    <m/>
    <m/>
    <m/>
    <x v="7712"/>
    <s v="2023/9/27"/>
    <x v="103"/>
    <x v="103"/>
    <x v="27"/>
    <x v="27"/>
    <m/>
    <x v="615"/>
    <e v="#N/A"/>
    <x v="615"/>
  </r>
  <r>
    <x v="5170"/>
    <m/>
    <n v="20"/>
    <x v="11242"/>
    <m/>
    <m/>
    <m/>
    <m/>
    <x v="7712"/>
    <s v="2023/9/27"/>
    <x v="103"/>
    <x v="103"/>
    <x v="27"/>
    <x v="27"/>
    <m/>
    <x v="615"/>
    <e v="#N/A"/>
    <x v="615"/>
  </r>
  <r>
    <x v="5170"/>
    <m/>
    <n v="60"/>
    <x v="11281"/>
    <m/>
    <m/>
    <m/>
    <m/>
    <x v="7712"/>
    <s v="2023/9/27"/>
    <x v="103"/>
    <x v="103"/>
    <x v="27"/>
    <x v="27"/>
    <m/>
    <x v="615"/>
    <e v="#N/A"/>
    <x v="615"/>
  </r>
  <r>
    <x v="5170"/>
    <m/>
    <n v="40"/>
    <x v="11282"/>
    <m/>
    <m/>
    <m/>
    <m/>
    <x v="7712"/>
    <s v="2023/9/27"/>
    <x v="103"/>
    <x v="103"/>
    <x v="27"/>
    <x v="27"/>
    <m/>
    <x v="615"/>
    <e v="#N/A"/>
    <x v="615"/>
  </r>
  <r>
    <x v="5170"/>
    <m/>
    <n v="55"/>
    <x v="11283"/>
    <m/>
    <m/>
    <m/>
    <m/>
    <x v="7712"/>
    <s v="2023/9/27"/>
    <x v="103"/>
    <x v="103"/>
    <x v="27"/>
    <x v="27"/>
    <m/>
    <x v="615"/>
    <e v="#N/A"/>
    <x v="615"/>
  </r>
  <r>
    <x v="5170"/>
    <m/>
    <n v="60"/>
    <x v="10750"/>
    <m/>
    <m/>
    <m/>
    <m/>
    <x v="5275"/>
    <s v="2023/10/5"/>
    <x v="103"/>
    <x v="103"/>
    <x v="27"/>
    <x v="27"/>
    <m/>
    <x v="615"/>
    <e v="#N/A"/>
    <x v="615"/>
  </r>
  <r>
    <x v="5170"/>
    <m/>
    <n v="230"/>
    <x v="11284"/>
    <m/>
    <m/>
    <m/>
    <m/>
    <x v="5275"/>
    <s v="2023/10/5"/>
    <x v="103"/>
    <x v="103"/>
    <x v="27"/>
    <x v="27"/>
    <m/>
    <x v="615"/>
    <e v="#N/A"/>
    <x v="615"/>
  </r>
  <r>
    <x v="5170"/>
    <m/>
    <n v="180"/>
    <x v="11285"/>
    <m/>
    <m/>
    <m/>
    <m/>
    <x v="7688"/>
    <s v="2023/10/8"/>
    <x v="103"/>
    <x v="103"/>
    <x v="27"/>
    <x v="27"/>
    <m/>
    <x v="615"/>
    <e v="#N/A"/>
    <x v="615"/>
  </r>
  <r>
    <x v="5170"/>
    <m/>
    <n v="20"/>
    <x v="10750"/>
    <m/>
    <m/>
    <m/>
    <m/>
    <x v="7688"/>
    <s v="2023/10/8"/>
    <x v="103"/>
    <x v="103"/>
    <x v="27"/>
    <x v="27"/>
    <m/>
    <x v="615"/>
    <e v="#N/A"/>
    <x v="615"/>
  </r>
  <r>
    <x v="5170"/>
    <m/>
    <n v="100"/>
    <x v="11286"/>
    <m/>
    <m/>
    <m/>
    <m/>
    <x v="7688"/>
    <s v="2023/10/8"/>
    <x v="103"/>
    <x v="103"/>
    <x v="27"/>
    <x v="27"/>
    <m/>
    <x v="615"/>
    <e v="#N/A"/>
    <x v="615"/>
  </r>
  <r>
    <x v="5170"/>
    <m/>
    <n v="30"/>
    <x v="11287"/>
    <m/>
    <m/>
    <m/>
    <m/>
    <x v="7688"/>
    <s v="2023/10/8"/>
    <x v="103"/>
    <x v="103"/>
    <x v="27"/>
    <x v="27"/>
    <m/>
    <x v="615"/>
    <e v="#N/A"/>
    <x v="615"/>
  </r>
  <r>
    <x v="5170"/>
    <m/>
    <n v="350"/>
    <x v="11288"/>
    <m/>
    <m/>
    <m/>
    <m/>
    <x v="7688"/>
    <s v="2023/10/8"/>
    <x v="103"/>
    <x v="103"/>
    <x v="27"/>
    <x v="27"/>
    <m/>
    <x v="615"/>
    <e v="#N/A"/>
    <x v="615"/>
  </r>
  <r>
    <x v="5170"/>
    <m/>
    <n v="3750"/>
    <x v="11289"/>
    <m/>
    <m/>
    <m/>
    <m/>
    <x v="7713"/>
    <s v="2023/10/12"/>
    <x v="103"/>
    <x v="103"/>
    <x v="27"/>
    <x v="27"/>
    <m/>
    <x v="615"/>
    <e v="#N/A"/>
    <x v="615"/>
  </r>
  <r>
    <x v="5170"/>
    <m/>
    <n v="30"/>
    <x v="11290"/>
    <m/>
    <m/>
    <m/>
    <m/>
    <x v="5585"/>
    <s v="2023/10/12"/>
    <x v="103"/>
    <x v="103"/>
    <x v="27"/>
    <x v="27"/>
    <m/>
    <x v="615"/>
    <e v="#N/A"/>
    <x v="615"/>
  </r>
  <r>
    <x v="5170"/>
    <m/>
    <n v="10"/>
    <x v="11291"/>
    <m/>
    <m/>
    <m/>
    <m/>
    <x v="5585"/>
    <s v="2023/10/12"/>
    <x v="103"/>
    <x v="103"/>
    <x v="27"/>
    <x v="27"/>
    <m/>
    <x v="615"/>
    <e v="#N/A"/>
    <x v="615"/>
  </r>
  <r>
    <x v="5170"/>
    <m/>
    <n v="60"/>
    <x v="11292"/>
    <m/>
    <m/>
    <m/>
    <m/>
    <x v="5585"/>
    <s v="2023/10/12"/>
    <x v="103"/>
    <x v="103"/>
    <x v="27"/>
    <x v="27"/>
    <m/>
    <x v="615"/>
    <e v="#N/A"/>
    <x v="615"/>
  </r>
  <r>
    <x v="5170"/>
    <m/>
    <n v="100"/>
    <x v="11293"/>
    <m/>
    <m/>
    <m/>
    <m/>
    <x v="5585"/>
    <s v="2023/10/12"/>
    <x v="103"/>
    <x v="103"/>
    <x v="27"/>
    <x v="27"/>
    <m/>
    <x v="615"/>
    <e v="#N/A"/>
    <x v="615"/>
  </r>
  <r>
    <x v="5170"/>
    <m/>
    <n v="608.70000000000005"/>
    <x v="11294"/>
    <m/>
    <m/>
    <m/>
    <m/>
    <x v="5585"/>
    <s v="2023/10/12"/>
    <x v="103"/>
    <x v="103"/>
    <x v="27"/>
    <x v="27"/>
    <m/>
    <x v="615"/>
    <e v="#N/A"/>
    <x v="615"/>
  </r>
  <r>
    <x v="5170"/>
    <m/>
    <n v="400"/>
    <x v="11295"/>
    <m/>
    <m/>
    <m/>
    <m/>
    <x v="5585"/>
    <s v="2023/10/12"/>
    <x v="103"/>
    <x v="103"/>
    <x v="27"/>
    <x v="27"/>
    <m/>
    <x v="615"/>
    <e v="#N/A"/>
    <x v="615"/>
  </r>
  <r>
    <x v="5170"/>
    <m/>
    <n v="25"/>
    <x v="11296"/>
    <m/>
    <m/>
    <m/>
    <m/>
    <x v="7534"/>
    <s v="2023/10/17"/>
    <x v="103"/>
    <x v="103"/>
    <x v="27"/>
    <x v="27"/>
    <m/>
    <x v="615"/>
    <e v="#N/A"/>
    <x v="615"/>
  </r>
  <r>
    <x v="5170"/>
    <m/>
    <n v="186"/>
    <x v="11297"/>
    <m/>
    <m/>
    <m/>
    <m/>
    <x v="7534"/>
    <s v="2023/10/17"/>
    <x v="103"/>
    <x v="103"/>
    <x v="27"/>
    <x v="27"/>
    <m/>
    <x v="615"/>
    <e v="#N/A"/>
    <x v="615"/>
  </r>
  <r>
    <x v="5170"/>
    <m/>
    <n v="20"/>
    <x v="10895"/>
    <m/>
    <m/>
    <m/>
    <m/>
    <x v="7534"/>
    <s v="2023/10/17"/>
    <x v="103"/>
    <x v="103"/>
    <x v="27"/>
    <x v="27"/>
    <m/>
    <x v="615"/>
    <e v="#N/A"/>
    <x v="615"/>
  </r>
  <r>
    <x v="5170"/>
    <m/>
    <n v="2080"/>
    <x v="11298"/>
    <m/>
    <m/>
    <m/>
    <m/>
    <x v="7645"/>
    <s v="2023/10/22"/>
    <x v="103"/>
    <x v="103"/>
    <x v="27"/>
    <x v="27"/>
    <m/>
    <x v="615"/>
    <e v="#N/A"/>
    <x v="615"/>
  </r>
  <r>
    <x v="5170"/>
    <m/>
    <n v="850"/>
    <x v="11299"/>
    <m/>
    <m/>
    <m/>
    <m/>
    <x v="7645"/>
    <s v="2023/10/22"/>
    <x v="103"/>
    <x v="103"/>
    <x v="27"/>
    <x v="27"/>
    <m/>
    <x v="615"/>
    <e v="#N/A"/>
    <x v="615"/>
  </r>
  <r>
    <x v="5170"/>
    <m/>
    <n v="89.99"/>
    <x v="11300"/>
    <m/>
    <m/>
    <m/>
    <m/>
    <x v="7645"/>
    <s v="2023/10/22"/>
    <x v="103"/>
    <x v="103"/>
    <x v="27"/>
    <x v="27"/>
    <m/>
    <x v="615"/>
    <e v="#N/A"/>
    <x v="615"/>
  </r>
  <r>
    <x v="5170"/>
    <m/>
    <n v="20"/>
    <x v="10750"/>
    <m/>
    <m/>
    <m/>
    <m/>
    <x v="7645"/>
    <s v="2023/10/22"/>
    <x v="103"/>
    <x v="103"/>
    <x v="27"/>
    <x v="27"/>
    <m/>
    <x v="615"/>
    <e v="#N/A"/>
    <x v="615"/>
  </r>
  <r>
    <x v="5170"/>
    <m/>
    <n v="20"/>
    <x v="10933"/>
    <m/>
    <m/>
    <m/>
    <m/>
    <x v="7425"/>
    <s v="2023/10/25"/>
    <x v="103"/>
    <x v="103"/>
    <x v="27"/>
    <x v="27"/>
    <m/>
    <x v="615"/>
    <e v="#N/A"/>
    <x v="615"/>
  </r>
  <r>
    <x v="5170"/>
    <m/>
    <n v="25"/>
    <x v="11301"/>
    <m/>
    <m/>
    <m/>
    <m/>
    <x v="7476"/>
    <s v="2023/11/2"/>
    <x v="103"/>
    <x v="103"/>
    <x v="27"/>
    <x v="27"/>
    <m/>
    <x v="615"/>
    <e v="#N/A"/>
    <x v="615"/>
  </r>
  <r>
    <x v="5170"/>
    <m/>
    <n v="75"/>
    <x v="11302"/>
    <m/>
    <m/>
    <m/>
    <m/>
    <x v="7536"/>
    <s v="2023/11/5"/>
    <x v="103"/>
    <x v="103"/>
    <x v="27"/>
    <x v="27"/>
    <m/>
    <x v="615"/>
    <e v="#N/A"/>
    <x v="615"/>
  </r>
  <r>
    <x v="5170"/>
    <m/>
    <n v="17.39"/>
    <x v="11303"/>
    <m/>
    <m/>
    <m/>
    <m/>
    <x v="7536"/>
    <s v="2023/11/5"/>
    <x v="103"/>
    <x v="103"/>
    <x v="27"/>
    <x v="27"/>
    <m/>
    <x v="615"/>
    <e v="#N/A"/>
    <x v="615"/>
  </r>
  <r>
    <x v="5170"/>
    <m/>
    <n v="40"/>
    <x v="11304"/>
    <m/>
    <m/>
    <m/>
    <m/>
    <x v="7536"/>
    <s v="2023/11/5"/>
    <x v="103"/>
    <x v="103"/>
    <x v="27"/>
    <x v="27"/>
    <m/>
    <x v="615"/>
    <e v="#N/A"/>
    <x v="615"/>
  </r>
  <r>
    <x v="5170"/>
    <m/>
    <n v="3850"/>
    <x v="11305"/>
    <m/>
    <m/>
    <m/>
    <m/>
    <x v="5617"/>
    <s v="2023/11/5"/>
    <x v="103"/>
    <x v="103"/>
    <x v="27"/>
    <x v="27"/>
    <m/>
    <x v="615"/>
    <e v="#N/A"/>
    <x v="615"/>
  </r>
  <r>
    <x v="5170"/>
    <m/>
    <n v="400"/>
    <x v="11306"/>
    <m/>
    <m/>
    <m/>
    <m/>
    <x v="7705"/>
    <s v="2023/11/8"/>
    <x v="103"/>
    <x v="103"/>
    <x v="27"/>
    <x v="27"/>
    <m/>
    <x v="615"/>
    <e v="#N/A"/>
    <x v="615"/>
  </r>
  <r>
    <x v="5170"/>
    <m/>
    <n v="15"/>
    <x v="10750"/>
    <m/>
    <m/>
    <m/>
    <m/>
    <x v="7705"/>
    <s v="2023/11/8"/>
    <x v="103"/>
    <x v="103"/>
    <x v="27"/>
    <x v="27"/>
    <m/>
    <x v="615"/>
    <e v="#N/A"/>
    <x v="615"/>
  </r>
  <r>
    <x v="5170"/>
    <m/>
    <n v="1095.6500000000001"/>
    <x v="11307"/>
    <m/>
    <m/>
    <m/>
    <m/>
    <x v="7123"/>
    <s v="2023/11/9"/>
    <x v="103"/>
    <x v="103"/>
    <x v="27"/>
    <x v="27"/>
    <m/>
    <x v="615"/>
    <e v="#N/A"/>
    <x v="615"/>
  </r>
  <r>
    <x v="5170"/>
    <m/>
    <n v="860.88"/>
    <x v="11308"/>
    <m/>
    <m/>
    <m/>
    <m/>
    <x v="5460"/>
    <s v="2023/11/26"/>
    <x v="103"/>
    <x v="103"/>
    <x v="27"/>
    <x v="27"/>
    <m/>
    <x v="615"/>
    <e v="#N/A"/>
    <x v="615"/>
  </r>
  <r>
    <x v="5170"/>
    <m/>
    <n v="1095.6500000000001"/>
    <x v="11309"/>
    <m/>
    <m/>
    <m/>
    <m/>
    <x v="5263"/>
    <s v="2023/11/30"/>
    <x v="103"/>
    <x v="103"/>
    <x v="27"/>
    <x v="27"/>
    <m/>
    <x v="615"/>
    <e v="#N/A"/>
    <x v="615"/>
  </r>
  <r>
    <x v="5170"/>
    <m/>
    <n v="80"/>
    <x v="11310"/>
    <m/>
    <m/>
    <m/>
    <m/>
    <x v="7706"/>
    <s v="2023/12/1"/>
    <x v="103"/>
    <x v="103"/>
    <x v="27"/>
    <x v="27"/>
    <m/>
    <x v="615"/>
    <e v="#N/A"/>
    <x v="615"/>
  </r>
  <r>
    <x v="5170"/>
    <m/>
    <n v="52.17"/>
    <x v="11311"/>
    <m/>
    <m/>
    <m/>
    <m/>
    <x v="7706"/>
    <s v="2023/12/1"/>
    <x v="103"/>
    <x v="103"/>
    <x v="27"/>
    <x v="27"/>
    <m/>
    <x v="615"/>
    <e v="#N/A"/>
    <x v="615"/>
  </r>
  <r>
    <x v="5170"/>
    <m/>
    <n v="226.1"/>
    <x v="11312"/>
    <m/>
    <m/>
    <m/>
    <m/>
    <x v="7706"/>
    <s v="2023/12/1"/>
    <x v="103"/>
    <x v="103"/>
    <x v="27"/>
    <x v="27"/>
    <m/>
    <x v="615"/>
    <e v="#N/A"/>
    <x v="615"/>
  </r>
  <r>
    <x v="5170"/>
    <m/>
    <n v="20"/>
    <x v="11313"/>
    <m/>
    <m/>
    <m/>
    <m/>
    <x v="7706"/>
    <s v="2023/12/1"/>
    <x v="103"/>
    <x v="103"/>
    <x v="27"/>
    <x v="27"/>
    <m/>
    <x v="615"/>
    <e v="#N/A"/>
    <x v="615"/>
  </r>
  <r>
    <x v="5170"/>
    <m/>
    <n v="60"/>
    <x v="11314"/>
    <m/>
    <m/>
    <m/>
    <m/>
    <x v="7706"/>
    <s v="2023/12/1"/>
    <x v="103"/>
    <x v="103"/>
    <x v="27"/>
    <x v="27"/>
    <m/>
    <x v="615"/>
    <e v="#N/A"/>
    <x v="615"/>
  </r>
  <r>
    <x v="5170"/>
    <m/>
    <n v="115"/>
    <x v="11315"/>
    <m/>
    <m/>
    <m/>
    <m/>
    <x v="7653"/>
    <s v="2023/12/6"/>
    <x v="103"/>
    <x v="103"/>
    <x v="27"/>
    <x v="27"/>
    <m/>
    <x v="615"/>
    <e v="#N/A"/>
    <x v="615"/>
  </r>
  <r>
    <x v="5170"/>
    <m/>
    <n v="60"/>
    <x v="11313"/>
    <m/>
    <m/>
    <m/>
    <m/>
    <x v="7653"/>
    <s v="2023/12/6"/>
    <x v="103"/>
    <x v="103"/>
    <x v="27"/>
    <x v="27"/>
    <m/>
    <x v="615"/>
    <e v="#N/A"/>
    <x v="615"/>
  </r>
  <r>
    <x v="5170"/>
    <m/>
    <n v="25"/>
    <x v="11313"/>
    <m/>
    <m/>
    <m/>
    <m/>
    <x v="7653"/>
    <s v="2023/12/6"/>
    <x v="103"/>
    <x v="103"/>
    <x v="27"/>
    <x v="27"/>
    <m/>
    <x v="615"/>
    <e v="#N/A"/>
    <x v="615"/>
  </r>
  <r>
    <x v="5170"/>
    <m/>
    <n v="45"/>
    <x v="11087"/>
    <m/>
    <m/>
    <m/>
    <m/>
    <x v="7654"/>
    <s v="2023/12/7"/>
    <x v="103"/>
    <x v="103"/>
    <x v="27"/>
    <x v="27"/>
    <m/>
    <x v="615"/>
    <e v="#N/A"/>
    <x v="615"/>
  </r>
  <r>
    <x v="5170"/>
    <m/>
    <n v="30"/>
    <x v="11316"/>
    <m/>
    <m/>
    <m/>
    <m/>
    <x v="7654"/>
    <s v="2023/12/7"/>
    <x v="103"/>
    <x v="103"/>
    <x v="27"/>
    <x v="27"/>
    <m/>
    <x v="615"/>
    <e v="#N/A"/>
    <x v="615"/>
  </r>
  <r>
    <x v="5170"/>
    <m/>
    <n v="250"/>
    <x v="11317"/>
    <m/>
    <m/>
    <m/>
    <m/>
    <x v="7654"/>
    <s v="2023/12/7"/>
    <x v="103"/>
    <x v="103"/>
    <x v="27"/>
    <x v="27"/>
    <m/>
    <x v="615"/>
    <e v="#N/A"/>
    <x v="615"/>
  </r>
  <r>
    <x v="5170"/>
    <m/>
    <n v="315"/>
    <x v="11318"/>
    <m/>
    <m/>
    <m/>
    <m/>
    <x v="7126"/>
    <s v="2023/12/7"/>
    <x v="103"/>
    <x v="103"/>
    <x v="27"/>
    <x v="27"/>
    <m/>
    <x v="615"/>
    <e v="#N/A"/>
    <x v="615"/>
  </r>
  <r>
    <x v="5170"/>
    <m/>
    <n v="2921.7400000000002"/>
    <x v="11319"/>
    <m/>
    <m/>
    <m/>
    <m/>
    <x v="7126"/>
    <s v="2023/12/7"/>
    <x v="103"/>
    <x v="103"/>
    <x v="27"/>
    <x v="27"/>
    <m/>
    <x v="615"/>
    <e v="#N/A"/>
    <x v="615"/>
  </r>
  <r>
    <x v="5170"/>
    <m/>
    <n v="330"/>
    <x v="11320"/>
    <m/>
    <m/>
    <m/>
    <m/>
    <x v="7732"/>
    <s v="2023/12/16"/>
    <x v="103"/>
    <x v="103"/>
    <x v="27"/>
    <x v="27"/>
    <m/>
    <x v="615"/>
    <e v="#N/A"/>
    <x v="615"/>
  </r>
  <r>
    <x v="5170"/>
    <m/>
    <n v="90"/>
    <x v="11321"/>
    <m/>
    <m/>
    <m/>
    <m/>
    <x v="7732"/>
    <s v="2023/12/16"/>
    <x v="103"/>
    <x v="103"/>
    <x v="27"/>
    <x v="27"/>
    <m/>
    <x v="615"/>
    <e v="#N/A"/>
    <x v="615"/>
  </r>
  <r>
    <x v="5170"/>
    <m/>
    <n v="163.30000000000001"/>
    <x v="11322"/>
    <m/>
    <m/>
    <m/>
    <m/>
    <x v="7714"/>
    <s v="2023/12/24"/>
    <x v="103"/>
    <x v="103"/>
    <x v="27"/>
    <x v="27"/>
    <m/>
    <x v="615"/>
    <e v="#N/A"/>
    <x v="615"/>
  </r>
  <r>
    <x v="5170"/>
    <m/>
    <n v="10"/>
    <x v="11323"/>
    <m/>
    <m/>
    <m/>
    <m/>
    <x v="7714"/>
    <s v="2023/12/24"/>
    <x v="103"/>
    <x v="103"/>
    <x v="27"/>
    <x v="27"/>
    <m/>
    <x v="615"/>
    <e v="#N/A"/>
    <x v="615"/>
  </r>
  <r>
    <x v="5170"/>
    <m/>
    <n v="90"/>
    <x v="11324"/>
    <m/>
    <m/>
    <m/>
    <m/>
    <x v="7714"/>
    <s v="2023/12/24"/>
    <x v="103"/>
    <x v="103"/>
    <x v="27"/>
    <x v="27"/>
    <m/>
    <x v="615"/>
    <e v="#N/A"/>
    <x v="615"/>
  </r>
  <r>
    <x v="5170"/>
    <m/>
    <n v="416.3"/>
    <x v="11325"/>
    <m/>
    <m/>
    <m/>
    <m/>
    <x v="7665"/>
    <s v="2023/1/29"/>
    <x v="104"/>
    <x v="104"/>
    <x v="8"/>
    <x v="8"/>
    <m/>
    <x v="615"/>
    <e v="#N/A"/>
    <x v="615"/>
  </r>
  <r>
    <x v="5170"/>
    <m/>
    <n v="641.85"/>
    <x v="11326"/>
    <m/>
    <m/>
    <m/>
    <m/>
    <x v="7666"/>
    <s v="2023/3/10"/>
    <x v="104"/>
    <x v="104"/>
    <x v="32"/>
    <x v="32"/>
    <m/>
    <x v="615"/>
    <e v="#N/A"/>
    <x v="615"/>
  </r>
  <r>
    <x v="5170"/>
    <m/>
    <n v="342"/>
    <x v="11327"/>
    <m/>
    <m/>
    <m/>
    <m/>
    <x v="7717"/>
    <s v="2023/6/7"/>
    <x v="104"/>
    <x v="104"/>
    <x v="79"/>
    <x v="79"/>
    <m/>
    <x v="615"/>
    <e v="#N/A"/>
    <x v="615"/>
  </r>
  <r>
    <x v="5170"/>
    <m/>
    <n v="400"/>
    <x v="11328"/>
    <m/>
    <m/>
    <m/>
    <m/>
    <x v="5484"/>
    <s v="2023/2/25"/>
    <x v="104"/>
    <x v="104"/>
    <x v="27"/>
    <x v="27"/>
    <m/>
    <x v="615"/>
    <e v="#N/A"/>
    <x v="615"/>
  </r>
  <r>
    <x v="5170"/>
    <m/>
    <n v="120"/>
    <x v="11329"/>
    <m/>
    <m/>
    <m/>
    <m/>
    <x v="7696"/>
    <s v="2023/9/25"/>
    <x v="104"/>
    <x v="104"/>
    <x v="27"/>
    <x v="27"/>
    <m/>
    <x v="615"/>
    <e v="#N/A"/>
    <x v="615"/>
  </r>
  <r>
    <x v="5170"/>
    <m/>
    <n v="780"/>
    <x v="11330"/>
    <m/>
    <m/>
    <m/>
    <m/>
    <x v="5497"/>
    <s v="2023/1/28"/>
    <x v="105"/>
    <x v="105"/>
    <x v="8"/>
    <x v="8"/>
    <m/>
    <x v="615"/>
    <e v="#N/A"/>
    <x v="615"/>
  </r>
  <r>
    <x v="5170"/>
    <m/>
    <n v="333.22"/>
    <x v="11331"/>
    <m/>
    <m/>
    <m/>
    <m/>
    <x v="7665"/>
    <s v="2023/1/29"/>
    <x v="105"/>
    <x v="105"/>
    <x v="8"/>
    <x v="8"/>
    <m/>
    <x v="615"/>
    <e v="#N/A"/>
    <x v="615"/>
  </r>
  <r>
    <x v="5170"/>
    <m/>
    <n v="286.95999999999998"/>
    <x v="11332"/>
    <m/>
    <m/>
    <m/>
    <m/>
    <x v="7666"/>
    <s v="2023/3/10"/>
    <x v="105"/>
    <x v="105"/>
    <x v="32"/>
    <x v="32"/>
    <m/>
    <x v="615"/>
    <e v="#N/A"/>
    <x v="615"/>
  </r>
  <r>
    <x v="5170"/>
    <m/>
    <n v="1000"/>
    <x v="11333"/>
    <m/>
    <m/>
    <m/>
    <m/>
    <x v="7800"/>
    <s v="2023/8/15"/>
    <x v="105"/>
    <x v="105"/>
    <x v="58"/>
    <x v="58"/>
    <m/>
    <x v="615"/>
    <e v="#N/A"/>
    <x v="615"/>
  </r>
  <r>
    <x v="5170"/>
    <m/>
    <n v="1000"/>
    <x v="11334"/>
    <m/>
    <m/>
    <m/>
    <m/>
    <x v="7801"/>
    <s v="2023/8/27"/>
    <x v="105"/>
    <x v="105"/>
    <x v="58"/>
    <x v="58"/>
    <m/>
    <x v="615"/>
    <e v="#N/A"/>
    <x v="615"/>
  </r>
  <r>
    <x v="5170"/>
    <m/>
    <n v="167.89000000000001"/>
    <x v="11335"/>
    <m/>
    <m/>
    <m/>
    <m/>
    <x v="7802"/>
    <s v="2023/8/16"/>
    <x v="105"/>
    <x v="105"/>
    <x v="66"/>
    <x v="66"/>
    <m/>
    <x v="615"/>
    <e v="#N/A"/>
    <x v="615"/>
  </r>
  <r>
    <x v="5170"/>
    <m/>
    <n v="319.3"/>
    <x v="11336"/>
    <m/>
    <m/>
    <m/>
    <m/>
    <x v="7802"/>
    <s v="2023/8/16"/>
    <x v="105"/>
    <x v="105"/>
    <x v="66"/>
    <x v="66"/>
    <m/>
    <x v="615"/>
    <e v="#N/A"/>
    <x v="615"/>
  </r>
  <r>
    <x v="5170"/>
    <m/>
    <n v="300"/>
    <x v="11337"/>
    <m/>
    <m/>
    <m/>
    <m/>
    <x v="7669"/>
    <s v="2023/10/19"/>
    <x v="105"/>
    <x v="105"/>
    <x v="73"/>
    <x v="73"/>
    <m/>
    <x v="615"/>
    <e v="#N/A"/>
    <x v="615"/>
  </r>
  <r>
    <x v="5170"/>
    <m/>
    <n v="300"/>
    <x v="11338"/>
    <m/>
    <m/>
    <m/>
    <m/>
    <x v="7669"/>
    <s v="2023/10/19"/>
    <x v="105"/>
    <x v="105"/>
    <x v="73"/>
    <x v="73"/>
    <m/>
    <x v="615"/>
    <e v="#N/A"/>
    <x v="615"/>
  </r>
  <r>
    <x v="5170"/>
    <m/>
    <n v="300"/>
    <x v="11339"/>
    <m/>
    <m/>
    <m/>
    <m/>
    <x v="7669"/>
    <s v="2023/10/19"/>
    <x v="105"/>
    <x v="105"/>
    <x v="73"/>
    <x v="73"/>
    <m/>
    <x v="615"/>
    <e v="#N/A"/>
    <x v="615"/>
  </r>
  <r>
    <x v="5170"/>
    <m/>
    <n v="300"/>
    <x v="11340"/>
    <m/>
    <m/>
    <m/>
    <m/>
    <x v="7669"/>
    <s v="2023/10/19"/>
    <x v="105"/>
    <x v="105"/>
    <x v="73"/>
    <x v="73"/>
    <m/>
    <x v="615"/>
    <e v="#N/A"/>
    <x v="615"/>
  </r>
  <r>
    <x v="5170"/>
    <m/>
    <n v="320"/>
    <x v="11341"/>
    <m/>
    <m/>
    <m/>
    <m/>
    <x v="7717"/>
    <s v="2023/6/7"/>
    <x v="105"/>
    <x v="105"/>
    <x v="79"/>
    <x v="79"/>
    <m/>
    <x v="615"/>
    <e v="#N/A"/>
    <x v="615"/>
  </r>
  <r>
    <x v="5170"/>
    <m/>
    <n v="200"/>
    <x v="11342"/>
    <m/>
    <m/>
    <m/>
    <m/>
    <x v="7805"/>
    <s v="2023/6/18"/>
    <x v="105"/>
    <x v="105"/>
    <x v="79"/>
    <x v="79"/>
    <m/>
    <x v="615"/>
    <e v="#N/A"/>
    <x v="615"/>
  </r>
  <r>
    <x v="5170"/>
    <m/>
    <n v="560"/>
    <x v="11343"/>
    <s v="121"/>
    <n v="99"/>
    <n v="6"/>
    <n v="121"/>
    <x v="5593"/>
    <s v="2023/8/23"/>
    <x v="105"/>
    <x v="105"/>
    <x v="79"/>
    <x v="79"/>
    <m/>
    <x v="615"/>
    <e v="#N/A"/>
    <x v="615"/>
  </r>
  <r>
    <x v="5170"/>
    <m/>
    <n v="1980"/>
    <x v="11344"/>
    <m/>
    <m/>
    <m/>
    <m/>
    <x v="7811"/>
    <s v="2023/9/11"/>
    <x v="105"/>
    <x v="105"/>
    <x v="79"/>
    <x v="79"/>
    <m/>
    <x v="615"/>
    <e v="#N/A"/>
    <x v="615"/>
  </r>
  <r>
    <x v="5170"/>
    <m/>
    <n v="1650"/>
    <x v="11345"/>
    <m/>
    <m/>
    <m/>
    <m/>
    <x v="7811"/>
    <s v="2023/9/11"/>
    <x v="105"/>
    <x v="105"/>
    <x v="79"/>
    <x v="79"/>
    <m/>
    <x v="615"/>
    <e v="#N/A"/>
    <x v="615"/>
  </r>
  <r>
    <x v="5170"/>
    <m/>
    <n v="30000"/>
    <x v="11346"/>
    <m/>
    <m/>
    <m/>
    <m/>
    <x v="7026"/>
    <s v="2023/12/6"/>
    <x v="105"/>
    <x v="105"/>
    <x v="62"/>
    <x v="62"/>
    <m/>
    <x v="615"/>
    <e v="#N/A"/>
    <x v="615"/>
  </r>
  <r>
    <x v="5170"/>
    <m/>
    <n v="17000"/>
    <x v="5568"/>
    <m/>
    <m/>
    <m/>
    <m/>
    <x v="5472"/>
    <s v="2023/1/2"/>
    <x v="105"/>
    <x v="105"/>
    <x v="53"/>
    <x v="53"/>
    <m/>
    <x v="615"/>
    <e v="#N/A"/>
    <x v="615"/>
  </r>
  <r>
    <x v="5170"/>
    <m/>
    <n v="1166.67"/>
    <x v="5568"/>
    <m/>
    <m/>
    <m/>
    <m/>
    <x v="5472"/>
    <s v="2023/1/2"/>
    <x v="105"/>
    <x v="105"/>
    <x v="53"/>
    <x v="53"/>
    <m/>
    <x v="615"/>
    <e v="#N/A"/>
    <x v="615"/>
  </r>
  <r>
    <x v="5170"/>
    <m/>
    <n v="11527.78"/>
    <x v="5568"/>
    <m/>
    <m/>
    <m/>
    <m/>
    <x v="5472"/>
    <s v="2023/1/2"/>
    <x v="105"/>
    <x v="105"/>
    <x v="53"/>
    <x v="53"/>
    <m/>
    <x v="615"/>
    <e v="#N/A"/>
    <x v="615"/>
  </r>
  <r>
    <x v="5170"/>
    <m/>
    <n v="31777.780000000002"/>
    <x v="5568"/>
    <m/>
    <m/>
    <m/>
    <m/>
    <x v="5472"/>
    <s v="2023/1/2"/>
    <x v="105"/>
    <x v="105"/>
    <x v="53"/>
    <x v="53"/>
    <m/>
    <x v="615"/>
    <e v="#N/A"/>
    <x v="615"/>
  </r>
  <r>
    <x v="5170"/>
    <m/>
    <n v="9666.67"/>
    <x v="5568"/>
    <m/>
    <m/>
    <m/>
    <m/>
    <x v="5472"/>
    <s v="2023/1/2"/>
    <x v="105"/>
    <x v="105"/>
    <x v="53"/>
    <x v="53"/>
    <m/>
    <x v="615"/>
    <e v="#N/A"/>
    <x v="615"/>
  </r>
  <r>
    <x v="5170"/>
    <m/>
    <n v="32377.780000000002"/>
    <x v="5568"/>
    <m/>
    <m/>
    <m/>
    <m/>
    <x v="5472"/>
    <s v="2023/1/2"/>
    <x v="105"/>
    <x v="105"/>
    <x v="53"/>
    <x v="53"/>
    <m/>
    <x v="615"/>
    <e v="#N/A"/>
    <x v="615"/>
  </r>
  <r>
    <x v="5170"/>
    <m/>
    <n v="816.67000000000007"/>
    <x v="5568"/>
    <m/>
    <m/>
    <m/>
    <m/>
    <x v="5472"/>
    <s v="2023/1/2"/>
    <x v="105"/>
    <x v="105"/>
    <x v="53"/>
    <x v="53"/>
    <m/>
    <x v="615"/>
    <e v="#N/A"/>
    <x v="615"/>
  </r>
  <r>
    <x v="5170"/>
    <m/>
    <n v="25000"/>
    <x v="11347"/>
    <m/>
    <m/>
    <m/>
    <m/>
    <x v="5966"/>
    <s v="2023/2/9"/>
    <x v="105"/>
    <x v="105"/>
    <x v="53"/>
    <x v="53"/>
    <m/>
    <x v="615"/>
    <e v="#N/A"/>
    <x v="615"/>
  </r>
  <r>
    <x v="5170"/>
    <m/>
    <n v="10250"/>
    <x v="11348"/>
    <m/>
    <m/>
    <m/>
    <m/>
    <x v="6049"/>
    <s v="2023/3/11"/>
    <x v="105"/>
    <x v="105"/>
    <x v="53"/>
    <x v="53"/>
    <m/>
    <x v="615"/>
    <e v="#N/A"/>
    <x v="615"/>
  </r>
  <r>
    <x v="5170"/>
    <m/>
    <n v="25000"/>
    <x v="11349"/>
    <m/>
    <m/>
    <m/>
    <m/>
    <x v="6109"/>
    <s v="2023/3/26"/>
    <x v="105"/>
    <x v="105"/>
    <x v="53"/>
    <x v="53"/>
    <m/>
    <x v="615"/>
    <e v="#N/A"/>
    <x v="615"/>
  </r>
  <r>
    <x v="5170"/>
    <m/>
    <n v="16080"/>
    <x v="11350"/>
    <m/>
    <m/>
    <m/>
    <m/>
    <x v="7830"/>
    <s v="2023/4/2"/>
    <x v="105"/>
    <x v="105"/>
    <x v="53"/>
    <x v="53"/>
    <m/>
    <x v="615"/>
    <e v="#N/A"/>
    <x v="615"/>
  </r>
  <r>
    <x v="5170"/>
    <m/>
    <n v="13750"/>
    <x v="11351"/>
    <m/>
    <m/>
    <m/>
    <m/>
    <x v="7830"/>
    <s v="2023/4/2"/>
    <x v="105"/>
    <x v="105"/>
    <x v="53"/>
    <x v="53"/>
    <m/>
    <x v="615"/>
    <e v="#N/A"/>
    <x v="615"/>
  </r>
  <r>
    <x v="5170"/>
    <m/>
    <n v="19080"/>
    <x v="11352"/>
    <m/>
    <m/>
    <m/>
    <m/>
    <x v="7830"/>
    <s v="2023/4/2"/>
    <x v="105"/>
    <x v="105"/>
    <x v="53"/>
    <x v="53"/>
    <m/>
    <x v="615"/>
    <e v="#N/A"/>
    <x v="615"/>
  </r>
  <r>
    <x v="5170"/>
    <m/>
    <n v="127500"/>
    <x v="11353"/>
    <m/>
    <m/>
    <m/>
    <m/>
    <x v="6512"/>
    <s v="2023/7/26"/>
    <x v="105"/>
    <x v="105"/>
    <x v="53"/>
    <x v="53"/>
    <m/>
    <x v="615"/>
    <e v="#N/A"/>
    <x v="615"/>
  </r>
  <r>
    <x v="5170"/>
    <m/>
    <n v="14861.11"/>
    <x v="11354"/>
    <m/>
    <m/>
    <m/>
    <m/>
    <x v="6771"/>
    <s v="2023/10/12"/>
    <x v="105"/>
    <x v="105"/>
    <x v="53"/>
    <x v="53"/>
    <m/>
    <x v="615"/>
    <e v="#N/A"/>
    <x v="615"/>
  </r>
  <r>
    <x v="5170"/>
    <m/>
    <n v="1438.08"/>
    <x v="11355"/>
    <m/>
    <m/>
    <m/>
    <m/>
    <x v="7814"/>
    <s v="2023/3/28"/>
    <x v="105"/>
    <x v="105"/>
    <x v="26"/>
    <x v="26"/>
    <m/>
    <x v="615"/>
    <e v="#N/A"/>
    <x v="615"/>
  </r>
  <r>
    <x v="5170"/>
    <m/>
    <n v="35160"/>
    <x v="11356"/>
    <s v="73"/>
    <n v="70"/>
    <n v="6"/>
    <n v="73"/>
    <x v="7857"/>
    <s v="2023/7/10"/>
    <x v="105"/>
    <x v="105"/>
    <x v="27"/>
    <x v="27"/>
    <m/>
    <x v="615"/>
    <e v="#N/A"/>
    <x v="615"/>
  </r>
  <r>
    <x v="5170"/>
    <m/>
    <n v="1736.25"/>
    <x v="11357"/>
    <m/>
    <m/>
    <m/>
    <m/>
    <x v="7490"/>
    <s v="2023/9/7"/>
    <x v="105"/>
    <x v="105"/>
    <x v="27"/>
    <x v="27"/>
    <m/>
    <x v="615"/>
    <e v="#N/A"/>
    <x v="615"/>
  </r>
  <r>
    <x v="5170"/>
    <m/>
    <n v="8497.2199999999993"/>
    <x v="11358"/>
    <m/>
    <m/>
    <m/>
    <m/>
    <x v="6658"/>
    <s v="2023/9/7"/>
    <x v="105"/>
    <x v="105"/>
    <x v="27"/>
    <x v="27"/>
    <m/>
    <x v="615"/>
    <e v="#N/A"/>
    <x v="615"/>
  </r>
  <r>
    <x v="5170"/>
    <m/>
    <n v="1058"/>
    <x v="11359"/>
    <m/>
    <m/>
    <m/>
    <m/>
    <x v="7506"/>
    <s v="2023/9/12"/>
    <x v="105"/>
    <x v="105"/>
    <x v="27"/>
    <x v="27"/>
    <m/>
    <x v="615"/>
    <e v="#N/A"/>
    <x v="615"/>
  </r>
  <r>
    <x v="5170"/>
    <m/>
    <n v="400"/>
    <x v="11360"/>
    <m/>
    <m/>
    <m/>
    <m/>
    <x v="5285"/>
    <s v="2023/9/18"/>
    <x v="105"/>
    <x v="105"/>
    <x v="27"/>
    <x v="27"/>
    <m/>
    <x v="615"/>
    <e v="#N/A"/>
    <x v="615"/>
  </r>
  <r>
    <x v="5170"/>
    <m/>
    <n v="400"/>
    <x v="11361"/>
    <m/>
    <m/>
    <m/>
    <m/>
    <x v="5285"/>
    <s v="2023/9/18"/>
    <x v="105"/>
    <x v="105"/>
    <x v="27"/>
    <x v="27"/>
    <m/>
    <x v="615"/>
    <e v="#N/A"/>
    <x v="615"/>
  </r>
  <r>
    <x v="5170"/>
    <m/>
    <n v="200"/>
    <x v="11362"/>
    <m/>
    <m/>
    <m/>
    <m/>
    <x v="7639"/>
    <s v="2023/9/21"/>
    <x v="105"/>
    <x v="105"/>
    <x v="27"/>
    <x v="27"/>
    <m/>
    <x v="615"/>
    <e v="#N/A"/>
    <x v="615"/>
  </r>
  <r>
    <x v="5170"/>
    <m/>
    <n v="11180.56"/>
    <x v="11363"/>
    <m/>
    <m/>
    <m/>
    <m/>
    <x v="5475"/>
    <s v="2023/11/29"/>
    <x v="105"/>
    <x v="105"/>
    <x v="27"/>
    <x v="27"/>
    <m/>
    <x v="615"/>
    <e v="#N/A"/>
    <x v="615"/>
  </r>
  <r>
    <x v="5170"/>
    <m/>
    <n v="2166.67"/>
    <x v="11364"/>
    <m/>
    <m/>
    <m/>
    <m/>
    <x v="7858"/>
    <s v="2023/12/18"/>
    <x v="105"/>
    <x v="105"/>
    <x v="27"/>
    <x v="27"/>
    <m/>
    <x v="615"/>
    <e v="#N/A"/>
    <x v="615"/>
  </r>
  <r>
    <x v="5170"/>
    <m/>
    <n v="1169.98"/>
    <x v="11365"/>
    <m/>
    <m/>
    <m/>
    <m/>
    <x v="7655"/>
    <s v="2023/12/24"/>
    <x v="105"/>
    <x v="105"/>
    <x v="27"/>
    <x v="27"/>
    <m/>
    <x v="615"/>
    <e v="#N/A"/>
    <x v="615"/>
  </r>
  <r>
    <x v="5170"/>
    <m/>
    <n v="300"/>
    <x v="11366"/>
    <m/>
    <m/>
    <m/>
    <m/>
    <x v="5485"/>
    <s v="2023/3/2"/>
    <x v="106"/>
    <x v="106"/>
    <x v="110"/>
    <x v="109"/>
    <m/>
    <x v="615"/>
    <e v="#N/A"/>
    <x v="615"/>
  </r>
  <r>
    <x v="5170"/>
    <m/>
    <n v="1000"/>
    <x v="11367"/>
    <m/>
    <m/>
    <m/>
    <m/>
    <x v="7577"/>
    <s v="2023/5/7"/>
    <x v="106"/>
    <x v="106"/>
    <x v="129"/>
    <x v="128"/>
    <m/>
    <x v="615"/>
    <e v="#N/A"/>
    <x v="615"/>
  </r>
  <r>
    <x v="5170"/>
    <m/>
    <n v="150"/>
    <x v="11368"/>
    <m/>
    <m/>
    <m/>
    <m/>
    <x v="7347"/>
    <s v="2023/6/13"/>
    <x v="106"/>
    <x v="106"/>
    <x v="80"/>
    <x v="80"/>
    <m/>
    <x v="615"/>
    <e v="#N/A"/>
    <x v="615"/>
  </r>
  <r>
    <x v="5170"/>
    <m/>
    <n v="1000"/>
    <x v="11369"/>
    <m/>
    <m/>
    <m/>
    <m/>
    <x v="5947"/>
    <s v="2023/2/6"/>
    <x v="106"/>
    <x v="106"/>
    <x v="27"/>
    <x v="27"/>
    <m/>
    <x v="615"/>
    <e v="#N/A"/>
    <x v="615"/>
  </r>
  <r>
    <x v="5170"/>
    <m/>
    <n v="1000"/>
    <x v="11370"/>
    <m/>
    <m/>
    <m/>
    <m/>
    <x v="5410"/>
    <s v="2023/6/12"/>
    <x v="106"/>
    <x v="106"/>
    <x v="27"/>
    <x v="27"/>
    <m/>
    <x v="615"/>
    <e v="#N/A"/>
    <x v="615"/>
  </r>
  <r>
    <x v="5170"/>
    <m/>
    <n v="10000"/>
    <x v="11371"/>
    <m/>
    <m/>
    <m/>
    <m/>
    <x v="6840"/>
    <s v="2023/10/25"/>
    <x v="106"/>
    <x v="106"/>
    <x v="27"/>
    <x v="27"/>
    <m/>
    <x v="615"/>
    <e v="#N/A"/>
    <x v="615"/>
  </r>
  <r>
    <x v="5170"/>
    <m/>
    <n v="150"/>
    <x v="11372"/>
    <m/>
    <m/>
    <m/>
    <m/>
    <x v="7732"/>
    <s v="2023/12/16"/>
    <x v="106"/>
    <x v="106"/>
    <x v="27"/>
    <x v="27"/>
    <m/>
    <x v="615"/>
    <e v="#N/A"/>
    <x v="615"/>
  </r>
  <r>
    <x v="5170"/>
    <m/>
    <n v="390.43"/>
    <x v="11373"/>
    <m/>
    <m/>
    <m/>
    <m/>
    <x v="7112"/>
    <s v="2023/1/14"/>
    <x v="107"/>
    <x v="107"/>
    <x v="79"/>
    <x v="79"/>
    <m/>
    <x v="615"/>
    <e v="#N/A"/>
    <x v="615"/>
  </r>
  <r>
    <x v="5170"/>
    <m/>
    <n v="420"/>
    <x v="11374"/>
    <m/>
    <m/>
    <m/>
    <m/>
    <x v="5254"/>
    <s v="2023/5/11"/>
    <x v="107"/>
    <x v="107"/>
    <x v="79"/>
    <x v="79"/>
    <m/>
    <x v="615"/>
    <e v="#N/A"/>
    <x v="615"/>
  </r>
  <r>
    <x v="5170"/>
    <m/>
    <n v="420"/>
    <x v="11375"/>
    <m/>
    <m/>
    <m/>
    <m/>
    <x v="5254"/>
    <s v="2023/5/11"/>
    <x v="107"/>
    <x v="107"/>
    <x v="71"/>
    <x v="71"/>
    <m/>
    <x v="615"/>
    <e v="#N/A"/>
    <x v="615"/>
  </r>
  <r>
    <x v="5170"/>
    <m/>
    <n v="1226.0899999999999"/>
    <x v="11376"/>
    <m/>
    <m/>
    <m/>
    <m/>
    <x v="7111"/>
    <s v="2023/1/14"/>
    <x v="107"/>
    <x v="107"/>
    <x v="27"/>
    <x v="27"/>
    <m/>
    <x v="615"/>
    <e v="#N/A"/>
    <x v="615"/>
  </r>
  <r>
    <x v="5170"/>
    <m/>
    <n v="121.74000000000001"/>
    <x v="11377"/>
    <m/>
    <m/>
    <m/>
    <m/>
    <x v="7112"/>
    <s v="2023/1/14"/>
    <x v="107"/>
    <x v="107"/>
    <x v="27"/>
    <x v="27"/>
    <m/>
    <x v="615"/>
    <e v="#N/A"/>
    <x v="615"/>
  </r>
  <r>
    <x v="5170"/>
    <m/>
    <n v="391.3"/>
    <x v="11378"/>
    <m/>
    <m/>
    <m/>
    <m/>
    <x v="7112"/>
    <s v="2023/1/14"/>
    <x v="107"/>
    <x v="107"/>
    <x v="27"/>
    <x v="27"/>
    <m/>
    <x v="615"/>
    <e v="#N/A"/>
    <x v="615"/>
  </r>
  <r>
    <x v="5170"/>
    <m/>
    <n v="678"/>
    <x v="11379"/>
    <m/>
    <m/>
    <m/>
    <m/>
    <x v="5440"/>
    <s v="2023/1/28"/>
    <x v="107"/>
    <x v="107"/>
    <x v="27"/>
    <x v="27"/>
    <m/>
    <x v="615"/>
    <e v="#N/A"/>
    <x v="615"/>
  </r>
  <r>
    <x v="5170"/>
    <m/>
    <n v="1652.17"/>
    <x v="11380"/>
    <m/>
    <m/>
    <m/>
    <m/>
    <x v="5421"/>
    <s v="2023/2/4"/>
    <x v="107"/>
    <x v="107"/>
    <x v="27"/>
    <x v="27"/>
    <m/>
    <x v="615"/>
    <e v="#N/A"/>
    <x v="615"/>
  </r>
  <r>
    <x v="5170"/>
    <m/>
    <n v="96"/>
    <x v="11381"/>
    <m/>
    <m/>
    <m/>
    <m/>
    <x v="5441"/>
    <s v="2023/2/7"/>
    <x v="107"/>
    <x v="107"/>
    <x v="27"/>
    <x v="27"/>
    <m/>
    <x v="615"/>
    <e v="#N/A"/>
    <x v="615"/>
  </r>
  <r>
    <x v="5170"/>
    <m/>
    <n v="427.84000000000003"/>
    <x v="11382"/>
    <m/>
    <m/>
    <m/>
    <m/>
    <x v="5443"/>
    <s v="2023/2/28"/>
    <x v="107"/>
    <x v="107"/>
    <x v="27"/>
    <x v="27"/>
    <m/>
    <x v="615"/>
    <e v="#N/A"/>
    <x v="615"/>
  </r>
  <r>
    <x v="5170"/>
    <m/>
    <n v="52.2"/>
    <x v="11383"/>
    <m/>
    <m/>
    <m/>
    <m/>
    <x v="7727"/>
    <s v="2023/3/22"/>
    <x v="107"/>
    <x v="107"/>
    <x v="27"/>
    <x v="27"/>
    <m/>
    <x v="615"/>
    <e v="#N/A"/>
    <x v="615"/>
  </r>
  <r>
    <x v="5170"/>
    <m/>
    <n v="43.5"/>
    <x v="11384"/>
    <m/>
    <m/>
    <m/>
    <m/>
    <x v="7727"/>
    <s v="2023/3/22"/>
    <x v="107"/>
    <x v="107"/>
    <x v="27"/>
    <x v="27"/>
    <m/>
    <x v="615"/>
    <e v="#N/A"/>
    <x v="615"/>
  </r>
  <r>
    <x v="5170"/>
    <m/>
    <n v="730.43000000000006"/>
    <x v="11385"/>
    <m/>
    <m/>
    <m/>
    <m/>
    <x v="7115"/>
    <s v="2023/6/3"/>
    <x v="107"/>
    <x v="107"/>
    <x v="27"/>
    <x v="27"/>
    <m/>
    <x v="615"/>
    <e v="#N/A"/>
    <x v="615"/>
  </r>
  <r>
    <x v="5170"/>
    <m/>
    <n v="339.13"/>
    <x v="11386"/>
    <m/>
    <m/>
    <m/>
    <m/>
    <x v="5449"/>
    <s v="2023/6/10"/>
    <x v="107"/>
    <x v="107"/>
    <x v="27"/>
    <x v="27"/>
    <m/>
    <x v="615"/>
    <e v="#N/A"/>
    <x v="615"/>
  </r>
  <r>
    <x v="5170"/>
    <m/>
    <n v="339.13"/>
    <x v="11387"/>
    <m/>
    <m/>
    <m/>
    <m/>
    <x v="5592"/>
    <s v="2023/6/24"/>
    <x v="107"/>
    <x v="107"/>
    <x v="27"/>
    <x v="27"/>
    <m/>
    <x v="615"/>
    <e v="#N/A"/>
    <x v="615"/>
  </r>
  <r>
    <x v="5170"/>
    <m/>
    <n v="2000"/>
    <x v="11388"/>
    <m/>
    <m/>
    <m/>
    <m/>
    <x v="5596"/>
    <s v="2023/7/6"/>
    <x v="107"/>
    <x v="107"/>
    <x v="27"/>
    <x v="27"/>
    <m/>
    <x v="615"/>
    <e v="#N/A"/>
    <x v="615"/>
  </r>
  <r>
    <x v="5170"/>
    <m/>
    <n v="4086.96"/>
    <x v="11389"/>
    <m/>
    <m/>
    <m/>
    <m/>
    <x v="5596"/>
    <s v="2023/7/6"/>
    <x v="107"/>
    <x v="107"/>
    <x v="27"/>
    <x v="27"/>
    <m/>
    <x v="615"/>
    <e v="#N/A"/>
    <x v="615"/>
  </r>
  <r>
    <x v="5170"/>
    <m/>
    <n v="490"/>
    <x v="11390"/>
    <m/>
    <m/>
    <m/>
    <m/>
    <x v="5596"/>
    <s v="2023/7/6"/>
    <x v="107"/>
    <x v="107"/>
    <x v="27"/>
    <x v="27"/>
    <m/>
    <x v="615"/>
    <e v="#N/A"/>
    <x v="615"/>
  </r>
  <r>
    <x v="5170"/>
    <m/>
    <n v="160"/>
    <x v="11391"/>
    <m/>
    <m/>
    <m/>
    <m/>
    <x v="5429"/>
    <s v="2023/7/25"/>
    <x v="107"/>
    <x v="107"/>
    <x v="27"/>
    <x v="27"/>
    <m/>
    <x v="615"/>
    <e v="#N/A"/>
    <x v="615"/>
  </r>
  <r>
    <x v="5170"/>
    <m/>
    <n v="250"/>
    <x v="11392"/>
    <m/>
    <m/>
    <m/>
    <m/>
    <x v="7118"/>
    <s v="2023/7/27"/>
    <x v="107"/>
    <x v="107"/>
    <x v="27"/>
    <x v="27"/>
    <m/>
    <x v="615"/>
    <e v="#N/A"/>
    <x v="615"/>
  </r>
  <r>
    <x v="5170"/>
    <m/>
    <n v="2000"/>
    <x v="11393"/>
    <m/>
    <m/>
    <m/>
    <m/>
    <x v="5464"/>
    <s v="2023/8/5"/>
    <x v="107"/>
    <x v="107"/>
    <x v="27"/>
    <x v="27"/>
    <m/>
    <x v="615"/>
    <e v="#N/A"/>
    <x v="615"/>
  </r>
  <r>
    <x v="5170"/>
    <m/>
    <n v="1217.3900000000001"/>
    <x v="11394"/>
    <m/>
    <m/>
    <m/>
    <m/>
    <x v="5454"/>
    <s v="2023/8/13"/>
    <x v="107"/>
    <x v="107"/>
    <x v="27"/>
    <x v="27"/>
    <m/>
    <x v="615"/>
    <e v="#N/A"/>
    <x v="615"/>
  </r>
  <r>
    <x v="5170"/>
    <m/>
    <n v="3114.79"/>
    <x v="11395"/>
    <m/>
    <m/>
    <m/>
    <m/>
    <x v="5257"/>
    <s v="2023/8/26"/>
    <x v="107"/>
    <x v="107"/>
    <x v="27"/>
    <x v="27"/>
    <m/>
    <x v="615"/>
    <e v="#N/A"/>
    <x v="615"/>
  </r>
  <r>
    <x v="5170"/>
    <m/>
    <n v="1982"/>
    <x v="11396"/>
    <m/>
    <m/>
    <m/>
    <m/>
    <x v="5257"/>
    <s v="2023/8/26"/>
    <x v="107"/>
    <x v="107"/>
    <x v="27"/>
    <x v="27"/>
    <m/>
    <x v="615"/>
    <e v="#N/A"/>
    <x v="615"/>
  </r>
  <r>
    <x v="5170"/>
    <m/>
    <n v="322.83"/>
    <x v="11397"/>
    <m/>
    <m/>
    <m/>
    <m/>
    <x v="7859"/>
    <s v="2023/9/11"/>
    <x v="107"/>
    <x v="107"/>
    <x v="27"/>
    <x v="27"/>
    <m/>
    <x v="615"/>
    <e v="#N/A"/>
    <x v="615"/>
  </r>
  <r>
    <x v="5170"/>
    <m/>
    <n v="771"/>
    <x v="11398"/>
    <m/>
    <m/>
    <m/>
    <m/>
    <x v="5457"/>
    <s v="2023/10/12"/>
    <x v="107"/>
    <x v="107"/>
    <x v="27"/>
    <x v="27"/>
    <m/>
    <x v="615"/>
    <e v="#N/A"/>
    <x v="615"/>
  </r>
  <r>
    <x v="5170"/>
    <m/>
    <n v="1478.27"/>
    <x v="11399"/>
    <m/>
    <m/>
    <m/>
    <m/>
    <x v="5457"/>
    <s v="2023/10/12"/>
    <x v="107"/>
    <x v="107"/>
    <x v="27"/>
    <x v="27"/>
    <m/>
    <x v="615"/>
    <e v="#N/A"/>
    <x v="615"/>
  </r>
  <r>
    <x v="5170"/>
    <m/>
    <n v="396.44"/>
    <x v="11400"/>
    <m/>
    <m/>
    <m/>
    <m/>
    <x v="7795"/>
    <s v="2023/11/12"/>
    <x v="107"/>
    <x v="107"/>
    <x v="27"/>
    <x v="27"/>
    <m/>
    <x v="615"/>
    <e v="#N/A"/>
    <x v="615"/>
  </r>
  <r>
    <x v="5170"/>
    <m/>
    <n v="23"/>
    <x v="11401"/>
    <m/>
    <m/>
    <m/>
    <m/>
    <x v="7795"/>
    <s v="2023/11/12"/>
    <x v="107"/>
    <x v="107"/>
    <x v="27"/>
    <x v="27"/>
    <m/>
    <x v="615"/>
    <e v="#N/A"/>
    <x v="615"/>
  </r>
  <r>
    <x v="5170"/>
    <m/>
    <n v="243.48000000000002"/>
    <x v="11402"/>
    <m/>
    <m/>
    <m/>
    <m/>
    <x v="7796"/>
    <s v="2023/11/30"/>
    <x v="107"/>
    <x v="107"/>
    <x v="27"/>
    <x v="27"/>
    <m/>
    <x v="615"/>
    <e v="#N/A"/>
    <x v="615"/>
  </r>
  <r>
    <x v="5170"/>
    <m/>
    <n v="150"/>
    <x v="11403"/>
    <m/>
    <m/>
    <m/>
    <m/>
    <x v="7860"/>
    <s v="2023/12/6"/>
    <x v="107"/>
    <x v="107"/>
    <x v="27"/>
    <x v="27"/>
    <m/>
    <x v="615"/>
    <e v="#N/A"/>
    <x v="615"/>
  </r>
  <r>
    <x v="5170"/>
    <m/>
    <n v="260"/>
    <x v="11404"/>
    <m/>
    <m/>
    <m/>
    <m/>
    <x v="7126"/>
    <s v="2023/12/7"/>
    <x v="107"/>
    <x v="107"/>
    <x v="27"/>
    <x v="27"/>
    <m/>
    <x v="615"/>
    <e v="#N/A"/>
    <x v="615"/>
  </r>
  <r>
    <x v="5170"/>
    <m/>
    <n v="95"/>
    <x v="11405"/>
    <m/>
    <m/>
    <m/>
    <m/>
    <x v="7126"/>
    <s v="2023/12/7"/>
    <x v="107"/>
    <x v="107"/>
    <x v="27"/>
    <x v="27"/>
    <m/>
    <x v="615"/>
    <e v="#N/A"/>
    <x v="615"/>
  </r>
  <r>
    <x v="5170"/>
    <m/>
    <n v="756.53"/>
    <x v="11406"/>
    <m/>
    <m/>
    <m/>
    <m/>
    <x v="5437"/>
    <s v="2023/12/23"/>
    <x v="107"/>
    <x v="107"/>
    <x v="27"/>
    <x v="27"/>
    <m/>
    <x v="615"/>
    <e v="#N/A"/>
    <x v="615"/>
  </r>
  <r>
    <x v="5170"/>
    <m/>
    <n v="4310"/>
    <x v="11407"/>
    <m/>
    <m/>
    <m/>
    <m/>
    <x v="7861"/>
    <s v="2023/5/23"/>
    <x v="108"/>
    <x v="108"/>
    <x v="62"/>
    <x v="62"/>
    <m/>
    <x v="615"/>
    <e v="#N/A"/>
    <x v="615"/>
  </r>
  <r>
    <x v="5170"/>
    <m/>
    <n v="1855"/>
    <x v="11408"/>
    <m/>
    <m/>
    <m/>
    <m/>
    <x v="7861"/>
    <s v="2023/5/23"/>
    <x v="108"/>
    <x v="108"/>
    <x v="62"/>
    <x v="62"/>
    <m/>
    <x v="615"/>
    <e v="#N/A"/>
    <x v="615"/>
  </r>
  <r>
    <x v="5170"/>
    <m/>
    <n v="12500"/>
    <x v="11409"/>
    <m/>
    <m/>
    <m/>
    <m/>
    <x v="7862"/>
    <s v="2023/7/31"/>
    <x v="108"/>
    <x v="108"/>
    <x v="62"/>
    <x v="62"/>
    <m/>
    <x v="615"/>
    <e v="#N/A"/>
    <x v="615"/>
  </r>
  <r>
    <x v="5170"/>
    <m/>
    <n v="10040"/>
    <x v="11410"/>
    <m/>
    <m/>
    <m/>
    <m/>
    <x v="7863"/>
    <s v="2023/11/6"/>
    <x v="108"/>
    <x v="108"/>
    <x v="62"/>
    <x v="62"/>
    <m/>
    <x v="615"/>
    <e v="#N/A"/>
    <x v="615"/>
  </r>
  <r>
    <x v="5170"/>
    <m/>
    <n v="31680"/>
    <x v="11411"/>
    <m/>
    <m/>
    <m/>
    <m/>
    <x v="7864"/>
    <s v="2023/10/10"/>
    <x v="109"/>
    <x v="109"/>
    <x v="33"/>
    <x v="33"/>
    <m/>
    <x v="615"/>
    <e v="#N/A"/>
    <x v="615"/>
  </r>
  <r>
    <x v="5170"/>
    <m/>
    <n v="28188"/>
    <x v="11412"/>
    <m/>
    <m/>
    <m/>
    <m/>
    <x v="7864"/>
    <s v="2023/10/10"/>
    <x v="109"/>
    <x v="109"/>
    <x v="33"/>
    <x v="33"/>
    <m/>
    <x v="615"/>
    <e v="#N/A"/>
    <x v="615"/>
  </r>
  <r>
    <x v="5170"/>
    <m/>
    <n v="26460"/>
    <x v="11413"/>
    <m/>
    <m/>
    <m/>
    <m/>
    <x v="7865"/>
    <s v="2023/10/24"/>
    <x v="109"/>
    <x v="109"/>
    <x v="33"/>
    <x v="33"/>
    <m/>
    <x v="615"/>
    <e v="#N/A"/>
    <x v="615"/>
  </r>
  <r>
    <x v="5170"/>
    <m/>
    <n v="41760"/>
    <x v="11414"/>
    <m/>
    <m/>
    <m/>
    <m/>
    <x v="7866"/>
    <s v="2023/11/2"/>
    <x v="109"/>
    <x v="109"/>
    <x v="33"/>
    <x v="33"/>
    <m/>
    <x v="615"/>
    <e v="#N/A"/>
    <x v="615"/>
  </r>
  <r>
    <x v="5170"/>
    <m/>
    <n v="37800"/>
    <x v="11415"/>
    <m/>
    <m/>
    <m/>
    <m/>
    <x v="7867"/>
    <s v="2023/11/12"/>
    <x v="109"/>
    <x v="109"/>
    <x v="33"/>
    <x v="33"/>
    <m/>
    <x v="615"/>
    <e v="#N/A"/>
    <x v="615"/>
  </r>
  <r>
    <x v="5170"/>
    <m/>
    <n v="44100"/>
    <x v="11416"/>
    <m/>
    <m/>
    <m/>
    <m/>
    <x v="7868"/>
    <s v="2023/11/19"/>
    <x v="109"/>
    <x v="109"/>
    <x v="33"/>
    <x v="33"/>
    <m/>
    <x v="615"/>
    <e v="#N/A"/>
    <x v="615"/>
  </r>
  <r>
    <x v="5170"/>
    <m/>
    <n v="48960"/>
    <x v="11417"/>
    <m/>
    <m/>
    <m/>
    <m/>
    <x v="7869"/>
    <s v="2023/11/29"/>
    <x v="109"/>
    <x v="109"/>
    <x v="33"/>
    <x v="33"/>
    <m/>
    <x v="615"/>
    <e v="#N/A"/>
    <x v="615"/>
  </r>
  <r>
    <x v="5170"/>
    <m/>
    <n v="23940"/>
    <x v="11418"/>
    <m/>
    <m/>
    <m/>
    <m/>
    <x v="7870"/>
    <s v="2023/12/6"/>
    <x v="109"/>
    <x v="109"/>
    <x v="33"/>
    <x v="33"/>
    <m/>
    <x v="615"/>
    <e v="#N/A"/>
    <x v="615"/>
  </r>
  <r>
    <x v="5170"/>
    <m/>
    <n v="41580"/>
    <x v="11419"/>
    <m/>
    <m/>
    <m/>
    <m/>
    <x v="7871"/>
    <s v="2023/12/14"/>
    <x v="109"/>
    <x v="109"/>
    <x v="33"/>
    <x v="33"/>
    <m/>
    <x v="615"/>
    <e v="#N/A"/>
    <x v="615"/>
  </r>
  <r>
    <x v="5170"/>
    <m/>
    <n v="39060"/>
    <x v="11420"/>
    <m/>
    <m/>
    <m/>
    <m/>
    <x v="7872"/>
    <s v="2023/12/25"/>
    <x v="109"/>
    <x v="109"/>
    <x v="33"/>
    <x v="33"/>
    <m/>
    <x v="615"/>
    <e v="#N/A"/>
    <x v="615"/>
  </r>
  <r>
    <x v="5170"/>
    <m/>
    <n v="18900"/>
    <x v="11421"/>
    <m/>
    <m/>
    <m/>
    <m/>
    <x v="7873"/>
    <s v="2023/12/30"/>
    <x v="109"/>
    <x v="109"/>
    <x v="33"/>
    <x v="33"/>
    <m/>
    <x v="615"/>
    <e v="#N/A"/>
    <x v="615"/>
  </r>
  <r>
    <x v="5170"/>
    <m/>
    <n v="300"/>
    <x v="8826"/>
    <m/>
    <m/>
    <m/>
    <m/>
    <x v="7317"/>
    <s v="2023/10/9"/>
    <x v="110"/>
    <x v="110"/>
    <x v="58"/>
    <x v="58"/>
    <m/>
    <x v="615"/>
    <e v="#N/A"/>
    <x v="615"/>
  </r>
  <r>
    <x v="5170"/>
    <m/>
    <n v="274.66000000000003"/>
    <x v="11422"/>
    <m/>
    <m/>
    <m/>
    <m/>
    <x v="7316"/>
    <s v="2023/7/30"/>
    <x v="110"/>
    <x v="110"/>
    <x v="66"/>
    <x v="66"/>
    <m/>
    <x v="615"/>
    <e v="#N/A"/>
    <x v="615"/>
  </r>
  <r>
    <x v="5170"/>
    <m/>
    <n v="200"/>
    <x v="11423"/>
    <m/>
    <m/>
    <m/>
    <m/>
    <x v="7802"/>
    <s v="2023/8/16"/>
    <x v="110"/>
    <x v="110"/>
    <x v="66"/>
    <x v="66"/>
    <m/>
    <x v="615"/>
    <e v="#N/A"/>
    <x v="615"/>
  </r>
  <r>
    <x v="5170"/>
    <m/>
    <n v="300"/>
    <x v="11424"/>
    <m/>
    <m/>
    <m/>
    <m/>
    <x v="7802"/>
    <s v="2023/8/16"/>
    <x v="110"/>
    <x v="110"/>
    <x v="66"/>
    <x v="66"/>
    <m/>
    <x v="615"/>
    <e v="#N/A"/>
    <x v="615"/>
  </r>
  <r>
    <x v="5170"/>
    <m/>
    <n v="4000"/>
    <x v="6344"/>
    <m/>
    <m/>
    <m/>
    <m/>
    <x v="5944"/>
    <s v="2023/2/5"/>
    <x v="110"/>
    <x v="110"/>
    <x v="79"/>
    <x v="79"/>
    <m/>
    <x v="615"/>
    <e v="#N/A"/>
    <x v="615"/>
  </r>
  <r>
    <x v="5170"/>
    <m/>
    <n v="4000"/>
    <x v="11425"/>
    <m/>
    <m/>
    <m/>
    <m/>
    <x v="5209"/>
    <s v="2023/3/20"/>
    <x v="110"/>
    <x v="110"/>
    <x v="79"/>
    <x v="79"/>
    <m/>
    <x v="615"/>
    <e v="#N/A"/>
    <x v="615"/>
  </r>
  <r>
    <x v="5170"/>
    <m/>
    <n v="2000"/>
    <x v="11426"/>
    <m/>
    <m/>
    <m/>
    <m/>
    <x v="7344"/>
    <s v="2023/3/28"/>
    <x v="110"/>
    <x v="110"/>
    <x v="79"/>
    <x v="79"/>
    <m/>
    <x v="615"/>
    <e v="#N/A"/>
    <x v="615"/>
  </r>
  <r>
    <x v="5170"/>
    <m/>
    <n v="2000"/>
    <x v="11427"/>
    <m/>
    <m/>
    <m/>
    <m/>
    <x v="5653"/>
    <s v="2023/5/21"/>
    <x v="110"/>
    <x v="110"/>
    <x v="79"/>
    <x v="79"/>
    <m/>
    <x v="615"/>
    <e v="#N/A"/>
    <x v="615"/>
  </r>
  <r>
    <x v="5170"/>
    <m/>
    <n v="6000"/>
    <x v="11428"/>
    <m/>
    <m/>
    <m/>
    <m/>
    <x v="7874"/>
    <s v="2023/6/6"/>
    <x v="110"/>
    <x v="110"/>
    <x v="79"/>
    <x v="79"/>
    <m/>
    <x v="615"/>
    <e v="#N/A"/>
    <x v="615"/>
  </r>
  <r>
    <x v="5170"/>
    <m/>
    <n v="4000"/>
    <x v="11429"/>
    <m/>
    <m/>
    <m/>
    <m/>
    <x v="5222"/>
    <s v="2023/10/1"/>
    <x v="110"/>
    <x v="110"/>
    <x v="79"/>
    <x v="79"/>
    <m/>
    <x v="615"/>
    <e v="#N/A"/>
    <x v="615"/>
  </r>
  <r>
    <x v="5170"/>
    <m/>
    <n v="6000"/>
    <x v="11430"/>
    <m/>
    <m/>
    <m/>
    <m/>
    <x v="7875"/>
    <s v="2023/11/28"/>
    <x v="110"/>
    <x v="110"/>
    <x v="79"/>
    <x v="79"/>
    <m/>
    <x v="615"/>
    <e v="#N/A"/>
    <x v="615"/>
  </r>
  <r>
    <x v="5170"/>
    <m/>
    <n v="1000"/>
    <x v="8850"/>
    <m/>
    <m/>
    <m/>
    <m/>
    <x v="5377"/>
    <s v="2023/1/8"/>
    <x v="110"/>
    <x v="110"/>
    <x v="71"/>
    <x v="71"/>
    <m/>
    <x v="615"/>
    <e v="#N/A"/>
    <x v="615"/>
  </r>
  <r>
    <x v="5170"/>
    <m/>
    <n v="2000"/>
    <x v="11431"/>
    <m/>
    <m/>
    <m/>
    <m/>
    <x v="7876"/>
    <s v="2023/6/15"/>
    <x v="110"/>
    <x v="110"/>
    <x v="71"/>
    <x v="71"/>
    <m/>
    <x v="615"/>
    <e v="#N/A"/>
    <x v="615"/>
  </r>
  <r>
    <x v="5170"/>
    <m/>
    <n v="2000"/>
    <x v="11432"/>
    <m/>
    <m/>
    <m/>
    <m/>
    <x v="5664"/>
    <s v="2023/7/10"/>
    <x v="110"/>
    <x v="110"/>
    <x v="71"/>
    <x v="71"/>
    <m/>
    <x v="615"/>
    <e v="#N/A"/>
    <x v="615"/>
  </r>
  <r>
    <x v="5170"/>
    <m/>
    <n v="2000"/>
    <x v="11433"/>
    <m/>
    <m/>
    <m/>
    <m/>
    <x v="7877"/>
    <s v="2023/7/31"/>
    <x v="110"/>
    <x v="110"/>
    <x v="71"/>
    <x v="71"/>
    <m/>
    <x v="615"/>
    <e v="#N/A"/>
    <x v="615"/>
  </r>
  <r>
    <x v="5170"/>
    <m/>
    <n v="1000"/>
    <x v="11434"/>
    <m/>
    <m/>
    <m/>
    <m/>
    <x v="5291"/>
    <s v="2023/8/2"/>
    <x v="110"/>
    <x v="110"/>
    <x v="71"/>
    <x v="71"/>
    <m/>
    <x v="615"/>
    <e v="#N/A"/>
    <x v="615"/>
  </r>
  <r>
    <x v="5170"/>
    <m/>
    <n v="1000"/>
    <x v="11435"/>
    <m/>
    <m/>
    <m/>
    <m/>
    <x v="7351"/>
    <s v="2023/8/12"/>
    <x v="110"/>
    <x v="110"/>
    <x v="71"/>
    <x v="71"/>
    <m/>
    <x v="615"/>
    <e v="#N/A"/>
    <x v="615"/>
  </r>
  <r>
    <x v="5170"/>
    <m/>
    <n v="2000"/>
    <x v="8858"/>
    <m/>
    <m/>
    <m/>
    <m/>
    <x v="7352"/>
    <s v="2023/9/5"/>
    <x v="110"/>
    <x v="110"/>
    <x v="71"/>
    <x v="71"/>
    <m/>
    <x v="615"/>
    <e v="#N/A"/>
    <x v="615"/>
  </r>
  <r>
    <x v="5170"/>
    <m/>
    <n v="2000"/>
    <x v="11436"/>
    <m/>
    <m/>
    <m/>
    <m/>
    <x v="7339"/>
    <s v="2023/12/9"/>
    <x v="110"/>
    <x v="110"/>
    <x v="71"/>
    <x v="71"/>
    <m/>
    <x v="615"/>
    <e v="#N/A"/>
    <x v="615"/>
  </r>
  <r>
    <x v="5170"/>
    <m/>
    <n v="2000"/>
    <x v="11437"/>
    <m/>
    <m/>
    <m/>
    <m/>
    <x v="5685"/>
    <s v="2023/12/21"/>
    <x v="110"/>
    <x v="110"/>
    <x v="71"/>
    <x v="71"/>
    <m/>
    <x v="615"/>
    <e v="#N/A"/>
    <x v="615"/>
  </r>
  <r>
    <x v="5170"/>
    <m/>
    <n v="4000"/>
    <x v="8850"/>
    <m/>
    <m/>
    <m/>
    <m/>
    <x v="5377"/>
    <s v="2023/1/8"/>
    <x v="110"/>
    <x v="110"/>
    <x v="80"/>
    <x v="80"/>
    <m/>
    <x v="615"/>
    <e v="#N/A"/>
    <x v="615"/>
  </r>
  <r>
    <x v="5170"/>
    <m/>
    <n v="2000"/>
    <x v="11427"/>
    <m/>
    <m/>
    <m/>
    <m/>
    <x v="5653"/>
    <s v="2023/5/21"/>
    <x v="110"/>
    <x v="110"/>
    <x v="80"/>
    <x v="80"/>
    <m/>
    <x v="615"/>
    <e v="#N/A"/>
    <x v="615"/>
  </r>
  <r>
    <x v="5170"/>
    <m/>
    <n v="2000"/>
    <x v="11438"/>
    <m/>
    <m/>
    <m/>
    <m/>
    <x v="5215"/>
    <s v="2023/5/24"/>
    <x v="110"/>
    <x v="110"/>
    <x v="80"/>
    <x v="80"/>
    <m/>
    <x v="615"/>
    <e v="#N/A"/>
    <x v="615"/>
  </r>
  <r>
    <x v="5170"/>
    <m/>
    <n v="2000"/>
    <x v="11428"/>
    <m/>
    <m/>
    <m/>
    <m/>
    <x v="7874"/>
    <s v="2023/6/6"/>
    <x v="110"/>
    <x v="110"/>
    <x v="80"/>
    <x v="80"/>
    <m/>
    <x v="615"/>
    <e v="#N/A"/>
    <x v="615"/>
  </r>
  <r>
    <x v="5170"/>
    <m/>
    <n v="1000"/>
    <x v="11436"/>
    <m/>
    <m/>
    <m/>
    <m/>
    <x v="5345"/>
    <s v="2023/7/13"/>
    <x v="110"/>
    <x v="110"/>
    <x v="80"/>
    <x v="80"/>
    <m/>
    <x v="615"/>
    <e v="#N/A"/>
    <x v="615"/>
  </r>
  <r>
    <x v="5170"/>
    <m/>
    <n v="2000"/>
    <x v="11439"/>
    <m/>
    <m/>
    <m/>
    <m/>
    <x v="5683"/>
    <s v="2023/11/26"/>
    <x v="110"/>
    <x v="110"/>
    <x v="80"/>
    <x v="80"/>
    <m/>
    <x v="615"/>
    <e v="#N/A"/>
    <x v="615"/>
  </r>
  <r>
    <x v="5170"/>
    <m/>
    <n v="2000"/>
    <x v="8850"/>
    <m/>
    <m/>
    <m/>
    <m/>
    <x v="5377"/>
    <s v="2023/1/8"/>
    <x v="110"/>
    <x v="110"/>
    <x v="62"/>
    <x v="62"/>
    <m/>
    <x v="615"/>
    <e v="#N/A"/>
    <x v="615"/>
  </r>
  <r>
    <x v="5170"/>
    <m/>
    <n v="2000"/>
    <x v="11438"/>
    <m/>
    <m/>
    <m/>
    <m/>
    <x v="5211"/>
    <s v="2023/4/4"/>
    <x v="110"/>
    <x v="110"/>
    <x v="62"/>
    <x v="62"/>
    <m/>
    <x v="615"/>
    <e v="#N/A"/>
    <x v="615"/>
  </r>
  <r>
    <x v="5170"/>
    <m/>
    <n v="2000"/>
    <x v="11427"/>
    <m/>
    <m/>
    <m/>
    <m/>
    <x v="7878"/>
    <s v="2023/5/4"/>
    <x v="110"/>
    <x v="110"/>
    <x v="62"/>
    <x v="62"/>
    <m/>
    <x v="615"/>
    <e v="#N/A"/>
    <x v="615"/>
  </r>
  <r>
    <x v="5170"/>
    <m/>
    <n v="4000"/>
    <x v="11438"/>
    <m/>
    <m/>
    <m/>
    <m/>
    <x v="5215"/>
    <s v="2023/5/24"/>
    <x v="110"/>
    <x v="110"/>
    <x v="62"/>
    <x v="62"/>
    <m/>
    <x v="615"/>
    <e v="#N/A"/>
    <x v="615"/>
  </r>
  <r>
    <x v="5170"/>
    <m/>
    <n v="2000"/>
    <x v="5220"/>
    <m/>
    <m/>
    <m/>
    <m/>
    <x v="7135"/>
    <s v="2023/6/1"/>
    <x v="110"/>
    <x v="110"/>
    <x v="62"/>
    <x v="62"/>
    <m/>
    <x v="615"/>
    <e v="#N/A"/>
    <x v="615"/>
  </r>
  <r>
    <x v="5170"/>
    <m/>
    <n v="2000"/>
    <x v="11436"/>
    <m/>
    <m/>
    <m/>
    <m/>
    <x v="7879"/>
    <s v="2023/7/29"/>
    <x v="110"/>
    <x v="110"/>
    <x v="62"/>
    <x v="62"/>
    <m/>
    <x v="615"/>
    <e v="#N/A"/>
    <x v="615"/>
  </r>
  <r>
    <x v="5170"/>
    <m/>
    <n v="2000"/>
    <x v="11440"/>
    <m/>
    <m/>
    <m/>
    <m/>
    <x v="5291"/>
    <s v="2023/8/2"/>
    <x v="110"/>
    <x v="110"/>
    <x v="62"/>
    <x v="62"/>
    <m/>
    <x v="615"/>
    <e v="#N/A"/>
    <x v="615"/>
  </r>
  <r>
    <x v="5170"/>
    <m/>
    <n v="1000"/>
    <x v="8858"/>
    <m/>
    <m/>
    <m/>
    <m/>
    <x v="7352"/>
    <s v="2023/9/5"/>
    <x v="110"/>
    <x v="110"/>
    <x v="62"/>
    <x v="62"/>
    <m/>
    <x v="615"/>
    <e v="#N/A"/>
    <x v="615"/>
  </r>
  <r>
    <x v="5170"/>
    <m/>
    <n v="1000"/>
    <x v="8858"/>
    <m/>
    <m/>
    <m/>
    <m/>
    <x v="7352"/>
    <s v="2023/9/5"/>
    <x v="110"/>
    <x v="110"/>
    <x v="62"/>
    <x v="62"/>
    <m/>
    <x v="615"/>
    <e v="#N/A"/>
    <x v="615"/>
  </r>
  <r>
    <x v="5170"/>
    <m/>
    <n v="2000"/>
    <x v="8858"/>
    <m/>
    <m/>
    <m/>
    <m/>
    <x v="7352"/>
    <s v="2023/9/5"/>
    <x v="110"/>
    <x v="110"/>
    <x v="62"/>
    <x v="62"/>
    <m/>
    <x v="615"/>
    <e v="#N/A"/>
    <x v="615"/>
  </r>
  <r>
    <x v="5170"/>
    <m/>
    <n v="1000"/>
    <x v="8858"/>
    <m/>
    <m/>
    <m/>
    <m/>
    <x v="7352"/>
    <s v="2023/9/5"/>
    <x v="110"/>
    <x v="110"/>
    <x v="62"/>
    <x v="62"/>
    <m/>
    <x v="615"/>
    <e v="#N/A"/>
    <x v="615"/>
  </r>
  <r>
    <x v="5170"/>
    <m/>
    <n v="1000"/>
    <x v="8858"/>
    <m/>
    <m/>
    <m/>
    <m/>
    <x v="7352"/>
    <s v="2023/9/5"/>
    <x v="110"/>
    <x v="110"/>
    <x v="62"/>
    <x v="62"/>
    <m/>
    <x v="615"/>
    <e v="#N/A"/>
    <x v="615"/>
  </r>
  <r>
    <x v="5170"/>
    <m/>
    <n v="1000"/>
    <x v="8858"/>
    <m/>
    <m/>
    <m/>
    <m/>
    <x v="7353"/>
    <s v="2023/9/5"/>
    <x v="110"/>
    <x v="110"/>
    <x v="62"/>
    <x v="62"/>
    <m/>
    <x v="615"/>
    <e v="#N/A"/>
    <x v="615"/>
  </r>
  <r>
    <x v="5170"/>
    <m/>
    <n v="2000"/>
    <x v="11441"/>
    <m/>
    <m/>
    <m/>
    <m/>
    <x v="7370"/>
    <s v="2023/9/17"/>
    <x v="110"/>
    <x v="110"/>
    <x v="62"/>
    <x v="62"/>
    <m/>
    <x v="615"/>
    <e v="#N/A"/>
    <x v="615"/>
  </r>
  <r>
    <x v="5170"/>
    <m/>
    <n v="2000"/>
    <x v="11441"/>
    <m/>
    <m/>
    <m/>
    <m/>
    <x v="7370"/>
    <s v="2023/9/17"/>
    <x v="110"/>
    <x v="110"/>
    <x v="62"/>
    <x v="62"/>
    <m/>
    <x v="615"/>
    <e v="#N/A"/>
    <x v="615"/>
  </r>
  <r>
    <x v="5170"/>
    <m/>
    <n v="2000"/>
    <x v="11441"/>
    <m/>
    <m/>
    <m/>
    <m/>
    <x v="7370"/>
    <s v="2023/9/17"/>
    <x v="110"/>
    <x v="110"/>
    <x v="62"/>
    <x v="62"/>
    <m/>
    <x v="615"/>
    <e v="#N/A"/>
    <x v="615"/>
  </r>
  <r>
    <x v="5170"/>
    <m/>
    <n v="2000"/>
    <x v="11441"/>
    <m/>
    <m/>
    <m/>
    <m/>
    <x v="7370"/>
    <s v="2023/9/17"/>
    <x v="110"/>
    <x v="110"/>
    <x v="62"/>
    <x v="62"/>
    <m/>
    <x v="615"/>
    <e v="#N/A"/>
    <x v="615"/>
  </r>
  <r>
    <x v="5170"/>
    <m/>
    <n v="2000"/>
    <x v="11441"/>
    <m/>
    <m/>
    <m/>
    <m/>
    <x v="7379"/>
    <s v="2023/9/20"/>
    <x v="110"/>
    <x v="110"/>
    <x v="62"/>
    <x v="62"/>
    <m/>
    <x v="615"/>
    <e v="#N/A"/>
    <x v="615"/>
  </r>
  <r>
    <x v="5170"/>
    <m/>
    <n v="2000"/>
    <x v="11441"/>
    <m/>
    <m/>
    <m/>
    <m/>
    <x v="7372"/>
    <s v="2023/9/21"/>
    <x v="110"/>
    <x v="110"/>
    <x v="62"/>
    <x v="62"/>
    <m/>
    <x v="615"/>
    <e v="#N/A"/>
    <x v="615"/>
  </r>
  <r>
    <x v="5170"/>
    <m/>
    <n v="2000"/>
    <x v="11442"/>
    <m/>
    <m/>
    <m/>
    <m/>
    <x v="5222"/>
    <s v="2023/10/1"/>
    <x v="110"/>
    <x v="110"/>
    <x v="27"/>
    <x v="27"/>
    <m/>
    <x v="615"/>
    <e v="#N/A"/>
    <x v="615"/>
  </r>
  <r>
    <x v="5170"/>
    <m/>
    <n v="693"/>
    <x v="11443"/>
    <s v="92"/>
    <n v="3"/>
    <n v="6"/>
    <n v="92"/>
    <x v="7481"/>
    <s v="2023/7/24"/>
    <x v="111"/>
    <x v="111"/>
    <x v="15"/>
    <x v="15"/>
    <m/>
    <x v="615"/>
    <e v="#N/A"/>
    <x v="615"/>
  </r>
  <r>
    <x v="5170"/>
    <m/>
    <n v="1294"/>
    <x v="11444"/>
    <m/>
    <m/>
    <m/>
    <m/>
    <x v="7880"/>
    <s v="2023/12/30"/>
    <x v="111"/>
    <x v="111"/>
    <x v="15"/>
    <x v="15"/>
    <m/>
    <x v="615"/>
    <e v="#N/A"/>
    <x v="615"/>
  </r>
  <r>
    <x v="5170"/>
    <m/>
    <n v="189"/>
    <x v="11443"/>
    <m/>
    <m/>
    <m/>
    <m/>
    <x v="5493"/>
    <s v="2023/1/4"/>
    <x v="111"/>
    <x v="111"/>
    <x v="6"/>
    <x v="6"/>
    <m/>
    <x v="615"/>
    <e v="#N/A"/>
    <x v="615"/>
  </r>
  <r>
    <x v="5170"/>
    <m/>
    <n v="250"/>
    <x v="11443"/>
    <m/>
    <m/>
    <m/>
    <m/>
    <x v="5628"/>
    <s v="2023/5/7"/>
    <x v="111"/>
    <x v="111"/>
    <x v="6"/>
    <x v="6"/>
    <m/>
    <x v="615"/>
    <e v="#N/A"/>
    <x v="615"/>
  </r>
  <r>
    <x v="5170"/>
    <m/>
    <n v="132.55000000000001"/>
    <x v="11445"/>
    <m/>
    <m/>
    <m/>
    <m/>
    <x v="7665"/>
    <s v="2023/1/29"/>
    <x v="111"/>
    <x v="111"/>
    <x v="8"/>
    <x v="8"/>
    <m/>
    <x v="615"/>
    <e v="#N/A"/>
    <x v="615"/>
  </r>
  <r>
    <x v="5170"/>
    <m/>
    <n v="100"/>
    <x v="11446"/>
    <s v="171"/>
    <n v="142"/>
    <n v="6"/>
    <n v="171"/>
    <x v="5549"/>
    <s v="2023/10/14"/>
    <x v="111"/>
    <x v="111"/>
    <x v="8"/>
    <x v="8"/>
    <m/>
    <x v="615"/>
    <e v="#N/A"/>
    <x v="615"/>
  </r>
  <r>
    <x v="5170"/>
    <m/>
    <n v="3814"/>
    <x v="11443"/>
    <s v="201"/>
    <n v="166"/>
    <n v="6"/>
    <m/>
    <x v="7478"/>
    <s v="2023/11/13"/>
    <x v="111"/>
    <x v="111"/>
    <x v="5"/>
    <x v="5"/>
    <m/>
    <x v="615"/>
    <e v="#N/A"/>
    <x v="615"/>
  </r>
  <r>
    <x v="5170"/>
    <m/>
    <n v="577.25"/>
    <x v="11447"/>
    <m/>
    <m/>
    <m/>
    <m/>
    <x v="7666"/>
    <s v="2023/3/10"/>
    <x v="111"/>
    <x v="111"/>
    <x v="32"/>
    <x v="32"/>
    <m/>
    <x v="615"/>
    <e v="#N/A"/>
    <x v="615"/>
  </r>
  <r>
    <x v="5170"/>
    <m/>
    <n v="624"/>
    <x v="11448"/>
    <m/>
    <m/>
    <m/>
    <m/>
    <x v="7881"/>
    <s v="2023/4/2"/>
    <x v="111"/>
    <x v="111"/>
    <x v="32"/>
    <x v="32"/>
    <m/>
    <x v="615"/>
    <e v="#N/A"/>
    <x v="615"/>
  </r>
  <r>
    <x v="5170"/>
    <m/>
    <n v="1272"/>
    <x v="11446"/>
    <s v="170"/>
    <n v="141"/>
    <n v="6"/>
    <n v="170"/>
    <x v="7473"/>
    <s v="2023/10/10"/>
    <x v="111"/>
    <x v="111"/>
    <x v="68"/>
    <x v="68"/>
    <m/>
    <x v="615"/>
    <e v="#N/A"/>
    <x v="615"/>
  </r>
  <r>
    <x v="5170"/>
    <m/>
    <n v="2540"/>
    <x v="11449"/>
    <s v="175"/>
    <n v="145"/>
    <n v="6"/>
    <n v="175"/>
    <x v="7746"/>
    <s v="2023/10/17"/>
    <x v="111"/>
    <x v="111"/>
    <x v="68"/>
    <x v="68"/>
    <m/>
    <x v="615"/>
    <e v="#N/A"/>
    <x v="615"/>
  </r>
  <r>
    <x v="5170"/>
    <m/>
    <n v="2892"/>
    <x v="11443"/>
    <s v="189"/>
    <n v="1"/>
    <n v="6"/>
    <n v="189"/>
    <x v="5553"/>
    <s v="2023/10/28"/>
    <x v="111"/>
    <x v="111"/>
    <x v="68"/>
    <x v="68"/>
    <m/>
    <x v="615"/>
    <e v="#N/A"/>
    <x v="615"/>
  </r>
  <r>
    <x v="5170"/>
    <m/>
    <n v="250"/>
    <x v="11443"/>
    <m/>
    <m/>
    <m/>
    <m/>
    <x v="5628"/>
    <s v="2023/5/7"/>
    <x v="111"/>
    <x v="111"/>
    <x v="23"/>
    <x v="23"/>
    <m/>
    <x v="615"/>
    <e v="#N/A"/>
    <x v="615"/>
  </r>
  <r>
    <x v="5170"/>
    <m/>
    <n v="250"/>
    <x v="11443"/>
    <m/>
    <m/>
    <m/>
    <m/>
    <x v="5628"/>
    <s v="2023/5/7"/>
    <x v="111"/>
    <x v="111"/>
    <x v="33"/>
    <x v="33"/>
    <m/>
    <x v="615"/>
    <e v="#N/A"/>
    <x v="615"/>
  </r>
  <r>
    <x v="5170"/>
    <m/>
    <n v="693"/>
    <x v="11443"/>
    <s v="92"/>
    <n v="3"/>
    <n v="6"/>
    <n v="92"/>
    <x v="7481"/>
    <s v="2023/7/24"/>
    <x v="111"/>
    <x v="111"/>
    <x v="33"/>
    <x v="33"/>
    <m/>
    <x v="615"/>
    <e v="#N/A"/>
    <x v="615"/>
  </r>
  <r>
    <x v="5170"/>
    <m/>
    <n v="1267"/>
    <x v="11450"/>
    <s v="97"/>
    <n v="1"/>
    <n v="6"/>
    <n v="97"/>
    <x v="5411"/>
    <s v="2023/7/29"/>
    <x v="111"/>
    <x v="111"/>
    <x v="33"/>
    <x v="33"/>
    <m/>
    <x v="615"/>
    <e v="#N/A"/>
    <x v="615"/>
  </r>
  <r>
    <x v="5170"/>
    <m/>
    <n v="445"/>
    <x v="11451"/>
    <s v="108"/>
    <n v="91"/>
    <n v="6"/>
    <n v="108"/>
    <x v="5538"/>
    <s v="2023/8/8"/>
    <x v="111"/>
    <x v="111"/>
    <x v="33"/>
    <x v="33"/>
    <m/>
    <x v="615"/>
    <e v="#N/A"/>
    <x v="615"/>
  </r>
  <r>
    <x v="5170"/>
    <m/>
    <n v="581"/>
    <x v="11452"/>
    <s v="119"/>
    <n v="1"/>
    <n v="6"/>
    <n v="119"/>
    <x v="5578"/>
    <s v="2023/8/19"/>
    <x v="111"/>
    <x v="111"/>
    <x v="33"/>
    <x v="33"/>
    <m/>
    <x v="615"/>
    <e v="#N/A"/>
    <x v="615"/>
  </r>
  <r>
    <x v="5170"/>
    <m/>
    <n v="663.68000000000006"/>
    <x v="11453"/>
    <m/>
    <m/>
    <m/>
    <m/>
    <x v="7882"/>
    <s v="2023/8/31"/>
    <x v="111"/>
    <x v="111"/>
    <x v="33"/>
    <x v="33"/>
    <m/>
    <x v="615"/>
    <e v="#N/A"/>
    <x v="615"/>
  </r>
  <r>
    <x v="5170"/>
    <m/>
    <n v="2110"/>
    <x v="7514"/>
    <m/>
    <m/>
    <m/>
    <m/>
    <x v="6637"/>
    <s v="2023/9/3"/>
    <x v="111"/>
    <x v="111"/>
    <x v="33"/>
    <x v="33"/>
    <m/>
    <x v="615"/>
    <e v="#N/A"/>
    <x v="615"/>
  </r>
  <r>
    <x v="5170"/>
    <m/>
    <n v="2982"/>
    <x v="11454"/>
    <m/>
    <m/>
    <m/>
    <m/>
    <x v="7883"/>
    <s v="2023/10/1"/>
    <x v="111"/>
    <x v="111"/>
    <x v="33"/>
    <x v="33"/>
    <m/>
    <x v="615"/>
    <e v="#N/A"/>
    <x v="615"/>
  </r>
  <r>
    <x v="5170"/>
    <m/>
    <n v="5280"/>
    <x v="11455"/>
    <m/>
    <m/>
    <m/>
    <m/>
    <x v="7884"/>
    <s v="2023/10/4"/>
    <x v="111"/>
    <x v="111"/>
    <x v="33"/>
    <x v="33"/>
    <m/>
    <x v="615"/>
    <e v="#N/A"/>
    <x v="615"/>
  </r>
  <r>
    <x v="5170"/>
    <m/>
    <n v="88"/>
    <x v="11451"/>
    <s v="174"/>
    <n v="144"/>
    <n v="6"/>
    <n v="174"/>
    <x v="5550"/>
    <s v="2023/10/16"/>
    <x v="111"/>
    <x v="111"/>
    <x v="33"/>
    <x v="33"/>
    <m/>
    <x v="615"/>
    <e v="#N/A"/>
    <x v="615"/>
  </r>
  <r>
    <x v="5170"/>
    <m/>
    <n v="6137"/>
    <x v="11456"/>
    <m/>
    <m/>
    <m/>
    <m/>
    <x v="7110"/>
    <s v="2023/10/18"/>
    <x v="111"/>
    <x v="111"/>
    <x v="33"/>
    <x v="33"/>
    <m/>
    <x v="615"/>
    <e v="#N/A"/>
    <x v="615"/>
  </r>
  <r>
    <x v="5170"/>
    <m/>
    <n v="100"/>
    <x v="11457"/>
    <s v="179"/>
    <n v="149"/>
    <n v="6"/>
    <m/>
    <x v="5551"/>
    <s v="2023/10/21"/>
    <x v="111"/>
    <x v="111"/>
    <x v="33"/>
    <x v="33"/>
    <m/>
    <x v="615"/>
    <e v="#N/A"/>
    <x v="615"/>
  </r>
  <r>
    <x v="5170"/>
    <m/>
    <n v="100"/>
    <x v="11446"/>
    <s v="181"/>
    <n v="1"/>
    <n v="6"/>
    <m/>
    <x v="5552"/>
    <s v="2023/10/23"/>
    <x v="111"/>
    <x v="111"/>
    <x v="33"/>
    <x v="33"/>
    <m/>
    <x v="615"/>
    <e v="#N/A"/>
    <x v="615"/>
  </r>
  <r>
    <x v="5170"/>
    <m/>
    <n v="90"/>
    <x v="11446"/>
    <s v="186"/>
    <n v="154"/>
    <n v="6"/>
    <m/>
    <x v="5581"/>
    <s v="2023/10/25"/>
    <x v="111"/>
    <x v="111"/>
    <x v="33"/>
    <x v="33"/>
    <m/>
    <x v="615"/>
    <e v="#N/A"/>
    <x v="615"/>
  </r>
  <r>
    <x v="5170"/>
    <m/>
    <n v="3400"/>
    <x v="11458"/>
    <m/>
    <m/>
    <m/>
    <m/>
    <x v="7885"/>
    <s v="2023/10/31"/>
    <x v="111"/>
    <x v="111"/>
    <x v="33"/>
    <x v="33"/>
    <m/>
    <x v="615"/>
    <e v="#N/A"/>
    <x v="615"/>
  </r>
  <r>
    <x v="5170"/>
    <m/>
    <n v="2683"/>
    <x v="11458"/>
    <m/>
    <m/>
    <m/>
    <m/>
    <x v="7886"/>
    <s v="2023/11/13"/>
    <x v="111"/>
    <x v="111"/>
    <x v="33"/>
    <x v="33"/>
    <m/>
    <x v="615"/>
    <e v="#N/A"/>
    <x v="615"/>
  </r>
  <r>
    <x v="5170"/>
    <m/>
    <n v="1858"/>
    <x v="11455"/>
    <m/>
    <m/>
    <m/>
    <m/>
    <x v="7887"/>
    <s v="2023/11/19"/>
    <x v="111"/>
    <x v="111"/>
    <x v="33"/>
    <x v="33"/>
    <m/>
    <x v="615"/>
    <e v="#N/A"/>
    <x v="615"/>
  </r>
  <r>
    <x v="5170"/>
    <m/>
    <n v="2266"/>
    <x v="11459"/>
    <m/>
    <m/>
    <m/>
    <m/>
    <x v="7888"/>
    <s v="2023/11/27"/>
    <x v="111"/>
    <x v="111"/>
    <x v="33"/>
    <x v="33"/>
    <m/>
    <x v="615"/>
    <e v="#N/A"/>
    <x v="615"/>
  </r>
  <r>
    <x v="5170"/>
    <m/>
    <n v="1910"/>
    <x v="11460"/>
    <m/>
    <m/>
    <m/>
    <m/>
    <x v="7889"/>
    <s v="2023/12/9"/>
    <x v="111"/>
    <x v="111"/>
    <x v="33"/>
    <x v="33"/>
    <m/>
    <x v="615"/>
    <e v="#N/A"/>
    <x v="615"/>
  </r>
  <r>
    <x v="5170"/>
    <m/>
    <n v="1982"/>
    <x v="11461"/>
    <m/>
    <m/>
    <m/>
    <m/>
    <x v="7890"/>
    <s v="2023/12/13"/>
    <x v="111"/>
    <x v="111"/>
    <x v="33"/>
    <x v="33"/>
    <m/>
    <x v="615"/>
    <e v="#N/A"/>
    <x v="615"/>
  </r>
  <r>
    <x v="5170"/>
    <m/>
    <n v="1294.5"/>
    <x v="11462"/>
    <m/>
    <m/>
    <m/>
    <m/>
    <x v="7891"/>
    <s v="2023/12/19"/>
    <x v="111"/>
    <x v="111"/>
    <x v="33"/>
    <x v="33"/>
    <m/>
    <x v="615"/>
    <e v="#N/A"/>
    <x v="615"/>
  </r>
  <r>
    <x v="5170"/>
    <m/>
    <n v="5557"/>
    <x v="11462"/>
    <m/>
    <m/>
    <m/>
    <m/>
    <x v="7891"/>
    <s v="2023/12/19"/>
    <x v="111"/>
    <x v="111"/>
    <x v="33"/>
    <x v="33"/>
    <m/>
    <x v="615"/>
    <e v="#N/A"/>
    <x v="615"/>
  </r>
  <r>
    <x v="5170"/>
    <m/>
    <n v="4285.5"/>
    <x v="11462"/>
    <m/>
    <m/>
    <m/>
    <m/>
    <x v="7891"/>
    <s v="2023/12/19"/>
    <x v="111"/>
    <x v="111"/>
    <x v="33"/>
    <x v="33"/>
    <m/>
    <x v="615"/>
    <e v="#N/A"/>
    <x v="615"/>
  </r>
  <r>
    <x v="5170"/>
    <m/>
    <n v="1725"/>
    <x v="11463"/>
    <m/>
    <m/>
    <m/>
    <m/>
    <x v="7892"/>
    <s v="2023/12/25"/>
    <x v="111"/>
    <x v="111"/>
    <x v="33"/>
    <x v="33"/>
    <m/>
    <x v="615"/>
    <e v="#N/A"/>
    <x v="615"/>
  </r>
  <r>
    <x v="5170"/>
    <m/>
    <n v="1292"/>
    <x v="11444"/>
    <m/>
    <m/>
    <m/>
    <m/>
    <x v="7880"/>
    <s v="2023/12/30"/>
    <x v="111"/>
    <x v="111"/>
    <x v="33"/>
    <x v="33"/>
    <m/>
    <x v="615"/>
    <e v="#N/A"/>
    <x v="615"/>
  </r>
  <r>
    <x v="5170"/>
    <m/>
    <n v="1404"/>
    <x v="11464"/>
    <m/>
    <m/>
    <m/>
    <m/>
    <x v="5509"/>
    <s v="2023/1/29"/>
    <x v="111"/>
    <x v="111"/>
    <x v="19"/>
    <x v="19"/>
    <m/>
    <x v="615"/>
    <e v="#N/A"/>
    <x v="615"/>
  </r>
  <r>
    <x v="5170"/>
    <m/>
    <n v="156"/>
    <x v="11446"/>
    <m/>
    <m/>
    <m/>
    <m/>
    <x v="5623"/>
    <s v="2023/2/15"/>
    <x v="111"/>
    <x v="111"/>
    <x v="19"/>
    <x v="19"/>
    <m/>
    <x v="615"/>
    <e v="#N/A"/>
    <x v="615"/>
  </r>
  <r>
    <x v="5170"/>
    <m/>
    <n v="688"/>
    <x v="11451"/>
    <m/>
    <m/>
    <m/>
    <m/>
    <x v="7223"/>
    <s v="2023/2/19"/>
    <x v="111"/>
    <x v="111"/>
    <x v="19"/>
    <x v="19"/>
    <m/>
    <x v="615"/>
    <e v="#N/A"/>
    <x v="615"/>
  </r>
  <r>
    <x v="5170"/>
    <m/>
    <n v="663.66"/>
    <x v="11453"/>
    <m/>
    <m/>
    <m/>
    <m/>
    <x v="7882"/>
    <s v="2023/8/31"/>
    <x v="111"/>
    <x v="111"/>
    <x v="30"/>
    <x v="30"/>
    <m/>
    <x v="615"/>
    <e v="#N/A"/>
    <x v="615"/>
  </r>
  <r>
    <x v="5170"/>
    <m/>
    <n v="2111"/>
    <x v="7514"/>
    <m/>
    <m/>
    <m/>
    <m/>
    <x v="6637"/>
    <s v="2023/9/3"/>
    <x v="111"/>
    <x v="111"/>
    <x v="30"/>
    <x v="30"/>
    <m/>
    <x v="615"/>
    <e v="#N/A"/>
    <x v="615"/>
  </r>
  <r>
    <x v="5170"/>
    <m/>
    <n v="2982"/>
    <x v="11454"/>
    <m/>
    <m/>
    <m/>
    <m/>
    <x v="7883"/>
    <s v="2023/10/1"/>
    <x v="111"/>
    <x v="111"/>
    <x v="30"/>
    <x v="30"/>
    <m/>
    <x v="615"/>
    <e v="#N/A"/>
    <x v="615"/>
  </r>
  <r>
    <x v="5170"/>
    <m/>
    <n v="6137"/>
    <x v="11456"/>
    <m/>
    <m/>
    <m/>
    <m/>
    <x v="7110"/>
    <s v="2023/10/18"/>
    <x v="111"/>
    <x v="111"/>
    <x v="30"/>
    <x v="30"/>
    <m/>
    <x v="615"/>
    <e v="#N/A"/>
    <x v="615"/>
  </r>
  <r>
    <x v="5170"/>
    <m/>
    <n v="3398"/>
    <x v="11458"/>
    <m/>
    <m/>
    <m/>
    <m/>
    <x v="7885"/>
    <s v="2023/10/31"/>
    <x v="111"/>
    <x v="111"/>
    <x v="30"/>
    <x v="30"/>
    <m/>
    <x v="615"/>
    <e v="#N/A"/>
    <x v="615"/>
  </r>
  <r>
    <x v="5170"/>
    <m/>
    <n v="2684"/>
    <x v="11458"/>
    <m/>
    <m/>
    <m/>
    <m/>
    <x v="7886"/>
    <s v="2023/11/13"/>
    <x v="111"/>
    <x v="111"/>
    <x v="30"/>
    <x v="30"/>
    <m/>
    <x v="615"/>
    <e v="#N/A"/>
    <x v="615"/>
  </r>
  <r>
    <x v="5170"/>
    <m/>
    <n v="1859"/>
    <x v="11455"/>
    <m/>
    <m/>
    <m/>
    <m/>
    <x v="7887"/>
    <s v="2023/11/19"/>
    <x v="111"/>
    <x v="111"/>
    <x v="30"/>
    <x v="30"/>
    <m/>
    <x v="615"/>
    <e v="#N/A"/>
    <x v="615"/>
  </r>
  <r>
    <x v="5170"/>
    <m/>
    <n v="2268"/>
    <x v="11459"/>
    <m/>
    <m/>
    <m/>
    <m/>
    <x v="7888"/>
    <s v="2023/11/27"/>
    <x v="111"/>
    <x v="111"/>
    <x v="30"/>
    <x v="30"/>
    <m/>
    <x v="615"/>
    <e v="#N/A"/>
    <x v="615"/>
  </r>
  <r>
    <x v="5170"/>
    <m/>
    <n v="1912"/>
    <x v="11460"/>
    <m/>
    <m/>
    <m/>
    <m/>
    <x v="7889"/>
    <s v="2023/12/9"/>
    <x v="111"/>
    <x v="111"/>
    <x v="30"/>
    <x v="30"/>
    <m/>
    <x v="615"/>
    <e v="#N/A"/>
    <x v="615"/>
  </r>
  <r>
    <x v="5170"/>
    <m/>
    <n v="1984"/>
    <x v="11461"/>
    <m/>
    <m/>
    <m/>
    <m/>
    <x v="7890"/>
    <s v="2023/12/13"/>
    <x v="111"/>
    <x v="111"/>
    <x v="30"/>
    <x v="30"/>
    <m/>
    <x v="615"/>
    <e v="#N/A"/>
    <x v="615"/>
  </r>
  <r>
    <x v="5170"/>
    <m/>
    <n v="1725"/>
    <x v="11463"/>
    <m/>
    <m/>
    <m/>
    <m/>
    <x v="7892"/>
    <s v="2023/12/25"/>
    <x v="111"/>
    <x v="111"/>
    <x v="30"/>
    <x v="30"/>
    <m/>
    <x v="615"/>
    <e v="#N/A"/>
    <x v="615"/>
  </r>
  <r>
    <x v="5170"/>
    <m/>
    <n v="196"/>
    <x v="11465"/>
    <m/>
    <m/>
    <m/>
    <m/>
    <x v="5424"/>
    <s v="2023/3/21"/>
    <x v="111"/>
    <x v="111"/>
    <x v="42"/>
    <x v="42"/>
    <m/>
    <x v="615"/>
    <e v="#N/A"/>
    <x v="615"/>
  </r>
  <r>
    <x v="5170"/>
    <m/>
    <n v="1292"/>
    <x v="11444"/>
    <m/>
    <m/>
    <m/>
    <m/>
    <x v="7880"/>
    <s v="2023/12/30"/>
    <x v="111"/>
    <x v="111"/>
    <x v="42"/>
    <x v="42"/>
    <m/>
    <x v="615"/>
    <e v="#N/A"/>
    <x v="615"/>
  </r>
  <r>
    <x v="5170"/>
    <m/>
    <n v="663.66"/>
    <x v="11453"/>
    <m/>
    <m/>
    <m/>
    <m/>
    <x v="7882"/>
    <s v="2023/8/31"/>
    <x v="111"/>
    <x v="111"/>
    <x v="43"/>
    <x v="43"/>
    <m/>
    <x v="615"/>
    <e v="#N/A"/>
    <x v="615"/>
  </r>
  <r>
    <x v="5170"/>
    <m/>
    <n v="2981"/>
    <x v="11454"/>
    <m/>
    <m/>
    <m/>
    <m/>
    <x v="7883"/>
    <s v="2023/10/1"/>
    <x v="111"/>
    <x v="111"/>
    <x v="43"/>
    <x v="43"/>
    <m/>
    <x v="615"/>
    <e v="#N/A"/>
    <x v="615"/>
  </r>
  <r>
    <x v="5170"/>
    <m/>
    <n v="564"/>
    <x v="11466"/>
    <s v="64"/>
    <n v="62"/>
    <n v="6"/>
    <n v="64"/>
    <x v="5575"/>
    <s v="2023/7/4"/>
    <x v="111"/>
    <x v="111"/>
    <x v="102"/>
    <x v="101"/>
    <m/>
    <x v="615"/>
    <e v="#N/A"/>
    <x v="615"/>
  </r>
  <r>
    <x v="5170"/>
    <m/>
    <n v="693"/>
    <x v="11443"/>
    <s v="92"/>
    <n v="3"/>
    <n v="6"/>
    <n v="92"/>
    <x v="7481"/>
    <s v="2023/7/24"/>
    <x v="111"/>
    <x v="111"/>
    <x v="102"/>
    <x v="101"/>
    <m/>
    <x v="615"/>
    <e v="#N/A"/>
    <x v="615"/>
  </r>
  <r>
    <x v="5170"/>
    <m/>
    <n v="445"/>
    <x v="11451"/>
    <s v="108"/>
    <n v="91"/>
    <n v="6"/>
    <n v="108"/>
    <x v="5538"/>
    <s v="2023/8/8"/>
    <x v="111"/>
    <x v="111"/>
    <x v="65"/>
    <x v="65"/>
    <m/>
    <x v="615"/>
    <e v="#N/A"/>
    <x v="615"/>
  </r>
  <r>
    <x v="5170"/>
    <m/>
    <n v="581"/>
    <x v="11452"/>
    <s v="119"/>
    <n v="1"/>
    <n v="6"/>
    <n v="119"/>
    <x v="5578"/>
    <s v="2023/8/19"/>
    <x v="111"/>
    <x v="111"/>
    <x v="65"/>
    <x v="65"/>
    <m/>
    <x v="615"/>
    <e v="#N/A"/>
    <x v="615"/>
  </r>
  <r>
    <x v="5170"/>
    <m/>
    <n v="1274"/>
    <x v="11446"/>
    <s v="170"/>
    <n v="141"/>
    <n v="6"/>
    <n v="170"/>
    <x v="7473"/>
    <s v="2023/10/10"/>
    <x v="111"/>
    <x v="111"/>
    <x v="65"/>
    <x v="65"/>
    <m/>
    <x v="615"/>
    <e v="#N/A"/>
    <x v="615"/>
  </r>
  <r>
    <x v="5170"/>
    <m/>
    <n v="2698"/>
    <x v="11443"/>
    <s v="129"/>
    <n v="106"/>
    <n v="6"/>
    <n v="129"/>
    <x v="7893"/>
    <s v="2023/9/5"/>
    <x v="111"/>
    <x v="111"/>
    <x v="58"/>
    <x v="58"/>
    <m/>
    <x v="615"/>
    <e v="#N/A"/>
    <x v="615"/>
  </r>
  <r>
    <x v="5170"/>
    <m/>
    <n v="1575"/>
    <x v="11443"/>
    <s v="129"/>
    <n v="106"/>
    <n v="6"/>
    <n v="129"/>
    <x v="7893"/>
    <s v="2023/9/5"/>
    <x v="111"/>
    <x v="111"/>
    <x v="58"/>
    <x v="58"/>
    <m/>
    <x v="615"/>
    <e v="#N/A"/>
    <x v="615"/>
  </r>
  <r>
    <x v="5170"/>
    <m/>
    <n v="1690"/>
    <x v="11443"/>
    <s v="129"/>
    <n v="106"/>
    <n v="6"/>
    <n v="129"/>
    <x v="7893"/>
    <s v="2023/9/5"/>
    <x v="111"/>
    <x v="111"/>
    <x v="58"/>
    <x v="58"/>
    <m/>
    <x v="615"/>
    <e v="#N/A"/>
    <x v="615"/>
  </r>
  <r>
    <x v="5170"/>
    <m/>
    <n v="3400"/>
    <x v="11458"/>
    <m/>
    <m/>
    <m/>
    <m/>
    <x v="7885"/>
    <s v="2023/10/31"/>
    <x v="111"/>
    <x v="111"/>
    <x v="58"/>
    <x v="58"/>
    <m/>
    <x v="615"/>
    <e v="#N/A"/>
    <x v="615"/>
  </r>
  <r>
    <x v="5170"/>
    <m/>
    <n v="2683"/>
    <x v="11458"/>
    <m/>
    <m/>
    <m/>
    <m/>
    <x v="7886"/>
    <s v="2023/11/13"/>
    <x v="111"/>
    <x v="111"/>
    <x v="58"/>
    <x v="58"/>
    <m/>
    <x v="615"/>
    <e v="#N/A"/>
    <x v="615"/>
  </r>
  <r>
    <x v="5170"/>
    <m/>
    <n v="1858"/>
    <x v="11455"/>
    <m/>
    <m/>
    <m/>
    <m/>
    <x v="7887"/>
    <s v="2023/11/19"/>
    <x v="111"/>
    <x v="111"/>
    <x v="58"/>
    <x v="58"/>
    <m/>
    <x v="615"/>
    <e v="#N/A"/>
    <x v="615"/>
  </r>
  <r>
    <x v="5170"/>
    <m/>
    <n v="2266"/>
    <x v="11459"/>
    <m/>
    <m/>
    <m/>
    <m/>
    <x v="7888"/>
    <s v="2023/11/27"/>
    <x v="111"/>
    <x v="111"/>
    <x v="58"/>
    <x v="58"/>
    <m/>
    <x v="615"/>
    <e v="#N/A"/>
    <x v="615"/>
  </r>
  <r>
    <x v="5170"/>
    <m/>
    <n v="1910"/>
    <x v="11460"/>
    <m/>
    <m/>
    <m/>
    <m/>
    <x v="7889"/>
    <s v="2023/12/9"/>
    <x v="111"/>
    <x v="111"/>
    <x v="58"/>
    <x v="58"/>
    <m/>
    <x v="615"/>
    <e v="#N/A"/>
    <x v="615"/>
  </r>
  <r>
    <x v="5170"/>
    <m/>
    <n v="1982"/>
    <x v="11461"/>
    <m/>
    <m/>
    <m/>
    <m/>
    <x v="7890"/>
    <s v="2023/12/13"/>
    <x v="111"/>
    <x v="111"/>
    <x v="58"/>
    <x v="58"/>
    <m/>
    <x v="615"/>
    <e v="#N/A"/>
    <x v="615"/>
  </r>
  <r>
    <x v="5170"/>
    <m/>
    <n v="1725"/>
    <x v="11463"/>
    <m/>
    <m/>
    <m/>
    <m/>
    <x v="7892"/>
    <s v="2023/12/25"/>
    <x v="111"/>
    <x v="111"/>
    <x v="58"/>
    <x v="58"/>
    <m/>
    <x v="615"/>
    <e v="#N/A"/>
    <x v="615"/>
  </r>
  <r>
    <x v="5170"/>
    <m/>
    <n v="173.04"/>
    <x v="11467"/>
    <m/>
    <m/>
    <m/>
    <m/>
    <x v="7802"/>
    <s v="2023/8/16"/>
    <x v="111"/>
    <x v="111"/>
    <x v="66"/>
    <x v="66"/>
    <m/>
    <x v="615"/>
    <e v="#N/A"/>
    <x v="615"/>
  </r>
  <r>
    <x v="5170"/>
    <m/>
    <n v="1578"/>
    <x v="11443"/>
    <s v="129"/>
    <n v="106"/>
    <n v="6"/>
    <n v="129"/>
    <x v="7893"/>
    <s v="2023/9/5"/>
    <x v="111"/>
    <x v="111"/>
    <x v="66"/>
    <x v="66"/>
    <m/>
    <x v="615"/>
    <e v="#N/A"/>
    <x v="615"/>
  </r>
  <r>
    <x v="5170"/>
    <m/>
    <n v="1695"/>
    <x v="11443"/>
    <s v="129"/>
    <n v="106"/>
    <n v="6"/>
    <n v="129"/>
    <x v="7893"/>
    <s v="2023/9/5"/>
    <x v="111"/>
    <x v="111"/>
    <x v="66"/>
    <x v="66"/>
    <m/>
    <x v="615"/>
    <e v="#N/A"/>
    <x v="615"/>
  </r>
  <r>
    <x v="5170"/>
    <m/>
    <n v="2695"/>
    <x v="11443"/>
    <s v="129"/>
    <n v="106"/>
    <n v="6"/>
    <n v="129"/>
    <x v="7893"/>
    <s v="2023/9/5"/>
    <x v="111"/>
    <x v="111"/>
    <x v="66"/>
    <x v="66"/>
    <m/>
    <x v="615"/>
    <e v="#N/A"/>
    <x v="615"/>
  </r>
  <r>
    <x v="5170"/>
    <m/>
    <n v="5722"/>
    <x v="11449"/>
    <s v="167"/>
    <n v="139"/>
    <n v="6"/>
    <n v="167"/>
    <x v="7460"/>
    <s v="2023/10/5"/>
    <x v="111"/>
    <x v="111"/>
    <x v="66"/>
    <x v="66"/>
    <m/>
    <x v="615"/>
    <e v="#N/A"/>
    <x v="615"/>
  </r>
  <r>
    <x v="5170"/>
    <m/>
    <n v="1272"/>
    <x v="11446"/>
    <s v="170"/>
    <n v="141"/>
    <n v="6"/>
    <n v="170"/>
    <x v="7473"/>
    <s v="2023/10/10"/>
    <x v="111"/>
    <x v="111"/>
    <x v="66"/>
    <x v="66"/>
    <m/>
    <x v="615"/>
    <e v="#N/A"/>
    <x v="615"/>
  </r>
  <r>
    <x v="5170"/>
    <m/>
    <n v="2540"/>
    <x v="11449"/>
    <s v="175"/>
    <n v="145"/>
    <n v="6"/>
    <n v="175"/>
    <x v="7746"/>
    <s v="2023/10/17"/>
    <x v="111"/>
    <x v="111"/>
    <x v="66"/>
    <x v="66"/>
    <m/>
    <x v="615"/>
    <e v="#N/A"/>
    <x v="615"/>
  </r>
  <r>
    <x v="5170"/>
    <m/>
    <n v="2850"/>
    <x v="11443"/>
    <s v="189"/>
    <n v="1"/>
    <n v="6"/>
    <n v="189"/>
    <x v="5553"/>
    <s v="2023/10/28"/>
    <x v="111"/>
    <x v="111"/>
    <x v="66"/>
    <x v="66"/>
    <m/>
    <x v="615"/>
    <e v="#N/A"/>
    <x v="615"/>
  </r>
  <r>
    <x v="5170"/>
    <m/>
    <n v="5730"/>
    <x v="11468"/>
    <s v="196"/>
    <n v="162"/>
    <n v="6"/>
    <n v="196"/>
    <x v="5418"/>
    <s v="2023/11/7"/>
    <x v="111"/>
    <x v="111"/>
    <x v="66"/>
    <x v="66"/>
    <m/>
    <x v="615"/>
    <e v="#N/A"/>
    <x v="615"/>
  </r>
  <r>
    <x v="5170"/>
    <m/>
    <n v="3814"/>
    <x v="11443"/>
    <s v="201"/>
    <n v="166"/>
    <n v="6"/>
    <m/>
    <x v="7478"/>
    <s v="2023/11/13"/>
    <x v="111"/>
    <x v="111"/>
    <x v="66"/>
    <x v="66"/>
    <m/>
    <x v="615"/>
    <e v="#N/A"/>
    <x v="615"/>
  </r>
  <r>
    <x v="5170"/>
    <m/>
    <n v="6046"/>
    <x v="11443"/>
    <s v="203"/>
    <n v="168"/>
    <n v="6"/>
    <m/>
    <x v="5555"/>
    <s v="2023/11/16"/>
    <x v="111"/>
    <x v="111"/>
    <x v="66"/>
    <x v="66"/>
    <m/>
    <x v="615"/>
    <e v="#N/A"/>
    <x v="615"/>
  </r>
  <r>
    <x v="5170"/>
    <m/>
    <n v="6639"/>
    <x v="11443"/>
    <s v="214"/>
    <n v="178"/>
    <n v="6"/>
    <m/>
    <x v="5558"/>
    <s v="2023/11/30"/>
    <x v="111"/>
    <x v="111"/>
    <x v="66"/>
    <x v="66"/>
    <m/>
    <x v="615"/>
    <e v="#N/A"/>
    <x v="615"/>
  </r>
  <r>
    <x v="5170"/>
    <m/>
    <n v="4092"/>
    <x v="11443"/>
    <s v="226"/>
    <n v="190"/>
    <n v="6"/>
    <m/>
    <x v="7894"/>
    <s v="2023/12/14"/>
    <x v="111"/>
    <x v="111"/>
    <x v="66"/>
    <x v="66"/>
    <m/>
    <x v="615"/>
    <e v="#N/A"/>
    <x v="615"/>
  </r>
  <r>
    <x v="5170"/>
    <m/>
    <n v="4489"/>
    <x v="11462"/>
    <m/>
    <m/>
    <m/>
    <m/>
    <x v="7891"/>
    <s v="2023/12/19"/>
    <x v="111"/>
    <x v="111"/>
    <x v="66"/>
    <x v="66"/>
    <m/>
    <x v="615"/>
    <e v="#N/A"/>
    <x v="615"/>
  </r>
  <r>
    <x v="5170"/>
    <m/>
    <n v="133.5"/>
    <x v="9823"/>
    <m/>
    <m/>
    <m/>
    <m/>
    <x v="7668"/>
    <s v="2023/12/26"/>
    <x v="111"/>
    <x v="111"/>
    <x v="66"/>
    <x v="66"/>
    <m/>
    <x v="615"/>
    <e v="#N/A"/>
    <x v="615"/>
  </r>
  <r>
    <x v="5170"/>
    <m/>
    <n v="4092"/>
    <x v="11443"/>
    <s v="226"/>
    <n v="190"/>
    <n v="6"/>
    <m/>
    <x v="7894"/>
    <s v="2023/12/14"/>
    <x v="111"/>
    <x v="111"/>
    <x v="72"/>
    <x v="72"/>
    <m/>
    <x v="615"/>
    <e v="#N/A"/>
    <x v="615"/>
  </r>
  <r>
    <x v="5170"/>
    <m/>
    <n v="4285.5"/>
    <x v="11462"/>
    <m/>
    <m/>
    <m/>
    <m/>
    <x v="7891"/>
    <s v="2023/12/19"/>
    <x v="111"/>
    <x v="111"/>
    <x v="72"/>
    <x v="72"/>
    <m/>
    <x v="615"/>
    <e v="#N/A"/>
    <x v="615"/>
  </r>
  <r>
    <x v="5170"/>
    <m/>
    <n v="4489"/>
    <x v="11462"/>
    <m/>
    <m/>
    <m/>
    <m/>
    <x v="7891"/>
    <s v="2023/12/19"/>
    <x v="111"/>
    <x v="111"/>
    <x v="72"/>
    <x v="72"/>
    <m/>
    <x v="615"/>
    <e v="#N/A"/>
    <x v="615"/>
  </r>
  <r>
    <x v="5170"/>
    <m/>
    <n v="69.5"/>
    <x v="11469"/>
    <m/>
    <m/>
    <m/>
    <m/>
    <x v="7669"/>
    <s v="2023/10/19"/>
    <x v="111"/>
    <x v="111"/>
    <x v="73"/>
    <x v="73"/>
    <m/>
    <x v="615"/>
    <e v="#N/A"/>
    <x v="615"/>
  </r>
  <r>
    <x v="5170"/>
    <m/>
    <n v="203"/>
    <x v="11470"/>
    <m/>
    <m/>
    <m/>
    <m/>
    <x v="7669"/>
    <s v="2023/10/19"/>
    <x v="111"/>
    <x v="111"/>
    <x v="73"/>
    <x v="73"/>
    <m/>
    <x v="615"/>
    <e v="#N/A"/>
    <x v="615"/>
  </r>
  <r>
    <x v="5170"/>
    <m/>
    <n v="42"/>
    <x v="11471"/>
    <m/>
    <m/>
    <m/>
    <m/>
    <x v="7669"/>
    <s v="2023/10/19"/>
    <x v="111"/>
    <x v="111"/>
    <x v="73"/>
    <x v="73"/>
    <m/>
    <x v="615"/>
    <e v="#N/A"/>
    <x v="615"/>
  </r>
  <r>
    <x v="5170"/>
    <m/>
    <n v="69"/>
    <x v="11470"/>
    <m/>
    <m/>
    <m/>
    <m/>
    <x v="7669"/>
    <s v="2023/10/19"/>
    <x v="111"/>
    <x v="111"/>
    <x v="73"/>
    <x v="73"/>
    <m/>
    <x v="615"/>
    <e v="#N/A"/>
    <x v="615"/>
  </r>
  <r>
    <x v="5170"/>
    <m/>
    <n v="1294.5"/>
    <x v="11462"/>
    <m/>
    <m/>
    <m/>
    <m/>
    <x v="7891"/>
    <s v="2023/12/19"/>
    <x v="111"/>
    <x v="111"/>
    <x v="139"/>
    <x v="138"/>
    <m/>
    <x v="615"/>
    <e v="#N/A"/>
    <x v="615"/>
  </r>
  <r>
    <x v="5170"/>
    <m/>
    <n v="91"/>
    <x v="11472"/>
    <m/>
    <m/>
    <m/>
    <m/>
    <x v="7895"/>
    <s v="2023/8/25"/>
    <x v="111"/>
    <x v="111"/>
    <x v="79"/>
    <x v="79"/>
    <m/>
    <x v="615"/>
    <e v="#N/A"/>
    <x v="615"/>
  </r>
  <r>
    <x v="5170"/>
    <m/>
    <n v="411"/>
    <x v="11473"/>
    <m/>
    <m/>
    <m/>
    <m/>
    <x v="5520"/>
    <s v="2023/5/13"/>
    <x v="111"/>
    <x v="111"/>
    <x v="71"/>
    <x v="71"/>
    <m/>
    <x v="615"/>
    <e v="#N/A"/>
    <x v="615"/>
  </r>
  <r>
    <x v="5170"/>
    <m/>
    <n v="17"/>
    <x v="11474"/>
    <m/>
    <m/>
    <m/>
    <m/>
    <x v="5496"/>
    <s v="2023/1/28"/>
    <x v="111"/>
    <x v="111"/>
    <x v="80"/>
    <x v="80"/>
    <m/>
    <x v="615"/>
    <e v="#N/A"/>
    <x v="615"/>
  </r>
  <r>
    <x v="5170"/>
    <m/>
    <n v="18.100000000000001"/>
    <x v="11475"/>
    <m/>
    <m/>
    <m/>
    <m/>
    <x v="5502"/>
    <s v="2023/3/28"/>
    <x v="111"/>
    <x v="111"/>
    <x v="80"/>
    <x v="80"/>
    <m/>
    <x v="615"/>
    <e v="#N/A"/>
    <x v="615"/>
  </r>
  <r>
    <x v="5170"/>
    <m/>
    <n v="21"/>
    <x v="11476"/>
    <m/>
    <m/>
    <m/>
    <m/>
    <x v="5481"/>
    <s v="2023/11/16"/>
    <x v="111"/>
    <x v="111"/>
    <x v="80"/>
    <x v="80"/>
    <m/>
    <x v="615"/>
    <e v="#N/A"/>
    <x v="615"/>
  </r>
  <r>
    <x v="5170"/>
    <m/>
    <n v="40"/>
    <x v="11476"/>
    <m/>
    <m/>
    <m/>
    <m/>
    <x v="5481"/>
    <s v="2023/11/16"/>
    <x v="111"/>
    <x v="111"/>
    <x v="80"/>
    <x v="80"/>
    <m/>
    <x v="615"/>
    <e v="#N/A"/>
    <x v="615"/>
  </r>
  <r>
    <x v="5170"/>
    <m/>
    <n v="19"/>
    <x v="11477"/>
    <m/>
    <m/>
    <m/>
    <m/>
    <x v="5625"/>
    <s v="2023/11/21"/>
    <x v="111"/>
    <x v="111"/>
    <x v="80"/>
    <x v="80"/>
    <m/>
    <x v="615"/>
    <e v="#N/A"/>
    <x v="615"/>
  </r>
  <r>
    <x v="5170"/>
    <m/>
    <n v="341"/>
    <x v="11449"/>
    <m/>
    <m/>
    <m/>
    <m/>
    <x v="5466"/>
    <s v="2023/3/5"/>
    <x v="111"/>
    <x v="111"/>
    <x v="62"/>
    <x v="62"/>
    <m/>
    <x v="615"/>
    <e v="#N/A"/>
    <x v="615"/>
  </r>
  <r>
    <x v="5170"/>
    <m/>
    <n v="308"/>
    <x v="11468"/>
    <m/>
    <m/>
    <m/>
    <m/>
    <x v="5517"/>
    <s v="2023/4/30"/>
    <x v="111"/>
    <x v="111"/>
    <x v="62"/>
    <x v="62"/>
    <m/>
    <x v="615"/>
    <e v="#N/A"/>
    <x v="615"/>
  </r>
  <r>
    <x v="5170"/>
    <m/>
    <n v="252"/>
    <x v="11478"/>
    <s v="2"/>
    <n v="2"/>
    <n v="6"/>
    <n v="2"/>
    <x v="5521"/>
    <s v="2023/5/16"/>
    <x v="111"/>
    <x v="111"/>
    <x v="62"/>
    <x v="62"/>
    <m/>
    <x v="615"/>
    <e v="#N/A"/>
    <x v="615"/>
  </r>
  <r>
    <x v="5170"/>
    <m/>
    <n v="303"/>
    <x v="11479"/>
    <s v="9"/>
    <n v="9"/>
    <n v="6"/>
    <n v="9"/>
    <x v="7896"/>
    <s v="2023/5/23"/>
    <x v="111"/>
    <x v="111"/>
    <x v="62"/>
    <x v="62"/>
    <m/>
    <x v="615"/>
    <e v="#N/A"/>
    <x v="615"/>
  </r>
  <r>
    <x v="5170"/>
    <m/>
    <n v="391"/>
    <x v="11480"/>
    <s v="17"/>
    <n v="17"/>
    <n v="6"/>
    <n v="17"/>
    <x v="7138"/>
    <s v="2023/5/31"/>
    <x v="111"/>
    <x v="111"/>
    <x v="62"/>
    <x v="62"/>
    <m/>
    <x v="615"/>
    <e v="#N/A"/>
    <x v="615"/>
  </r>
  <r>
    <x v="5170"/>
    <m/>
    <n v="304"/>
    <x v="11481"/>
    <s v="21"/>
    <n v="21"/>
    <n v="6"/>
    <n v="21"/>
    <x v="7897"/>
    <s v="2023/6/5"/>
    <x v="111"/>
    <x v="111"/>
    <x v="62"/>
    <x v="62"/>
    <m/>
    <x v="615"/>
    <e v="#N/A"/>
    <x v="615"/>
  </r>
  <r>
    <x v="5170"/>
    <m/>
    <n v="480"/>
    <x v="11482"/>
    <s v="26"/>
    <n v="26"/>
    <n v="6"/>
    <n v="26"/>
    <x v="7898"/>
    <s v="2023/6/8"/>
    <x v="111"/>
    <x v="111"/>
    <x v="62"/>
    <x v="62"/>
    <m/>
    <x v="615"/>
    <e v="#N/A"/>
    <x v="615"/>
  </r>
  <r>
    <x v="5170"/>
    <m/>
    <n v="1254"/>
    <x v="11483"/>
    <s v="37"/>
    <n v="37"/>
    <n v="6"/>
    <n v="37"/>
    <x v="7382"/>
    <s v="2023/6/15"/>
    <x v="111"/>
    <x v="111"/>
    <x v="62"/>
    <x v="62"/>
    <m/>
    <x v="615"/>
    <e v="#N/A"/>
    <x v="615"/>
  </r>
  <r>
    <x v="5170"/>
    <m/>
    <n v="1211"/>
    <x v="11484"/>
    <s v="43"/>
    <n v="43"/>
    <n v="6"/>
    <n v="43"/>
    <x v="7773"/>
    <s v="2023/6/19"/>
    <x v="111"/>
    <x v="111"/>
    <x v="62"/>
    <x v="62"/>
    <m/>
    <x v="615"/>
    <e v="#N/A"/>
    <x v="615"/>
  </r>
  <r>
    <x v="5170"/>
    <m/>
    <n v="3627"/>
    <x v="11485"/>
    <s v="57"/>
    <n v="55"/>
    <n v="6"/>
    <n v="57"/>
    <x v="7486"/>
    <s v="2023/6/25"/>
    <x v="111"/>
    <x v="111"/>
    <x v="62"/>
    <x v="62"/>
    <m/>
    <x v="615"/>
    <e v="#N/A"/>
    <x v="615"/>
  </r>
  <r>
    <x v="5170"/>
    <m/>
    <n v="3216"/>
    <x v="11486"/>
    <s v="73"/>
    <n v="70"/>
    <n v="6"/>
    <n v="73"/>
    <x v="7857"/>
    <s v="2023/7/10"/>
    <x v="111"/>
    <x v="111"/>
    <x v="62"/>
    <x v="62"/>
    <m/>
    <x v="615"/>
    <e v="#N/A"/>
    <x v="615"/>
  </r>
  <r>
    <x v="5170"/>
    <m/>
    <n v="5593"/>
    <x v="11487"/>
    <s v="136"/>
    <n v="113"/>
    <n v="6"/>
    <n v="136"/>
    <x v="5391"/>
    <s v="2023/9/16"/>
    <x v="111"/>
    <x v="111"/>
    <x v="62"/>
    <x v="62"/>
    <m/>
    <x v="615"/>
    <e v="#N/A"/>
    <x v="615"/>
  </r>
  <r>
    <x v="5170"/>
    <m/>
    <n v="200"/>
    <x v="11488"/>
    <m/>
    <m/>
    <m/>
    <m/>
    <x v="7814"/>
    <s v="2023/3/28"/>
    <x v="111"/>
    <x v="111"/>
    <x v="26"/>
    <x v="26"/>
    <m/>
    <x v="615"/>
    <e v="#N/A"/>
    <x v="615"/>
  </r>
  <r>
    <x v="5170"/>
    <m/>
    <n v="89"/>
    <x v="11489"/>
    <m/>
    <m/>
    <m/>
    <m/>
    <x v="7814"/>
    <s v="2023/3/28"/>
    <x v="111"/>
    <x v="111"/>
    <x v="26"/>
    <x v="26"/>
    <m/>
    <x v="615"/>
    <e v="#N/A"/>
    <x v="615"/>
  </r>
  <r>
    <x v="5170"/>
    <m/>
    <n v="120"/>
    <x v="11490"/>
    <m/>
    <m/>
    <m/>
    <m/>
    <x v="7502"/>
    <s v="2023/11/8"/>
    <x v="111"/>
    <x v="111"/>
    <x v="26"/>
    <x v="26"/>
    <m/>
    <x v="615"/>
    <e v="#N/A"/>
    <x v="615"/>
  </r>
  <r>
    <x v="5170"/>
    <m/>
    <n v="48"/>
    <x v="11491"/>
    <m/>
    <m/>
    <m/>
    <m/>
    <x v="7502"/>
    <s v="2023/11/8"/>
    <x v="111"/>
    <x v="111"/>
    <x v="26"/>
    <x v="26"/>
    <m/>
    <x v="615"/>
    <e v="#N/A"/>
    <x v="615"/>
  </r>
  <r>
    <x v="5170"/>
    <m/>
    <n v="29"/>
    <x v="11492"/>
    <m/>
    <m/>
    <m/>
    <m/>
    <x v="7502"/>
    <s v="2023/11/8"/>
    <x v="111"/>
    <x v="111"/>
    <x v="26"/>
    <x v="26"/>
    <m/>
    <x v="615"/>
    <e v="#N/A"/>
    <x v="615"/>
  </r>
  <r>
    <x v="5170"/>
    <m/>
    <n v="40"/>
    <x v="11493"/>
    <m/>
    <m/>
    <m/>
    <m/>
    <x v="7502"/>
    <s v="2023/11/8"/>
    <x v="111"/>
    <x v="111"/>
    <x v="26"/>
    <x v="26"/>
    <m/>
    <x v="615"/>
    <e v="#N/A"/>
    <x v="615"/>
  </r>
  <r>
    <x v="5170"/>
    <m/>
    <n v="110"/>
    <x v="11494"/>
    <m/>
    <m/>
    <m/>
    <m/>
    <x v="7502"/>
    <s v="2023/11/8"/>
    <x v="111"/>
    <x v="111"/>
    <x v="26"/>
    <x v="26"/>
    <m/>
    <x v="615"/>
    <e v="#N/A"/>
    <x v="615"/>
  </r>
  <r>
    <x v="5170"/>
    <m/>
    <n v="52"/>
    <x v="11495"/>
    <m/>
    <m/>
    <m/>
    <m/>
    <x v="7815"/>
    <s v="2023/1/31"/>
    <x v="111"/>
    <x v="111"/>
    <x v="27"/>
    <x v="27"/>
    <m/>
    <x v="615"/>
    <e v="#N/A"/>
    <x v="615"/>
  </r>
  <r>
    <x v="5170"/>
    <m/>
    <n v="185"/>
    <x v="11495"/>
    <m/>
    <m/>
    <m/>
    <m/>
    <x v="7815"/>
    <s v="2023/1/31"/>
    <x v="111"/>
    <x v="111"/>
    <x v="27"/>
    <x v="27"/>
    <m/>
    <x v="615"/>
    <e v="#N/A"/>
    <x v="615"/>
  </r>
  <r>
    <x v="5170"/>
    <m/>
    <n v="50"/>
    <x v="11496"/>
    <m/>
    <m/>
    <m/>
    <m/>
    <x v="5487"/>
    <s v="2023/3/14"/>
    <x v="111"/>
    <x v="111"/>
    <x v="27"/>
    <x v="27"/>
    <m/>
    <x v="615"/>
    <e v="#N/A"/>
    <x v="615"/>
  </r>
  <r>
    <x v="5170"/>
    <m/>
    <n v="17"/>
    <x v="11497"/>
    <m/>
    <m/>
    <m/>
    <m/>
    <x v="7693"/>
    <s v="2023/4/29"/>
    <x v="111"/>
    <x v="111"/>
    <x v="27"/>
    <x v="27"/>
    <m/>
    <x v="615"/>
    <e v="#N/A"/>
    <x v="615"/>
  </r>
  <r>
    <x v="5170"/>
    <m/>
    <n v="20"/>
    <x v="11498"/>
    <m/>
    <m/>
    <m/>
    <m/>
    <x v="7512"/>
    <s v="2023/5/2"/>
    <x v="111"/>
    <x v="111"/>
    <x v="27"/>
    <x v="27"/>
    <m/>
    <x v="615"/>
    <e v="#N/A"/>
    <x v="615"/>
  </r>
  <r>
    <x v="5170"/>
    <m/>
    <n v="38"/>
    <x v="11499"/>
    <m/>
    <m/>
    <m/>
    <m/>
    <x v="7513"/>
    <s v="2023/5/4"/>
    <x v="111"/>
    <x v="111"/>
    <x v="27"/>
    <x v="27"/>
    <m/>
    <x v="615"/>
    <e v="#N/A"/>
    <x v="615"/>
  </r>
  <r>
    <x v="5170"/>
    <m/>
    <n v="20"/>
    <x v="11500"/>
    <m/>
    <m/>
    <m/>
    <m/>
    <x v="7577"/>
    <s v="2023/5/7"/>
    <x v="111"/>
    <x v="111"/>
    <x v="27"/>
    <x v="27"/>
    <m/>
    <x v="615"/>
    <e v="#N/A"/>
    <x v="615"/>
  </r>
  <r>
    <x v="5170"/>
    <m/>
    <n v="25"/>
    <x v="11501"/>
    <m/>
    <m/>
    <m/>
    <m/>
    <x v="5574"/>
    <s v="2023/6/17"/>
    <x v="111"/>
    <x v="111"/>
    <x v="27"/>
    <x v="27"/>
    <m/>
    <x v="615"/>
    <e v="#N/A"/>
    <x v="615"/>
  </r>
  <r>
    <x v="5170"/>
    <m/>
    <n v="20.5"/>
    <x v="11502"/>
    <m/>
    <m/>
    <m/>
    <m/>
    <x v="7386"/>
    <s v="2023/6/21"/>
    <x v="111"/>
    <x v="111"/>
    <x v="27"/>
    <x v="27"/>
    <m/>
    <x v="615"/>
    <e v="#N/A"/>
    <x v="615"/>
  </r>
  <r>
    <x v="5170"/>
    <m/>
    <n v="20"/>
    <x v="11503"/>
    <m/>
    <m/>
    <m/>
    <m/>
    <x v="7729"/>
    <s v="2023/7/13"/>
    <x v="111"/>
    <x v="111"/>
    <x v="27"/>
    <x v="27"/>
    <m/>
    <x v="615"/>
    <e v="#N/A"/>
    <x v="615"/>
  </r>
  <r>
    <x v="5170"/>
    <m/>
    <n v="20"/>
    <x v="11504"/>
    <m/>
    <m/>
    <m/>
    <m/>
    <x v="7692"/>
    <s v="2023/8/1"/>
    <x v="111"/>
    <x v="111"/>
    <x v="27"/>
    <x v="27"/>
    <m/>
    <x v="615"/>
    <e v="#N/A"/>
    <x v="615"/>
  </r>
  <r>
    <x v="5170"/>
    <m/>
    <n v="147"/>
    <x v="11446"/>
    <s v="113"/>
    <n v="94"/>
    <n v="6"/>
    <n v="113"/>
    <x v="5539"/>
    <s v="2023/8/15"/>
    <x v="111"/>
    <x v="111"/>
    <x v="27"/>
    <x v="27"/>
    <m/>
    <x v="615"/>
    <e v="#N/A"/>
    <x v="615"/>
  </r>
  <r>
    <x v="5170"/>
    <m/>
    <n v="23"/>
    <x v="11505"/>
    <m/>
    <m/>
    <m/>
    <m/>
    <x v="7533"/>
    <s v="2023/8/16"/>
    <x v="111"/>
    <x v="111"/>
    <x v="27"/>
    <x v="27"/>
    <m/>
    <x v="615"/>
    <e v="#N/A"/>
    <x v="615"/>
  </r>
  <r>
    <x v="5170"/>
    <m/>
    <n v="19"/>
    <x v="11505"/>
    <m/>
    <m/>
    <m/>
    <m/>
    <x v="7533"/>
    <s v="2023/8/16"/>
    <x v="111"/>
    <x v="111"/>
    <x v="27"/>
    <x v="27"/>
    <m/>
    <x v="615"/>
    <e v="#N/A"/>
    <x v="615"/>
  </r>
  <r>
    <x v="5170"/>
    <m/>
    <n v="80"/>
    <x v="11506"/>
    <m/>
    <m/>
    <m/>
    <m/>
    <x v="7695"/>
    <s v="2023/8/19"/>
    <x v="111"/>
    <x v="111"/>
    <x v="27"/>
    <x v="27"/>
    <m/>
    <x v="615"/>
    <e v="#N/A"/>
    <x v="615"/>
  </r>
  <r>
    <x v="5170"/>
    <m/>
    <n v="20"/>
    <x v="11507"/>
    <m/>
    <m/>
    <m/>
    <m/>
    <x v="7490"/>
    <s v="2023/9/7"/>
    <x v="111"/>
    <x v="111"/>
    <x v="27"/>
    <x v="27"/>
    <m/>
    <x v="615"/>
    <e v="#N/A"/>
    <x v="615"/>
  </r>
  <r>
    <x v="5170"/>
    <m/>
    <n v="100"/>
    <x v="11505"/>
    <m/>
    <m/>
    <m/>
    <m/>
    <x v="7490"/>
    <s v="2023/9/7"/>
    <x v="111"/>
    <x v="111"/>
    <x v="27"/>
    <x v="27"/>
    <m/>
    <x v="615"/>
    <e v="#N/A"/>
    <x v="615"/>
  </r>
  <r>
    <x v="5170"/>
    <m/>
    <n v="59"/>
    <x v="11508"/>
    <m/>
    <m/>
    <m/>
    <m/>
    <x v="7490"/>
    <s v="2023/9/7"/>
    <x v="111"/>
    <x v="111"/>
    <x v="27"/>
    <x v="27"/>
    <m/>
    <x v="615"/>
    <e v="#N/A"/>
    <x v="615"/>
  </r>
  <r>
    <x v="5170"/>
    <m/>
    <n v="5"/>
    <x v="11507"/>
    <m/>
    <m/>
    <m/>
    <m/>
    <x v="7490"/>
    <s v="2023/9/7"/>
    <x v="111"/>
    <x v="111"/>
    <x v="27"/>
    <x v="27"/>
    <m/>
    <x v="615"/>
    <e v="#N/A"/>
    <x v="615"/>
  </r>
  <r>
    <x v="5170"/>
    <m/>
    <n v="148"/>
    <x v="11505"/>
    <m/>
    <m/>
    <m/>
    <m/>
    <x v="7490"/>
    <s v="2023/9/7"/>
    <x v="111"/>
    <x v="111"/>
    <x v="27"/>
    <x v="27"/>
    <m/>
    <x v="615"/>
    <e v="#N/A"/>
    <x v="615"/>
  </r>
  <r>
    <x v="5170"/>
    <m/>
    <n v="48"/>
    <x v="11509"/>
    <m/>
    <m/>
    <m/>
    <m/>
    <x v="7506"/>
    <s v="2023/9/12"/>
    <x v="111"/>
    <x v="111"/>
    <x v="27"/>
    <x v="27"/>
    <m/>
    <x v="615"/>
    <e v="#N/A"/>
    <x v="615"/>
  </r>
  <r>
    <x v="5170"/>
    <m/>
    <n v="60"/>
    <x v="11510"/>
    <m/>
    <m/>
    <m/>
    <m/>
    <x v="7576"/>
    <s v="2023/9/12"/>
    <x v="111"/>
    <x v="111"/>
    <x v="27"/>
    <x v="27"/>
    <m/>
    <x v="615"/>
    <e v="#N/A"/>
    <x v="615"/>
  </r>
  <r>
    <x v="5170"/>
    <m/>
    <n v="5"/>
    <x v="11511"/>
    <m/>
    <m/>
    <m/>
    <m/>
    <x v="7576"/>
    <s v="2023/9/12"/>
    <x v="111"/>
    <x v="111"/>
    <x v="27"/>
    <x v="27"/>
    <m/>
    <x v="615"/>
    <e v="#N/A"/>
    <x v="615"/>
  </r>
  <r>
    <x v="5170"/>
    <m/>
    <n v="16.5"/>
    <x v="11512"/>
    <m/>
    <m/>
    <m/>
    <m/>
    <x v="7576"/>
    <s v="2023/9/12"/>
    <x v="111"/>
    <x v="111"/>
    <x v="27"/>
    <x v="27"/>
    <m/>
    <x v="615"/>
    <e v="#N/A"/>
    <x v="615"/>
  </r>
  <r>
    <x v="5170"/>
    <m/>
    <n v="41"/>
    <x v="11513"/>
    <m/>
    <m/>
    <m/>
    <m/>
    <x v="7576"/>
    <s v="2023/9/12"/>
    <x v="111"/>
    <x v="111"/>
    <x v="27"/>
    <x v="27"/>
    <m/>
    <x v="615"/>
    <e v="#N/A"/>
    <x v="615"/>
  </r>
  <r>
    <x v="5170"/>
    <m/>
    <n v="58"/>
    <x v="11514"/>
    <m/>
    <m/>
    <m/>
    <m/>
    <x v="7576"/>
    <s v="2023/9/12"/>
    <x v="111"/>
    <x v="111"/>
    <x v="27"/>
    <x v="27"/>
    <m/>
    <x v="615"/>
    <e v="#N/A"/>
    <x v="615"/>
  </r>
  <r>
    <x v="5170"/>
    <m/>
    <n v="4"/>
    <x v="11515"/>
    <m/>
    <m/>
    <m/>
    <m/>
    <x v="7576"/>
    <s v="2023/9/12"/>
    <x v="111"/>
    <x v="111"/>
    <x v="27"/>
    <x v="27"/>
    <m/>
    <x v="615"/>
    <e v="#N/A"/>
    <x v="615"/>
  </r>
  <r>
    <x v="5170"/>
    <m/>
    <n v="160"/>
    <x v="11516"/>
    <s v="136"/>
    <n v="113"/>
    <n v="6"/>
    <n v="136"/>
    <x v="5391"/>
    <s v="2023/9/16"/>
    <x v="111"/>
    <x v="111"/>
    <x v="27"/>
    <x v="27"/>
    <m/>
    <x v="615"/>
    <e v="#N/A"/>
    <x v="615"/>
  </r>
  <r>
    <x v="5170"/>
    <m/>
    <n v="236"/>
    <x v="11517"/>
    <m/>
    <m/>
    <m/>
    <m/>
    <x v="7638"/>
    <s v="2023/9/18"/>
    <x v="111"/>
    <x v="111"/>
    <x v="27"/>
    <x v="27"/>
    <m/>
    <x v="615"/>
    <e v="#N/A"/>
    <x v="615"/>
  </r>
  <r>
    <x v="5170"/>
    <m/>
    <n v="25.94"/>
    <x v="11518"/>
    <m/>
    <m/>
    <m/>
    <m/>
    <x v="7638"/>
    <s v="2023/9/18"/>
    <x v="111"/>
    <x v="111"/>
    <x v="27"/>
    <x v="27"/>
    <m/>
    <x v="615"/>
    <e v="#N/A"/>
    <x v="615"/>
  </r>
  <r>
    <x v="5170"/>
    <m/>
    <n v="41"/>
    <x v="11519"/>
    <m/>
    <m/>
    <m/>
    <m/>
    <x v="7638"/>
    <s v="2023/9/18"/>
    <x v="111"/>
    <x v="111"/>
    <x v="27"/>
    <x v="27"/>
    <m/>
    <x v="615"/>
    <e v="#N/A"/>
    <x v="615"/>
  </r>
  <r>
    <x v="5170"/>
    <m/>
    <n v="134"/>
    <x v="11520"/>
    <m/>
    <m/>
    <m/>
    <m/>
    <x v="5285"/>
    <s v="2023/9/18"/>
    <x v="111"/>
    <x v="111"/>
    <x v="27"/>
    <x v="27"/>
    <m/>
    <x v="615"/>
    <e v="#N/A"/>
    <x v="615"/>
  </r>
  <r>
    <x v="5170"/>
    <m/>
    <n v="90"/>
    <x v="11521"/>
    <m/>
    <m/>
    <m/>
    <m/>
    <x v="5285"/>
    <s v="2023/9/18"/>
    <x v="111"/>
    <x v="111"/>
    <x v="27"/>
    <x v="27"/>
    <m/>
    <x v="615"/>
    <e v="#N/A"/>
    <x v="615"/>
  </r>
  <r>
    <x v="5170"/>
    <m/>
    <n v="61"/>
    <x v="11520"/>
    <m/>
    <m/>
    <m/>
    <m/>
    <x v="5285"/>
    <s v="2023/9/18"/>
    <x v="111"/>
    <x v="111"/>
    <x v="27"/>
    <x v="27"/>
    <m/>
    <x v="615"/>
    <e v="#N/A"/>
    <x v="615"/>
  </r>
  <r>
    <x v="5170"/>
    <m/>
    <n v="104.5"/>
    <x v="11522"/>
    <m/>
    <m/>
    <m/>
    <m/>
    <x v="5285"/>
    <s v="2023/9/18"/>
    <x v="111"/>
    <x v="111"/>
    <x v="27"/>
    <x v="27"/>
    <m/>
    <x v="615"/>
    <e v="#N/A"/>
    <x v="615"/>
  </r>
  <r>
    <x v="5170"/>
    <m/>
    <n v="93"/>
    <x v="11523"/>
    <m/>
    <m/>
    <m/>
    <m/>
    <x v="7280"/>
    <s v="2023/9/25"/>
    <x v="111"/>
    <x v="111"/>
    <x v="27"/>
    <x v="27"/>
    <m/>
    <x v="615"/>
    <e v="#N/A"/>
    <x v="615"/>
  </r>
  <r>
    <x v="5170"/>
    <m/>
    <n v="203"/>
    <x v="11524"/>
    <m/>
    <m/>
    <m/>
    <m/>
    <x v="7280"/>
    <s v="2023/9/25"/>
    <x v="111"/>
    <x v="111"/>
    <x v="27"/>
    <x v="27"/>
    <m/>
    <x v="615"/>
    <e v="#N/A"/>
    <x v="615"/>
  </r>
  <r>
    <x v="5170"/>
    <m/>
    <n v="18"/>
    <x v="11525"/>
    <m/>
    <m/>
    <m/>
    <m/>
    <x v="7280"/>
    <s v="2023/9/25"/>
    <x v="111"/>
    <x v="111"/>
    <x v="27"/>
    <x v="27"/>
    <m/>
    <x v="615"/>
    <e v="#N/A"/>
    <x v="615"/>
  </r>
  <r>
    <x v="5170"/>
    <m/>
    <n v="20"/>
    <x v="11526"/>
    <m/>
    <m/>
    <m/>
    <m/>
    <x v="7713"/>
    <s v="2023/10/12"/>
    <x v="111"/>
    <x v="111"/>
    <x v="27"/>
    <x v="27"/>
    <m/>
    <x v="615"/>
    <e v="#N/A"/>
    <x v="615"/>
  </r>
  <r>
    <x v="5170"/>
    <m/>
    <n v="22"/>
    <x v="11527"/>
    <m/>
    <m/>
    <m/>
    <m/>
    <x v="5585"/>
    <s v="2023/10/12"/>
    <x v="111"/>
    <x v="111"/>
    <x v="27"/>
    <x v="27"/>
    <m/>
    <x v="615"/>
    <e v="#N/A"/>
    <x v="615"/>
  </r>
  <r>
    <x v="5170"/>
    <m/>
    <n v="22"/>
    <x v="11528"/>
    <m/>
    <m/>
    <m/>
    <m/>
    <x v="7646"/>
    <s v="2023/10/25"/>
    <x v="111"/>
    <x v="111"/>
    <x v="27"/>
    <x v="27"/>
    <m/>
    <x v="615"/>
    <e v="#N/A"/>
    <x v="615"/>
  </r>
  <r>
    <x v="5170"/>
    <m/>
    <n v="109"/>
    <x v="11529"/>
    <m/>
    <m/>
    <m/>
    <m/>
    <x v="7476"/>
    <s v="2023/11/2"/>
    <x v="111"/>
    <x v="111"/>
    <x v="27"/>
    <x v="27"/>
    <m/>
    <x v="615"/>
    <e v="#N/A"/>
    <x v="615"/>
  </r>
  <r>
    <x v="5170"/>
    <m/>
    <n v="101"/>
    <x v="11530"/>
    <m/>
    <m/>
    <m/>
    <m/>
    <x v="5582"/>
    <s v="2023/11/5"/>
    <x v="111"/>
    <x v="111"/>
    <x v="27"/>
    <x v="27"/>
    <m/>
    <x v="615"/>
    <e v="#N/A"/>
    <x v="615"/>
  </r>
  <r>
    <x v="5170"/>
    <m/>
    <n v="39"/>
    <x v="11530"/>
    <m/>
    <m/>
    <m/>
    <m/>
    <x v="5582"/>
    <s v="2023/11/5"/>
    <x v="111"/>
    <x v="111"/>
    <x v="27"/>
    <x v="27"/>
    <m/>
    <x v="615"/>
    <e v="#N/A"/>
    <x v="615"/>
  </r>
  <r>
    <x v="5170"/>
    <m/>
    <n v="17"/>
    <x v="11530"/>
    <m/>
    <m/>
    <m/>
    <m/>
    <x v="5582"/>
    <s v="2023/11/5"/>
    <x v="111"/>
    <x v="111"/>
    <x v="27"/>
    <x v="27"/>
    <m/>
    <x v="615"/>
    <e v="#N/A"/>
    <x v="615"/>
  </r>
  <r>
    <x v="5170"/>
    <m/>
    <n v="350"/>
    <x v="11531"/>
    <m/>
    <m/>
    <m/>
    <m/>
    <x v="7536"/>
    <s v="2023/11/5"/>
    <x v="111"/>
    <x v="111"/>
    <x v="27"/>
    <x v="27"/>
    <m/>
    <x v="615"/>
    <e v="#N/A"/>
    <x v="615"/>
  </r>
  <r>
    <x v="5170"/>
    <m/>
    <n v="64.95"/>
    <x v="11532"/>
    <m/>
    <m/>
    <m/>
    <m/>
    <x v="7536"/>
    <s v="2023/11/5"/>
    <x v="111"/>
    <x v="111"/>
    <x v="27"/>
    <x v="27"/>
    <m/>
    <x v="615"/>
    <e v="#N/A"/>
    <x v="615"/>
  </r>
  <r>
    <x v="5170"/>
    <m/>
    <n v="31.5"/>
    <x v="11533"/>
    <m/>
    <m/>
    <m/>
    <m/>
    <x v="7536"/>
    <s v="2023/11/5"/>
    <x v="111"/>
    <x v="111"/>
    <x v="27"/>
    <x v="27"/>
    <m/>
    <x v="615"/>
    <e v="#N/A"/>
    <x v="615"/>
  </r>
  <r>
    <x v="5170"/>
    <m/>
    <n v="28"/>
    <x v="11530"/>
    <m/>
    <m/>
    <m/>
    <m/>
    <x v="7536"/>
    <s v="2023/11/5"/>
    <x v="111"/>
    <x v="111"/>
    <x v="27"/>
    <x v="27"/>
    <m/>
    <x v="615"/>
    <e v="#N/A"/>
    <x v="615"/>
  </r>
  <r>
    <x v="5170"/>
    <m/>
    <n v="22"/>
    <x v="11534"/>
    <m/>
    <m/>
    <m/>
    <m/>
    <x v="7537"/>
    <s v="2023/12/2"/>
    <x v="111"/>
    <x v="111"/>
    <x v="27"/>
    <x v="27"/>
    <m/>
    <x v="615"/>
    <e v="#N/A"/>
    <x v="615"/>
  </r>
  <r>
    <x v="5170"/>
    <m/>
    <n v="48"/>
    <x v="11535"/>
    <m/>
    <m/>
    <m/>
    <m/>
    <x v="7537"/>
    <s v="2023/12/2"/>
    <x v="111"/>
    <x v="111"/>
    <x v="27"/>
    <x v="27"/>
    <m/>
    <x v="615"/>
    <e v="#N/A"/>
    <x v="615"/>
  </r>
  <r>
    <x v="5170"/>
    <m/>
    <n v="36"/>
    <x v="11536"/>
    <m/>
    <m/>
    <m/>
    <m/>
    <x v="7714"/>
    <s v="2023/12/24"/>
    <x v="111"/>
    <x v="111"/>
    <x v="27"/>
    <x v="27"/>
    <m/>
    <x v="615"/>
    <e v="#N/A"/>
    <x v="615"/>
  </r>
  <r>
    <x v="5170"/>
    <m/>
    <n v="66"/>
    <x v="11537"/>
    <m/>
    <m/>
    <m/>
    <m/>
    <x v="7714"/>
    <s v="2023/12/24"/>
    <x v="111"/>
    <x v="111"/>
    <x v="27"/>
    <x v="27"/>
    <m/>
    <x v="615"/>
    <e v="#N/A"/>
    <x v="615"/>
  </r>
  <r>
    <x v="5170"/>
    <m/>
    <n v="406"/>
    <x v="11538"/>
    <m/>
    <m/>
    <m/>
    <m/>
    <x v="7655"/>
    <s v="2023/12/24"/>
    <x v="111"/>
    <x v="111"/>
    <x v="27"/>
    <x v="27"/>
    <m/>
    <x v="615"/>
    <e v="#N/A"/>
    <x v="615"/>
  </r>
  <r>
    <x v="5170"/>
    <m/>
    <n v="402"/>
    <x v="11539"/>
    <m/>
    <m/>
    <m/>
    <m/>
    <x v="7655"/>
    <s v="2023/12/24"/>
    <x v="111"/>
    <x v="111"/>
    <x v="27"/>
    <x v="27"/>
    <m/>
    <x v="615"/>
    <e v="#N/A"/>
    <x v="615"/>
  </r>
  <r>
    <x v="5170"/>
    <m/>
    <n v="24"/>
    <x v="11540"/>
    <m/>
    <m/>
    <m/>
    <m/>
    <x v="7517"/>
    <s v="2023/12/24"/>
    <x v="111"/>
    <x v="111"/>
    <x v="27"/>
    <x v="27"/>
    <m/>
    <x v="615"/>
    <e v="#N/A"/>
    <x v="615"/>
  </r>
  <r>
    <x v="5170"/>
    <m/>
    <n v="68"/>
    <x v="11541"/>
    <m/>
    <m/>
    <m/>
    <m/>
    <x v="7899"/>
    <s v="2023/12/31"/>
    <x v="111"/>
    <x v="111"/>
    <x v="27"/>
    <x v="27"/>
    <m/>
    <x v="615"/>
    <e v="#N/A"/>
    <x v="615"/>
  </r>
  <r>
    <x v="5170"/>
    <m/>
    <n v="56"/>
    <x v="11541"/>
    <m/>
    <m/>
    <m/>
    <m/>
    <x v="7899"/>
    <s v="2023/12/31"/>
    <x v="111"/>
    <x v="111"/>
    <x v="27"/>
    <x v="27"/>
    <m/>
    <x v="615"/>
    <e v="#N/A"/>
    <x v="615"/>
  </r>
  <r>
    <x v="5170"/>
    <m/>
    <n v="35"/>
    <x v="11542"/>
    <m/>
    <m/>
    <m/>
    <m/>
    <x v="7900"/>
    <s v="2023/12/7"/>
    <x v="112"/>
    <x v="112"/>
    <x v="33"/>
    <x v="33"/>
    <m/>
    <x v="615"/>
    <e v="#N/A"/>
    <x v="615"/>
  </r>
  <r>
    <x v="5170"/>
    <m/>
    <n v="133"/>
    <x v="11543"/>
    <m/>
    <m/>
    <m/>
    <m/>
    <x v="5609"/>
    <s v="2023/1/17"/>
    <x v="112"/>
    <x v="112"/>
    <x v="79"/>
    <x v="79"/>
    <m/>
    <x v="615"/>
    <e v="#N/A"/>
    <x v="615"/>
  </r>
  <r>
    <x v="5170"/>
    <m/>
    <n v="1622.5"/>
    <x v="11544"/>
    <m/>
    <m/>
    <m/>
    <m/>
    <x v="7901"/>
    <s v="2023/5/1"/>
    <x v="112"/>
    <x v="112"/>
    <x v="79"/>
    <x v="79"/>
    <m/>
    <x v="615"/>
    <e v="#N/A"/>
    <x v="615"/>
  </r>
  <r>
    <x v="5170"/>
    <m/>
    <n v="1500"/>
    <x v="11545"/>
    <m/>
    <m/>
    <m/>
    <m/>
    <x v="6259"/>
    <s v="2023/5/11"/>
    <x v="112"/>
    <x v="112"/>
    <x v="79"/>
    <x v="79"/>
    <m/>
    <x v="615"/>
    <e v="#N/A"/>
    <x v="615"/>
  </r>
  <r>
    <x v="5170"/>
    <m/>
    <n v="521.74"/>
    <x v="11546"/>
    <m/>
    <m/>
    <m/>
    <m/>
    <x v="6259"/>
    <s v="2023/5/11"/>
    <x v="112"/>
    <x v="112"/>
    <x v="79"/>
    <x v="79"/>
    <m/>
    <x v="615"/>
    <e v="#N/A"/>
    <x v="615"/>
  </r>
  <r>
    <x v="5170"/>
    <m/>
    <n v="948"/>
    <x v="11547"/>
    <m/>
    <m/>
    <m/>
    <m/>
    <x v="5605"/>
    <s v="2023/8/7"/>
    <x v="112"/>
    <x v="112"/>
    <x v="79"/>
    <x v="79"/>
    <m/>
    <x v="615"/>
    <e v="#N/A"/>
    <x v="615"/>
  </r>
  <r>
    <x v="5170"/>
    <m/>
    <n v="39635.57"/>
    <x v="11548"/>
    <m/>
    <m/>
    <m/>
    <m/>
    <x v="7594"/>
    <s v="2023/8/15"/>
    <x v="112"/>
    <x v="112"/>
    <x v="79"/>
    <x v="79"/>
    <m/>
    <x v="615"/>
    <e v="#N/A"/>
    <x v="615"/>
  </r>
  <r>
    <x v="5170"/>
    <m/>
    <n v="320"/>
    <x v="7536"/>
    <m/>
    <m/>
    <m/>
    <m/>
    <x v="6655"/>
    <s v="2023/9/6"/>
    <x v="112"/>
    <x v="112"/>
    <x v="79"/>
    <x v="79"/>
    <m/>
    <x v="615"/>
    <e v="#N/A"/>
    <x v="615"/>
  </r>
  <r>
    <x v="5170"/>
    <m/>
    <n v="1365"/>
    <x v="7536"/>
    <m/>
    <m/>
    <m/>
    <m/>
    <x v="6655"/>
    <s v="2023/9/6"/>
    <x v="112"/>
    <x v="112"/>
    <x v="79"/>
    <x v="79"/>
    <m/>
    <x v="615"/>
    <e v="#N/A"/>
    <x v="615"/>
  </r>
  <r>
    <x v="5170"/>
    <m/>
    <n v="1380"/>
    <x v="11549"/>
    <m/>
    <m/>
    <m/>
    <m/>
    <x v="7902"/>
    <s v="2023/9/12"/>
    <x v="112"/>
    <x v="112"/>
    <x v="79"/>
    <x v="79"/>
    <m/>
    <x v="615"/>
    <e v="#N/A"/>
    <x v="615"/>
  </r>
  <r>
    <x v="5170"/>
    <m/>
    <n v="2470.5"/>
    <x v="7585"/>
    <m/>
    <m/>
    <m/>
    <m/>
    <x v="6679"/>
    <s v="2023/9/13"/>
    <x v="112"/>
    <x v="112"/>
    <x v="79"/>
    <x v="79"/>
    <m/>
    <x v="615"/>
    <e v="#N/A"/>
    <x v="615"/>
  </r>
  <r>
    <x v="5170"/>
    <m/>
    <n v="948.75"/>
    <x v="11550"/>
    <m/>
    <m/>
    <m/>
    <m/>
    <x v="7903"/>
    <s v="2023/9/30"/>
    <x v="112"/>
    <x v="112"/>
    <x v="79"/>
    <x v="79"/>
    <m/>
    <x v="615"/>
    <e v="#N/A"/>
    <x v="615"/>
  </r>
  <r>
    <x v="5170"/>
    <m/>
    <n v="387.99"/>
    <x v="11551"/>
    <m/>
    <m/>
    <m/>
    <m/>
    <x v="5616"/>
    <s v="2023/10/31"/>
    <x v="112"/>
    <x v="112"/>
    <x v="79"/>
    <x v="79"/>
    <m/>
    <x v="615"/>
    <e v="#N/A"/>
    <x v="615"/>
  </r>
  <r>
    <x v="5170"/>
    <m/>
    <n v="204.19"/>
    <x v="11552"/>
    <m/>
    <m/>
    <m/>
    <m/>
    <x v="5694"/>
    <s v="2023/11/5"/>
    <x v="112"/>
    <x v="112"/>
    <x v="79"/>
    <x v="79"/>
    <m/>
    <x v="615"/>
    <e v="#N/A"/>
    <x v="615"/>
  </r>
  <r>
    <x v="5170"/>
    <m/>
    <n v="3850"/>
    <x v="11553"/>
    <m/>
    <m/>
    <m/>
    <m/>
    <x v="7126"/>
    <s v="2023/12/7"/>
    <x v="112"/>
    <x v="112"/>
    <x v="79"/>
    <x v="79"/>
    <m/>
    <x v="615"/>
    <e v="#N/A"/>
    <x v="615"/>
  </r>
  <r>
    <x v="5170"/>
    <m/>
    <n v="2375"/>
    <x v="11554"/>
    <m/>
    <m/>
    <m/>
    <m/>
    <x v="7904"/>
    <s v="2023/12/23"/>
    <x v="112"/>
    <x v="112"/>
    <x v="79"/>
    <x v="79"/>
    <m/>
    <x v="615"/>
    <e v="#N/A"/>
    <x v="615"/>
  </r>
  <r>
    <x v="5170"/>
    <m/>
    <n v="4586.6400000000003"/>
    <x v="11555"/>
    <m/>
    <m/>
    <m/>
    <m/>
    <x v="7604"/>
    <s v="2023/12/23"/>
    <x v="112"/>
    <x v="112"/>
    <x v="79"/>
    <x v="79"/>
    <m/>
    <x v="615"/>
    <e v="#N/A"/>
    <x v="615"/>
  </r>
  <r>
    <x v="5170"/>
    <m/>
    <n v="300"/>
    <x v="11556"/>
    <m/>
    <m/>
    <m/>
    <m/>
    <x v="5437"/>
    <s v="2023/12/23"/>
    <x v="112"/>
    <x v="112"/>
    <x v="79"/>
    <x v="79"/>
    <m/>
    <x v="615"/>
    <e v="#N/A"/>
    <x v="615"/>
  </r>
  <r>
    <x v="5170"/>
    <m/>
    <n v="60.88"/>
    <x v="11557"/>
    <m/>
    <m/>
    <m/>
    <m/>
    <x v="5463"/>
    <s v="2023/12/31"/>
    <x v="112"/>
    <x v="112"/>
    <x v="79"/>
    <x v="79"/>
    <m/>
    <x v="615"/>
    <e v="#N/A"/>
    <x v="615"/>
  </r>
  <r>
    <x v="5170"/>
    <m/>
    <n v="345"/>
    <x v="11558"/>
    <m/>
    <m/>
    <m/>
    <m/>
    <x v="5604"/>
    <s v="2023/2/2"/>
    <x v="112"/>
    <x v="112"/>
    <x v="71"/>
    <x v="71"/>
    <m/>
    <x v="615"/>
    <e v="#N/A"/>
    <x v="615"/>
  </r>
  <r>
    <x v="5170"/>
    <m/>
    <n v="264"/>
    <x v="11559"/>
    <m/>
    <m/>
    <m/>
    <m/>
    <x v="5462"/>
    <s v="2023/12/14"/>
    <x v="112"/>
    <x v="112"/>
    <x v="71"/>
    <x v="71"/>
    <m/>
    <x v="615"/>
    <e v="#N/A"/>
    <x v="615"/>
  </r>
  <r>
    <x v="5170"/>
    <m/>
    <n v="385.85"/>
    <x v="11560"/>
    <m/>
    <m/>
    <m/>
    <m/>
    <x v="5604"/>
    <s v="2023/2/2"/>
    <x v="112"/>
    <x v="112"/>
    <x v="27"/>
    <x v="27"/>
    <m/>
    <x v="615"/>
    <e v="#N/A"/>
    <x v="615"/>
  </r>
  <r>
    <x v="5170"/>
    <m/>
    <n v="860"/>
    <x v="7493"/>
    <m/>
    <m/>
    <m/>
    <m/>
    <x v="6623"/>
    <s v="2023/8/30"/>
    <x v="112"/>
    <x v="112"/>
    <x v="27"/>
    <x v="27"/>
    <m/>
    <x v="615"/>
    <e v="#N/A"/>
    <x v="615"/>
  </r>
  <r>
    <x v="5170"/>
    <m/>
    <n v="3708.44"/>
    <x v="11561"/>
    <m/>
    <m/>
    <m/>
    <m/>
    <x v="7905"/>
    <s v="2023/1/31"/>
    <x v="113"/>
    <x v="113"/>
    <x v="33"/>
    <x v="33"/>
    <m/>
    <x v="615"/>
    <e v="#N/A"/>
    <x v="615"/>
  </r>
  <r>
    <x v="5170"/>
    <m/>
    <n v="920.98"/>
    <x v="11562"/>
    <m/>
    <m/>
    <m/>
    <m/>
    <x v="5405"/>
    <s v="2023/1/21"/>
    <x v="113"/>
    <x v="113"/>
    <x v="79"/>
    <x v="79"/>
    <m/>
    <x v="615"/>
    <e v="#N/A"/>
    <x v="615"/>
  </r>
  <r>
    <x v="5170"/>
    <m/>
    <n v="133"/>
    <x v="8514"/>
    <m/>
    <m/>
    <m/>
    <m/>
    <x v="7193"/>
    <s v="2023/3/18"/>
    <x v="113"/>
    <x v="113"/>
    <x v="79"/>
    <x v="79"/>
    <m/>
    <x v="615"/>
    <e v="#N/A"/>
    <x v="615"/>
  </r>
  <r>
    <x v="5170"/>
    <m/>
    <n v="966.9"/>
    <x v="11562"/>
    <m/>
    <m/>
    <m/>
    <m/>
    <x v="5407"/>
    <s v="2023/3/20"/>
    <x v="113"/>
    <x v="113"/>
    <x v="79"/>
    <x v="79"/>
    <m/>
    <x v="615"/>
    <e v="#N/A"/>
    <x v="615"/>
  </r>
  <r>
    <x v="5170"/>
    <m/>
    <n v="200"/>
    <x v="8517"/>
    <m/>
    <m/>
    <m/>
    <m/>
    <x v="7196"/>
    <s v="2023/4/9"/>
    <x v="113"/>
    <x v="113"/>
    <x v="79"/>
    <x v="79"/>
    <m/>
    <x v="615"/>
    <e v="#N/A"/>
    <x v="615"/>
  </r>
  <r>
    <x v="5170"/>
    <m/>
    <n v="949.33"/>
    <x v="11562"/>
    <m/>
    <m/>
    <m/>
    <m/>
    <x v="5408"/>
    <s v="2023/4/20"/>
    <x v="113"/>
    <x v="113"/>
    <x v="79"/>
    <x v="79"/>
    <m/>
    <x v="615"/>
    <e v="#N/A"/>
    <x v="615"/>
  </r>
  <r>
    <x v="5170"/>
    <m/>
    <n v="200"/>
    <x v="8519"/>
    <m/>
    <m/>
    <m/>
    <m/>
    <x v="7199"/>
    <s v="2023/5/27"/>
    <x v="113"/>
    <x v="113"/>
    <x v="79"/>
    <x v="79"/>
    <m/>
    <x v="615"/>
    <e v="#N/A"/>
    <x v="615"/>
  </r>
  <r>
    <x v="5170"/>
    <m/>
    <n v="2000"/>
    <x v="8527"/>
    <m/>
    <m/>
    <m/>
    <m/>
    <x v="7202"/>
    <s v="2023/5/27"/>
    <x v="113"/>
    <x v="113"/>
    <x v="79"/>
    <x v="79"/>
    <m/>
    <x v="615"/>
    <e v="#N/A"/>
    <x v="615"/>
  </r>
  <r>
    <x v="5170"/>
    <m/>
    <n v="50"/>
    <x v="8528"/>
    <m/>
    <m/>
    <m/>
    <m/>
    <x v="7202"/>
    <s v="2023/5/27"/>
    <x v="113"/>
    <x v="113"/>
    <x v="79"/>
    <x v="79"/>
    <m/>
    <x v="615"/>
    <e v="#N/A"/>
    <x v="615"/>
  </r>
  <r>
    <x v="5170"/>
    <m/>
    <n v="1500"/>
    <x v="8527"/>
    <m/>
    <m/>
    <m/>
    <m/>
    <x v="7202"/>
    <s v="2023/5/27"/>
    <x v="113"/>
    <x v="113"/>
    <x v="79"/>
    <x v="79"/>
    <m/>
    <x v="615"/>
    <e v="#N/A"/>
    <x v="615"/>
  </r>
  <r>
    <x v="5170"/>
    <m/>
    <n v="50"/>
    <x v="8528"/>
    <m/>
    <m/>
    <m/>
    <m/>
    <x v="7202"/>
    <s v="2023/5/27"/>
    <x v="113"/>
    <x v="113"/>
    <x v="79"/>
    <x v="79"/>
    <m/>
    <x v="615"/>
    <e v="#N/A"/>
    <x v="615"/>
  </r>
  <r>
    <x v="5170"/>
    <m/>
    <n v="250"/>
    <x v="8530"/>
    <m/>
    <m/>
    <m/>
    <m/>
    <x v="7203"/>
    <s v="2023/5/31"/>
    <x v="113"/>
    <x v="113"/>
    <x v="79"/>
    <x v="79"/>
    <m/>
    <x v="615"/>
    <e v="#N/A"/>
    <x v="615"/>
  </r>
  <r>
    <x v="5170"/>
    <m/>
    <n v="9"/>
    <x v="8529"/>
    <m/>
    <m/>
    <m/>
    <m/>
    <x v="7203"/>
    <s v="2023/5/31"/>
    <x v="113"/>
    <x v="113"/>
    <x v="79"/>
    <x v="79"/>
    <m/>
    <x v="615"/>
    <e v="#N/A"/>
    <x v="615"/>
  </r>
  <r>
    <x v="5170"/>
    <m/>
    <n v="1026.6600000000001"/>
    <x v="11563"/>
    <m/>
    <m/>
    <m/>
    <m/>
    <x v="5656"/>
    <s v="2023/6/6"/>
    <x v="113"/>
    <x v="113"/>
    <x v="79"/>
    <x v="79"/>
    <m/>
    <x v="615"/>
    <e v="#N/A"/>
    <x v="615"/>
  </r>
  <r>
    <x v="5170"/>
    <m/>
    <n v="100"/>
    <x v="8534"/>
    <m/>
    <m/>
    <m/>
    <m/>
    <x v="7205"/>
    <s v="2023/6/20"/>
    <x v="113"/>
    <x v="113"/>
    <x v="79"/>
    <x v="79"/>
    <m/>
    <x v="615"/>
    <e v="#N/A"/>
    <x v="615"/>
  </r>
  <r>
    <x v="5170"/>
    <m/>
    <n v="3"/>
    <x v="8533"/>
    <m/>
    <m/>
    <m/>
    <m/>
    <x v="7205"/>
    <s v="2023/6/20"/>
    <x v="113"/>
    <x v="113"/>
    <x v="79"/>
    <x v="79"/>
    <m/>
    <x v="615"/>
    <e v="#N/A"/>
    <x v="615"/>
  </r>
  <r>
    <x v="5170"/>
    <m/>
    <n v="347.24"/>
    <x v="11564"/>
    <m/>
    <m/>
    <m/>
    <m/>
    <x v="7906"/>
    <s v="2023/6/30"/>
    <x v="113"/>
    <x v="113"/>
    <x v="79"/>
    <x v="79"/>
    <m/>
    <x v="615"/>
    <e v="#N/A"/>
    <x v="615"/>
  </r>
  <r>
    <x v="5170"/>
    <m/>
    <n v="152.17000000000002"/>
    <x v="11565"/>
    <m/>
    <m/>
    <m/>
    <m/>
    <x v="5429"/>
    <s v="2023/7/25"/>
    <x v="113"/>
    <x v="113"/>
    <x v="79"/>
    <x v="79"/>
    <m/>
    <x v="615"/>
    <e v="#N/A"/>
    <x v="615"/>
  </r>
  <r>
    <x v="5170"/>
    <m/>
    <n v="922.7"/>
    <x v="11566"/>
    <m/>
    <m/>
    <m/>
    <m/>
    <x v="6528"/>
    <s v="2023/7/31"/>
    <x v="113"/>
    <x v="113"/>
    <x v="79"/>
    <x v="79"/>
    <m/>
    <x v="615"/>
    <e v="#N/A"/>
    <x v="615"/>
  </r>
  <r>
    <x v="5170"/>
    <m/>
    <n v="100"/>
    <x v="8540"/>
    <m/>
    <m/>
    <m/>
    <m/>
    <x v="7211"/>
    <s v="2023/8/16"/>
    <x v="113"/>
    <x v="113"/>
    <x v="79"/>
    <x v="79"/>
    <m/>
    <x v="615"/>
    <e v="#N/A"/>
    <x v="615"/>
  </r>
  <r>
    <x v="5170"/>
    <m/>
    <n v="50"/>
    <x v="8541"/>
    <m/>
    <m/>
    <m/>
    <m/>
    <x v="7211"/>
    <s v="2023/8/16"/>
    <x v="113"/>
    <x v="113"/>
    <x v="79"/>
    <x v="79"/>
    <m/>
    <x v="615"/>
    <e v="#N/A"/>
    <x v="615"/>
  </r>
  <r>
    <x v="5170"/>
    <m/>
    <n v="920.06000000000006"/>
    <x v="11567"/>
    <m/>
    <m/>
    <m/>
    <m/>
    <x v="5706"/>
    <s v="2023/8/27"/>
    <x v="113"/>
    <x v="113"/>
    <x v="79"/>
    <x v="79"/>
    <m/>
    <x v="615"/>
    <e v="#N/A"/>
    <x v="615"/>
  </r>
  <r>
    <x v="5170"/>
    <m/>
    <n v="1842.01"/>
    <x v="11568"/>
    <m/>
    <m/>
    <m/>
    <m/>
    <x v="7317"/>
    <s v="2023/10/9"/>
    <x v="113"/>
    <x v="113"/>
    <x v="79"/>
    <x v="79"/>
    <m/>
    <x v="615"/>
    <e v="#N/A"/>
    <x v="615"/>
  </r>
  <r>
    <x v="5170"/>
    <m/>
    <n v="75"/>
    <x v="11569"/>
    <m/>
    <m/>
    <m/>
    <m/>
    <x v="7216"/>
    <s v="2023/10/15"/>
    <x v="113"/>
    <x v="113"/>
    <x v="79"/>
    <x v="79"/>
    <m/>
    <x v="615"/>
    <e v="#N/A"/>
    <x v="615"/>
  </r>
  <r>
    <x v="5170"/>
    <m/>
    <n v="350"/>
    <x v="8553"/>
    <m/>
    <m/>
    <m/>
    <m/>
    <x v="7221"/>
    <s v="2023/12/14"/>
    <x v="113"/>
    <x v="113"/>
    <x v="79"/>
    <x v="79"/>
    <m/>
    <x v="615"/>
    <e v="#N/A"/>
    <x v="615"/>
  </r>
  <r>
    <x v="5170"/>
    <m/>
    <n v="175"/>
    <x v="8554"/>
    <m/>
    <m/>
    <m/>
    <m/>
    <x v="7221"/>
    <s v="2023/12/14"/>
    <x v="113"/>
    <x v="113"/>
    <x v="79"/>
    <x v="79"/>
    <m/>
    <x v="615"/>
    <e v="#N/A"/>
    <x v="615"/>
  </r>
  <r>
    <x v="5170"/>
    <m/>
    <n v="923.45"/>
    <x v="11570"/>
    <m/>
    <m/>
    <m/>
    <m/>
    <x v="5400"/>
    <s v="2023/12/21"/>
    <x v="113"/>
    <x v="113"/>
    <x v="79"/>
    <x v="79"/>
    <m/>
    <x v="615"/>
    <e v="#N/A"/>
    <x v="615"/>
  </r>
  <r>
    <x v="5170"/>
    <m/>
    <n v="76"/>
    <x v="8561"/>
    <m/>
    <m/>
    <m/>
    <m/>
    <x v="7225"/>
    <s v="2023/5/27"/>
    <x v="113"/>
    <x v="113"/>
    <x v="71"/>
    <x v="71"/>
    <m/>
    <x v="615"/>
    <e v="#N/A"/>
    <x v="615"/>
  </r>
  <r>
    <x v="5170"/>
    <m/>
    <n v="100"/>
    <x v="8562"/>
    <m/>
    <m/>
    <m/>
    <m/>
    <x v="7226"/>
    <s v="2023/5/27"/>
    <x v="113"/>
    <x v="113"/>
    <x v="71"/>
    <x v="71"/>
    <m/>
    <x v="615"/>
    <e v="#N/A"/>
    <x v="615"/>
  </r>
  <r>
    <x v="5170"/>
    <m/>
    <n v="4"/>
    <x v="8563"/>
    <m/>
    <m/>
    <m/>
    <m/>
    <x v="7226"/>
    <s v="2023/5/27"/>
    <x v="113"/>
    <x v="113"/>
    <x v="71"/>
    <x v="71"/>
    <m/>
    <x v="615"/>
    <e v="#N/A"/>
    <x v="615"/>
  </r>
  <r>
    <x v="5170"/>
    <m/>
    <n v="200"/>
    <x v="8565"/>
    <m/>
    <m/>
    <m/>
    <m/>
    <x v="7227"/>
    <s v="2023/5/31"/>
    <x v="113"/>
    <x v="113"/>
    <x v="71"/>
    <x v="71"/>
    <m/>
    <x v="615"/>
    <e v="#N/A"/>
    <x v="615"/>
  </r>
  <r>
    <x v="5170"/>
    <m/>
    <n v="375"/>
    <x v="11571"/>
    <m/>
    <m/>
    <m/>
    <m/>
    <x v="7230"/>
    <s v="2023/10/19"/>
    <x v="113"/>
    <x v="113"/>
    <x v="71"/>
    <x v="71"/>
    <m/>
    <x v="615"/>
    <e v="#N/A"/>
    <x v="615"/>
  </r>
  <r>
    <x v="5170"/>
    <m/>
    <n v="1379"/>
    <x v="7822"/>
    <m/>
    <m/>
    <m/>
    <m/>
    <x v="6818"/>
    <s v="2023/10/22"/>
    <x v="113"/>
    <x v="113"/>
    <x v="71"/>
    <x v="71"/>
    <m/>
    <x v="615"/>
    <e v="#N/A"/>
    <x v="615"/>
  </r>
  <r>
    <x v="5170"/>
    <m/>
    <n v="150"/>
    <x v="11572"/>
    <m/>
    <m/>
    <m/>
    <m/>
    <x v="7820"/>
    <s v="2023/1/10"/>
    <x v="113"/>
    <x v="113"/>
    <x v="80"/>
    <x v="80"/>
    <m/>
    <x v="615"/>
    <e v="#N/A"/>
    <x v="615"/>
  </r>
  <r>
    <x v="5170"/>
    <m/>
    <n v="115"/>
    <x v="11573"/>
    <m/>
    <m/>
    <m/>
    <m/>
    <x v="5572"/>
    <s v="2023/4/2"/>
    <x v="113"/>
    <x v="113"/>
    <x v="80"/>
    <x v="80"/>
    <m/>
    <x v="615"/>
    <e v="#N/A"/>
    <x v="615"/>
  </r>
  <r>
    <x v="5170"/>
    <m/>
    <n v="7"/>
    <x v="8572"/>
    <m/>
    <m/>
    <m/>
    <m/>
    <x v="7202"/>
    <s v="2023/5/27"/>
    <x v="113"/>
    <x v="113"/>
    <x v="80"/>
    <x v="80"/>
    <m/>
    <x v="615"/>
    <e v="#N/A"/>
    <x v="615"/>
  </r>
  <r>
    <x v="5170"/>
    <m/>
    <n v="200"/>
    <x v="8573"/>
    <m/>
    <m/>
    <m/>
    <m/>
    <x v="7202"/>
    <s v="2023/5/27"/>
    <x v="113"/>
    <x v="113"/>
    <x v="80"/>
    <x v="80"/>
    <m/>
    <x v="615"/>
    <e v="#N/A"/>
    <x v="615"/>
  </r>
  <r>
    <x v="5170"/>
    <m/>
    <n v="920.35"/>
    <x v="11574"/>
    <m/>
    <m/>
    <m/>
    <m/>
    <x v="7907"/>
    <s v="2023/3/2"/>
    <x v="113"/>
    <x v="113"/>
    <x v="62"/>
    <x v="62"/>
    <m/>
    <x v="615"/>
    <e v="#N/A"/>
    <x v="615"/>
  </r>
  <r>
    <x v="5170"/>
    <m/>
    <n v="921.04"/>
    <x v="7134"/>
    <m/>
    <m/>
    <m/>
    <m/>
    <x v="6440"/>
    <s v="2023/7/4"/>
    <x v="113"/>
    <x v="113"/>
    <x v="62"/>
    <x v="62"/>
    <m/>
    <x v="615"/>
    <e v="#N/A"/>
    <x v="615"/>
  </r>
  <r>
    <x v="5170"/>
    <m/>
    <n v="921.32"/>
    <x v="11575"/>
    <m/>
    <m/>
    <m/>
    <m/>
    <x v="5359"/>
    <s v="2023/12/13"/>
    <x v="113"/>
    <x v="113"/>
    <x v="62"/>
    <x v="62"/>
    <m/>
    <x v="615"/>
    <e v="#N/A"/>
    <x v="615"/>
  </r>
  <r>
    <x v="5170"/>
    <m/>
    <n v="265"/>
    <x v="8627"/>
    <m/>
    <m/>
    <m/>
    <m/>
    <x v="7250"/>
    <s v="2023/12/25"/>
    <x v="113"/>
    <x v="113"/>
    <x v="62"/>
    <x v="62"/>
    <m/>
    <x v="615"/>
    <e v="#N/A"/>
    <x v="615"/>
  </r>
  <r>
    <x v="5170"/>
    <m/>
    <n v="70"/>
    <x v="11576"/>
    <m/>
    <m/>
    <m/>
    <m/>
    <x v="5486"/>
    <s v="2023/3/6"/>
    <x v="113"/>
    <x v="113"/>
    <x v="27"/>
    <x v="27"/>
    <m/>
    <x v="615"/>
    <e v="#N/A"/>
    <x v="615"/>
  </r>
  <r>
    <x v="5170"/>
    <m/>
    <n v="110"/>
    <x v="11577"/>
    <m/>
    <m/>
    <m/>
    <m/>
    <x v="7575"/>
    <s v="2023/7/10"/>
    <x v="113"/>
    <x v="113"/>
    <x v="27"/>
    <x v="27"/>
    <m/>
    <x v="615"/>
    <e v="#N/A"/>
    <x v="615"/>
  </r>
  <r>
    <x v="5170"/>
    <m/>
    <n v="104.35000000000001"/>
    <x v="11578"/>
    <m/>
    <m/>
    <m/>
    <m/>
    <x v="5453"/>
    <s v="2023/7/15"/>
    <x v="113"/>
    <x v="113"/>
    <x v="27"/>
    <x v="27"/>
    <m/>
    <x v="615"/>
    <e v="#N/A"/>
    <x v="615"/>
  </r>
  <r>
    <x v="5170"/>
    <m/>
    <n v="1950"/>
    <x v="11579"/>
    <m/>
    <m/>
    <m/>
    <m/>
    <x v="7908"/>
    <s v="2023/4/6"/>
    <x v="114"/>
    <x v="114"/>
    <x v="48"/>
    <x v="48"/>
    <m/>
    <x v="615"/>
    <e v="#N/A"/>
    <x v="615"/>
  </r>
  <r>
    <x v="5170"/>
    <m/>
    <n v="10000"/>
    <x v="11580"/>
    <s v="23"/>
    <n v="23"/>
    <n v="6"/>
    <n v="23"/>
    <x v="7909"/>
    <s v="2023/6/7"/>
    <x v="114"/>
    <x v="114"/>
    <x v="10"/>
    <x v="10"/>
    <m/>
    <x v="615"/>
    <e v="#N/A"/>
    <x v="615"/>
  </r>
  <r>
    <x v="5170"/>
    <m/>
    <n v="65000"/>
    <x v="11581"/>
    <m/>
    <m/>
    <m/>
    <m/>
    <x v="5880"/>
    <s v="2023/1/15"/>
    <x v="114"/>
    <x v="114"/>
    <x v="33"/>
    <x v="33"/>
    <m/>
    <x v="615"/>
    <e v="#N/A"/>
    <x v="615"/>
  </r>
  <r>
    <x v="5170"/>
    <m/>
    <n v="8000"/>
    <x v="11582"/>
    <m/>
    <m/>
    <m/>
    <m/>
    <x v="7910"/>
    <s v="2023/11/1"/>
    <x v="114"/>
    <x v="114"/>
    <x v="33"/>
    <x v="33"/>
    <m/>
    <x v="615"/>
    <e v="#N/A"/>
    <x v="615"/>
  </r>
  <r>
    <x v="5170"/>
    <m/>
    <n v="8217"/>
    <x v="11583"/>
    <s v="9"/>
    <n v="9"/>
    <n v="6"/>
    <n v="9"/>
    <x v="7896"/>
    <s v="2023/5/23"/>
    <x v="114"/>
    <x v="114"/>
    <x v="30"/>
    <x v="30"/>
    <m/>
    <x v="615"/>
    <e v="#N/A"/>
    <x v="615"/>
  </r>
  <r>
    <x v="5170"/>
    <m/>
    <n v="3769.4500000000003"/>
    <x v="11584"/>
    <m/>
    <m/>
    <m/>
    <m/>
    <x v="7911"/>
    <s v="2023/6/6"/>
    <x v="114"/>
    <x v="114"/>
    <x v="58"/>
    <x v="58"/>
    <m/>
    <x v="615"/>
    <e v="#N/A"/>
    <x v="615"/>
  </r>
  <r>
    <x v="5170"/>
    <m/>
    <n v="19795.5"/>
    <x v="11585"/>
    <m/>
    <m/>
    <m/>
    <m/>
    <x v="7912"/>
    <s v="2023/6/24"/>
    <x v="114"/>
    <x v="114"/>
    <x v="66"/>
    <x v="66"/>
    <m/>
    <x v="615"/>
    <e v="#N/A"/>
    <x v="615"/>
  </r>
  <r>
    <x v="5170"/>
    <m/>
    <n v="19792.8"/>
    <x v="11586"/>
    <m/>
    <m/>
    <m/>
    <m/>
    <x v="7913"/>
    <s v="2023/7/25"/>
    <x v="114"/>
    <x v="114"/>
    <x v="66"/>
    <x v="66"/>
    <m/>
    <x v="615"/>
    <e v="#N/A"/>
    <x v="615"/>
  </r>
  <r>
    <x v="5170"/>
    <m/>
    <n v="8458.880000000001"/>
    <x v="11587"/>
    <m/>
    <m/>
    <m/>
    <m/>
    <x v="7914"/>
    <s v="2023/9/7"/>
    <x v="114"/>
    <x v="114"/>
    <x v="66"/>
    <x v="66"/>
    <m/>
    <x v="615"/>
    <e v="#N/A"/>
    <x v="615"/>
  </r>
  <r>
    <x v="5170"/>
    <m/>
    <n v="13917.550000000001"/>
    <x v="11588"/>
    <m/>
    <m/>
    <m/>
    <m/>
    <x v="7914"/>
    <s v="2023/9/7"/>
    <x v="114"/>
    <x v="114"/>
    <x v="66"/>
    <x v="66"/>
    <m/>
    <x v="615"/>
    <e v="#N/A"/>
    <x v="615"/>
  </r>
  <r>
    <x v="5170"/>
    <m/>
    <n v="22622.06"/>
    <x v="11589"/>
    <m/>
    <m/>
    <m/>
    <m/>
    <x v="7915"/>
    <s v="2023/10/1"/>
    <x v="114"/>
    <x v="114"/>
    <x v="66"/>
    <x v="66"/>
    <m/>
    <x v="615"/>
    <e v="#N/A"/>
    <x v="615"/>
  </r>
  <r>
    <x v="5170"/>
    <m/>
    <n v="3770.34"/>
    <x v="11590"/>
    <m/>
    <m/>
    <m/>
    <m/>
    <x v="7915"/>
    <s v="2023/10/1"/>
    <x v="114"/>
    <x v="114"/>
    <x v="66"/>
    <x v="66"/>
    <m/>
    <x v="615"/>
    <e v="#N/A"/>
    <x v="615"/>
  </r>
  <r>
    <x v="5170"/>
    <m/>
    <n v="10799.65"/>
    <x v="11591"/>
    <m/>
    <m/>
    <m/>
    <m/>
    <x v="7916"/>
    <s v="2023/10/3"/>
    <x v="114"/>
    <x v="114"/>
    <x v="66"/>
    <x v="66"/>
    <m/>
    <x v="615"/>
    <e v="#N/A"/>
    <x v="615"/>
  </r>
  <r>
    <x v="5170"/>
    <m/>
    <n v="22631.350000000002"/>
    <x v="11592"/>
    <m/>
    <m/>
    <m/>
    <m/>
    <x v="7917"/>
    <s v="2023/10/3"/>
    <x v="114"/>
    <x v="114"/>
    <x v="66"/>
    <x v="66"/>
    <m/>
    <x v="615"/>
    <e v="#N/A"/>
    <x v="615"/>
  </r>
  <r>
    <x v="5170"/>
    <m/>
    <n v="5657.84"/>
    <x v="11593"/>
    <m/>
    <m/>
    <m/>
    <m/>
    <x v="7917"/>
    <s v="2023/10/3"/>
    <x v="114"/>
    <x v="114"/>
    <x v="66"/>
    <x v="66"/>
    <m/>
    <x v="615"/>
    <e v="#N/A"/>
    <x v="615"/>
  </r>
  <r>
    <x v="5170"/>
    <m/>
    <n v="6000"/>
    <x v="11594"/>
    <m/>
    <m/>
    <m/>
    <m/>
    <x v="6893"/>
    <s v="2023/11/4"/>
    <x v="114"/>
    <x v="114"/>
    <x v="72"/>
    <x v="72"/>
    <m/>
    <x v="615"/>
    <e v="#N/A"/>
    <x v="615"/>
  </r>
  <r>
    <x v="5170"/>
    <m/>
    <n v="14000"/>
    <x v="11595"/>
    <m/>
    <m/>
    <m/>
    <m/>
    <x v="7918"/>
    <s v="2023/11/1"/>
    <x v="114"/>
    <x v="114"/>
    <x v="70"/>
    <x v="70"/>
    <m/>
    <x v="615"/>
    <e v="#N/A"/>
    <x v="615"/>
  </r>
  <r>
    <x v="5170"/>
    <m/>
    <n v="7000"/>
    <x v="11596"/>
    <m/>
    <m/>
    <m/>
    <m/>
    <x v="7910"/>
    <s v="2023/11/1"/>
    <x v="114"/>
    <x v="114"/>
    <x v="70"/>
    <x v="70"/>
    <m/>
    <x v="615"/>
    <e v="#N/A"/>
    <x v="615"/>
  </r>
  <r>
    <x v="5170"/>
    <m/>
    <n v="3456.37"/>
    <x v="11597"/>
    <m/>
    <m/>
    <m/>
    <m/>
    <x v="6985"/>
    <s v="2023/11/26"/>
    <x v="114"/>
    <x v="114"/>
    <x v="79"/>
    <x v="79"/>
    <m/>
    <x v="615"/>
    <e v="#N/A"/>
    <x v="615"/>
  </r>
  <r>
    <x v="5170"/>
    <m/>
    <n v="4287.3599999999997"/>
    <x v="11598"/>
    <m/>
    <m/>
    <m/>
    <m/>
    <x v="7070"/>
    <s v="2023/12/16"/>
    <x v="114"/>
    <x v="114"/>
    <x v="79"/>
    <x v="79"/>
    <m/>
    <x v="615"/>
    <e v="#N/A"/>
    <x v="615"/>
  </r>
  <r>
    <x v="5170"/>
    <m/>
    <n v="500"/>
    <x v="11599"/>
    <m/>
    <m/>
    <m/>
    <m/>
    <x v="5634"/>
    <s v="2023/9/4"/>
    <x v="114"/>
    <x v="114"/>
    <x v="53"/>
    <x v="53"/>
    <m/>
    <x v="615"/>
    <e v="#N/A"/>
    <x v="615"/>
  </r>
  <r>
    <x v="5170"/>
    <m/>
    <n v="9450"/>
    <x v="11583"/>
    <s v="9"/>
    <n v="9"/>
    <n v="6"/>
    <n v="9"/>
    <x v="7896"/>
    <s v="2023/5/23"/>
    <x v="114"/>
    <x v="114"/>
    <x v="27"/>
    <x v="27"/>
    <m/>
    <x v="615"/>
    <e v="#N/A"/>
    <x v="615"/>
  </r>
  <r>
    <x v="5170"/>
    <m/>
    <n v="3000"/>
    <x v="6977"/>
    <m/>
    <m/>
    <m/>
    <m/>
    <x v="6352"/>
    <s v="2023/6/7"/>
    <x v="114"/>
    <x v="114"/>
    <x v="109"/>
    <x v="108"/>
    <m/>
    <x v="615"/>
    <e v="#N/A"/>
    <x v="615"/>
  </r>
  <r>
    <x v="5170"/>
    <m/>
    <n v="350"/>
    <x v="11600"/>
    <m/>
    <m/>
    <m/>
    <m/>
    <x v="7762"/>
    <s v="2023/11/7"/>
    <x v="115"/>
    <x v="115"/>
    <x v="16"/>
    <x v="16"/>
    <m/>
    <x v="615"/>
    <e v="#N/A"/>
    <x v="615"/>
  </r>
  <r>
    <x v="5170"/>
    <m/>
    <n v="352.55"/>
    <x v="11601"/>
    <m/>
    <m/>
    <m/>
    <m/>
    <x v="7919"/>
    <s v="2023/12/31"/>
    <x v="115"/>
    <x v="115"/>
    <x v="16"/>
    <x v="16"/>
    <m/>
    <x v="615"/>
    <e v="#N/A"/>
    <x v="615"/>
  </r>
  <r>
    <x v="5170"/>
    <m/>
    <n v="350"/>
    <x v="11602"/>
    <m/>
    <m/>
    <m/>
    <m/>
    <x v="5206"/>
    <s v="2023/1/12"/>
    <x v="115"/>
    <x v="115"/>
    <x v="3"/>
    <x v="3"/>
    <m/>
    <x v="615"/>
    <e v="#N/A"/>
    <x v="615"/>
  </r>
  <r>
    <x v="5170"/>
    <m/>
    <n v="350"/>
    <x v="11603"/>
    <m/>
    <m/>
    <m/>
    <m/>
    <x v="5361"/>
    <s v="2023/1/19"/>
    <x v="115"/>
    <x v="115"/>
    <x v="3"/>
    <x v="3"/>
    <m/>
    <x v="615"/>
    <e v="#N/A"/>
    <x v="615"/>
  </r>
  <r>
    <x v="5170"/>
    <m/>
    <n v="350"/>
    <x v="11604"/>
    <m/>
    <m/>
    <m/>
    <m/>
    <x v="7920"/>
    <s v="2023/4/2"/>
    <x v="115"/>
    <x v="115"/>
    <x v="3"/>
    <x v="3"/>
    <m/>
    <x v="615"/>
    <e v="#N/A"/>
    <x v="615"/>
  </r>
  <r>
    <x v="5170"/>
    <m/>
    <n v="350"/>
    <x v="11605"/>
    <m/>
    <m/>
    <m/>
    <m/>
    <x v="7921"/>
    <s v="2023/4/27"/>
    <x v="115"/>
    <x v="115"/>
    <x v="3"/>
    <x v="3"/>
    <m/>
    <x v="615"/>
    <e v="#N/A"/>
    <x v="615"/>
  </r>
  <r>
    <x v="5170"/>
    <m/>
    <n v="350"/>
    <x v="11606"/>
    <m/>
    <m/>
    <m/>
    <m/>
    <x v="7921"/>
    <s v="2023/4/27"/>
    <x v="115"/>
    <x v="115"/>
    <x v="3"/>
    <x v="3"/>
    <m/>
    <x v="615"/>
    <e v="#N/A"/>
    <x v="615"/>
  </r>
  <r>
    <x v="5170"/>
    <m/>
    <n v="1250"/>
    <x v="6866"/>
    <m/>
    <m/>
    <m/>
    <m/>
    <x v="6289"/>
    <s v="2023/5/20"/>
    <x v="115"/>
    <x v="115"/>
    <x v="3"/>
    <x v="3"/>
    <m/>
    <x v="615"/>
    <e v="#N/A"/>
    <x v="615"/>
  </r>
  <r>
    <x v="5170"/>
    <m/>
    <n v="350"/>
    <x v="11607"/>
    <m/>
    <m/>
    <m/>
    <m/>
    <x v="7922"/>
    <s v="2023/6/17"/>
    <x v="115"/>
    <x v="115"/>
    <x v="3"/>
    <x v="3"/>
    <m/>
    <x v="615"/>
    <e v="#N/A"/>
    <x v="615"/>
  </r>
  <r>
    <x v="5170"/>
    <m/>
    <n v="350"/>
    <x v="11608"/>
    <m/>
    <m/>
    <m/>
    <m/>
    <x v="7923"/>
    <s v="2023/9/16"/>
    <x v="115"/>
    <x v="115"/>
    <x v="3"/>
    <x v="3"/>
    <m/>
    <x v="615"/>
    <e v="#N/A"/>
    <x v="615"/>
  </r>
  <r>
    <x v="5170"/>
    <m/>
    <n v="3125"/>
    <x v="7047"/>
    <m/>
    <m/>
    <m/>
    <m/>
    <x v="6390"/>
    <s v="2023/6/18"/>
    <x v="115"/>
    <x v="115"/>
    <x v="15"/>
    <x v="15"/>
    <m/>
    <x v="615"/>
    <e v="#N/A"/>
    <x v="615"/>
  </r>
  <r>
    <x v="5170"/>
    <m/>
    <n v="2000"/>
    <x v="11609"/>
    <m/>
    <m/>
    <m/>
    <m/>
    <x v="5678"/>
    <s v="2023/11/13"/>
    <x v="115"/>
    <x v="115"/>
    <x v="15"/>
    <x v="15"/>
    <m/>
    <x v="615"/>
    <e v="#N/A"/>
    <x v="615"/>
  </r>
  <r>
    <x v="5170"/>
    <m/>
    <n v="350"/>
    <x v="11610"/>
    <m/>
    <m/>
    <m/>
    <m/>
    <x v="5288"/>
    <s v="2023/12/3"/>
    <x v="115"/>
    <x v="115"/>
    <x v="34"/>
    <x v="34"/>
    <m/>
    <x v="615"/>
    <e v="#N/A"/>
    <x v="615"/>
  </r>
  <r>
    <x v="5170"/>
    <m/>
    <n v="350"/>
    <x v="11611"/>
    <m/>
    <m/>
    <m/>
    <m/>
    <x v="7841"/>
    <s v="2023/12/14"/>
    <x v="115"/>
    <x v="115"/>
    <x v="34"/>
    <x v="34"/>
    <m/>
    <x v="615"/>
    <e v="#N/A"/>
    <x v="615"/>
  </r>
  <r>
    <x v="5170"/>
    <m/>
    <n v="417"/>
    <x v="7238"/>
    <m/>
    <m/>
    <m/>
    <m/>
    <x v="6503"/>
    <s v="2023/7/24"/>
    <x v="115"/>
    <x v="115"/>
    <x v="24"/>
    <x v="24"/>
    <m/>
    <x v="615"/>
    <e v="#N/A"/>
    <x v="615"/>
  </r>
  <r>
    <x v="5170"/>
    <m/>
    <n v="2000"/>
    <x v="7846"/>
    <m/>
    <m/>
    <m/>
    <m/>
    <x v="6837"/>
    <s v="2023/10/24"/>
    <x v="115"/>
    <x v="115"/>
    <x v="11"/>
    <x v="11"/>
    <m/>
    <x v="615"/>
    <e v="#N/A"/>
    <x v="615"/>
  </r>
  <r>
    <x v="5170"/>
    <m/>
    <n v="2000"/>
    <x v="11609"/>
    <m/>
    <m/>
    <m/>
    <m/>
    <x v="5678"/>
    <s v="2023/11/13"/>
    <x v="115"/>
    <x v="115"/>
    <x v="11"/>
    <x v="11"/>
    <m/>
    <x v="615"/>
    <e v="#N/A"/>
    <x v="615"/>
  </r>
  <r>
    <x v="5170"/>
    <m/>
    <n v="1000"/>
    <x v="11612"/>
    <m/>
    <m/>
    <m/>
    <m/>
    <x v="7924"/>
    <s v="2023/11/30"/>
    <x v="115"/>
    <x v="115"/>
    <x v="11"/>
    <x v="11"/>
    <m/>
    <x v="615"/>
    <e v="#N/A"/>
    <x v="615"/>
  </r>
  <r>
    <x v="5170"/>
    <m/>
    <n v="22.51"/>
    <x v="11613"/>
    <m/>
    <m/>
    <m/>
    <m/>
    <x v="7925"/>
    <s v="2023/12/23"/>
    <x v="115"/>
    <x v="115"/>
    <x v="11"/>
    <x v="11"/>
    <m/>
    <x v="615"/>
    <e v="#N/A"/>
    <x v="615"/>
  </r>
  <r>
    <x v="5170"/>
    <m/>
    <n v="350"/>
    <x v="11614"/>
    <m/>
    <m/>
    <m/>
    <m/>
    <x v="7925"/>
    <s v="2023/12/23"/>
    <x v="115"/>
    <x v="115"/>
    <x v="11"/>
    <x v="11"/>
    <m/>
    <x v="615"/>
    <e v="#N/A"/>
    <x v="615"/>
  </r>
  <r>
    <x v="5170"/>
    <m/>
    <n v="2000"/>
    <x v="11615"/>
    <m/>
    <m/>
    <m/>
    <m/>
    <x v="7926"/>
    <s v="2023/12/28"/>
    <x v="115"/>
    <x v="115"/>
    <x v="11"/>
    <x v="11"/>
    <m/>
    <x v="615"/>
    <e v="#N/A"/>
    <x v="615"/>
  </r>
  <r>
    <x v="5170"/>
    <m/>
    <n v="400"/>
    <x v="11601"/>
    <m/>
    <m/>
    <m/>
    <m/>
    <x v="7919"/>
    <s v="2023/12/31"/>
    <x v="115"/>
    <x v="115"/>
    <x v="11"/>
    <x v="11"/>
    <m/>
    <x v="615"/>
    <e v="#N/A"/>
    <x v="615"/>
  </r>
  <r>
    <x v="5170"/>
    <m/>
    <n v="221.36"/>
    <x v="11616"/>
    <m/>
    <m/>
    <m/>
    <m/>
    <x v="5517"/>
    <s v="2023/4/30"/>
    <x v="115"/>
    <x v="115"/>
    <x v="7"/>
    <x v="7"/>
    <m/>
    <x v="615"/>
    <e v="#N/A"/>
    <x v="615"/>
  </r>
  <r>
    <x v="5170"/>
    <m/>
    <n v="402.5"/>
    <x v="11617"/>
    <m/>
    <m/>
    <m/>
    <m/>
    <x v="7927"/>
    <s v="2023/7/23"/>
    <x v="115"/>
    <x v="115"/>
    <x v="9"/>
    <x v="9"/>
    <m/>
    <x v="615"/>
    <e v="#N/A"/>
    <x v="615"/>
  </r>
  <r>
    <x v="5170"/>
    <m/>
    <n v="350"/>
    <x v="11618"/>
    <m/>
    <m/>
    <m/>
    <m/>
    <x v="6084"/>
    <s v="2023/3/19"/>
    <x v="115"/>
    <x v="115"/>
    <x v="17"/>
    <x v="17"/>
    <m/>
    <x v="615"/>
    <e v="#N/A"/>
    <x v="615"/>
  </r>
  <r>
    <x v="5170"/>
    <m/>
    <n v="350"/>
    <x v="11618"/>
    <m/>
    <m/>
    <m/>
    <m/>
    <x v="6084"/>
    <s v="2023/3/19"/>
    <x v="115"/>
    <x v="115"/>
    <x v="17"/>
    <x v="17"/>
    <m/>
    <x v="615"/>
    <e v="#N/A"/>
    <x v="615"/>
  </r>
  <r>
    <x v="5170"/>
    <m/>
    <n v="416"/>
    <x v="7238"/>
    <m/>
    <m/>
    <m/>
    <m/>
    <x v="6503"/>
    <s v="2023/7/24"/>
    <x v="115"/>
    <x v="115"/>
    <x v="37"/>
    <x v="37"/>
    <m/>
    <x v="615"/>
    <e v="#N/A"/>
    <x v="615"/>
  </r>
  <r>
    <x v="5170"/>
    <m/>
    <n v="350"/>
    <x v="11606"/>
    <m/>
    <m/>
    <m/>
    <m/>
    <x v="7921"/>
    <s v="2023/4/27"/>
    <x v="115"/>
    <x v="115"/>
    <x v="2"/>
    <x v="2"/>
    <m/>
    <x v="615"/>
    <e v="#N/A"/>
    <x v="615"/>
  </r>
  <r>
    <x v="5170"/>
    <m/>
    <n v="417"/>
    <x v="7238"/>
    <m/>
    <m/>
    <m/>
    <m/>
    <x v="6503"/>
    <s v="2023/7/24"/>
    <x v="115"/>
    <x v="115"/>
    <x v="2"/>
    <x v="2"/>
    <m/>
    <x v="615"/>
    <e v="#N/A"/>
    <x v="615"/>
  </r>
  <r>
    <x v="5170"/>
    <m/>
    <n v="350"/>
    <x v="11619"/>
    <m/>
    <m/>
    <m/>
    <m/>
    <x v="5361"/>
    <s v="2023/1/19"/>
    <x v="115"/>
    <x v="115"/>
    <x v="22"/>
    <x v="22"/>
    <m/>
    <x v="615"/>
    <e v="#N/A"/>
    <x v="615"/>
  </r>
  <r>
    <x v="5170"/>
    <m/>
    <n v="350"/>
    <x v="11620"/>
    <m/>
    <m/>
    <m/>
    <m/>
    <x v="7928"/>
    <s v="2023/2/21"/>
    <x v="115"/>
    <x v="115"/>
    <x v="22"/>
    <x v="22"/>
    <m/>
    <x v="615"/>
    <e v="#N/A"/>
    <x v="615"/>
  </r>
  <r>
    <x v="5170"/>
    <m/>
    <n v="1000"/>
    <x v="11615"/>
    <m/>
    <m/>
    <m/>
    <m/>
    <x v="7926"/>
    <s v="2023/12/28"/>
    <x v="115"/>
    <x v="115"/>
    <x v="25"/>
    <x v="25"/>
    <m/>
    <x v="615"/>
    <e v="#N/A"/>
    <x v="615"/>
  </r>
  <r>
    <x v="5170"/>
    <m/>
    <n v="1250"/>
    <x v="6336"/>
    <m/>
    <m/>
    <m/>
    <m/>
    <x v="5641"/>
    <s v="2023/2/2"/>
    <x v="115"/>
    <x v="115"/>
    <x v="0"/>
    <x v="0"/>
    <m/>
    <x v="615"/>
    <e v="#N/A"/>
    <x v="615"/>
  </r>
  <r>
    <x v="5170"/>
    <m/>
    <n v="350"/>
    <x v="11621"/>
    <m/>
    <m/>
    <m/>
    <m/>
    <x v="7841"/>
    <s v="2023/12/14"/>
    <x v="115"/>
    <x v="115"/>
    <x v="32"/>
    <x v="32"/>
    <m/>
    <x v="615"/>
    <e v="#N/A"/>
    <x v="615"/>
  </r>
  <r>
    <x v="5170"/>
    <m/>
    <n v="91.77"/>
    <x v="11622"/>
    <m/>
    <m/>
    <m/>
    <m/>
    <x v="7579"/>
    <s v="2023/1/17"/>
    <x v="115"/>
    <x v="115"/>
    <x v="33"/>
    <x v="33"/>
    <m/>
    <x v="615"/>
    <e v="#N/A"/>
    <x v="615"/>
  </r>
  <r>
    <x v="5170"/>
    <m/>
    <n v="350"/>
    <x v="11623"/>
    <m/>
    <m/>
    <m/>
    <m/>
    <x v="7921"/>
    <s v="2023/4/27"/>
    <x v="115"/>
    <x v="115"/>
    <x v="33"/>
    <x v="33"/>
    <m/>
    <x v="615"/>
    <e v="#N/A"/>
    <x v="615"/>
  </r>
  <r>
    <x v="5170"/>
    <m/>
    <n v="350"/>
    <x v="11624"/>
    <m/>
    <m/>
    <m/>
    <m/>
    <x v="7929"/>
    <s v="2023/5/17"/>
    <x v="115"/>
    <x v="115"/>
    <x v="33"/>
    <x v="33"/>
    <m/>
    <x v="615"/>
    <e v="#N/A"/>
    <x v="615"/>
  </r>
  <r>
    <x v="5170"/>
    <m/>
    <n v="3125"/>
    <x v="7047"/>
    <m/>
    <m/>
    <m/>
    <m/>
    <x v="6390"/>
    <s v="2023/6/18"/>
    <x v="115"/>
    <x v="115"/>
    <x v="33"/>
    <x v="33"/>
    <m/>
    <x v="615"/>
    <e v="#N/A"/>
    <x v="615"/>
  </r>
  <r>
    <x v="5170"/>
    <m/>
    <n v="2500"/>
    <x v="7238"/>
    <m/>
    <m/>
    <m/>
    <m/>
    <x v="6503"/>
    <s v="2023/7/24"/>
    <x v="115"/>
    <x v="115"/>
    <x v="33"/>
    <x v="33"/>
    <m/>
    <x v="615"/>
    <e v="#N/A"/>
    <x v="615"/>
  </r>
  <r>
    <x v="5170"/>
    <m/>
    <n v="1250"/>
    <x v="7434"/>
    <m/>
    <m/>
    <m/>
    <m/>
    <x v="6594"/>
    <s v="2023/8/20"/>
    <x v="115"/>
    <x v="115"/>
    <x v="33"/>
    <x v="33"/>
    <m/>
    <x v="615"/>
    <e v="#N/A"/>
    <x v="615"/>
  </r>
  <r>
    <x v="5170"/>
    <m/>
    <n v="2000"/>
    <x v="11609"/>
    <m/>
    <m/>
    <m/>
    <m/>
    <x v="5678"/>
    <s v="2023/11/13"/>
    <x v="115"/>
    <x v="115"/>
    <x v="33"/>
    <x v="33"/>
    <m/>
    <x v="615"/>
    <e v="#N/A"/>
    <x v="615"/>
  </r>
  <r>
    <x v="5170"/>
    <m/>
    <n v="2000"/>
    <x v="11612"/>
    <m/>
    <m/>
    <m/>
    <m/>
    <x v="7924"/>
    <s v="2023/11/30"/>
    <x v="115"/>
    <x v="115"/>
    <x v="33"/>
    <x v="33"/>
    <m/>
    <x v="615"/>
    <e v="#N/A"/>
    <x v="615"/>
  </r>
  <r>
    <x v="5170"/>
    <m/>
    <n v="57.71"/>
    <x v="11625"/>
    <m/>
    <m/>
    <m/>
    <m/>
    <x v="7925"/>
    <s v="2023/12/23"/>
    <x v="115"/>
    <x v="115"/>
    <x v="33"/>
    <x v="33"/>
    <m/>
    <x v="615"/>
    <e v="#N/A"/>
    <x v="615"/>
  </r>
  <r>
    <x v="5170"/>
    <m/>
    <n v="2000"/>
    <x v="11615"/>
    <m/>
    <m/>
    <m/>
    <m/>
    <x v="7926"/>
    <s v="2023/12/28"/>
    <x v="115"/>
    <x v="115"/>
    <x v="33"/>
    <x v="33"/>
    <m/>
    <x v="615"/>
    <e v="#N/A"/>
    <x v="615"/>
  </r>
  <r>
    <x v="5170"/>
    <m/>
    <n v="2500"/>
    <x v="11626"/>
    <m/>
    <m/>
    <m/>
    <m/>
    <x v="5874"/>
    <s v="2023/1/14"/>
    <x v="115"/>
    <x v="115"/>
    <x v="19"/>
    <x v="19"/>
    <m/>
    <x v="615"/>
    <e v="#N/A"/>
    <x v="615"/>
  </r>
  <r>
    <x v="5170"/>
    <m/>
    <n v="2500"/>
    <x v="6616"/>
    <m/>
    <m/>
    <m/>
    <m/>
    <x v="5351"/>
    <s v="2023/3/26"/>
    <x v="115"/>
    <x v="115"/>
    <x v="42"/>
    <x v="42"/>
    <m/>
    <x v="615"/>
    <e v="#N/A"/>
    <x v="615"/>
  </r>
  <r>
    <x v="5170"/>
    <m/>
    <n v="6250"/>
    <x v="6623"/>
    <m/>
    <m/>
    <m/>
    <m/>
    <x v="5646"/>
    <s v="2023/3/29"/>
    <x v="115"/>
    <x v="115"/>
    <x v="42"/>
    <x v="42"/>
    <m/>
    <x v="615"/>
    <e v="#N/A"/>
    <x v="615"/>
  </r>
  <r>
    <x v="5170"/>
    <m/>
    <n v="1250"/>
    <x v="6738"/>
    <m/>
    <m/>
    <m/>
    <m/>
    <x v="6210"/>
    <s v="2023/4/27"/>
    <x v="115"/>
    <x v="115"/>
    <x v="42"/>
    <x v="42"/>
    <m/>
    <x v="615"/>
    <e v="#N/A"/>
    <x v="615"/>
  </r>
  <r>
    <x v="5170"/>
    <m/>
    <n v="3750"/>
    <x v="6766"/>
    <m/>
    <m/>
    <m/>
    <m/>
    <x v="6235"/>
    <s v="2023/5/6"/>
    <x v="115"/>
    <x v="115"/>
    <x v="42"/>
    <x v="42"/>
    <m/>
    <x v="615"/>
    <e v="#N/A"/>
    <x v="615"/>
  </r>
  <r>
    <x v="5170"/>
    <m/>
    <n v="350"/>
    <x v="11627"/>
    <m/>
    <m/>
    <m/>
    <m/>
    <x v="7922"/>
    <s v="2023/6/17"/>
    <x v="115"/>
    <x v="115"/>
    <x v="42"/>
    <x v="42"/>
    <m/>
    <x v="615"/>
    <e v="#N/A"/>
    <x v="615"/>
  </r>
  <r>
    <x v="5170"/>
    <m/>
    <n v="2500"/>
    <x v="7047"/>
    <m/>
    <m/>
    <m/>
    <m/>
    <x v="6390"/>
    <s v="2023/6/18"/>
    <x v="115"/>
    <x v="115"/>
    <x v="42"/>
    <x v="42"/>
    <m/>
    <x v="615"/>
    <e v="#N/A"/>
    <x v="615"/>
  </r>
  <r>
    <x v="5170"/>
    <m/>
    <n v="402.5"/>
    <x v="11628"/>
    <m/>
    <m/>
    <m/>
    <m/>
    <x v="7930"/>
    <s v="2023/6/20"/>
    <x v="115"/>
    <x v="115"/>
    <x v="42"/>
    <x v="42"/>
    <m/>
    <x v="615"/>
    <e v="#N/A"/>
    <x v="615"/>
  </r>
  <r>
    <x v="5170"/>
    <m/>
    <n v="350"/>
    <x v="11629"/>
    <m/>
    <m/>
    <m/>
    <m/>
    <x v="7931"/>
    <s v="2023/10/14"/>
    <x v="115"/>
    <x v="115"/>
    <x v="42"/>
    <x v="42"/>
    <m/>
    <x v="615"/>
    <e v="#N/A"/>
    <x v="615"/>
  </r>
  <r>
    <x v="5170"/>
    <m/>
    <n v="350"/>
    <x v="11630"/>
    <m/>
    <m/>
    <m/>
    <m/>
    <x v="5714"/>
    <s v="2023/12/14"/>
    <x v="115"/>
    <x v="115"/>
    <x v="42"/>
    <x v="42"/>
    <m/>
    <x v="615"/>
    <e v="#N/A"/>
    <x v="615"/>
  </r>
  <r>
    <x v="5170"/>
    <m/>
    <n v="350"/>
    <x v="11631"/>
    <m/>
    <m/>
    <m/>
    <m/>
    <x v="7925"/>
    <s v="2023/12/23"/>
    <x v="115"/>
    <x v="115"/>
    <x v="42"/>
    <x v="42"/>
    <m/>
    <x v="615"/>
    <e v="#N/A"/>
    <x v="615"/>
  </r>
  <r>
    <x v="5170"/>
    <m/>
    <n v="4000"/>
    <x v="11615"/>
    <m/>
    <m/>
    <m/>
    <m/>
    <x v="7926"/>
    <s v="2023/12/28"/>
    <x v="115"/>
    <x v="115"/>
    <x v="42"/>
    <x v="42"/>
    <m/>
    <x v="615"/>
    <e v="#N/A"/>
    <x v="615"/>
  </r>
  <r>
    <x v="5170"/>
    <m/>
    <n v="1250"/>
    <x v="7238"/>
    <m/>
    <m/>
    <m/>
    <m/>
    <x v="6503"/>
    <s v="2023/7/24"/>
    <x v="115"/>
    <x v="115"/>
    <x v="43"/>
    <x v="43"/>
    <m/>
    <x v="615"/>
    <e v="#N/A"/>
    <x v="615"/>
  </r>
  <r>
    <x v="5170"/>
    <m/>
    <n v="350"/>
    <x v="11632"/>
    <m/>
    <m/>
    <m/>
    <m/>
    <x v="5288"/>
    <s v="2023/12/3"/>
    <x v="115"/>
    <x v="115"/>
    <x v="43"/>
    <x v="43"/>
    <m/>
    <x v="615"/>
    <e v="#N/A"/>
    <x v="615"/>
  </r>
  <r>
    <x v="5170"/>
    <m/>
    <n v="2500"/>
    <x v="7238"/>
    <m/>
    <m/>
    <m/>
    <m/>
    <x v="6503"/>
    <s v="2023/7/24"/>
    <x v="115"/>
    <x v="115"/>
    <x v="65"/>
    <x v="65"/>
    <m/>
    <x v="615"/>
    <e v="#N/A"/>
    <x v="615"/>
  </r>
  <r>
    <x v="5170"/>
    <m/>
    <n v="2500"/>
    <x v="7434"/>
    <m/>
    <m/>
    <m/>
    <m/>
    <x v="6594"/>
    <s v="2023/8/20"/>
    <x v="115"/>
    <x v="115"/>
    <x v="65"/>
    <x v="65"/>
    <m/>
    <x v="615"/>
    <e v="#N/A"/>
    <x v="615"/>
  </r>
  <r>
    <x v="5170"/>
    <m/>
    <n v="2500"/>
    <x v="7434"/>
    <m/>
    <m/>
    <m/>
    <m/>
    <x v="6594"/>
    <s v="2023/8/20"/>
    <x v="115"/>
    <x v="115"/>
    <x v="58"/>
    <x v="58"/>
    <m/>
    <x v="615"/>
    <e v="#N/A"/>
    <x v="615"/>
  </r>
  <r>
    <x v="5170"/>
    <m/>
    <n v="350"/>
    <x v="11633"/>
    <m/>
    <m/>
    <m/>
    <m/>
    <x v="7932"/>
    <s v="2023/9/27"/>
    <x v="115"/>
    <x v="115"/>
    <x v="58"/>
    <x v="58"/>
    <m/>
    <x v="615"/>
    <e v="#N/A"/>
    <x v="615"/>
  </r>
  <r>
    <x v="5170"/>
    <m/>
    <n v="350"/>
    <x v="11634"/>
    <m/>
    <m/>
    <m/>
    <m/>
    <x v="7812"/>
    <s v="2023/11/11"/>
    <x v="115"/>
    <x v="115"/>
    <x v="58"/>
    <x v="58"/>
    <m/>
    <x v="615"/>
    <e v="#N/A"/>
    <x v="615"/>
  </r>
  <r>
    <x v="5170"/>
    <m/>
    <n v="2000"/>
    <x v="11612"/>
    <m/>
    <m/>
    <m/>
    <m/>
    <x v="7924"/>
    <s v="2023/11/30"/>
    <x v="115"/>
    <x v="115"/>
    <x v="58"/>
    <x v="58"/>
    <m/>
    <x v="615"/>
    <e v="#N/A"/>
    <x v="615"/>
  </r>
  <r>
    <x v="5170"/>
    <m/>
    <n v="2000"/>
    <x v="11615"/>
    <m/>
    <m/>
    <m/>
    <m/>
    <x v="7926"/>
    <s v="2023/12/28"/>
    <x v="115"/>
    <x v="115"/>
    <x v="58"/>
    <x v="58"/>
    <m/>
    <x v="615"/>
    <e v="#N/A"/>
    <x v="615"/>
  </r>
  <r>
    <x v="5170"/>
    <m/>
    <n v="1250"/>
    <x v="7238"/>
    <m/>
    <m/>
    <m/>
    <m/>
    <x v="6503"/>
    <s v="2023/7/24"/>
    <x v="115"/>
    <x v="115"/>
    <x v="66"/>
    <x v="66"/>
    <m/>
    <x v="615"/>
    <e v="#N/A"/>
    <x v="615"/>
  </r>
  <r>
    <x v="5170"/>
    <m/>
    <n v="27500"/>
    <x v="7434"/>
    <m/>
    <m/>
    <m/>
    <m/>
    <x v="6594"/>
    <s v="2023/8/20"/>
    <x v="115"/>
    <x v="115"/>
    <x v="66"/>
    <x v="66"/>
    <m/>
    <x v="615"/>
    <e v="#N/A"/>
    <x v="615"/>
  </r>
  <r>
    <x v="5170"/>
    <m/>
    <n v="41000"/>
    <x v="7846"/>
    <m/>
    <m/>
    <m/>
    <m/>
    <x v="6837"/>
    <s v="2023/10/24"/>
    <x v="115"/>
    <x v="115"/>
    <x v="66"/>
    <x v="66"/>
    <m/>
    <x v="615"/>
    <e v="#N/A"/>
    <x v="615"/>
  </r>
  <r>
    <x v="5170"/>
    <m/>
    <n v="29000"/>
    <x v="11609"/>
    <m/>
    <m/>
    <m/>
    <m/>
    <x v="5678"/>
    <s v="2023/11/13"/>
    <x v="115"/>
    <x v="115"/>
    <x v="66"/>
    <x v="66"/>
    <m/>
    <x v="615"/>
    <e v="#N/A"/>
    <x v="615"/>
  </r>
  <r>
    <x v="5170"/>
    <m/>
    <n v="4000"/>
    <x v="11612"/>
    <m/>
    <m/>
    <m/>
    <m/>
    <x v="7924"/>
    <s v="2023/11/30"/>
    <x v="115"/>
    <x v="115"/>
    <x v="66"/>
    <x v="66"/>
    <m/>
    <x v="615"/>
    <e v="#N/A"/>
    <x v="615"/>
  </r>
  <r>
    <x v="5170"/>
    <m/>
    <n v="2000"/>
    <x v="11615"/>
    <m/>
    <m/>
    <m/>
    <m/>
    <x v="7926"/>
    <s v="2023/12/28"/>
    <x v="115"/>
    <x v="115"/>
    <x v="66"/>
    <x v="66"/>
    <m/>
    <x v="615"/>
    <e v="#N/A"/>
    <x v="615"/>
  </r>
  <r>
    <x v="5170"/>
    <m/>
    <n v="8000"/>
    <x v="7846"/>
    <m/>
    <m/>
    <m/>
    <m/>
    <x v="6837"/>
    <s v="2023/10/24"/>
    <x v="115"/>
    <x v="115"/>
    <x v="72"/>
    <x v="72"/>
    <m/>
    <x v="615"/>
    <e v="#N/A"/>
    <x v="615"/>
  </r>
  <r>
    <x v="5170"/>
    <m/>
    <n v="3000"/>
    <x v="11609"/>
    <m/>
    <m/>
    <m/>
    <m/>
    <x v="5678"/>
    <s v="2023/11/13"/>
    <x v="115"/>
    <x v="115"/>
    <x v="72"/>
    <x v="72"/>
    <m/>
    <x v="615"/>
    <e v="#N/A"/>
    <x v="615"/>
  </r>
  <r>
    <x v="5170"/>
    <m/>
    <n v="2000"/>
    <x v="11612"/>
    <m/>
    <m/>
    <m/>
    <m/>
    <x v="7924"/>
    <s v="2023/11/30"/>
    <x v="115"/>
    <x v="115"/>
    <x v="72"/>
    <x v="72"/>
    <m/>
    <x v="615"/>
    <e v="#N/A"/>
    <x v="615"/>
  </r>
  <r>
    <x v="5170"/>
    <m/>
    <n v="350"/>
    <x v="11635"/>
    <m/>
    <m/>
    <m/>
    <m/>
    <x v="5288"/>
    <s v="2023/12/3"/>
    <x v="115"/>
    <x v="115"/>
    <x v="72"/>
    <x v="72"/>
    <m/>
    <x v="615"/>
    <e v="#N/A"/>
    <x v="615"/>
  </r>
  <r>
    <x v="5170"/>
    <m/>
    <n v="1000"/>
    <x v="11615"/>
    <m/>
    <m/>
    <m/>
    <m/>
    <x v="7926"/>
    <s v="2023/12/28"/>
    <x v="115"/>
    <x v="115"/>
    <x v="72"/>
    <x v="72"/>
    <m/>
    <x v="615"/>
    <e v="#N/A"/>
    <x v="615"/>
  </r>
  <r>
    <x v="5170"/>
    <m/>
    <n v="350"/>
    <x v="11636"/>
    <m/>
    <m/>
    <m/>
    <m/>
    <x v="7278"/>
    <s v="2023/11/4"/>
    <x v="115"/>
    <x v="115"/>
    <x v="73"/>
    <x v="73"/>
    <m/>
    <x v="615"/>
    <e v="#N/A"/>
    <x v="615"/>
  </r>
  <r>
    <x v="5170"/>
    <m/>
    <n v="2000"/>
    <x v="11615"/>
    <m/>
    <m/>
    <m/>
    <m/>
    <x v="7926"/>
    <s v="2023/12/28"/>
    <x v="115"/>
    <x v="115"/>
    <x v="98"/>
    <x v="97"/>
    <m/>
    <x v="615"/>
    <e v="#N/A"/>
    <x v="615"/>
  </r>
  <r>
    <x v="5170"/>
    <m/>
    <n v="350"/>
    <x v="11637"/>
    <m/>
    <m/>
    <m/>
    <m/>
    <x v="7919"/>
    <s v="2023/12/31"/>
    <x v="115"/>
    <x v="115"/>
    <x v="98"/>
    <x v="97"/>
    <m/>
    <x v="615"/>
    <e v="#N/A"/>
    <x v="615"/>
  </r>
  <r>
    <x v="5170"/>
    <m/>
    <n v="28.52"/>
    <x v="11638"/>
    <m/>
    <m/>
    <m/>
    <m/>
    <x v="5206"/>
    <s v="2023/1/12"/>
    <x v="115"/>
    <x v="115"/>
    <x v="79"/>
    <x v="79"/>
    <m/>
    <x v="615"/>
    <e v="#N/A"/>
    <x v="615"/>
  </r>
  <r>
    <x v="5170"/>
    <m/>
    <n v="24.91"/>
    <x v="11639"/>
    <m/>
    <m/>
    <m/>
    <m/>
    <x v="5206"/>
    <s v="2023/1/12"/>
    <x v="115"/>
    <x v="115"/>
    <x v="27"/>
    <x v="27"/>
    <m/>
    <x v="615"/>
    <e v="#N/A"/>
    <x v="615"/>
  </r>
  <r>
    <x v="5170"/>
    <m/>
    <n v="402.5"/>
    <x v="11640"/>
    <m/>
    <m/>
    <m/>
    <m/>
    <x v="7933"/>
    <s v="2023/7/8"/>
    <x v="115"/>
    <x v="115"/>
    <x v="27"/>
    <x v="27"/>
    <m/>
    <x v="615"/>
    <e v="#N/A"/>
    <x v="615"/>
  </r>
  <r>
    <x v="5170"/>
    <m/>
    <n v="1500"/>
    <x v="11641"/>
    <m/>
    <m/>
    <m/>
    <m/>
    <x v="7934"/>
    <s v="2023/8/1"/>
    <x v="116"/>
    <x v="116"/>
    <x v="62"/>
    <x v="62"/>
    <m/>
    <x v="615"/>
    <e v="#N/A"/>
    <x v="615"/>
  </r>
  <r>
    <x v="5170"/>
    <m/>
    <n v="1500"/>
    <x v="11642"/>
    <m/>
    <m/>
    <m/>
    <m/>
    <x v="7934"/>
    <s v="2023/8/1"/>
    <x v="116"/>
    <x v="116"/>
    <x v="62"/>
    <x v="62"/>
    <m/>
    <x v="615"/>
    <e v="#N/A"/>
    <x v="615"/>
  </r>
  <r>
    <x v="5170"/>
    <m/>
    <n v="1500"/>
    <x v="11643"/>
    <m/>
    <m/>
    <m/>
    <m/>
    <x v="7934"/>
    <s v="2023/8/1"/>
    <x v="116"/>
    <x v="116"/>
    <x v="27"/>
    <x v="27"/>
    <m/>
    <x v="615"/>
    <e v="#N/A"/>
    <x v="615"/>
  </r>
  <r>
    <x v="5170"/>
    <m/>
    <n v="1500"/>
    <x v="11644"/>
    <m/>
    <m/>
    <m/>
    <m/>
    <x v="7934"/>
    <s v="2023/8/1"/>
    <x v="116"/>
    <x v="116"/>
    <x v="27"/>
    <x v="27"/>
    <m/>
    <x v="615"/>
    <e v="#N/A"/>
    <x v="615"/>
  </r>
  <r>
    <x v="5170"/>
    <m/>
    <n v="300"/>
    <x v="11645"/>
    <m/>
    <m/>
    <m/>
    <m/>
    <x v="6259"/>
    <s v="2023/5/11"/>
    <x v="117"/>
    <x v="117"/>
    <x v="38"/>
    <x v="38"/>
    <m/>
    <x v="615"/>
    <e v="#N/A"/>
    <x v="615"/>
  </r>
  <r>
    <x v="5170"/>
    <m/>
    <n v="1989.99"/>
    <x v="11646"/>
    <m/>
    <m/>
    <m/>
    <m/>
    <x v="5769"/>
    <s v="2023/8/9"/>
    <x v="117"/>
    <x v="117"/>
    <x v="38"/>
    <x v="38"/>
    <m/>
    <x v="615"/>
    <e v="#N/A"/>
    <x v="615"/>
  </r>
  <r>
    <x v="5170"/>
    <m/>
    <n v="600"/>
    <x v="11647"/>
    <m/>
    <m/>
    <m/>
    <m/>
    <x v="7935"/>
    <s v="2023/2/28"/>
    <x v="117"/>
    <x v="117"/>
    <x v="4"/>
    <x v="4"/>
    <m/>
    <x v="615"/>
    <e v="#N/A"/>
    <x v="615"/>
  </r>
  <r>
    <x v="5170"/>
    <m/>
    <n v="3551"/>
    <x v="11648"/>
    <m/>
    <m/>
    <m/>
    <m/>
    <x v="7936"/>
    <s v="2023/3/14"/>
    <x v="117"/>
    <x v="117"/>
    <x v="4"/>
    <x v="4"/>
    <m/>
    <x v="615"/>
    <e v="#N/A"/>
    <x v="615"/>
  </r>
  <r>
    <x v="5170"/>
    <m/>
    <n v="50"/>
    <x v="11648"/>
    <m/>
    <m/>
    <m/>
    <m/>
    <x v="7936"/>
    <s v="2023/3/14"/>
    <x v="117"/>
    <x v="117"/>
    <x v="4"/>
    <x v="4"/>
    <m/>
    <x v="615"/>
    <e v="#N/A"/>
    <x v="615"/>
  </r>
  <r>
    <x v="5170"/>
    <m/>
    <n v="3610"/>
    <x v="11649"/>
    <m/>
    <m/>
    <m/>
    <m/>
    <x v="7937"/>
    <s v="2023/6/11"/>
    <x v="117"/>
    <x v="117"/>
    <x v="4"/>
    <x v="4"/>
    <m/>
    <x v="615"/>
    <e v="#N/A"/>
    <x v="615"/>
  </r>
  <r>
    <x v="5170"/>
    <m/>
    <n v="50"/>
    <x v="11649"/>
    <m/>
    <m/>
    <m/>
    <m/>
    <x v="7937"/>
    <s v="2023/6/11"/>
    <x v="117"/>
    <x v="117"/>
    <x v="4"/>
    <x v="4"/>
    <m/>
    <x v="615"/>
    <e v="#N/A"/>
    <x v="615"/>
  </r>
  <r>
    <x v="5170"/>
    <m/>
    <n v="500"/>
    <x v="11650"/>
    <m/>
    <m/>
    <m/>
    <m/>
    <x v="5769"/>
    <s v="2023/8/9"/>
    <x v="117"/>
    <x v="117"/>
    <x v="4"/>
    <x v="4"/>
    <m/>
    <x v="615"/>
    <e v="#N/A"/>
    <x v="615"/>
  </r>
  <r>
    <x v="5170"/>
    <m/>
    <n v="300"/>
    <x v="11651"/>
    <m/>
    <m/>
    <m/>
    <m/>
    <x v="5639"/>
    <s v="2023/1/25"/>
    <x v="117"/>
    <x v="117"/>
    <x v="16"/>
    <x v="16"/>
    <m/>
    <x v="615"/>
    <e v="#N/A"/>
    <x v="615"/>
  </r>
  <r>
    <x v="5170"/>
    <m/>
    <n v="300"/>
    <x v="11651"/>
    <m/>
    <m/>
    <m/>
    <m/>
    <x v="5641"/>
    <s v="2023/2/2"/>
    <x v="117"/>
    <x v="117"/>
    <x v="16"/>
    <x v="16"/>
    <m/>
    <x v="615"/>
    <e v="#N/A"/>
    <x v="615"/>
  </r>
  <r>
    <x v="5170"/>
    <m/>
    <n v="300"/>
    <x v="11652"/>
    <m/>
    <m/>
    <m/>
    <m/>
    <x v="5769"/>
    <s v="2023/8/9"/>
    <x v="117"/>
    <x v="117"/>
    <x v="16"/>
    <x v="16"/>
    <m/>
    <x v="615"/>
    <e v="#N/A"/>
    <x v="615"/>
  </r>
  <r>
    <x v="5170"/>
    <m/>
    <n v="600"/>
    <x v="11653"/>
    <m/>
    <m/>
    <m/>
    <m/>
    <x v="7938"/>
    <s v="2023/3/7"/>
    <x v="117"/>
    <x v="117"/>
    <x v="39"/>
    <x v="39"/>
    <m/>
    <x v="615"/>
    <e v="#N/A"/>
    <x v="615"/>
  </r>
  <r>
    <x v="5170"/>
    <m/>
    <n v="747.5"/>
    <x v="11654"/>
    <m/>
    <m/>
    <m/>
    <m/>
    <x v="6315"/>
    <s v="2023/5/28"/>
    <x v="117"/>
    <x v="117"/>
    <x v="3"/>
    <x v="3"/>
    <m/>
    <x v="615"/>
    <e v="#N/A"/>
    <x v="615"/>
  </r>
  <r>
    <x v="5170"/>
    <m/>
    <n v="747.5"/>
    <x v="11655"/>
    <m/>
    <m/>
    <m/>
    <m/>
    <x v="7102"/>
    <s v="2023/12/28"/>
    <x v="117"/>
    <x v="117"/>
    <x v="3"/>
    <x v="3"/>
    <m/>
    <x v="615"/>
    <e v="#N/A"/>
    <x v="615"/>
  </r>
  <r>
    <x v="5170"/>
    <m/>
    <n v="300"/>
    <x v="11656"/>
    <m/>
    <m/>
    <m/>
    <m/>
    <x v="7939"/>
    <s v="2023/4/3"/>
    <x v="117"/>
    <x v="117"/>
    <x v="24"/>
    <x v="24"/>
    <m/>
    <x v="615"/>
    <e v="#N/A"/>
    <x v="615"/>
  </r>
  <r>
    <x v="5170"/>
    <m/>
    <n v="50"/>
    <x v="11657"/>
    <m/>
    <m/>
    <m/>
    <m/>
    <x v="5658"/>
    <s v="2023/6/14"/>
    <x v="117"/>
    <x v="117"/>
    <x v="7"/>
    <x v="7"/>
    <m/>
    <x v="615"/>
    <e v="#N/A"/>
    <x v="615"/>
  </r>
  <r>
    <x v="5170"/>
    <m/>
    <n v="400"/>
    <x v="11657"/>
    <m/>
    <m/>
    <m/>
    <m/>
    <x v="5658"/>
    <s v="2023/6/14"/>
    <x v="117"/>
    <x v="117"/>
    <x v="7"/>
    <x v="7"/>
    <m/>
    <x v="615"/>
    <e v="#N/A"/>
    <x v="615"/>
  </r>
  <r>
    <x v="5170"/>
    <m/>
    <n v="2058.5"/>
    <x v="11658"/>
    <m/>
    <m/>
    <m/>
    <m/>
    <x v="5769"/>
    <s v="2023/8/9"/>
    <x v="117"/>
    <x v="117"/>
    <x v="7"/>
    <x v="7"/>
    <m/>
    <x v="615"/>
    <e v="#N/A"/>
    <x v="615"/>
  </r>
  <r>
    <x v="5170"/>
    <m/>
    <n v="300"/>
    <x v="11659"/>
    <m/>
    <m/>
    <m/>
    <m/>
    <x v="5887"/>
    <s v="2023/1/17"/>
    <x v="117"/>
    <x v="117"/>
    <x v="2"/>
    <x v="2"/>
    <m/>
    <x v="615"/>
    <e v="#N/A"/>
    <x v="615"/>
  </r>
  <r>
    <x v="5170"/>
    <m/>
    <n v="300"/>
    <x v="11659"/>
    <m/>
    <m/>
    <m/>
    <m/>
    <x v="6259"/>
    <s v="2023/5/11"/>
    <x v="117"/>
    <x v="117"/>
    <x v="2"/>
    <x v="2"/>
    <m/>
    <x v="615"/>
    <e v="#N/A"/>
    <x v="615"/>
  </r>
  <r>
    <x v="5170"/>
    <m/>
    <n v="300"/>
    <x v="11659"/>
    <m/>
    <m/>
    <m/>
    <m/>
    <x v="6400"/>
    <s v="2023/6/19"/>
    <x v="117"/>
    <x v="117"/>
    <x v="2"/>
    <x v="2"/>
    <m/>
    <x v="615"/>
    <e v="#N/A"/>
    <x v="615"/>
  </r>
  <r>
    <x v="5170"/>
    <m/>
    <n v="300"/>
    <x v="11660"/>
    <m/>
    <m/>
    <m/>
    <m/>
    <x v="7940"/>
    <s v="2023/6/19"/>
    <x v="117"/>
    <x v="117"/>
    <x v="2"/>
    <x v="2"/>
    <m/>
    <x v="615"/>
    <e v="#N/A"/>
    <x v="615"/>
  </r>
  <r>
    <x v="5170"/>
    <m/>
    <n v="500"/>
    <x v="11661"/>
    <m/>
    <m/>
    <m/>
    <m/>
    <x v="7941"/>
    <s v="2023/7/2"/>
    <x v="117"/>
    <x v="117"/>
    <x v="22"/>
    <x v="22"/>
    <m/>
    <x v="615"/>
    <e v="#N/A"/>
    <x v="615"/>
  </r>
  <r>
    <x v="5170"/>
    <m/>
    <n v="70802"/>
    <x v="11662"/>
    <m/>
    <m/>
    <m/>
    <m/>
    <x v="7942"/>
    <s v="2023/1/2"/>
    <x v="117"/>
    <x v="117"/>
    <x v="10"/>
    <x v="10"/>
    <m/>
    <x v="615"/>
    <e v="#N/A"/>
    <x v="615"/>
  </r>
  <r>
    <x v="5170"/>
    <m/>
    <n v="64902"/>
    <x v="11663"/>
    <m/>
    <m/>
    <m/>
    <m/>
    <x v="7942"/>
    <s v="2023/1/2"/>
    <x v="117"/>
    <x v="117"/>
    <x v="10"/>
    <x v="10"/>
    <m/>
    <x v="615"/>
    <e v="#N/A"/>
    <x v="615"/>
  </r>
  <r>
    <x v="5170"/>
    <m/>
    <n v="16566.599999999999"/>
    <x v="5234"/>
    <m/>
    <m/>
    <m/>
    <m/>
    <x v="5234"/>
    <s v="2023/3/26"/>
    <x v="117"/>
    <x v="117"/>
    <x v="53"/>
    <x v="53"/>
    <m/>
    <x v="615"/>
    <e v="#N/A"/>
    <x v="615"/>
  </r>
  <r>
    <x v="5170"/>
    <m/>
    <n v="100"/>
    <x v="11664"/>
    <m/>
    <m/>
    <m/>
    <m/>
    <x v="6228"/>
    <s v="2023/5/2"/>
    <x v="117"/>
    <x v="117"/>
    <x v="53"/>
    <x v="53"/>
    <m/>
    <x v="615"/>
    <e v="#N/A"/>
    <x v="615"/>
  </r>
  <r>
    <x v="5170"/>
    <m/>
    <n v="125"/>
    <x v="11664"/>
    <m/>
    <m/>
    <m/>
    <m/>
    <x v="6228"/>
    <s v="2023/5/2"/>
    <x v="117"/>
    <x v="117"/>
    <x v="53"/>
    <x v="53"/>
    <m/>
    <x v="615"/>
    <e v="#N/A"/>
    <x v="615"/>
  </r>
  <r>
    <x v="5170"/>
    <m/>
    <n v="300"/>
    <x v="11665"/>
    <m/>
    <m/>
    <m/>
    <m/>
    <x v="6282"/>
    <s v="2023/5/17"/>
    <x v="117"/>
    <x v="117"/>
    <x v="53"/>
    <x v="53"/>
    <m/>
    <x v="615"/>
    <e v="#N/A"/>
    <x v="615"/>
  </r>
  <r>
    <x v="5170"/>
    <m/>
    <n v="50"/>
    <x v="11666"/>
    <m/>
    <m/>
    <m/>
    <m/>
    <x v="7943"/>
    <s v="2023/11/26"/>
    <x v="117"/>
    <x v="117"/>
    <x v="53"/>
    <x v="53"/>
    <m/>
    <x v="615"/>
    <e v="#N/A"/>
    <x v="615"/>
  </r>
  <r>
    <x v="5170"/>
    <m/>
    <n v="3571"/>
    <x v="11666"/>
    <m/>
    <m/>
    <m/>
    <m/>
    <x v="7943"/>
    <s v="2023/11/26"/>
    <x v="117"/>
    <x v="117"/>
    <x v="53"/>
    <x v="53"/>
    <m/>
    <x v="615"/>
    <e v="#N/A"/>
    <x v="615"/>
  </r>
  <r>
    <x v="5170"/>
    <m/>
    <n v="300"/>
    <x v="11667"/>
    <m/>
    <m/>
    <m/>
    <m/>
    <x v="7944"/>
    <s v="2023/1/10"/>
    <x v="117"/>
    <x v="117"/>
    <x v="27"/>
    <x v="27"/>
    <m/>
    <x v="615"/>
    <e v="#N/A"/>
    <x v="615"/>
  </r>
  <r>
    <x v="5170"/>
    <m/>
    <n v="100"/>
    <x v="11668"/>
    <m/>
    <m/>
    <m/>
    <m/>
    <x v="7945"/>
    <s v="2023/1/11"/>
    <x v="117"/>
    <x v="117"/>
    <x v="27"/>
    <x v="27"/>
    <m/>
    <x v="615"/>
    <e v="#N/A"/>
    <x v="615"/>
  </r>
  <r>
    <x v="5170"/>
    <m/>
    <n v="500"/>
    <x v="11668"/>
    <m/>
    <m/>
    <m/>
    <m/>
    <x v="7945"/>
    <s v="2023/1/11"/>
    <x v="117"/>
    <x v="117"/>
    <x v="27"/>
    <x v="27"/>
    <m/>
    <x v="615"/>
    <e v="#N/A"/>
    <x v="615"/>
  </r>
  <r>
    <x v="5170"/>
    <m/>
    <n v="100"/>
    <x v="11669"/>
    <m/>
    <m/>
    <m/>
    <m/>
    <x v="7946"/>
    <s v="2023/2/12"/>
    <x v="117"/>
    <x v="117"/>
    <x v="27"/>
    <x v="27"/>
    <m/>
    <x v="615"/>
    <e v="#N/A"/>
    <x v="615"/>
  </r>
  <r>
    <x v="5170"/>
    <m/>
    <n v="500"/>
    <x v="11669"/>
    <m/>
    <m/>
    <m/>
    <m/>
    <x v="7946"/>
    <s v="2023/2/12"/>
    <x v="117"/>
    <x v="117"/>
    <x v="27"/>
    <x v="27"/>
    <m/>
    <x v="615"/>
    <e v="#N/A"/>
    <x v="615"/>
  </r>
  <r>
    <x v="5170"/>
    <m/>
    <n v="600"/>
    <x v="11670"/>
    <m/>
    <m/>
    <m/>
    <m/>
    <x v="7322"/>
    <s v="2023/2/26"/>
    <x v="117"/>
    <x v="117"/>
    <x v="27"/>
    <x v="27"/>
    <m/>
    <x v="615"/>
    <e v="#N/A"/>
    <x v="615"/>
  </r>
  <r>
    <x v="5170"/>
    <m/>
    <n v="300"/>
    <x v="11659"/>
    <m/>
    <m/>
    <m/>
    <m/>
    <x v="6038"/>
    <s v="2023/3/6"/>
    <x v="117"/>
    <x v="117"/>
    <x v="27"/>
    <x v="27"/>
    <m/>
    <x v="615"/>
    <e v="#N/A"/>
    <x v="615"/>
  </r>
  <r>
    <x v="5170"/>
    <m/>
    <n v="300"/>
    <x v="11671"/>
    <m/>
    <m/>
    <m/>
    <m/>
    <x v="5298"/>
    <s v="2023/3/19"/>
    <x v="117"/>
    <x v="117"/>
    <x v="27"/>
    <x v="27"/>
    <m/>
    <x v="615"/>
    <e v="#N/A"/>
    <x v="615"/>
  </r>
  <r>
    <x v="5170"/>
    <m/>
    <n v="100"/>
    <x v="11671"/>
    <m/>
    <m/>
    <m/>
    <m/>
    <x v="5298"/>
    <s v="2023/3/19"/>
    <x v="117"/>
    <x v="117"/>
    <x v="27"/>
    <x v="27"/>
    <m/>
    <x v="615"/>
    <e v="#N/A"/>
    <x v="615"/>
  </r>
  <r>
    <x v="5170"/>
    <m/>
    <n v="50"/>
    <x v="11672"/>
    <m/>
    <m/>
    <m/>
    <m/>
    <x v="7947"/>
    <s v="2023/4/2"/>
    <x v="117"/>
    <x v="117"/>
    <x v="27"/>
    <x v="27"/>
    <m/>
    <x v="615"/>
    <e v="#N/A"/>
    <x v="615"/>
  </r>
  <r>
    <x v="5170"/>
    <m/>
    <n v="400"/>
    <x v="11672"/>
    <m/>
    <m/>
    <m/>
    <m/>
    <x v="7947"/>
    <s v="2023/4/2"/>
    <x v="117"/>
    <x v="117"/>
    <x v="27"/>
    <x v="27"/>
    <m/>
    <x v="615"/>
    <e v="#N/A"/>
    <x v="615"/>
  </r>
  <r>
    <x v="5170"/>
    <m/>
    <n v="100"/>
    <x v="11673"/>
    <m/>
    <m/>
    <m/>
    <m/>
    <x v="6139"/>
    <s v="2023/4/3"/>
    <x v="117"/>
    <x v="117"/>
    <x v="27"/>
    <x v="27"/>
    <m/>
    <x v="615"/>
    <e v="#N/A"/>
    <x v="615"/>
  </r>
  <r>
    <x v="5170"/>
    <m/>
    <n v="1125"/>
    <x v="11673"/>
    <m/>
    <m/>
    <m/>
    <m/>
    <x v="6139"/>
    <s v="2023/4/3"/>
    <x v="117"/>
    <x v="117"/>
    <x v="27"/>
    <x v="27"/>
    <m/>
    <x v="615"/>
    <e v="#N/A"/>
    <x v="615"/>
  </r>
  <r>
    <x v="5170"/>
    <m/>
    <n v="300"/>
    <x v="11674"/>
    <m/>
    <m/>
    <m/>
    <m/>
    <x v="7939"/>
    <s v="2023/4/3"/>
    <x v="117"/>
    <x v="117"/>
    <x v="27"/>
    <x v="27"/>
    <m/>
    <x v="615"/>
    <e v="#N/A"/>
    <x v="615"/>
  </r>
  <r>
    <x v="5170"/>
    <m/>
    <n v="100"/>
    <x v="11675"/>
    <m/>
    <m/>
    <m/>
    <m/>
    <x v="6188"/>
    <s v="2023/4/17"/>
    <x v="117"/>
    <x v="117"/>
    <x v="27"/>
    <x v="27"/>
    <m/>
    <x v="615"/>
    <e v="#N/A"/>
    <x v="615"/>
  </r>
  <r>
    <x v="5170"/>
    <m/>
    <n v="1500"/>
    <x v="11675"/>
    <m/>
    <m/>
    <m/>
    <m/>
    <x v="6188"/>
    <s v="2023/4/17"/>
    <x v="117"/>
    <x v="117"/>
    <x v="27"/>
    <x v="27"/>
    <m/>
    <x v="615"/>
    <e v="#N/A"/>
    <x v="615"/>
  </r>
  <r>
    <x v="5170"/>
    <m/>
    <n v="500"/>
    <x v="11676"/>
    <m/>
    <m/>
    <m/>
    <m/>
    <x v="6191"/>
    <s v="2023/4/17"/>
    <x v="117"/>
    <x v="117"/>
    <x v="27"/>
    <x v="27"/>
    <m/>
    <x v="615"/>
    <e v="#N/A"/>
    <x v="615"/>
  </r>
  <r>
    <x v="5170"/>
    <m/>
    <n v="500"/>
    <x v="11677"/>
    <m/>
    <m/>
    <m/>
    <m/>
    <x v="7948"/>
    <s v="2023/4/26"/>
    <x v="117"/>
    <x v="117"/>
    <x v="27"/>
    <x v="27"/>
    <m/>
    <x v="615"/>
    <e v="#N/A"/>
    <x v="615"/>
  </r>
  <r>
    <x v="5170"/>
    <m/>
    <n v="500"/>
    <x v="11677"/>
    <m/>
    <m/>
    <m/>
    <m/>
    <x v="7948"/>
    <s v="2023/4/26"/>
    <x v="117"/>
    <x v="117"/>
    <x v="27"/>
    <x v="27"/>
    <m/>
    <x v="615"/>
    <e v="#N/A"/>
    <x v="615"/>
  </r>
  <r>
    <x v="5170"/>
    <m/>
    <n v="100"/>
    <x v="11677"/>
    <m/>
    <m/>
    <m/>
    <m/>
    <x v="7948"/>
    <s v="2023/4/26"/>
    <x v="117"/>
    <x v="117"/>
    <x v="27"/>
    <x v="27"/>
    <m/>
    <x v="615"/>
    <e v="#N/A"/>
    <x v="615"/>
  </r>
  <r>
    <x v="5170"/>
    <m/>
    <n v="100"/>
    <x v="11677"/>
    <m/>
    <m/>
    <m/>
    <m/>
    <x v="7948"/>
    <s v="2023/4/26"/>
    <x v="117"/>
    <x v="117"/>
    <x v="27"/>
    <x v="27"/>
    <m/>
    <x v="615"/>
    <e v="#N/A"/>
    <x v="615"/>
  </r>
  <r>
    <x v="5170"/>
    <m/>
    <n v="1843"/>
    <x v="11678"/>
    <m/>
    <m/>
    <m/>
    <m/>
    <x v="7949"/>
    <s v="2023/5/3"/>
    <x v="117"/>
    <x v="117"/>
    <x v="27"/>
    <x v="27"/>
    <m/>
    <x v="615"/>
    <e v="#N/A"/>
    <x v="615"/>
  </r>
  <r>
    <x v="5170"/>
    <m/>
    <n v="500"/>
    <x v="11657"/>
    <m/>
    <m/>
    <m/>
    <m/>
    <x v="7950"/>
    <s v="2023/5/14"/>
    <x v="117"/>
    <x v="117"/>
    <x v="27"/>
    <x v="27"/>
    <m/>
    <x v="615"/>
    <e v="#N/A"/>
    <x v="615"/>
  </r>
  <r>
    <x v="5170"/>
    <m/>
    <n v="100"/>
    <x v="11679"/>
    <m/>
    <m/>
    <m/>
    <m/>
    <x v="6288"/>
    <s v="2023/5/18"/>
    <x v="117"/>
    <x v="117"/>
    <x v="27"/>
    <x v="27"/>
    <m/>
    <x v="615"/>
    <e v="#N/A"/>
    <x v="615"/>
  </r>
  <r>
    <x v="5170"/>
    <m/>
    <n v="500"/>
    <x v="11679"/>
    <m/>
    <m/>
    <m/>
    <m/>
    <x v="6288"/>
    <s v="2023/5/18"/>
    <x v="117"/>
    <x v="117"/>
    <x v="27"/>
    <x v="27"/>
    <m/>
    <x v="615"/>
    <e v="#N/A"/>
    <x v="615"/>
  </r>
  <r>
    <x v="5170"/>
    <m/>
    <n v="2935"/>
    <x v="11680"/>
    <m/>
    <m/>
    <m/>
    <m/>
    <x v="7941"/>
    <s v="2023/7/2"/>
    <x v="117"/>
    <x v="117"/>
    <x v="27"/>
    <x v="27"/>
    <m/>
    <x v="615"/>
    <e v="#N/A"/>
    <x v="615"/>
  </r>
  <r>
    <x v="5170"/>
    <m/>
    <n v="100"/>
    <x v="11680"/>
    <m/>
    <m/>
    <m/>
    <m/>
    <x v="7941"/>
    <s v="2023/7/2"/>
    <x v="117"/>
    <x v="117"/>
    <x v="27"/>
    <x v="27"/>
    <m/>
    <x v="615"/>
    <e v="#N/A"/>
    <x v="615"/>
  </r>
  <r>
    <x v="5170"/>
    <m/>
    <n v="797"/>
    <x v="11681"/>
    <m/>
    <m/>
    <m/>
    <m/>
    <x v="6443"/>
    <s v="2023/7/5"/>
    <x v="117"/>
    <x v="117"/>
    <x v="27"/>
    <x v="27"/>
    <m/>
    <x v="615"/>
    <e v="#N/A"/>
    <x v="615"/>
  </r>
  <r>
    <x v="5170"/>
    <m/>
    <n v="100"/>
    <x v="11681"/>
    <m/>
    <m/>
    <m/>
    <m/>
    <x v="6443"/>
    <s v="2023/7/5"/>
    <x v="117"/>
    <x v="117"/>
    <x v="27"/>
    <x v="27"/>
    <m/>
    <x v="615"/>
    <e v="#N/A"/>
    <x v="615"/>
  </r>
  <r>
    <x v="5170"/>
    <m/>
    <n v="300"/>
    <x v="11646"/>
    <m/>
    <m/>
    <m/>
    <m/>
    <x v="5780"/>
    <s v="2023/8/30"/>
    <x v="117"/>
    <x v="117"/>
    <x v="27"/>
    <x v="27"/>
    <m/>
    <x v="615"/>
    <e v="#N/A"/>
    <x v="615"/>
  </r>
  <r>
    <x v="5170"/>
    <m/>
    <n v="1817"/>
    <x v="11682"/>
    <m/>
    <m/>
    <m/>
    <m/>
    <x v="5789"/>
    <s v="2023/9/20"/>
    <x v="117"/>
    <x v="117"/>
    <x v="27"/>
    <x v="27"/>
    <m/>
    <x v="615"/>
    <e v="#N/A"/>
    <x v="615"/>
  </r>
  <r>
    <x v="5170"/>
    <m/>
    <n v="100"/>
    <x v="11682"/>
    <m/>
    <m/>
    <m/>
    <m/>
    <x v="5789"/>
    <s v="2023/9/20"/>
    <x v="117"/>
    <x v="117"/>
    <x v="27"/>
    <x v="27"/>
    <m/>
    <x v="615"/>
    <e v="#N/A"/>
    <x v="615"/>
  </r>
  <r>
    <x v="5170"/>
    <m/>
    <n v="3861"/>
    <x v="11683"/>
    <m/>
    <m/>
    <m/>
    <m/>
    <x v="7951"/>
    <s v="2023/10/4"/>
    <x v="117"/>
    <x v="117"/>
    <x v="27"/>
    <x v="27"/>
    <m/>
    <x v="615"/>
    <e v="#N/A"/>
    <x v="615"/>
  </r>
  <r>
    <x v="5170"/>
    <m/>
    <n v="100"/>
    <x v="11683"/>
    <m/>
    <m/>
    <m/>
    <m/>
    <x v="7951"/>
    <s v="2023/10/4"/>
    <x v="117"/>
    <x v="117"/>
    <x v="27"/>
    <x v="27"/>
    <m/>
    <x v="615"/>
    <e v="#N/A"/>
    <x v="615"/>
  </r>
  <r>
    <x v="5170"/>
    <m/>
    <n v="11389"/>
    <x v="11684"/>
    <m/>
    <m/>
    <m/>
    <m/>
    <x v="7952"/>
    <s v="2023/10/30"/>
    <x v="117"/>
    <x v="117"/>
    <x v="27"/>
    <x v="27"/>
    <m/>
    <x v="615"/>
    <e v="#N/A"/>
    <x v="615"/>
  </r>
  <r>
    <x v="5170"/>
    <m/>
    <n v="50"/>
    <x v="11684"/>
    <m/>
    <m/>
    <m/>
    <m/>
    <x v="7952"/>
    <s v="2023/10/30"/>
    <x v="117"/>
    <x v="117"/>
    <x v="27"/>
    <x v="27"/>
    <m/>
    <x v="615"/>
    <e v="#N/A"/>
    <x v="615"/>
  </r>
  <r>
    <x v="5170"/>
    <m/>
    <n v="100"/>
    <x v="11685"/>
    <m/>
    <m/>
    <m/>
    <m/>
    <x v="7953"/>
    <s v="2023/11/14"/>
    <x v="117"/>
    <x v="117"/>
    <x v="27"/>
    <x v="27"/>
    <m/>
    <x v="615"/>
    <e v="#N/A"/>
    <x v="615"/>
  </r>
  <r>
    <x v="5170"/>
    <m/>
    <n v="1605"/>
    <x v="11685"/>
    <m/>
    <m/>
    <m/>
    <m/>
    <x v="7953"/>
    <s v="2023/11/14"/>
    <x v="117"/>
    <x v="117"/>
    <x v="27"/>
    <x v="27"/>
    <m/>
    <x v="615"/>
    <e v="#N/A"/>
    <x v="615"/>
  </r>
  <r>
    <x v="5170"/>
    <m/>
    <n v="703"/>
    <x v="11686"/>
    <m/>
    <m/>
    <m/>
    <m/>
    <x v="7954"/>
    <s v="2023/12/3"/>
    <x v="117"/>
    <x v="117"/>
    <x v="27"/>
    <x v="27"/>
    <m/>
    <x v="615"/>
    <e v="#N/A"/>
    <x v="615"/>
  </r>
  <r>
    <x v="5170"/>
    <m/>
    <n v="50"/>
    <x v="11686"/>
    <m/>
    <m/>
    <m/>
    <m/>
    <x v="7954"/>
    <s v="2023/12/3"/>
    <x v="117"/>
    <x v="117"/>
    <x v="27"/>
    <x v="27"/>
    <m/>
    <x v="615"/>
    <e v="#N/A"/>
    <x v="615"/>
  </r>
  <r>
    <x v="5170"/>
    <m/>
    <n v="409"/>
    <x v="11686"/>
    <m/>
    <m/>
    <m/>
    <m/>
    <x v="7954"/>
    <s v="2023/12/3"/>
    <x v="117"/>
    <x v="117"/>
    <x v="27"/>
    <x v="27"/>
    <m/>
    <x v="615"/>
    <e v="#N/A"/>
    <x v="615"/>
  </r>
  <r>
    <x v="5170"/>
    <m/>
    <n v="50"/>
    <x v="11686"/>
    <m/>
    <m/>
    <m/>
    <m/>
    <x v="7954"/>
    <s v="2023/12/3"/>
    <x v="117"/>
    <x v="117"/>
    <x v="27"/>
    <x v="27"/>
    <m/>
    <x v="615"/>
    <e v="#N/A"/>
    <x v="615"/>
  </r>
  <r>
    <x v="5170"/>
    <m/>
    <n v="431835.37"/>
    <x v="8490"/>
    <m/>
    <m/>
    <m/>
    <m/>
    <x v="7180"/>
    <s v="2023/12/31"/>
    <x v="118"/>
    <x v="118"/>
    <x v="27"/>
    <x v="27"/>
    <m/>
    <x v="615"/>
    <e v="#N/A"/>
    <x v="615"/>
  </r>
  <r>
    <x v="5170"/>
    <m/>
    <n v="61829.380000000005"/>
    <x v="8490"/>
    <m/>
    <m/>
    <m/>
    <m/>
    <x v="7180"/>
    <s v="2023/12/31"/>
    <x v="119"/>
    <x v="119"/>
    <x v="27"/>
    <x v="27"/>
    <m/>
    <x v="615"/>
    <e v="#N/A"/>
    <x v="615"/>
  </r>
  <r>
    <x v="5170"/>
    <m/>
    <n v="1214146.18"/>
    <x v="8490"/>
    <m/>
    <m/>
    <m/>
    <m/>
    <x v="7180"/>
    <s v="2023/12/31"/>
    <x v="120"/>
    <x v="120"/>
    <x v="27"/>
    <x v="27"/>
    <m/>
    <x v="615"/>
    <e v="#N/A"/>
    <x v="615"/>
  </r>
  <r>
    <x v="5170"/>
    <m/>
    <n v="7600"/>
    <x v="11687"/>
    <m/>
    <m/>
    <m/>
    <m/>
    <x v="7648"/>
    <s v="2023/10/30"/>
    <x v="121"/>
    <x v="121"/>
    <x v="27"/>
    <x v="27"/>
    <m/>
    <x v="615"/>
    <e v="#N/A"/>
    <x v="615"/>
  </r>
  <r>
    <x v="5170"/>
    <m/>
    <n v="4000"/>
    <x v="11688"/>
    <m/>
    <m/>
    <m/>
    <m/>
    <x v="7955"/>
    <s v="2023/9/29"/>
    <x v="122"/>
    <x v="122"/>
    <x v="7"/>
    <x v="7"/>
    <m/>
    <x v="615"/>
    <e v="#N/A"/>
    <x v="615"/>
  </r>
  <r>
    <x v="5170"/>
    <m/>
    <n v="11000"/>
    <x v="11689"/>
    <m/>
    <m/>
    <m/>
    <m/>
    <x v="7955"/>
    <s v="2023/9/29"/>
    <x v="122"/>
    <x v="122"/>
    <x v="2"/>
    <x v="2"/>
    <m/>
    <x v="615"/>
    <e v="#N/A"/>
    <x v="615"/>
  </r>
  <r>
    <x v="5170"/>
    <m/>
    <n v="800"/>
    <x v="11690"/>
    <m/>
    <m/>
    <m/>
    <m/>
    <x v="5572"/>
    <s v="2023/4/2"/>
    <x v="122"/>
    <x v="122"/>
    <x v="42"/>
    <x v="42"/>
    <m/>
    <x v="615"/>
    <e v="#N/A"/>
    <x v="615"/>
  </r>
  <r>
    <x v="5170"/>
    <m/>
    <n v="1300"/>
    <x v="11691"/>
    <s v="124"/>
    <n v="102"/>
    <n v="6"/>
    <n v="124"/>
    <x v="7743"/>
    <s v="2023/9/1"/>
    <x v="122"/>
    <x v="122"/>
    <x v="66"/>
    <x v="66"/>
    <m/>
    <x v="615"/>
    <e v="#N/A"/>
    <x v="615"/>
  </r>
  <r>
    <x v="5170"/>
    <m/>
    <n v="347.38"/>
    <x v="11692"/>
    <m/>
    <m/>
    <m/>
    <m/>
    <x v="5499"/>
    <s v="2023/2/7"/>
    <x v="122"/>
    <x v="122"/>
    <x v="126"/>
    <x v="125"/>
    <m/>
    <x v="615"/>
    <e v="#N/A"/>
    <x v="615"/>
  </r>
  <r>
    <x v="5170"/>
    <m/>
    <n v="400"/>
    <x v="11693"/>
    <m/>
    <m/>
    <m/>
    <m/>
    <x v="7956"/>
    <s v="2023/4/12"/>
    <x v="122"/>
    <x v="122"/>
    <x v="79"/>
    <x v="79"/>
    <m/>
    <x v="615"/>
    <e v="#N/A"/>
    <x v="615"/>
  </r>
  <r>
    <x v="5170"/>
    <m/>
    <n v="450"/>
    <x v="11694"/>
    <m/>
    <m/>
    <m/>
    <m/>
    <x v="7707"/>
    <s v="2023/5/9"/>
    <x v="122"/>
    <x v="122"/>
    <x v="71"/>
    <x v="71"/>
    <m/>
    <x v="615"/>
    <e v="#N/A"/>
    <x v="615"/>
  </r>
  <r>
    <x v="5170"/>
    <m/>
    <n v="37"/>
    <x v="11695"/>
    <m/>
    <m/>
    <m/>
    <m/>
    <x v="7585"/>
    <s v="2023/1/7"/>
    <x v="122"/>
    <x v="122"/>
    <x v="80"/>
    <x v="80"/>
    <m/>
    <x v="615"/>
    <e v="#N/A"/>
    <x v="615"/>
  </r>
  <r>
    <x v="5170"/>
    <m/>
    <n v="500"/>
    <x v="11696"/>
    <m/>
    <m/>
    <m/>
    <m/>
    <x v="5498"/>
    <s v="2023/2/7"/>
    <x v="122"/>
    <x v="122"/>
    <x v="80"/>
    <x v="80"/>
    <m/>
    <x v="615"/>
    <e v="#N/A"/>
    <x v="615"/>
  </r>
  <r>
    <x v="5170"/>
    <m/>
    <n v="6"/>
    <x v="11697"/>
    <m/>
    <m/>
    <m/>
    <m/>
    <x v="5498"/>
    <s v="2023/2/7"/>
    <x v="122"/>
    <x v="122"/>
    <x v="80"/>
    <x v="80"/>
    <m/>
    <x v="615"/>
    <e v="#N/A"/>
    <x v="615"/>
  </r>
  <r>
    <x v="5170"/>
    <m/>
    <n v="34"/>
    <x v="11698"/>
    <m/>
    <m/>
    <m/>
    <m/>
    <x v="5498"/>
    <s v="2023/2/7"/>
    <x v="122"/>
    <x v="122"/>
    <x v="80"/>
    <x v="80"/>
    <m/>
    <x v="615"/>
    <e v="#N/A"/>
    <x v="615"/>
  </r>
  <r>
    <x v="5170"/>
    <m/>
    <n v="800"/>
    <x v="11699"/>
    <m/>
    <m/>
    <m/>
    <m/>
    <x v="5498"/>
    <s v="2023/2/7"/>
    <x v="122"/>
    <x v="122"/>
    <x v="80"/>
    <x v="80"/>
    <m/>
    <x v="615"/>
    <e v="#N/A"/>
    <x v="615"/>
  </r>
  <r>
    <x v="5170"/>
    <m/>
    <n v="100"/>
    <x v="11700"/>
    <m/>
    <m/>
    <m/>
    <m/>
    <x v="5498"/>
    <s v="2023/2/7"/>
    <x v="122"/>
    <x v="122"/>
    <x v="80"/>
    <x v="80"/>
    <m/>
    <x v="615"/>
    <e v="#N/A"/>
    <x v="615"/>
  </r>
  <r>
    <x v="5170"/>
    <m/>
    <n v="200"/>
    <x v="11701"/>
    <m/>
    <m/>
    <m/>
    <m/>
    <x v="7561"/>
    <s v="2023/3/29"/>
    <x v="122"/>
    <x v="122"/>
    <x v="80"/>
    <x v="80"/>
    <m/>
    <x v="615"/>
    <e v="#N/A"/>
    <x v="615"/>
  </r>
  <r>
    <x v="5170"/>
    <m/>
    <n v="160"/>
    <x v="11702"/>
    <m/>
    <m/>
    <m/>
    <m/>
    <x v="7479"/>
    <s v="2023/4/19"/>
    <x v="122"/>
    <x v="122"/>
    <x v="80"/>
    <x v="80"/>
    <m/>
    <x v="615"/>
    <e v="#N/A"/>
    <x v="615"/>
  </r>
  <r>
    <x v="5170"/>
    <m/>
    <n v="50"/>
    <x v="11703"/>
    <m/>
    <m/>
    <m/>
    <m/>
    <x v="7580"/>
    <s v="2023/4/19"/>
    <x v="122"/>
    <x v="122"/>
    <x v="80"/>
    <x v="80"/>
    <m/>
    <x v="615"/>
    <e v="#N/A"/>
    <x v="615"/>
  </r>
  <r>
    <x v="5170"/>
    <m/>
    <n v="771"/>
    <x v="11704"/>
    <s v="169"/>
    <n v="140"/>
    <n v="6"/>
    <n v="169"/>
    <x v="7469"/>
    <s v="2023/10/10"/>
    <x v="122"/>
    <x v="122"/>
    <x v="80"/>
    <x v="80"/>
    <m/>
    <x v="615"/>
    <e v="#N/A"/>
    <x v="615"/>
  </r>
  <r>
    <x v="5170"/>
    <m/>
    <n v="150"/>
    <x v="11705"/>
    <s v="169"/>
    <n v="140"/>
    <n v="6"/>
    <n v="169"/>
    <x v="7469"/>
    <s v="2023/10/10"/>
    <x v="122"/>
    <x v="122"/>
    <x v="80"/>
    <x v="80"/>
    <m/>
    <x v="615"/>
    <e v="#N/A"/>
    <x v="615"/>
  </r>
  <r>
    <x v="5170"/>
    <m/>
    <n v="100"/>
    <x v="11706"/>
    <m/>
    <m/>
    <m/>
    <m/>
    <x v="7957"/>
    <s v="2023/1/22"/>
    <x v="122"/>
    <x v="122"/>
    <x v="62"/>
    <x v="62"/>
    <m/>
    <x v="615"/>
    <e v="#N/A"/>
    <x v="615"/>
  </r>
  <r>
    <x v="5170"/>
    <m/>
    <n v="200"/>
    <x v="11707"/>
    <m/>
    <m/>
    <m/>
    <m/>
    <x v="5510"/>
    <s v="2023/1/31"/>
    <x v="122"/>
    <x v="122"/>
    <x v="62"/>
    <x v="62"/>
    <m/>
    <x v="615"/>
    <e v="#N/A"/>
    <x v="615"/>
  </r>
  <r>
    <x v="5170"/>
    <m/>
    <n v="200"/>
    <x v="11708"/>
    <m/>
    <m/>
    <m/>
    <m/>
    <x v="7799"/>
    <s v="2023/2/4"/>
    <x v="122"/>
    <x v="122"/>
    <x v="62"/>
    <x v="62"/>
    <m/>
    <x v="615"/>
    <e v="#N/A"/>
    <x v="615"/>
  </r>
  <r>
    <x v="5170"/>
    <m/>
    <n v="50"/>
    <x v="11706"/>
    <m/>
    <m/>
    <m/>
    <m/>
    <x v="5424"/>
    <s v="2023/3/21"/>
    <x v="122"/>
    <x v="122"/>
    <x v="62"/>
    <x v="62"/>
    <m/>
    <x v="615"/>
    <e v="#N/A"/>
    <x v="615"/>
  </r>
  <r>
    <x v="5170"/>
    <m/>
    <n v="111"/>
    <x v="11709"/>
    <s v="2"/>
    <n v="2"/>
    <n v="6"/>
    <n v="2"/>
    <x v="5521"/>
    <s v="2023/5/16"/>
    <x v="122"/>
    <x v="122"/>
    <x v="62"/>
    <x v="62"/>
    <m/>
    <x v="615"/>
    <e v="#N/A"/>
    <x v="615"/>
  </r>
  <r>
    <x v="5170"/>
    <m/>
    <n v="5"/>
    <x v="11710"/>
    <s v="2"/>
    <n v="2"/>
    <n v="6"/>
    <n v="2"/>
    <x v="5521"/>
    <s v="2023/5/16"/>
    <x v="122"/>
    <x v="122"/>
    <x v="62"/>
    <x v="62"/>
    <m/>
    <x v="615"/>
    <e v="#N/A"/>
    <x v="615"/>
  </r>
  <r>
    <x v="5170"/>
    <m/>
    <n v="600"/>
    <x v="11711"/>
    <m/>
    <m/>
    <m/>
    <m/>
    <x v="5354"/>
    <s v="2023/7/31"/>
    <x v="122"/>
    <x v="122"/>
    <x v="62"/>
    <x v="62"/>
    <m/>
    <x v="615"/>
    <e v="#N/A"/>
    <x v="615"/>
  </r>
  <r>
    <x v="5170"/>
    <m/>
    <n v="3000"/>
    <x v="11712"/>
    <s v="118"/>
    <n v="98"/>
    <n v="6"/>
    <n v="118"/>
    <x v="7488"/>
    <s v="2023/8/17"/>
    <x v="122"/>
    <x v="122"/>
    <x v="62"/>
    <x v="62"/>
    <m/>
    <x v="615"/>
    <e v="#N/A"/>
    <x v="615"/>
  </r>
  <r>
    <x v="5170"/>
    <m/>
    <n v="1100"/>
    <x v="11713"/>
    <s v="152"/>
    <n v="128"/>
    <n v="6"/>
    <n v="152"/>
    <x v="7958"/>
    <s v="2023/9/21"/>
    <x v="122"/>
    <x v="122"/>
    <x v="62"/>
    <x v="62"/>
    <m/>
    <x v="615"/>
    <e v="#N/A"/>
    <x v="615"/>
  </r>
  <r>
    <x v="5170"/>
    <m/>
    <n v="100"/>
    <x v="11714"/>
    <m/>
    <m/>
    <m/>
    <m/>
    <x v="5714"/>
    <s v="2023/12/14"/>
    <x v="122"/>
    <x v="122"/>
    <x v="62"/>
    <x v="62"/>
    <m/>
    <x v="615"/>
    <e v="#N/A"/>
    <x v="615"/>
  </r>
  <r>
    <x v="5170"/>
    <m/>
    <n v="222"/>
    <x v="11715"/>
    <m/>
    <m/>
    <m/>
    <m/>
    <x v="7778"/>
    <s v="2023/1/4"/>
    <x v="122"/>
    <x v="122"/>
    <x v="27"/>
    <x v="27"/>
    <m/>
    <x v="615"/>
    <e v="#N/A"/>
    <x v="615"/>
  </r>
  <r>
    <x v="5170"/>
    <m/>
    <n v="90"/>
    <x v="11716"/>
    <m/>
    <m/>
    <m/>
    <m/>
    <x v="7778"/>
    <s v="2023/1/4"/>
    <x v="122"/>
    <x v="122"/>
    <x v="27"/>
    <x v="27"/>
    <m/>
    <x v="615"/>
    <e v="#N/A"/>
    <x v="615"/>
  </r>
  <r>
    <x v="5170"/>
    <m/>
    <n v="230"/>
    <x v="11717"/>
    <m/>
    <m/>
    <m/>
    <m/>
    <x v="7778"/>
    <s v="2023/1/4"/>
    <x v="122"/>
    <x v="122"/>
    <x v="27"/>
    <x v="27"/>
    <m/>
    <x v="615"/>
    <e v="#N/A"/>
    <x v="615"/>
  </r>
  <r>
    <x v="5170"/>
    <m/>
    <n v="150"/>
    <x v="11718"/>
    <m/>
    <m/>
    <m/>
    <m/>
    <x v="7779"/>
    <s v="2023/1/7"/>
    <x v="122"/>
    <x v="122"/>
    <x v="27"/>
    <x v="27"/>
    <m/>
    <x v="615"/>
    <e v="#N/A"/>
    <x v="615"/>
  </r>
  <r>
    <x v="5170"/>
    <m/>
    <n v="126.12"/>
    <x v="11719"/>
    <m/>
    <m/>
    <m/>
    <m/>
    <x v="7959"/>
    <s v="2023/1/11"/>
    <x v="122"/>
    <x v="122"/>
    <x v="27"/>
    <x v="27"/>
    <m/>
    <x v="615"/>
    <e v="#N/A"/>
    <x v="615"/>
  </r>
  <r>
    <x v="5170"/>
    <m/>
    <n v="400"/>
    <x v="11720"/>
    <m/>
    <m/>
    <m/>
    <m/>
    <x v="7959"/>
    <s v="2023/1/11"/>
    <x v="122"/>
    <x v="122"/>
    <x v="27"/>
    <x v="27"/>
    <m/>
    <x v="615"/>
    <e v="#N/A"/>
    <x v="615"/>
  </r>
  <r>
    <x v="5170"/>
    <m/>
    <n v="24.400000000000002"/>
    <x v="11719"/>
    <m/>
    <m/>
    <m/>
    <m/>
    <x v="7959"/>
    <s v="2023/1/11"/>
    <x v="122"/>
    <x v="122"/>
    <x v="27"/>
    <x v="27"/>
    <m/>
    <x v="615"/>
    <e v="#N/A"/>
    <x v="615"/>
  </r>
  <r>
    <x v="5170"/>
    <m/>
    <n v="32"/>
    <x v="11719"/>
    <m/>
    <m/>
    <m/>
    <m/>
    <x v="7959"/>
    <s v="2023/1/11"/>
    <x v="122"/>
    <x v="122"/>
    <x v="27"/>
    <x v="27"/>
    <m/>
    <x v="615"/>
    <e v="#N/A"/>
    <x v="615"/>
  </r>
  <r>
    <x v="5170"/>
    <m/>
    <n v="230"/>
    <x v="11721"/>
    <m/>
    <m/>
    <m/>
    <m/>
    <x v="7959"/>
    <s v="2023/1/11"/>
    <x v="122"/>
    <x v="122"/>
    <x v="27"/>
    <x v="27"/>
    <m/>
    <x v="615"/>
    <e v="#N/A"/>
    <x v="615"/>
  </r>
  <r>
    <x v="5170"/>
    <m/>
    <n v="230"/>
    <x v="11722"/>
    <m/>
    <m/>
    <m/>
    <m/>
    <x v="7781"/>
    <s v="2023/1/29"/>
    <x v="122"/>
    <x v="122"/>
    <x v="27"/>
    <x v="27"/>
    <m/>
    <x v="615"/>
    <e v="#N/A"/>
    <x v="615"/>
  </r>
  <r>
    <x v="5170"/>
    <m/>
    <n v="100"/>
    <x v="11723"/>
    <m/>
    <m/>
    <m/>
    <m/>
    <x v="7781"/>
    <s v="2023/1/29"/>
    <x v="122"/>
    <x v="122"/>
    <x v="27"/>
    <x v="27"/>
    <m/>
    <x v="615"/>
    <e v="#N/A"/>
    <x v="615"/>
  </r>
  <r>
    <x v="5170"/>
    <m/>
    <n v="5"/>
    <x v="11724"/>
    <m/>
    <m/>
    <m/>
    <m/>
    <x v="5421"/>
    <s v="2023/2/4"/>
    <x v="122"/>
    <x v="122"/>
    <x v="27"/>
    <x v="27"/>
    <m/>
    <x v="615"/>
    <e v="#N/A"/>
    <x v="615"/>
  </r>
  <r>
    <x v="5170"/>
    <m/>
    <n v="29"/>
    <x v="11725"/>
    <m/>
    <m/>
    <m/>
    <m/>
    <x v="5421"/>
    <s v="2023/2/4"/>
    <x v="122"/>
    <x v="122"/>
    <x v="27"/>
    <x v="27"/>
    <m/>
    <x v="615"/>
    <e v="#N/A"/>
    <x v="615"/>
  </r>
  <r>
    <x v="5170"/>
    <m/>
    <n v="230"/>
    <x v="10334"/>
    <m/>
    <m/>
    <m/>
    <m/>
    <x v="7782"/>
    <s v="2023/2/5"/>
    <x v="122"/>
    <x v="122"/>
    <x v="27"/>
    <x v="27"/>
    <m/>
    <x v="615"/>
    <e v="#N/A"/>
    <x v="615"/>
  </r>
  <r>
    <x v="5170"/>
    <m/>
    <n v="250"/>
    <x v="10334"/>
    <m/>
    <m/>
    <m/>
    <m/>
    <x v="7782"/>
    <s v="2023/2/5"/>
    <x v="122"/>
    <x v="122"/>
    <x v="27"/>
    <x v="27"/>
    <m/>
    <x v="615"/>
    <e v="#N/A"/>
    <x v="615"/>
  </r>
  <r>
    <x v="5170"/>
    <m/>
    <n v="230"/>
    <x v="10334"/>
    <m/>
    <m/>
    <m/>
    <m/>
    <x v="7782"/>
    <s v="2023/2/5"/>
    <x v="122"/>
    <x v="122"/>
    <x v="27"/>
    <x v="27"/>
    <m/>
    <x v="615"/>
    <e v="#N/A"/>
    <x v="615"/>
  </r>
  <r>
    <x v="5170"/>
    <m/>
    <n v="87"/>
    <x v="10334"/>
    <m/>
    <m/>
    <m/>
    <m/>
    <x v="7782"/>
    <s v="2023/2/5"/>
    <x v="122"/>
    <x v="122"/>
    <x v="27"/>
    <x v="27"/>
    <m/>
    <x v="615"/>
    <e v="#N/A"/>
    <x v="615"/>
  </r>
  <r>
    <x v="5170"/>
    <m/>
    <n v="400"/>
    <x v="11726"/>
    <m/>
    <m/>
    <m/>
    <m/>
    <x v="7960"/>
    <s v="2023/2/7"/>
    <x v="122"/>
    <x v="122"/>
    <x v="27"/>
    <x v="27"/>
    <m/>
    <x v="615"/>
    <e v="#N/A"/>
    <x v="615"/>
  </r>
  <r>
    <x v="5170"/>
    <m/>
    <n v="200"/>
    <x v="11727"/>
    <m/>
    <m/>
    <m/>
    <m/>
    <x v="7960"/>
    <s v="2023/2/7"/>
    <x v="122"/>
    <x v="122"/>
    <x v="27"/>
    <x v="27"/>
    <m/>
    <x v="615"/>
    <e v="#N/A"/>
    <x v="615"/>
  </r>
  <r>
    <x v="5170"/>
    <m/>
    <n v="230"/>
    <x v="11728"/>
    <m/>
    <m/>
    <m/>
    <m/>
    <x v="7783"/>
    <s v="2023/2/13"/>
    <x v="122"/>
    <x v="122"/>
    <x v="27"/>
    <x v="27"/>
    <m/>
    <x v="615"/>
    <e v="#N/A"/>
    <x v="615"/>
  </r>
  <r>
    <x v="5170"/>
    <m/>
    <n v="21.740000000000002"/>
    <x v="11729"/>
    <m/>
    <m/>
    <m/>
    <m/>
    <x v="7783"/>
    <s v="2023/2/13"/>
    <x v="122"/>
    <x v="122"/>
    <x v="27"/>
    <x v="27"/>
    <m/>
    <x v="615"/>
    <e v="#N/A"/>
    <x v="615"/>
  </r>
  <r>
    <x v="5170"/>
    <m/>
    <n v="230"/>
    <x v="11730"/>
    <m/>
    <m/>
    <m/>
    <m/>
    <x v="7785"/>
    <s v="2023/2/20"/>
    <x v="122"/>
    <x v="122"/>
    <x v="27"/>
    <x v="27"/>
    <m/>
    <x v="615"/>
    <e v="#N/A"/>
    <x v="615"/>
  </r>
  <r>
    <x v="5170"/>
    <m/>
    <n v="200"/>
    <x v="11731"/>
    <m/>
    <m/>
    <m/>
    <m/>
    <x v="7785"/>
    <s v="2023/2/20"/>
    <x v="122"/>
    <x v="122"/>
    <x v="27"/>
    <x v="27"/>
    <m/>
    <x v="615"/>
    <e v="#N/A"/>
    <x v="615"/>
  </r>
  <r>
    <x v="5170"/>
    <m/>
    <n v="300"/>
    <x v="11732"/>
    <m/>
    <m/>
    <m/>
    <m/>
    <x v="7786"/>
    <s v="2023/2/28"/>
    <x v="122"/>
    <x v="122"/>
    <x v="27"/>
    <x v="27"/>
    <m/>
    <x v="615"/>
    <e v="#N/A"/>
    <x v="615"/>
  </r>
  <r>
    <x v="5170"/>
    <m/>
    <n v="240"/>
    <x v="11733"/>
    <m/>
    <m/>
    <m/>
    <m/>
    <x v="7786"/>
    <s v="2023/2/28"/>
    <x v="122"/>
    <x v="122"/>
    <x v="27"/>
    <x v="27"/>
    <m/>
    <x v="615"/>
    <e v="#N/A"/>
    <x v="615"/>
  </r>
  <r>
    <x v="5170"/>
    <m/>
    <n v="200"/>
    <x v="11734"/>
    <m/>
    <m/>
    <m/>
    <m/>
    <x v="7786"/>
    <s v="2023/2/28"/>
    <x v="122"/>
    <x v="122"/>
    <x v="27"/>
    <x v="27"/>
    <m/>
    <x v="615"/>
    <e v="#N/A"/>
    <x v="615"/>
  </r>
  <r>
    <x v="5170"/>
    <m/>
    <n v="230"/>
    <x v="11735"/>
    <m/>
    <m/>
    <m/>
    <m/>
    <x v="7786"/>
    <s v="2023/2/28"/>
    <x v="122"/>
    <x v="122"/>
    <x v="27"/>
    <x v="27"/>
    <m/>
    <x v="615"/>
    <e v="#N/A"/>
    <x v="615"/>
  </r>
  <r>
    <x v="5170"/>
    <m/>
    <n v="1925"/>
    <x v="11736"/>
    <m/>
    <m/>
    <m/>
    <m/>
    <x v="7787"/>
    <s v="2023/3/14"/>
    <x v="122"/>
    <x v="122"/>
    <x v="27"/>
    <x v="27"/>
    <m/>
    <x v="615"/>
    <e v="#N/A"/>
    <x v="615"/>
  </r>
  <r>
    <x v="5170"/>
    <m/>
    <n v="90"/>
    <x v="11737"/>
    <m/>
    <m/>
    <m/>
    <m/>
    <x v="7787"/>
    <s v="2023/3/14"/>
    <x v="122"/>
    <x v="122"/>
    <x v="27"/>
    <x v="27"/>
    <m/>
    <x v="615"/>
    <e v="#N/A"/>
    <x v="615"/>
  </r>
  <r>
    <x v="5170"/>
    <m/>
    <n v="230"/>
    <x v="11730"/>
    <m/>
    <m/>
    <m/>
    <m/>
    <x v="7787"/>
    <s v="2023/3/14"/>
    <x v="122"/>
    <x v="122"/>
    <x v="27"/>
    <x v="27"/>
    <m/>
    <x v="615"/>
    <e v="#N/A"/>
    <x v="615"/>
  </r>
  <r>
    <x v="5170"/>
    <m/>
    <n v="240"/>
    <x v="11738"/>
    <m/>
    <m/>
    <m/>
    <m/>
    <x v="7727"/>
    <s v="2023/3/22"/>
    <x v="122"/>
    <x v="122"/>
    <x v="27"/>
    <x v="27"/>
    <m/>
    <x v="615"/>
    <e v="#N/A"/>
    <x v="615"/>
  </r>
  <r>
    <x v="5170"/>
    <m/>
    <n v="230"/>
    <x v="11739"/>
    <m/>
    <m/>
    <m/>
    <m/>
    <x v="7727"/>
    <s v="2023/3/22"/>
    <x v="122"/>
    <x v="122"/>
    <x v="27"/>
    <x v="27"/>
    <m/>
    <x v="615"/>
    <e v="#N/A"/>
    <x v="615"/>
  </r>
  <r>
    <x v="5170"/>
    <m/>
    <n v="230"/>
    <x v="11740"/>
    <m/>
    <m/>
    <m/>
    <m/>
    <x v="7788"/>
    <s v="2023/4/8"/>
    <x v="122"/>
    <x v="122"/>
    <x v="27"/>
    <x v="27"/>
    <m/>
    <x v="615"/>
    <e v="#N/A"/>
    <x v="615"/>
  </r>
  <r>
    <x v="5170"/>
    <m/>
    <n v="80"/>
    <x v="11741"/>
    <m/>
    <m/>
    <m/>
    <m/>
    <x v="7788"/>
    <s v="2023/4/8"/>
    <x v="122"/>
    <x v="122"/>
    <x v="27"/>
    <x v="27"/>
    <m/>
    <x v="615"/>
    <e v="#N/A"/>
    <x v="615"/>
  </r>
  <r>
    <x v="5170"/>
    <m/>
    <n v="50"/>
    <x v="11742"/>
    <m/>
    <m/>
    <m/>
    <m/>
    <x v="7788"/>
    <s v="2023/4/8"/>
    <x v="122"/>
    <x v="122"/>
    <x v="27"/>
    <x v="27"/>
    <m/>
    <x v="615"/>
    <e v="#N/A"/>
    <x v="615"/>
  </r>
  <r>
    <x v="5170"/>
    <m/>
    <n v="230"/>
    <x v="11743"/>
    <m/>
    <m/>
    <m/>
    <m/>
    <x v="7609"/>
    <s v="2023/4/30"/>
    <x v="122"/>
    <x v="122"/>
    <x v="27"/>
    <x v="27"/>
    <m/>
    <x v="615"/>
    <e v="#N/A"/>
    <x v="615"/>
  </r>
  <r>
    <x v="5170"/>
    <m/>
    <n v="200"/>
    <x v="11744"/>
    <m/>
    <m/>
    <m/>
    <m/>
    <x v="7707"/>
    <s v="2023/5/9"/>
    <x v="122"/>
    <x v="122"/>
    <x v="27"/>
    <x v="27"/>
    <m/>
    <x v="615"/>
    <e v="#N/A"/>
    <x v="615"/>
  </r>
  <r>
    <x v="5170"/>
    <m/>
    <n v="450"/>
    <x v="11694"/>
    <m/>
    <m/>
    <m/>
    <m/>
    <x v="7707"/>
    <s v="2023/5/9"/>
    <x v="122"/>
    <x v="122"/>
    <x v="27"/>
    <x v="27"/>
    <m/>
    <x v="615"/>
    <e v="#N/A"/>
    <x v="615"/>
  </r>
  <r>
    <x v="5170"/>
    <m/>
    <n v="900"/>
    <x v="11745"/>
    <m/>
    <m/>
    <m/>
    <m/>
    <x v="7790"/>
    <s v="2023/5/10"/>
    <x v="122"/>
    <x v="122"/>
    <x v="27"/>
    <x v="27"/>
    <m/>
    <x v="615"/>
    <e v="#N/A"/>
    <x v="615"/>
  </r>
  <r>
    <x v="5170"/>
    <m/>
    <n v="100"/>
    <x v="11746"/>
    <m/>
    <m/>
    <m/>
    <m/>
    <x v="7790"/>
    <s v="2023/5/10"/>
    <x v="122"/>
    <x v="122"/>
    <x v="27"/>
    <x v="27"/>
    <m/>
    <x v="615"/>
    <e v="#N/A"/>
    <x v="615"/>
  </r>
  <r>
    <x v="5170"/>
    <m/>
    <n v="230"/>
    <x v="11747"/>
    <m/>
    <m/>
    <m/>
    <m/>
    <x v="7611"/>
    <s v="2023/5/16"/>
    <x v="122"/>
    <x v="122"/>
    <x v="27"/>
    <x v="27"/>
    <m/>
    <x v="615"/>
    <e v="#N/A"/>
    <x v="615"/>
  </r>
  <r>
    <x v="5170"/>
    <m/>
    <n v="30"/>
    <x v="11748"/>
    <m/>
    <m/>
    <m/>
    <m/>
    <x v="7611"/>
    <s v="2023/5/16"/>
    <x v="122"/>
    <x v="122"/>
    <x v="27"/>
    <x v="27"/>
    <m/>
    <x v="615"/>
    <e v="#N/A"/>
    <x v="615"/>
  </r>
  <r>
    <x v="5170"/>
    <m/>
    <n v="16"/>
    <x v="11749"/>
    <m/>
    <m/>
    <m/>
    <m/>
    <x v="5427"/>
    <s v="2023/5/18"/>
    <x v="122"/>
    <x v="122"/>
    <x v="27"/>
    <x v="27"/>
    <m/>
    <x v="615"/>
    <e v="#N/A"/>
    <x v="615"/>
  </r>
  <r>
    <x v="5170"/>
    <m/>
    <n v="923.80000000000007"/>
    <x v="11750"/>
    <m/>
    <m/>
    <m/>
    <m/>
    <x v="5427"/>
    <s v="2023/5/18"/>
    <x v="122"/>
    <x v="122"/>
    <x v="27"/>
    <x v="27"/>
    <m/>
    <x v="615"/>
    <e v="#N/A"/>
    <x v="615"/>
  </r>
  <r>
    <x v="5170"/>
    <m/>
    <n v="92"/>
    <x v="11751"/>
    <m/>
    <m/>
    <m/>
    <m/>
    <x v="7514"/>
    <s v="2023/5/23"/>
    <x v="122"/>
    <x v="122"/>
    <x v="27"/>
    <x v="27"/>
    <m/>
    <x v="615"/>
    <e v="#N/A"/>
    <x v="615"/>
  </r>
  <r>
    <x v="5170"/>
    <m/>
    <n v="200"/>
    <x v="11752"/>
    <m/>
    <m/>
    <m/>
    <m/>
    <x v="7613"/>
    <s v="2023/5/25"/>
    <x v="122"/>
    <x v="122"/>
    <x v="27"/>
    <x v="27"/>
    <m/>
    <x v="615"/>
    <e v="#N/A"/>
    <x v="615"/>
  </r>
  <r>
    <x v="5170"/>
    <m/>
    <n v="21"/>
    <x v="11753"/>
    <m/>
    <m/>
    <m/>
    <m/>
    <x v="7671"/>
    <s v="2023/5/27"/>
    <x v="122"/>
    <x v="122"/>
    <x v="27"/>
    <x v="27"/>
    <m/>
    <x v="615"/>
    <e v="#N/A"/>
    <x v="615"/>
  </r>
  <r>
    <x v="5170"/>
    <m/>
    <n v="208.04"/>
    <x v="11754"/>
    <m/>
    <m/>
    <m/>
    <m/>
    <x v="7614"/>
    <s v="2023/5/31"/>
    <x v="122"/>
    <x v="122"/>
    <x v="27"/>
    <x v="27"/>
    <m/>
    <x v="615"/>
    <e v="#N/A"/>
    <x v="615"/>
  </r>
  <r>
    <x v="5170"/>
    <m/>
    <n v="50"/>
    <x v="11755"/>
    <m/>
    <m/>
    <m/>
    <m/>
    <x v="7614"/>
    <s v="2023/5/31"/>
    <x v="122"/>
    <x v="122"/>
    <x v="27"/>
    <x v="27"/>
    <m/>
    <x v="615"/>
    <e v="#N/A"/>
    <x v="615"/>
  </r>
  <r>
    <x v="5170"/>
    <m/>
    <n v="16"/>
    <x v="11756"/>
    <m/>
    <m/>
    <m/>
    <m/>
    <x v="7772"/>
    <s v="2023/6/3"/>
    <x v="122"/>
    <x v="122"/>
    <x v="27"/>
    <x v="27"/>
    <m/>
    <x v="615"/>
    <e v="#N/A"/>
    <x v="615"/>
  </r>
  <r>
    <x v="5170"/>
    <m/>
    <n v="230"/>
    <x v="11757"/>
    <m/>
    <m/>
    <m/>
    <m/>
    <x v="7616"/>
    <s v="2023/6/7"/>
    <x v="122"/>
    <x v="122"/>
    <x v="27"/>
    <x v="27"/>
    <m/>
    <x v="615"/>
    <e v="#N/A"/>
    <x v="615"/>
  </r>
  <r>
    <x v="5170"/>
    <m/>
    <n v="80"/>
    <x v="11758"/>
    <m/>
    <m/>
    <m/>
    <m/>
    <x v="7617"/>
    <s v="2023/6/17"/>
    <x v="122"/>
    <x v="122"/>
    <x v="27"/>
    <x v="27"/>
    <m/>
    <x v="615"/>
    <e v="#N/A"/>
    <x v="615"/>
  </r>
  <r>
    <x v="5170"/>
    <m/>
    <n v="230"/>
    <x v="11759"/>
    <m/>
    <m/>
    <m/>
    <m/>
    <x v="7961"/>
    <s v="2023/6/20"/>
    <x v="122"/>
    <x v="122"/>
    <x v="27"/>
    <x v="27"/>
    <m/>
    <x v="615"/>
    <e v="#N/A"/>
    <x v="615"/>
  </r>
  <r>
    <x v="5170"/>
    <m/>
    <n v="55"/>
    <x v="11760"/>
    <m/>
    <m/>
    <m/>
    <m/>
    <x v="7621"/>
    <s v="2023/7/10"/>
    <x v="122"/>
    <x v="122"/>
    <x v="27"/>
    <x v="27"/>
    <m/>
    <x v="615"/>
    <e v="#N/A"/>
    <x v="615"/>
  </r>
  <r>
    <x v="5170"/>
    <m/>
    <n v="140"/>
    <x v="11761"/>
    <m/>
    <m/>
    <m/>
    <m/>
    <x v="7623"/>
    <s v="2023/7/23"/>
    <x v="122"/>
    <x v="122"/>
    <x v="27"/>
    <x v="27"/>
    <m/>
    <x v="615"/>
    <e v="#N/A"/>
    <x v="615"/>
  </r>
  <r>
    <x v="5170"/>
    <m/>
    <n v="230"/>
    <x v="11762"/>
    <m/>
    <m/>
    <m/>
    <m/>
    <x v="7623"/>
    <s v="2023/7/23"/>
    <x v="122"/>
    <x v="122"/>
    <x v="27"/>
    <x v="27"/>
    <m/>
    <x v="615"/>
    <e v="#N/A"/>
    <x v="615"/>
  </r>
  <r>
    <x v="5170"/>
    <m/>
    <n v="200"/>
    <x v="11763"/>
    <m/>
    <m/>
    <m/>
    <m/>
    <x v="7627"/>
    <s v="2023/8/5"/>
    <x v="122"/>
    <x v="122"/>
    <x v="27"/>
    <x v="27"/>
    <m/>
    <x v="615"/>
    <e v="#N/A"/>
    <x v="615"/>
  </r>
  <r>
    <x v="5170"/>
    <m/>
    <n v="172.18"/>
    <x v="11764"/>
    <m/>
    <m/>
    <m/>
    <m/>
    <x v="7627"/>
    <s v="2023/8/5"/>
    <x v="122"/>
    <x v="122"/>
    <x v="27"/>
    <x v="27"/>
    <m/>
    <x v="615"/>
    <e v="#N/A"/>
    <x v="615"/>
  </r>
  <r>
    <x v="5170"/>
    <m/>
    <n v="230"/>
    <x v="11765"/>
    <m/>
    <m/>
    <m/>
    <m/>
    <x v="7630"/>
    <s v="2023/8/15"/>
    <x v="122"/>
    <x v="122"/>
    <x v="27"/>
    <x v="27"/>
    <m/>
    <x v="615"/>
    <e v="#N/A"/>
    <x v="615"/>
  </r>
  <r>
    <x v="5170"/>
    <m/>
    <n v="110"/>
    <x v="11766"/>
    <m/>
    <m/>
    <m/>
    <m/>
    <x v="7595"/>
    <s v="2023/8/22"/>
    <x v="122"/>
    <x v="122"/>
    <x v="27"/>
    <x v="27"/>
    <m/>
    <x v="615"/>
    <e v="#N/A"/>
    <x v="615"/>
  </r>
  <r>
    <x v="5170"/>
    <m/>
    <n v="200"/>
    <x v="11767"/>
    <m/>
    <m/>
    <m/>
    <m/>
    <x v="7634"/>
    <s v="2023/8/31"/>
    <x v="122"/>
    <x v="122"/>
    <x v="27"/>
    <x v="27"/>
    <m/>
    <x v="615"/>
    <e v="#N/A"/>
    <x v="615"/>
  </r>
  <r>
    <x v="5170"/>
    <m/>
    <n v="200"/>
    <x v="11768"/>
    <m/>
    <m/>
    <m/>
    <m/>
    <x v="7635"/>
    <s v="2023/9/5"/>
    <x v="122"/>
    <x v="122"/>
    <x v="27"/>
    <x v="27"/>
    <m/>
    <x v="615"/>
    <e v="#N/A"/>
    <x v="615"/>
  </r>
  <r>
    <x v="5170"/>
    <m/>
    <n v="230"/>
    <x v="11769"/>
    <m/>
    <m/>
    <m/>
    <m/>
    <x v="7636"/>
    <s v="2023/9/10"/>
    <x v="122"/>
    <x v="122"/>
    <x v="27"/>
    <x v="27"/>
    <m/>
    <x v="615"/>
    <e v="#N/A"/>
    <x v="615"/>
  </r>
  <r>
    <x v="5170"/>
    <m/>
    <n v="100.05"/>
    <x v="11770"/>
    <m/>
    <m/>
    <m/>
    <m/>
    <x v="7639"/>
    <s v="2023/9/21"/>
    <x v="122"/>
    <x v="122"/>
    <x v="27"/>
    <x v="27"/>
    <m/>
    <x v="615"/>
    <e v="#N/A"/>
    <x v="615"/>
  </r>
  <r>
    <x v="5170"/>
    <m/>
    <n v="706.62"/>
    <x v="11771"/>
    <m/>
    <m/>
    <m/>
    <m/>
    <x v="7962"/>
    <s v="2023/9/24"/>
    <x v="122"/>
    <x v="122"/>
    <x v="27"/>
    <x v="27"/>
    <m/>
    <x v="615"/>
    <e v="#N/A"/>
    <x v="615"/>
  </r>
  <r>
    <x v="5170"/>
    <m/>
    <n v="250"/>
    <x v="11772"/>
    <m/>
    <m/>
    <m/>
    <m/>
    <x v="7962"/>
    <s v="2023/9/24"/>
    <x v="122"/>
    <x v="122"/>
    <x v="27"/>
    <x v="27"/>
    <m/>
    <x v="615"/>
    <e v="#N/A"/>
    <x v="615"/>
  </r>
  <r>
    <x v="5170"/>
    <m/>
    <n v="50"/>
    <x v="11773"/>
    <m/>
    <m/>
    <m/>
    <m/>
    <x v="7962"/>
    <s v="2023/9/24"/>
    <x v="122"/>
    <x v="122"/>
    <x v="27"/>
    <x v="27"/>
    <m/>
    <x v="615"/>
    <e v="#N/A"/>
    <x v="615"/>
  </r>
  <r>
    <x v="5170"/>
    <m/>
    <n v="32.200000000000003"/>
    <x v="11774"/>
    <m/>
    <m/>
    <m/>
    <m/>
    <x v="7962"/>
    <s v="2023/9/24"/>
    <x v="122"/>
    <x v="122"/>
    <x v="27"/>
    <x v="27"/>
    <m/>
    <x v="615"/>
    <e v="#N/A"/>
    <x v="615"/>
  </r>
  <r>
    <x v="5170"/>
    <m/>
    <n v="110"/>
    <x v="11775"/>
    <m/>
    <m/>
    <m/>
    <m/>
    <x v="7962"/>
    <s v="2023/9/24"/>
    <x v="122"/>
    <x v="122"/>
    <x v="27"/>
    <x v="27"/>
    <m/>
    <x v="615"/>
    <e v="#N/A"/>
    <x v="615"/>
  </r>
  <r>
    <x v="5170"/>
    <m/>
    <n v="5250"/>
    <x v="11776"/>
    <m/>
    <m/>
    <m/>
    <m/>
    <x v="7963"/>
    <s v="2023/10/5"/>
    <x v="122"/>
    <x v="122"/>
    <x v="27"/>
    <x v="27"/>
    <m/>
    <x v="615"/>
    <e v="#N/A"/>
    <x v="615"/>
  </r>
  <r>
    <x v="5170"/>
    <m/>
    <n v="1200"/>
    <x v="11777"/>
    <m/>
    <m/>
    <m/>
    <m/>
    <x v="7964"/>
    <s v="2023/10/7"/>
    <x v="122"/>
    <x v="122"/>
    <x v="27"/>
    <x v="27"/>
    <m/>
    <x v="615"/>
    <e v="#N/A"/>
    <x v="615"/>
  </r>
  <r>
    <x v="5170"/>
    <m/>
    <n v="50"/>
    <x v="11778"/>
    <m/>
    <m/>
    <m/>
    <m/>
    <x v="7642"/>
    <s v="2023/10/11"/>
    <x v="122"/>
    <x v="122"/>
    <x v="27"/>
    <x v="27"/>
    <m/>
    <x v="615"/>
    <e v="#N/A"/>
    <x v="615"/>
  </r>
  <r>
    <x v="5170"/>
    <m/>
    <n v="230"/>
    <x v="11779"/>
    <m/>
    <m/>
    <m/>
    <m/>
    <x v="7642"/>
    <s v="2023/10/11"/>
    <x v="122"/>
    <x v="122"/>
    <x v="27"/>
    <x v="27"/>
    <m/>
    <x v="615"/>
    <e v="#N/A"/>
    <x v="615"/>
  </r>
  <r>
    <x v="5170"/>
    <m/>
    <n v="48"/>
    <x v="11780"/>
    <m/>
    <m/>
    <m/>
    <m/>
    <x v="7644"/>
    <s v="2023/10/22"/>
    <x v="122"/>
    <x v="122"/>
    <x v="27"/>
    <x v="27"/>
    <m/>
    <x v="615"/>
    <e v="#N/A"/>
    <x v="615"/>
  </r>
  <r>
    <x v="5170"/>
    <m/>
    <n v="250"/>
    <x v="11781"/>
    <s v="186"/>
    <n v="154"/>
    <n v="6"/>
    <m/>
    <x v="5581"/>
    <s v="2023/10/25"/>
    <x v="122"/>
    <x v="122"/>
    <x v="27"/>
    <x v="27"/>
    <m/>
    <x v="615"/>
    <e v="#N/A"/>
    <x v="615"/>
  </r>
  <r>
    <x v="5170"/>
    <m/>
    <n v="150"/>
    <x v="11782"/>
    <m/>
    <m/>
    <m/>
    <m/>
    <x v="7535"/>
    <s v="2023/10/26"/>
    <x v="122"/>
    <x v="122"/>
    <x v="27"/>
    <x v="27"/>
    <m/>
    <x v="615"/>
    <e v="#N/A"/>
    <x v="615"/>
  </r>
  <r>
    <x v="5170"/>
    <m/>
    <n v="380"/>
    <x v="11783"/>
    <m/>
    <m/>
    <m/>
    <m/>
    <x v="7536"/>
    <s v="2023/11/5"/>
    <x v="122"/>
    <x v="122"/>
    <x v="27"/>
    <x v="27"/>
    <m/>
    <x v="615"/>
    <e v="#N/A"/>
    <x v="615"/>
  </r>
  <r>
    <x v="5170"/>
    <m/>
    <n v="230"/>
    <x v="11784"/>
    <m/>
    <m/>
    <m/>
    <m/>
    <x v="7795"/>
    <s v="2023/11/12"/>
    <x v="122"/>
    <x v="122"/>
    <x v="27"/>
    <x v="27"/>
    <m/>
    <x v="615"/>
    <e v="#N/A"/>
    <x v="615"/>
  </r>
  <r>
    <x v="5170"/>
    <m/>
    <n v="91"/>
    <x v="11785"/>
    <m/>
    <m/>
    <m/>
    <m/>
    <x v="7652"/>
    <s v="2023/11/30"/>
    <x v="122"/>
    <x v="122"/>
    <x v="27"/>
    <x v="27"/>
    <m/>
    <x v="615"/>
    <e v="#N/A"/>
    <x v="615"/>
  </r>
  <r>
    <x v="5170"/>
    <m/>
    <n v="26.09"/>
    <x v="11786"/>
    <m/>
    <m/>
    <m/>
    <m/>
    <x v="7796"/>
    <s v="2023/11/30"/>
    <x v="122"/>
    <x v="122"/>
    <x v="27"/>
    <x v="27"/>
    <m/>
    <x v="615"/>
    <e v="#N/A"/>
    <x v="615"/>
  </r>
  <r>
    <x v="5170"/>
    <m/>
    <n v="7"/>
    <x v="11787"/>
    <m/>
    <m/>
    <m/>
    <m/>
    <x v="7796"/>
    <s v="2023/11/30"/>
    <x v="122"/>
    <x v="122"/>
    <x v="27"/>
    <x v="27"/>
    <m/>
    <x v="615"/>
    <e v="#N/A"/>
    <x v="615"/>
  </r>
  <r>
    <x v="5170"/>
    <m/>
    <n v="35"/>
    <x v="11788"/>
    <m/>
    <m/>
    <m/>
    <m/>
    <x v="7796"/>
    <s v="2023/11/30"/>
    <x v="122"/>
    <x v="122"/>
    <x v="27"/>
    <x v="27"/>
    <m/>
    <x v="615"/>
    <e v="#N/A"/>
    <x v="615"/>
  </r>
  <r>
    <x v="5170"/>
    <m/>
    <n v="110"/>
    <x v="11789"/>
    <m/>
    <m/>
    <m/>
    <m/>
    <x v="7860"/>
    <s v="2023/12/6"/>
    <x v="122"/>
    <x v="122"/>
    <x v="27"/>
    <x v="27"/>
    <m/>
    <x v="615"/>
    <e v="#N/A"/>
    <x v="615"/>
  </r>
  <r>
    <x v="5170"/>
    <m/>
    <n v="100"/>
    <x v="11790"/>
    <m/>
    <m/>
    <m/>
    <m/>
    <x v="5588"/>
    <s v="2023/12/16"/>
    <x v="122"/>
    <x v="122"/>
    <x v="27"/>
    <x v="27"/>
    <m/>
    <x v="615"/>
    <e v="#N/A"/>
    <x v="615"/>
  </r>
  <r>
    <x v="5170"/>
    <m/>
    <n v="135"/>
    <x v="11791"/>
    <m/>
    <m/>
    <m/>
    <m/>
    <x v="5463"/>
    <s v="2023/12/31"/>
    <x v="122"/>
    <x v="122"/>
    <x v="27"/>
    <x v="27"/>
    <m/>
    <x v="615"/>
    <e v="#N/A"/>
    <x v="615"/>
  </r>
  <r>
    <x v="5170"/>
    <m/>
    <n v="8430"/>
    <x v="11792"/>
    <m/>
    <m/>
    <m/>
    <m/>
    <x v="7965"/>
    <s v="2023/9/9"/>
    <x v="123"/>
    <x v="123"/>
    <x v="16"/>
    <x v="16"/>
    <m/>
    <x v="615"/>
    <e v="#N/A"/>
    <x v="615"/>
  </r>
  <r>
    <x v="5170"/>
    <m/>
    <n v="253.22"/>
    <x v="11793"/>
    <m/>
    <m/>
    <m/>
    <m/>
    <x v="7966"/>
    <s v="2023/2/7"/>
    <x v="123"/>
    <x v="123"/>
    <x v="39"/>
    <x v="39"/>
    <m/>
    <x v="615"/>
    <e v="#N/A"/>
    <x v="615"/>
  </r>
  <r>
    <x v="5170"/>
    <m/>
    <n v="3788.5"/>
    <x v="11794"/>
    <m/>
    <m/>
    <m/>
    <m/>
    <x v="7153"/>
    <s v="2023/8/17"/>
    <x v="123"/>
    <x v="123"/>
    <x v="15"/>
    <x v="15"/>
    <m/>
    <x v="615"/>
    <e v="#N/A"/>
    <x v="615"/>
  </r>
  <r>
    <x v="5170"/>
    <m/>
    <n v="3788.5"/>
    <x v="11794"/>
    <m/>
    <m/>
    <m/>
    <m/>
    <x v="7153"/>
    <s v="2023/8/17"/>
    <x v="123"/>
    <x v="123"/>
    <x v="11"/>
    <x v="11"/>
    <m/>
    <x v="615"/>
    <e v="#N/A"/>
    <x v="615"/>
  </r>
  <r>
    <x v="5170"/>
    <m/>
    <n v="787.5"/>
    <x v="11795"/>
    <m/>
    <m/>
    <m/>
    <m/>
    <x v="5622"/>
    <s v="2023/8/30"/>
    <x v="123"/>
    <x v="123"/>
    <x v="17"/>
    <x v="17"/>
    <m/>
    <x v="615"/>
    <e v="#N/A"/>
    <x v="615"/>
  </r>
  <r>
    <x v="5170"/>
    <m/>
    <n v="506.44"/>
    <x v="11796"/>
    <m/>
    <m/>
    <m/>
    <m/>
    <x v="7966"/>
    <s v="2023/2/7"/>
    <x v="123"/>
    <x v="123"/>
    <x v="2"/>
    <x v="2"/>
    <m/>
    <x v="615"/>
    <e v="#N/A"/>
    <x v="615"/>
  </r>
  <r>
    <x v="5170"/>
    <m/>
    <n v="1666"/>
    <x v="11797"/>
    <m/>
    <m/>
    <m/>
    <m/>
    <x v="7967"/>
    <s v="2023/2/1"/>
    <x v="123"/>
    <x v="123"/>
    <x v="10"/>
    <x v="10"/>
    <m/>
    <x v="615"/>
    <e v="#N/A"/>
    <x v="615"/>
  </r>
  <r>
    <x v="5170"/>
    <m/>
    <n v="5453.5"/>
    <x v="11798"/>
    <m/>
    <m/>
    <m/>
    <m/>
    <x v="7966"/>
    <s v="2023/2/7"/>
    <x v="123"/>
    <x v="123"/>
    <x v="10"/>
    <x v="10"/>
    <m/>
    <x v="615"/>
    <e v="#N/A"/>
    <x v="615"/>
  </r>
  <r>
    <x v="5170"/>
    <m/>
    <n v="4776.12"/>
    <x v="11799"/>
    <m/>
    <m/>
    <m/>
    <m/>
    <x v="7966"/>
    <s v="2023/2/7"/>
    <x v="123"/>
    <x v="123"/>
    <x v="0"/>
    <x v="0"/>
    <m/>
    <x v="615"/>
    <e v="#N/A"/>
    <x v="615"/>
  </r>
  <r>
    <x v="5170"/>
    <m/>
    <n v="1666"/>
    <x v="11800"/>
    <m/>
    <m/>
    <m/>
    <m/>
    <x v="7967"/>
    <s v="2023/2/1"/>
    <x v="123"/>
    <x v="123"/>
    <x v="32"/>
    <x v="32"/>
    <m/>
    <x v="615"/>
    <e v="#N/A"/>
    <x v="615"/>
  </r>
  <r>
    <x v="5170"/>
    <m/>
    <n v="5453.5"/>
    <x v="11801"/>
    <m/>
    <m/>
    <m/>
    <m/>
    <x v="7966"/>
    <s v="2023/2/7"/>
    <x v="123"/>
    <x v="123"/>
    <x v="32"/>
    <x v="32"/>
    <m/>
    <x v="615"/>
    <e v="#N/A"/>
    <x v="615"/>
  </r>
  <r>
    <x v="5170"/>
    <m/>
    <n v="3788.5"/>
    <x v="11794"/>
    <m/>
    <m/>
    <m/>
    <m/>
    <x v="7153"/>
    <s v="2023/8/17"/>
    <x v="123"/>
    <x v="123"/>
    <x v="32"/>
    <x v="32"/>
    <m/>
    <x v="615"/>
    <e v="#N/A"/>
    <x v="615"/>
  </r>
  <r>
    <x v="5170"/>
    <m/>
    <n v="3708"/>
    <x v="11802"/>
    <m/>
    <m/>
    <m/>
    <m/>
    <x v="7524"/>
    <s v="2023/5/31"/>
    <x v="123"/>
    <x v="123"/>
    <x v="33"/>
    <x v="33"/>
    <m/>
    <x v="615"/>
    <e v="#N/A"/>
    <x v="615"/>
  </r>
  <r>
    <x v="5170"/>
    <m/>
    <n v="3788.5"/>
    <x v="11794"/>
    <m/>
    <m/>
    <m/>
    <m/>
    <x v="7153"/>
    <s v="2023/8/17"/>
    <x v="123"/>
    <x v="123"/>
    <x v="33"/>
    <x v="33"/>
    <m/>
    <x v="615"/>
    <e v="#N/A"/>
    <x v="615"/>
  </r>
  <r>
    <x v="5170"/>
    <m/>
    <n v="253.22"/>
    <x v="11803"/>
    <m/>
    <m/>
    <m/>
    <m/>
    <x v="7966"/>
    <s v="2023/2/7"/>
    <x v="123"/>
    <x v="123"/>
    <x v="19"/>
    <x v="19"/>
    <m/>
    <x v="615"/>
    <e v="#N/A"/>
    <x v="615"/>
  </r>
  <r>
    <x v="5170"/>
    <m/>
    <n v="31784.799999999999"/>
    <x v="11804"/>
    <m/>
    <m/>
    <m/>
    <m/>
    <x v="7968"/>
    <s v="2023/4/4"/>
    <x v="123"/>
    <x v="123"/>
    <x v="42"/>
    <x v="42"/>
    <m/>
    <x v="615"/>
    <e v="#N/A"/>
    <x v="615"/>
  </r>
  <r>
    <x v="5170"/>
    <m/>
    <n v="9853"/>
    <x v="7115"/>
    <m/>
    <m/>
    <m/>
    <m/>
    <x v="6425"/>
    <s v="2023/6/26"/>
    <x v="123"/>
    <x v="123"/>
    <x v="79"/>
    <x v="79"/>
    <m/>
    <x v="615"/>
    <e v="#N/A"/>
    <x v="615"/>
  </r>
  <r>
    <x v="5170"/>
    <m/>
    <n v="15540"/>
    <x v="11805"/>
    <m/>
    <m/>
    <m/>
    <m/>
    <x v="7969"/>
    <s v="2023/1/14"/>
    <x v="123"/>
    <x v="123"/>
    <x v="71"/>
    <x v="71"/>
    <m/>
    <x v="615"/>
    <e v="#N/A"/>
    <x v="615"/>
  </r>
  <r>
    <x v="5170"/>
    <m/>
    <n v="57360"/>
    <x v="11806"/>
    <m/>
    <m/>
    <m/>
    <m/>
    <x v="7966"/>
    <s v="2023/2/7"/>
    <x v="123"/>
    <x v="123"/>
    <x v="62"/>
    <x v="62"/>
    <m/>
    <x v="615"/>
    <e v="#N/A"/>
    <x v="615"/>
  </r>
  <r>
    <x v="5170"/>
    <m/>
    <n v="5424"/>
    <x v="11807"/>
    <m/>
    <m/>
    <m/>
    <m/>
    <x v="7970"/>
    <s v="2023/2/15"/>
    <x v="123"/>
    <x v="123"/>
    <x v="62"/>
    <x v="62"/>
    <m/>
    <x v="615"/>
    <e v="#N/A"/>
    <x v="615"/>
  </r>
  <r>
    <x v="5170"/>
    <m/>
    <n v="49494"/>
    <x v="11807"/>
    <m/>
    <m/>
    <m/>
    <m/>
    <x v="7970"/>
    <s v="2023/2/15"/>
    <x v="123"/>
    <x v="123"/>
    <x v="62"/>
    <x v="62"/>
    <m/>
    <x v="615"/>
    <e v="#N/A"/>
    <x v="615"/>
  </r>
  <r>
    <x v="5170"/>
    <m/>
    <n v="2496"/>
    <x v="11808"/>
    <m/>
    <m/>
    <m/>
    <m/>
    <x v="7971"/>
    <s v="2023/2/25"/>
    <x v="123"/>
    <x v="123"/>
    <x v="62"/>
    <x v="62"/>
    <m/>
    <x v="615"/>
    <e v="#N/A"/>
    <x v="615"/>
  </r>
  <r>
    <x v="5170"/>
    <m/>
    <n v="2244"/>
    <x v="11809"/>
    <m/>
    <m/>
    <m/>
    <m/>
    <x v="5325"/>
    <s v="2023/7/31"/>
    <x v="123"/>
    <x v="123"/>
    <x v="62"/>
    <x v="62"/>
    <m/>
    <x v="615"/>
    <e v="#N/A"/>
    <x v="615"/>
  </r>
  <r>
    <x v="5170"/>
    <m/>
    <n v="2602"/>
    <x v="11810"/>
    <m/>
    <m/>
    <m/>
    <m/>
    <x v="5326"/>
    <s v="2023/8/31"/>
    <x v="123"/>
    <x v="123"/>
    <x v="62"/>
    <x v="62"/>
    <m/>
    <x v="615"/>
    <e v="#N/A"/>
    <x v="615"/>
  </r>
  <r>
    <x v="5170"/>
    <m/>
    <n v="3046"/>
    <x v="11811"/>
    <m/>
    <m/>
    <m/>
    <m/>
    <x v="5329"/>
    <s v="2023/9/30"/>
    <x v="123"/>
    <x v="123"/>
    <x v="62"/>
    <x v="62"/>
    <m/>
    <x v="615"/>
    <e v="#N/A"/>
    <x v="615"/>
  </r>
  <r>
    <x v="5170"/>
    <m/>
    <n v="265262"/>
    <x v="11812"/>
    <m/>
    <m/>
    <m/>
    <m/>
    <x v="7972"/>
    <s v="2023/10/10"/>
    <x v="123"/>
    <x v="123"/>
    <x v="62"/>
    <x v="62"/>
    <m/>
    <x v="615"/>
    <e v="#N/A"/>
    <x v="615"/>
  </r>
  <r>
    <x v="5170"/>
    <m/>
    <n v="300738"/>
    <x v="11813"/>
    <m/>
    <m/>
    <m/>
    <m/>
    <x v="7973"/>
    <s v="2023/11/5"/>
    <x v="123"/>
    <x v="123"/>
    <x v="62"/>
    <x v="62"/>
    <m/>
    <x v="615"/>
    <e v="#N/A"/>
    <x v="615"/>
  </r>
  <r>
    <x v="5170"/>
    <m/>
    <n v="250094"/>
    <x v="11814"/>
    <m/>
    <m/>
    <m/>
    <m/>
    <x v="7974"/>
    <s v="2023/12/11"/>
    <x v="123"/>
    <x v="123"/>
    <x v="62"/>
    <x v="62"/>
    <m/>
    <x v="615"/>
    <e v="#N/A"/>
    <x v="615"/>
  </r>
  <r>
    <x v="5170"/>
    <m/>
    <n v="545"/>
    <x v="11815"/>
    <m/>
    <m/>
    <m/>
    <m/>
    <x v="7975"/>
    <s v="2023/1/31"/>
    <x v="123"/>
    <x v="123"/>
    <x v="27"/>
    <x v="27"/>
    <m/>
    <x v="615"/>
    <e v="#N/A"/>
    <x v="615"/>
  </r>
  <r>
    <x v="5170"/>
    <m/>
    <n v="2400"/>
    <x v="11816"/>
    <m/>
    <m/>
    <m/>
    <m/>
    <x v="7976"/>
    <s v="2023/2/7"/>
    <x v="123"/>
    <x v="123"/>
    <x v="27"/>
    <x v="27"/>
    <m/>
    <x v="615"/>
    <e v="#N/A"/>
    <x v="615"/>
  </r>
  <r>
    <x v="5170"/>
    <m/>
    <n v="2304"/>
    <x v="11817"/>
    <m/>
    <m/>
    <m/>
    <m/>
    <x v="7977"/>
    <s v="2023/3/1"/>
    <x v="123"/>
    <x v="123"/>
    <x v="27"/>
    <x v="27"/>
    <m/>
    <x v="615"/>
    <e v="#N/A"/>
    <x v="615"/>
  </r>
  <r>
    <x v="5170"/>
    <m/>
    <n v="130"/>
    <x v="11818"/>
    <m/>
    <m/>
    <m/>
    <m/>
    <x v="7790"/>
    <s v="2023/5/10"/>
    <x v="123"/>
    <x v="123"/>
    <x v="27"/>
    <x v="27"/>
    <m/>
    <x v="615"/>
    <e v="#N/A"/>
    <x v="615"/>
  </r>
  <r>
    <x v="5170"/>
    <m/>
    <n v="1728"/>
    <x v="11819"/>
    <m/>
    <m/>
    <m/>
    <m/>
    <x v="7978"/>
    <s v="2023/5/21"/>
    <x v="123"/>
    <x v="123"/>
    <x v="27"/>
    <x v="27"/>
    <m/>
    <x v="615"/>
    <e v="#N/A"/>
    <x v="615"/>
  </r>
  <r>
    <x v="5170"/>
    <m/>
    <n v="2724"/>
    <x v="11820"/>
    <m/>
    <m/>
    <m/>
    <m/>
    <x v="7979"/>
    <s v="2023/8/1"/>
    <x v="123"/>
    <x v="123"/>
    <x v="27"/>
    <x v="27"/>
    <m/>
    <x v="615"/>
    <e v="#N/A"/>
    <x v="615"/>
  </r>
  <r>
    <x v="5170"/>
    <m/>
    <n v="2460"/>
    <x v="11821"/>
    <m/>
    <m/>
    <m/>
    <m/>
    <x v="7979"/>
    <s v="2023/8/1"/>
    <x v="123"/>
    <x v="123"/>
    <x v="27"/>
    <x v="27"/>
    <m/>
    <x v="615"/>
    <e v="#N/A"/>
    <x v="615"/>
  </r>
  <r>
    <x v="5170"/>
    <m/>
    <n v="150"/>
    <x v="11822"/>
    <m/>
    <m/>
    <m/>
    <m/>
    <x v="7630"/>
    <s v="2023/8/15"/>
    <x v="123"/>
    <x v="123"/>
    <x v="27"/>
    <x v="27"/>
    <m/>
    <x v="615"/>
    <e v="#N/A"/>
    <x v="615"/>
  </r>
  <r>
    <x v="5170"/>
    <m/>
    <n v="2496"/>
    <x v="11823"/>
    <m/>
    <m/>
    <m/>
    <m/>
    <x v="7980"/>
    <s v="2023/8/20"/>
    <x v="123"/>
    <x v="123"/>
    <x v="27"/>
    <x v="27"/>
    <m/>
    <x v="615"/>
    <e v="#N/A"/>
    <x v="615"/>
  </r>
  <r>
    <x v="5170"/>
    <m/>
    <n v="2112"/>
    <x v="11824"/>
    <m/>
    <m/>
    <m/>
    <m/>
    <x v="7980"/>
    <s v="2023/8/20"/>
    <x v="123"/>
    <x v="123"/>
    <x v="27"/>
    <x v="27"/>
    <m/>
    <x v="615"/>
    <e v="#N/A"/>
    <x v="615"/>
  </r>
  <r>
    <x v="5170"/>
    <m/>
    <n v="2400"/>
    <x v="11825"/>
    <m/>
    <m/>
    <m/>
    <m/>
    <x v="7981"/>
    <s v="2023/9/10"/>
    <x v="123"/>
    <x v="123"/>
    <x v="27"/>
    <x v="27"/>
    <m/>
    <x v="615"/>
    <e v="#N/A"/>
    <x v="615"/>
  </r>
  <r>
    <x v="5170"/>
    <m/>
    <n v="10968"/>
    <x v="11826"/>
    <m/>
    <m/>
    <m/>
    <m/>
    <x v="7981"/>
    <s v="2023/9/10"/>
    <x v="123"/>
    <x v="123"/>
    <x v="27"/>
    <x v="27"/>
    <m/>
    <x v="615"/>
    <e v="#N/A"/>
    <x v="615"/>
  </r>
  <r>
    <x v="5170"/>
    <m/>
    <n v="500"/>
    <x v="11827"/>
    <m/>
    <m/>
    <m/>
    <m/>
    <x v="7685"/>
    <s v="2023/9/12"/>
    <x v="123"/>
    <x v="123"/>
    <x v="27"/>
    <x v="27"/>
    <m/>
    <x v="615"/>
    <e v="#N/A"/>
    <x v="615"/>
  </r>
  <r>
    <x v="5170"/>
    <m/>
    <n v="2496"/>
    <x v="11828"/>
    <m/>
    <m/>
    <m/>
    <m/>
    <x v="7972"/>
    <s v="2023/10/10"/>
    <x v="123"/>
    <x v="123"/>
    <x v="27"/>
    <x v="27"/>
    <m/>
    <x v="615"/>
    <e v="#N/A"/>
    <x v="615"/>
  </r>
  <r>
    <x v="5170"/>
    <m/>
    <n v="39984"/>
    <x v="11829"/>
    <m/>
    <m/>
    <m/>
    <m/>
    <x v="7982"/>
    <s v="2023/10/11"/>
    <x v="123"/>
    <x v="123"/>
    <x v="27"/>
    <x v="27"/>
    <m/>
    <x v="615"/>
    <e v="#N/A"/>
    <x v="615"/>
  </r>
  <r>
    <x v="5170"/>
    <m/>
    <n v="2304"/>
    <x v="11830"/>
    <m/>
    <m/>
    <m/>
    <m/>
    <x v="7983"/>
    <s v="2023/11/5"/>
    <x v="123"/>
    <x v="123"/>
    <x v="27"/>
    <x v="27"/>
    <m/>
    <x v="615"/>
    <e v="#N/A"/>
    <x v="615"/>
  </r>
  <r>
    <x v="5170"/>
    <m/>
    <n v="48084"/>
    <x v="11831"/>
    <m/>
    <m/>
    <m/>
    <m/>
    <x v="7983"/>
    <s v="2023/11/5"/>
    <x v="123"/>
    <x v="123"/>
    <x v="27"/>
    <x v="27"/>
    <m/>
    <x v="615"/>
    <e v="#N/A"/>
    <x v="615"/>
  </r>
  <r>
    <x v="5170"/>
    <m/>
    <n v="70"/>
    <x v="11832"/>
    <m/>
    <m/>
    <m/>
    <m/>
    <x v="7795"/>
    <s v="2023/11/12"/>
    <x v="123"/>
    <x v="123"/>
    <x v="27"/>
    <x v="27"/>
    <m/>
    <x v="615"/>
    <e v="#N/A"/>
    <x v="615"/>
  </r>
  <r>
    <x v="5170"/>
    <m/>
    <n v="3600"/>
    <x v="11833"/>
    <m/>
    <m/>
    <m/>
    <m/>
    <x v="5331"/>
    <s v="2023/11/30"/>
    <x v="123"/>
    <x v="123"/>
    <x v="27"/>
    <x v="27"/>
    <m/>
    <x v="615"/>
    <e v="#N/A"/>
    <x v="615"/>
  </r>
  <r>
    <x v="5170"/>
    <m/>
    <n v="46890"/>
    <x v="11834"/>
    <m/>
    <m/>
    <m/>
    <m/>
    <x v="7984"/>
    <s v="2023/12/9"/>
    <x v="123"/>
    <x v="123"/>
    <x v="27"/>
    <x v="27"/>
    <m/>
    <x v="615"/>
    <e v="#N/A"/>
    <x v="615"/>
  </r>
  <r>
    <x v="5170"/>
    <m/>
    <n v="2208"/>
    <x v="11835"/>
    <m/>
    <m/>
    <m/>
    <m/>
    <x v="7974"/>
    <s v="2023/12/11"/>
    <x v="123"/>
    <x v="123"/>
    <x v="27"/>
    <x v="27"/>
    <m/>
    <x v="615"/>
    <e v="#N/A"/>
    <x v="615"/>
  </r>
  <r>
    <x v="5170"/>
    <m/>
    <n v="4734"/>
    <x v="11836"/>
    <m/>
    <m/>
    <m/>
    <m/>
    <x v="7985"/>
    <s v="2023/12/31"/>
    <x v="123"/>
    <x v="123"/>
    <x v="27"/>
    <x v="27"/>
    <m/>
    <x v="615"/>
    <e v="#N/A"/>
    <x v="615"/>
  </r>
  <r>
    <x v="5170"/>
    <m/>
    <n v="40536"/>
    <x v="11837"/>
    <m/>
    <m/>
    <m/>
    <m/>
    <x v="7985"/>
    <s v="2023/12/31"/>
    <x v="123"/>
    <x v="123"/>
    <x v="27"/>
    <x v="27"/>
    <m/>
    <x v="615"/>
    <e v="#N/A"/>
    <x v="615"/>
  </r>
  <r>
    <x v="5170"/>
    <m/>
    <n v="13511.880000000001"/>
    <x v="11838"/>
    <m/>
    <m/>
    <m/>
    <m/>
    <x v="7986"/>
    <s v="2023/9/30"/>
    <x v="124"/>
    <x v="124"/>
    <x v="79"/>
    <x v="79"/>
    <m/>
    <x v="615"/>
    <e v="#N/A"/>
    <x v="615"/>
  </r>
  <r>
    <x v="5170"/>
    <m/>
    <n v="2955.75"/>
    <x v="11839"/>
    <m/>
    <m/>
    <m/>
    <m/>
    <x v="7987"/>
    <s v="2023/1/21"/>
    <x v="1"/>
    <x v="1"/>
    <x v="35"/>
    <x v="35"/>
    <m/>
    <x v="615"/>
    <e v="#N/A"/>
    <x v="615"/>
  </r>
  <r>
    <x v="5170"/>
    <m/>
    <n v="1630.44"/>
    <x v="11840"/>
    <m/>
    <m/>
    <m/>
    <m/>
    <x v="7988"/>
    <s v="2023/3/11"/>
    <x v="1"/>
    <x v="1"/>
    <x v="35"/>
    <x v="35"/>
    <m/>
    <x v="615"/>
    <e v="#N/A"/>
    <x v="615"/>
  </r>
  <r>
    <x v="5170"/>
    <m/>
    <n v="900"/>
    <x v="11841"/>
    <m/>
    <m/>
    <m/>
    <m/>
    <x v="7989"/>
    <s v="2023/2/28"/>
    <x v="1"/>
    <x v="1"/>
    <x v="4"/>
    <x v="4"/>
    <m/>
    <x v="615"/>
    <e v="#N/A"/>
    <x v="615"/>
  </r>
  <r>
    <x v="5170"/>
    <m/>
    <n v="369.57"/>
    <x v="11842"/>
    <m/>
    <m/>
    <m/>
    <m/>
    <x v="7988"/>
    <s v="2023/3/11"/>
    <x v="1"/>
    <x v="1"/>
    <x v="4"/>
    <x v="4"/>
    <m/>
    <x v="615"/>
    <e v="#N/A"/>
    <x v="615"/>
  </r>
  <r>
    <x v="5170"/>
    <m/>
    <n v="1400"/>
    <x v="11843"/>
    <m/>
    <m/>
    <m/>
    <m/>
    <x v="7990"/>
    <s v="2023/5/25"/>
    <x v="1"/>
    <x v="1"/>
    <x v="4"/>
    <x v="4"/>
    <m/>
    <x v="615"/>
    <e v="#N/A"/>
    <x v="615"/>
  </r>
  <r>
    <x v="5170"/>
    <m/>
    <n v="3605"/>
    <x v="11844"/>
    <m/>
    <m/>
    <m/>
    <m/>
    <x v="7991"/>
    <s v="2023/7/25"/>
    <x v="1"/>
    <x v="1"/>
    <x v="4"/>
    <x v="4"/>
    <m/>
    <x v="615"/>
    <e v="#N/A"/>
    <x v="615"/>
  </r>
  <r>
    <x v="5170"/>
    <m/>
    <n v="200"/>
    <x v="11845"/>
    <m/>
    <m/>
    <m/>
    <m/>
    <x v="7992"/>
    <s v="2023/12/25"/>
    <x v="1"/>
    <x v="1"/>
    <x v="4"/>
    <x v="4"/>
    <m/>
    <x v="615"/>
    <e v="#N/A"/>
    <x v="615"/>
  </r>
  <r>
    <x v="5170"/>
    <m/>
    <n v="12"/>
    <x v="11846"/>
    <m/>
    <m/>
    <m/>
    <m/>
    <x v="7993"/>
    <s v="2023/1/31"/>
    <x v="1"/>
    <x v="1"/>
    <x v="16"/>
    <x v="16"/>
    <m/>
    <x v="615"/>
    <e v="#N/A"/>
    <x v="615"/>
  </r>
  <r>
    <x v="5170"/>
    <m/>
    <n v="300"/>
    <x v="11847"/>
    <m/>
    <m/>
    <m/>
    <m/>
    <x v="7989"/>
    <s v="2023/2/28"/>
    <x v="1"/>
    <x v="1"/>
    <x v="16"/>
    <x v="16"/>
    <m/>
    <x v="615"/>
    <e v="#N/A"/>
    <x v="615"/>
  </r>
  <r>
    <x v="5170"/>
    <m/>
    <n v="147.84"/>
    <x v="11848"/>
    <m/>
    <m/>
    <m/>
    <m/>
    <x v="5459"/>
    <s v="2023/11/9"/>
    <x v="1"/>
    <x v="1"/>
    <x v="16"/>
    <x v="16"/>
    <m/>
    <x v="615"/>
    <e v="#N/A"/>
    <x v="615"/>
  </r>
  <r>
    <x v="5170"/>
    <m/>
    <n v="96.52"/>
    <x v="11849"/>
    <m/>
    <m/>
    <m/>
    <m/>
    <x v="7994"/>
    <s v="2023/5/18"/>
    <x v="1"/>
    <x v="1"/>
    <x v="45"/>
    <x v="45"/>
    <m/>
    <x v="615"/>
    <e v="#N/A"/>
    <x v="615"/>
  </r>
  <r>
    <x v="5170"/>
    <m/>
    <n v="286.52"/>
    <x v="11850"/>
    <m/>
    <m/>
    <m/>
    <m/>
    <x v="7995"/>
    <s v="2023/10/8"/>
    <x v="1"/>
    <x v="1"/>
    <x v="45"/>
    <x v="45"/>
    <m/>
    <x v="615"/>
    <e v="#N/A"/>
    <x v="615"/>
  </r>
  <r>
    <x v="5170"/>
    <m/>
    <n v="581"/>
    <x v="11851"/>
    <m/>
    <m/>
    <m/>
    <m/>
    <x v="7992"/>
    <s v="2023/12/25"/>
    <x v="1"/>
    <x v="1"/>
    <x v="3"/>
    <x v="3"/>
    <m/>
    <x v="615"/>
    <e v="#N/A"/>
    <x v="615"/>
  </r>
  <r>
    <x v="5170"/>
    <m/>
    <n v="255.98000000000002"/>
    <x v="11852"/>
    <m/>
    <m/>
    <m/>
    <m/>
    <x v="7996"/>
    <s v="2023/1/2"/>
    <x v="1"/>
    <x v="1"/>
    <x v="15"/>
    <x v="15"/>
    <m/>
    <x v="615"/>
    <e v="#N/A"/>
    <x v="615"/>
  </r>
  <r>
    <x v="5170"/>
    <m/>
    <n v="500"/>
    <x v="11853"/>
    <m/>
    <m/>
    <m/>
    <m/>
    <x v="7988"/>
    <s v="2023/3/11"/>
    <x v="1"/>
    <x v="1"/>
    <x v="15"/>
    <x v="15"/>
    <m/>
    <x v="615"/>
    <e v="#N/A"/>
    <x v="615"/>
  </r>
  <r>
    <x v="5170"/>
    <m/>
    <n v="658.29"/>
    <x v="11854"/>
    <m/>
    <m/>
    <m/>
    <m/>
    <x v="7997"/>
    <s v="2023/3/28"/>
    <x v="1"/>
    <x v="1"/>
    <x v="15"/>
    <x v="15"/>
    <m/>
    <x v="615"/>
    <e v="#N/A"/>
    <x v="615"/>
  </r>
  <r>
    <x v="5170"/>
    <m/>
    <n v="10922.5"/>
    <x v="11855"/>
    <m/>
    <m/>
    <m/>
    <m/>
    <x v="7998"/>
    <s v="2023/10/9"/>
    <x v="1"/>
    <x v="1"/>
    <x v="15"/>
    <x v="15"/>
    <m/>
    <x v="615"/>
    <e v="#N/A"/>
    <x v="615"/>
  </r>
  <r>
    <x v="5170"/>
    <m/>
    <n v="33588.770000000004"/>
    <x v="11856"/>
    <m/>
    <m/>
    <m/>
    <m/>
    <x v="7998"/>
    <s v="2023/10/9"/>
    <x v="1"/>
    <x v="1"/>
    <x v="15"/>
    <x v="15"/>
    <m/>
    <x v="615"/>
    <e v="#N/A"/>
    <x v="615"/>
  </r>
  <r>
    <x v="5170"/>
    <m/>
    <n v="2747.83"/>
    <x v="11857"/>
    <m/>
    <m/>
    <m/>
    <m/>
    <x v="7999"/>
    <s v="2023/2/18"/>
    <x v="1"/>
    <x v="1"/>
    <x v="13"/>
    <x v="13"/>
    <m/>
    <x v="615"/>
    <e v="#N/A"/>
    <x v="615"/>
  </r>
  <r>
    <x v="5170"/>
    <m/>
    <n v="3884.01"/>
    <x v="11858"/>
    <m/>
    <m/>
    <m/>
    <m/>
    <x v="8000"/>
    <s v="2023/4/19"/>
    <x v="1"/>
    <x v="1"/>
    <x v="7"/>
    <x v="7"/>
    <m/>
    <x v="615"/>
    <e v="#N/A"/>
    <x v="615"/>
  </r>
  <r>
    <x v="5170"/>
    <m/>
    <n v="11.3"/>
    <x v="11859"/>
    <m/>
    <m/>
    <m/>
    <m/>
    <x v="7994"/>
    <s v="2023/5/18"/>
    <x v="1"/>
    <x v="1"/>
    <x v="7"/>
    <x v="7"/>
    <m/>
    <x v="615"/>
    <e v="#N/A"/>
    <x v="615"/>
  </r>
  <r>
    <x v="5170"/>
    <m/>
    <n v="870"/>
    <x v="11860"/>
    <m/>
    <m/>
    <m/>
    <m/>
    <x v="8001"/>
    <s v="2023/7/8"/>
    <x v="1"/>
    <x v="1"/>
    <x v="7"/>
    <x v="7"/>
    <m/>
    <x v="615"/>
    <e v="#N/A"/>
    <x v="615"/>
  </r>
  <r>
    <x v="5170"/>
    <m/>
    <n v="5233.2"/>
    <x v="11861"/>
    <m/>
    <m/>
    <m/>
    <m/>
    <x v="8002"/>
    <s v="2023/7/20"/>
    <x v="1"/>
    <x v="1"/>
    <x v="7"/>
    <x v="7"/>
    <m/>
    <x v="615"/>
    <e v="#N/A"/>
    <x v="615"/>
  </r>
  <r>
    <x v="5170"/>
    <m/>
    <n v="818.1"/>
    <x v="11862"/>
    <m/>
    <m/>
    <m/>
    <m/>
    <x v="8003"/>
    <s v="2023/11/15"/>
    <x v="1"/>
    <x v="1"/>
    <x v="7"/>
    <x v="7"/>
    <m/>
    <x v="615"/>
    <e v="#N/A"/>
    <x v="615"/>
  </r>
  <r>
    <x v="5170"/>
    <m/>
    <n v="11715.48"/>
    <x v="11863"/>
    <m/>
    <m/>
    <m/>
    <m/>
    <x v="8004"/>
    <s v="2023/11/30"/>
    <x v="1"/>
    <x v="1"/>
    <x v="7"/>
    <x v="7"/>
    <m/>
    <x v="615"/>
    <e v="#N/A"/>
    <x v="615"/>
  </r>
  <r>
    <x v="5170"/>
    <m/>
    <n v="155289.04"/>
    <x v="11864"/>
    <m/>
    <m/>
    <m/>
    <m/>
    <x v="8004"/>
    <s v="2023/11/30"/>
    <x v="1"/>
    <x v="1"/>
    <x v="7"/>
    <x v="7"/>
    <m/>
    <x v="615"/>
    <e v="#N/A"/>
    <x v="615"/>
  </r>
  <r>
    <x v="5170"/>
    <m/>
    <n v="23.72"/>
    <x v="11865"/>
    <m/>
    <m/>
    <m/>
    <m/>
    <x v="8005"/>
    <s v="2023/6/10"/>
    <x v="1"/>
    <x v="1"/>
    <x v="9"/>
    <x v="9"/>
    <m/>
    <x v="615"/>
    <e v="#N/A"/>
    <x v="615"/>
  </r>
  <r>
    <x v="5170"/>
    <m/>
    <n v="134.78"/>
    <x v="11866"/>
    <m/>
    <m/>
    <m/>
    <m/>
    <x v="8006"/>
    <s v="2023/10/31"/>
    <x v="1"/>
    <x v="1"/>
    <x v="9"/>
    <x v="9"/>
    <m/>
    <x v="615"/>
    <e v="#N/A"/>
    <x v="615"/>
  </r>
  <r>
    <x v="5170"/>
    <m/>
    <n v="251.3"/>
    <x v="11867"/>
    <m/>
    <m/>
    <m/>
    <m/>
    <x v="8007"/>
    <s v="2023/11/30"/>
    <x v="1"/>
    <x v="1"/>
    <x v="9"/>
    <x v="9"/>
    <m/>
    <x v="615"/>
    <e v="#N/A"/>
    <x v="615"/>
  </r>
  <r>
    <x v="5170"/>
    <m/>
    <n v="1768.69"/>
    <x v="11868"/>
    <m/>
    <m/>
    <m/>
    <m/>
    <x v="8008"/>
    <s v="2023/12/24"/>
    <x v="1"/>
    <x v="1"/>
    <x v="8"/>
    <x v="8"/>
    <m/>
    <x v="615"/>
    <e v="#N/A"/>
    <x v="615"/>
  </r>
  <r>
    <x v="5170"/>
    <m/>
    <n v="216.52"/>
    <x v="11869"/>
    <m/>
    <m/>
    <m/>
    <m/>
    <x v="8009"/>
    <s v="2023/12/7"/>
    <x v="1"/>
    <x v="1"/>
    <x v="101"/>
    <x v="100"/>
    <m/>
    <x v="615"/>
    <e v="#N/A"/>
    <x v="615"/>
  </r>
  <r>
    <x v="5170"/>
    <m/>
    <n v="15463.84"/>
    <x v="11870"/>
    <m/>
    <m/>
    <m/>
    <m/>
    <x v="8010"/>
    <s v="2023/1/2"/>
    <x v="1"/>
    <x v="1"/>
    <x v="22"/>
    <x v="22"/>
    <m/>
    <x v="615"/>
    <e v="#N/A"/>
    <x v="615"/>
  </r>
  <r>
    <x v="5170"/>
    <m/>
    <n v="5838.53"/>
    <x v="11871"/>
    <m/>
    <m/>
    <m/>
    <m/>
    <x v="8011"/>
    <s v="2023/2/9"/>
    <x v="1"/>
    <x v="1"/>
    <x v="10"/>
    <x v="10"/>
    <m/>
    <x v="615"/>
    <e v="#N/A"/>
    <x v="615"/>
  </r>
  <r>
    <x v="5170"/>
    <m/>
    <n v="38"/>
    <x v="11872"/>
    <m/>
    <m/>
    <m/>
    <m/>
    <x v="8012"/>
    <s v="2023/3/9"/>
    <x v="1"/>
    <x v="1"/>
    <x v="21"/>
    <x v="21"/>
    <m/>
    <x v="615"/>
    <e v="#N/A"/>
    <x v="615"/>
  </r>
  <r>
    <x v="5170"/>
    <m/>
    <n v="2080"/>
    <x v="11873"/>
    <m/>
    <m/>
    <m/>
    <m/>
    <x v="7859"/>
    <s v="2023/9/11"/>
    <x v="1"/>
    <x v="1"/>
    <x v="18"/>
    <x v="18"/>
    <m/>
    <x v="615"/>
    <e v="#N/A"/>
    <x v="615"/>
  </r>
  <r>
    <x v="5170"/>
    <m/>
    <n v="5250"/>
    <x v="11874"/>
    <m/>
    <m/>
    <m/>
    <m/>
    <x v="8013"/>
    <s v="2023/3/14"/>
    <x v="1"/>
    <x v="1"/>
    <x v="100"/>
    <x v="99"/>
    <m/>
    <x v="615"/>
    <e v="#N/A"/>
    <x v="615"/>
  </r>
  <r>
    <x v="5170"/>
    <m/>
    <n v="473.04"/>
    <x v="11875"/>
    <m/>
    <m/>
    <m/>
    <m/>
    <x v="8014"/>
    <s v="2023/3/28"/>
    <x v="1"/>
    <x v="1"/>
    <x v="23"/>
    <x v="23"/>
    <m/>
    <x v="615"/>
    <e v="#N/A"/>
    <x v="615"/>
  </r>
  <r>
    <x v="5170"/>
    <m/>
    <n v="2241.31"/>
    <x v="11876"/>
    <m/>
    <m/>
    <m/>
    <m/>
    <x v="8015"/>
    <s v="2023/10/8"/>
    <x v="1"/>
    <x v="1"/>
    <x v="28"/>
    <x v="28"/>
    <m/>
    <x v="615"/>
    <e v="#N/A"/>
    <x v="615"/>
  </r>
  <r>
    <x v="5170"/>
    <m/>
    <n v="2690.01"/>
    <x v="11877"/>
    <m/>
    <m/>
    <m/>
    <m/>
    <x v="8016"/>
    <s v="2023/1/19"/>
    <x v="1"/>
    <x v="1"/>
    <x v="33"/>
    <x v="33"/>
    <m/>
    <x v="615"/>
    <e v="#N/A"/>
    <x v="615"/>
  </r>
  <r>
    <x v="5170"/>
    <m/>
    <n v="5391.3"/>
    <x v="11878"/>
    <m/>
    <m/>
    <m/>
    <m/>
    <x v="6828"/>
    <s v="2023/10/23"/>
    <x v="1"/>
    <x v="1"/>
    <x v="33"/>
    <x v="33"/>
    <m/>
    <x v="615"/>
    <e v="#N/A"/>
    <x v="615"/>
  </r>
  <r>
    <x v="5170"/>
    <m/>
    <n v="1536.52"/>
    <x v="11879"/>
    <m/>
    <m/>
    <m/>
    <m/>
    <x v="8017"/>
    <s v="2023/10/26"/>
    <x v="1"/>
    <x v="1"/>
    <x v="33"/>
    <x v="33"/>
    <m/>
    <x v="615"/>
    <e v="#N/A"/>
    <x v="615"/>
  </r>
  <r>
    <x v="5170"/>
    <m/>
    <n v="153.91"/>
    <x v="11880"/>
    <m/>
    <m/>
    <m/>
    <m/>
    <x v="8018"/>
    <s v="2023/11/30"/>
    <x v="1"/>
    <x v="1"/>
    <x v="33"/>
    <x v="33"/>
    <m/>
    <x v="615"/>
    <e v="#N/A"/>
    <x v="615"/>
  </r>
  <r>
    <x v="5170"/>
    <m/>
    <n v="4455.6500000000005"/>
    <x v="11881"/>
    <m/>
    <m/>
    <m/>
    <m/>
    <x v="7900"/>
    <s v="2023/12/7"/>
    <x v="1"/>
    <x v="1"/>
    <x v="33"/>
    <x v="33"/>
    <m/>
    <x v="615"/>
    <e v="#N/A"/>
    <x v="615"/>
  </r>
  <r>
    <x v="5170"/>
    <m/>
    <n v="391.35"/>
    <x v="11882"/>
    <m/>
    <m/>
    <m/>
    <m/>
    <x v="8019"/>
    <s v="2023/2/28"/>
    <x v="1"/>
    <x v="1"/>
    <x v="19"/>
    <x v="19"/>
    <m/>
    <x v="615"/>
    <e v="#N/A"/>
    <x v="615"/>
  </r>
  <r>
    <x v="5170"/>
    <m/>
    <n v="56.52"/>
    <x v="11883"/>
    <m/>
    <m/>
    <m/>
    <m/>
    <x v="8019"/>
    <s v="2023/2/28"/>
    <x v="1"/>
    <x v="1"/>
    <x v="19"/>
    <x v="19"/>
    <m/>
    <x v="615"/>
    <e v="#N/A"/>
    <x v="615"/>
  </r>
  <r>
    <x v="5170"/>
    <m/>
    <n v="87"/>
    <x v="11884"/>
    <m/>
    <m/>
    <m/>
    <m/>
    <x v="8019"/>
    <s v="2023/2/28"/>
    <x v="1"/>
    <x v="1"/>
    <x v="19"/>
    <x v="19"/>
    <m/>
    <x v="615"/>
    <e v="#N/A"/>
    <x v="615"/>
  </r>
  <r>
    <x v="5170"/>
    <m/>
    <n v="50"/>
    <x v="11885"/>
    <m/>
    <m/>
    <m/>
    <m/>
    <x v="8019"/>
    <s v="2023/2/28"/>
    <x v="1"/>
    <x v="1"/>
    <x v="19"/>
    <x v="19"/>
    <m/>
    <x v="615"/>
    <e v="#N/A"/>
    <x v="615"/>
  </r>
  <r>
    <x v="5170"/>
    <m/>
    <n v="456.52"/>
    <x v="11886"/>
    <m/>
    <m/>
    <m/>
    <m/>
    <x v="8019"/>
    <s v="2023/2/28"/>
    <x v="1"/>
    <x v="1"/>
    <x v="19"/>
    <x v="19"/>
    <m/>
    <x v="615"/>
    <e v="#N/A"/>
    <x v="615"/>
  </r>
  <r>
    <x v="5170"/>
    <m/>
    <n v="18700"/>
    <x v="11887"/>
    <m/>
    <m/>
    <m/>
    <m/>
    <x v="8020"/>
    <s v="2023/3/1"/>
    <x v="1"/>
    <x v="1"/>
    <x v="19"/>
    <x v="19"/>
    <m/>
    <x v="615"/>
    <e v="#N/A"/>
    <x v="615"/>
  </r>
  <r>
    <x v="5170"/>
    <m/>
    <n v="2229.5700000000002"/>
    <x v="11888"/>
    <m/>
    <m/>
    <m/>
    <m/>
    <x v="8021"/>
    <s v="2023/5/11"/>
    <x v="1"/>
    <x v="1"/>
    <x v="19"/>
    <x v="19"/>
    <m/>
    <x v="615"/>
    <e v="#N/A"/>
    <x v="615"/>
  </r>
  <r>
    <x v="5170"/>
    <m/>
    <n v="245.22"/>
    <x v="11889"/>
    <m/>
    <m/>
    <m/>
    <m/>
    <x v="7994"/>
    <s v="2023/5/18"/>
    <x v="1"/>
    <x v="1"/>
    <x v="19"/>
    <x v="19"/>
    <m/>
    <x v="615"/>
    <e v="#N/A"/>
    <x v="615"/>
  </r>
  <r>
    <x v="5170"/>
    <m/>
    <n v="1030.43"/>
    <x v="11890"/>
    <m/>
    <m/>
    <m/>
    <m/>
    <x v="7994"/>
    <s v="2023/5/18"/>
    <x v="1"/>
    <x v="1"/>
    <x v="19"/>
    <x v="19"/>
    <m/>
    <x v="615"/>
    <e v="#N/A"/>
    <x v="615"/>
  </r>
  <r>
    <x v="5170"/>
    <m/>
    <n v="171345.23"/>
    <x v="11891"/>
    <m/>
    <m/>
    <m/>
    <m/>
    <x v="8022"/>
    <s v="2023/8/2"/>
    <x v="1"/>
    <x v="1"/>
    <x v="30"/>
    <x v="30"/>
    <m/>
    <x v="615"/>
    <e v="#N/A"/>
    <x v="615"/>
  </r>
  <r>
    <x v="5170"/>
    <m/>
    <n v="189595.38"/>
    <x v="11892"/>
    <m/>
    <m/>
    <m/>
    <m/>
    <x v="8022"/>
    <s v="2023/8/2"/>
    <x v="1"/>
    <x v="1"/>
    <x v="30"/>
    <x v="30"/>
    <m/>
    <x v="615"/>
    <e v="#N/A"/>
    <x v="615"/>
  </r>
  <r>
    <x v="5170"/>
    <m/>
    <n v="92.22"/>
    <x v="11893"/>
    <m/>
    <m/>
    <m/>
    <m/>
    <x v="8023"/>
    <s v="2023/8/28"/>
    <x v="1"/>
    <x v="1"/>
    <x v="30"/>
    <x v="30"/>
    <m/>
    <x v="615"/>
    <e v="#N/A"/>
    <x v="615"/>
  </r>
  <r>
    <x v="5170"/>
    <m/>
    <m/>
    <x v="11894"/>
    <m/>
    <m/>
    <m/>
    <m/>
    <x v="8024"/>
    <s v="2023/9/18"/>
    <x v="1"/>
    <x v="1"/>
    <x v="30"/>
    <x v="30"/>
    <m/>
    <x v="615"/>
    <e v="#N/A"/>
    <x v="615"/>
  </r>
  <r>
    <x v="5170"/>
    <m/>
    <n v="8275.4"/>
    <x v="11895"/>
    <m/>
    <m/>
    <m/>
    <m/>
    <x v="8025"/>
    <s v="2023/10/1"/>
    <x v="1"/>
    <x v="1"/>
    <x v="30"/>
    <x v="30"/>
    <m/>
    <x v="615"/>
    <e v="#N/A"/>
    <x v="615"/>
  </r>
  <r>
    <x v="5170"/>
    <m/>
    <n v="20560"/>
    <x v="11896"/>
    <m/>
    <m/>
    <m/>
    <m/>
    <x v="8025"/>
    <s v="2023/10/1"/>
    <x v="1"/>
    <x v="1"/>
    <x v="30"/>
    <x v="30"/>
    <m/>
    <x v="615"/>
    <e v="#N/A"/>
    <x v="615"/>
  </r>
  <r>
    <x v="5170"/>
    <m/>
    <m/>
    <x v="11897"/>
    <m/>
    <m/>
    <m/>
    <m/>
    <x v="8026"/>
    <s v="2023/12/28"/>
    <x v="1"/>
    <x v="1"/>
    <x v="30"/>
    <x v="30"/>
    <m/>
    <x v="615"/>
    <e v="#N/A"/>
    <x v="615"/>
  </r>
  <r>
    <x v="5170"/>
    <m/>
    <n v="277.76"/>
    <x v="11898"/>
    <m/>
    <m/>
    <m/>
    <m/>
    <x v="5463"/>
    <s v="2023/12/31"/>
    <x v="1"/>
    <x v="1"/>
    <x v="30"/>
    <x v="30"/>
    <m/>
    <x v="615"/>
    <e v="#N/A"/>
    <x v="615"/>
  </r>
  <r>
    <x v="5170"/>
    <m/>
    <n v="102.62"/>
    <x v="11899"/>
    <m/>
    <m/>
    <m/>
    <m/>
    <x v="7122"/>
    <s v="2023/10/26"/>
    <x v="1"/>
    <x v="1"/>
    <x v="42"/>
    <x v="42"/>
    <m/>
    <x v="615"/>
    <e v="#N/A"/>
    <x v="615"/>
  </r>
  <r>
    <x v="5170"/>
    <m/>
    <n v="1404"/>
    <x v="11900"/>
    <m/>
    <m/>
    <m/>
    <m/>
    <x v="8027"/>
    <s v="2023/8/1"/>
    <x v="1"/>
    <x v="1"/>
    <x v="63"/>
    <x v="63"/>
    <m/>
    <x v="615"/>
    <e v="#N/A"/>
    <x v="615"/>
  </r>
  <r>
    <x v="5170"/>
    <m/>
    <n v="15.65"/>
    <x v="11901"/>
    <m/>
    <m/>
    <m/>
    <m/>
    <x v="8028"/>
    <s v="2023/11/9"/>
    <x v="1"/>
    <x v="1"/>
    <x v="63"/>
    <x v="63"/>
    <m/>
    <x v="615"/>
    <e v="#N/A"/>
    <x v="615"/>
  </r>
  <r>
    <x v="5170"/>
    <m/>
    <n v="58.26"/>
    <x v="11902"/>
    <m/>
    <m/>
    <m/>
    <m/>
    <x v="8028"/>
    <s v="2023/11/9"/>
    <x v="1"/>
    <x v="1"/>
    <x v="63"/>
    <x v="63"/>
    <m/>
    <x v="615"/>
    <e v="#N/A"/>
    <x v="615"/>
  </r>
  <r>
    <x v="5170"/>
    <m/>
    <n v="4400"/>
    <x v="7549"/>
    <m/>
    <m/>
    <m/>
    <m/>
    <x v="6661"/>
    <s v="2023/9/7"/>
    <x v="1"/>
    <x v="1"/>
    <x v="43"/>
    <x v="43"/>
    <m/>
    <x v="615"/>
    <e v="#N/A"/>
    <x v="615"/>
  </r>
  <r>
    <x v="5170"/>
    <m/>
    <n v="2241.3000000000002"/>
    <x v="11876"/>
    <m/>
    <m/>
    <m/>
    <m/>
    <x v="8015"/>
    <s v="2023/10/8"/>
    <x v="1"/>
    <x v="1"/>
    <x v="43"/>
    <x v="43"/>
    <m/>
    <x v="615"/>
    <e v="#N/A"/>
    <x v="615"/>
  </r>
  <r>
    <x v="5170"/>
    <m/>
    <n v="8"/>
    <x v="11903"/>
    <m/>
    <m/>
    <m/>
    <m/>
    <x v="8029"/>
    <s v="2023/12/31"/>
    <x v="1"/>
    <x v="1"/>
    <x v="58"/>
    <x v="58"/>
    <m/>
    <x v="615"/>
    <e v="#N/A"/>
    <x v="615"/>
  </r>
  <r>
    <x v="5170"/>
    <m/>
    <n v="164.34"/>
    <x v="11904"/>
    <m/>
    <m/>
    <m/>
    <m/>
    <x v="8030"/>
    <s v="2023/11/5"/>
    <x v="1"/>
    <x v="1"/>
    <x v="72"/>
    <x v="72"/>
    <m/>
    <x v="615"/>
    <e v="#N/A"/>
    <x v="615"/>
  </r>
  <r>
    <x v="5170"/>
    <m/>
    <n v="24749.100000000002"/>
    <x v="11905"/>
    <m/>
    <m/>
    <m/>
    <m/>
    <x v="8031"/>
    <s v="2023/11/30"/>
    <x v="1"/>
    <x v="1"/>
    <x v="72"/>
    <x v="72"/>
    <m/>
    <x v="615"/>
    <e v="#N/A"/>
    <x v="615"/>
  </r>
  <r>
    <x v="5170"/>
    <m/>
    <n v="140.87"/>
    <x v="11906"/>
    <m/>
    <m/>
    <m/>
    <m/>
    <x v="8007"/>
    <s v="2023/11/30"/>
    <x v="1"/>
    <x v="1"/>
    <x v="76"/>
    <x v="76"/>
    <m/>
    <x v="615"/>
    <e v="#N/A"/>
    <x v="615"/>
  </r>
  <r>
    <x v="5170"/>
    <m/>
    <n v="530"/>
    <x v="11907"/>
    <m/>
    <m/>
    <m/>
    <m/>
    <x v="7956"/>
    <s v="2023/4/12"/>
    <x v="1"/>
    <x v="1"/>
    <x v="53"/>
    <x v="53"/>
    <m/>
    <x v="615"/>
    <e v="#N/A"/>
    <x v="615"/>
  </r>
  <r>
    <x v="5170"/>
    <m/>
    <n v="123.48"/>
    <x v="11908"/>
    <m/>
    <m/>
    <m/>
    <m/>
    <x v="8032"/>
    <s v="2023/5/11"/>
    <x v="1"/>
    <x v="1"/>
    <x v="53"/>
    <x v="53"/>
    <m/>
    <x v="615"/>
    <e v="#N/A"/>
    <x v="615"/>
  </r>
  <r>
    <x v="5170"/>
    <m/>
    <n v="142"/>
    <x v="11909"/>
    <m/>
    <m/>
    <m/>
    <m/>
    <x v="8032"/>
    <s v="2023/5/11"/>
    <x v="1"/>
    <x v="1"/>
    <x v="53"/>
    <x v="53"/>
    <m/>
    <x v="615"/>
    <e v="#N/A"/>
    <x v="615"/>
  </r>
  <r>
    <x v="5170"/>
    <m/>
    <n v="0.62"/>
    <x v="11910"/>
    <m/>
    <m/>
    <m/>
    <m/>
    <x v="8033"/>
    <s v="2023/12/31"/>
    <x v="1"/>
    <x v="1"/>
    <x v="53"/>
    <x v="53"/>
    <m/>
    <x v="615"/>
    <e v="#N/A"/>
    <x v="615"/>
  </r>
  <r>
    <x v="5170"/>
    <m/>
    <n v="247.75"/>
    <x v="11911"/>
    <m/>
    <m/>
    <m/>
    <m/>
    <x v="8034"/>
    <s v="2023/9/30"/>
    <x v="1"/>
    <x v="1"/>
    <x v="26"/>
    <x v="26"/>
    <m/>
    <x v="615"/>
    <e v="#N/A"/>
    <x v="615"/>
  </r>
  <r>
    <x v="5170"/>
    <m/>
    <n v="4708.42"/>
    <x v="11912"/>
    <m/>
    <m/>
    <m/>
    <m/>
    <x v="8035"/>
    <s v="2023/9/15"/>
    <x v="4"/>
    <x v="4"/>
    <x v="3"/>
    <x v="3"/>
    <m/>
    <x v="615"/>
    <e v="#N/A"/>
    <x v="615"/>
  </r>
  <r>
    <x v="5170"/>
    <m/>
    <n v="741.15"/>
    <x v="11913"/>
    <m/>
    <m/>
    <m/>
    <m/>
    <x v="8036"/>
    <s v="2023/5/7"/>
    <x v="4"/>
    <x v="4"/>
    <x v="15"/>
    <x v="15"/>
    <m/>
    <x v="615"/>
    <e v="#N/A"/>
    <x v="615"/>
  </r>
  <r>
    <x v="5170"/>
    <m/>
    <n v="2360"/>
    <x v="11914"/>
    <m/>
    <m/>
    <m/>
    <m/>
    <x v="8037"/>
    <s v="2023/6/10"/>
    <x v="4"/>
    <x v="4"/>
    <x v="7"/>
    <x v="7"/>
    <m/>
    <x v="615"/>
    <e v="#N/A"/>
    <x v="615"/>
  </r>
  <r>
    <x v="5170"/>
    <m/>
    <n v="250"/>
    <x v="11915"/>
    <m/>
    <m/>
    <m/>
    <m/>
    <x v="7994"/>
    <s v="2023/5/18"/>
    <x v="4"/>
    <x v="4"/>
    <x v="46"/>
    <x v="46"/>
    <m/>
    <x v="615"/>
    <e v="#N/A"/>
    <x v="615"/>
  </r>
  <r>
    <x v="5170"/>
    <m/>
    <n v="200"/>
    <x v="11916"/>
    <m/>
    <m/>
    <m/>
    <m/>
    <x v="8038"/>
    <s v="2023/6/17"/>
    <x v="4"/>
    <x v="4"/>
    <x v="48"/>
    <x v="48"/>
    <m/>
    <x v="615"/>
    <e v="#N/A"/>
    <x v="615"/>
  </r>
  <r>
    <x v="5170"/>
    <m/>
    <n v="12000"/>
    <x v="11917"/>
    <m/>
    <m/>
    <m/>
    <m/>
    <x v="8039"/>
    <s v="2023/3/1"/>
    <x v="4"/>
    <x v="4"/>
    <x v="22"/>
    <x v="22"/>
    <m/>
    <x v="615"/>
    <e v="#N/A"/>
    <x v="615"/>
  </r>
  <r>
    <x v="5170"/>
    <m/>
    <n v="247.05"/>
    <x v="11918"/>
    <m/>
    <m/>
    <m/>
    <m/>
    <x v="7562"/>
    <s v="2023/7/15"/>
    <x v="4"/>
    <x v="4"/>
    <x v="10"/>
    <x v="10"/>
    <m/>
    <x v="615"/>
    <e v="#N/A"/>
    <x v="615"/>
  </r>
  <r>
    <x v="5170"/>
    <m/>
    <n v="2000"/>
    <x v="11919"/>
    <m/>
    <m/>
    <m/>
    <m/>
    <x v="8040"/>
    <s v="2023/8/31"/>
    <x v="4"/>
    <x v="4"/>
    <x v="10"/>
    <x v="10"/>
    <m/>
    <x v="615"/>
    <e v="#N/A"/>
    <x v="615"/>
  </r>
  <r>
    <x v="5170"/>
    <m/>
    <n v="151249.31"/>
    <x v="11920"/>
    <m/>
    <m/>
    <m/>
    <m/>
    <x v="8041"/>
    <s v="2023/3/29"/>
    <x v="4"/>
    <x v="4"/>
    <x v="33"/>
    <x v="33"/>
    <m/>
    <x v="615"/>
    <e v="#N/A"/>
    <x v="615"/>
  </r>
  <r>
    <x v="5170"/>
    <m/>
    <n v="12000"/>
    <x v="11921"/>
    <m/>
    <m/>
    <m/>
    <m/>
    <x v="8042"/>
    <s v="2023/9/27"/>
    <x v="4"/>
    <x v="4"/>
    <x v="33"/>
    <x v="33"/>
    <m/>
    <x v="615"/>
    <e v="#N/A"/>
    <x v="615"/>
  </r>
  <r>
    <x v="5170"/>
    <m/>
    <n v="14750"/>
    <x v="11922"/>
    <m/>
    <m/>
    <m/>
    <m/>
    <x v="8043"/>
    <s v="2023/11/20"/>
    <x v="4"/>
    <x v="4"/>
    <x v="33"/>
    <x v="33"/>
    <m/>
    <x v="615"/>
    <e v="#N/A"/>
    <x v="615"/>
  </r>
  <r>
    <x v="5170"/>
    <m/>
    <n v="73000"/>
    <x v="11923"/>
    <m/>
    <m/>
    <m/>
    <m/>
    <x v="8043"/>
    <s v="2023/11/20"/>
    <x v="4"/>
    <x v="4"/>
    <x v="33"/>
    <x v="33"/>
    <m/>
    <x v="615"/>
    <e v="#N/A"/>
    <x v="615"/>
  </r>
  <r>
    <x v="5170"/>
    <m/>
    <n v="473.81"/>
    <x v="11924"/>
    <m/>
    <m/>
    <m/>
    <m/>
    <x v="8044"/>
    <s v="2023/12/13"/>
    <x v="4"/>
    <x v="4"/>
    <x v="33"/>
    <x v="33"/>
    <m/>
    <x v="615"/>
    <e v="#N/A"/>
    <x v="615"/>
  </r>
  <r>
    <x v="5170"/>
    <m/>
    <n v="2280"/>
    <x v="11925"/>
    <m/>
    <m/>
    <m/>
    <m/>
    <x v="5615"/>
    <s v="2023/9/16"/>
    <x v="4"/>
    <x v="4"/>
    <x v="30"/>
    <x v="30"/>
    <m/>
    <x v="615"/>
    <e v="#N/A"/>
    <x v="615"/>
  </r>
  <r>
    <x v="5170"/>
    <m/>
    <n v="6501.9400000000005"/>
    <x v="11926"/>
    <m/>
    <m/>
    <m/>
    <m/>
    <x v="8045"/>
    <s v="2023/10/1"/>
    <x v="4"/>
    <x v="4"/>
    <x v="53"/>
    <x v="53"/>
    <m/>
    <x v="615"/>
    <e v="#N/A"/>
    <x v="615"/>
  </r>
  <r>
    <x v="5170"/>
    <m/>
    <n v="29392.920000000002"/>
    <x v="11927"/>
    <m/>
    <m/>
    <m/>
    <m/>
    <x v="8045"/>
    <s v="2023/10/1"/>
    <x v="4"/>
    <x v="4"/>
    <x v="53"/>
    <x v="53"/>
    <m/>
    <x v="615"/>
    <e v="#N/A"/>
    <x v="615"/>
  </r>
  <r>
    <x v="5170"/>
    <m/>
    <n v="13080"/>
    <x v="11928"/>
    <m/>
    <m/>
    <m/>
    <m/>
    <x v="8046"/>
    <s v="2023/10/16"/>
    <x v="4"/>
    <x v="4"/>
    <x v="53"/>
    <x v="53"/>
    <m/>
    <x v="615"/>
    <e v="#N/A"/>
    <x v="615"/>
  </r>
  <r>
    <x v="5170"/>
    <m/>
    <n v="26869.79"/>
    <x v="11929"/>
    <m/>
    <m/>
    <m/>
    <m/>
    <x v="8047"/>
    <s v="2023/10/31"/>
    <x v="4"/>
    <x v="4"/>
    <x v="53"/>
    <x v="53"/>
    <m/>
    <x v="615"/>
    <e v="#N/A"/>
    <x v="615"/>
  </r>
  <r>
    <x v="5170"/>
    <m/>
    <n v="36476.400000000001"/>
    <x v="11930"/>
    <m/>
    <m/>
    <m/>
    <m/>
    <x v="8048"/>
    <s v="2023/11/30"/>
    <x v="4"/>
    <x v="4"/>
    <x v="53"/>
    <x v="53"/>
    <m/>
    <x v="615"/>
    <e v="#N/A"/>
    <x v="615"/>
  </r>
  <r>
    <x v="5170"/>
    <m/>
    <n v="3053.78"/>
    <x v="11931"/>
    <m/>
    <m/>
    <m/>
    <m/>
    <x v="8048"/>
    <s v="2023/11/30"/>
    <x v="4"/>
    <x v="4"/>
    <x v="53"/>
    <x v="53"/>
    <m/>
    <x v="615"/>
    <e v="#N/A"/>
    <x v="615"/>
  </r>
  <r>
    <x v="5170"/>
    <m/>
    <n v="5587.76"/>
    <x v="11932"/>
    <m/>
    <m/>
    <m/>
    <m/>
    <x v="8048"/>
    <s v="2023/11/30"/>
    <x v="4"/>
    <x v="4"/>
    <x v="53"/>
    <x v="53"/>
    <m/>
    <x v="615"/>
    <e v="#N/A"/>
    <x v="615"/>
  </r>
  <r>
    <x v="5170"/>
    <m/>
    <n v="59633.14"/>
    <x v="11933"/>
    <m/>
    <m/>
    <m/>
    <m/>
    <x v="8048"/>
    <s v="2023/11/30"/>
    <x v="4"/>
    <x v="4"/>
    <x v="53"/>
    <x v="53"/>
    <m/>
    <x v="615"/>
    <e v="#N/A"/>
    <x v="615"/>
  </r>
  <r>
    <x v="5170"/>
    <m/>
    <n v="6404.14"/>
    <x v="11934"/>
    <m/>
    <m/>
    <m/>
    <m/>
    <x v="8049"/>
    <s v="2023/11/7"/>
    <x v="4"/>
    <x v="4"/>
    <x v="26"/>
    <x v="26"/>
    <m/>
    <x v="615"/>
    <e v="#N/A"/>
    <x v="615"/>
  </r>
  <r>
    <x v="5170"/>
    <m/>
    <n v="62850.17"/>
    <x v="11935"/>
    <m/>
    <m/>
    <m/>
    <m/>
    <x v="8050"/>
    <s v="2023/10/4"/>
    <x v="4"/>
    <x v="4"/>
    <x v="27"/>
    <x v="27"/>
    <m/>
    <x v="615"/>
    <e v="#N/A"/>
    <x v="615"/>
  </r>
  <r>
    <x v="5170"/>
    <m/>
    <n v="22853.439999999999"/>
    <x v="11936"/>
    <m/>
    <m/>
    <m/>
    <m/>
    <x v="8050"/>
    <s v="2023/10/4"/>
    <x v="4"/>
    <x v="4"/>
    <x v="27"/>
    <x v="27"/>
    <m/>
    <x v="615"/>
    <e v="#N/A"/>
    <x v="615"/>
  </r>
  <r>
    <x v="5170"/>
    <m/>
    <n v="14400"/>
    <x v="11937"/>
    <m/>
    <m/>
    <m/>
    <m/>
    <x v="8051"/>
    <s v="2023/9/19"/>
    <x v="8"/>
    <x v="8"/>
    <x v="8"/>
    <x v="8"/>
    <m/>
    <x v="615"/>
    <e v="#N/A"/>
    <x v="615"/>
  </r>
  <r>
    <x v="5170"/>
    <m/>
    <n v="16773.12"/>
    <x v="11938"/>
    <m/>
    <m/>
    <m/>
    <m/>
    <x v="8052"/>
    <s v="2023/1/21"/>
    <x v="8"/>
    <x v="8"/>
    <x v="21"/>
    <x v="21"/>
    <m/>
    <x v="615"/>
    <e v="#N/A"/>
    <x v="615"/>
  </r>
  <r>
    <x v="5170"/>
    <m/>
    <n v="20634.240000000002"/>
    <x v="11939"/>
    <m/>
    <m/>
    <m/>
    <m/>
    <x v="8053"/>
    <s v="2023/4/26"/>
    <x v="8"/>
    <x v="8"/>
    <x v="21"/>
    <x v="21"/>
    <m/>
    <x v="615"/>
    <e v="#N/A"/>
    <x v="615"/>
  </r>
  <r>
    <x v="5170"/>
    <m/>
    <n v="13840"/>
    <x v="11940"/>
    <m/>
    <m/>
    <m/>
    <m/>
    <x v="8054"/>
    <s v="2023/11/12"/>
    <x v="8"/>
    <x v="8"/>
    <x v="21"/>
    <x v="21"/>
    <m/>
    <x v="615"/>
    <e v="#N/A"/>
    <x v="615"/>
  </r>
  <r>
    <x v="5170"/>
    <m/>
    <n v="7464.96"/>
    <x v="11941"/>
    <m/>
    <m/>
    <m/>
    <m/>
    <x v="8020"/>
    <s v="2023/3/1"/>
    <x v="8"/>
    <x v="8"/>
    <x v="0"/>
    <x v="0"/>
    <m/>
    <x v="615"/>
    <e v="#N/A"/>
    <x v="615"/>
  </r>
  <r>
    <x v="5170"/>
    <m/>
    <n v="2592"/>
    <x v="11942"/>
    <m/>
    <m/>
    <m/>
    <m/>
    <x v="8055"/>
    <s v="2023/8/12"/>
    <x v="8"/>
    <x v="8"/>
    <x v="23"/>
    <x v="23"/>
    <m/>
    <x v="615"/>
    <e v="#N/A"/>
    <x v="615"/>
  </r>
  <r>
    <x v="5170"/>
    <m/>
    <n v="24768"/>
    <x v="11943"/>
    <m/>
    <m/>
    <m/>
    <m/>
    <x v="8056"/>
    <s v="2023/6/5"/>
    <x v="8"/>
    <x v="8"/>
    <x v="33"/>
    <x v="33"/>
    <m/>
    <x v="615"/>
    <e v="#N/A"/>
    <x v="615"/>
  </r>
  <r>
    <x v="5170"/>
    <m/>
    <n v="19584"/>
    <x v="11944"/>
    <m/>
    <m/>
    <m/>
    <m/>
    <x v="8056"/>
    <s v="2023/6/5"/>
    <x v="8"/>
    <x v="8"/>
    <x v="33"/>
    <x v="33"/>
    <m/>
    <x v="615"/>
    <e v="#N/A"/>
    <x v="615"/>
  </r>
  <r>
    <x v="5170"/>
    <m/>
    <n v="19728"/>
    <x v="11945"/>
    <m/>
    <m/>
    <m/>
    <m/>
    <x v="8057"/>
    <s v="2023/7/30"/>
    <x v="8"/>
    <x v="8"/>
    <x v="33"/>
    <x v="33"/>
    <m/>
    <x v="615"/>
    <e v="#N/A"/>
    <x v="615"/>
  </r>
  <r>
    <x v="5170"/>
    <m/>
    <n v="20592"/>
    <x v="11946"/>
    <m/>
    <m/>
    <m/>
    <m/>
    <x v="8057"/>
    <s v="2023/7/30"/>
    <x v="8"/>
    <x v="8"/>
    <x v="33"/>
    <x v="33"/>
    <m/>
    <x v="615"/>
    <e v="#N/A"/>
    <x v="615"/>
  </r>
  <r>
    <x v="5170"/>
    <m/>
    <n v="20160"/>
    <x v="11947"/>
    <m/>
    <m/>
    <m/>
    <m/>
    <x v="8057"/>
    <s v="2023/7/30"/>
    <x v="8"/>
    <x v="8"/>
    <x v="33"/>
    <x v="33"/>
    <m/>
    <x v="615"/>
    <e v="#N/A"/>
    <x v="615"/>
  </r>
  <r>
    <x v="5170"/>
    <m/>
    <n v="7704"/>
    <x v="11948"/>
    <m/>
    <m/>
    <m/>
    <m/>
    <x v="8057"/>
    <s v="2023/7/30"/>
    <x v="8"/>
    <x v="8"/>
    <x v="33"/>
    <x v="33"/>
    <m/>
    <x v="615"/>
    <e v="#N/A"/>
    <x v="615"/>
  </r>
  <r>
    <x v="5170"/>
    <m/>
    <n v="22104"/>
    <x v="11949"/>
    <m/>
    <m/>
    <m/>
    <m/>
    <x v="8058"/>
    <s v="2023/7/31"/>
    <x v="8"/>
    <x v="8"/>
    <x v="33"/>
    <x v="33"/>
    <m/>
    <x v="615"/>
    <e v="#N/A"/>
    <x v="615"/>
  </r>
  <r>
    <x v="5170"/>
    <m/>
    <n v="19800"/>
    <x v="11950"/>
    <m/>
    <m/>
    <m/>
    <m/>
    <x v="8058"/>
    <s v="2023/7/31"/>
    <x v="8"/>
    <x v="8"/>
    <x v="33"/>
    <x v="33"/>
    <m/>
    <x v="615"/>
    <e v="#N/A"/>
    <x v="615"/>
  </r>
  <r>
    <x v="5170"/>
    <m/>
    <n v="22176"/>
    <x v="11951"/>
    <m/>
    <m/>
    <m/>
    <m/>
    <x v="8058"/>
    <s v="2023/7/31"/>
    <x v="8"/>
    <x v="8"/>
    <x v="33"/>
    <x v="33"/>
    <m/>
    <x v="615"/>
    <e v="#N/A"/>
    <x v="615"/>
  </r>
  <r>
    <x v="5170"/>
    <m/>
    <n v="21528"/>
    <x v="11952"/>
    <m/>
    <m/>
    <m/>
    <m/>
    <x v="8058"/>
    <s v="2023/7/31"/>
    <x v="8"/>
    <x v="8"/>
    <x v="33"/>
    <x v="33"/>
    <m/>
    <x v="615"/>
    <e v="#N/A"/>
    <x v="615"/>
  </r>
  <r>
    <x v="5170"/>
    <m/>
    <n v="19008"/>
    <x v="11953"/>
    <m/>
    <m/>
    <m/>
    <m/>
    <x v="8059"/>
    <s v="2023/8/18"/>
    <x v="8"/>
    <x v="8"/>
    <x v="33"/>
    <x v="33"/>
    <m/>
    <x v="615"/>
    <e v="#N/A"/>
    <x v="615"/>
  </r>
  <r>
    <x v="5170"/>
    <m/>
    <n v="19008"/>
    <x v="11954"/>
    <m/>
    <m/>
    <m/>
    <m/>
    <x v="8059"/>
    <s v="2023/8/18"/>
    <x v="8"/>
    <x v="8"/>
    <x v="33"/>
    <x v="33"/>
    <m/>
    <x v="615"/>
    <e v="#N/A"/>
    <x v="615"/>
  </r>
  <r>
    <x v="5170"/>
    <m/>
    <n v="19008"/>
    <x v="11955"/>
    <m/>
    <m/>
    <m/>
    <m/>
    <x v="8059"/>
    <s v="2023/8/18"/>
    <x v="8"/>
    <x v="8"/>
    <x v="33"/>
    <x v="33"/>
    <m/>
    <x v="615"/>
    <e v="#N/A"/>
    <x v="615"/>
  </r>
  <r>
    <x v="5170"/>
    <m/>
    <n v="19008"/>
    <x v="11956"/>
    <m/>
    <m/>
    <m/>
    <m/>
    <x v="8059"/>
    <s v="2023/8/18"/>
    <x v="8"/>
    <x v="8"/>
    <x v="33"/>
    <x v="33"/>
    <m/>
    <x v="615"/>
    <e v="#N/A"/>
    <x v="615"/>
  </r>
  <r>
    <x v="5170"/>
    <m/>
    <n v="20088"/>
    <x v="11957"/>
    <m/>
    <m/>
    <m/>
    <m/>
    <x v="8060"/>
    <s v="2023/8/31"/>
    <x v="8"/>
    <x v="8"/>
    <x v="33"/>
    <x v="33"/>
    <m/>
    <x v="615"/>
    <e v="#N/A"/>
    <x v="615"/>
  </r>
  <r>
    <x v="5170"/>
    <m/>
    <n v="1440"/>
    <x v="11958"/>
    <m/>
    <m/>
    <m/>
    <m/>
    <x v="8060"/>
    <s v="2023/8/31"/>
    <x v="8"/>
    <x v="8"/>
    <x v="33"/>
    <x v="33"/>
    <m/>
    <x v="615"/>
    <e v="#N/A"/>
    <x v="615"/>
  </r>
  <r>
    <x v="5170"/>
    <m/>
    <n v="18360"/>
    <x v="11959"/>
    <m/>
    <m/>
    <m/>
    <m/>
    <x v="8060"/>
    <s v="2023/8/31"/>
    <x v="8"/>
    <x v="8"/>
    <x v="33"/>
    <x v="33"/>
    <m/>
    <x v="615"/>
    <e v="#N/A"/>
    <x v="615"/>
  </r>
  <r>
    <x v="5170"/>
    <m/>
    <n v="14976"/>
    <x v="11960"/>
    <m/>
    <m/>
    <m/>
    <m/>
    <x v="8060"/>
    <s v="2023/8/31"/>
    <x v="8"/>
    <x v="8"/>
    <x v="33"/>
    <x v="33"/>
    <m/>
    <x v="615"/>
    <e v="#N/A"/>
    <x v="615"/>
  </r>
  <r>
    <x v="5170"/>
    <m/>
    <n v="15206.48"/>
    <x v="11961"/>
    <m/>
    <m/>
    <m/>
    <m/>
    <x v="8061"/>
    <s v="2023/10/31"/>
    <x v="8"/>
    <x v="8"/>
    <x v="43"/>
    <x v="43"/>
    <m/>
    <x v="615"/>
    <e v="#N/A"/>
    <x v="615"/>
  </r>
  <r>
    <x v="5170"/>
    <m/>
    <n v="19008"/>
    <x v="11962"/>
    <m/>
    <m/>
    <m/>
    <m/>
    <x v="8054"/>
    <s v="2023/11/12"/>
    <x v="8"/>
    <x v="8"/>
    <x v="58"/>
    <x v="58"/>
    <m/>
    <x v="615"/>
    <e v="#N/A"/>
    <x v="615"/>
  </r>
  <r>
    <x v="5170"/>
    <m/>
    <n v="19008"/>
    <x v="11961"/>
    <m/>
    <m/>
    <m/>
    <m/>
    <x v="8054"/>
    <s v="2023/11/12"/>
    <x v="8"/>
    <x v="8"/>
    <x v="58"/>
    <x v="58"/>
    <m/>
    <x v="615"/>
    <e v="#N/A"/>
    <x v="615"/>
  </r>
  <r>
    <x v="5170"/>
    <m/>
    <n v="15307.2"/>
    <x v="11963"/>
    <m/>
    <m/>
    <m/>
    <m/>
    <x v="8062"/>
    <s v="2023/12/31"/>
    <x v="8"/>
    <x v="8"/>
    <x v="58"/>
    <x v="58"/>
    <m/>
    <x v="615"/>
    <e v="#N/A"/>
    <x v="615"/>
  </r>
  <r>
    <x v="5170"/>
    <m/>
    <n v="11951.36"/>
    <x v="11964"/>
    <m/>
    <m/>
    <m/>
    <m/>
    <x v="8062"/>
    <s v="2023/12/31"/>
    <x v="8"/>
    <x v="8"/>
    <x v="59"/>
    <x v="59"/>
    <m/>
    <x v="615"/>
    <e v="#N/A"/>
    <x v="615"/>
  </r>
  <r>
    <x v="5170"/>
    <m/>
    <n v="630.44000000000005"/>
    <x v="11965"/>
    <m/>
    <m/>
    <m/>
    <m/>
    <x v="8063"/>
    <s v="2023/3/15"/>
    <x v="9"/>
    <x v="9"/>
    <x v="38"/>
    <x v="38"/>
    <m/>
    <x v="615"/>
    <e v="#N/A"/>
    <x v="615"/>
  </r>
  <r>
    <x v="5170"/>
    <m/>
    <n v="1533.02"/>
    <x v="11966"/>
    <m/>
    <m/>
    <m/>
    <m/>
    <x v="8064"/>
    <s v="2023/8/13"/>
    <x v="9"/>
    <x v="9"/>
    <x v="4"/>
    <x v="4"/>
    <m/>
    <x v="615"/>
    <e v="#N/A"/>
    <x v="615"/>
  </r>
  <r>
    <x v="5170"/>
    <m/>
    <n v="2119.75"/>
    <x v="11967"/>
    <m/>
    <m/>
    <m/>
    <m/>
    <x v="8064"/>
    <s v="2023/8/13"/>
    <x v="9"/>
    <x v="9"/>
    <x v="4"/>
    <x v="4"/>
    <m/>
    <x v="615"/>
    <e v="#N/A"/>
    <x v="615"/>
  </r>
  <r>
    <x v="5170"/>
    <m/>
    <n v="295"/>
    <x v="11968"/>
    <m/>
    <m/>
    <m/>
    <m/>
    <x v="8065"/>
    <s v="2023/10/12"/>
    <x v="9"/>
    <x v="9"/>
    <x v="4"/>
    <x v="4"/>
    <m/>
    <x v="615"/>
    <e v="#N/A"/>
    <x v="615"/>
  </r>
  <r>
    <x v="5170"/>
    <m/>
    <n v="704"/>
    <x v="11969"/>
    <m/>
    <m/>
    <m/>
    <m/>
    <x v="8007"/>
    <s v="2023/11/30"/>
    <x v="9"/>
    <x v="9"/>
    <x v="4"/>
    <x v="4"/>
    <m/>
    <x v="615"/>
    <e v="#N/A"/>
    <x v="615"/>
  </r>
  <r>
    <x v="5170"/>
    <m/>
    <n v="852"/>
    <x v="11970"/>
    <m/>
    <m/>
    <m/>
    <m/>
    <x v="8066"/>
    <s v="2023/1/30"/>
    <x v="9"/>
    <x v="9"/>
    <x v="16"/>
    <x v="16"/>
    <m/>
    <x v="615"/>
    <e v="#N/A"/>
    <x v="615"/>
  </r>
  <r>
    <x v="5170"/>
    <m/>
    <n v="7020"/>
    <x v="11971"/>
    <m/>
    <m/>
    <m/>
    <m/>
    <x v="8067"/>
    <s v="2023/3/15"/>
    <x v="9"/>
    <x v="9"/>
    <x v="16"/>
    <x v="16"/>
    <m/>
    <x v="615"/>
    <e v="#N/A"/>
    <x v="615"/>
  </r>
  <r>
    <x v="5170"/>
    <m/>
    <n v="7530"/>
    <x v="11972"/>
    <m/>
    <m/>
    <m/>
    <m/>
    <x v="8068"/>
    <s v="2023/5/18"/>
    <x v="9"/>
    <x v="9"/>
    <x v="16"/>
    <x v="16"/>
    <m/>
    <x v="615"/>
    <e v="#N/A"/>
    <x v="615"/>
  </r>
  <r>
    <x v="5170"/>
    <m/>
    <n v="127460"/>
    <x v="11973"/>
    <m/>
    <m/>
    <m/>
    <m/>
    <x v="8069"/>
    <s v="2023/5/24"/>
    <x v="9"/>
    <x v="9"/>
    <x v="16"/>
    <x v="16"/>
    <m/>
    <x v="615"/>
    <e v="#N/A"/>
    <x v="615"/>
  </r>
  <r>
    <x v="5170"/>
    <m/>
    <n v="44400"/>
    <x v="11974"/>
    <m/>
    <m/>
    <m/>
    <m/>
    <x v="8070"/>
    <s v="2023/6/1"/>
    <x v="9"/>
    <x v="9"/>
    <x v="16"/>
    <x v="16"/>
    <m/>
    <x v="615"/>
    <e v="#N/A"/>
    <x v="615"/>
  </r>
  <r>
    <x v="5170"/>
    <m/>
    <n v="125"/>
    <x v="11975"/>
    <m/>
    <m/>
    <m/>
    <m/>
    <x v="8071"/>
    <s v="2023/6/15"/>
    <x v="9"/>
    <x v="9"/>
    <x v="16"/>
    <x v="16"/>
    <m/>
    <x v="615"/>
    <e v="#N/A"/>
    <x v="615"/>
  </r>
  <r>
    <x v="5170"/>
    <m/>
    <n v="9790"/>
    <x v="11976"/>
    <m/>
    <m/>
    <m/>
    <m/>
    <x v="8072"/>
    <s v="2023/6/17"/>
    <x v="9"/>
    <x v="9"/>
    <x v="16"/>
    <x v="16"/>
    <m/>
    <x v="615"/>
    <e v="#N/A"/>
    <x v="615"/>
  </r>
  <r>
    <x v="5170"/>
    <m/>
    <n v="2130.5"/>
    <x v="11977"/>
    <m/>
    <m/>
    <m/>
    <m/>
    <x v="8073"/>
    <s v="2023/7/9"/>
    <x v="9"/>
    <x v="9"/>
    <x v="16"/>
    <x v="16"/>
    <m/>
    <x v="615"/>
    <e v="#N/A"/>
    <x v="615"/>
  </r>
  <r>
    <x v="5170"/>
    <m/>
    <n v="25160"/>
    <x v="11978"/>
    <m/>
    <m/>
    <m/>
    <m/>
    <x v="8074"/>
    <s v="2023/8/8"/>
    <x v="9"/>
    <x v="9"/>
    <x v="16"/>
    <x v="16"/>
    <m/>
    <x v="615"/>
    <e v="#N/A"/>
    <x v="615"/>
  </r>
  <r>
    <x v="5170"/>
    <m/>
    <n v="26640"/>
    <x v="11979"/>
    <m/>
    <m/>
    <m/>
    <m/>
    <x v="8074"/>
    <s v="2023/8/8"/>
    <x v="9"/>
    <x v="9"/>
    <x v="16"/>
    <x v="16"/>
    <m/>
    <x v="615"/>
    <e v="#N/A"/>
    <x v="615"/>
  </r>
  <r>
    <x v="5170"/>
    <m/>
    <n v="3565"/>
    <x v="11980"/>
    <m/>
    <m/>
    <m/>
    <m/>
    <x v="8075"/>
    <s v="2023/8/13"/>
    <x v="9"/>
    <x v="9"/>
    <x v="16"/>
    <x v="16"/>
    <m/>
    <x v="615"/>
    <e v="#N/A"/>
    <x v="615"/>
  </r>
  <r>
    <x v="5170"/>
    <m/>
    <n v="2119.75"/>
    <x v="11967"/>
    <m/>
    <m/>
    <m/>
    <m/>
    <x v="8064"/>
    <s v="2023/8/13"/>
    <x v="9"/>
    <x v="9"/>
    <x v="16"/>
    <x v="16"/>
    <m/>
    <x v="615"/>
    <e v="#N/A"/>
    <x v="615"/>
  </r>
  <r>
    <x v="5170"/>
    <m/>
    <n v="6365.1"/>
    <x v="11981"/>
    <m/>
    <m/>
    <m/>
    <m/>
    <x v="8064"/>
    <s v="2023/8/13"/>
    <x v="9"/>
    <x v="9"/>
    <x v="16"/>
    <x v="16"/>
    <m/>
    <x v="615"/>
    <e v="#N/A"/>
    <x v="615"/>
  </r>
  <r>
    <x v="5170"/>
    <m/>
    <n v="4025.82"/>
    <x v="11982"/>
    <m/>
    <m/>
    <m/>
    <m/>
    <x v="8076"/>
    <s v="2023/9/27"/>
    <x v="9"/>
    <x v="9"/>
    <x v="16"/>
    <x v="16"/>
    <m/>
    <x v="615"/>
    <e v="#N/A"/>
    <x v="615"/>
  </r>
  <r>
    <x v="5170"/>
    <m/>
    <n v="1992"/>
    <x v="11983"/>
    <m/>
    <m/>
    <m/>
    <m/>
    <x v="8077"/>
    <s v="2023/10/1"/>
    <x v="9"/>
    <x v="9"/>
    <x v="16"/>
    <x v="16"/>
    <m/>
    <x v="615"/>
    <e v="#N/A"/>
    <x v="615"/>
  </r>
  <r>
    <x v="5170"/>
    <m/>
    <n v="6762"/>
    <x v="11984"/>
    <m/>
    <m/>
    <m/>
    <m/>
    <x v="8078"/>
    <s v="2023/10/30"/>
    <x v="9"/>
    <x v="9"/>
    <x v="16"/>
    <x v="16"/>
    <m/>
    <x v="615"/>
    <e v="#N/A"/>
    <x v="615"/>
  </r>
  <r>
    <x v="5170"/>
    <m/>
    <n v="27187.5"/>
    <x v="11985"/>
    <m/>
    <m/>
    <m/>
    <m/>
    <x v="8079"/>
    <s v="2023/11/20"/>
    <x v="9"/>
    <x v="9"/>
    <x v="16"/>
    <x v="16"/>
    <m/>
    <x v="615"/>
    <e v="#N/A"/>
    <x v="615"/>
  </r>
  <r>
    <x v="5170"/>
    <m/>
    <n v="34800"/>
    <x v="11986"/>
    <m/>
    <m/>
    <m/>
    <m/>
    <x v="8080"/>
    <s v="2023/11/20"/>
    <x v="9"/>
    <x v="9"/>
    <x v="16"/>
    <x v="16"/>
    <m/>
    <x v="615"/>
    <e v="#N/A"/>
    <x v="615"/>
  </r>
  <r>
    <x v="5170"/>
    <m/>
    <n v="7081.9400000000005"/>
    <x v="11987"/>
    <m/>
    <m/>
    <m/>
    <m/>
    <x v="8081"/>
    <s v="2023/11/28"/>
    <x v="9"/>
    <x v="9"/>
    <x v="16"/>
    <x v="16"/>
    <m/>
    <x v="615"/>
    <e v="#N/A"/>
    <x v="615"/>
  </r>
  <r>
    <x v="5170"/>
    <m/>
    <n v="1134.5"/>
    <x v="11988"/>
    <m/>
    <m/>
    <m/>
    <m/>
    <x v="8082"/>
    <s v="2023/1/10"/>
    <x v="9"/>
    <x v="9"/>
    <x v="3"/>
    <x v="3"/>
    <m/>
    <x v="615"/>
    <e v="#N/A"/>
    <x v="615"/>
  </r>
  <r>
    <x v="5170"/>
    <m/>
    <n v="2578.67"/>
    <x v="11989"/>
    <m/>
    <m/>
    <m/>
    <m/>
    <x v="8083"/>
    <s v="2023/1/16"/>
    <x v="9"/>
    <x v="9"/>
    <x v="3"/>
    <x v="3"/>
    <m/>
    <x v="615"/>
    <e v="#N/A"/>
    <x v="615"/>
  </r>
  <r>
    <x v="5170"/>
    <m/>
    <n v="764.5"/>
    <x v="11990"/>
    <m/>
    <m/>
    <m/>
    <m/>
    <x v="8084"/>
    <s v="2023/3/6"/>
    <x v="9"/>
    <x v="9"/>
    <x v="3"/>
    <x v="3"/>
    <m/>
    <x v="615"/>
    <e v="#N/A"/>
    <x v="615"/>
  </r>
  <r>
    <x v="5170"/>
    <m/>
    <n v="8750"/>
    <x v="11991"/>
    <m/>
    <m/>
    <m/>
    <m/>
    <x v="8085"/>
    <s v="2023/3/29"/>
    <x v="9"/>
    <x v="9"/>
    <x v="3"/>
    <x v="3"/>
    <m/>
    <x v="615"/>
    <e v="#N/A"/>
    <x v="615"/>
  </r>
  <r>
    <x v="5170"/>
    <m/>
    <n v="303"/>
    <x v="11992"/>
    <m/>
    <m/>
    <m/>
    <m/>
    <x v="8086"/>
    <s v="2023/4/6"/>
    <x v="9"/>
    <x v="9"/>
    <x v="3"/>
    <x v="3"/>
    <m/>
    <x v="615"/>
    <e v="#N/A"/>
    <x v="615"/>
  </r>
  <r>
    <x v="5170"/>
    <m/>
    <n v="760"/>
    <x v="11993"/>
    <m/>
    <m/>
    <m/>
    <m/>
    <x v="8087"/>
    <s v="2023/4/6"/>
    <x v="9"/>
    <x v="9"/>
    <x v="3"/>
    <x v="3"/>
    <m/>
    <x v="615"/>
    <e v="#N/A"/>
    <x v="615"/>
  </r>
  <r>
    <x v="5170"/>
    <m/>
    <n v="1972.5"/>
    <x v="11994"/>
    <m/>
    <m/>
    <m/>
    <m/>
    <x v="8088"/>
    <s v="2023/5/3"/>
    <x v="9"/>
    <x v="9"/>
    <x v="3"/>
    <x v="3"/>
    <m/>
    <x v="615"/>
    <e v="#N/A"/>
    <x v="615"/>
  </r>
  <r>
    <x v="5170"/>
    <m/>
    <n v="1220"/>
    <x v="11995"/>
    <m/>
    <m/>
    <m/>
    <m/>
    <x v="8089"/>
    <s v="2023/1/8"/>
    <x v="9"/>
    <x v="9"/>
    <x v="15"/>
    <x v="15"/>
    <m/>
    <x v="615"/>
    <e v="#N/A"/>
    <x v="615"/>
  </r>
  <r>
    <x v="5170"/>
    <m/>
    <n v="2712"/>
    <x v="11996"/>
    <m/>
    <m/>
    <m/>
    <m/>
    <x v="8090"/>
    <s v="2023/1/19"/>
    <x v="9"/>
    <x v="9"/>
    <x v="15"/>
    <x v="15"/>
    <m/>
    <x v="615"/>
    <e v="#N/A"/>
    <x v="615"/>
  </r>
  <r>
    <x v="5170"/>
    <m/>
    <n v="610"/>
    <x v="11997"/>
    <m/>
    <m/>
    <m/>
    <m/>
    <x v="8091"/>
    <s v="2023/4/6"/>
    <x v="9"/>
    <x v="9"/>
    <x v="15"/>
    <x v="15"/>
    <m/>
    <x v="615"/>
    <e v="#N/A"/>
    <x v="615"/>
  </r>
  <r>
    <x v="5170"/>
    <m/>
    <n v="9465"/>
    <x v="11998"/>
    <m/>
    <m/>
    <m/>
    <m/>
    <x v="8092"/>
    <s v="2023/4/30"/>
    <x v="9"/>
    <x v="9"/>
    <x v="15"/>
    <x v="15"/>
    <m/>
    <x v="615"/>
    <e v="#N/A"/>
    <x v="615"/>
  </r>
  <r>
    <x v="5170"/>
    <m/>
    <n v="7368"/>
    <x v="11999"/>
    <m/>
    <m/>
    <m/>
    <m/>
    <x v="8093"/>
    <s v="2023/5/3"/>
    <x v="9"/>
    <x v="9"/>
    <x v="15"/>
    <x v="15"/>
    <m/>
    <x v="615"/>
    <e v="#N/A"/>
    <x v="615"/>
  </r>
  <r>
    <x v="5170"/>
    <m/>
    <n v="16925"/>
    <x v="12000"/>
    <m/>
    <m/>
    <m/>
    <m/>
    <x v="8093"/>
    <s v="2023/5/3"/>
    <x v="9"/>
    <x v="9"/>
    <x v="15"/>
    <x v="15"/>
    <m/>
    <x v="615"/>
    <e v="#N/A"/>
    <x v="615"/>
  </r>
  <r>
    <x v="5170"/>
    <m/>
    <n v="1530"/>
    <x v="12001"/>
    <m/>
    <m/>
    <m/>
    <m/>
    <x v="8094"/>
    <s v="2023/6/17"/>
    <x v="9"/>
    <x v="9"/>
    <x v="15"/>
    <x v="15"/>
    <m/>
    <x v="615"/>
    <e v="#N/A"/>
    <x v="615"/>
  </r>
  <r>
    <x v="5170"/>
    <m/>
    <n v="56236.78"/>
    <x v="12002"/>
    <m/>
    <m/>
    <m/>
    <m/>
    <x v="7578"/>
    <s v="2023/6/25"/>
    <x v="9"/>
    <x v="9"/>
    <x v="15"/>
    <x v="15"/>
    <m/>
    <x v="615"/>
    <e v="#N/A"/>
    <x v="615"/>
  </r>
  <r>
    <x v="5170"/>
    <m/>
    <n v="51770.080000000002"/>
    <x v="12003"/>
    <m/>
    <m/>
    <m/>
    <m/>
    <x v="7578"/>
    <s v="2023/6/25"/>
    <x v="9"/>
    <x v="9"/>
    <x v="15"/>
    <x v="15"/>
    <m/>
    <x v="615"/>
    <e v="#N/A"/>
    <x v="615"/>
  </r>
  <r>
    <x v="5170"/>
    <m/>
    <n v="23200"/>
    <x v="12004"/>
    <m/>
    <m/>
    <m/>
    <m/>
    <x v="8095"/>
    <s v="2023/8/31"/>
    <x v="9"/>
    <x v="9"/>
    <x v="15"/>
    <x v="15"/>
    <m/>
    <x v="615"/>
    <e v="#N/A"/>
    <x v="615"/>
  </r>
  <r>
    <x v="5170"/>
    <m/>
    <n v="10461.6"/>
    <x v="12005"/>
    <m/>
    <m/>
    <m/>
    <m/>
    <x v="8096"/>
    <s v="2023/9/30"/>
    <x v="9"/>
    <x v="9"/>
    <x v="15"/>
    <x v="15"/>
    <m/>
    <x v="615"/>
    <e v="#N/A"/>
    <x v="615"/>
  </r>
  <r>
    <x v="5170"/>
    <m/>
    <n v="312"/>
    <x v="12006"/>
    <m/>
    <m/>
    <m/>
    <m/>
    <x v="8097"/>
    <s v="2023/10/2"/>
    <x v="9"/>
    <x v="9"/>
    <x v="15"/>
    <x v="15"/>
    <m/>
    <x v="615"/>
    <e v="#N/A"/>
    <x v="615"/>
  </r>
  <r>
    <x v="5170"/>
    <m/>
    <n v="11356.5"/>
    <x v="12007"/>
    <m/>
    <m/>
    <m/>
    <m/>
    <x v="8098"/>
    <s v="2023/2/12"/>
    <x v="9"/>
    <x v="9"/>
    <x v="34"/>
    <x v="34"/>
    <m/>
    <x v="615"/>
    <e v="#N/A"/>
    <x v="615"/>
  </r>
  <r>
    <x v="5170"/>
    <m/>
    <n v="8003.33"/>
    <x v="12008"/>
    <m/>
    <m/>
    <m/>
    <m/>
    <x v="8099"/>
    <s v="2023/12/26"/>
    <x v="9"/>
    <x v="9"/>
    <x v="34"/>
    <x v="34"/>
    <m/>
    <x v="615"/>
    <e v="#N/A"/>
    <x v="615"/>
  </r>
  <r>
    <x v="5170"/>
    <m/>
    <n v="368"/>
    <x v="12009"/>
    <m/>
    <m/>
    <m/>
    <m/>
    <x v="8100"/>
    <s v="2023/5/27"/>
    <x v="9"/>
    <x v="9"/>
    <x v="24"/>
    <x v="24"/>
    <m/>
    <x v="615"/>
    <e v="#N/A"/>
    <x v="615"/>
  </r>
  <r>
    <x v="5170"/>
    <m/>
    <n v="5149.5"/>
    <x v="12010"/>
    <m/>
    <m/>
    <m/>
    <m/>
    <x v="8101"/>
    <s v="2023/12/7"/>
    <x v="9"/>
    <x v="9"/>
    <x v="24"/>
    <x v="24"/>
    <m/>
    <x v="615"/>
    <e v="#N/A"/>
    <x v="615"/>
  </r>
  <r>
    <x v="5170"/>
    <m/>
    <n v="217"/>
    <x v="11995"/>
    <m/>
    <m/>
    <m/>
    <m/>
    <x v="8089"/>
    <s v="2023/1/8"/>
    <x v="9"/>
    <x v="9"/>
    <x v="11"/>
    <x v="11"/>
    <m/>
    <x v="615"/>
    <e v="#N/A"/>
    <x v="615"/>
  </r>
  <r>
    <x v="5170"/>
    <m/>
    <n v="290"/>
    <x v="11995"/>
    <m/>
    <m/>
    <m/>
    <m/>
    <x v="8089"/>
    <s v="2023/1/8"/>
    <x v="9"/>
    <x v="9"/>
    <x v="11"/>
    <x v="11"/>
    <m/>
    <x v="615"/>
    <e v="#N/A"/>
    <x v="615"/>
  </r>
  <r>
    <x v="5170"/>
    <m/>
    <n v="724"/>
    <x v="12011"/>
    <m/>
    <m/>
    <m/>
    <m/>
    <x v="8102"/>
    <s v="2023/1/17"/>
    <x v="9"/>
    <x v="9"/>
    <x v="11"/>
    <x v="11"/>
    <m/>
    <x v="615"/>
    <e v="#N/A"/>
    <x v="615"/>
  </r>
  <r>
    <x v="5170"/>
    <m/>
    <n v="15834"/>
    <x v="12012"/>
    <m/>
    <m/>
    <m/>
    <m/>
    <x v="8103"/>
    <s v="2023/2/7"/>
    <x v="9"/>
    <x v="9"/>
    <x v="11"/>
    <x v="11"/>
    <m/>
    <x v="615"/>
    <e v="#N/A"/>
    <x v="615"/>
  </r>
  <r>
    <x v="5170"/>
    <m/>
    <n v="11880"/>
    <x v="12013"/>
    <m/>
    <m/>
    <m/>
    <m/>
    <x v="8104"/>
    <s v="2023/5/11"/>
    <x v="9"/>
    <x v="9"/>
    <x v="11"/>
    <x v="11"/>
    <m/>
    <x v="615"/>
    <e v="#N/A"/>
    <x v="615"/>
  </r>
  <r>
    <x v="5170"/>
    <m/>
    <n v="1276"/>
    <x v="12014"/>
    <m/>
    <m/>
    <m/>
    <m/>
    <x v="8105"/>
    <s v="2023/5/27"/>
    <x v="9"/>
    <x v="9"/>
    <x v="11"/>
    <x v="11"/>
    <m/>
    <x v="615"/>
    <e v="#N/A"/>
    <x v="615"/>
  </r>
  <r>
    <x v="5170"/>
    <m/>
    <n v="4672"/>
    <x v="12009"/>
    <m/>
    <m/>
    <m/>
    <m/>
    <x v="8100"/>
    <s v="2023/5/27"/>
    <x v="9"/>
    <x v="9"/>
    <x v="11"/>
    <x v="11"/>
    <m/>
    <x v="615"/>
    <e v="#N/A"/>
    <x v="615"/>
  </r>
  <r>
    <x v="5170"/>
    <m/>
    <n v="3922"/>
    <x v="12015"/>
    <m/>
    <m/>
    <m/>
    <m/>
    <x v="8106"/>
    <s v="2023/6/3"/>
    <x v="9"/>
    <x v="9"/>
    <x v="11"/>
    <x v="11"/>
    <m/>
    <x v="615"/>
    <e v="#N/A"/>
    <x v="615"/>
  </r>
  <r>
    <x v="5170"/>
    <m/>
    <n v="1500"/>
    <x v="12016"/>
    <m/>
    <m/>
    <m/>
    <m/>
    <x v="8107"/>
    <s v="2023/6/5"/>
    <x v="9"/>
    <x v="9"/>
    <x v="11"/>
    <x v="11"/>
    <m/>
    <x v="615"/>
    <e v="#N/A"/>
    <x v="615"/>
  </r>
  <r>
    <x v="5170"/>
    <m/>
    <n v="4216"/>
    <x v="12017"/>
    <m/>
    <m/>
    <m/>
    <m/>
    <x v="8005"/>
    <s v="2023/6/10"/>
    <x v="9"/>
    <x v="9"/>
    <x v="11"/>
    <x v="11"/>
    <m/>
    <x v="615"/>
    <e v="#N/A"/>
    <x v="615"/>
  </r>
  <r>
    <x v="5170"/>
    <m/>
    <n v="398"/>
    <x v="11975"/>
    <m/>
    <m/>
    <m/>
    <m/>
    <x v="8071"/>
    <s v="2023/6/15"/>
    <x v="9"/>
    <x v="9"/>
    <x v="11"/>
    <x v="11"/>
    <m/>
    <x v="615"/>
    <e v="#N/A"/>
    <x v="615"/>
  </r>
  <r>
    <x v="5170"/>
    <m/>
    <n v="6025"/>
    <x v="11976"/>
    <m/>
    <m/>
    <m/>
    <m/>
    <x v="8072"/>
    <s v="2023/6/17"/>
    <x v="9"/>
    <x v="9"/>
    <x v="11"/>
    <x v="11"/>
    <m/>
    <x v="615"/>
    <e v="#N/A"/>
    <x v="615"/>
  </r>
  <r>
    <x v="5170"/>
    <m/>
    <n v="3480"/>
    <x v="12018"/>
    <m/>
    <m/>
    <m/>
    <m/>
    <x v="8108"/>
    <s v="2023/9/21"/>
    <x v="9"/>
    <x v="9"/>
    <x v="11"/>
    <x v="11"/>
    <m/>
    <x v="615"/>
    <e v="#N/A"/>
    <x v="615"/>
  </r>
  <r>
    <x v="5170"/>
    <m/>
    <n v="4025.82"/>
    <x v="11982"/>
    <m/>
    <m/>
    <m/>
    <m/>
    <x v="8076"/>
    <s v="2023/9/27"/>
    <x v="9"/>
    <x v="9"/>
    <x v="11"/>
    <x v="11"/>
    <m/>
    <x v="615"/>
    <e v="#N/A"/>
    <x v="615"/>
  </r>
  <r>
    <x v="5170"/>
    <m/>
    <n v="1540"/>
    <x v="12019"/>
    <m/>
    <m/>
    <m/>
    <m/>
    <x v="7648"/>
    <s v="2023/10/30"/>
    <x v="9"/>
    <x v="9"/>
    <x v="11"/>
    <x v="11"/>
    <m/>
    <x v="615"/>
    <e v="#N/A"/>
    <x v="615"/>
  </r>
  <r>
    <x v="5170"/>
    <m/>
    <n v="1472"/>
    <x v="12020"/>
    <m/>
    <m/>
    <m/>
    <m/>
    <x v="8109"/>
    <s v="2023/11/11"/>
    <x v="9"/>
    <x v="9"/>
    <x v="11"/>
    <x v="11"/>
    <m/>
    <x v="615"/>
    <e v="#N/A"/>
    <x v="615"/>
  </r>
  <r>
    <x v="5170"/>
    <m/>
    <n v="5423"/>
    <x v="12021"/>
    <m/>
    <m/>
    <m/>
    <m/>
    <x v="8110"/>
    <s v="2023/11/22"/>
    <x v="9"/>
    <x v="9"/>
    <x v="11"/>
    <x v="11"/>
    <m/>
    <x v="615"/>
    <e v="#N/A"/>
    <x v="615"/>
  </r>
  <r>
    <x v="5170"/>
    <m/>
    <n v="43520"/>
    <x v="12022"/>
    <m/>
    <m/>
    <m/>
    <m/>
    <x v="8110"/>
    <s v="2023/11/22"/>
    <x v="9"/>
    <x v="9"/>
    <x v="11"/>
    <x v="11"/>
    <m/>
    <x v="615"/>
    <e v="#N/A"/>
    <x v="615"/>
  </r>
  <r>
    <x v="5170"/>
    <m/>
    <n v="14125"/>
    <x v="12023"/>
    <m/>
    <m/>
    <m/>
    <m/>
    <x v="8111"/>
    <s v="2023/11/27"/>
    <x v="9"/>
    <x v="9"/>
    <x v="11"/>
    <x v="11"/>
    <m/>
    <x v="615"/>
    <e v="#N/A"/>
    <x v="615"/>
  </r>
  <r>
    <x v="5170"/>
    <m/>
    <n v="4254"/>
    <x v="12024"/>
    <m/>
    <m/>
    <m/>
    <m/>
    <x v="8112"/>
    <s v="2023/11/29"/>
    <x v="9"/>
    <x v="9"/>
    <x v="11"/>
    <x v="11"/>
    <m/>
    <x v="615"/>
    <e v="#N/A"/>
    <x v="615"/>
  </r>
  <r>
    <x v="5170"/>
    <m/>
    <n v="16728.64"/>
    <x v="12025"/>
    <m/>
    <m/>
    <m/>
    <m/>
    <x v="8113"/>
    <s v="2023/11/30"/>
    <x v="9"/>
    <x v="9"/>
    <x v="11"/>
    <x v="11"/>
    <m/>
    <x v="615"/>
    <e v="#N/A"/>
    <x v="615"/>
  </r>
  <r>
    <x v="5170"/>
    <m/>
    <n v="13680.85"/>
    <x v="12026"/>
    <m/>
    <m/>
    <m/>
    <m/>
    <x v="8114"/>
    <s v="2023/11/30"/>
    <x v="9"/>
    <x v="9"/>
    <x v="11"/>
    <x v="11"/>
    <m/>
    <x v="615"/>
    <e v="#N/A"/>
    <x v="615"/>
  </r>
  <r>
    <x v="5170"/>
    <m/>
    <n v="5268"/>
    <x v="12027"/>
    <m/>
    <m/>
    <m/>
    <m/>
    <x v="8115"/>
    <s v="2023/4/6"/>
    <x v="9"/>
    <x v="9"/>
    <x v="6"/>
    <x v="6"/>
    <m/>
    <x v="615"/>
    <e v="#N/A"/>
    <x v="615"/>
  </r>
  <r>
    <x v="5170"/>
    <m/>
    <n v="6198.1500000000005"/>
    <x v="12028"/>
    <m/>
    <m/>
    <m/>
    <m/>
    <x v="8116"/>
    <s v="2023/4/27"/>
    <x v="9"/>
    <x v="9"/>
    <x v="6"/>
    <x v="6"/>
    <m/>
    <x v="615"/>
    <e v="#N/A"/>
    <x v="615"/>
  </r>
  <r>
    <x v="5170"/>
    <m/>
    <n v="1518"/>
    <x v="12029"/>
    <m/>
    <m/>
    <m/>
    <m/>
    <x v="8117"/>
    <s v="2023/5/1"/>
    <x v="9"/>
    <x v="9"/>
    <x v="6"/>
    <x v="6"/>
    <m/>
    <x v="615"/>
    <e v="#N/A"/>
    <x v="615"/>
  </r>
  <r>
    <x v="5170"/>
    <m/>
    <n v="3238"/>
    <x v="12030"/>
    <m/>
    <m/>
    <m/>
    <m/>
    <x v="8118"/>
    <s v="2023/5/6"/>
    <x v="9"/>
    <x v="9"/>
    <x v="6"/>
    <x v="6"/>
    <m/>
    <x v="615"/>
    <e v="#N/A"/>
    <x v="615"/>
  </r>
  <r>
    <x v="5170"/>
    <m/>
    <n v="720"/>
    <x v="12031"/>
    <m/>
    <m/>
    <m/>
    <m/>
    <x v="8119"/>
    <s v="2023/5/14"/>
    <x v="9"/>
    <x v="9"/>
    <x v="6"/>
    <x v="6"/>
    <m/>
    <x v="615"/>
    <e v="#N/A"/>
    <x v="615"/>
  </r>
  <r>
    <x v="5170"/>
    <m/>
    <n v="2320"/>
    <x v="12032"/>
    <m/>
    <m/>
    <m/>
    <m/>
    <x v="8120"/>
    <s v="2023/5/17"/>
    <x v="9"/>
    <x v="9"/>
    <x v="6"/>
    <x v="6"/>
    <m/>
    <x v="615"/>
    <e v="#N/A"/>
    <x v="615"/>
  </r>
  <r>
    <x v="5170"/>
    <m/>
    <n v="1530"/>
    <x v="11976"/>
    <m/>
    <m/>
    <m/>
    <m/>
    <x v="8072"/>
    <s v="2023/6/17"/>
    <x v="9"/>
    <x v="9"/>
    <x v="6"/>
    <x v="6"/>
    <m/>
    <x v="615"/>
    <e v="#N/A"/>
    <x v="615"/>
  </r>
  <r>
    <x v="5170"/>
    <m/>
    <n v="1179"/>
    <x v="12033"/>
    <m/>
    <m/>
    <m/>
    <m/>
    <x v="8121"/>
    <s v="2023/9/12"/>
    <x v="9"/>
    <x v="9"/>
    <x v="13"/>
    <x v="13"/>
    <m/>
    <x v="615"/>
    <e v="#N/A"/>
    <x v="615"/>
  </r>
  <r>
    <x v="5170"/>
    <m/>
    <n v="22749.5"/>
    <x v="12034"/>
    <m/>
    <m/>
    <m/>
    <m/>
    <x v="8116"/>
    <s v="2023/4/27"/>
    <x v="9"/>
    <x v="9"/>
    <x v="7"/>
    <x v="7"/>
    <m/>
    <x v="615"/>
    <e v="#N/A"/>
    <x v="615"/>
  </r>
  <r>
    <x v="5170"/>
    <m/>
    <n v="2375"/>
    <x v="12035"/>
    <m/>
    <m/>
    <m/>
    <m/>
    <x v="8119"/>
    <s v="2023/5/14"/>
    <x v="9"/>
    <x v="9"/>
    <x v="7"/>
    <x v="7"/>
    <m/>
    <x v="615"/>
    <e v="#N/A"/>
    <x v="615"/>
  </r>
  <r>
    <x v="5170"/>
    <m/>
    <n v="1040"/>
    <x v="12036"/>
    <m/>
    <m/>
    <m/>
    <m/>
    <x v="8122"/>
    <s v="2023/5/30"/>
    <x v="9"/>
    <x v="9"/>
    <x v="7"/>
    <x v="7"/>
    <m/>
    <x v="615"/>
    <e v="#N/A"/>
    <x v="615"/>
  </r>
  <r>
    <x v="5170"/>
    <m/>
    <n v="50680"/>
    <x v="12037"/>
    <m/>
    <m/>
    <m/>
    <m/>
    <x v="8070"/>
    <s v="2023/6/1"/>
    <x v="9"/>
    <x v="9"/>
    <x v="7"/>
    <x v="7"/>
    <m/>
    <x v="615"/>
    <e v="#N/A"/>
    <x v="615"/>
  </r>
  <r>
    <x v="5170"/>
    <m/>
    <n v="1500"/>
    <x v="12015"/>
    <m/>
    <m/>
    <m/>
    <m/>
    <x v="8106"/>
    <s v="2023/6/3"/>
    <x v="9"/>
    <x v="9"/>
    <x v="7"/>
    <x v="7"/>
    <m/>
    <x v="615"/>
    <e v="#N/A"/>
    <x v="615"/>
  </r>
  <r>
    <x v="5170"/>
    <m/>
    <n v="550"/>
    <x v="11976"/>
    <m/>
    <m/>
    <m/>
    <m/>
    <x v="8072"/>
    <s v="2023/6/17"/>
    <x v="9"/>
    <x v="9"/>
    <x v="7"/>
    <x v="7"/>
    <m/>
    <x v="615"/>
    <e v="#N/A"/>
    <x v="615"/>
  </r>
  <r>
    <x v="5170"/>
    <m/>
    <n v="1400"/>
    <x v="12038"/>
    <m/>
    <m/>
    <m/>
    <m/>
    <x v="8123"/>
    <s v="2023/6/25"/>
    <x v="9"/>
    <x v="9"/>
    <x v="7"/>
    <x v="7"/>
    <m/>
    <x v="615"/>
    <e v="#N/A"/>
    <x v="615"/>
  </r>
  <r>
    <x v="5170"/>
    <m/>
    <n v="7474"/>
    <x v="12039"/>
    <m/>
    <m/>
    <m/>
    <m/>
    <x v="8124"/>
    <s v="2023/7/3"/>
    <x v="9"/>
    <x v="9"/>
    <x v="7"/>
    <x v="7"/>
    <m/>
    <x v="615"/>
    <e v="#N/A"/>
    <x v="615"/>
  </r>
  <r>
    <x v="5170"/>
    <m/>
    <n v="2800"/>
    <x v="12040"/>
    <m/>
    <m/>
    <m/>
    <m/>
    <x v="8073"/>
    <s v="2023/7/9"/>
    <x v="9"/>
    <x v="9"/>
    <x v="7"/>
    <x v="7"/>
    <m/>
    <x v="615"/>
    <e v="#N/A"/>
    <x v="615"/>
  </r>
  <r>
    <x v="5170"/>
    <m/>
    <n v="2566.8000000000002"/>
    <x v="12041"/>
    <m/>
    <m/>
    <m/>
    <m/>
    <x v="8125"/>
    <s v="2023/8/10"/>
    <x v="9"/>
    <x v="9"/>
    <x v="48"/>
    <x v="48"/>
    <m/>
    <x v="615"/>
    <e v="#N/A"/>
    <x v="615"/>
  </r>
  <r>
    <x v="5170"/>
    <m/>
    <n v="4055.8"/>
    <x v="12042"/>
    <m/>
    <m/>
    <m/>
    <m/>
    <x v="8125"/>
    <s v="2023/8/10"/>
    <x v="9"/>
    <x v="9"/>
    <x v="48"/>
    <x v="48"/>
    <m/>
    <x v="615"/>
    <e v="#N/A"/>
    <x v="615"/>
  </r>
  <r>
    <x v="5170"/>
    <m/>
    <n v="8099.8"/>
    <x v="12043"/>
    <m/>
    <m/>
    <m/>
    <m/>
    <x v="8126"/>
    <s v="2023/8/22"/>
    <x v="9"/>
    <x v="9"/>
    <x v="48"/>
    <x v="48"/>
    <m/>
    <x v="615"/>
    <e v="#N/A"/>
    <x v="615"/>
  </r>
  <r>
    <x v="5170"/>
    <m/>
    <n v="1342"/>
    <x v="12044"/>
    <m/>
    <m/>
    <m/>
    <m/>
    <x v="8078"/>
    <s v="2023/10/30"/>
    <x v="9"/>
    <x v="9"/>
    <x v="41"/>
    <x v="41"/>
    <m/>
    <x v="615"/>
    <e v="#N/A"/>
    <x v="615"/>
  </r>
  <r>
    <x v="5170"/>
    <m/>
    <n v="11650"/>
    <x v="12045"/>
    <m/>
    <m/>
    <m/>
    <m/>
    <x v="8127"/>
    <s v="2023/11/11"/>
    <x v="9"/>
    <x v="9"/>
    <x v="41"/>
    <x v="41"/>
    <m/>
    <x v="615"/>
    <e v="#N/A"/>
    <x v="615"/>
  </r>
  <r>
    <x v="5170"/>
    <m/>
    <n v="6000"/>
    <x v="12046"/>
    <m/>
    <m/>
    <m/>
    <m/>
    <x v="8128"/>
    <s v="2023/1/25"/>
    <x v="9"/>
    <x v="9"/>
    <x v="9"/>
    <x v="9"/>
    <m/>
    <x v="615"/>
    <e v="#N/A"/>
    <x v="615"/>
  </r>
  <r>
    <x v="5170"/>
    <m/>
    <n v="5180"/>
    <x v="12047"/>
    <m/>
    <m/>
    <m/>
    <m/>
    <x v="8129"/>
    <s v="2023/3/18"/>
    <x v="9"/>
    <x v="9"/>
    <x v="9"/>
    <x v="9"/>
    <m/>
    <x v="615"/>
    <e v="#N/A"/>
    <x v="615"/>
  </r>
  <r>
    <x v="5170"/>
    <m/>
    <n v="47600"/>
    <x v="12048"/>
    <m/>
    <m/>
    <m/>
    <m/>
    <x v="8130"/>
    <s v="2023/1/8"/>
    <x v="9"/>
    <x v="9"/>
    <x v="8"/>
    <x v="8"/>
    <m/>
    <x v="615"/>
    <e v="#N/A"/>
    <x v="615"/>
  </r>
  <r>
    <x v="5170"/>
    <m/>
    <n v="2300"/>
    <x v="12049"/>
    <m/>
    <m/>
    <m/>
    <m/>
    <x v="8130"/>
    <s v="2023/1/8"/>
    <x v="9"/>
    <x v="9"/>
    <x v="8"/>
    <x v="8"/>
    <m/>
    <x v="615"/>
    <e v="#N/A"/>
    <x v="615"/>
  </r>
  <r>
    <x v="5170"/>
    <m/>
    <n v="2040.8400000000001"/>
    <x v="12050"/>
    <m/>
    <m/>
    <m/>
    <m/>
    <x v="7777"/>
    <s v="2023/1/24"/>
    <x v="9"/>
    <x v="9"/>
    <x v="8"/>
    <x v="8"/>
    <m/>
    <x v="615"/>
    <e v="#N/A"/>
    <x v="615"/>
  </r>
  <r>
    <x v="5170"/>
    <m/>
    <n v="2190"/>
    <x v="12051"/>
    <m/>
    <m/>
    <m/>
    <m/>
    <x v="8131"/>
    <s v="2023/1/31"/>
    <x v="9"/>
    <x v="9"/>
    <x v="8"/>
    <x v="8"/>
    <m/>
    <x v="615"/>
    <e v="#N/A"/>
    <x v="615"/>
  </r>
  <r>
    <x v="5170"/>
    <m/>
    <n v="15834"/>
    <x v="12012"/>
    <m/>
    <m/>
    <m/>
    <m/>
    <x v="8103"/>
    <s v="2023/2/7"/>
    <x v="9"/>
    <x v="9"/>
    <x v="8"/>
    <x v="8"/>
    <m/>
    <x v="615"/>
    <e v="#N/A"/>
    <x v="615"/>
  </r>
  <r>
    <x v="5170"/>
    <m/>
    <n v="5280.88"/>
    <x v="12052"/>
    <m/>
    <m/>
    <m/>
    <m/>
    <x v="8132"/>
    <s v="2023/2/21"/>
    <x v="9"/>
    <x v="9"/>
    <x v="8"/>
    <x v="8"/>
    <m/>
    <x v="615"/>
    <e v="#N/A"/>
    <x v="615"/>
  </r>
  <r>
    <x v="5170"/>
    <m/>
    <n v="840"/>
    <x v="12053"/>
    <m/>
    <m/>
    <m/>
    <m/>
    <x v="8133"/>
    <s v="2023/3/16"/>
    <x v="9"/>
    <x v="9"/>
    <x v="8"/>
    <x v="8"/>
    <m/>
    <x v="615"/>
    <e v="#N/A"/>
    <x v="615"/>
  </r>
  <r>
    <x v="5170"/>
    <m/>
    <n v="1280"/>
    <x v="12054"/>
    <m/>
    <m/>
    <m/>
    <m/>
    <x v="8133"/>
    <s v="2023/3/16"/>
    <x v="9"/>
    <x v="9"/>
    <x v="8"/>
    <x v="8"/>
    <m/>
    <x v="615"/>
    <e v="#N/A"/>
    <x v="615"/>
  </r>
  <r>
    <x v="5170"/>
    <m/>
    <n v="225"/>
    <x v="12055"/>
    <m/>
    <m/>
    <m/>
    <m/>
    <x v="8085"/>
    <s v="2023/3/29"/>
    <x v="9"/>
    <x v="9"/>
    <x v="8"/>
    <x v="8"/>
    <m/>
    <x v="615"/>
    <e v="#N/A"/>
    <x v="615"/>
  </r>
  <r>
    <x v="5170"/>
    <m/>
    <n v="968.7"/>
    <x v="12056"/>
    <m/>
    <m/>
    <m/>
    <m/>
    <x v="8134"/>
    <s v="2023/3/31"/>
    <x v="9"/>
    <x v="9"/>
    <x v="8"/>
    <x v="8"/>
    <m/>
    <x v="615"/>
    <e v="#N/A"/>
    <x v="615"/>
  </r>
  <r>
    <x v="5170"/>
    <m/>
    <n v="1776"/>
    <x v="12057"/>
    <m/>
    <m/>
    <m/>
    <s v="."/>
    <x v="8135"/>
    <s v="2023/4/17"/>
    <x v="9"/>
    <x v="9"/>
    <x v="8"/>
    <x v="8"/>
    <m/>
    <x v="615"/>
    <e v="#N/A"/>
    <x v="615"/>
  </r>
  <r>
    <x v="5170"/>
    <m/>
    <n v="6198.3"/>
    <x v="12058"/>
    <m/>
    <m/>
    <m/>
    <m/>
    <x v="8116"/>
    <s v="2023/4/27"/>
    <x v="9"/>
    <x v="9"/>
    <x v="8"/>
    <x v="8"/>
    <m/>
    <x v="615"/>
    <e v="#N/A"/>
    <x v="615"/>
  </r>
  <r>
    <x v="5170"/>
    <m/>
    <n v="774"/>
    <x v="12059"/>
    <m/>
    <m/>
    <m/>
    <m/>
    <x v="8136"/>
    <s v="2023/4/29"/>
    <x v="9"/>
    <x v="9"/>
    <x v="8"/>
    <x v="8"/>
    <m/>
    <x v="615"/>
    <e v="#N/A"/>
    <x v="615"/>
  </r>
  <r>
    <x v="5170"/>
    <m/>
    <n v="27820"/>
    <x v="12060"/>
    <m/>
    <m/>
    <m/>
    <m/>
    <x v="8137"/>
    <s v="2023/5/30"/>
    <x v="9"/>
    <x v="9"/>
    <x v="8"/>
    <x v="8"/>
    <m/>
    <x v="615"/>
    <e v="#N/A"/>
    <x v="615"/>
  </r>
  <r>
    <x v="5170"/>
    <m/>
    <n v="12430"/>
    <x v="12061"/>
    <m/>
    <m/>
    <m/>
    <m/>
    <x v="8138"/>
    <s v="2023/7/18"/>
    <x v="9"/>
    <x v="9"/>
    <x v="8"/>
    <x v="8"/>
    <m/>
    <x v="615"/>
    <e v="#N/A"/>
    <x v="615"/>
  </r>
  <r>
    <x v="5170"/>
    <m/>
    <n v="2556.66"/>
    <x v="12062"/>
    <m/>
    <m/>
    <m/>
    <m/>
    <x v="8139"/>
    <s v="2023/8/10"/>
    <x v="9"/>
    <x v="9"/>
    <x v="8"/>
    <x v="8"/>
    <m/>
    <x v="615"/>
    <e v="#N/A"/>
    <x v="615"/>
  </r>
  <r>
    <x v="5170"/>
    <m/>
    <n v="17125"/>
    <x v="12063"/>
    <m/>
    <m/>
    <m/>
    <m/>
    <x v="7987"/>
    <s v="2023/1/21"/>
    <x v="9"/>
    <x v="9"/>
    <x v="17"/>
    <x v="17"/>
    <m/>
    <x v="615"/>
    <e v="#N/A"/>
    <x v="615"/>
  </r>
  <r>
    <x v="5170"/>
    <m/>
    <n v="2598.33"/>
    <x v="12064"/>
    <m/>
    <m/>
    <m/>
    <m/>
    <x v="8076"/>
    <s v="2023/9/27"/>
    <x v="9"/>
    <x v="9"/>
    <x v="17"/>
    <x v="17"/>
    <m/>
    <x v="615"/>
    <e v="#N/A"/>
    <x v="615"/>
  </r>
  <r>
    <x v="5170"/>
    <m/>
    <n v="10461.6"/>
    <x v="12005"/>
    <m/>
    <m/>
    <m/>
    <m/>
    <x v="8096"/>
    <s v="2023/9/30"/>
    <x v="9"/>
    <x v="9"/>
    <x v="17"/>
    <x v="17"/>
    <m/>
    <x v="615"/>
    <e v="#N/A"/>
    <x v="615"/>
  </r>
  <r>
    <x v="5170"/>
    <m/>
    <n v="2880.2000000000003"/>
    <x v="12065"/>
    <m/>
    <m/>
    <m/>
    <m/>
    <x v="8140"/>
    <s v="2023/10/1"/>
    <x v="9"/>
    <x v="9"/>
    <x v="17"/>
    <x v="17"/>
    <m/>
    <x v="615"/>
    <e v="#N/A"/>
    <x v="615"/>
  </r>
  <r>
    <x v="5170"/>
    <m/>
    <n v="1342"/>
    <x v="12044"/>
    <m/>
    <m/>
    <m/>
    <m/>
    <x v="8078"/>
    <s v="2023/10/30"/>
    <x v="9"/>
    <x v="9"/>
    <x v="17"/>
    <x v="17"/>
    <m/>
    <x v="615"/>
    <e v="#N/A"/>
    <x v="615"/>
  </r>
  <r>
    <x v="5170"/>
    <m/>
    <n v="1560"/>
    <x v="12066"/>
    <m/>
    <m/>
    <m/>
    <m/>
    <x v="8109"/>
    <s v="2023/11/11"/>
    <x v="9"/>
    <x v="9"/>
    <x v="17"/>
    <x v="17"/>
    <m/>
    <x v="615"/>
    <e v="#N/A"/>
    <x v="615"/>
  </r>
  <r>
    <x v="5170"/>
    <m/>
    <n v="28486"/>
    <x v="12067"/>
    <m/>
    <m/>
    <m/>
    <m/>
    <x v="8098"/>
    <s v="2023/2/12"/>
    <x v="9"/>
    <x v="9"/>
    <x v="37"/>
    <x v="37"/>
    <m/>
    <x v="615"/>
    <e v="#N/A"/>
    <x v="615"/>
  </r>
  <r>
    <x v="5170"/>
    <m/>
    <n v="6080"/>
    <x v="12068"/>
    <m/>
    <m/>
    <m/>
    <m/>
    <x v="8086"/>
    <s v="2023/4/6"/>
    <x v="9"/>
    <x v="9"/>
    <x v="37"/>
    <x v="37"/>
    <m/>
    <x v="615"/>
    <e v="#N/A"/>
    <x v="615"/>
  </r>
  <r>
    <x v="5170"/>
    <m/>
    <n v="10488"/>
    <x v="12069"/>
    <m/>
    <m/>
    <m/>
    <m/>
    <x v="8086"/>
    <s v="2023/4/6"/>
    <x v="9"/>
    <x v="9"/>
    <x v="37"/>
    <x v="37"/>
    <m/>
    <x v="615"/>
    <e v="#N/A"/>
    <x v="615"/>
  </r>
  <r>
    <x v="5170"/>
    <m/>
    <n v="1870"/>
    <x v="12070"/>
    <m/>
    <m/>
    <m/>
    <m/>
    <x v="8136"/>
    <s v="2023/4/29"/>
    <x v="9"/>
    <x v="9"/>
    <x v="37"/>
    <x v="37"/>
    <m/>
    <x v="615"/>
    <e v="#N/A"/>
    <x v="615"/>
  </r>
  <r>
    <x v="5170"/>
    <m/>
    <n v="16925"/>
    <x v="12071"/>
    <m/>
    <m/>
    <m/>
    <m/>
    <x v="8093"/>
    <s v="2023/5/3"/>
    <x v="9"/>
    <x v="9"/>
    <x v="37"/>
    <x v="37"/>
    <m/>
    <x v="615"/>
    <e v="#N/A"/>
    <x v="615"/>
  </r>
  <r>
    <x v="5170"/>
    <m/>
    <n v="37189"/>
    <x v="12035"/>
    <m/>
    <m/>
    <m/>
    <m/>
    <x v="8119"/>
    <s v="2023/5/14"/>
    <x v="9"/>
    <x v="9"/>
    <x v="37"/>
    <x v="37"/>
    <m/>
    <x v="615"/>
    <e v="#N/A"/>
    <x v="615"/>
  </r>
  <r>
    <x v="5170"/>
    <m/>
    <n v="15825"/>
    <x v="12072"/>
    <m/>
    <m/>
    <m/>
    <m/>
    <x v="8122"/>
    <s v="2023/5/30"/>
    <x v="9"/>
    <x v="9"/>
    <x v="37"/>
    <x v="37"/>
    <m/>
    <x v="615"/>
    <e v="#N/A"/>
    <x v="615"/>
  </r>
  <r>
    <x v="5170"/>
    <m/>
    <n v="4104"/>
    <x v="12063"/>
    <m/>
    <m/>
    <m/>
    <m/>
    <x v="7987"/>
    <s v="2023/1/21"/>
    <x v="9"/>
    <x v="9"/>
    <x v="2"/>
    <x v="2"/>
    <m/>
    <x v="615"/>
    <e v="#N/A"/>
    <x v="615"/>
  </r>
  <r>
    <x v="5170"/>
    <m/>
    <n v="43.480000000000004"/>
    <x v="12073"/>
    <m/>
    <m/>
    <m/>
    <m/>
    <x v="8141"/>
    <s v="2023/1/25"/>
    <x v="9"/>
    <x v="9"/>
    <x v="2"/>
    <x v="2"/>
    <m/>
    <x v="615"/>
    <e v="#N/A"/>
    <x v="615"/>
  </r>
  <r>
    <x v="5170"/>
    <m/>
    <n v="740"/>
    <x v="11970"/>
    <m/>
    <m/>
    <m/>
    <m/>
    <x v="8066"/>
    <s v="2023/1/30"/>
    <x v="9"/>
    <x v="9"/>
    <x v="2"/>
    <x v="2"/>
    <m/>
    <x v="615"/>
    <e v="#N/A"/>
    <x v="615"/>
  </r>
  <r>
    <x v="5170"/>
    <m/>
    <n v="5280.87"/>
    <x v="12052"/>
    <m/>
    <m/>
    <m/>
    <m/>
    <x v="8132"/>
    <s v="2023/2/21"/>
    <x v="9"/>
    <x v="9"/>
    <x v="2"/>
    <x v="2"/>
    <m/>
    <x v="615"/>
    <e v="#N/A"/>
    <x v="615"/>
  </r>
  <r>
    <x v="5170"/>
    <m/>
    <n v="764.5"/>
    <x v="11990"/>
    <m/>
    <m/>
    <m/>
    <m/>
    <x v="8084"/>
    <s v="2023/3/6"/>
    <x v="9"/>
    <x v="9"/>
    <x v="2"/>
    <x v="2"/>
    <m/>
    <x v="615"/>
    <e v="#N/A"/>
    <x v="615"/>
  </r>
  <r>
    <x v="5170"/>
    <m/>
    <n v="1395"/>
    <x v="12074"/>
    <m/>
    <m/>
    <m/>
    <m/>
    <x v="8142"/>
    <s v="2023/3/13"/>
    <x v="9"/>
    <x v="9"/>
    <x v="2"/>
    <x v="2"/>
    <m/>
    <x v="615"/>
    <e v="#N/A"/>
    <x v="615"/>
  </r>
  <r>
    <x v="5170"/>
    <m/>
    <n v="648"/>
    <x v="12075"/>
    <m/>
    <m/>
    <m/>
    <m/>
    <x v="8086"/>
    <s v="2023/4/6"/>
    <x v="9"/>
    <x v="9"/>
    <x v="2"/>
    <x v="2"/>
    <m/>
    <x v="615"/>
    <e v="#N/A"/>
    <x v="615"/>
  </r>
  <r>
    <x v="5170"/>
    <m/>
    <n v="689.57"/>
    <x v="12076"/>
    <m/>
    <m/>
    <m/>
    <m/>
    <x v="8143"/>
    <s v="2023/4/19"/>
    <x v="9"/>
    <x v="9"/>
    <x v="22"/>
    <x v="22"/>
    <m/>
    <x v="615"/>
    <e v="#N/A"/>
    <x v="615"/>
  </r>
  <r>
    <x v="5170"/>
    <m/>
    <n v="10740"/>
    <x v="12077"/>
    <m/>
    <m/>
    <m/>
    <m/>
    <x v="8144"/>
    <s v="2023/10/30"/>
    <x v="9"/>
    <x v="9"/>
    <x v="25"/>
    <x v="25"/>
    <m/>
    <x v="615"/>
    <e v="#N/A"/>
    <x v="615"/>
  </r>
  <r>
    <x v="5170"/>
    <m/>
    <n v="11650"/>
    <x v="12045"/>
    <m/>
    <m/>
    <m/>
    <m/>
    <x v="8127"/>
    <s v="2023/11/11"/>
    <x v="9"/>
    <x v="9"/>
    <x v="25"/>
    <x v="25"/>
    <m/>
    <x v="615"/>
    <e v="#N/A"/>
    <x v="615"/>
  </r>
  <r>
    <x v="5170"/>
    <m/>
    <n v="1620"/>
    <x v="12078"/>
    <m/>
    <m/>
    <m/>
    <m/>
    <x v="8145"/>
    <s v="2023/1/4"/>
    <x v="9"/>
    <x v="9"/>
    <x v="10"/>
    <x v="10"/>
    <m/>
    <x v="615"/>
    <e v="#N/A"/>
    <x v="615"/>
  </r>
  <r>
    <x v="5170"/>
    <m/>
    <n v="690"/>
    <x v="12079"/>
    <m/>
    <m/>
    <m/>
    <m/>
    <x v="8145"/>
    <s v="2023/1/4"/>
    <x v="9"/>
    <x v="9"/>
    <x v="10"/>
    <x v="10"/>
    <m/>
    <x v="615"/>
    <e v="#N/A"/>
    <x v="615"/>
  </r>
  <r>
    <x v="5170"/>
    <m/>
    <n v="1320"/>
    <x v="12080"/>
    <m/>
    <m/>
    <m/>
    <m/>
    <x v="7111"/>
    <s v="2023/1/14"/>
    <x v="9"/>
    <x v="9"/>
    <x v="10"/>
    <x v="10"/>
    <m/>
    <x v="615"/>
    <e v="#N/A"/>
    <x v="615"/>
  </r>
  <r>
    <x v="5170"/>
    <m/>
    <n v="13090"/>
    <x v="11970"/>
    <m/>
    <m/>
    <m/>
    <m/>
    <x v="8066"/>
    <s v="2023/1/30"/>
    <x v="9"/>
    <x v="9"/>
    <x v="10"/>
    <x v="10"/>
    <m/>
    <x v="615"/>
    <e v="#N/A"/>
    <x v="615"/>
  </r>
  <r>
    <x v="5170"/>
    <m/>
    <n v="7663"/>
    <x v="12081"/>
    <m/>
    <m/>
    <m/>
    <m/>
    <x v="8146"/>
    <s v="2023/2/2"/>
    <x v="9"/>
    <x v="9"/>
    <x v="10"/>
    <x v="10"/>
    <m/>
    <x v="615"/>
    <e v="#N/A"/>
    <x v="615"/>
  </r>
  <r>
    <x v="5170"/>
    <m/>
    <n v="3270"/>
    <x v="11971"/>
    <m/>
    <m/>
    <m/>
    <m/>
    <x v="8067"/>
    <s v="2023/3/15"/>
    <x v="9"/>
    <x v="9"/>
    <x v="10"/>
    <x v="10"/>
    <m/>
    <x v="615"/>
    <e v="#N/A"/>
    <x v="615"/>
  </r>
  <r>
    <x v="5170"/>
    <m/>
    <n v="2976"/>
    <x v="12082"/>
    <m/>
    <m/>
    <m/>
    <m/>
    <x v="8086"/>
    <s v="2023/4/6"/>
    <x v="9"/>
    <x v="9"/>
    <x v="10"/>
    <x v="10"/>
    <m/>
    <x v="615"/>
    <e v="#N/A"/>
    <x v="615"/>
  </r>
  <r>
    <x v="5170"/>
    <m/>
    <n v="1893"/>
    <x v="12009"/>
    <m/>
    <m/>
    <m/>
    <m/>
    <x v="8100"/>
    <s v="2023/5/27"/>
    <x v="9"/>
    <x v="9"/>
    <x v="10"/>
    <x v="10"/>
    <m/>
    <x v="615"/>
    <e v="#N/A"/>
    <x v="615"/>
  </r>
  <r>
    <x v="5170"/>
    <m/>
    <n v="7474"/>
    <x v="12039"/>
    <m/>
    <m/>
    <m/>
    <m/>
    <x v="8124"/>
    <s v="2023/7/3"/>
    <x v="9"/>
    <x v="9"/>
    <x v="10"/>
    <x v="10"/>
    <m/>
    <x v="615"/>
    <e v="#N/A"/>
    <x v="615"/>
  </r>
  <r>
    <x v="5170"/>
    <m/>
    <n v="1216"/>
    <x v="12083"/>
    <m/>
    <m/>
    <m/>
    <m/>
    <x v="8075"/>
    <s v="2023/8/13"/>
    <x v="9"/>
    <x v="9"/>
    <x v="10"/>
    <x v="10"/>
    <m/>
    <x v="615"/>
    <e v="#N/A"/>
    <x v="615"/>
  </r>
  <r>
    <x v="5170"/>
    <m/>
    <n v="2040.8400000000001"/>
    <x v="12050"/>
    <m/>
    <m/>
    <m/>
    <m/>
    <x v="7777"/>
    <s v="2023/1/24"/>
    <x v="9"/>
    <x v="9"/>
    <x v="21"/>
    <x v="21"/>
    <m/>
    <x v="615"/>
    <e v="#N/A"/>
    <x v="615"/>
  </r>
  <r>
    <x v="5170"/>
    <m/>
    <n v="6732"/>
    <x v="12084"/>
    <m/>
    <m/>
    <m/>
    <m/>
    <x v="8147"/>
    <s v="2023/2/6"/>
    <x v="9"/>
    <x v="9"/>
    <x v="21"/>
    <x v="21"/>
    <m/>
    <x v="615"/>
    <e v="#N/A"/>
    <x v="615"/>
  </r>
  <r>
    <x v="5170"/>
    <m/>
    <n v="3888"/>
    <x v="12085"/>
    <m/>
    <m/>
    <m/>
    <m/>
    <x v="8098"/>
    <s v="2023/2/12"/>
    <x v="9"/>
    <x v="9"/>
    <x v="21"/>
    <x v="21"/>
    <m/>
    <x v="615"/>
    <e v="#N/A"/>
    <x v="615"/>
  </r>
  <r>
    <x v="5170"/>
    <m/>
    <n v="11760"/>
    <x v="12086"/>
    <m/>
    <m/>
    <m/>
    <m/>
    <x v="8084"/>
    <s v="2023/3/6"/>
    <x v="9"/>
    <x v="9"/>
    <x v="21"/>
    <x v="21"/>
    <m/>
    <x v="615"/>
    <e v="#N/A"/>
    <x v="615"/>
  </r>
  <r>
    <x v="5170"/>
    <m/>
    <n v="2090.67"/>
    <x v="12087"/>
    <m/>
    <m/>
    <m/>
    <m/>
    <x v="8148"/>
    <s v="2023/3/11"/>
    <x v="9"/>
    <x v="9"/>
    <x v="21"/>
    <x v="21"/>
    <m/>
    <x v="615"/>
    <e v="#N/A"/>
    <x v="615"/>
  </r>
  <r>
    <x v="5170"/>
    <m/>
    <n v="5180"/>
    <x v="12047"/>
    <m/>
    <m/>
    <m/>
    <m/>
    <x v="8129"/>
    <s v="2023/3/18"/>
    <x v="9"/>
    <x v="9"/>
    <x v="21"/>
    <x v="21"/>
    <m/>
    <x v="615"/>
    <e v="#N/A"/>
    <x v="615"/>
  </r>
  <r>
    <x v="5170"/>
    <m/>
    <n v="910"/>
    <x v="12088"/>
    <m/>
    <m/>
    <m/>
    <m/>
    <x v="8091"/>
    <s v="2023/4/6"/>
    <x v="9"/>
    <x v="9"/>
    <x v="21"/>
    <x v="21"/>
    <m/>
    <x v="615"/>
    <e v="#N/A"/>
    <x v="615"/>
  </r>
  <r>
    <x v="5170"/>
    <m/>
    <n v="29030"/>
    <x v="12089"/>
    <m/>
    <m/>
    <m/>
    <m/>
    <x v="8120"/>
    <s v="2023/5/17"/>
    <x v="9"/>
    <x v="9"/>
    <x v="21"/>
    <x v="21"/>
    <m/>
    <x v="615"/>
    <e v="#N/A"/>
    <x v="615"/>
  </r>
  <r>
    <x v="5170"/>
    <m/>
    <n v="14461.33"/>
    <x v="12090"/>
    <m/>
    <m/>
    <m/>
    <m/>
    <x v="8078"/>
    <s v="2023/10/30"/>
    <x v="9"/>
    <x v="9"/>
    <x v="21"/>
    <x v="21"/>
    <m/>
    <x v="615"/>
    <e v="#N/A"/>
    <x v="615"/>
  </r>
  <r>
    <x v="5170"/>
    <m/>
    <n v="1903.66"/>
    <x v="12091"/>
    <m/>
    <m/>
    <m/>
    <m/>
    <x v="8149"/>
    <s v="2023/11/12"/>
    <x v="9"/>
    <x v="9"/>
    <x v="18"/>
    <x v="18"/>
    <m/>
    <x v="615"/>
    <e v="#N/A"/>
    <x v="615"/>
  </r>
  <r>
    <x v="5170"/>
    <m/>
    <n v="21222"/>
    <x v="12092"/>
    <m/>
    <m/>
    <m/>
    <m/>
    <x v="8089"/>
    <s v="2023/1/8"/>
    <x v="9"/>
    <x v="9"/>
    <x v="0"/>
    <x v="0"/>
    <m/>
    <x v="615"/>
    <e v="#N/A"/>
    <x v="615"/>
  </r>
  <r>
    <x v="5170"/>
    <m/>
    <n v="2239.5"/>
    <x v="11988"/>
    <m/>
    <m/>
    <m/>
    <m/>
    <x v="8082"/>
    <s v="2023/1/10"/>
    <x v="9"/>
    <x v="9"/>
    <x v="0"/>
    <x v="0"/>
    <m/>
    <x v="615"/>
    <e v="#N/A"/>
    <x v="615"/>
  </r>
  <r>
    <x v="5170"/>
    <m/>
    <n v="2578.66"/>
    <x v="11989"/>
    <m/>
    <m/>
    <m/>
    <m/>
    <x v="8083"/>
    <s v="2023/1/16"/>
    <x v="9"/>
    <x v="9"/>
    <x v="0"/>
    <x v="0"/>
    <m/>
    <x v="615"/>
    <e v="#N/A"/>
    <x v="615"/>
  </r>
  <r>
    <x v="5170"/>
    <m/>
    <n v="2040.8300000000002"/>
    <x v="12050"/>
    <m/>
    <m/>
    <m/>
    <m/>
    <x v="7777"/>
    <s v="2023/1/24"/>
    <x v="9"/>
    <x v="9"/>
    <x v="0"/>
    <x v="0"/>
    <m/>
    <x v="615"/>
    <e v="#N/A"/>
    <x v="615"/>
  </r>
  <r>
    <x v="5170"/>
    <m/>
    <n v="16014"/>
    <x v="12093"/>
    <m/>
    <m/>
    <m/>
    <m/>
    <x v="8066"/>
    <s v="2023/1/30"/>
    <x v="9"/>
    <x v="9"/>
    <x v="0"/>
    <x v="0"/>
    <m/>
    <x v="615"/>
    <e v="#N/A"/>
    <x v="615"/>
  </r>
  <r>
    <x v="5170"/>
    <m/>
    <n v="11190"/>
    <x v="12094"/>
    <m/>
    <m/>
    <m/>
    <m/>
    <x v="8147"/>
    <s v="2023/2/6"/>
    <x v="9"/>
    <x v="9"/>
    <x v="0"/>
    <x v="0"/>
    <m/>
    <x v="615"/>
    <e v="#N/A"/>
    <x v="615"/>
  </r>
  <r>
    <x v="5170"/>
    <m/>
    <n v="31770"/>
    <x v="12095"/>
    <m/>
    <m/>
    <m/>
    <m/>
    <x v="8103"/>
    <s v="2023/2/7"/>
    <x v="9"/>
    <x v="9"/>
    <x v="0"/>
    <x v="0"/>
    <m/>
    <x v="615"/>
    <e v="#N/A"/>
    <x v="615"/>
  </r>
  <r>
    <x v="5170"/>
    <m/>
    <n v="54730"/>
    <x v="12096"/>
    <m/>
    <m/>
    <m/>
    <m/>
    <x v="8150"/>
    <s v="2023/3/7"/>
    <x v="9"/>
    <x v="9"/>
    <x v="0"/>
    <x v="0"/>
    <m/>
    <x v="615"/>
    <e v="#N/A"/>
    <x v="615"/>
  </r>
  <r>
    <x v="5170"/>
    <m/>
    <n v="23100"/>
    <x v="12097"/>
    <m/>
    <m/>
    <m/>
    <m/>
    <x v="8151"/>
    <s v="2023/3/9"/>
    <x v="9"/>
    <x v="9"/>
    <x v="0"/>
    <x v="0"/>
    <m/>
    <x v="615"/>
    <e v="#N/A"/>
    <x v="615"/>
  </r>
  <r>
    <x v="5170"/>
    <m/>
    <n v="10584"/>
    <x v="12098"/>
    <m/>
    <m/>
    <m/>
    <m/>
    <x v="8148"/>
    <s v="2023/3/11"/>
    <x v="9"/>
    <x v="9"/>
    <x v="0"/>
    <x v="0"/>
    <m/>
    <x v="615"/>
    <e v="#N/A"/>
    <x v="615"/>
  </r>
  <r>
    <x v="5170"/>
    <m/>
    <n v="22610"/>
    <x v="12099"/>
    <m/>
    <m/>
    <m/>
    <m/>
    <x v="8142"/>
    <s v="2023/3/13"/>
    <x v="9"/>
    <x v="9"/>
    <x v="0"/>
    <x v="0"/>
    <m/>
    <x v="615"/>
    <e v="#N/A"/>
    <x v="615"/>
  </r>
  <r>
    <x v="5170"/>
    <m/>
    <n v="1395"/>
    <x v="12074"/>
    <m/>
    <m/>
    <m/>
    <m/>
    <x v="8142"/>
    <s v="2023/3/13"/>
    <x v="9"/>
    <x v="9"/>
    <x v="0"/>
    <x v="0"/>
    <m/>
    <x v="615"/>
    <e v="#N/A"/>
    <x v="615"/>
  </r>
  <r>
    <x v="5170"/>
    <m/>
    <n v="4147"/>
    <x v="12100"/>
    <m/>
    <m/>
    <m/>
    <m/>
    <x v="8129"/>
    <s v="2023/3/18"/>
    <x v="9"/>
    <x v="9"/>
    <x v="0"/>
    <x v="0"/>
    <m/>
    <x v="615"/>
    <e v="#N/A"/>
    <x v="615"/>
  </r>
  <r>
    <x v="5170"/>
    <m/>
    <n v="10488"/>
    <x v="12101"/>
    <m/>
    <m/>
    <m/>
    <m/>
    <x v="8086"/>
    <s v="2023/4/6"/>
    <x v="9"/>
    <x v="9"/>
    <x v="0"/>
    <x v="0"/>
    <m/>
    <x v="615"/>
    <e v="#N/A"/>
    <x v="615"/>
  </r>
  <r>
    <x v="5170"/>
    <m/>
    <n v="2400"/>
    <x v="12102"/>
    <m/>
    <m/>
    <m/>
    <m/>
    <x v="8136"/>
    <s v="2023/4/29"/>
    <x v="9"/>
    <x v="9"/>
    <x v="0"/>
    <x v="0"/>
    <m/>
    <x v="615"/>
    <e v="#N/A"/>
    <x v="615"/>
  </r>
  <r>
    <x v="5170"/>
    <m/>
    <n v="3960"/>
    <x v="12013"/>
    <m/>
    <m/>
    <m/>
    <m/>
    <x v="8104"/>
    <s v="2023/5/11"/>
    <x v="9"/>
    <x v="9"/>
    <x v="100"/>
    <x v="99"/>
    <m/>
    <x v="615"/>
    <e v="#N/A"/>
    <x v="615"/>
  </r>
  <r>
    <x v="5170"/>
    <m/>
    <n v="755"/>
    <x v="12035"/>
    <m/>
    <m/>
    <m/>
    <m/>
    <x v="8119"/>
    <s v="2023/5/14"/>
    <x v="9"/>
    <x v="9"/>
    <x v="100"/>
    <x v="99"/>
    <m/>
    <x v="615"/>
    <e v="#N/A"/>
    <x v="615"/>
  </r>
  <r>
    <x v="5170"/>
    <m/>
    <n v="7176"/>
    <x v="12103"/>
    <m/>
    <m/>
    <m/>
    <m/>
    <x v="8145"/>
    <s v="2023/1/4"/>
    <x v="9"/>
    <x v="9"/>
    <x v="5"/>
    <x v="5"/>
    <m/>
    <x v="615"/>
    <e v="#N/A"/>
    <x v="615"/>
  </r>
  <r>
    <x v="5170"/>
    <m/>
    <n v="13800"/>
    <x v="12104"/>
    <m/>
    <m/>
    <m/>
    <m/>
    <x v="8145"/>
    <s v="2023/1/4"/>
    <x v="9"/>
    <x v="9"/>
    <x v="5"/>
    <x v="5"/>
    <m/>
    <x v="615"/>
    <e v="#N/A"/>
    <x v="615"/>
  </r>
  <r>
    <x v="5170"/>
    <m/>
    <n v="4888"/>
    <x v="11995"/>
    <m/>
    <m/>
    <m/>
    <m/>
    <x v="8089"/>
    <s v="2023/1/8"/>
    <x v="9"/>
    <x v="9"/>
    <x v="5"/>
    <x v="5"/>
    <m/>
    <x v="615"/>
    <e v="#N/A"/>
    <x v="615"/>
  </r>
  <r>
    <x v="5170"/>
    <m/>
    <n v="2040.8300000000002"/>
    <x v="12050"/>
    <m/>
    <m/>
    <m/>
    <m/>
    <x v="7777"/>
    <s v="2023/1/24"/>
    <x v="9"/>
    <x v="9"/>
    <x v="5"/>
    <x v="5"/>
    <m/>
    <x v="615"/>
    <e v="#N/A"/>
    <x v="615"/>
  </r>
  <r>
    <x v="5170"/>
    <m/>
    <n v="25600"/>
    <x v="12105"/>
    <m/>
    <m/>
    <m/>
    <m/>
    <x v="7777"/>
    <s v="2023/1/24"/>
    <x v="9"/>
    <x v="9"/>
    <x v="5"/>
    <x v="5"/>
    <m/>
    <x v="615"/>
    <e v="#N/A"/>
    <x v="615"/>
  </r>
  <r>
    <x v="5170"/>
    <m/>
    <n v="12800"/>
    <x v="12106"/>
    <m/>
    <m/>
    <m/>
    <m/>
    <x v="8152"/>
    <s v="2023/1/25"/>
    <x v="9"/>
    <x v="9"/>
    <x v="5"/>
    <x v="5"/>
    <m/>
    <x v="615"/>
    <e v="#N/A"/>
    <x v="615"/>
  </r>
  <r>
    <x v="5170"/>
    <m/>
    <n v="740"/>
    <x v="11970"/>
    <m/>
    <m/>
    <m/>
    <m/>
    <x v="8066"/>
    <s v="2023/1/30"/>
    <x v="9"/>
    <x v="9"/>
    <x v="5"/>
    <x v="5"/>
    <m/>
    <x v="615"/>
    <e v="#N/A"/>
    <x v="615"/>
  </r>
  <r>
    <x v="5170"/>
    <m/>
    <n v="2090.67"/>
    <x v="12087"/>
    <m/>
    <m/>
    <m/>
    <m/>
    <x v="8148"/>
    <s v="2023/3/11"/>
    <x v="9"/>
    <x v="9"/>
    <x v="5"/>
    <x v="5"/>
    <m/>
    <x v="615"/>
    <e v="#N/A"/>
    <x v="615"/>
  </r>
  <r>
    <x v="5170"/>
    <m/>
    <n v="34970"/>
    <x v="12107"/>
    <m/>
    <m/>
    <m/>
    <m/>
    <x v="8153"/>
    <s v="2023/4/17"/>
    <x v="9"/>
    <x v="9"/>
    <x v="5"/>
    <x v="5"/>
    <m/>
    <x v="615"/>
    <e v="#N/A"/>
    <x v="615"/>
  </r>
  <r>
    <x v="5170"/>
    <m/>
    <n v="3924"/>
    <x v="12108"/>
    <m/>
    <m/>
    <m/>
    <m/>
    <x v="8154"/>
    <s v="2023/4/17"/>
    <x v="9"/>
    <x v="9"/>
    <x v="5"/>
    <x v="5"/>
    <m/>
    <x v="615"/>
    <e v="#N/A"/>
    <x v="615"/>
  </r>
  <r>
    <x v="5170"/>
    <m/>
    <n v="1972.5"/>
    <x v="11994"/>
    <m/>
    <m/>
    <m/>
    <m/>
    <x v="8088"/>
    <s v="2023/5/3"/>
    <x v="9"/>
    <x v="9"/>
    <x v="5"/>
    <x v="5"/>
    <m/>
    <x v="615"/>
    <e v="#N/A"/>
    <x v="615"/>
  </r>
  <r>
    <x v="5170"/>
    <m/>
    <n v="25275"/>
    <x v="12109"/>
    <m/>
    <m/>
    <m/>
    <m/>
    <x v="8155"/>
    <s v="2023/5/9"/>
    <x v="9"/>
    <x v="9"/>
    <x v="5"/>
    <x v="5"/>
    <m/>
    <x v="615"/>
    <e v="#N/A"/>
    <x v="615"/>
  </r>
  <r>
    <x v="5170"/>
    <m/>
    <n v="1495.5"/>
    <x v="12110"/>
    <m/>
    <m/>
    <m/>
    <m/>
    <x v="8156"/>
    <s v="2023/7/6"/>
    <x v="9"/>
    <x v="9"/>
    <x v="5"/>
    <x v="5"/>
    <m/>
    <x v="615"/>
    <e v="#N/A"/>
    <x v="615"/>
  </r>
  <r>
    <x v="5170"/>
    <m/>
    <n v="1260"/>
    <x v="12111"/>
    <m/>
    <m/>
    <m/>
    <m/>
    <x v="7497"/>
    <s v="2023/7/10"/>
    <x v="9"/>
    <x v="9"/>
    <x v="5"/>
    <x v="5"/>
    <m/>
    <x v="615"/>
    <e v="#N/A"/>
    <x v="615"/>
  </r>
  <r>
    <x v="5170"/>
    <m/>
    <n v="24409"/>
    <x v="12112"/>
    <m/>
    <m/>
    <m/>
    <m/>
    <x v="8157"/>
    <s v="2023/7/27"/>
    <x v="9"/>
    <x v="9"/>
    <x v="5"/>
    <x v="5"/>
    <m/>
    <x v="615"/>
    <e v="#N/A"/>
    <x v="615"/>
  </r>
  <r>
    <x v="5170"/>
    <m/>
    <n v="16365.76"/>
    <x v="12113"/>
    <m/>
    <m/>
    <m/>
    <m/>
    <x v="8158"/>
    <s v="2023/8/28"/>
    <x v="9"/>
    <x v="9"/>
    <x v="5"/>
    <x v="5"/>
    <m/>
    <x v="615"/>
    <e v="#N/A"/>
    <x v="615"/>
  </r>
  <r>
    <x v="5170"/>
    <m/>
    <n v="15275"/>
    <x v="12114"/>
    <m/>
    <m/>
    <m/>
    <m/>
    <x v="8159"/>
    <s v="2023/1/2"/>
    <x v="9"/>
    <x v="9"/>
    <x v="32"/>
    <x v="32"/>
    <m/>
    <x v="615"/>
    <e v="#N/A"/>
    <x v="615"/>
  </r>
  <r>
    <x v="5170"/>
    <m/>
    <n v="5850"/>
    <x v="12115"/>
    <m/>
    <m/>
    <m/>
    <m/>
    <x v="8089"/>
    <s v="2023/1/8"/>
    <x v="9"/>
    <x v="9"/>
    <x v="32"/>
    <x v="32"/>
    <m/>
    <x v="615"/>
    <e v="#N/A"/>
    <x v="615"/>
  </r>
  <r>
    <x v="5170"/>
    <m/>
    <n v="4400"/>
    <x v="11988"/>
    <m/>
    <m/>
    <m/>
    <m/>
    <x v="8082"/>
    <s v="2023/1/10"/>
    <x v="9"/>
    <x v="9"/>
    <x v="32"/>
    <x v="32"/>
    <m/>
    <x v="615"/>
    <e v="#N/A"/>
    <x v="615"/>
  </r>
  <r>
    <x v="5170"/>
    <m/>
    <n v="7663"/>
    <x v="12081"/>
    <m/>
    <m/>
    <m/>
    <m/>
    <x v="8146"/>
    <s v="2023/2/2"/>
    <x v="9"/>
    <x v="9"/>
    <x v="32"/>
    <x v="32"/>
    <m/>
    <x v="615"/>
    <e v="#N/A"/>
    <x v="615"/>
  </r>
  <r>
    <x v="5170"/>
    <m/>
    <n v="23100"/>
    <x v="12097"/>
    <m/>
    <m/>
    <m/>
    <m/>
    <x v="8151"/>
    <s v="2023/3/9"/>
    <x v="9"/>
    <x v="9"/>
    <x v="32"/>
    <x v="32"/>
    <m/>
    <x v="615"/>
    <e v="#N/A"/>
    <x v="615"/>
  </r>
  <r>
    <x v="5170"/>
    <m/>
    <n v="19673"/>
    <x v="12116"/>
    <m/>
    <m/>
    <m/>
    <m/>
    <x v="8148"/>
    <s v="2023/3/11"/>
    <x v="9"/>
    <x v="9"/>
    <x v="32"/>
    <x v="32"/>
    <m/>
    <x v="615"/>
    <e v="#N/A"/>
    <x v="615"/>
  </r>
  <r>
    <x v="5170"/>
    <m/>
    <n v="13780"/>
    <x v="12117"/>
    <m/>
    <m/>
    <m/>
    <m/>
    <x v="8160"/>
    <s v="2023/3/16"/>
    <x v="9"/>
    <x v="9"/>
    <x v="32"/>
    <x v="32"/>
    <m/>
    <x v="615"/>
    <e v="#N/A"/>
    <x v="615"/>
  </r>
  <r>
    <x v="5170"/>
    <m/>
    <n v="4147"/>
    <x v="12100"/>
    <m/>
    <m/>
    <m/>
    <m/>
    <x v="8129"/>
    <s v="2023/3/18"/>
    <x v="9"/>
    <x v="9"/>
    <x v="32"/>
    <x v="32"/>
    <m/>
    <x v="615"/>
    <e v="#N/A"/>
    <x v="615"/>
  </r>
  <r>
    <x v="5170"/>
    <m/>
    <n v="181.75"/>
    <x v="12118"/>
    <m/>
    <m/>
    <m/>
    <m/>
    <x v="8161"/>
    <s v="2023/3/19"/>
    <x v="9"/>
    <x v="9"/>
    <x v="32"/>
    <x v="32"/>
    <m/>
    <x v="615"/>
    <e v="#N/A"/>
    <x v="615"/>
  </r>
  <r>
    <x v="5170"/>
    <m/>
    <n v="5040"/>
    <x v="12119"/>
    <m/>
    <m/>
    <m/>
    <m/>
    <x v="8162"/>
    <s v="2023/4/19"/>
    <x v="9"/>
    <x v="9"/>
    <x v="32"/>
    <x v="32"/>
    <m/>
    <x v="615"/>
    <e v="#N/A"/>
    <x v="615"/>
  </r>
  <r>
    <x v="5170"/>
    <m/>
    <n v="4870"/>
    <x v="12120"/>
    <m/>
    <m/>
    <m/>
    <m/>
    <x v="8163"/>
    <s v="2023/4/25"/>
    <x v="9"/>
    <x v="9"/>
    <x v="32"/>
    <x v="32"/>
    <m/>
    <x v="615"/>
    <e v="#N/A"/>
    <x v="615"/>
  </r>
  <r>
    <x v="5170"/>
    <m/>
    <n v="6100"/>
    <x v="12121"/>
    <m/>
    <m/>
    <m/>
    <m/>
    <x v="8163"/>
    <s v="2023/4/25"/>
    <x v="9"/>
    <x v="9"/>
    <x v="32"/>
    <x v="32"/>
    <m/>
    <x v="615"/>
    <e v="#N/A"/>
    <x v="615"/>
  </r>
  <r>
    <x v="5170"/>
    <m/>
    <n v="1680"/>
    <x v="12122"/>
    <m/>
    <m/>
    <m/>
    <m/>
    <x v="8092"/>
    <s v="2023/4/30"/>
    <x v="9"/>
    <x v="9"/>
    <x v="32"/>
    <x v="32"/>
    <m/>
    <x v="615"/>
    <e v="#N/A"/>
    <x v="615"/>
  </r>
  <r>
    <x v="5170"/>
    <m/>
    <n v="840"/>
    <x v="12123"/>
    <m/>
    <m/>
    <m/>
    <m/>
    <x v="8164"/>
    <s v="2023/4/30"/>
    <x v="9"/>
    <x v="9"/>
    <x v="32"/>
    <x v="32"/>
    <m/>
    <x v="615"/>
    <e v="#N/A"/>
    <x v="615"/>
  </r>
  <r>
    <x v="5170"/>
    <m/>
    <n v="1300"/>
    <x v="12124"/>
    <m/>
    <m/>
    <m/>
    <m/>
    <x v="7997"/>
    <s v="2023/3/28"/>
    <x v="9"/>
    <x v="9"/>
    <x v="40"/>
    <x v="40"/>
    <m/>
    <x v="615"/>
    <e v="#N/A"/>
    <x v="615"/>
  </r>
  <r>
    <x v="5170"/>
    <m/>
    <n v="1857.5"/>
    <x v="12125"/>
    <m/>
    <m/>
    <m/>
    <m/>
    <x v="8119"/>
    <s v="2023/5/14"/>
    <x v="9"/>
    <x v="9"/>
    <x v="40"/>
    <x v="40"/>
    <m/>
    <x v="615"/>
    <e v="#N/A"/>
    <x v="615"/>
  </r>
  <r>
    <x v="5170"/>
    <m/>
    <n v="1572"/>
    <x v="12035"/>
    <m/>
    <m/>
    <m/>
    <m/>
    <x v="8119"/>
    <s v="2023/5/14"/>
    <x v="9"/>
    <x v="9"/>
    <x v="40"/>
    <x v="40"/>
    <m/>
    <x v="615"/>
    <e v="#N/A"/>
    <x v="615"/>
  </r>
  <r>
    <x v="5170"/>
    <m/>
    <n v="2556.66"/>
    <x v="12062"/>
    <m/>
    <m/>
    <m/>
    <m/>
    <x v="8139"/>
    <s v="2023/8/10"/>
    <x v="9"/>
    <x v="9"/>
    <x v="40"/>
    <x v="40"/>
    <m/>
    <x v="615"/>
    <e v="#N/A"/>
    <x v="615"/>
  </r>
  <r>
    <x v="5170"/>
    <m/>
    <n v="42955"/>
    <x v="12126"/>
    <m/>
    <m/>
    <m/>
    <m/>
    <x v="8165"/>
    <s v="2023/8/8"/>
    <x v="9"/>
    <x v="9"/>
    <x v="68"/>
    <x v="68"/>
    <m/>
    <x v="615"/>
    <e v="#N/A"/>
    <x v="615"/>
  </r>
  <r>
    <x v="5170"/>
    <m/>
    <n v="24030"/>
    <x v="12127"/>
    <m/>
    <m/>
    <m/>
    <m/>
    <x v="8139"/>
    <s v="2023/8/10"/>
    <x v="9"/>
    <x v="9"/>
    <x v="68"/>
    <x v="68"/>
    <m/>
    <x v="615"/>
    <e v="#N/A"/>
    <x v="615"/>
  </r>
  <r>
    <x v="5170"/>
    <m/>
    <n v="39975"/>
    <x v="12128"/>
    <m/>
    <m/>
    <m/>
    <m/>
    <x v="8075"/>
    <s v="2023/8/13"/>
    <x v="9"/>
    <x v="9"/>
    <x v="68"/>
    <x v="68"/>
    <m/>
    <x v="615"/>
    <e v="#N/A"/>
    <x v="615"/>
  </r>
  <r>
    <x v="5170"/>
    <m/>
    <n v="52191"/>
    <x v="12129"/>
    <m/>
    <m/>
    <m/>
    <m/>
    <x v="7594"/>
    <s v="2023/8/15"/>
    <x v="9"/>
    <x v="9"/>
    <x v="68"/>
    <x v="68"/>
    <m/>
    <x v="615"/>
    <e v="#N/A"/>
    <x v="615"/>
  </r>
  <r>
    <x v="5170"/>
    <m/>
    <n v="2440"/>
    <x v="12130"/>
    <m/>
    <m/>
    <m/>
    <m/>
    <x v="8097"/>
    <s v="2023/10/2"/>
    <x v="9"/>
    <x v="9"/>
    <x v="68"/>
    <x v="68"/>
    <m/>
    <x v="615"/>
    <e v="#N/A"/>
    <x v="615"/>
  </r>
  <r>
    <x v="5170"/>
    <m/>
    <n v="3900"/>
    <x v="12131"/>
    <m/>
    <m/>
    <m/>
    <m/>
    <x v="7121"/>
    <s v="2023/10/8"/>
    <x v="9"/>
    <x v="9"/>
    <x v="68"/>
    <x v="68"/>
    <m/>
    <x v="615"/>
    <e v="#N/A"/>
    <x v="615"/>
  </r>
  <r>
    <x v="5170"/>
    <m/>
    <n v="7200"/>
    <x v="12132"/>
    <m/>
    <m/>
    <m/>
    <m/>
    <x v="8166"/>
    <s v="2023/11/4"/>
    <x v="9"/>
    <x v="9"/>
    <x v="68"/>
    <x v="68"/>
    <m/>
    <x v="615"/>
    <e v="#N/A"/>
    <x v="615"/>
  </r>
  <r>
    <x v="5170"/>
    <m/>
    <n v="21410"/>
    <x v="12133"/>
    <m/>
    <m/>
    <m/>
    <m/>
    <x v="8127"/>
    <s v="2023/11/11"/>
    <x v="9"/>
    <x v="9"/>
    <x v="68"/>
    <x v="68"/>
    <m/>
    <x v="615"/>
    <e v="#N/A"/>
    <x v="615"/>
  </r>
  <r>
    <x v="5170"/>
    <m/>
    <n v="5198"/>
    <x v="12134"/>
    <m/>
    <m/>
    <m/>
    <m/>
    <x v="8110"/>
    <s v="2023/11/22"/>
    <x v="9"/>
    <x v="9"/>
    <x v="68"/>
    <x v="68"/>
    <m/>
    <x v="615"/>
    <e v="#N/A"/>
    <x v="615"/>
  </r>
  <r>
    <x v="5170"/>
    <m/>
    <n v="5149.5"/>
    <x v="12010"/>
    <m/>
    <m/>
    <m/>
    <m/>
    <x v="8101"/>
    <s v="2023/12/7"/>
    <x v="9"/>
    <x v="9"/>
    <x v="68"/>
    <x v="68"/>
    <m/>
    <x v="615"/>
    <e v="#N/A"/>
    <x v="615"/>
  </r>
  <r>
    <x v="5170"/>
    <m/>
    <n v="2040.8300000000002"/>
    <x v="12050"/>
    <m/>
    <m/>
    <m/>
    <m/>
    <x v="7777"/>
    <s v="2023/1/24"/>
    <x v="9"/>
    <x v="9"/>
    <x v="23"/>
    <x v="23"/>
    <m/>
    <x v="615"/>
    <e v="#N/A"/>
    <x v="615"/>
  </r>
  <r>
    <x v="5170"/>
    <m/>
    <n v="3888"/>
    <x v="12085"/>
    <m/>
    <m/>
    <m/>
    <m/>
    <x v="8098"/>
    <s v="2023/2/12"/>
    <x v="9"/>
    <x v="9"/>
    <x v="23"/>
    <x v="23"/>
    <m/>
    <x v="615"/>
    <e v="#N/A"/>
    <x v="615"/>
  </r>
  <r>
    <x v="5170"/>
    <m/>
    <n v="6369"/>
    <x v="12135"/>
    <m/>
    <m/>
    <m/>
    <m/>
    <x v="8167"/>
    <s v="2023/2/25"/>
    <x v="9"/>
    <x v="9"/>
    <x v="23"/>
    <x v="23"/>
    <m/>
    <x v="615"/>
    <e v="#N/A"/>
    <x v="615"/>
  </r>
  <r>
    <x v="5170"/>
    <m/>
    <n v="2090.66"/>
    <x v="12087"/>
    <m/>
    <m/>
    <m/>
    <m/>
    <x v="8148"/>
    <s v="2023/3/11"/>
    <x v="9"/>
    <x v="9"/>
    <x v="23"/>
    <x v="23"/>
    <m/>
    <x v="615"/>
    <e v="#N/A"/>
    <x v="615"/>
  </r>
  <r>
    <x v="5170"/>
    <m/>
    <n v="2712"/>
    <x v="12136"/>
    <m/>
    <m/>
    <m/>
    <m/>
    <x v="8115"/>
    <s v="2023/4/6"/>
    <x v="9"/>
    <x v="9"/>
    <x v="23"/>
    <x v="23"/>
    <m/>
    <x v="615"/>
    <e v="#N/A"/>
    <x v="615"/>
  </r>
  <r>
    <x v="5170"/>
    <m/>
    <n v="22749.5"/>
    <x v="12137"/>
    <m/>
    <m/>
    <m/>
    <m/>
    <x v="8116"/>
    <s v="2023/4/27"/>
    <x v="9"/>
    <x v="9"/>
    <x v="23"/>
    <x v="23"/>
    <m/>
    <x v="615"/>
    <e v="#N/A"/>
    <x v="615"/>
  </r>
  <r>
    <x v="5170"/>
    <m/>
    <n v="6198.3"/>
    <x v="12138"/>
    <m/>
    <m/>
    <m/>
    <m/>
    <x v="8116"/>
    <s v="2023/4/27"/>
    <x v="9"/>
    <x v="9"/>
    <x v="23"/>
    <x v="23"/>
    <m/>
    <x v="615"/>
    <e v="#N/A"/>
    <x v="615"/>
  </r>
  <r>
    <x v="5170"/>
    <m/>
    <n v="119191"/>
    <x v="12139"/>
    <m/>
    <m/>
    <m/>
    <m/>
    <x v="8168"/>
    <s v="2023/4/29"/>
    <x v="9"/>
    <x v="9"/>
    <x v="23"/>
    <x v="23"/>
    <m/>
    <x v="615"/>
    <e v="#N/A"/>
    <x v="615"/>
  </r>
  <r>
    <x v="5170"/>
    <m/>
    <n v="10156"/>
    <x v="12140"/>
    <m/>
    <m/>
    <m/>
    <m/>
    <x v="8169"/>
    <s v="2023/4/29"/>
    <x v="9"/>
    <x v="9"/>
    <x v="23"/>
    <x v="23"/>
    <m/>
    <x v="615"/>
    <e v="#N/A"/>
    <x v="615"/>
  </r>
  <r>
    <x v="5170"/>
    <m/>
    <n v="10133.9"/>
    <x v="12141"/>
    <m/>
    <m/>
    <m/>
    <m/>
    <x v="8170"/>
    <s v="2023/8/6"/>
    <x v="9"/>
    <x v="9"/>
    <x v="23"/>
    <x v="23"/>
    <m/>
    <x v="615"/>
    <e v="#N/A"/>
    <x v="615"/>
  </r>
  <r>
    <x v="5170"/>
    <m/>
    <n v="2016"/>
    <x v="12142"/>
    <m/>
    <m/>
    <m/>
    <m/>
    <x v="8165"/>
    <s v="2023/8/8"/>
    <x v="9"/>
    <x v="9"/>
    <x v="23"/>
    <x v="23"/>
    <m/>
    <x v="615"/>
    <e v="#N/A"/>
    <x v="615"/>
  </r>
  <r>
    <x v="5170"/>
    <m/>
    <n v="2557.1799999999998"/>
    <x v="12062"/>
    <m/>
    <m/>
    <m/>
    <m/>
    <x v="8139"/>
    <s v="2023/8/10"/>
    <x v="9"/>
    <x v="9"/>
    <x v="23"/>
    <x v="23"/>
    <m/>
    <x v="615"/>
    <e v="#N/A"/>
    <x v="615"/>
  </r>
  <r>
    <x v="5170"/>
    <m/>
    <n v="9200"/>
    <x v="12143"/>
    <m/>
    <m/>
    <m/>
    <m/>
    <x v="8168"/>
    <s v="2023/4/29"/>
    <x v="9"/>
    <x v="9"/>
    <x v="28"/>
    <x v="28"/>
    <m/>
    <x v="615"/>
    <e v="#N/A"/>
    <x v="615"/>
  </r>
  <r>
    <x v="5170"/>
    <m/>
    <n v="22260"/>
    <x v="11973"/>
    <m/>
    <m/>
    <m/>
    <m/>
    <x v="8069"/>
    <s v="2023/5/24"/>
    <x v="9"/>
    <x v="9"/>
    <x v="28"/>
    <x v="28"/>
    <m/>
    <x v="615"/>
    <e v="#N/A"/>
    <x v="615"/>
  </r>
  <r>
    <x v="5170"/>
    <m/>
    <n v="1347"/>
    <x v="12014"/>
    <m/>
    <m/>
    <m/>
    <m/>
    <x v="8105"/>
    <s v="2023/5/27"/>
    <x v="9"/>
    <x v="9"/>
    <x v="28"/>
    <x v="28"/>
    <m/>
    <x v="615"/>
    <e v="#N/A"/>
    <x v="615"/>
  </r>
  <r>
    <x v="5170"/>
    <m/>
    <n v="6240"/>
    <x v="12144"/>
    <m/>
    <m/>
    <m/>
    <m/>
    <x v="8171"/>
    <s v="2023/5/29"/>
    <x v="9"/>
    <x v="9"/>
    <x v="28"/>
    <x v="28"/>
    <m/>
    <x v="615"/>
    <e v="#N/A"/>
    <x v="615"/>
  </r>
  <r>
    <x v="5170"/>
    <m/>
    <n v="1289"/>
    <x v="12145"/>
    <m/>
    <m/>
    <m/>
    <m/>
    <x v="8172"/>
    <s v="2023/6/7"/>
    <x v="9"/>
    <x v="9"/>
    <x v="28"/>
    <x v="28"/>
    <m/>
    <x v="615"/>
    <e v="#N/A"/>
    <x v="615"/>
  </r>
  <r>
    <x v="5170"/>
    <m/>
    <n v="1224"/>
    <x v="12146"/>
    <m/>
    <m/>
    <m/>
    <m/>
    <x v="8172"/>
    <s v="2023/6/7"/>
    <x v="9"/>
    <x v="9"/>
    <x v="28"/>
    <x v="28"/>
    <m/>
    <x v="615"/>
    <e v="#N/A"/>
    <x v="615"/>
  </r>
  <r>
    <x v="5170"/>
    <m/>
    <n v="2206.8000000000002"/>
    <x v="12042"/>
    <m/>
    <m/>
    <m/>
    <m/>
    <x v="8125"/>
    <s v="2023/8/10"/>
    <x v="9"/>
    <x v="9"/>
    <x v="28"/>
    <x v="28"/>
    <m/>
    <x v="615"/>
    <e v="#N/A"/>
    <x v="615"/>
  </r>
  <r>
    <x v="5170"/>
    <m/>
    <n v="1833"/>
    <x v="12147"/>
    <m/>
    <m/>
    <m/>
    <m/>
    <x v="8173"/>
    <s v="2023/11/15"/>
    <x v="9"/>
    <x v="9"/>
    <x v="28"/>
    <x v="28"/>
    <m/>
    <x v="615"/>
    <e v="#N/A"/>
    <x v="615"/>
  </r>
  <r>
    <x v="5170"/>
    <m/>
    <n v="19570"/>
    <x v="12148"/>
    <m/>
    <m/>
    <m/>
    <m/>
    <x v="8174"/>
    <s v="2023/11/22"/>
    <x v="9"/>
    <x v="9"/>
    <x v="28"/>
    <x v="28"/>
    <m/>
    <x v="615"/>
    <e v="#N/A"/>
    <x v="615"/>
  </r>
  <r>
    <x v="5170"/>
    <m/>
    <n v="5149.5"/>
    <x v="12010"/>
    <m/>
    <m/>
    <m/>
    <m/>
    <x v="8101"/>
    <s v="2023/12/7"/>
    <x v="9"/>
    <x v="9"/>
    <x v="28"/>
    <x v="28"/>
    <m/>
    <x v="615"/>
    <e v="#N/A"/>
    <x v="615"/>
  </r>
  <r>
    <x v="5170"/>
    <m/>
    <n v="2560"/>
    <x v="12149"/>
    <m/>
    <m/>
    <m/>
    <m/>
    <x v="8175"/>
    <s v="2023/12/23"/>
    <x v="9"/>
    <x v="9"/>
    <x v="28"/>
    <x v="28"/>
    <m/>
    <x v="615"/>
    <e v="#N/A"/>
    <x v="615"/>
  </r>
  <r>
    <x v="5170"/>
    <m/>
    <n v="4730"/>
    <x v="12150"/>
    <m/>
    <m/>
    <m/>
    <m/>
    <x v="8175"/>
    <s v="2023/12/23"/>
    <x v="9"/>
    <x v="9"/>
    <x v="28"/>
    <x v="28"/>
    <m/>
    <x v="615"/>
    <e v="#N/A"/>
    <x v="615"/>
  </r>
  <r>
    <x v="5170"/>
    <m/>
    <n v="296"/>
    <x v="12151"/>
    <m/>
    <m/>
    <m/>
    <m/>
    <x v="8148"/>
    <s v="2023/3/11"/>
    <x v="9"/>
    <x v="9"/>
    <x v="33"/>
    <x v="33"/>
    <m/>
    <x v="615"/>
    <e v="#N/A"/>
    <x v="615"/>
  </r>
  <r>
    <x v="5170"/>
    <m/>
    <n v="54180"/>
    <x v="12152"/>
    <m/>
    <m/>
    <m/>
    <m/>
    <x v="8163"/>
    <s v="2023/4/25"/>
    <x v="9"/>
    <x v="9"/>
    <x v="33"/>
    <x v="33"/>
    <m/>
    <x v="615"/>
    <e v="#N/A"/>
    <x v="615"/>
  </r>
  <r>
    <x v="5170"/>
    <m/>
    <n v="119191"/>
    <x v="12153"/>
    <m/>
    <m/>
    <m/>
    <m/>
    <x v="8168"/>
    <s v="2023/4/29"/>
    <x v="9"/>
    <x v="9"/>
    <x v="33"/>
    <x v="33"/>
    <m/>
    <x v="615"/>
    <e v="#N/A"/>
    <x v="615"/>
  </r>
  <r>
    <x v="5170"/>
    <m/>
    <n v="622375"/>
    <x v="12154"/>
    <m/>
    <m/>
    <m/>
    <m/>
    <x v="8168"/>
    <s v="2023/4/29"/>
    <x v="9"/>
    <x v="9"/>
    <x v="33"/>
    <x v="33"/>
    <m/>
    <x v="615"/>
    <e v="#N/A"/>
    <x v="615"/>
  </r>
  <r>
    <x v="5170"/>
    <m/>
    <n v="83093"/>
    <x v="12155"/>
    <m/>
    <m/>
    <m/>
    <m/>
    <x v="8092"/>
    <s v="2023/4/30"/>
    <x v="9"/>
    <x v="9"/>
    <x v="33"/>
    <x v="33"/>
    <m/>
    <x v="615"/>
    <e v="#N/A"/>
    <x v="615"/>
  </r>
  <r>
    <x v="5170"/>
    <m/>
    <n v="9465"/>
    <x v="12156"/>
    <m/>
    <m/>
    <m/>
    <m/>
    <x v="8092"/>
    <s v="2023/4/30"/>
    <x v="9"/>
    <x v="9"/>
    <x v="33"/>
    <x v="33"/>
    <m/>
    <x v="615"/>
    <e v="#N/A"/>
    <x v="615"/>
  </r>
  <r>
    <x v="5170"/>
    <m/>
    <n v="172200"/>
    <x v="12157"/>
    <m/>
    <m/>
    <m/>
    <m/>
    <x v="8164"/>
    <s v="2023/4/30"/>
    <x v="9"/>
    <x v="9"/>
    <x v="33"/>
    <x v="33"/>
    <m/>
    <x v="615"/>
    <e v="#N/A"/>
    <x v="615"/>
  </r>
  <r>
    <x v="5170"/>
    <m/>
    <n v="194100"/>
    <x v="12158"/>
    <m/>
    <m/>
    <m/>
    <m/>
    <x v="8164"/>
    <s v="2023/4/30"/>
    <x v="9"/>
    <x v="9"/>
    <x v="33"/>
    <x v="33"/>
    <m/>
    <x v="615"/>
    <e v="#N/A"/>
    <x v="615"/>
  </r>
  <r>
    <x v="5170"/>
    <m/>
    <n v="131670"/>
    <x v="12159"/>
    <m/>
    <m/>
    <m/>
    <m/>
    <x v="8164"/>
    <s v="2023/4/30"/>
    <x v="9"/>
    <x v="9"/>
    <x v="33"/>
    <x v="33"/>
    <m/>
    <x v="615"/>
    <e v="#N/A"/>
    <x v="615"/>
  </r>
  <r>
    <x v="5170"/>
    <m/>
    <n v="11660"/>
    <x v="12160"/>
    <m/>
    <m/>
    <m/>
    <m/>
    <x v="8176"/>
    <s v="2023/5/9"/>
    <x v="9"/>
    <x v="9"/>
    <x v="33"/>
    <x v="33"/>
    <m/>
    <x v="615"/>
    <e v="#N/A"/>
    <x v="615"/>
  </r>
  <r>
    <x v="5170"/>
    <m/>
    <n v="4845"/>
    <x v="12161"/>
    <m/>
    <m/>
    <m/>
    <m/>
    <x v="8119"/>
    <s v="2023/5/14"/>
    <x v="9"/>
    <x v="9"/>
    <x v="33"/>
    <x v="33"/>
    <m/>
    <x v="615"/>
    <e v="#N/A"/>
    <x v="615"/>
  </r>
  <r>
    <x v="5170"/>
    <m/>
    <n v="96417.87"/>
    <x v="12162"/>
    <m/>
    <m/>
    <m/>
    <m/>
    <x v="8177"/>
    <s v="2023/5/22"/>
    <x v="9"/>
    <x v="9"/>
    <x v="33"/>
    <x v="33"/>
    <m/>
    <x v="615"/>
    <e v="#N/A"/>
    <x v="615"/>
  </r>
  <r>
    <x v="5170"/>
    <m/>
    <n v="76060.86"/>
    <x v="12163"/>
    <m/>
    <m/>
    <m/>
    <m/>
    <x v="8177"/>
    <s v="2023/5/22"/>
    <x v="9"/>
    <x v="9"/>
    <x v="33"/>
    <x v="33"/>
    <m/>
    <x v="615"/>
    <e v="#N/A"/>
    <x v="615"/>
  </r>
  <r>
    <x v="5170"/>
    <m/>
    <n v="45198"/>
    <x v="12164"/>
    <m/>
    <m/>
    <m/>
    <m/>
    <x v="8069"/>
    <s v="2023/5/24"/>
    <x v="9"/>
    <x v="9"/>
    <x v="33"/>
    <x v="33"/>
    <m/>
    <x v="615"/>
    <e v="#N/A"/>
    <x v="615"/>
  </r>
  <r>
    <x v="5170"/>
    <m/>
    <n v="81400"/>
    <x v="12165"/>
    <m/>
    <m/>
    <m/>
    <m/>
    <x v="8178"/>
    <s v="2023/5/24"/>
    <x v="9"/>
    <x v="9"/>
    <x v="33"/>
    <x v="33"/>
    <m/>
    <x v="615"/>
    <e v="#N/A"/>
    <x v="615"/>
  </r>
  <r>
    <x v="5170"/>
    <m/>
    <n v="113400"/>
    <x v="12166"/>
    <m/>
    <m/>
    <m/>
    <m/>
    <x v="8179"/>
    <s v="2023/5/31"/>
    <x v="9"/>
    <x v="9"/>
    <x v="33"/>
    <x v="33"/>
    <m/>
    <x v="615"/>
    <e v="#N/A"/>
    <x v="615"/>
  </r>
  <r>
    <x v="5170"/>
    <m/>
    <n v="97521.14"/>
    <x v="12167"/>
    <m/>
    <m/>
    <m/>
    <m/>
    <x v="8180"/>
    <s v="2023/6/1"/>
    <x v="9"/>
    <x v="9"/>
    <x v="33"/>
    <x v="33"/>
    <m/>
    <x v="615"/>
    <e v="#N/A"/>
    <x v="615"/>
  </r>
  <r>
    <x v="5170"/>
    <m/>
    <n v="1204"/>
    <x v="12146"/>
    <m/>
    <m/>
    <m/>
    <m/>
    <x v="8172"/>
    <s v="2023/6/7"/>
    <x v="9"/>
    <x v="9"/>
    <x v="33"/>
    <x v="33"/>
    <m/>
    <x v="615"/>
    <e v="#N/A"/>
    <x v="615"/>
  </r>
  <r>
    <x v="5170"/>
    <m/>
    <n v="1289"/>
    <x v="12145"/>
    <m/>
    <m/>
    <m/>
    <m/>
    <x v="8172"/>
    <s v="2023/6/7"/>
    <x v="9"/>
    <x v="9"/>
    <x v="33"/>
    <x v="33"/>
    <m/>
    <x v="615"/>
    <e v="#N/A"/>
    <x v="615"/>
  </r>
  <r>
    <x v="5170"/>
    <m/>
    <n v="714"/>
    <x v="11976"/>
    <m/>
    <m/>
    <m/>
    <m/>
    <x v="8072"/>
    <s v="2023/6/17"/>
    <x v="9"/>
    <x v="9"/>
    <x v="33"/>
    <x v="33"/>
    <m/>
    <x v="615"/>
    <e v="#N/A"/>
    <x v="615"/>
  </r>
  <r>
    <x v="5170"/>
    <m/>
    <n v="126000"/>
    <x v="12168"/>
    <m/>
    <m/>
    <m/>
    <m/>
    <x v="8181"/>
    <s v="2023/6/24"/>
    <x v="9"/>
    <x v="9"/>
    <x v="33"/>
    <x v="33"/>
    <m/>
    <x v="615"/>
    <e v="#N/A"/>
    <x v="615"/>
  </r>
  <r>
    <x v="5170"/>
    <m/>
    <n v="33960.51"/>
    <x v="12169"/>
    <m/>
    <m/>
    <m/>
    <m/>
    <x v="7578"/>
    <s v="2023/6/25"/>
    <x v="9"/>
    <x v="9"/>
    <x v="33"/>
    <x v="33"/>
    <m/>
    <x v="615"/>
    <e v="#N/A"/>
    <x v="615"/>
  </r>
  <r>
    <x v="5170"/>
    <m/>
    <n v="41942.400000000001"/>
    <x v="12170"/>
    <m/>
    <m/>
    <m/>
    <m/>
    <x v="7578"/>
    <s v="2023/6/25"/>
    <x v="9"/>
    <x v="9"/>
    <x v="33"/>
    <x v="33"/>
    <m/>
    <x v="615"/>
    <e v="#N/A"/>
    <x v="615"/>
  </r>
  <r>
    <x v="5170"/>
    <m/>
    <n v="1495.5"/>
    <x v="12110"/>
    <m/>
    <m/>
    <m/>
    <m/>
    <x v="8156"/>
    <s v="2023/7/6"/>
    <x v="9"/>
    <x v="9"/>
    <x v="33"/>
    <x v="33"/>
    <m/>
    <x v="615"/>
    <e v="#N/A"/>
    <x v="615"/>
  </r>
  <r>
    <x v="5170"/>
    <m/>
    <n v="126000"/>
    <x v="12171"/>
    <m/>
    <m/>
    <m/>
    <m/>
    <x v="8156"/>
    <s v="2023/7/6"/>
    <x v="9"/>
    <x v="9"/>
    <x v="33"/>
    <x v="33"/>
    <m/>
    <x v="615"/>
    <e v="#N/A"/>
    <x v="615"/>
  </r>
  <r>
    <x v="5170"/>
    <m/>
    <n v="88200"/>
    <x v="12172"/>
    <m/>
    <m/>
    <m/>
    <m/>
    <x v="8182"/>
    <s v="2023/7/16"/>
    <x v="9"/>
    <x v="9"/>
    <x v="33"/>
    <x v="33"/>
    <m/>
    <x v="615"/>
    <e v="#N/A"/>
    <x v="615"/>
  </r>
  <r>
    <x v="5170"/>
    <m/>
    <n v="113400"/>
    <x v="12173"/>
    <m/>
    <m/>
    <m/>
    <m/>
    <x v="8183"/>
    <s v="2023/7/17"/>
    <x v="9"/>
    <x v="9"/>
    <x v="33"/>
    <x v="33"/>
    <m/>
    <x v="615"/>
    <e v="#N/A"/>
    <x v="615"/>
  </r>
  <r>
    <x v="5170"/>
    <m/>
    <n v="2400"/>
    <x v="12174"/>
    <m/>
    <m/>
    <m/>
    <m/>
    <x v="8184"/>
    <s v="2023/7/25"/>
    <x v="9"/>
    <x v="9"/>
    <x v="33"/>
    <x v="33"/>
    <m/>
    <x v="615"/>
    <e v="#N/A"/>
    <x v="615"/>
  </r>
  <r>
    <x v="5170"/>
    <m/>
    <n v="82759"/>
    <x v="12175"/>
    <m/>
    <m/>
    <m/>
    <m/>
    <x v="8157"/>
    <s v="2023/7/27"/>
    <x v="9"/>
    <x v="9"/>
    <x v="33"/>
    <x v="33"/>
    <m/>
    <x v="615"/>
    <e v="#N/A"/>
    <x v="615"/>
  </r>
  <r>
    <x v="5170"/>
    <m/>
    <n v="27057.600000000002"/>
    <x v="12176"/>
    <m/>
    <m/>
    <m/>
    <m/>
    <x v="8185"/>
    <s v="2023/7/30"/>
    <x v="9"/>
    <x v="9"/>
    <x v="33"/>
    <x v="33"/>
    <m/>
    <x v="615"/>
    <e v="#N/A"/>
    <x v="615"/>
  </r>
  <r>
    <x v="5170"/>
    <m/>
    <n v="42224.28"/>
    <x v="12177"/>
    <m/>
    <m/>
    <m/>
    <m/>
    <x v="8185"/>
    <s v="2023/7/30"/>
    <x v="9"/>
    <x v="9"/>
    <x v="33"/>
    <x v="33"/>
    <m/>
    <x v="615"/>
    <e v="#N/A"/>
    <x v="615"/>
  </r>
  <r>
    <x v="5170"/>
    <m/>
    <n v="27538.52"/>
    <x v="12178"/>
    <m/>
    <m/>
    <m/>
    <m/>
    <x v="8185"/>
    <s v="2023/7/30"/>
    <x v="9"/>
    <x v="9"/>
    <x v="33"/>
    <x v="33"/>
    <m/>
    <x v="615"/>
    <e v="#N/A"/>
    <x v="615"/>
  </r>
  <r>
    <x v="5170"/>
    <m/>
    <n v="41192.980000000003"/>
    <x v="12179"/>
    <m/>
    <m/>
    <m/>
    <m/>
    <x v="8185"/>
    <s v="2023/7/30"/>
    <x v="9"/>
    <x v="9"/>
    <x v="33"/>
    <x v="33"/>
    <m/>
    <x v="615"/>
    <e v="#N/A"/>
    <x v="615"/>
  </r>
  <r>
    <x v="5170"/>
    <m/>
    <n v="82417.23"/>
    <x v="12180"/>
    <m/>
    <m/>
    <m/>
    <m/>
    <x v="8186"/>
    <s v="2023/7/30"/>
    <x v="9"/>
    <x v="9"/>
    <x v="33"/>
    <x v="33"/>
    <m/>
    <x v="615"/>
    <e v="#N/A"/>
    <x v="615"/>
  </r>
  <r>
    <x v="5170"/>
    <m/>
    <n v="28007.65"/>
    <x v="12181"/>
    <m/>
    <m/>
    <m/>
    <m/>
    <x v="8186"/>
    <s v="2023/7/30"/>
    <x v="9"/>
    <x v="9"/>
    <x v="33"/>
    <x v="33"/>
    <m/>
    <x v="615"/>
    <e v="#N/A"/>
    <x v="615"/>
  </r>
  <r>
    <x v="5170"/>
    <m/>
    <n v="12685"/>
    <x v="12182"/>
    <m/>
    <m/>
    <m/>
    <m/>
    <x v="8187"/>
    <s v="2023/7/31"/>
    <x v="9"/>
    <x v="9"/>
    <x v="33"/>
    <x v="33"/>
    <m/>
    <x v="615"/>
    <e v="#N/A"/>
    <x v="615"/>
  </r>
  <r>
    <x v="5170"/>
    <m/>
    <n v="49680"/>
    <x v="12183"/>
    <m/>
    <m/>
    <m/>
    <m/>
    <x v="8075"/>
    <s v="2023/8/13"/>
    <x v="9"/>
    <x v="9"/>
    <x v="33"/>
    <x v="33"/>
    <m/>
    <x v="615"/>
    <e v="#N/A"/>
    <x v="615"/>
  </r>
  <r>
    <x v="5170"/>
    <m/>
    <n v="101066"/>
    <x v="12184"/>
    <m/>
    <m/>
    <m/>
    <m/>
    <x v="8188"/>
    <s v="2023/8/13"/>
    <x v="9"/>
    <x v="9"/>
    <x v="33"/>
    <x v="33"/>
    <m/>
    <x v="615"/>
    <e v="#N/A"/>
    <x v="615"/>
  </r>
  <r>
    <x v="5170"/>
    <m/>
    <n v="189189"/>
    <x v="12185"/>
    <m/>
    <m/>
    <m/>
    <m/>
    <x v="8188"/>
    <s v="2023/8/13"/>
    <x v="9"/>
    <x v="9"/>
    <x v="33"/>
    <x v="33"/>
    <m/>
    <x v="615"/>
    <e v="#N/A"/>
    <x v="615"/>
  </r>
  <r>
    <x v="5170"/>
    <m/>
    <n v="1632"/>
    <x v="12186"/>
    <m/>
    <m/>
    <m/>
    <m/>
    <x v="8189"/>
    <s v="2023/8/16"/>
    <x v="9"/>
    <x v="9"/>
    <x v="33"/>
    <x v="33"/>
    <m/>
    <x v="615"/>
    <e v="#N/A"/>
    <x v="615"/>
  </r>
  <r>
    <x v="5170"/>
    <m/>
    <n v="9600"/>
    <x v="12187"/>
    <m/>
    <m/>
    <m/>
    <m/>
    <x v="8190"/>
    <s v="2023/8/16"/>
    <x v="9"/>
    <x v="9"/>
    <x v="33"/>
    <x v="33"/>
    <m/>
    <x v="615"/>
    <e v="#N/A"/>
    <x v="615"/>
  </r>
  <r>
    <x v="5170"/>
    <m/>
    <n v="2060"/>
    <x v="12188"/>
    <m/>
    <m/>
    <m/>
    <m/>
    <x v="8191"/>
    <s v="2023/8/21"/>
    <x v="9"/>
    <x v="9"/>
    <x v="33"/>
    <x v="33"/>
    <m/>
    <x v="615"/>
    <e v="#N/A"/>
    <x v="615"/>
  </r>
  <r>
    <x v="5170"/>
    <m/>
    <n v="4768"/>
    <x v="12189"/>
    <m/>
    <m/>
    <m/>
    <m/>
    <x v="8192"/>
    <s v="2023/8/26"/>
    <x v="9"/>
    <x v="9"/>
    <x v="33"/>
    <x v="33"/>
    <m/>
    <x v="615"/>
    <e v="#N/A"/>
    <x v="615"/>
  </r>
  <r>
    <x v="5170"/>
    <m/>
    <n v="44550"/>
    <x v="12190"/>
    <m/>
    <m/>
    <m/>
    <m/>
    <x v="8193"/>
    <s v="2023/8/26"/>
    <x v="9"/>
    <x v="9"/>
    <x v="33"/>
    <x v="33"/>
    <m/>
    <x v="615"/>
    <e v="#N/A"/>
    <x v="615"/>
  </r>
  <r>
    <x v="5170"/>
    <m/>
    <n v="23055"/>
    <x v="12191"/>
    <m/>
    <m/>
    <m/>
    <m/>
    <x v="8193"/>
    <s v="2023/8/26"/>
    <x v="9"/>
    <x v="9"/>
    <x v="33"/>
    <x v="33"/>
    <m/>
    <x v="615"/>
    <e v="#N/A"/>
    <x v="615"/>
  </r>
  <r>
    <x v="5170"/>
    <m/>
    <n v="27487.73"/>
    <x v="12192"/>
    <m/>
    <m/>
    <m/>
    <m/>
    <x v="8158"/>
    <s v="2023/8/28"/>
    <x v="9"/>
    <x v="9"/>
    <x v="33"/>
    <x v="33"/>
    <m/>
    <x v="615"/>
    <e v="#N/A"/>
    <x v="615"/>
  </r>
  <r>
    <x v="5170"/>
    <m/>
    <n v="10493.69"/>
    <x v="12193"/>
    <m/>
    <m/>
    <m/>
    <m/>
    <x v="8158"/>
    <s v="2023/8/28"/>
    <x v="9"/>
    <x v="9"/>
    <x v="33"/>
    <x v="33"/>
    <m/>
    <x v="615"/>
    <e v="#N/A"/>
    <x v="615"/>
  </r>
  <r>
    <x v="5170"/>
    <m/>
    <n v="12000"/>
    <x v="12194"/>
    <m/>
    <m/>
    <m/>
    <m/>
    <x v="8095"/>
    <s v="2023/8/31"/>
    <x v="9"/>
    <x v="9"/>
    <x v="33"/>
    <x v="33"/>
    <m/>
    <x v="615"/>
    <e v="#N/A"/>
    <x v="615"/>
  </r>
  <r>
    <x v="5170"/>
    <m/>
    <n v="1500"/>
    <x v="12195"/>
    <m/>
    <m/>
    <m/>
    <m/>
    <x v="8095"/>
    <s v="2023/8/31"/>
    <x v="9"/>
    <x v="9"/>
    <x v="33"/>
    <x v="33"/>
    <m/>
    <x v="615"/>
    <e v="#N/A"/>
    <x v="615"/>
  </r>
  <r>
    <x v="5170"/>
    <m/>
    <n v="3300"/>
    <x v="12196"/>
    <m/>
    <m/>
    <m/>
    <m/>
    <x v="8095"/>
    <s v="2023/8/31"/>
    <x v="9"/>
    <x v="9"/>
    <x v="33"/>
    <x v="33"/>
    <m/>
    <x v="615"/>
    <e v="#N/A"/>
    <x v="615"/>
  </r>
  <r>
    <x v="5170"/>
    <m/>
    <n v="47180"/>
    <x v="12197"/>
    <m/>
    <m/>
    <m/>
    <m/>
    <x v="8095"/>
    <s v="2023/8/31"/>
    <x v="9"/>
    <x v="9"/>
    <x v="33"/>
    <x v="33"/>
    <m/>
    <x v="615"/>
    <e v="#N/A"/>
    <x v="615"/>
  </r>
  <r>
    <x v="5170"/>
    <m/>
    <n v="1732.13"/>
    <x v="12198"/>
    <m/>
    <m/>
    <m/>
    <m/>
    <x v="8194"/>
    <s v="2023/8/31"/>
    <x v="9"/>
    <x v="9"/>
    <x v="33"/>
    <x v="33"/>
    <m/>
    <x v="615"/>
    <e v="#N/A"/>
    <x v="615"/>
  </r>
  <r>
    <x v="5170"/>
    <m/>
    <n v="12000"/>
    <x v="12199"/>
    <m/>
    <m/>
    <m/>
    <m/>
    <x v="8195"/>
    <s v="2023/9/9"/>
    <x v="9"/>
    <x v="9"/>
    <x v="33"/>
    <x v="33"/>
    <m/>
    <x v="615"/>
    <e v="#N/A"/>
    <x v="615"/>
  </r>
  <r>
    <x v="5170"/>
    <m/>
    <n v="424"/>
    <x v="12200"/>
    <m/>
    <m/>
    <m/>
    <m/>
    <x v="8121"/>
    <s v="2023/9/12"/>
    <x v="9"/>
    <x v="9"/>
    <x v="33"/>
    <x v="33"/>
    <m/>
    <x v="615"/>
    <e v="#N/A"/>
    <x v="615"/>
  </r>
  <r>
    <x v="5170"/>
    <m/>
    <n v="24439"/>
    <x v="12033"/>
    <m/>
    <m/>
    <m/>
    <m/>
    <x v="8121"/>
    <s v="2023/9/12"/>
    <x v="9"/>
    <x v="9"/>
    <x v="33"/>
    <x v="33"/>
    <m/>
    <x v="615"/>
    <e v="#N/A"/>
    <x v="615"/>
  </r>
  <r>
    <x v="5170"/>
    <m/>
    <n v="1500"/>
    <x v="12201"/>
    <m/>
    <m/>
    <m/>
    <m/>
    <x v="8196"/>
    <s v="2023/9/12"/>
    <x v="9"/>
    <x v="9"/>
    <x v="33"/>
    <x v="33"/>
    <m/>
    <x v="615"/>
    <e v="#N/A"/>
    <x v="615"/>
  </r>
  <r>
    <x v="5170"/>
    <m/>
    <n v="7462"/>
    <x v="12202"/>
    <m/>
    <m/>
    <m/>
    <m/>
    <x v="8197"/>
    <s v="2023/9/12"/>
    <x v="9"/>
    <x v="9"/>
    <x v="33"/>
    <x v="33"/>
    <m/>
    <x v="615"/>
    <e v="#N/A"/>
    <x v="615"/>
  </r>
  <r>
    <x v="5170"/>
    <m/>
    <n v="16240"/>
    <x v="12203"/>
    <m/>
    <m/>
    <m/>
    <m/>
    <x v="7597"/>
    <s v="2023/9/13"/>
    <x v="9"/>
    <x v="9"/>
    <x v="33"/>
    <x v="33"/>
    <m/>
    <x v="615"/>
    <e v="#N/A"/>
    <x v="615"/>
  </r>
  <r>
    <x v="5170"/>
    <m/>
    <n v="6270"/>
    <x v="12204"/>
    <m/>
    <m/>
    <m/>
    <m/>
    <x v="7597"/>
    <s v="2023/9/13"/>
    <x v="9"/>
    <x v="9"/>
    <x v="33"/>
    <x v="33"/>
    <m/>
    <x v="615"/>
    <e v="#N/A"/>
    <x v="615"/>
  </r>
  <r>
    <x v="5170"/>
    <m/>
    <n v="10461.6"/>
    <x v="12005"/>
    <m/>
    <m/>
    <m/>
    <m/>
    <x v="8096"/>
    <s v="2023/9/30"/>
    <x v="9"/>
    <x v="9"/>
    <x v="33"/>
    <x v="33"/>
    <m/>
    <x v="615"/>
    <e v="#N/A"/>
    <x v="615"/>
  </r>
  <r>
    <x v="5170"/>
    <m/>
    <n v="1992"/>
    <x v="11983"/>
    <m/>
    <m/>
    <m/>
    <m/>
    <x v="8077"/>
    <s v="2023/10/1"/>
    <x v="9"/>
    <x v="9"/>
    <x v="33"/>
    <x v="33"/>
    <m/>
    <x v="615"/>
    <e v="#N/A"/>
    <x v="615"/>
  </r>
  <r>
    <x v="5170"/>
    <m/>
    <n v="11320"/>
    <x v="12205"/>
    <m/>
    <m/>
    <m/>
    <m/>
    <x v="8097"/>
    <s v="2023/10/2"/>
    <x v="9"/>
    <x v="9"/>
    <x v="33"/>
    <x v="33"/>
    <m/>
    <x v="615"/>
    <e v="#N/A"/>
    <x v="615"/>
  </r>
  <r>
    <x v="5170"/>
    <m/>
    <n v="85597.040000000008"/>
    <x v="12206"/>
    <m/>
    <m/>
    <m/>
    <m/>
    <x v="8198"/>
    <s v="2023/10/7"/>
    <x v="9"/>
    <x v="9"/>
    <x v="33"/>
    <x v="33"/>
    <m/>
    <x v="615"/>
    <e v="#N/A"/>
    <x v="615"/>
  </r>
  <r>
    <x v="5170"/>
    <m/>
    <n v="16920"/>
    <x v="12207"/>
    <m/>
    <m/>
    <m/>
    <m/>
    <x v="7995"/>
    <s v="2023/10/8"/>
    <x v="9"/>
    <x v="9"/>
    <x v="33"/>
    <x v="33"/>
    <m/>
    <x v="615"/>
    <e v="#N/A"/>
    <x v="615"/>
  </r>
  <r>
    <x v="5170"/>
    <m/>
    <n v="1521.34"/>
    <x v="12208"/>
    <m/>
    <m/>
    <m/>
    <m/>
    <x v="8199"/>
    <s v="2023/10/21"/>
    <x v="9"/>
    <x v="9"/>
    <x v="33"/>
    <x v="33"/>
    <m/>
    <x v="615"/>
    <e v="#N/A"/>
    <x v="615"/>
  </r>
  <r>
    <x v="5170"/>
    <m/>
    <n v="172438"/>
    <x v="12209"/>
    <m/>
    <m/>
    <m/>
    <m/>
    <x v="8200"/>
    <s v="2023/10/30"/>
    <x v="9"/>
    <x v="9"/>
    <x v="33"/>
    <x v="33"/>
    <m/>
    <x v="615"/>
    <e v="#N/A"/>
    <x v="615"/>
  </r>
  <r>
    <x v="5170"/>
    <m/>
    <n v="186045"/>
    <x v="12210"/>
    <m/>
    <m/>
    <m/>
    <m/>
    <x v="8200"/>
    <s v="2023/10/30"/>
    <x v="9"/>
    <x v="9"/>
    <x v="33"/>
    <x v="33"/>
    <m/>
    <x v="615"/>
    <e v="#N/A"/>
    <x v="615"/>
  </r>
  <r>
    <x v="5170"/>
    <m/>
    <n v="29687.61"/>
    <x v="12211"/>
    <m/>
    <m/>
    <m/>
    <m/>
    <x v="8201"/>
    <s v="2023/10/31"/>
    <x v="9"/>
    <x v="9"/>
    <x v="33"/>
    <x v="33"/>
    <m/>
    <x v="615"/>
    <e v="#N/A"/>
    <x v="615"/>
  </r>
  <r>
    <x v="5170"/>
    <m/>
    <n v="53760.28"/>
    <x v="12212"/>
    <m/>
    <m/>
    <m/>
    <m/>
    <x v="8201"/>
    <s v="2023/10/31"/>
    <x v="9"/>
    <x v="9"/>
    <x v="33"/>
    <x v="33"/>
    <m/>
    <x v="615"/>
    <e v="#N/A"/>
    <x v="615"/>
  </r>
  <r>
    <x v="5170"/>
    <m/>
    <n v="79690.559999999998"/>
    <x v="12213"/>
    <m/>
    <m/>
    <m/>
    <m/>
    <x v="8201"/>
    <s v="2023/10/31"/>
    <x v="9"/>
    <x v="9"/>
    <x v="33"/>
    <x v="33"/>
    <m/>
    <x v="615"/>
    <e v="#N/A"/>
    <x v="615"/>
  </r>
  <r>
    <x v="5170"/>
    <m/>
    <n v="75000"/>
    <x v="7964"/>
    <m/>
    <m/>
    <m/>
    <m/>
    <x v="6907"/>
    <s v="2023/11/8"/>
    <x v="9"/>
    <x v="9"/>
    <x v="33"/>
    <x v="33"/>
    <m/>
    <x v="615"/>
    <e v="#N/A"/>
    <x v="615"/>
  </r>
  <r>
    <x v="5170"/>
    <m/>
    <n v="427.5"/>
    <x v="12214"/>
    <m/>
    <m/>
    <m/>
    <m/>
    <x v="8127"/>
    <s v="2023/11/11"/>
    <x v="9"/>
    <x v="9"/>
    <x v="33"/>
    <x v="33"/>
    <m/>
    <x v="615"/>
    <e v="#N/A"/>
    <x v="615"/>
  </r>
  <r>
    <x v="5170"/>
    <m/>
    <n v="15198"/>
    <x v="12215"/>
    <m/>
    <m/>
    <m/>
    <m/>
    <x v="8109"/>
    <s v="2023/11/11"/>
    <x v="9"/>
    <x v="9"/>
    <x v="33"/>
    <x v="33"/>
    <m/>
    <x v="615"/>
    <e v="#N/A"/>
    <x v="615"/>
  </r>
  <r>
    <x v="5170"/>
    <m/>
    <n v="1472"/>
    <x v="12020"/>
    <m/>
    <m/>
    <m/>
    <m/>
    <x v="8109"/>
    <s v="2023/11/11"/>
    <x v="9"/>
    <x v="9"/>
    <x v="33"/>
    <x v="33"/>
    <m/>
    <x v="615"/>
    <e v="#N/A"/>
    <x v="615"/>
  </r>
  <r>
    <x v="5170"/>
    <m/>
    <n v="56128.800000000003"/>
    <x v="12216"/>
    <m/>
    <m/>
    <m/>
    <m/>
    <x v="8202"/>
    <s v="2023/11/12"/>
    <x v="9"/>
    <x v="9"/>
    <x v="33"/>
    <x v="33"/>
    <m/>
    <x v="615"/>
    <e v="#N/A"/>
    <x v="615"/>
  </r>
  <r>
    <x v="5170"/>
    <m/>
    <n v="21240"/>
    <x v="12217"/>
    <m/>
    <m/>
    <m/>
    <m/>
    <x v="8149"/>
    <s v="2023/11/12"/>
    <x v="9"/>
    <x v="9"/>
    <x v="33"/>
    <x v="33"/>
    <m/>
    <x v="615"/>
    <e v="#N/A"/>
    <x v="615"/>
  </r>
  <r>
    <x v="5170"/>
    <m/>
    <n v="1903.66"/>
    <x v="12091"/>
    <m/>
    <m/>
    <m/>
    <m/>
    <x v="8149"/>
    <s v="2023/11/12"/>
    <x v="9"/>
    <x v="9"/>
    <x v="33"/>
    <x v="33"/>
    <m/>
    <x v="615"/>
    <e v="#N/A"/>
    <x v="615"/>
  </r>
  <r>
    <x v="5170"/>
    <m/>
    <n v="10030"/>
    <x v="12218"/>
    <m/>
    <m/>
    <m/>
    <m/>
    <x v="8203"/>
    <s v="2023/11/13"/>
    <x v="9"/>
    <x v="9"/>
    <x v="33"/>
    <x v="33"/>
    <m/>
    <x v="615"/>
    <e v="#N/A"/>
    <x v="615"/>
  </r>
  <r>
    <x v="5170"/>
    <m/>
    <n v="2490"/>
    <x v="12219"/>
    <m/>
    <m/>
    <m/>
    <m/>
    <x v="8203"/>
    <s v="2023/11/13"/>
    <x v="9"/>
    <x v="9"/>
    <x v="33"/>
    <x v="33"/>
    <m/>
    <x v="615"/>
    <e v="#N/A"/>
    <x v="615"/>
  </r>
  <r>
    <x v="5170"/>
    <m/>
    <n v="1820"/>
    <x v="12220"/>
    <m/>
    <m/>
    <m/>
    <m/>
    <x v="8203"/>
    <s v="2023/11/13"/>
    <x v="9"/>
    <x v="9"/>
    <x v="33"/>
    <x v="33"/>
    <m/>
    <x v="615"/>
    <e v="#N/A"/>
    <x v="615"/>
  </r>
  <r>
    <x v="5170"/>
    <m/>
    <n v="6750"/>
    <x v="12221"/>
    <m/>
    <m/>
    <m/>
    <m/>
    <x v="8203"/>
    <s v="2023/11/13"/>
    <x v="9"/>
    <x v="9"/>
    <x v="33"/>
    <x v="33"/>
    <m/>
    <x v="615"/>
    <e v="#N/A"/>
    <x v="615"/>
  </r>
  <r>
    <x v="5170"/>
    <m/>
    <n v="29765"/>
    <x v="12222"/>
    <m/>
    <m/>
    <m/>
    <m/>
    <x v="8204"/>
    <s v="2023/11/14"/>
    <x v="9"/>
    <x v="9"/>
    <x v="33"/>
    <x v="33"/>
    <m/>
    <x v="615"/>
    <e v="#N/A"/>
    <x v="615"/>
  </r>
  <r>
    <x v="5170"/>
    <m/>
    <n v="6890"/>
    <x v="12223"/>
    <m/>
    <m/>
    <m/>
    <m/>
    <x v="8205"/>
    <s v="2023/11/15"/>
    <x v="9"/>
    <x v="9"/>
    <x v="33"/>
    <x v="33"/>
    <m/>
    <x v="615"/>
    <e v="#N/A"/>
    <x v="615"/>
  </r>
  <r>
    <x v="5170"/>
    <m/>
    <n v="15200"/>
    <x v="12224"/>
    <m/>
    <m/>
    <m/>
    <m/>
    <x v="8206"/>
    <s v="2023/11/15"/>
    <x v="9"/>
    <x v="9"/>
    <x v="33"/>
    <x v="33"/>
    <m/>
    <x v="615"/>
    <e v="#N/A"/>
    <x v="615"/>
  </r>
  <r>
    <x v="5170"/>
    <m/>
    <n v="11328"/>
    <x v="12225"/>
    <m/>
    <m/>
    <m/>
    <m/>
    <x v="8173"/>
    <s v="2023/11/15"/>
    <x v="9"/>
    <x v="9"/>
    <x v="33"/>
    <x v="33"/>
    <m/>
    <x v="615"/>
    <e v="#N/A"/>
    <x v="615"/>
  </r>
  <r>
    <x v="5170"/>
    <m/>
    <n v="24040.799999999999"/>
    <x v="12226"/>
    <m/>
    <m/>
    <m/>
    <m/>
    <x v="8207"/>
    <s v="2023/11/16"/>
    <x v="9"/>
    <x v="9"/>
    <x v="33"/>
    <x v="33"/>
    <m/>
    <x v="615"/>
    <e v="#N/A"/>
    <x v="615"/>
  </r>
  <r>
    <x v="5170"/>
    <m/>
    <n v="9696.09"/>
    <x v="12227"/>
    <m/>
    <m/>
    <m/>
    <m/>
    <x v="8207"/>
    <s v="2023/11/16"/>
    <x v="9"/>
    <x v="9"/>
    <x v="33"/>
    <x v="33"/>
    <m/>
    <x v="615"/>
    <e v="#N/A"/>
    <x v="615"/>
  </r>
  <r>
    <x v="5170"/>
    <m/>
    <n v="64188.32"/>
    <x v="12228"/>
    <m/>
    <m/>
    <m/>
    <m/>
    <x v="8207"/>
    <s v="2023/11/16"/>
    <x v="9"/>
    <x v="9"/>
    <x v="33"/>
    <x v="33"/>
    <m/>
    <x v="615"/>
    <e v="#N/A"/>
    <x v="615"/>
  </r>
  <r>
    <x v="5170"/>
    <m/>
    <n v="54476.800000000003"/>
    <x v="12229"/>
    <m/>
    <m/>
    <m/>
    <m/>
    <x v="8207"/>
    <s v="2023/11/16"/>
    <x v="9"/>
    <x v="9"/>
    <x v="33"/>
    <x v="33"/>
    <m/>
    <x v="615"/>
    <e v="#N/A"/>
    <x v="615"/>
  </r>
  <r>
    <x v="5170"/>
    <m/>
    <n v="15082.81"/>
    <x v="12230"/>
    <m/>
    <m/>
    <m/>
    <m/>
    <x v="8207"/>
    <s v="2023/11/16"/>
    <x v="9"/>
    <x v="9"/>
    <x v="33"/>
    <x v="33"/>
    <m/>
    <x v="615"/>
    <e v="#N/A"/>
    <x v="615"/>
  </r>
  <r>
    <x v="5170"/>
    <m/>
    <n v="1327.5"/>
    <x v="12023"/>
    <m/>
    <m/>
    <m/>
    <m/>
    <x v="8111"/>
    <s v="2023/11/27"/>
    <x v="9"/>
    <x v="9"/>
    <x v="33"/>
    <x v="33"/>
    <m/>
    <x v="615"/>
    <e v="#N/A"/>
    <x v="615"/>
  </r>
  <r>
    <x v="5170"/>
    <m/>
    <n v="8740"/>
    <x v="12231"/>
    <m/>
    <m/>
    <m/>
    <m/>
    <x v="8111"/>
    <s v="2023/11/27"/>
    <x v="9"/>
    <x v="9"/>
    <x v="33"/>
    <x v="33"/>
    <m/>
    <x v="615"/>
    <e v="#N/A"/>
    <x v="615"/>
  </r>
  <r>
    <x v="5170"/>
    <m/>
    <n v="11580"/>
    <x v="12232"/>
    <m/>
    <m/>
    <m/>
    <m/>
    <x v="8111"/>
    <s v="2023/11/27"/>
    <x v="9"/>
    <x v="9"/>
    <x v="33"/>
    <x v="33"/>
    <m/>
    <x v="615"/>
    <e v="#N/A"/>
    <x v="615"/>
  </r>
  <r>
    <x v="5170"/>
    <m/>
    <n v="36684.18"/>
    <x v="12233"/>
    <m/>
    <m/>
    <m/>
    <m/>
    <x v="8113"/>
    <s v="2023/11/30"/>
    <x v="9"/>
    <x v="9"/>
    <x v="33"/>
    <x v="33"/>
    <m/>
    <x v="615"/>
    <e v="#N/A"/>
    <x v="615"/>
  </r>
  <r>
    <x v="5170"/>
    <m/>
    <n v="15622.51"/>
    <x v="12234"/>
    <m/>
    <m/>
    <m/>
    <m/>
    <x v="8113"/>
    <s v="2023/11/30"/>
    <x v="9"/>
    <x v="9"/>
    <x v="33"/>
    <x v="33"/>
    <m/>
    <x v="615"/>
    <e v="#N/A"/>
    <x v="615"/>
  </r>
  <r>
    <x v="5170"/>
    <m/>
    <n v="17850.189999999999"/>
    <x v="12235"/>
    <m/>
    <m/>
    <m/>
    <m/>
    <x v="8114"/>
    <s v="2023/11/30"/>
    <x v="9"/>
    <x v="9"/>
    <x v="33"/>
    <x v="33"/>
    <m/>
    <x v="615"/>
    <e v="#N/A"/>
    <x v="615"/>
  </r>
  <r>
    <x v="5170"/>
    <m/>
    <n v="3608.28"/>
    <x v="12236"/>
    <m/>
    <m/>
    <m/>
    <m/>
    <x v="8114"/>
    <s v="2023/11/30"/>
    <x v="9"/>
    <x v="9"/>
    <x v="33"/>
    <x v="33"/>
    <m/>
    <x v="615"/>
    <e v="#N/A"/>
    <x v="615"/>
  </r>
  <r>
    <x v="5170"/>
    <m/>
    <n v="7897.75"/>
    <x v="12237"/>
    <m/>
    <m/>
    <m/>
    <m/>
    <x v="8208"/>
    <s v="2023/12/1"/>
    <x v="9"/>
    <x v="9"/>
    <x v="33"/>
    <x v="33"/>
    <m/>
    <x v="615"/>
    <e v="#N/A"/>
    <x v="615"/>
  </r>
  <r>
    <x v="5170"/>
    <m/>
    <n v="3420"/>
    <x v="12238"/>
    <m/>
    <m/>
    <m/>
    <m/>
    <x v="8101"/>
    <s v="2023/12/7"/>
    <x v="9"/>
    <x v="9"/>
    <x v="33"/>
    <x v="33"/>
    <m/>
    <x v="615"/>
    <e v="#N/A"/>
    <x v="615"/>
  </r>
  <r>
    <x v="5170"/>
    <m/>
    <n v="4845"/>
    <x v="12239"/>
    <m/>
    <m/>
    <m/>
    <m/>
    <x v="8101"/>
    <s v="2023/12/7"/>
    <x v="9"/>
    <x v="9"/>
    <x v="33"/>
    <x v="33"/>
    <m/>
    <x v="615"/>
    <e v="#N/A"/>
    <x v="615"/>
  </r>
  <r>
    <x v="5170"/>
    <m/>
    <n v="5208"/>
    <x v="12240"/>
    <m/>
    <m/>
    <m/>
    <m/>
    <x v="8101"/>
    <s v="2023/12/7"/>
    <x v="9"/>
    <x v="9"/>
    <x v="33"/>
    <x v="33"/>
    <m/>
    <x v="615"/>
    <e v="#N/A"/>
    <x v="615"/>
  </r>
  <r>
    <x v="5170"/>
    <m/>
    <n v="141450"/>
    <x v="12241"/>
    <m/>
    <m/>
    <m/>
    <m/>
    <x v="8209"/>
    <s v="2023/12/14"/>
    <x v="9"/>
    <x v="9"/>
    <x v="33"/>
    <x v="33"/>
    <m/>
    <x v="615"/>
    <e v="#N/A"/>
    <x v="615"/>
  </r>
  <r>
    <x v="5170"/>
    <m/>
    <n v="11005.5"/>
    <x v="12242"/>
    <m/>
    <m/>
    <m/>
    <m/>
    <x v="8210"/>
    <s v="2023/12/20"/>
    <x v="9"/>
    <x v="9"/>
    <x v="33"/>
    <x v="33"/>
    <m/>
    <x v="615"/>
    <e v="#N/A"/>
    <x v="615"/>
  </r>
  <r>
    <x v="5170"/>
    <m/>
    <n v="708"/>
    <x v="12243"/>
    <m/>
    <m/>
    <m/>
    <m/>
    <x v="8175"/>
    <s v="2023/12/23"/>
    <x v="9"/>
    <x v="9"/>
    <x v="33"/>
    <x v="33"/>
    <m/>
    <x v="615"/>
    <e v="#N/A"/>
    <x v="615"/>
  </r>
  <r>
    <x v="5170"/>
    <m/>
    <n v="13095"/>
    <x v="12244"/>
    <m/>
    <m/>
    <m/>
    <m/>
    <x v="8175"/>
    <s v="2023/12/23"/>
    <x v="9"/>
    <x v="9"/>
    <x v="33"/>
    <x v="33"/>
    <m/>
    <x v="615"/>
    <e v="#N/A"/>
    <x v="615"/>
  </r>
  <r>
    <x v="5170"/>
    <m/>
    <n v="2525"/>
    <x v="12245"/>
    <m/>
    <m/>
    <m/>
    <m/>
    <x v="8175"/>
    <s v="2023/12/23"/>
    <x v="9"/>
    <x v="9"/>
    <x v="33"/>
    <x v="33"/>
    <m/>
    <x v="615"/>
    <e v="#N/A"/>
    <x v="615"/>
  </r>
  <r>
    <x v="5170"/>
    <m/>
    <n v="5563"/>
    <x v="12246"/>
    <m/>
    <m/>
    <m/>
    <m/>
    <x v="8211"/>
    <s v="2023/12/24"/>
    <x v="9"/>
    <x v="9"/>
    <x v="33"/>
    <x v="33"/>
    <m/>
    <x v="615"/>
    <e v="#N/A"/>
    <x v="615"/>
  </r>
  <r>
    <x v="5170"/>
    <m/>
    <n v="10460"/>
    <x v="12247"/>
    <m/>
    <m/>
    <m/>
    <m/>
    <x v="8211"/>
    <s v="2023/12/24"/>
    <x v="9"/>
    <x v="9"/>
    <x v="33"/>
    <x v="33"/>
    <m/>
    <x v="615"/>
    <e v="#N/A"/>
    <x v="615"/>
  </r>
  <r>
    <x v="5170"/>
    <m/>
    <n v="27560"/>
    <x v="12248"/>
    <m/>
    <m/>
    <m/>
    <m/>
    <x v="8211"/>
    <s v="2023/12/24"/>
    <x v="9"/>
    <x v="9"/>
    <x v="33"/>
    <x v="33"/>
    <m/>
    <x v="615"/>
    <e v="#N/A"/>
    <x v="615"/>
  </r>
  <r>
    <x v="5170"/>
    <m/>
    <n v="1600"/>
    <x v="12249"/>
    <m/>
    <m/>
    <m/>
    <m/>
    <x v="8212"/>
    <s v="2023/12/26"/>
    <x v="9"/>
    <x v="9"/>
    <x v="33"/>
    <x v="33"/>
    <m/>
    <x v="615"/>
    <e v="#N/A"/>
    <x v="615"/>
  </r>
  <r>
    <x v="5170"/>
    <m/>
    <n v="8003.34"/>
    <x v="12008"/>
    <m/>
    <m/>
    <m/>
    <m/>
    <x v="8099"/>
    <s v="2023/12/26"/>
    <x v="9"/>
    <x v="9"/>
    <x v="33"/>
    <x v="33"/>
    <m/>
    <x v="615"/>
    <e v="#N/A"/>
    <x v="615"/>
  </r>
  <r>
    <x v="5170"/>
    <m/>
    <n v="1155"/>
    <x v="12250"/>
    <m/>
    <m/>
    <m/>
    <m/>
    <x v="8099"/>
    <s v="2023/12/26"/>
    <x v="9"/>
    <x v="9"/>
    <x v="33"/>
    <x v="33"/>
    <m/>
    <x v="615"/>
    <e v="#N/A"/>
    <x v="615"/>
  </r>
  <r>
    <x v="5170"/>
    <m/>
    <n v="16005"/>
    <x v="12251"/>
    <m/>
    <m/>
    <m/>
    <m/>
    <x v="8213"/>
    <s v="2023/12/27"/>
    <x v="9"/>
    <x v="9"/>
    <x v="33"/>
    <x v="33"/>
    <m/>
    <x v="615"/>
    <e v="#N/A"/>
    <x v="615"/>
  </r>
  <r>
    <x v="5170"/>
    <m/>
    <n v="11592"/>
    <x v="12252"/>
    <m/>
    <m/>
    <m/>
    <m/>
    <x v="8214"/>
    <s v="2023/12/28"/>
    <x v="9"/>
    <x v="9"/>
    <x v="33"/>
    <x v="33"/>
    <m/>
    <x v="615"/>
    <e v="#N/A"/>
    <x v="615"/>
  </r>
  <r>
    <x v="5170"/>
    <m/>
    <n v="2746.81"/>
    <x v="12253"/>
    <m/>
    <m/>
    <m/>
    <m/>
    <x v="8215"/>
    <s v="2023/12/30"/>
    <x v="9"/>
    <x v="9"/>
    <x v="33"/>
    <x v="33"/>
    <m/>
    <x v="615"/>
    <e v="#N/A"/>
    <x v="615"/>
  </r>
  <r>
    <x v="5170"/>
    <m/>
    <n v="2746.81"/>
    <x v="12254"/>
    <m/>
    <m/>
    <m/>
    <m/>
    <x v="8215"/>
    <s v="2023/12/30"/>
    <x v="9"/>
    <x v="9"/>
    <x v="33"/>
    <x v="33"/>
    <m/>
    <x v="615"/>
    <e v="#N/A"/>
    <x v="615"/>
  </r>
  <r>
    <x v="5170"/>
    <m/>
    <n v="4880.9400000000005"/>
    <x v="12255"/>
    <m/>
    <m/>
    <m/>
    <m/>
    <x v="8215"/>
    <s v="2023/12/30"/>
    <x v="9"/>
    <x v="9"/>
    <x v="33"/>
    <x v="33"/>
    <m/>
    <x v="615"/>
    <e v="#N/A"/>
    <x v="615"/>
  </r>
  <r>
    <x v="5170"/>
    <m/>
    <n v="30681.600000000002"/>
    <x v="12256"/>
    <m/>
    <m/>
    <m/>
    <m/>
    <x v="8216"/>
    <s v="2023/1/4"/>
    <x v="9"/>
    <x v="9"/>
    <x v="19"/>
    <x v="19"/>
    <m/>
    <x v="615"/>
    <e v="#N/A"/>
    <x v="615"/>
  </r>
  <r>
    <x v="5170"/>
    <m/>
    <n v="3666"/>
    <x v="11988"/>
    <m/>
    <m/>
    <m/>
    <m/>
    <x v="8082"/>
    <s v="2023/1/10"/>
    <x v="9"/>
    <x v="9"/>
    <x v="19"/>
    <x v="19"/>
    <m/>
    <x v="615"/>
    <e v="#N/A"/>
    <x v="615"/>
  </r>
  <r>
    <x v="5170"/>
    <m/>
    <n v="2578.67"/>
    <x v="11989"/>
    <m/>
    <m/>
    <m/>
    <m/>
    <x v="8083"/>
    <s v="2023/1/16"/>
    <x v="9"/>
    <x v="9"/>
    <x v="19"/>
    <x v="19"/>
    <m/>
    <x v="615"/>
    <e v="#N/A"/>
    <x v="615"/>
  </r>
  <r>
    <x v="5170"/>
    <m/>
    <n v="38482"/>
    <x v="12257"/>
    <m/>
    <m/>
    <m/>
    <m/>
    <x v="8102"/>
    <s v="2023/1/17"/>
    <x v="9"/>
    <x v="9"/>
    <x v="19"/>
    <x v="19"/>
    <m/>
    <x v="615"/>
    <e v="#N/A"/>
    <x v="615"/>
  </r>
  <r>
    <x v="5170"/>
    <m/>
    <n v="32028"/>
    <x v="12258"/>
    <m/>
    <m/>
    <m/>
    <m/>
    <x v="8090"/>
    <s v="2023/1/19"/>
    <x v="9"/>
    <x v="9"/>
    <x v="19"/>
    <x v="19"/>
    <m/>
    <x v="615"/>
    <e v="#N/A"/>
    <x v="615"/>
  </r>
  <r>
    <x v="5170"/>
    <m/>
    <n v="4794"/>
    <x v="12063"/>
    <m/>
    <m/>
    <m/>
    <m/>
    <x v="7987"/>
    <s v="2023/1/21"/>
    <x v="9"/>
    <x v="9"/>
    <x v="19"/>
    <x v="19"/>
    <m/>
    <x v="615"/>
    <e v="#N/A"/>
    <x v="615"/>
  </r>
  <r>
    <x v="5170"/>
    <m/>
    <n v="323"/>
    <x v="12259"/>
    <m/>
    <m/>
    <m/>
    <m/>
    <x v="7777"/>
    <s v="2023/1/24"/>
    <x v="9"/>
    <x v="9"/>
    <x v="19"/>
    <x v="19"/>
    <m/>
    <x v="615"/>
    <e v="#N/A"/>
    <x v="615"/>
  </r>
  <r>
    <x v="5170"/>
    <m/>
    <n v="6288"/>
    <x v="12260"/>
    <m/>
    <m/>
    <m/>
    <m/>
    <x v="8217"/>
    <s v="2023/2/4"/>
    <x v="9"/>
    <x v="9"/>
    <x v="19"/>
    <x v="19"/>
    <m/>
    <x v="615"/>
    <e v="#N/A"/>
    <x v="615"/>
  </r>
  <r>
    <x v="5170"/>
    <m/>
    <n v="303"/>
    <x v="12261"/>
    <m/>
    <m/>
    <m/>
    <m/>
    <x v="8147"/>
    <s v="2023/2/6"/>
    <x v="9"/>
    <x v="9"/>
    <x v="19"/>
    <x v="19"/>
    <m/>
    <x v="615"/>
    <e v="#N/A"/>
    <x v="615"/>
  </r>
  <r>
    <x v="5170"/>
    <m/>
    <n v="3390"/>
    <x v="12262"/>
    <m/>
    <m/>
    <m/>
    <m/>
    <x v="8147"/>
    <s v="2023/2/6"/>
    <x v="9"/>
    <x v="9"/>
    <x v="19"/>
    <x v="19"/>
    <m/>
    <x v="615"/>
    <e v="#N/A"/>
    <x v="615"/>
  </r>
  <r>
    <x v="5170"/>
    <m/>
    <n v="16072"/>
    <x v="12263"/>
    <m/>
    <m/>
    <m/>
    <m/>
    <x v="8218"/>
    <s v="2023/2/8"/>
    <x v="9"/>
    <x v="9"/>
    <x v="19"/>
    <x v="19"/>
    <m/>
    <x v="615"/>
    <e v="#N/A"/>
    <x v="615"/>
  </r>
  <r>
    <x v="5170"/>
    <m/>
    <n v="3888"/>
    <x v="12085"/>
    <m/>
    <m/>
    <m/>
    <m/>
    <x v="8098"/>
    <s v="2023/2/12"/>
    <x v="9"/>
    <x v="9"/>
    <x v="19"/>
    <x v="19"/>
    <m/>
    <x v="615"/>
    <e v="#N/A"/>
    <x v="615"/>
  </r>
  <r>
    <x v="5170"/>
    <m/>
    <n v="800"/>
    <x v="12264"/>
    <m/>
    <m/>
    <m/>
    <m/>
    <x v="8219"/>
    <s v="2023/2/28"/>
    <x v="9"/>
    <x v="9"/>
    <x v="19"/>
    <x v="19"/>
    <m/>
    <x v="615"/>
    <e v="#N/A"/>
    <x v="615"/>
  </r>
  <r>
    <x v="5170"/>
    <m/>
    <n v="1600"/>
    <x v="12265"/>
    <m/>
    <m/>
    <m/>
    <m/>
    <x v="8219"/>
    <s v="2023/2/28"/>
    <x v="9"/>
    <x v="9"/>
    <x v="19"/>
    <x v="19"/>
    <m/>
    <x v="615"/>
    <e v="#N/A"/>
    <x v="615"/>
  </r>
  <r>
    <x v="5170"/>
    <m/>
    <n v="1119"/>
    <x v="12266"/>
    <m/>
    <m/>
    <m/>
    <m/>
    <x v="8142"/>
    <s v="2023/3/13"/>
    <x v="9"/>
    <x v="9"/>
    <x v="19"/>
    <x v="19"/>
    <m/>
    <x v="615"/>
    <e v="#N/A"/>
    <x v="615"/>
  </r>
  <r>
    <x v="5170"/>
    <m/>
    <n v="717.4"/>
    <x v="12267"/>
    <m/>
    <m/>
    <m/>
    <m/>
    <x v="8014"/>
    <s v="2023/3/28"/>
    <x v="9"/>
    <x v="9"/>
    <x v="19"/>
    <x v="19"/>
    <m/>
    <x v="615"/>
    <e v="#N/A"/>
    <x v="615"/>
  </r>
  <r>
    <x v="5170"/>
    <m/>
    <n v="700"/>
    <x v="12268"/>
    <m/>
    <m/>
    <m/>
    <m/>
    <x v="8021"/>
    <s v="2023/5/11"/>
    <x v="9"/>
    <x v="9"/>
    <x v="19"/>
    <x v="19"/>
    <m/>
    <x v="615"/>
    <e v="#N/A"/>
    <x v="615"/>
  </r>
  <r>
    <x v="5170"/>
    <m/>
    <n v="3450"/>
    <x v="12269"/>
    <m/>
    <m/>
    <m/>
    <m/>
    <x v="8220"/>
    <s v="2023/8/5"/>
    <x v="9"/>
    <x v="9"/>
    <x v="30"/>
    <x v="30"/>
    <m/>
    <x v="615"/>
    <e v="#N/A"/>
    <x v="615"/>
  </r>
  <r>
    <x v="5170"/>
    <m/>
    <n v="1500"/>
    <x v="12270"/>
    <m/>
    <m/>
    <m/>
    <m/>
    <x v="8221"/>
    <s v="2023/3/16"/>
    <x v="9"/>
    <x v="9"/>
    <x v="42"/>
    <x v="42"/>
    <m/>
    <x v="615"/>
    <e v="#N/A"/>
    <x v="615"/>
  </r>
  <r>
    <x v="5170"/>
    <m/>
    <n v="840"/>
    <x v="12271"/>
    <m/>
    <m/>
    <m/>
    <m/>
    <x v="8133"/>
    <s v="2023/3/16"/>
    <x v="9"/>
    <x v="9"/>
    <x v="42"/>
    <x v="42"/>
    <m/>
    <x v="615"/>
    <e v="#N/A"/>
    <x v="615"/>
  </r>
  <r>
    <x v="5170"/>
    <m/>
    <n v="1280"/>
    <x v="12272"/>
    <m/>
    <m/>
    <m/>
    <m/>
    <x v="8133"/>
    <s v="2023/3/16"/>
    <x v="9"/>
    <x v="9"/>
    <x v="42"/>
    <x v="42"/>
    <m/>
    <x v="615"/>
    <e v="#N/A"/>
    <x v="615"/>
  </r>
  <r>
    <x v="5170"/>
    <m/>
    <n v="23600"/>
    <x v="12273"/>
    <m/>
    <m/>
    <m/>
    <m/>
    <x v="8222"/>
    <s v="2023/3/21"/>
    <x v="9"/>
    <x v="9"/>
    <x v="42"/>
    <x v="42"/>
    <m/>
    <x v="615"/>
    <e v="#N/A"/>
    <x v="615"/>
  </r>
  <r>
    <x v="5170"/>
    <m/>
    <n v="1197659.73"/>
    <x v="12274"/>
    <m/>
    <m/>
    <m/>
    <m/>
    <x v="8223"/>
    <s v="2023/3/26"/>
    <x v="9"/>
    <x v="9"/>
    <x v="42"/>
    <x v="42"/>
    <m/>
    <x v="615"/>
    <e v="#N/A"/>
    <x v="615"/>
  </r>
  <r>
    <x v="5170"/>
    <m/>
    <n v="97653.77"/>
    <x v="12275"/>
    <m/>
    <m/>
    <m/>
    <m/>
    <x v="8224"/>
    <s v="2023/4/11"/>
    <x v="9"/>
    <x v="9"/>
    <x v="42"/>
    <x v="42"/>
    <m/>
    <x v="615"/>
    <e v="#N/A"/>
    <x v="615"/>
  </r>
  <r>
    <x v="5170"/>
    <m/>
    <n v="97653.89"/>
    <x v="12276"/>
    <m/>
    <m/>
    <m/>
    <m/>
    <x v="8224"/>
    <s v="2023/4/11"/>
    <x v="9"/>
    <x v="9"/>
    <x v="42"/>
    <x v="42"/>
    <m/>
    <x v="615"/>
    <e v="#N/A"/>
    <x v="615"/>
  </r>
  <r>
    <x v="5170"/>
    <m/>
    <n v="83637.23"/>
    <x v="12277"/>
    <m/>
    <m/>
    <m/>
    <m/>
    <x v="8225"/>
    <s v="2023/4/12"/>
    <x v="9"/>
    <x v="9"/>
    <x v="42"/>
    <x v="42"/>
    <m/>
    <x v="615"/>
    <e v="#N/A"/>
    <x v="615"/>
  </r>
  <r>
    <x v="5170"/>
    <m/>
    <n v="84897.94"/>
    <x v="12278"/>
    <m/>
    <m/>
    <m/>
    <m/>
    <x v="8225"/>
    <s v="2023/4/12"/>
    <x v="9"/>
    <x v="9"/>
    <x v="42"/>
    <x v="42"/>
    <m/>
    <x v="615"/>
    <e v="#N/A"/>
    <x v="615"/>
  </r>
  <r>
    <x v="5170"/>
    <m/>
    <n v="109170.55"/>
    <x v="12279"/>
    <m/>
    <m/>
    <m/>
    <m/>
    <x v="8226"/>
    <s v="2023/4/17"/>
    <x v="9"/>
    <x v="9"/>
    <x v="42"/>
    <x v="42"/>
    <m/>
    <x v="615"/>
    <e v="#N/A"/>
    <x v="615"/>
  </r>
  <r>
    <x v="5170"/>
    <m/>
    <n v="17379"/>
    <x v="12280"/>
    <m/>
    <m/>
    <m/>
    <m/>
    <x v="8227"/>
    <s v="2023/4/18"/>
    <x v="9"/>
    <x v="9"/>
    <x v="42"/>
    <x v="42"/>
    <m/>
    <x v="615"/>
    <e v="#N/A"/>
    <x v="615"/>
  </r>
  <r>
    <x v="5170"/>
    <m/>
    <n v="77281.95"/>
    <x v="12281"/>
    <m/>
    <m/>
    <m/>
    <m/>
    <x v="8228"/>
    <s v="2023/4/19"/>
    <x v="9"/>
    <x v="9"/>
    <x v="42"/>
    <x v="42"/>
    <m/>
    <x v="615"/>
    <e v="#N/A"/>
    <x v="615"/>
  </r>
  <r>
    <x v="5170"/>
    <m/>
    <n v="75073.81"/>
    <x v="12282"/>
    <m/>
    <m/>
    <m/>
    <m/>
    <x v="8229"/>
    <s v="2023/4/19"/>
    <x v="9"/>
    <x v="9"/>
    <x v="42"/>
    <x v="42"/>
    <m/>
    <x v="615"/>
    <e v="#N/A"/>
    <x v="615"/>
  </r>
  <r>
    <x v="5170"/>
    <m/>
    <n v="73746.66"/>
    <x v="12283"/>
    <m/>
    <m/>
    <m/>
    <m/>
    <x v="8230"/>
    <s v="2023/4/19"/>
    <x v="9"/>
    <x v="9"/>
    <x v="42"/>
    <x v="42"/>
    <m/>
    <x v="615"/>
    <e v="#N/A"/>
    <x v="615"/>
  </r>
  <r>
    <x v="5170"/>
    <m/>
    <n v="1296"/>
    <x v="12284"/>
    <m/>
    <m/>
    <m/>
    <m/>
    <x v="8164"/>
    <s v="2023/4/30"/>
    <x v="9"/>
    <x v="9"/>
    <x v="42"/>
    <x v="42"/>
    <m/>
    <x v="615"/>
    <e v="#N/A"/>
    <x v="615"/>
  </r>
  <r>
    <x v="5170"/>
    <m/>
    <n v="41028"/>
    <x v="12285"/>
    <m/>
    <m/>
    <m/>
    <m/>
    <x v="8093"/>
    <s v="2023/5/3"/>
    <x v="9"/>
    <x v="9"/>
    <x v="42"/>
    <x v="42"/>
    <m/>
    <x v="615"/>
    <e v="#N/A"/>
    <x v="615"/>
  </r>
  <r>
    <x v="5170"/>
    <m/>
    <n v="128400.28"/>
    <x v="12286"/>
    <m/>
    <m/>
    <m/>
    <m/>
    <x v="8231"/>
    <s v="2023/5/4"/>
    <x v="9"/>
    <x v="9"/>
    <x v="42"/>
    <x v="42"/>
    <m/>
    <x v="615"/>
    <e v="#N/A"/>
    <x v="615"/>
  </r>
  <r>
    <x v="5170"/>
    <m/>
    <n v="23835"/>
    <x v="12030"/>
    <m/>
    <m/>
    <m/>
    <m/>
    <x v="8118"/>
    <s v="2023/5/6"/>
    <x v="9"/>
    <x v="9"/>
    <x v="42"/>
    <x v="42"/>
    <m/>
    <x v="615"/>
    <e v="#N/A"/>
    <x v="615"/>
  </r>
  <r>
    <x v="5170"/>
    <m/>
    <n v="18000"/>
    <x v="12287"/>
    <m/>
    <m/>
    <m/>
    <m/>
    <x v="8232"/>
    <s v="2023/5/9"/>
    <x v="9"/>
    <x v="9"/>
    <x v="42"/>
    <x v="42"/>
    <m/>
    <x v="615"/>
    <e v="#N/A"/>
    <x v="615"/>
  </r>
  <r>
    <x v="5170"/>
    <m/>
    <n v="1857.5"/>
    <x v="12125"/>
    <m/>
    <m/>
    <m/>
    <m/>
    <x v="8119"/>
    <s v="2023/5/14"/>
    <x v="9"/>
    <x v="9"/>
    <x v="42"/>
    <x v="42"/>
    <m/>
    <x v="615"/>
    <e v="#N/A"/>
    <x v="615"/>
  </r>
  <r>
    <x v="5170"/>
    <m/>
    <n v="86502.650000000009"/>
    <x v="12288"/>
    <m/>
    <m/>
    <m/>
    <m/>
    <x v="8233"/>
    <s v="2023/5/14"/>
    <x v="9"/>
    <x v="9"/>
    <x v="42"/>
    <x v="42"/>
    <m/>
    <x v="615"/>
    <e v="#N/A"/>
    <x v="615"/>
  </r>
  <r>
    <x v="5170"/>
    <m/>
    <n v="48874.49"/>
    <x v="12289"/>
    <m/>
    <m/>
    <m/>
    <m/>
    <x v="8233"/>
    <s v="2023/5/14"/>
    <x v="9"/>
    <x v="9"/>
    <x v="42"/>
    <x v="42"/>
    <m/>
    <x v="615"/>
    <e v="#N/A"/>
    <x v="615"/>
  </r>
  <r>
    <x v="5170"/>
    <m/>
    <n v="14718.9"/>
    <x v="12290"/>
    <m/>
    <m/>
    <m/>
    <m/>
    <x v="8233"/>
    <s v="2023/5/14"/>
    <x v="9"/>
    <x v="9"/>
    <x v="42"/>
    <x v="42"/>
    <m/>
    <x v="615"/>
    <e v="#N/A"/>
    <x v="615"/>
  </r>
  <r>
    <x v="5170"/>
    <m/>
    <n v="8030.8200000000006"/>
    <x v="12291"/>
    <m/>
    <m/>
    <m/>
    <m/>
    <x v="8233"/>
    <s v="2023/5/14"/>
    <x v="9"/>
    <x v="9"/>
    <x v="42"/>
    <x v="42"/>
    <m/>
    <x v="615"/>
    <e v="#N/A"/>
    <x v="615"/>
  </r>
  <r>
    <x v="5170"/>
    <m/>
    <n v="75703.360000000001"/>
    <x v="12292"/>
    <m/>
    <m/>
    <m/>
    <m/>
    <x v="8233"/>
    <s v="2023/5/14"/>
    <x v="9"/>
    <x v="9"/>
    <x v="42"/>
    <x v="42"/>
    <m/>
    <x v="615"/>
    <e v="#N/A"/>
    <x v="615"/>
  </r>
  <r>
    <x v="5170"/>
    <m/>
    <n v="32246.3"/>
    <x v="12293"/>
    <m/>
    <m/>
    <m/>
    <m/>
    <x v="8233"/>
    <s v="2023/5/14"/>
    <x v="9"/>
    <x v="9"/>
    <x v="42"/>
    <x v="42"/>
    <m/>
    <x v="615"/>
    <e v="#N/A"/>
    <x v="615"/>
  </r>
  <r>
    <x v="5170"/>
    <m/>
    <n v="3268.42"/>
    <x v="12294"/>
    <m/>
    <m/>
    <m/>
    <m/>
    <x v="8177"/>
    <s v="2023/5/22"/>
    <x v="9"/>
    <x v="9"/>
    <x v="42"/>
    <x v="42"/>
    <m/>
    <x v="615"/>
    <e v="#N/A"/>
    <x v="615"/>
  </r>
  <r>
    <x v="5170"/>
    <m/>
    <n v="94236.76"/>
    <x v="12295"/>
    <m/>
    <m/>
    <m/>
    <m/>
    <x v="8234"/>
    <s v="2023/6/5"/>
    <x v="9"/>
    <x v="9"/>
    <x v="42"/>
    <x v="42"/>
    <m/>
    <x v="615"/>
    <e v="#N/A"/>
    <x v="615"/>
  </r>
  <r>
    <x v="5170"/>
    <m/>
    <n v="195647.15"/>
    <x v="12296"/>
    <m/>
    <m/>
    <m/>
    <m/>
    <x v="8234"/>
    <s v="2023/6/5"/>
    <x v="9"/>
    <x v="9"/>
    <x v="42"/>
    <x v="42"/>
    <m/>
    <x v="615"/>
    <e v="#N/A"/>
    <x v="615"/>
  </r>
  <r>
    <x v="5170"/>
    <m/>
    <n v="30548.05"/>
    <x v="12297"/>
    <m/>
    <m/>
    <m/>
    <m/>
    <x v="8234"/>
    <s v="2023/6/5"/>
    <x v="9"/>
    <x v="9"/>
    <x v="42"/>
    <x v="42"/>
    <m/>
    <x v="615"/>
    <e v="#N/A"/>
    <x v="615"/>
  </r>
  <r>
    <x v="5170"/>
    <m/>
    <n v="262864.74"/>
    <x v="12298"/>
    <m/>
    <m/>
    <m/>
    <m/>
    <x v="8234"/>
    <s v="2023/6/5"/>
    <x v="9"/>
    <x v="9"/>
    <x v="42"/>
    <x v="42"/>
    <m/>
    <x v="615"/>
    <e v="#N/A"/>
    <x v="615"/>
  </r>
  <r>
    <x v="5170"/>
    <m/>
    <n v="31300"/>
    <x v="12299"/>
    <m/>
    <m/>
    <m/>
    <m/>
    <x v="8094"/>
    <s v="2023/6/17"/>
    <x v="9"/>
    <x v="9"/>
    <x v="42"/>
    <x v="42"/>
    <m/>
    <x v="615"/>
    <e v="#N/A"/>
    <x v="615"/>
  </r>
  <r>
    <x v="5170"/>
    <m/>
    <n v="28745"/>
    <x v="12300"/>
    <m/>
    <m/>
    <m/>
    <m/>
    <x v="8235"/>
    <s v="2023/6/21"/>
    <x v="9"/>
    <x v="9"/>
    <x v="42"/>
    <x v="42"/>
    <m/>
    <x v="615"/>
    <e v="#N/A"/>
    <x v="615"/>
  </r>
  <r>
    <x v="5170"/>
    <m/>
    <n v="7655"/>
    <x v="12301"/>
    <m/>
    <m/>
    <m/>
    <m/>
    <x v="8189"/>
    <s v="2023/8/16"/>
    <x v="9"/>
    <x v="9"/>
    <x v="42"/>
    <x v="42"/>
    <m/>
    <x v="615"/>
    <e v="#N/A"/>
    <x v="615"/>
  </r>
  <r>
    <x v="5170"/>
    <m/>
    <n v="16016"/>
    <x v="12302"/>
    <m/>
    <m/>
    <m/>
    <m/>
    <x v="8236"/>
    <s v="2023/8/16"/>
    <x v="9"/>
    <x v="9"/>
    <x v="42"/>
    <x v="42"/>
    <m/>
    <x v="615"/>
    <e v="#N/A"/>
    <x v="615"/>
  </r>
  <r>
    <x v="5170"/>
    <m/>
    <n v="22080"/>
    <x v="12303"/>
    <m/>
    <m/>
    <m/>
    <m/>
    <x v="8191"/>
    <s v="2023/8/21"/>
    <x v="9"/>
    <x v="9"/>
    <x v="42"/>
    <x v="42"/>
    <m/>
    <x v="615"/>
    <e v="#N/A"/>
    <x v="615"/>
  </r>
  <r>
    <x v="5170"/>
    <m/>
    <n v="2775.6"/>
    <x v="12304"/>
    <m/>
    <m/>
    <m/>
    <m/>
    <x v="8237"/>
    <s v="2023/8/21"/>
    <x v="9"/>
    <x v="9"/>
    <x v="42"/>
    <x v="42"/>
    <m/>
    <x v="615"/>
    <e v="#N/A"/>
    <x v="615"/>
  </r>
  <r>
    <x v="5170"/>
    <m/>
    <n v="10808.7"/>
    <x v="12305"/>
    <m/>
    <m/>
    <m/>
    <m/>
    <x v="8238"/>
    <s v="2023/8/30"/>
    <x v="9"/>
    <x v="9"/>
    <x v="42"/>
    <x v="42"/>
    <m/>
    <x v="615"/>
    <e v="#N/A"/>
    <x v="615"/>
  </r>
  <r>
    <x v="5170"/>
    <m/>
    <n v="7068"/>
    <x v="12306"/>
    <m/>
    <m/>
    <m/>
    <m/>
    <x v="8095"/>
    <s v="2023/8/31"/>
    <x v="9"/>
    <x v="9"/>
    <x v="42"/>
    <x v="42"/>
    <m/>
    <x v="615"/>
    <e v="#N/A"/>
    <x v="615"/>
  </r>
  <r>
    <x v="5170"/>
    <m/>
    <n v="1732.13"/>
    <x v="12198"/>
    <m/>
    <m/>
    <m/>
    <m/>
    <x v="8194"/>
    <s v="2023/8/31"/>
    <x v="9"/>
    <x v="9"/>
    <x v="42"/>
    <x v="42"/>
    <m/>
    <x v="615"/>
    <e v="#N/A"/>
    <x v="615"/>
  </r>
  <r>
    <x v="5170"/>
    <m/>
    <n v="2598.33"/>
    <x v="12064"/>
    <m/>
    <m/>
    <m/>
    <m/>
    <x v="8076"/>
    <s v="2023/9/27"/>
    <x v="9"/>
    <x v="9"/>
    <x v="42"/>
    <x v="42"/>
    <m/>
    <x v="615"/>
    <e v="#N/A"/>
    <x v="615"/>
  </r>
  <r>
    <x v="5170"/>
    <m/>
    <n v="10461.6"/>
    <x v="12005"/>
    <m/>
    <m/>
    <m/>
    <m/>
    <x v="8096"/>
    <s v="2023/9/30"/>
    <x v="9"/>
    <x v="9"/>
    <x v="42"/>
    <x v="42"/>
    <m/>
    <x v="615"/>
    <e v="#N/A"/>
    <x v="615"/>
  </r>
  <r>
    <x v="5170"/>
    <m/>
    <n v="1992"/>
    <x v="11983"/>
    <m/>
    <m/>
    <m/>
    <m/>
    <x v="8077"/>
    <s v="2023/10/1"/>
    <x v="9"/>
    <x v="9"/>
    <x v="42"/>
    <x v="42"/>
    <m/>
    <x v="615"/>
    <e v="#N/A"/>
    <x v="615"/>
  </r>
  <r>
    <x v="5170"/>
    <m/>
    <n v="12864"/>
    <x v="12307"/>
    <m/>
    <m/>
    <m/>
    <m/>
    <x v="8078"/>
    <s v="2023/10/30"/>
    <x v="9"/>
    <x v="9"/>
    <x v="42"/>
    <x v="42"/>
    <m/>
    <x v="615"/>
    <e v="#N/A"/>
    <x v="615"/>
  </r>
  <r>
    <x v="5170"/>
    <m/>
    <n v="8640"/>
    <x v="12308"/>
    <m/>
    <m/>
    <m/>
    <m/>
    <x v="8239"/>
    <s v="2023/11/7"/>
    <x v="9"/>
    <x v="9"/>
    <x v="42"/>
    <x v="42"/>
    <m/>
    <x v="615"/>
    <e v="#N/A"/>
    <x v="615"/>
  </r>
  <r>
    <x v="5170"/>
    <m/>
    <n v="4298"/>
    <x v="12309"/>
    <m/>
    <m/>
    <m/>
    <m/>
    <x v="8109"/>
    <s v="2023/11/11"/>
    <x v="9"/>
    <x v="9"/>
    <x v="42"/>
    <x v="42"/>
    <m/>
    <x v="615"/>
    <e v="#N/A"/>
    <x v="615"/>
  </r>
  <r>
    <x v="5170"/>
    <m/>
    <n v="15198"/>
    <x v="12215"/>
    <m/>
    <m/>
    <m/>
    <m/>
    <x v="8109"/>
    <s v="2023/11/11"/>
    <x v="9"/>
    <x v="9"/>
    <x v="42"/>
    <x v="42"/>
    <m/>
    <x v="615"/>
    <e v="#N/A"/>
    <x v="615"/>
  </r>
  <r>
    <x v="5170"/>
    <m/>
    <n v="6750"/>
    <x v="12221"/>
    <m/>
    <m/>
    <m/>
    <m/>
    <x v="8203"/>
    <s v="2023/11/13"/>
    <x v="9"/>
    <x v="9"/>
    <x v="42"/>
    <x v="42"/>
    <m/>
    <x v="615"/>
    <e v="#N/A"/>
    <x v="615"/>
  </r>
  <r>
    <x v="5170"/>
    <m/>
    <n v="15200"/>
    <x v="12224"/>
    <m/>
    <m/>
    <m/>
    <m/>
    <x v="8206"/>
    <s v="2023/11/15"/>
    <x v="9"/>
    <x v="9"/>
    <x v="42"/>
    <x v="42"/>
    <m/>
    <x v="615"/>
    <e v="#N/A"/>
    <x v="615"/>
  </r>
  <r>
    <x v="5170"/>
    <m/>
    <n v="18944.260000000002"/>
    <x v="12310"/>
    <m/>
    <m/>
    <m/>
    <m/>
    <x v="8240"/>
    <s v="2023/11/23"/>
    <x v="9"/>
    <x v="9"/>
    <x v="42"/>
    <x v="42"/>
    <m/>
    <x v="615"/>
    <e v="#N/A"/>
    <x v="615"/>
  </r>
  <r>
    <x v="5170"/>
    <m/>
    <n v="7897.75"/>
    <x v="12237"/>
    <m/>
    <m/>
    <m/>
    <m/>
    <x v="8208"/>
    <s v="2023/12/1"/>
    <x v="9"/>
    <x v="9"/>
    <x v="42"/>
    <x v="42"/>
    <m/>
    <x v="615"/>
    <e v="#N/A"/>
    <x v="615"/>
  </r>
  <r>
    <x v="5170"/>
    <m/>
    <n v="66817.94"/>
    <x v="12311"/>
    <m/>
    <m/>
    <m/>
    <m/>
    <x v="8215"/>
    <s v="2023/12/30"/>
    <x v="9"/>
    <x v="9"/>
    <x v="42"/>
    <x v="42"/>
    <m/>
    <x v="615"/>
    <e v="#N/A"/>
    <x v="615"/>
  </r>
  <r>
    <x v="5170"/>
    <m/>
    <n v="66817.94"/>
    <x v="12312"/>
    <m/>
    <m/>
    <m/>
    <m/>
    <x v="8215"/>
    <s v="2023/12/30"/>
    <x v="9"/>
    <x v="9"/>
    <x v="42"/>
    <x v="42"/>
    <m/>
    <x v="615"/>
    <e v="#N/A"/>
    <x v="615"/>
  </r>
  <r>
    <x v="5170"/>
    <m/>
    <n v="14046.59"/>
    <x v="12313"/>
    <m/>
    <m/>
    <m/>
    <m/>
    <x v="8215"/>
    <s v="2023/12/30"/>
    <x v="9"/>
    <x v="9"/>
    <x v="42"/>
    <x v="42"/>
    <m/>
    <x v="615"/>
    <e v="#N/A"/>
    <x v="615"/>
  </r>
  <r>
    <x v="5170"/>
    <m/>
    <n v="65072.4"/>
    <x v="12314"/>
    <m/>
    <m/>
    <m/>
    <m/>
    <x v="8215"/>
    <s v="2023/12/30"/>
    <x v="9"/>
    <x v="9"/>
    <x v="42"/>
    <x v="42"/>
    <m/>
    <x v="615"/>
    <e v="#N/A"/>
    <x v="615"/>
  </r>
  <r>
    <x v="5170"/>
    <m/>
    <n v="1776"/>
    <x v="12038"/>
    <m/>
    <m/>
    <m/>
    <m/>
    <x v="8123"/>
    <s v="2023/6/25"/>
    <x v="9"/>
    <x v="9"/>
    <x v="63"/>
    <x v="63"/>
    <m/>
    <x v="615"/>
    <e v="#N/A"/>
    <x v="615"/>
  </r>
  <r>
    <x v="5170"/>
    <m/>
    <n v="677.62"/>
    <x v="12315"/>
    <m/>
    <m/>
    <m/>
    <m/>
    <x v="8187"/>
    <s v="2023/7/31"/>
    <x v="9"/>
    <x v="9"/>
    <x v="63"/>
    <x v="63"/>
    <m/>
    <x v="615"/>
    <e v="#N/A"/>
    <x v="615"/>
  </r>
  <r>
    <x v="5170"/>
    <m/>
    <n v="46040"/>
    <x v="12316"/>
    <m/>
    <m/>
    <m/>
    <m/>
    <x v="8124"/>
    <s v="2023/7/3"/>
    <x v="9"/>
    <x v="9"/>
    <x v="43"/>
    <x v="43"/>
    <m/>
    <x v="615"/>
    <e v="#N/A"/>
    <x v="615"/>
  </r>
  <r>
    <x v="5170"/>
    <m/>
    <n v="21200"/>
    <x v="12317"/>
    <m/>
    <m/>
    <m/>
    <m/>
    <x v="8241"/>
    <s v="2023/7/5"/>
    <x v="9"/>
    <x v="9"/>
    <x v="43"/>
    <x v="43"/>
    <m/>
    <x v="615"/>
    <e v="#N/A"/>
    <x v="615"/>
  </r>
  <r>
    <x v="5170"/>
    <m/>
    <n v="27538.52"/>
    <x v="12178"/>
    <m/>
    <m/>
    <m/>
    <m/>
    <x v="8185"/>
    <s v="2023/7/30"/>
    <x v="9"/>
    <x v="9"/>
    <x v="43"/>
    <x v="43"/>
    <m/>
    <x v="615"/>
    <e v="#N/A"/>
    <x v="615"/>
  </r>
  <r>
    <x v="5170"/>
    <m/>
    <n v="40399.96"/>
    <x v="12318"/>
    <m/>
    <m/>
    <m/>
    <m/>
    <x v="8185"/>
    <s v="2023/7/30"/>
    <x v="9"/>
    <x v="9"/>
    <x v="43"/>
    <x v="43"/>
    <m/>
    <x v="615"/>
    <e v="#N/A"/>
    <x v="615"/>
  </r>
  <r>
    <x v="5170"/>
    <m/>
    <n v="27057.600000000002"/>
    <x v="12176"/>
    <m/>
    <m/>
    <m/>
    <m/>
    <x v="8185"/>
    <s v="2023/7/30"/>
    <x v="9"/>
    <x v="9"/>
    <x v="43"/>
    <x v="43"/>
    <m/>
    <x v="615"/>
    <e v="#N/A"/>
    <x v="615"/>
  </r>
  <r>
    <x v="5170"/>
    <m/>
    <n v="40110.129999999997"/>
    <x v="12319"/>
    <m/>
    <m/>
    <m/>
    <m/>
    <x v="8186"/>
    <s v="2023/7/30"/>
    <x v="9"/>
    <x v="9"/>
    <x v="43"/>
    <x v="43"/>
    <m/>
    <x v="615"/>
    <e v="#N/A"/>
    <x v="615"/>
  </r>
  <r>
    <x v="5170"/>
    <m/>
    <n v="28007.65"/>
    <x v="12181"/>
    <m/>
    <m/>
    <m/>
    <m/>
    <x v="8186"/>
    <s v="2023/7/30"/>
    <x v="9"/>
    <x v="9"/>
    <x v="43"/>
    <x v="43"/>
    <m/>
    <x v="615"/>
    <e v="#N/A"/>
    <x v="615"/>
  </r>
  <r>
    <x v="5170"/>
    <m/>
    <n v="22050.5"/>
    <x v="12320"/>
    <m/>
    <m/>
    <m/>
    <m/>
    <x v="8170"/>
    <s v="2023/8/6"/>
    <x v="9"/>
    <x v="9"/>
    <x v="43"/>
    <x v="43"/>
    <m/>
    <x v="615"/>
    <e v="#N/A"/>
    <x v="615"/>
  </r>
  <r>
    <x v="5170"/>
    <m/>
    <n v="1231.2"/>
    <x v="12041"/>
    <m/>
    <m/>
    <m/>
    <m/>
    <x v="8125"/>
    <s v="2023/8/10"/>
    <x v="9"/>
    <x v="9"/>
    <x v="43"/>
    <x v="43"/>
    <m/>
    <x v="615"/>
    <e v="#N/A"/>
    <x v="615"/>
  </r>
  <r>
    <x v="5170"/>
    <m/>
    <n v="8752.52"/>
    <x v="11966"/>
    <m/>
    <m/>
    <m/>
    <m/>
    <x v="8064"/>
    <s v="2023/8/13"/>
    <x v="9"/>
    <x v="9"/>
    <x v="43"/>
    <x v="43"/>
    <m/>
    <x v="615"/>
    <e v="#N/A"/>
    <x v="615"/>
  </r>
  <r>
    <x v="5170"/>
    <m/>
    <n v="10579.800000000001"/>
    <x v="12321"/>
    <m/>
    <m/>
    <m/>
    <m/>
    <x v="8242"/>
    <s v="2023/8/17"/>
    <x v="9"/>
    <x v="9"/>
    <x v="43"/>
    <x v="43"/>
    <m/>
    <x v="615"/>
    <e v="#N/A"/>
    <x v="615"/>
  </r>
  <r>
    <x v="5170"/>
    <m/>
    <n v="8099.8"/>
    <x v="12043"/>
    <m/>
    <m/>
    <m/>
    <m/>
    <x v="8126"/>
    <s v="2023/8/22"/>
    <x v="9"/>
    <x v="9"/>
    <x v="43"/>
    <x v="43"/>
    <m/>
    <x v="615"/>
    <e v="#N/A"/>
    <x v="615"/>
  </r>
  <r>
    <x v="5170"/>
    <m/>
    <n v="10493.69"/>
    <x v="12193"/>
    <m/>
    <m/>
    <m/>
    <m/>
    <x v="8158"/>
    <s v="2023/8/28"/>
    <x v="9"/>
    <x v="9"/>
    <x v="43"/>
    <x v="43"/>
    <m/>
    <x v="615"/>
    <e v="#N/A"/>
    <x v="615"/>
  </r>
  <r>
    <x v="5170"/>
    <m/>
    <n v="30950.600000000002"/>
    <x v="12322"/>
    <m/>
    <m/>
    <m/>
    <m/>
    <x v="8158"/>
    <s v="2023/8/28"/>
    <x v="9"/>
    <x v="9"/>
    <x v="43"/>
    <x v="43"/>
    <m/>
    <x v="615"/>
    <e v="#N/A"/>
    <x v="615"/>
  </r>
  <r>
    <x v="5170"/>
    <m/>
    <n v="11590.5"/>
    <x v="12323"/>
    <m/>
    <m/>
    <m/>
    <m/>
    <x v="8243"/>
    <s v="2023/8/31"/>
    <x v="9"/>
    <x v="9"/>
    <x v="43"/>
    <x v="43"/>
    <m/>
    <x v="615"/>
    <e v="#N/A"/>
    <x v="615"/>
  </r>
  <r>
    <x v="5170"/>
    <m/>
    <n v="9570"/>
    <x v="12324"/>
    <m/>
    <m/>
    <m/>
    <m/>
    <x v="8243"/>
    <s v="2023/8/31"/>
    <x v="9"/>
    <x v="9"/>
    <x v="43"/>
    <x v="43"/>
    <m/>
    <x v="615"/>
    <e v="#N/A"/>
    <x v="615"/>
  </r>
  <r>
    <x v="5170"/>
    <m/>
    <n v="6454.1"/>
    <x v="12325"/>
    <m/>
    <m/>
    <m/>
    <m/>
    <x v="8194"/>
    <s v="2023/8/31"/>
    <x v="9"/>
    <x v="9"/>
    <x v="43"/>
    <x v="43"/>
    <m/>
    <x v="615"/>
    <e v="#N/A"/>
    <x v="615"/>
  </r>
  <r>
    <x v="5170"/>
    <m/>
    <n v="1732.14"/>
    <x v="12198"/>
    <m/>
    <m/>
    <m/>
    <m/>
    <x v="8194"/>
    <s v="2023/8/31"/>
    <x v="9"/>
    <x v="9"/>
    <x v="43"/>
    <x v="43"/>
    <m/>
    <x v="615"/>
    <e v="#N/A"/>
    <x v="615"/>
  </r>
  <r>
    <x v="5170"/>
    <m/>
    <n v="10399.99"/>
    <x v="12326"/>
    <m/>
    <m/>
    <m/>
    <m/>
    <x v="8244"/>
    <s v="2023/9/28"/>
    <x v="9"/>
    <x v="9"/>
    <x v="43"/>
    <x v="43"/>
    <m/>
    <x v="615"/>
    <e v="#N/A"/>
    <x v="615"/>
  </r>
  <r>
    <x v="5170"/>
    <m/>
    <n v="14461.33"/>
    <x v="12090"/>
    <m/>
    <m/>
    <m/>
    <m/>
    <x v="8078"/>
    <s v="2023/10/30"/>
    <x v="9"/>
    <x v="9"/>
    <x v="43"/>
    <x v="43"/>
    <m/>
    <x v="615"/>
    <e v="#N/A"/>
    <x v="615"/>
  </r>
  <r>
    <x v="5170"/>
    <m/>
    <n v="21790"/>
    <x v="12023"/>
    <m/>
    <m/>
    <m/>
    <m/>
    <x v="8111"/>
    <s v="2023/11/27"/>
    <x v="9"/>
    <x v="9"/>
    <x v="43"/>
    <x v="43"/>
    <m/>
    <x v="615"/>
    <e v="#N/A"/>
    <x v="615"/>
  </r>
  <r>
    <x v="5170"/>
    <m/>
    <n v="5149.5"/>
    <x v="12010"/>
    <m/>
    <m/>
    <m/>
    <m/>
    <x v="8101"/>
    <s v="2023/12/7"/>
    <x v="9"/>
    <x v="9"/>
    <x v="43"/>
    <x v="43"/>
    <m/>
    <x v="615"/>
    <e v="#N/A"/>
    <x v="615"/>
  </r>
  <r>
    <x v="5170"/>
    <m/>
    <n v="11005.5"/>
    <x v="12242"/>
    <m/>
    <m/>
    <m/>
    <m/>
    <x v="8210"/>
    <s v="2023/12/20"/>
    <x v="9"/>
    <x v="9"/>
    <x v="43"/>
    <x v="43"/>
    <m/>
    <x v="615"/>
    <e v="#N/A"/>
    <x v="615"/>
  </r>
  <r>
    <x v="5170"/>
    <m/>
    <n v="9910"/>
    <x v="12327"/>
    <m/>
    <m/>
    <m/>
    <m/>
    <x v="8175"/>
    <s v="2023/12/23"/>
    <x v="9"/>
    <x v="9"/>
    <x v="43"/>
    <x v="43"/>
    <m/>
    <x v="615"/>
    <e v="#N/A"/>
    <x v="615"/>
  </r>
  <r>
    <x v="5170"/>
    <m/>
    <n v="2663"/>
    <x v="12328"/>
    <m/>
    <m/>
    <m/>
    <m/>
    <x v="8245"/>
    <s v="2023/6/18"/>
    <x v="9"/>
    <x v="9"/>
    <x v="47"/>
    <x v="47"/>
    <m/>
    <x v="615"/>
    <e v="#N/A"/>
    <x v="615"/>
  </r>
  <r>
    <x v="5170"/>
    <m/>
    <n v="14461.34"/>
    <x v="12090"/>
    <m/>
    <m/>
    <m/>
    <m/>
    <x v="8078"/>
    <s v="2023/10/30"/>
    <x v="9"/>
    <x v="9"/>
    <x v="47"/>
    <x v="47"/>
    <m/>
    <x v="615"/>
    <e v="#N/A"/>
    <x v="615"/>
  </r>
  <r>
    <x v="5170"/>
    <m/>
    <n v="1540"/>
    <x v="12019"/>
    <m/>
    <m/>
    <m/>
    <m/>
    <x v="7648"/>
    <s v="2023/10/30"/>
    <x v="9"/>
    <x v="9"/>
    <x v="47"/>
    <x v="47"/>
    <m/>
    <x v="615"/>
    <e v="#N/A"/>
    <x v="615"/>
  </r>
  <r>
    <x v="5170"/>
    <m/>
    <n v="11801"/>
    <x v="11975"/>
    <m/>
    <m/>
    <m/>
    <m/>
    <x v="8071"/>
    <s v="2023/6/15"/>
    <x v="9"/>
    <x v="9"/>
    <x v="52"/>
    <x v="52"/>
    <m/>
    <x v="615"/>
    <e v="#N/A"/>
    <x v="615"/>
  </r>
  <r>
    <x v="5170"/>
    <m/>
    <n v="2885"/>
    <x v="11976"/>
    <m/>
    <m/>
    <m/>
    <m/>
    <x v="8072"/>
    <s v="2023/6/17"/>
    <x v="9"/>
    <x v="9"/>
    <x v="52"/>
    <x v="52"/>
    <m/>
    <x v="615"/>
    <e v="#N/A"/>
    <x v="615"/>
  </r>
  <r>
    <x v="5170"/>
    <m/>
    <n v="3565"/>
    <x v="11980"/>
    <m/>
    <m/>
    <m/>
    <m/>
    <x v="8075"/>
    <s v="2023/8/13"/>
    <x v="9"/>
    <x v="9"/>
    <x v="52"/>
    <x v="52"/>
    <m/>
    <x v="615"/>
    <e v="#N/A"/>
    <x v="615"/>
  </r>
  <r>
    <x v="5170"/>
    <m/>
    <n v="7655"/>
    <x v="12301"/>
    <m/>
    <m/>
    <m/>
    <m/>
    <x v="8189"/>
    <s v="2023/8/16"/>
    <x v="9"/>
    <x v="9"/>
    <x v="52"/>
    <x v="52"/>
    <m/>
    <x v="615"/>
    <e v="#N/A"/>
    <x v="615"/>
  </r>
  <r>
    <x v="5170"/>
    <m/>
    <n v="1992"/>
    <x v="11983"/>
    <m/>
    <m/>
    <m/>
    <m/>
    <x v="8077"/>
    <s v="2023/10/1"/>
    <x v="9"/>
    <x v="9"/>
    <x v="52"/>
    <x v="52"/>
    <m/>
    <x v="615"/>
    <e v="#N/A"/>
    <x v="615"/>
  </r>
  <r>
    <x v="5170"/>
    <m/>
    <n v="18579.5"/>
    <x v="12329"/>
    <m/>
    <m/>
    <m/>
    <m/>
    <x v="8246"/>
    <s v="2023/10/23"/>
    <x v="9"/>
    <x v="9"/>
    <x v="52"/>
    <x v="52"/>
    <m/>
    <x v="615"/>
    <e v="#N/A"/>
    <x v="615"/>
  </r>
  <r>
    <x v="5170"/>
    <m/>
    <n v="210"/>
    <x v="12030"/>
    <m/>
    <m/>
    <m/>
    <m/>
    <x v="8118"/>
    <s v="2023/5/6"/>
    <x v="9"/>
    <x v="9"/>
    <x v="50"/>
    <x v="50"/>
    <m/>
    <x v="615"/>
    <e v="#N/A"/>
    <x v="615"/>
  </r>
  <r>
    <x v="5170"/>
    <m/>
    <n v="29328"/>
    <x v="12330"/>
    <m/>
    <m/>
    <m/>
    <m/>
    <x v="8107"/>
    <s v="2023/6/5"/>
    <x v="9"/>
    <x v="9"/>
    <x v="102"/>
    <x v="101"/>
    <m/>
    <x v="615"/>
    <e v="#N/A"/>
    <x v="615"/>
  </r>
  <r>
    <x v="5170"/>
    <m/>
    <n v="84700"/>
    <x v="12331"/>
    <m/>
    <m/>
    <m/>
    <m/>
    <x v="8247"/>
    <s v="2023/6/7"/>
    <x v="9"/>
    <x v="9"/>
    <x v="102"/>
    <x v="101"/>
    <m/>
    <x v="615"/>
    <e v="#N/A"/>
    <x v="615"/>
  </r>
  <r>
    <x v="5170"/>
    <m/>
    <n v="43780"/>
    <x v="12332"/>
    <m/>
    <m/>
    <m/>
    <m/>
    <x v="8247"/>
    <s v="2023/6/7"/>
    <x v="9"/>
    <x v="9"/>
    <x v="102"/>
    <x v="101"/>
    <m/>
    <x v="615"/>
    <e v="#N/A"/>
    <x v="615"/>
  </r>
  <r>
    <x v="5170"/>
    <m/>
    <n v="106281"/>
    <x v="12333"/>
    <m/>
    <m/>
    <m/>
    <m/>
    <x v="8072"/>
    <s v="2023/6/17"/>
    <x v="9"/>
    <x v="9"/>
    <x v="102"/>
    <x v="101"/>
    <m/>
    <x v="615"/>
    <e v="#N/A"/>
    <x v="615"/>
  </r>
  <r>
    <x v="5170"/>
    <m/>
    <n v="7332"/>
    <x v="12334"/>
    <m/>
    <m/>
    <m/>
    <m/>
    <x v="8094"/>
    <s v="2023/6/17"/>
    <x v="9"/>
    <x v="9"/>
    <x v="102"/>
    <x v="101"/>
    <m/>
    <x v="615"/>
    <e v="#N/A"/>
    <x v="615"/>
  </r>
  <r>
    <x v="5170"/>
    <m/>
    <n v="88526"/>
    <x v="12335"/>
    <m/>
    <m/>
    <m/>
    <m/>
    <x v="8124"/>
    <s v="2023/7/3"/>
    <x v="9"/>
    <x v="9"/>
    <x v="102"/>
    <x v="101"/>
    <m/>
    <x v="615"/>
    <e v="#N/A"/>
    <x v="615"/>
  </r>
  <r>
    <x v="5170"/>
    <m/>
    <n v="93024"/>
    <x v="12336"/>
    <m/>
    <m/>
    <m/>
    <m/>
    <x v="8248"/>
    <s v="2023/7/5"/>
    <x v="9"/>
    <x v="9"/>
    <x v="102"/>
    <x v="101"/>
    <m/>
    <x v="615"/>
    <e v="#N/A"/>
    <x v="615"/>
  </r>
  <r>
    <x v="5170"/>
    <m/>
    <n v="71640"/>
    <x v="12337"/>
    <m/>
    <m/>
    <m/>
    <m/>
    <x v="8249"/>
    <s v="2023/7/9"/>
    <x v="9"/>
    <x v="9"/>
    <x v="102"/>
    <x v="101"/>
    <m/>
    <x v="615"/>
    <e v="#N/A"/>
    <x v="615"/>
  </r>
  <r>
    <x v="5170"/>
    <m/>
    <n v="13651.4"/>
    <x v="12041"/>
    <m/>
    <m/>
    <m/>
    <m/>
    <x v="8125"/>
    <s v="2023/8/10"/>
    <x v="9"/>
    <x v="9"/>
    <x v="102"/>
    <x v="101"/>
    <m/>
    <x v="615"/>
    <e v="#N/A"/>
    <x v="615"/>
  </r>
  <r>
    <x v="5170"/>
    <m/>
    <n v="1577.8"/>
    <x v="12042"/>
    <m/>
    <m/>
    <m/>
    <m/>
    <x v="8125"/>
    <s v="2023/8/10"/>
    <x v="9"/>
    <x v="9"/>
    <x v="102"/>
    <x v="101"/>
    <m/>
    <x v="615"/>
    <e v="#N/A"/>
    <x v="615"/>
  </r>
  <r>
    <x v="5170"/>
    <m/>
    <n v="2975.86"/>
    <x v="11966"/>
    <m/>
    <m/>
    <m/>
    <m/>
    <x v="8064"/>
    <s v="2023/8/13"/>
    <x v="9"/>
    <x v="9"/>
    <x v="102"/>
    <x v="101"/>
    <m/>
    <x v="615"/>
    <e v="#N/A"/>
    <x v="615"/>
  </r>
  <r>
    <x v="5170"/>
    <m/>
    <n v="3279"/>
    <x v="11981"/>
    <m/>
    <m/>
    <m/>
    <m/>
    <x v="8064"/>
    <s v="2023/8/13"/>
    <x v="9"/>
    <x v="9"/>
    <x v="102"/>
    <x v="101"/>
    <m/>
    <x v="615"/>
    <e v="#N/A"/>
    <x v="615"/>
  </r>
  <r>
    <x v="5170"/>
    <m/>
    <n v="2119.75"/>
    <x v="11967"/>
    <m/>
    <m/>
    <m/>
    <m/>
    <x v="8064"/>
    <s v="2023/8/13"/>
    <x v="9"/>
    <x v="9"/>
    <x v="102"/>
    <x v="101"/>
    <m/>
    <x v="615"/>
    <e v="#N/A"/>
    <x v="615"/>
  </r>
  <r>
    <x v="5170"/>
    <m/>
    <n v="5450.2"/>
    <x v="12321"/>
    <m/>
    <m/>
    <m/>
    <m/>
    <x v="8242"/>
    <s v="2023/8/17"/>
    <x v="9"/>
    <x v="9"/>
    <x v="102"/>
    <x v="101"/>
    <m/>
    <x v="615"/>
    <e v="#N/A"/>
    <x v="615"/>
  </r>
  <r>
    <x v="5170"/>
    <m/>
    <n v="677.63"/>
    <x v="12315"/>
    <m/>
    <m/>
    <m/>
    <m/>
    <x v="8187"/>
    <s v="2023/7/31"/>
    <x v="9"/>
    <x v="9"/>
    <x v="55"/>
    <x v="55"/>
    <m/>
    <x v="615"/>
    <e v="#N/A"/>
    <x v="615"/>
  </r>
  <r>
    <x v="5170"/>
    <m/>
    <n v="910"/>
    <x v="12338"/>
    <m/>
    <m/>
    <m/>
    <m/>
    <x v="8250"/>
    <s v="2023/7/31"/>
    <x v="9"/>
    <x v="9"/>
    <x v="55"/>
    <x v="55"/>
    <m/>
    <x v="615"/>
    <e v="#N/A"/>
    <x v="615"/>
  </r>
  <r>
    <x v="5170"/>
    <m/>
    <n v="2598.35"/>
    <x v="12064"/>
    <m/>
    <m/>
    <m/>
    <m/>
    <x v="8076"/>
    <s v="2023/9/27"/>
    <x v="9"/>
    <x v="9"/>
    <x v="55"/>
    <x v="55"/>
    <m/>
    <x v="615"/>
    <e v="#N/A"/>
    <x v="615"/>
  </r>
  <r>
    <x v="5170"/>
    <m/>
    <n v="2880.2000000000003"/>
    <x v="12065"/>
    <m/>
    <m/>
    <m/>
    <m/>
    <x v="8140"/>
    <s v="2023/10/1"/>
    <x v="9"/>
    <x v="9"/>
    <x v="55"/>
    <x v="55"/>
    <m/>
    <x v="615"/>
    <e v="#N/A"/>
    <x v="615"/>
  </r>
  <r>
    <x v="5170"/>
    <m/>
    <n v="18579.5"/>
    <x v="12329"/>
    <m/>
    <m/>
    <m/>
    <m/>
    <x v="8246"/>
    <s v="2023/10/23"/>
    <x v="9"/>
    <x v="9"/>
    <x v="55"/>
    <x v="55"/>
    <m/>
    <x v="615"/>
    <e v="#N/A"/>
    <x v="615"/>
  </r>
  <r>
    <x v="5170"/>
    <m/>
    <n v="22745"/>
    <x v="12339"/>
    <m/>
    <m/>
    <m/>
    <m/>
    <x v="8251"/>
    <s v="2023/12/5"/>
    <x v="9"/>
    <x v="9"/>
    <x v="55"/>
    <x v="55"/>
    <m/>
    <x v="615"/>
    <e v="#N/A"/>
    <x v="615"/>
  </r>
  <r>
    <x v="5170"/>
    <m/>
    <n v="36030"/>
    <x v="12340"/>
    <m/>
    <m/>
    <m/>
    <m/>
    <x v="8252"/>
    <s v="2023/12/7"/>
    <x v="9"/>
    <x v="9"/>
    <x v="55"/>
    <x v="55"/>
    <m/>
    <x v="615"/>
    <e v="#N/A"/>
    <x v="615"/>
  </r>
  <r>
    <x v="5170"/>
    <m/>
    <n v="87040"/>
    <x v="12341"/>
    <m/>
    <m/>
    <m/>
    <m/>
    <x v="8253"/>
    <s v="2023/12/18"/>
    <x v="9"/>
    <x v="9"/>
    <x v="55"/>
    <x v="55"/>
    <m/>
    <x v="615"/>
    <e v="#N/A"/>
    <x v="615"/>
  </r>
  <r>
    <x v="5170"/>
    <m/>
    <n v="81920"/>
    <x v="12342"/>
    <m/>
    <m/>
    <m/>
    <m/>
    <x v="8214"/>
    <s v="2023/12/28"/>
    <x v="9"/>
    <x v="9"/>
    <x v="55"/>
    <x v="55"/>
    <m/>
    <x v="615"/>
    <e v="#N/A"/>
    <x v="615"/>
  </r>
  <r>
    <x v="5170"/>
    <m/>
    <n v="1890"/>
    <x v="12038"/>
    <m/>
    <m/>
    <m/>
    <m/>
    <x v="8123"/>
    <s v="2023/6/25"/>
    <x v="9"/>
    <x v="9"/>
    <x v="65"/>
    <x v="65"/>
    <m/>
    <x v="615"/>
    <e v="#N/A"/>
    <x v="615"/>
  </r>
  <r>
    <x v="5170"/>
    <m/>
    <n v="8668"/>
    <x v="12343"/>
    <m/>
    <m/>
    <m/>
    <m/>
    <x v="8182"/>
    <s v="2023/7/16"/>
    <x v="9"/>
    <x v="9"/>
    <x v="65"/>
    <x v="65"/>
    <m/>
    <x v="615"/>
    <e v="#N/A"/>
    <x v="615"/>
  </r>
  <r>
    <x v="5170"/>
    <m/>
    <n v="42224.28"/>
    <x v="12177"/>
    <m/>
    <m/>
    <m/>
    <m/>
    <x v="8185"/>
    <s v="2023/7/30"/>
    <x v="9"/>
    <x v="9"/>
    <x v="65"/>
    <x v="65"/>
    <m/>
    <x v="615"/>
    <e v="#N/A"/>
    <x v="615"/>
  </r>
  <r>
    <x v="5170"/>
    <m/>
    <n v="40399.96"/>
    <x v="12318"/>
    <m/>
    <m/>
    <m/>
    <m/>
    <x v="8185"/>
    <s v="2023/7/30"/>
    <x v="9"/>
    <x v="9"/>
    <x v="65"/>
    <x v="65"/>
    <m/>
    <x v="615"/>
    <e v="#N/A"/>
    <x v="615"/>
  </r>
  <r>
    <x v="5170"/>
    <m/>
    <n v="27538.52"/>
    <x v="12178"/>
    <m/>
    <m/>
    <m/>
    <m/>
    <x v="8185"/>
    <s v="2023/7/30"/>
    <x v="9"/>
    <x v="9"/>
    <x v="65"/>
    <x v="65"/>
    <m/>
    <x v="615"/>
    <e v="#N/A"/>
    <x v="615"/>
  </r>
  <r>
    <x v="5170"/>
    <m/>
    <n v="27057.600000000002"/>
    <x v="12176"/>
    <m/>
    <m/>
    <m/>
    <m/>
    <x v="8185"/>
    <s v="2023/7/30"/>
    <x v="9"/>
    <x v="9"/>
    <x v="65"/>
    <x v="65"/>
    <m/>
    <x v="615"/>
    <e v="#N/A"/>
    <x v="615"/>
  </r>
  <r>
    <x v="5170"/>
    <m/>
    <n v="41192.980000000003"/>
    <x v="12179"/>
    <m/>
    <m/>
    <m/>
    <m/>
    <x v="8185"/>
    <s v="2023/7/30"/>
    <x v="9"/>
    <x v="9"/>
    <x v="65"/>
    <x v="65"/>
    <m/>
    <x v="615"/>
    <e v="#N/A"/>
    <x v="615"/>
  </r>
  <r>
    <x v="5170"/>
    <m/>
    <n v="40110.129999999997"/>
    <x v="12319"/>
    <m/>
    <m/>
    <m/>
    <m/>
    <x v="8186"/>
    <s v="2023/7/30"/>
    <x v="9"/>
    <x v="9"/>
    <x v="65"/>
    <x v="65"/>
    <m/>
    <x v="615"/>
    <e v="#N/A"/>
    <x v="615"/>
  </r>
  <r>
    <x v="5170"/>
    <m/>
    <n v="28007.65"/>
    <x v="12181"/>
    <m/>
    <m/>
    <m/>
    <m/>
    <x v="8186"/>
    <s v="2023/7/30"/>
    <x v="9"/>
    <x v="9"/>
    <x v="65"/>
    <x v="65"/>
    <m/>
    <x v="615"/>
    <e v="#N/A"/>
    <x v="615"/>
  </r>
  <r>
    <x v="5170"/>
    <m/>
    <n v="28451"/>
    <x v="12302"/>
    <m/>
    <m/>
    <m/>
    <m/>
    <x v="8236"/>
    <s v="2023/8/16"/>
    <x v="9"/>
    <x v="9"/>
    <x v="65"/>
    <x v="65"/>
    <m/>
    <x v="615"/>
    <e v="#N/A"/>
    <x v="615"/>
  </r>
  <r>
    <x v="5170"/>
    <m/>
    <n v="15796"/>
    <x v="12344"/>
    <m/>
    <m/>
    <m/>
    <m/>
    <x v="8254"/>
    <s v="2023/8/16"/>
    <x v="9"/>
    <x v="9"/>
    <x v="65"/>
    <x v="65"/>
    <m/>
    <x v="615"/>
    <e v="#N/A"/>
    <x v="615"/>
  </r>
  <r>
    <x v="5170"/>
    <m/>
    <n v="10493.69"/>
    <x v="12193"/>
    <m/>
    <m/>
    <m/>
    <m/>
    <x v="8158"/>
    <s v="2023/8/28"/>
    <x v="9"/>
    <x v="9"/>
    <x v="65"/>
    <x v="65"/>
    <m/>
    <x v="615"/>
    <e v="#N/A"/>
    <x v="615"/>
  </r>
  <r>
    <x v="5170"/>
    <m/>
    <n v="27487.73"/>
    <x v="12322"/>
    <m/>
    <m/>
    <m/>
    <m/>
    <x v="8158"/>
    <s v="2023/8/28"/>
    <x v="9"/>
    <x v="9"/>
    <x v="65"/>
    <x v="65"/>
    <m/>
    <x v="615"/>
    <e v="#N/A"/>
    <x v="615"/>
  </r>
  <r>
    <x v="5170"/>
    <m/>
    <n v="30950.600000000002"/>
    <x v="12345"/>
    <m/>
    <m/>
    <m/>
    <m/>
    <x v="8158"/>
    <s v="2023/8/28"/>
    <x v="9"/>
    <x v="9"/>
    <x v="65"/>
    <x v="65"/>
    <m/>
    <x v="615"/>
    <e v="#N/A"/>
    <x v="615"/>
  </r>
  <r>
    <x v="5170"/>
    <m/>
    <n v="1521.33"/>
    <x v="12208"/>
    <m/>
    <m/>
    <m/>
    <m/>
    <x v="8199"/>
    <s v="2023/10/21"/>
    <x v="9"/>
    <x v="9"/>
    <x v="65"/>
    <x v="65"/>
    <m/>
    <x v="615"/>
    <e v="#N/A"/>
    <x v="615"/>
  </r>
  <r>
    <x v="5170"/>
    <m/>
    <n v="427.5"/>
    <x v="12214"/>
    <m/>
    <m/>
    <m/>
    <m/>
    <x v="8127"/>
    <s v="2023/11/11"/>
    <x v="9"/>
    <x v="9"/>
    <x v="65"/>
    <x v="65"/>
    <m/>
    <x v="615"/>
    <e v="#N/A"/>
    <x v="615"/>
  </r>
  <r>
    <x v="5170"/>
    <m/>
    <n v="1472"/>
    <x v="12020"/>
    <m/>
    <m/>
    <m/>
    <m/>
    <x v="8109"/>
    <s v="2023/11/11"/>
    <x v="9"/>
    <x v="9"/>
    <x v="65"/>
    <x v="65"/>
    <m/>
    <x v="615"/>
    <e v="#N/A"/>
    <x v="615"/>
  </r>
  <r>
    <x v="5170"/>
    <m/>
    <n v="1155"/>
    <x v="12250"/>
    <m/>
    <m/>
    <m/>
    <m/>
    <x v="8099"/>
    <s v="2023/12/26"/>
    <x v="9"/>
    <x v="9"/>
    <x v="65"/>
    <x v="65"/>
    <m/>
    <x v="615"/>
    <e v="#N/A"/>
    <x v="615"/>
  </r>
  <r>
    <x v="5170"/>
    <m/>
    <n v="4357"/>
    <x v="12346"/>
    <m/>
    <m/>
    <m/>
    <m/>
    <x v="8255"/>
    <s v="2023/8/21"/>
    <x v="9"/>
    <x v="9"/>
    <x v="58"/>
    <x v="58"/>
    <m/>
    <x v="615"/>
    <e v="#N/A"/>
    <x v="615"/>
  </r>
  <r>
    <x v="5170"/>
    <m/>
    <n v="9745"/>
    <x v="12347"/>
    <m/>
    <m/>
    <m/>
    <m/>
    <x v="8255"/>
    <s v="2023/8/21"/>
    <x v="9"/>
    <x v="9"/>
    <x v="58"/>
    <x v="58"/>
    <m/>
    <x v="615"/>
    <e v="#N/A"/>
    <x v="615"/>
  </r>
  <r>
    <x v="5170"/>
    <m/>
    <n v="78135.3"/>
    <x v="12348"/>
    <m/>
    <m/>
    <m/>
    <m/>
    <x v="8158"/>
    <s v="2023/8/28"/>
    <x v="9"/>
    <x v="9"/>
    <x v="58"/>
    <x v="58"/>
    <m/>
    <x v="615"/>
    <e v="#N/A"/>
    <x v="615"/>
  </r>
  <r>
    <x v="5170"/>
    <m/>
    <n v="19754.87"/>
    <x v="12349"/>
    <m/>
    <m/>
    <m/>
    <m/>
    <x v="8158"/>
    <s v="2023/8/28"/>
    <x v="9"/>
    <x v="9"/>
    <x v="58"/>
    <x v="58"/>
    <m/>
    <x v="615"/>
    <e v="#N/A"/>
    <x v="615"/>
  </r>
  <r>
    <x v="5170"/>
    <m/>
    <n v="71612.790000000008"/>
    <x v="12350"/>
    <m/>
    <m/>
    <m/>
    <m/>
    <x v="8158"/>
    <s v="2023/8/28"/>
    <x v="9"/>
    <x v="9"/>
    <x v="58"/>
    <x v="58"/>
    <m/>
    <x v="615"/>
    <e v="#N/A"/>
    <x v="615"/>
  </r>
  <r>
    <x v="5170"/>
    <m/>
    <n v="84914.19"/>
    <x v="12351"/>
    <m/>
    <m/>
    <m/>
    <m/>
    <x v="8158"/>
    <s v="2023/8/28"/>
    <x v="9"/>
    <x v="9"/>
    <x v="58"/>
    <x v="58"/>
    <m/>
    <x v="615"/>
    <e v="#N/A"/>
    <x v="615"/>
  </r>
  <r>
    <x v="5170"/>
    <m/>
    <n v="79953.930000000008"/>
    <x v="12352"/>
    <m/>
    <m/>
    <m/>
    <m/>
    <x v="8158"/>
    <s v="2023/8/28"/>
    <x v="9"/>
    <x v="9"/>
    <x v="58"/>
    <x v="58"/>
    <m/>
    <x v="615"/>
    <e v="#N/A"/>
    <x v="615"/>
  </r>
  <r>
    <x v="5170"/>
    <m/>
    <n v="73209.23"/>
    <x v="12353"/>
    <m/>
    <m/>
    <m/>
    <m/>
    <x v="8158"/>
    <s v="2023/8/28"/>
    <x v="9"/>
    <x v="9"/>
    <x v="58"/>
    <x v="58"/>
    <m/>
    <x v="615"/>
    <e v="#N/A"/>
    <x v="615"/>
  </r>
  <r>
    <x v="5170"/>
    <m/>
    <n v="65894.13"/>
    <x v="12354"/>
    <m/>
    <m/>
    <m/>
    <m/>
    <x v="8158"/>
    <s v="2023/8/28"/>
    <x v="9"/>
    <x v="9"/>
    <x v="58"/>
    <x v="58"/>
    <m/>
    <x v="615"/>
    <e v="#N/A"/>
    <x v="615"/>
  </r>
  <r>
    <x v="5170"/>
    <m/>
    <n v="20953.990000000002"/>
    <x v="12345"/>
    <m/>
    <m/>
    <m/>
    <m/>
    <x v="8158"/>
    <s v="2023/8/28"/>
    <x v="9"/>
    <x v="9"/>
    <x v="58"/>
    <x v="58"/>
    <m/>
    <x v="615"/>
    <e v="#N/A"/>
    <x v="615"/>
  </r>
  <r>
    <x v="5170"/>
    <m/>
    <n v="1177.1600000000001"/>
    <x v="12355"/>
    <m/>
    <m/>
    <m/>
    <m/>
    <x v="8158"/>
    <s v="2023/8/28"/>
    <x v="9"/>
    <x v="9"/>
    <x v="58"/>
    <x v="58"/>
    <m/>
    <x v="615"/>
    <e v="#N/A"/>
    <x v="615"/>
  </r>
  <r>
    <x v="5170"/>
    <m/>
    <n v="73209.23"/>
    <x v="12356"/>
    <m/>
    <m/>
    <m/>
    <m/>
    <x v="8158"/>
    <s v="2023/8/28"/>
    <x v="9"/>
    <x v="9"/>
    <x v="58"/>
    <x v="58"/>
    <m/>
    <x v="615"/>
    <e v="#N/A"/>
    <x v="615"/>
  </r>
  <r>
    <x v="5170"/>
    <m/>
    <n v="72693.27"/>
    <x v="12357"/>
    <m/>
    <m/>
    <m/>
    <m/>
    <x v="8158"/>
    <s v="2023/8/28"/>
    <x v="9"/>
    <x v="9"/>
    <x v="58"/>
    <x v="58"/>
    <m/>
    <x v="615"/>
    <e v="#N/A"/>
    <x v="615"/>
  </r>
  <r>
    <x v="5170"/>
    <m/>
    <n v="12049.800000000001"/>
    <x v="12358"/>
    <m/>
    <m/>
    <m/>
    <m/>
    <x v="8158"/>
    <s v="2023/8/28"/>
    <x v="9"/>
    <x v="9"/>
    <x v="58"/>
    <x v="58"/>
    <m/>
    <x v="615"/>
    <e v="#N/A"/>
    <x v="615"/>
  </r>
  <r>
    <x v="5170"/>
    <m/>
    <n v="30109.3"/>
    <x v="12359"/>
    <m/>
    <m/>
    <m/>
    <m/>
    <x v="8158"/>
    <s v="2023/8/28"/>
    <x v="9"/>
    <x v="9"/>
    <x v="58"/>
    <x v="58"/>
    <m/>
    <x v="615"/>
    <e v="#N/A"/>
    <x v="615"/>
  </r>
  <r>
    <x v="5170"/>
    <m/>
    <n v="10189.200000000001"/>
    <x v="12360"/>
    <m/>
    <m/>
    <m/>
    <m/>
    <x v="8238"/>
    <s v="2023/8/30"/>
    <x v="9"/>
    <x v="9"/>
    <x v="58"/>
    <x v="58"/>
    <m/>
    <x v="615"/>
    <e v="#N/A"/>
    <x v="615"/>
  </r>
  <r>
    <x v="5170"/>
    <m/>
    <n v="10808.7"/>
    <x v="12305"/>
    <m/>
    <m/>
    <m/>
    <m/>
    <x v="8238"/>
    <s v="2023/8/30"/>
    <x v="9"/>
    <x v="9"/>
    <x v="58"/>
    <x v="58"/>
    <m/>
    <x v="615"/>
    <e v="#N/A"/>
    <x v="615"/>
  </r>
  <r>
    <x v="5170"/>
    <m/>
    <n v="6454.1"/>
    <x v="12325"/>
    <m/>
    <m/>
    <m/>
    <m/>
    <x v="8194"/>
    <s v="2023/8/31"/>
    <x v="9"/>
    <x v="9"/>
    <x v="58"/>
    <x v="58"/>
    <m/>
    <x v="615"/>
    <e v="#N/A"/>
    <x v="615"/>
  </r>
  <r>
    <x v="5170"/>
    <m/>
    <n v="2598.33"/>
    <x v="12064"/>
    <m/>
    <m/>
    <m/>
    <m/>
    <x v="8076"/>
    <s v="2023/9/27"/>
    <x v="9"/>
    <x v="9"/>
    <x v="58"/>
    <x v="58"/>
    <m/>
    <x v="615"/>
    <e v="#N/A"/>
    <x v="615"/>
  </r>
  <r>
    <x v="5170"/>
    <m/>
    <n v="4025.82"/>
    <x v="11982"/>
    <m/>
    <m/>
    <m/>
    <m/>
    <x v="8076"/>
    <s v="2023/9/27"/>
    <x v="9"/>
    <x v="9"/>
    <x v="58"/>
    <x v="58"/>
    <m/>
    <x v="615"/>
    <e v="#N/A"/>
    <x v="615"/>
  </r>
  <r>
    <x v="5170"/>
    <m/>
    <n v="10461.6"/>
    <x v="12005"/>
    <m/>
    <m/>
    <m/>
    <m/>
    <x v="8096"/>
    <s v="2023/9/30"/>
    <x v="9"/>
    <x v="9"/>
    <x v="58"/>
    <x v="58"/>
    <m/>
    <x v="615"/>
    <e v="#N/A"/>
    <x v="615"/>
  </r>
  <r>
    <x v="5170"/>
    <m/>
    <n v="2880.2000000000003"/>
    <x v="12065"/>
    <m/>
    <m/>
    <m/>
    <m/>
    <x v="8140"/>
    <s v="2023/10/1"/>
    <x v="9"/>
    <x v="9"/>
    <x v="58"/>
    <x v="58"/>
    <m/>
    <x v="615"/>
    <e v="#N/A"/>
    <x v="615"/>
  </r>
  <r>
    <x v="5170"/>
    <m/>
    <n v="84218.33"/>
    <x v="12361"/>
    <m/>
    <m/>
    <m/>
    <m/>
    <x v="8198"/>
    <s v="2023/10/7"/>
    <x v="9"/>
    <x v="9"/>
    <x v="58"/>
    <x v="58"/>
    <m/>
    <x v="615"/>
    <e v="#N/A"/>
    <x v="615"/>
  </r>
  <r>
    <x v="5170"/>
    <m/>
    <n v="82526.710000000006"/>
    <x v="12362"/>
    <m/>
    <m/>
    <m/>
    <m/>
    <x v="8198"/>
    <s v="2023/10/7"/>
    <x v="9"/>
    <x v="9"/>
    <x v="58"/>
    <x v="58"/>
    <m/>
    <x v="615"/>
    <e v="#N/A"/>
    <x v="615"/>
  </r>
  <r>
    <x v="5170"/>
    <m/>
    <n v="75267.08"/>
    <x v="12363"/>
    <m/>
    <m/>
    <m/>
    <m/>
    <x v="8198"/>
    <s v="2023/10/7"/>
    <x v="9"/>
    <x v="9"/>
    <x v="58"/>
    <x v="58"/>
    <m/>
    <x v="615"/>
    <e v="#N/A"/>
    <x v="615"/>
  </r>
  <r>
    <x v="5170"/>
    <m/>
    <n v="78838.960000000006"/>
    <x v="12364"/>
    <m/>
    <m/>
    <m/>
    <m/>
    <x v="8198"/>
    <s v="2023/10/7"/>
    <x v="9"/>
    <x v="9"/>
    <x v="58"/>
    <x v="58"/>
    <m/>
    <x v="615"/>
    <e v="#N/A"/>
    <x v="615"/>
  </r>
  <r>
    <x v="5170"/>
    <m/>
    <n v="33502.11"/>
    <x v="12365"/>
    <m/>
    <m/>
    <m/>
    <m/>
    <x v="8198"/>
    <s v="2023/10/7"/>
    <x v="9"/>
    <x v="9"/>
    <x v="58"/>
    <x v="58"/>
    <m/>
    <x v="615"/>
    <e v="#N/A"/>
    <x v="615"/>
  </r>
  <r>
    <x v="5170"/>
    <m/>
    <n v="15720.28"/>
    <x v="12366"/>
    <m/>
    <m/>
    <m/>
    <m/>
    <x v="8198"/>
    <s v="2023/10/7"/>
    <x v="9"/>
    <x v="9"/>
    <x v="58"/>
    <x v="58"/>
    <m/>
    <x v="615"/>
    <e v="#N/A"/>
    <x v="615"/>
  </r>
  <r>
    <x v="5170"/>
    <m/>
    <n v="37573.4"/>
    <x v="12367"/>
    <m/>
    <m/>
    <m/>
    <m/>
    <x v="8198"/>
    <s v="2023/10/7"/>
    <x v="9"/>
    <x v="9"/>
    <x v="58"/>
    <x v="58"/>
    <m/>
    <x v="615"/>
    <e v="#N/A"/>
    <x v="615"/>
  </r>
  <r>
    <x v="5170"/>
    <m/>
    <n v="83854.78"/>
    <x v="12368"/>
    <m/>
    <m/>
    <m/>
    <m/>
    <x v="8198"/>
    <s v="2023/10/7"/>
    <x v="9"/>
    <x v="9"/>
    <x v="58"/>
    <x v="58"/>
    <m/>
    <x v="615"/>
    <e v="#N/A"/>
    <x v="615"/>
  </r>
  <r>
    <x v="5170"/>
    <m/>
    <n v="87768.89"/>
    <x v="12369"/>
    <m/>
    <m/>
    <m/>
    <m/>
    <x v="8198"/>
    <s v="2023/10/7"/>
    <x v="9"/>
    <x v="9"/>
    <x v="58"/>
    <x v="58"/>
    <m/>
    <x v="615"/>
    <e v="#N/A"/>
    <x v="615"/>
  </r>
  <r>
    <x v="5170"/>
    <m/>
    <n v="8970"/>
    <x v="12370"/>
    <m/>
    <m/>
    <m/>
    <m/>
    <x v="8256"/>
    <s v="2023/10/19"/>
    <x v="9"/>
    <x v="9"/>
    <x v="58"/>
    <x v="58"/>
    <m/>
    <x v="615"/>
    <e v="#N/A"/>
    <x v="615"/>
  </r>
  <r>
    <x v="5170"/>
    <m/>
    <n v="1363.1200000000001"/>
    <x v="12371"/>
    <m/>
    <m/>
    <m/>
    <m/>
    <x v="8257"/>
    <s v="2023/10/19"/>
    <x v="9"/>
    <x v="9"/>
    <x v="58"/>
    <x v="58"/>
    <m/>
    <x v="615"/>
    <e v="#N/A"/>
    <x v="615"/>
  </r>
  <r>
    <x v="5170"/>
    <m/>
    <n v="6224.89"/>
    <x v="12372"/>
    <m/>
    <m/>
    <m/>
    <m/>
    <x v="8257"/>
    <s v="2023/10/19"/>
    <x v="9"/>
    <x v="9"/>
    <x v="58"/>
    <x v="58"/>
    <m/>
    <x v="615"/>
    <e v="#N/A"/>
    <x v="615"/>
  </r>
  <r>
    <x v="5170"/>
    <m/>
    <n v="34986.950000000004"/>
    <x v="12373"/>
    <m/>
    <m/>
    <m/>
    <m/>
    <x v="8257"/>
    <s v="2023/10/19"/>
    <x v="9"/>
    <x v="9"/>
    <x v="58"/>
    <x v="58"/>
    <m/>
    <x v="615"/>
    <e v="#N/A"/>
    <x v="615"/>
  </r>
  <r>
    <x v="5170"/>
    <m/>
    <n v="1850.4"/>
    <x v="12374"/>
    <m/>
    <m/>
    <m/>
    <m/>
    <x v="8258"/>
    <s v="2023/10/20"/>
    <x v="9"/>
    <x v="9"/>
    <x v="58"/>
    <x v="58"/>
    <m/>
    <x v="615"/>
    <e v="#N/A"/>
    <x v="615"/>
  </r>
  <r>
    <x v="5170"/>
    <m/>
    <n v="1521.33"/>
    <x v="12208"/>
    <m/>
    <m/>
    <m/>
    <m/>
    <x v="8199"/>
    <s v="2023/10/21"/>
    <x v="9"/>
    <x v="9"/>
    <x v="58"/>
    <x v="58"/>
    <m/>
    <x v="615"/>
    <e v="#N/A"/>
    <x v="615"/>
  </r>
  <r>
    <x v="5170"/>
    <m/>
    <n v="18579.5"/>
    <x v="12329"/>
    <m/>
    <m/>
    <m/>
    <m/>
    <x v="8246"/>
    <s v="2023/10/23"/>
    <x v="9"/>
    <x v="9"/>
    <x v="58"/>
    <x v="58"/>
    <m/>
    <x v="615"/>
    <e v="#N/A"/>
    <x v="615"/>
  </r>
  <r>
    <x v="5170"/>
    <m/>
    <n v="3366"/>
    <x v="12375"/>
    <m/>
    <m/>
    <m/>
    <m/>
    <x v="7475"/>
    <s v="2023/10/26"/>
    <x v="9"/>
    <x v="9"/>
    <x v="58"/>
    <x v="58"/>
    <m/>
    <x v="615"/>
    <e v="#N/A"/>
    <x v="615"/>
  </r>
  <r>
    <x v="5170"/>
    <m/>
    <n v="72200"/>
    <x v="12376"/>
    <m/>
    <m/>
    <m/>
    <m/>
    <x v="8259"/>
    <s v="2023/10/29"/>
    <x v="9"/>
    <x v="9"/>
    <x v="58"/>
    <x v="58"/>
    <m/>
    <x v="615"/>
    <e v="#N/A"/>
    <x v="615"/>
  </r>
  <r>
    <x v="5170"/>
    <m/>
    <n v="17409"/>
    <x v="12377"/>
    <m/>
    <m/>
    <m/>
    <m/>
    <x v="8260"/>
    <s v="2023/10/29"/>
    <x v="9"/>
    <x v="9"/>
    <x v="58"/>
    <x v="58"/>
    <m/>
    <x v="615"/>
    <e v="#N/A"/>
    <x v="615"/>
  </r>
  <r>
    <x v="5170"/>
    <m/>
    <n v="4680"/>
    <x v="12378"/>
    <m/>
    <m/>
    <m/>
    <m/>
    <x v="8078"/>
    <s v="2023/10/30"/>
    <x v="9"/>
    <x v="9"/>
    <x v="58"/>
    <x v="58"/>
    <m/>
    <x v="615"/>
    <e v="#N/A"/>
    <x v="615"/>
  </r>
  <r>
    <x v="5170"/>
    <m/>
    <n v="6762"/>
    <x v="11984"/>
    <m/>
    <m/>
    <m/>
    <m/>
    <x v="8078"/>
    <s v="2023/10/30"/>
    <x v="9"/>
    <x v="9"/>
    <x v="58"/>
    <x v="58"/>
    <m/>
    <x v="615"/>
    <e v="#N/A"/>
    <x v="615"/>
  </r>
  <r>
    <x v="5170"/>
    <m/>
    <n v="70272"/>
    <x v="12379"/>
    <m/>
    <m/>
    <m/>
    <m/>
    <x v="8261"/>
    <s v="2023/11/1"/>
    <x v="9"/>
    <x v="9"/>
    <x v="58"/>
    <x v="58"/>
    <m/>
    <x v="615"/>
    <e v="#N/A"/>
    <x v="615"/>
  </r>
  <r>
    <x v="5170"/>
    <m/>
    <n v="25420"/>
    <x v="12380"/>
    <m/>
    <m/>
    <m/>
    <m/>
    <x v="8262"/>
    <s v="2023/11/5"/>
    <x v="9"/>
    <x v="9"/>
    <x v="58"/>
    <x v="58"/>
    <m/>
    <x v="615"/>
    <e v="#N/A"/>
    <x v="615"/>
  </r>
  <r>
    <x v="5170"/>
    <m/>
    <n v="688"/>
    <x v="12381"/>
    <m/>
    <m/>
    <m/>
    <m/>
    <x v="8109"/>
    <s v="2023/11/11"/>
    <x v="9"/>
    <x v="9"/>
    <x v="58"/>
    <x v="58"/>
    <m/>
    <x v="615"/>
    <e v="#N/A"/>
    <x v="615"/>
  </r>
  <r>
    <x v="5170"/>
    <m/>
    <n v="13100"/>
    <x v="12309"/>
    <m/>
    <m/>
    <m/>
    <m/>
    <x v="8109"/>
    <s v="2023/11/11"/>
    <x v="9"/>
    <x v="9"/>
    <x v="58"/>
    <x v="58"/>
    <m/>
    <x v="615"/>
    <e v="#N/A"/>
    <x v="615"/>
  </r>
  <r>
    <x v="5170"/>
    <m/>
    <n v="18944.25"/>
    <x v="12310"/>
    <m/>
    <m/>
    <m/>
    <m/>
    <x v="8240"/>
    <s v="2023/11/23"/>
    <x v="9"/>
    <x v="9"/>
    <x v="58"/>
    <x v="58"/>
    <m/>
    <x v="615"/>
    <e v="#N/A"/>
    <x v="615"/>
  </r>
  <r>
    <x v="5170"/>
    <m/>
    <n v="78232.63"/>
    <x v="12382"/>
    <m/>
    <m/>
    <m/>
    <m/>
    <x v="8240"/>
    <s v="2023/11/23"/>
    <x v="9"/>
    <x v="9"/>
    <x v="58"/>
    <x v="58"/>
    <m/>
    <x v="615"/>
    <e v="#N/A"/>
    <x v="615"/>
  </r>
  <r>
    <x v="5170"/>
    <m/>
    <n v="70935.900000000009"/>
    <x v="12383"/>
    <m/>
    <m/>
    <m/>
    <m/>
    <x v="8240"/>
    <s v="2023/11/23"/>
    <x v="9"/>
    <x v="9"/>
    <x v="58"/>
    <x v="58"/>
    <m/>
    <x v="615"/>
    <e v="#N/A"/>
    <x v="615"/>
  </r>
  <r>
    <x v="5170"/>
    <m/>
    <n v="1327.5"/>
    <x v="12023"/>
    <m/>
    <m/>
    <m/>
    <m/>
    <x v="8111"/>
    <s v="2023/11/27"/>
    <x v="9"/>
    <x v="9"/>
    <x v="58"/>
    <x v="58"/>
    <m/>
    <x v="615"/>
    <e v="#N/A"/>
    <x v="615"/>
  </r>
  <r>
    <x v="5170"/>
    <m/>
    <n v="5980"/>
    <x v="12384"/>
    <m/>
    <m/>
    <m/>
    <m/>
    <x v="8112"/>
    <s v="2023/11/29"/>
    <x v="9"/>
    <x v="9"/>
    <x v="58"/>
    <x v="58"/>
    <m/>
    <x v="615"/>
    <e v="#N/A"/>
    <x v="615"/>
  </r>
  <r>
    <x v="5170"/>
    <m/>
    <n v="13680"/>
    <x v="12026"/>
    <m/>
    <m/>
    <m/>
    <m/>
    <x v="8114"/>
    <s v="2023/11/30"/>
    <x v="9"/>
    <x v="9"/>
    <x v="58"/>
    <x v="58"/>
    <m/>
    <x v="615"/>
    <e v="#N/A"/>
    <x v="615"/>
  </r>
  <r>
    <x v="5170"/>
    <m/>
    <n v="7897.75"/>
    <x v="12237"/>
    <m/>
    <m/>
    <m/>
    <m/>
    <x v="8208"/>
    <s v="2023/12/1"/>
    <x v="9"/>
    <x v="9"/>
    <x v="58"/>
    <x v="58"/>
    <m/>
    <x v="615"/>
    <e v="#N/A"/>
    <x v="615"/>
  </r>
  <r>
    <x v="5170"/>
    <m/>
    <n v="90493"/>
    <x v="12385"/>
    <m/>
    <m/>
    <m/>
    <m/>
    <x v="8209"/>
    <s v="2023/12/14"/>
    <x v="9"/>
    <x v="9"/>
    <x v="58"/>
    <x v="58"/>
    <m/>
    <x v="615"/>
    <e v="#N/A"/>
    <x v="615"/>
  </r>
  <r>
    <x v="5170"/>
    <m/>
    <n v="10710"/>
    <x v="12386"/>
    <m/>
    <m/>
    <m/>
    <m/>
    <x v="8210"/>
    <s v="2023/12/20"/>
    <x v="9"/>
    <x v="9"/>
    <x v="58"/>
    <x v="58"/>
    <m/>
    <x v="615"/>
    <e v="#N/A"/>
    <x v="615"/>
  </r>
  <r>
    <x v="5170"/>
    <m/>
    <n v="86450"/>
    <x v="12387"/>
    <m/>
    <m/>
    <m/>
    <m/>
    <x v="8210"/>
    <s v="2023/12/20"/>
    <x v="9"/>
    <x v="9"/>
    <x v="58"/>
    <x v="58"/>
    <m/>
    <x v="615"/>
    <e v="#N/A"/>
    <x v="615"/>
  </r>
  <r>
    <x v="5170"/>
    <m/>
    <n v="4730"/>
    <x v="12150"/>
    <m/>
    <m/>
    <m/>
    <m/>
    <x v="8175"/>
    <s v="2023/12/23"/>
    <x v="9"/>
    <x v="9"/>
    <x v="58"/>
    <x v="58"/>
    <m/>
    <x v="615"/>
    <e v="#N/A"/>
    <x v="615"/>
  </r>
  <r>
    <x v="5170"/>
    <m/>
    <n v="9910"/>
    <x v="12327"/>
    <m/>
    <m/>
    <m/>
    <m/>
    <x v="8175"/>
    <s v="2023/12/23"/>
    <x v="9"/>
    <x v="9"/>
    <x v="58"/>
    <x v="58"/>
    <m/>
    <x v="615"/>
    <e v="#N/A"/>
    <x v="615"/>
  </r>
  <r>
    <x v="5170"/>
    <m/>
    <n v="1137.31"/>
    <x v="12388"/>
    <m/>
    <m/>
    <m/>
    <m/>
    <x v="7904"/>
    <s v="2023/12/23"/>
    <x v="9"/>
    <x v="9"/>
    <x v="58"/>
    <x v="58"/>
    <m/>
    <x v="615"/>
    <e v="#N/A"/>
    <x v="615"/>
  </r>
  <r>
    <x v="5170"/>
    <m/>
    <n v="8003.33"/>
    <x v="12008"/>
    <m/>
    <m/>
    <m/>
    <m/>
    <x v="8099"/>
    <s v="2023/12/26"/>
    <x v="9"/>
    <x v="9"/>
    <x v="58"/>
    <x v="58"/>
    <m/>
    <x v="615"/>
    <e v="#N/A"/>
    <x v="615"/>
  </r>
  <r>
    <x v="5170"/>
    <m/>
    <n v="50598.16"/>
    <x v="12389"/>
    <m/>
    <m/>
    <m/>
    <m/>
    <x v="8215"/>
    <s v="2023/12/30"/>
    <x v="9"/>
    <x v="9"/>
    <x v="58"/>
    <x v="58"/>
    <m/>
    <x v="615"/>
    <e v="#N/A"/>
    <x v="615"/>
  </r>
  <r>
    <x v="5170"/>
    <m/>
    <n v="27860"/>
    <x v="12390"/>
    <m/>
    <m/>
    <m/>
    <m/>
    <x v="8263"/>
    <s v="2023/12/31"/>
    <x v="9"/>
    <x v="9"/>
    <x v="58"/>
    <x v="58"/>
    <m/>
    <x v="615"/>
    <e v="#N/A"/>
    <x v="615"/>
  </r>
  <r>
    <x v="5170"/>
    <m/>
    <n v="5576"/>
    <x v="12391"/>
    <m/>
    <m/>
    <m/>
    <m/>
    <x v="7594"/>
    <s v="2023/8/15"/>
    <x v="9"/>
    <x v="9"/>
    <x v="66"/>
    <x v="66"/>
    <m/>
    <x v="615"/>
    <e v="#N/A"/>
    <x v="615"/>
  </r>
  <r>
    <x v="5170"/>
    <m/>
    <n v="10172"/>
    <x v="12392"/>
    <m/>
    <m/>
    <m/>
    <m/>
    <x v="8189"/>
    <s v="2023/8/16"/>
    <x v="9"/>
    <x v="9"/>
    <x v="66"/>
    <x v="66"/>
    <m/>
    <x v="615"/>
    <e v="#N/A"/>
    <x v="615"/>
  </r>
  <r>
    <x v="5170"/>
    <m/>
    <n v="4347.83"/>
    <x v="12393"/>
    <m/>
    <m/>
    <m/>
    <m/>
    <x v="8264"/>
    <s v="2023/8/19"/>
    <x v="9"/>
    <x v="9"/>
    <x v="66"/>
    <x v="66"/>
    <m/>
    <x v="615"/>
    <e v="#N/A"/>
    <x v="615"/>
  </r>
  <r>
    <x v="5170"/>
    <m/>
    <n v="80440.59"/>
    <x v="12394"/>
    <m/>
    <m/>
    <m/>
    <m/>
    <x v="8265"/>
    <s v="2023/8/28"/>
    <x v="9"/>
    <x v="9"/>
    <x v="66"/>
    <x v="66"/>
    <m/>
    <x v="615"/>
    <e v="#N/A"/>
    <x v="615"/>
  </r>
  <r>
    <x v="5170"/>
    <m/>
    <n v="87452.58"/>
    <x v="12395"/>
    <m/>
    <m/>
    <m/>
    <m/>
    <x v="8265"/>
    <s v="2023/8/28"/>
    <x v="9"/>
    <x v="9"/>
    <x v="66"/>
    <x v="66"/>
    <m/>
    <x v="615"/>
    <e v="#N/A"/>
    <x v="615"/>
  </r>
  <r>
    <x v="5170"/>
    <m/>
    <n v="86440.82"/>
    <x v="12396"/>
    <m/>
    <m/>
    <m/>
    <m/>
    <x v="8265"/>
    <s v="2023/8/28"/>
    <x v="9"/>
    <x v="9"/>
    <x v="66"/>
    <x v="66"/>
    <m/>
    <x v="615"/>
    <e v="#N/A"/>
    <x v="615"/>
  </r>
  <r>
    <x v="5170"/>
    <m/>
    <n v="84378.240000000005"/>
    <x v="12397"/>
    <m/>
    <m/>
    <m/>
    <m/>
    <x v="8265"/>
    <s v="2023/8/28"/>
    <x v="9"/>
    <x v="9"/>
    <x v="66"/>
    <x v="66"/>
    <m/>
    <x v="615"/>
    <e v="#N/A"/>
    <x v="615"/>
  </r>
  <r>
    <x v="5170"/>
    <m/>
    <n v="10781.66"/>
    <x v="12398"/>
    <m/>
    <m/>
    <m/>
    <m/>
    <x v="8265"/>
    <s v="2023/8/28"/>
    <x v="9"/>
    <x v="9"/>
    <x v="66"/>
    <x v="66"/>
    <m/>
    <x v="615"/>
    <e v="#N/A"/>
    <x v="615"/>
  </r>
  <r>
    <x v="5170"/>
    <m/>
    <n v="88546.37"/>
    <x v="12399"/>
    <m/>
    <m/>
    <m/>
    <m/>
    <x v="8265"/>
    <s v="2023/8/28"/>
    <x v="9"/>
    <x v="9"/>
    <x v="66"/>
    <x v="66"/>
    <m/>
    <x v="615"/>
    <e v="#N/A"/>
    <x v="615"/>
  </r>
  <r>
    <x v="5170"/>
    <m/>
    <n v="86222.06"/>
    <x v="12400"/>
    <m/>
    <m/>
    <m/>
    <m/>
    <x v="8265"/>
    <s v="2023/8/28"/>
    <x v="9"/>
    <x v="9"/>
    <x v="66"/>
    <x v="66"/>
    <m/>
    <x v="615"/>
    <e v="#N/A"/>
    <x v="615"/>
  </r>
  <r>
    <x v="5170"/>
    <m/>
    <n v="86475.98"/>
    <x v="12401"/>
    <m/>
    <m/>
    <m/>
    <m/>
    <x v="8265"/>
    <s v="2023/8/28"/>
    <x v="9"/>
    <x v="9"/>
    <x v="66"/>
    <x v="66"/>
    <m/>
    <x v="615"/>
    <e v="#N/A"/>
    <x v="615"/>
  </r>
  <r>
    <x v="5170"/>
    <m/>
    <n v="79667.12"/>
    <x v="12402"/>
    <m/>
    <m/>
    <m/>
    <m/>
    <x v="8265"/>
    <s v="2023/8/28"/>
    <x v="9"/>
    <x v="9"/>
    <x v="66"/>
    <x v="66"/>
    <m/>
    <x v="615"/>
    <e v="#N/A"/>
    <x v="615"/>
  </r>
  <r>
    <x v="5170"/>
    <m/>
    <n v="58510.06"/>
    <x v="12403"/>
    <m/>
    <m/>
    <m/>
    <m/>
    <x v="8265"/>
    <s v="2023/8/28"/>
    <x v="9"/>
    <x v="9"/>
    <x v="66"/>
    <x v="66"/>
    <m/>
    <x v="615"/>
    <e v="#N/A"/>
    <x v="615"/>
  </r>
  <r>
    <x v="5170"/>
    <m/>
    <n v="85108.74"/>
    <x v="12404"/>
    <m/>
    <m/>
    <m/>
    <m/>
    <x v="8265"/>
    <s v="2023/8/28"/>
    <x v="9"/>
    <x v="9"/>
    <x v="66"/>
    <x v="66"/>
    <m/>
    <x v="615"/>
    <e v="#N/A"/>
    <x v="615"/>
  </r>
  <r>
    <x v="5170"/>
    <m/>
    <n v="88624.5"/>
    <x v="12405"/>
    <m/>
    <m/>
    <m/>
    <m/>
    <x v="8265"/>
    <s v="2023/8/28"/>
    <x v="9"/>
    <x v="9"/>
    <x v="66"/>
    <x v="66"/>
    <m/>
    <x v="615"/>
    <e v="#N/A"/>
    <x v="615"/>
  </r>
  <r>
    <x v="5170"/>
    <m/>
    <n v="85468.13"/>
    <x v="12406"/>
    <m/>
    <m/>
    <m/>
    <m/>
    <x v="8265"/>
    <s v="2023/8/28"/>
    <x v="9"/>
    <x v="9"/>
    <x v="66"/>
    <x v="66"/>
    <m/>
    <x v="615"/>
    <e v="#N/A"/>
    <x v="615"/>
  </r>
  <r>
    <x v="5170"/>
    <m/>
    <n v="86487.7"/>
    <x v="12407"/>
    <m/>
    <m/>
    <m/>
    <m/>
    <x v="8265"/>
    <s v="2023/8/28"/>
    <x v="9"/>
    <x v="9"/>
    <x v="66"/>
    <x v="66"/>
    <m/>
    <x v="615"/>
    <e v="#N/A"/>
    <x v="615"/>
  </r>
  <r>
    <x v="5170"/>
    <m/>
    <n v="33204.400000000001"/>
    <x v="12408"/>
    <m/>
    <m/>
    <m/>
    <m/>
    <x v="8265"/>
    <s v="2023/8/28"/>
    <x v="9"/>
    <x v="9"/>
    <x v="66"/>
    <x v="66"/>
    <m/>
    <x v="615"/>
    <e v="#N/A"/>
    <x v="615"/>
  </r>
  <r>
    <x v="5170"/>
    <m/>
    <n v="85792.36"/>
    <x v="12409"/>
    <m/>
    <m/>
    <m/>
    <m/>
    <x v="8265"/>
    <s v="2023/8/28"/>
    <x v="9"/>
    <x v="9"/>
    <x v="66"/>
    <x v="66"/>
    <m/>
    <x v="615"/>
    <e v="#N/A"/>
    <x v="615"/>
  </r>
  <r>
    <x v="5170"/>
    <m/>
    <n v="86815.83"/>
    <x v="12410"/>
    <m/>
    <m/>
    <m/>
    <m/>
    <x v="8265"/>
    <s v="2023/8/28"/>
    <x v="9"/>
    <x v="9"/>
    <x v="66"/>
    <x v="66"/>
    <m/>
    <x v="615"/>
    <e v="#N/A"/>
    <x v="615"/>
  </r>
  <r>
    <x v="5170"/>
    <m/>
    <n v="88433.08"/>
    <x v="12411"/>
    <m/>
    <m/>
    <m/>
    <m/>
    <x v="8265"/>
    <s v="2023/8/28"/>
    <x v="9"/>
    <x v="9"/>
    <x v="66"/>
    <x v="66"/>
    <m/>
    <x v="615"/>
    <e v="#N/A"/>
    <x v="615"/>
  </r>
  <r>
    <x v="5170"/>
    <m/>
    <n v="86878.34"/>
    <x v="12412"/>
    <m/>
    <m/>
    <m/>
    <m/>
    <x v="8265"/>
    <s v="2023/8/28"/>
    <x v="9"/>
    <x v="9"/>
    <x v="66"/>
    <x v="66"/>
    <m/>
    <x v="615"/>
    <e v="#N/A"/>
    <x v="615"/>
  </r>
  <r>
    <x v="5170"/>
    <m/>
    <n v="84542.31"/>
    <x v="12413"/>
    <m/>
    <m/>
    <m/>
    <m/>
    <x v="8265"/>
    <s v="2023/8/28"/>
    <x v="9"/>
    <x v="9"/>
    <x v="66"/>
    <x v="66"/>
    <m/>
    <x v="615"/>
    <e v="#N/A"/>
    <x v="615"/>
  </r>
  <r>
    <x v="5170"/>
    <m/>
    <n v="86444.73"/>
    <x v="12414"/>
    <m/>
    <m/>
    <m/>
    <m/>
    <x v="8265"/>
    <s v="2023/8/28"/>
    <x v="9"/>
    <x v="9"/>
    <x v="66"/>
    <x v="66"/>
    <m/>
    <x v="615"/>
    <e v="#N/A"/>
    <x v="615"/>
  </r>
  <r>
    <x v="5170"/>
    <m/>
    <n v="88214.32"/>
    <x v="12415"/>
    <m/>
    <m/>
    <m/>
    <m/>
    <x v="8265"/>
    <s v="2023/8/28"/>
    <x v="9"/>
    <x v="9"/>
    <x v="66"/>
    <x v="66"/>
    <m/>
    <x v="615"/>
    <e v="#N/A"/>
    <x v="615"/>
  </r>
  <r>
    <x v="5170"/>
    <m/>
    <n v="83389.919999999998"/>
    <x v="12416"/>
    <m/>
    <m/>
    <m/>
    <m/>
    <x v="8265"/>
    <s v="2023/8/28"/>
    <x v="9"/>
    <x v="9"/>
    <x v="66"/>
    <x v="66"/>
    <m/>
    <x v="615"/>
    <e v="#N/A"/>
    <x v="615"/>
  </r>
  <r>
    <x v="5170"/>
    <m/>
    <n v="88597.150000000009"/>
    <x v="12417"/>
    <m/>
    <m/>
    <m/>
    <m/>
    <x v="8265"/>
    <s v="2023/8/28"/>
    <x v="9"/>
    <x v="9"/>
    <x v="66"/>
    <x v="66"/>
    <m/>
    <x v="615"/>
    <e v="#N/A"/>
    <x v="615"/>
  </r>
  <r>
    <x v="5170"/>
    <m/>
    <n v="88425.27"/>
    <x v="12418"/>
    <m/>
    <m/>
    <m/>
    <m/>
    <x v="8265"/>
    <s v="2023/8/28"/>
    <x v="9"/>
    <x v="9"/>
    <x v="66"/>
    <x v="66"/>
    <m/>
    <x v="615"/>
    <e v="#N/A"/>
    <x v="615"/>
  </r>
  <r>
    <x v="5170"/>
    <m/>
    <n v="85077.49"/>
    <x v="12419"/>
    <m/>
    <m/>
    <m/>
    <m/>
    <x v="8265"/>
    <s v="2023/8/28"/>
    <x v="9"/>
    <x v="9"/>
    <x v="66"/>
    <x v="66"/>
    <m/>
    <x v="615"/>
    <e v="#N/A"/>
    <x v="615"/>
  </r>
  <r>
    <x v="5170"/>
    <m/>
    <n v="80526.53"/>
    <x v="12420"/>
    <m/>
    <m/>
    <m/>
    <m/>
    <x v="8265"/>
    <s v="2023/8/28"/>
    <x v="9"/>
    <x v="9"/>
    <x v="66"/>
    <x v="66"/>
    <m/>
    <x v="615"/>
    <e v="#N/A"/>
    <x v="615"/>
  </r>
  <r>
    <x v="5170"/>
    <m/>
    <n v="91503.51"/>
    <x v="12421"/>
    <m/>
    <m/>
    <m/>
    <m/>
    <x v="8158"/>
    <s v="2023/8/28"/>
    <x v="9"/>
    <x v="9"/>
    <x v="66"/>
    <x v="66"/>
    <m/>
    <x v="615"/>
    <e v="#N/A"/>
    <x v="615"/>
  </r>
  <r>
    <x v="5170"/>
    <m/>
    <n v="85182.96"/>
    <x v="12422"/>
    <m/>
    <m/>
    <m/>
    <m/>
    <x v="8158"/>
    <s v="2023/8/28"/>
    <x v="9"/>
    <x v="9"/>
    <x v="66"/>
    <x v="66"/>
    <m/>
    <x v="615"/>
    <e v="#N/A"/>
    <x v="615"/>
  </r>
  <r>
    <x v="5170"/>
    <m/>
    <n v="20789.86"/>
    <x v="12423"/>
    <m/>
    <m/>
    <m/>
    <m/>
    <x v="8158"/>
    <s v="2023/8/28"/>
    <x v="9"/>
    <x v="9"/>
    <x v="66"/>
    <x v="66"/>
    <m/>
    <x v="615"/>
    <e v="#N/A"/>
    <x v="615"/>
  </r>
  <r>
    <x v="5170"/>
    <m/>
    <n v="10781.66"/>
    <x v="12424"/>
    <m/>
    <m/>
    <m/>
    <m/>
    <x v="8158"/>
    <s v="2023/8/28"/>
    <x v="9"/>
    <x v="9"/>
    <x v="66"/>
    <x v="66"/>
    <m/>
    <x v="615"/>
    <e v="#N/A"/>
    <x v="615"/>
  </r>
  <r>
    <x v="5170"/>
    <m/>
    <n v="85182.75"/>
    <x v="12425"/>
    <m/>
    <m/>
    <m/>
    <m/>
    <x v="8158"/>
    <s v="2023/8/28"/>
    <x v="9"/>
    <x v="9"/>
    <x v="66"/>
    <x v="66"/>
    <m/>
    <x v="615"/>
    <e v="#N/A"/>
    <x v="615"/>
  </r>
  <r>
    <x v="5170"/>
    <m/>
    <n v="85179.05"/>
    <x v="12426"/>
    <m/>
    <m/>
    <m/>
    <m/>
    <x v="8158"/>
    <s v="2023/8/28"/>
    <x v="9"/>
    <x v="9"/>
    <x v="66"/>
    <x v="66"/>
    <m/>
    <x v="615"/>
    <e v="#N/A"/>
    <x v="615"/>
  </r>
  <r>
    <x v="5170"/>
    <m/>
    <n v="79671.03"/>
    <x v="12427"/>
    <m/>
    <m/>
    <m/>
    <m/>
    <x v="8158"/>
    <s v="2023/8/28"/>
    <x v="9"/>
    <x v="9"/>
    <x v="66"/>
    <x v="66"/>
    <m/>
    <x v="615"/>
    <e v="#N/A"/>
    <x v="615"/>
  </r>
  <r>
    <x v="5170"/>
    <m/>
    <n v="90651.92"/>
    <x v="12428"/>
    <m/>
    <m/>
    <m/>
    <m/>
    <x v="8158"/>
    <s v="2023/8/28"/>
    <x v="9"/>
    <x v="9"/>
    <x v="66"/>
    <x v="66"/>
    <m/>
    <x v="615"/>
    <e v="#N/A"/>
    <x v="615"/>
  </r>
  <r>
    <x v="5170"/>
    <m/>
    <n v="10781.66"/>
    <x v="12429"/>
    <m/>
    <m/>
    <m/>
    <m/>
    <x v="8158"/>
    <s v="2023/8/28"/>
    <x v="9"/>
    <x v="9"/>
    <x v="66"/>
    <x v="66"/>
    <m/>
    <x v="615"/>
    <e v="#N/A"/>
    <x v="615"/>
  </r>
  <r>
    <x v="5170"/>
    <m/>
    <n v="79671.03"/>
    <x v="12430"/>
    <m/>
    <m/>
    <m/>
    <m/>
    <x v="8158"/>
    <s v="2023/8/28"/>
    <x v="9"/>
    <x v="9"/>
    <x v="66"/>
    <x v="66"/>
    <m/>
    <x v="615"/>
    <e v="#N/A"/>
    <x v="615"/>
  </r>
  <r>
    <x v="5170"/>
    <m/>
    <n v="82623"/>
    <x v="12431"/>
    <m/>
    <m/>
    <m/>
    <m/>
    <x v="8243"/>
    <s v="2023/8/31"/>
    <x v="9"/>
    <x v="9"/>
    <x v="66"/>
    <x v="66"/>
    <m/>
    <x v="615"/>
    <e v="#N/A"/>
    <x v="615"/>
  </r>
  <r>
    <x v="5170"/>
    <m/>
    <n v="77487.350000000006"/>
    <x v="12432"/>
    <m/>
    <m/>
    <m/>
    <m/>
    <x v="8266"/>
    <s v="2023/8/31"/>
    <x v="9"/>
    <x v="9"/>
    <x v="66"/>
    <x v="66"/>
    <m/>
    <x v="615"/>
    <e v="#N/A"/>
    <x v="615"/>
  </r>
  <r>
    <x v="5170"/>
    <m/>
    <n v="91995.72"/>
    <x v="12433"/>
    <m/>
    <m/>
    <m/>
    <m/>
    <x v="8266"/>
    <s v="2023/8/31"/>
    <x v="9"/>
    <x v="9"/>
    <x v="66"/>
    <x v="66"/>
    <m/>
    <x v="615"/>
    <e v="#N/A"/>
    <x v="615"/>
  </r>
  <r>
    <x v="5170"/>
    <m/>
    <n v="88315.89"/>
    <x v="12434"/>
    <m/>
    <m/>
    <m/>
    <m/>
    <x v="8266"/>
    <s v="2023/8/31"/>
    <x v="9"/>
    <x v="9"/>
    <x v="66"/>
    <x v="66"/>
    <m/>
    <x v="615"/>
    <e v="#N/A"/>
    <x v="615"/>
  </r>
  <r>
    <x v="5170"/>
    <m/>
    <n v="79671.03"/>
    <x v="12435"/>
    <m/>
    <m/>
    <m/>
    <m/>
    <x v="8266"/>
    <s v="2023/8/31"/>
    <x v="9"/>
    <x v="9"/>
    <x v="66"/>
    <x v="66"/>
    <m/>
    <x v="615"/>
    <e v="#N/A"/>
    <x v="615"/>
  </r>
  <r>
    <x v="5170"/>
    <m/>
    <n v="9750.3700000000008"/>
    <x v="12436"/>
    <m/>
    <m/>
    <m/>
    <m/>
    <x v="8266"/>
    <s v="2023/8/31"/>
    <x v="9"/>
    <x v="9"/>
    <x v="66"/>
    <x v="66"/>
    <m/>
    <x v="615"/>
    <e v="#N/A"/>
    <x v="615"/>
  </r>
  <r>
    <x v="5170"/>
    <m/>
    <n v="88315.89"/>
    <x v="12437"/>
    <m/>
    <m/>
    <m/>
    <m/>
    <x v="8266"/>
    <s v="2023/8/31"/>
    <x v="9"/>
    <x v="9"/>
    <x v="66"/>
    <x v="66"/>
    <m/>
    <x v="615"/>
    <e v="#N/A"/>
    <x v="615"/>
  </r>
  <r>
    <x v="5170"/>
    <m/>
    <n v="6523.6900000000005"/>
    <x v="12438"/>
    <m/>
    <m/>
    <m/>
    <m/>
    <x v="8266"/>
    <s v="2023/8/31"/>
    <x v="9"/>
    <x v="9"/>
    <x v="66"/>
    <x v="66"/>
    <m/>
    <x v="615"/>
    <e v="#N/A"/>
    <x v="615"/>
  </r>
  <r>
    <x v="5170"/>
    <m/>
    <n v="88315.89"/>
    <x v="12439"/>
    <m/>
    <m/>
    <m/>
    <m/>
    <x v="8266"/>
    <s v="2023/8/31"/>
    <x v="9"/>
    <x v="9"/>
    <x v="66"/>
    <x v="66"/>
    <m/>
    <x v="615"/>
    <e v="#N/A"/>
    <x v="615"/>
  </r>
  <r>
    <x v="5170"/>
    <m/>
    <n v="80749.19"/>
    <x v="12440"/>
    <m/>
    <m/>
    <m/>
    <m/>
    <x v="8266"/>
    <s v="2023/8/31"/>
    <x v="9"/>
    <x v="9"/>
    <x v="66"/>
    <x v="66"/>
    <m/>
    <x v="615"/>
    <e v="#N/A"/>
    <x v="615"/>
  </r>
  <r>
    <x v="5170"/>
    <m/>
    <n v="10781.66"/>
    <x v="12441"/>
    <m/>
    <m/>
    <m/>
    <m/>
    <x v="8266"/>
    <s v="2023/8/31"/>
    <x v="9"/>
    <x v="9"/>
    <x v="66"/>
    <x v="66"/>
    <m/>
    <x v="615"/>
    <e v="#N/A"/>
    <x v="615"/>
  </r>
  <r>
    <x v="5170"/>
    <m/>
    <n v="6301.02"/>
    <x v="12442"/>
    <m/>
    <m/>
    <m/>
    <m/>
    <x v="8266"/>
    <s v="2023/8/31"/>
    <x v="9"/>
    <x v="9"/>
    <x v="66"/>
    <x v="66"/>
    <m/>
    <x v="615"/>
    <e v="#N/A"/>
    <x v="615"/>
  </r>
  <r>
    <x v="5170"/>
    <m/>
    <n v="72854.36"/>
    <x v="12443"/>
    <m/>
    <m/>
    <m/>
    <m/>
    <x v="8266"/>
    <s v="2023/8/31"/>
    <x v="9"/>
    <x v="9"/>
    <x v="66"/>
    <x v="66"/>
    <m/>
    <x v="615"/>
    <e v="#N/A"/>
    <x v="615"/>
  </r>
  <r>
    <x v="5170"/>
    <m/>
    <n v="86510.8"/>
    <x v="12444"/>
    <m/>
    <m/>
    <m/>
    <m/>
    <x v="8266"/>
    <s v="2023/8/31"/>
    <x v="9"/>
    <x v="9"/>
    <x v="66"/>
    <x v="66"/>
    <m/>
    <x v="615"/>
    <e v="#N/A"/>
    <x v="615"/>
  </r>
  <r>
    <x v="5170"/>
    <m/>
    <n v="88315.89"/>
    <x v="12445"/>
    <m/>
    <m/>
    <m/>
    <m/>
    <x v="8266"/>
    <s v="2023/8/31"/>
    <x v="9"/>
    <x v="9"/>
    <x v="66"/>
    <x v="66"/>
    <m/>
    <x v="615"/>
    <e v="#N/A"/>
    <x v="615"/>
  </r>
  <r>
    <x v="5170"/>
    <m/>
    <n v="9418.33"/>
    <x v="12446"/>
    <m/>
    <m/>
    <m/>
    <m/>
    <x v="8266"/>
    <s v="2023/8/31"/>
    <x v="9"/>
    <x v="9"/>
    <x v="66"/>
    <x v="66"/>
    <m/>
    <x v="615"/>
    <e v="#N/A"/>
    <x v="615"/>
  </r>
  <r>
    <x v="5170"/>
    <m/>
    <n v="80745.290000000008"/>
    <x v="12447"/>
    <m/>
    <m/>
    <m/>
    <m/>
    <x v="8266"/>
    <s v="2023/8/31"/>
    <x v="9"/>
    <x v="9"/>
    <x v="66"/>
    <x v="66"/>
    <m/>
    <x v="615"/>
    <e v="#N/A"/>
    <x v="615"/>
  </r>
  <r>
    <x v="5170"/>
    <m/>
    <n v="65490.8"/>
    <x v="12448"/>
    <m/>
    <m/>
    <m/>
    <m/>
    <x v="8266"/>
    <s v="2023/8/31"/>
    <x v="9"/>
    <x v="9"/>
    <x v="66"/>
    <x v="66"/>
    <m/>
    <x v="615"/>
    <e v="#N/A"/>
    <x v="615"/>
  </r>
  <r>
    <x v="5170"/>
    <m/>
    <n v="8246.41"/>
    <x v="12449"/>
    <m/>
    <m/>
    <m/>
    <m/>
    <x v="8266"/>
    <s v="2023/8/31"/>
    <x v="9"/>
    <x v="9"/>
    <x v="66"/>
    <x v="66"/>
    <m/>
    <x v="615"/>
    <e v="#N/A"/>
    <x v="615"/>
  </r>
  <r>
    <x v="5170"/>
    <m/>
    <n v="88315.89"/>
    <x v="12450"/>
    <m/>
    <m/>
    <m/>
    <m/>
    <x v="8266"/>
    <s v="2023/8/31"/>
    <x v="9"/>
    <x v="9"/>
    <x v="66"/>
    <x v="66"/>
    <m/>
    <x v="615"/>
    <e v="#N/A"/>
    <x v="615"/>
  </r>
  <r>
    <x v="5170"/>
    <m/>
    <n v="91995.72"/>
    <x v="12451"/>
    <m/>
    <m/>
    <m/>
    <m/>
    <x v="8266"/>
    <s v="2023/8/31"/>
    <x v="9"/>
    <x v="9"/>
    <x v="66"/>
    <x v="66"/>
    <m/>
    <x v="615"/>
    <e v="#N/A"/>
    <x v="615"/>
  </r>
  <r>
    <x v="5170"/>
    <m/>
    <n v="88315.89"/>
    <x v="12452"/>
    <m/>
    <m/>
    <m/>
    <m/>
    <x v="8266"/>
    <s v="2023/8/31"/>
    <x v="9"/>
    <x v="9"/>
    <x v="66"/>
    <x v="66"/>
    <m/>
    <x v="615"/>
    <e v="#N/A"/>
    <x v="615"/>
  </r>
  <r>
    <x v="5170"/>
    <m/>
    <n v="88315.89"/>
    <x v="12453"/>
    <m/>
    <m/>
    <m/>
    <m/>
    <x v="8266"/>
    <s v="2023/8/31"/>
    <x v="9"/>
    <x v="9"/>
    <x v="66"/>
    <x v="66"/>
    <m/>
    <x v="615"/>
    <e v="#N/A"/>
    <x v="615"/>
  </r>
  <r>
    <x v="5170"/>
    <m/>
    <n v="23457.93"/>
    <x v="12454"/>
    <m/>
    <m/>
    <m/>
    <m/>
    <x v="8266"/>
    <s v="2023/8/31"/>
    <x v="9"/>
    <x v="9"/>
    <x v="66"/>
    <x v="66"/>
    <m/>
    <x v="615"/>
    <e v="#N/A"/>
    <x v="615"/>
  </r>
  <r>
    <x v="5170"/>
    <m/>
    <n v="91995.72"/>
    <x v="12455"/>
    <m/>
    <m/>
    <m/>
    <m/>
    <x v="8266"/>
    <s v="2023/8/31"/>
    <x v="9"/>
    <x v="9"/>
    <x v="66"/>
    <x v="66"/>
    <m/>
    <x v="615"/>
    <e v="#N/A"/>
    <x v="615"/>
  </r>
  <r>
    <x v="5170"/>
    <m/>
    <n v="88929.2"/>
    <x v="12456"/>
    <m/>
    <m/>
    <m/>
    <m/>
    <x v="8266"/>
    <s v="2023/8/31"/>
    <x v="9"/>
    <x v="9"/>
    <x v="66"/>
    <x v="66"/>
    <m/>
    <x v="615"/>
    <e v="#N/A"/>
    <x v="615"/>
  </r>
  <r>
    <x v="5170"/>
    <m/>
    <n v="80745.290000000008"/>
    <x v="12457"/>
    <m/>
    <m/>
    <m/>
    <m/>
    <x v="8266"/>
    <s v="2023/8/31"/>
    <x v="9"/>
    <x v="9"/>
    <x v="66"/>
    <x v="66"/>
    <m/>
    <x v="615"/>
    <e v="#N/A"/>
    <x v="615"/>
  </r>
  <r>
    <x v="5170"/>
    <m/>
    <n v="88315.89"/>
    <x v="12458"/>
    <m/>
    <m/>
    <m/>
    <m/>
    <x v="8266"/>
    <s v="2023/8/31"/>
    <x v="9"/>
    <x v="9"/>
    <x v="66"/>
    <x v="66"/>
    <m/>
    <x v="615"/>
    <e v="#N/A"/>
    <x v="615"/>
  </r>
  <r>
    <x v="5170"/>
    <m/>
    <n v="79671.03"/>
    <x v="12459"/>
    <m/>
    <m/>
    <m/>
    <m/>
    <x v="8266"/>
    <s v="2023/8/31"/>
    <x v="9"/>
    <x v="9"/>
    <x v="66"/>
    <x v="66"/>
    <m/>
    <x v="615"/>
    <e v="#N/A"/>
    <x v="615"/>
  </r>
  <r>
    <x v="5170"/>
    <m/>
    <n v="83432.89"/>
    <x v="12460"/>
    <m/>
    <m/>
    <m/>
    <m/>
    <x v="8266"/>
    <s v="2023/8/31"/>
    <x v="9"/>
    <x v="9"/>
    <x v="66"/>
    <x v="66"/>
    <m/>
    <x v="615"/>
    <e v="#N/A"/>
    <x v="615"/>
  </r>
  <r>
    <x v="5170"/>
    <m/>
    <n v="93452.800000000003"/>
    <x v="12461"/>
    <m/>
    <m/>
    <m/>
    <m/>
    <x v="8267"/>
    <s v="2023/9/7"/>
    <x v="9"/>
    <x v="9"/>
    <x v="66"/>
    <x v="66"/>
    <m/>
    <x v="615"/>
    <e v="#N/A"/>
    <x v="615"/>
  </r>
  <r>
    <x v="5170"/>
    <m/>
    <n v="87401.790000000008"/>
    <x v="12462"/>
    <m/>
    <m/>
    <m/>
    <m/>
    <x v="8267"/>
    <s v="2023/9/7"/>
    <x v="9"/>
    <x v="9"/>
    <x v="66"/>
    <x v="66"/>
    <m/>
    <x v="615"/>
    <e v="#N/A"/>
    <x v="615"/>
  </r>
  <r>
    <x v="5170"/>
    <m/>
    <n v="91972.28"/>
    <x v="12463"/>
    <m/>
    <m/>
    <m/>
    <m/>
    <x v="8267"/>
    <s v="2023/9/7"/>
    <x v="9"/>
    <x v="9"/>
    <x v="66"/>
    <x v="66"/>
    <m/>
    <x v="615"/>
    <e v="#N/A"/>
    <x v="615"/>
  </r>
  <r>
    <x v="5170"/>
    <m/>
    <n v="91972.28"/>
    <x v="12464"/>
    <m/>
    <m/>
    <m/>
    <m/>
    <x v="8267"/>
    <s v="2023/9/7"/>
    <x v="9"/>
    <x v="9"/>
    <x v="66"/>
    <x v="66"/>
    <m/>
    <x v="615"/>
    <e v="#N/A"/>
    <x v="615"/>
  </r>
  <r>
    <x v="5170"/>
    <m/>
    <n v="88167.44"/>
    <x v="12465"/>
    <m/>
    <m/>
    <m/>
    <m/>
    <x v="8268"/>
    <s v="2023/9/8"/>
    <x v="9"/>
    <x v="9"/>
    <x v="66"/>
    <x v="66"/>
    <m/>
    <x v="615"/>
    <e v="#N/A"/>
    <x v="615"/>
  </r>
  <r>
    <x v="5170"/>
    <m/>
    <n v="32415.3"/>
    <x v="12466"/>
    <m/>
    <m/>
    <m/>
    <m/>
    <x v="8268"/>
    <s v="2023/9/8"/>
    <x v="9"/>
    <x v="9"/>
    <x v="66"/>
    <x v="66"/>
    <m/>
    <x v="615"/>
    <e v="#N/A"/>
    <x v="615"/>
  </r>
  <r>
    <x v="5170"/>
    <m/>
    <n v="82452.38"/>
    <x v="12467"/>
    <m/>
    <m/>
    <m/>
    <m/>
    <x v="8268"/>
    <s v="2023/9/8"/>
    <x v="9"/>
    <x v="9"/>
    <x v="66"/>
    <x v="66"/>
    <m/>
    <x v="615"/>
    <e v="#N/A"/>
    <x v="615"/>
  </r>
  <r>
    <x v="5170"/>
    <m/>
    <n v="52580.14"/>
    <x v="12468"/>
    <m/>
    <m/>
    <m/>
    <m/>
    <x v="8268"/>
    <s v="2023/9/8"/>
    <x v="9"/>
    <x v="9"/>
    <x v="66"/>
    <x v="66"/>
    <m/>
    <x v="615"/>
    <e v="#N/A"/>
    <x v="615"/>
  </r>
  <r>
    <x v="5170"/>
    <m/>
    <n v="88089.32"/>
    <x v="12469"/>
    <m/>
    <m/>
    <m/>
    <m/>
    <x v="8269"/>
    <s v="2023/9/9"/>
    <x v="9"/>
    <x v="9"/>
    <x v="66"/>
    <x v="66"/>
    <m/>
    <x v="615"/>
    <e v="#N/A"/>
    <x v="615"/>
  </r>
  <r>
    <x v="5170"/>
    <m/>
    <n v="89312.02"/>
    <x v="12470"/>
    <m/>
    <m/>
    <m/>
    <m/>
    <x v="8269"/>
    <s v="2023/9/9"/>
    <x v="9"/>
    <x v="9"/>
    <x v="66"/>
    <x v="66"/>
    <m/>
    <x v="615"/>
    <e v="#N/A"/>
    <x v="615"/>
  </r>
  <r>
    <x v="5170"/>
    <m/>
    <n v="88315.89"/>
    <x v="12471"/>
    <m/>
    <m/>
    <m/>
    <m/>
    <x v="8269"/>
    <s v="2023/9/9"/>
    <x v="9"/>
    <x v="9"/>
    <x v="66"/>
    <x v="66"/>
    <m/>
    <x v="615"/>
    <e v="#N/A"/>
    <x v="615"/>
  </r>
  <r>
    <x v="5170"/>
    <m/>
    <n v="89847.2"/>
    <x v="12472"/>
    <m/>
    <m/>
    <m/>
    <m/>
    <x v="8269"/>
    <s v="2023/9/9"/>
    <x v="9"/>
    <x v="9"/>
    <x v="66"/>
    <x v="66"/>
    <m/>
    <x v="615"/>
    <e v="#N/A"/>
    <x v="615"/>
  </r>
  <r>
    <x v="5170"/>
    <m/>
    <n v="8297.19"/>
    <x v="12473"/>
    <m/>
    <m/>
    <m/>
    <m/>
    <x v="8270"/>
    <s v="2023/9/9"/>
    <x v="9"/>
    <x v="9"/>
    <x v="66"/>
    <x v="66"/>
    <m/>
    <x v="615"/>
    <e v="#N/A"/>
    <x v="615"/>
  </r>
  <r>
    <x v="5170"/>
    <m/>
    <n v="91230.06"/>
    <x v="12474"/>
    <m/>
    <m/>
    <m/>
    <m/>
    <x v="8270"/>
    <s v="2023/9/9"/>
    <x v="9"/>
    <x v="9"/>
    <x v="66"/>
    <x v="66"/>
    <m/>
    <x v="615"/>
    <e v="#N/A"/>
    <x v="615"/>
  </r>
  <r>
    <x v="5170"/>
    <m/>
    <n v="83432.89"/>
    <x v="12475"/>
    <m/>
    <m/>
    <m/>
    <m/>
    <x v="8270"/>
    <s v="2023/9/9"/>
    <x v="9"/>
    <x v="9"/>
    <x v="66"/>
    <x v="66"/>
    <m/>
    <x v="615"/>
    <e v="#N/A"/>
    <x v="615"/>
  </r>
  <r>
    <x v="5170"/>
    <m/>
    <n v="90155.8"/>
    <x v="12476"/>
    <m/>
    <m/>
    <m/>
    <m/>
    <x v="8270"/>
    <s v="2023/9/9"/>
    <x v="9"/>
    <x v="9"/>
    <x v="66"/>
    <x v="66"/>
    <m/>
    <x v="615"/>
    <e v="#N/A"/>
    <x v="615"/>
  </r>
  <r>
    <x v="5170"/>
    <m/>
    <n v="83421.17"/>
    <x v="12477"/>
    <m/>
    <m/>
    <m/>
    <m/>
    <x v="8271"/>
    <s v="2023/9/12"/>
    <x v="9"/>
    <x v="9"/>
    <x v="66"/>
    <x v="66"/>
    <m/>
    <x v="615"/>
    <e v="#N/A"/>
    <x v="615"/>
  </r>
  <r>
    <x v="5170"/>
    <m/>
    <n v="88933.1"/>
    <x v="12478"/>
    <m/>
    <m/>
    <m/>
    <m/>
    <x v="8271"/>
    <s v="2023/9/12"/>
    <x v="9"/>
    <x v="9"/>
    <x v="66"/>
    <x v="66"/>
    <m/>
    <x v="615"/>
    <e v="#N/A"/>
    <x v="615"/>
  </r>
  <r>
    <x v="5170"/>
    <m/>
    <n v="88933.1"/>
    <x v="12479"/>
    <m/>
    <m/>
    <m/>
    <m/>
    <x v="8271"/>
    <s v="2023/9/12"/>
    <x v="9"/>
    <x v="9"/>
    <x v="66"/>
    <x v="66"/>
    <m/>
    <x v="615"/>
    <e v="#N/A"/>
    <x v="615"/>
  </r>
  <r>
    <x v="5170"/>
    <m/>
    <n v="89116.7"/>
    <x v="12480"/>
    <m/>
    <m/>
    <m/>
    <m/>
    <x v="8271"/>
    <s v="2023/9/12"/>
    <x v="9"/>
    <x v="9"/>
    <x v="66"/>
    <x v="66"/>
    <m/>
    <x v="615"/>
    <e v="#N/A"/>
    <x v="615"/>
  </r>
  <r>
    <x v="5170"/>
    <m/>
    <n v="68740.259999999995"/>
    <x v="12481"/>
    <m/>
    <m/>
    <m/>
    <m/>
    <x v="8271"/>
    <s v="2023/9/12"/>
    <x v="9"/>
    <x v="9"/>
    <x v="66"/>
    <x v="66"/>
    <m/>
    <x v="615"/>
    <e v="#N/A"/>
    <x v="615"/>
  </r>
  <r>
    <x v="5170"/>
    <m/>
    <n v="16172.5"/>
    <x v="12482"/>
    <m/>
    <m/>
    <m/>
    <m/>
    <x v="8271"/>
    <s v="2023/9/12"/>
    <x v="9"/>
    <x v="9"/>
    <x v="66"/>
    <x v="66"/>
    <m/>
    <x v="615"/>
    <e v="#N/A"/>
    <x v="615"/>
  </r>
  <r>
    <x v="5170"/>
    <m/>
    <n v="87964.32"/>
    <x v="12483"/>
    <m/>
    <m/>
    <m/>
    <m/>
    <x v="8271"/>
    <s v="2023/9/12"/>
    <x v="9"/>
    <x v="9"/>
    <x v="66"/>
    <x v="66"/>
    <m/>
    <x v="615"/>
    <e v="#N/A"/>
    <x v="615"/>
  </r>
  <r>
    <x v="5170"/>
    <m/>
    <n v="87964.32"/>
    <x v="12484"/>
    <m/>
    <m/>
    <m/>
    <m/>
    <x v="8271"/>
    <s v="2023/9/12"/>
    <x v="9"/>
    <x v="9"/>
    <x v="66"/>
    <x v="66"/>
    <m/>
    <x v="615"/>
    <e v="#N/A"/>
    <x v="615"/>
  </r>
  <r>
    <x v="5170"/>
    <m/>
    <n v="84635.24"/>
    <x v="12485"/>
    <m/>
    <m/>
    <m/>
    <m/>
    <x v="8271"/>
    <s v="2023/9/12"/>
    <x v="9"/>
    <x v="9"/>
    <x v="66"/>
    <x v="66"/>
    <m/>
    <x v="615"/>
    <e v="#N/A"/>
    <x v="615"/>
  </r>
  <r>
    <x v="5170"/>
    <m/>
    <n v="87581.49"/>
    <x v="12486"/>
    <m/>
    <m/>
    <m/>
    <m/>
    <x v="8271"/>
    <s v="2023/9/12"/>
    <x v="9"/>
    <x v="9"/>
    <x v="66"/>
    <x v="66"/>
    <m/>
    <x v="615"/>
    <e v="#N/A"/>
    <x v="615"/>
  </r>
  <r>
    <x v="5170"/>
    <m/>
    <n v="88933.1"/>
    <x v="12487"/>
    <m/>
    <m/>
    <m/>
    <m/>
    <x v="8271"/>
    <s v="2023/9/12"/>
    <x v="9"/>
    <x v="9"/>
    <x v="66"/>
    <x v="66"/>
    <m/>
    <x v="615"/>
    <e v="#N/A"/>
    <x v="615"/>
  </r>
  <r>
    <x v="5170"/>
    <m/>
    <n v="83577.430000000008"/>
    <x v="12488"/>
    <m/>
    <m/>
    <m/>
    <m/>
    <x v="8271"/>
    <s v="2023/9/12"/>
    <x v="9"/>
    <x v="9"/>
    <x v="66"/>
    <x v="66"/>
    <m/>
    <x v="615"/>
    <e v="#N/A"/>
    <x v="615"/>
  </r>
  <r>
    <x v="5170"/>
    <m/>
    <n v="12528"/>
    <x v="12033"/>
    <m/>
    <m/>
    <m/>
    <m/>
    <x v="8121"/>
    <s v="2023/9/12"/>
    <x v="9"/>
    <x v="9"/>
    <x v="66"/>
    <x v="66"/>
    <m/>
    <x v="615"/>
    <e v="#N/A"/>
    <x v="615"/>
  </r>
  <r>
    <x v="5170"/>
    <m/>
    <n v="90343.31"/>
    <x v="12489"/>
    <m/>
    <m/>
    <m/>
    <m/>
    <x v="8272"/>
    <s v="2023/9/14"/>
    <x v="9"/>
    <x v="9"/>
    <x v="66"/>
    <x v="66"/>
    <m/>
    <x v="615"/>
    <e v="#N/A"/>
    <x v="615"/>
  </r>
  <r>
    <x v="5170"/>
    <m/>
    <n v="88323.7"/>
    <x v="12490"/>
    <m/>
    <m/>
    <m/>
    <m/>
    <x v="8272"/>
    <s v="2023/9/14"/>
    <x v="9"/>
    <x v="9"/>
    <x v="66"/>
    <x v="66"/>
    <m/>
    <x v="615"/>
    <e v="#N/A"/>
    <x v="615"/>
  </r>
  <r>
    <x v="5170"/>
    <m/>
    <n v="87847.12"/>
    <x v="12491"/>
    <m/>
    <m/>
    <m/>
    <m/>
    <x v="8272"/>
    <s v="2023/9/14"/>
    <x v="9"/>
    <x v="9"/>
    <x v="66"/>
    <x v="66"/>
    <m/>
    <x v="615"/>
    <e v="#N/A"/>
    <x v="615"/>
  </r>
  <r>
    <x v="5170"/>
    <m/>
    <n v="83514.930000000008"/>
    <x v="12492"/>
    <m/>
    <m/>
    <m/>
    <m/>
    <x v="8272"/>
    <s v="2023/9/14"/>
    <x v="9"/>
    <x v="9"/>
    <x v="66"/>
    <x v="66"/>
    <m/>
    <x v="615"/>
    <e v="#N/A"/>
    <x v="615"/>
  </r>
  <r>
    <x v="5170"/>
    <m/>
    <n v="52272"/>
    <x v="12493"/>
    <m/>
    <m/>
    <m/>
    <m/>
    <x v="8097"/>
    <s v="2023/10/2"/>
    <x v="9"/>
    <x v="9"/>
    <x v="66"/>
    <x v="66"/>
    <m/>
    <x v="615"/>
    <e v="#N/A"/>
    <x v="615"/>
  </r>
  <r>
    <x v="5170"/>
    <m/>
    <n v="90315.97"/>
    <x v="12494"/>
    <m/>
    <m/>
    <m/>
    <m/>
    <x v="8198"/>
    <s v="2023/10/7"/>
    <x v="9"/>
    <x v="9"/>
    <x v="66"/>
    <x v="66"/>
    <m/>
    <x v="615"/>
    <e v="#N/A"/>
    <x v="615"/>
  </r>
  <r>
    <x v="5170"/>
    <m/>
    <n v="4922.0600000000004"/>
    <x v="12495"/>
    <m/>
    <m/>
    <m/>
    <m/>
    <x v="8198"/>
    <s v="2023/10/7"/>
    <x v="9"/>
    <x v="9"/>
    <x v="66"/>
    <x v="66"/>
    <m/>
    <x v="615"/>
    <e v="#N/A"/>
    <x v="615"/>
  </r>
  <r>
    <x v="5170"/>
    <m/>
    <n v="84636.06"/>
    <x v="12496"/>
    <m/>
    <m/>
    <m/>
    <m/>
    <x v="8198"/>
    <s v="2023/10/7"/>
    <x v="9"/>
    <x v="9"/>
    <x v="66"/>
    <x v="66"/>
    <m/>
    <x v="615"/>
    <e v="#N/A"/>
    <x v="615"/>
  </r>
  <r>
    <x v="5170"/>
    <m/>
    <n v="84636.06"/>
    <x v="12497"/>
    <m/>
    <m/>
    <m/>
    <m/>
    <x v="8198"/>
    <s v="2023/10/7"/>
    <x v="9"/>
    <x v="9"/>
    <x v="66"/>
    <x v="66"/>
    <m/>
    <x v="615"/>
    <e v="#N/A"/>
    <x v="615"/>
  </r>
  <r>
    <x v="5170"/>
    <m/>
    <n v="88315.89"/>
    <x v="12498"/>
    <m/>
    <m/>
    <m/>
    <m/>
    <x v="8198"/>
    <s v="2023/10/7"/>
    <x v="9"/>
    <x v="9"/>
    <x v="66"/>
    <x v="66"/>
    <m/>
    <x v="615"/>
    <e v="#N/A"/>
    <x v="615"/>
  </r>
  <r>
    <x v="5170"/>
    <m/>
    <n v="83366.48"/>
    <x v="12499"/>
    <m/>
    <m/>
    <m/>
    <m/>
    <x v="8198"/>
    <s v="2023/10/7"/>
    <x v="9"/>
    <x v="9"/>
    <x v="66"/>
    <x v="66"/>
    <m/>
    <x v="615"/>
    <e v="#N/A"/>
    <x v="615"/>
  </r>
  <r>
    <x v="5170"/>
    <m/>
    <n v="36966.26"/>
    <x v="12500"/>
    <m/>
    <m/>
    <m/>
    <m/>
    <x v="8198"/>
    <s v="2023/10/7"/>
    <x v="9"/>
    <x v="9"/>
    <x v="66"/>
    <x v="66"/>
    <m/>
    <x v="615"/>
    <e v="#N/A"/>
    <x v="615"/>
  </r>
  <r>
    <x v="5170"/>
    <m/>
    <n v="74497.100000000006"/>
    <x v="12501"/>
    <m/>
    <m/>
    <m/>
    <m/>
    <x v="8198"/>
    <s v="2023/10/7"/>
    <x v="9"/>
    <x v="9"/>
    <x v="66"/>
    <x v="66"/>
    <m/>
    <x v="615"/>
    <e v="#N/A"/>
    <x v="615"/>
  </r>
  <r>
    <x v="5170"/>
    <m/>
    <n v="19352.310000000001"/>
    <x v="12502"/>
    <m/>
    <m/>
    <m/>
    <m/>
    <x v="8198"/>
    <s v="2023/10/7"/>
    <x v="9"/>
    <x v="9"/>
    <x v="66"/>
    <x v="66"/>
    <m/>
    <x v="615"/>
    <e v="#N/A"/>
    <x v="615"/>
  </r>
  <r>
    <x v="5170"/>
    <m/>
    <n v="96675.59"/>
    <x v="12503"/>
    <m/>
    <m/>
    <m/>
    <m/>
    <x v="8198"/>
    <s v="2023/10/7"/>
    <x v="9"/>
    <x v="9"/>
    <x v="66"/>
    <x v="66"/>
    <m/>
    <x v="615"/>
    <e v="#N/A"/>
    <x v="615"/>
  </r>
  <r>
    <x v="5170"/>
    <m/>
    <n v="30341.010000000002"/>
    <x v="12504"/>
    <m/>
    <m/>
    <m/>
    <m/>
    <x v="8198"/>
    <s v="2023/10/7"/>
    <x v="9"/>
    <x v="9"/>
    <x v="66"/>
    <x v="66"/>
    <m/>
    <x v="615"/>
    <e v="#N/A"/>
    <x v="615"/>
  </r>
  <r>
    <x v="5170"/>
    <m/>
    <n v="82268.78"/>
    <x v="12505"/>
    <m/>
    <m/>
    <m/>
    <m/>
    <x v="8198"/>
    <s v="2023/10/7"/>
    <x v="9"/>
    <x v="9"/>
    <x v="66"/>
    <x v="66"/>
    <m/>
    <x v="615"/>
    <e v="#N/A"/>
    <x v="615"/>
  </r>
  <r>
    <x v="5170"/>
    <m/>
    <n v="80725.759999999995"/>
    <x v="12506"/>
    <m/>
    <m/>
    <m/>
    <m/>
    <x v="8198"/>
    <s v="2023/10/7"/>
    <x v="9"/>
    <x v="9"/>
    <x v="66"/>
    <x v="66"/>
    <m/>
    <x v="615"/>
    <e v="#N/A"/>
    <x v="615"/>
  </r>
  <r>
    <x v="5170"/>
    <m/>
    <n v="86815.83"/>
    <x v="12507"/>
    <m/>
    <m/>
    <m/>
    <m/>
    <x v="8198"/>
    <s v="2023/10/7"/>
    <x v="9"/>
    <x v="9"/>
    <x v="66"/>
    <x v="66"/>
    <m/>
    <x v="615"/>
    <e v="#N/A"/>
    <x v="615"/>
  </r>
  <r>
    <x v="5170"/>
    <m/>
    <n v="66920"/>
    <x v="12508"/>
    <m/>
    <m/>
    <m/>
    <m/>
    <x v="7995"/>
    <s v="2023/10/8"/>
    <x v="9"/>
    <x v="9"/>
    <x v="66"/>
    <x v="66"/>
    <m/>
    <x v="615"/>
    <e v="#N/A"/>
    <x v="615"/>
  </r>
  <r>
    <x v="5170"/>
    <m/>
    <n v="55700"/>
    <x v="12509"/>
    <m/>
    <m/>
    <m/>
    <m/>
    <x v="8273"/>
    <s v="2023/10/9"/>
    <x v="9"/>
    <x v="9"/>
    <x v="66"/>
    <x v="66"/>
    <m/>
    <x v="615"/>
    <e v="#N/A"/>
    <x v="615"/>
  </r>
  <r>
    <x v="5170"/>
    <m/>
    <n v="101200"/>
    <x v="12510"/>
    <m/>
    <m/>
    <m/>
    <m/>
    <x v="8274"/>
    <s v="2023/10/9"/>
    <x v="9"/>
    <x v="9"/>
    <x v="66"/>
    <x v="66"/>
    <m/>
    <x v="615"/>
    <e v="#N/A"/>
    <x v="615"/>
  </r>
  <r>
    <x v="5170"/>
    <m/>
    <n v="29364.400000000001"/>
    <x v="12511"/>
    <m/>
    <m/>
    <m/>
    <m/>
    <x v="8275"/>
    <s v="2023/10/11"/>
    <x v="9"/>
    <x v="9"/>
    <x v="66"/>
    <x v="66"/>
    <m/>
    <x v="615"/>
    <e v="#N/A"/>
    <x v="615"/>
  </r>
  <r>
    <x v="5170"/>
    <m/>
    <n v="57760.03"/>
    <x v="12512"/>
    <m/>
    <m/>
    <m/>
    <m/>
    <x v="8275"/>
    <s v="2023/10/11"/>
    <x v="9"/>
    <x v="9"/>
    <x v="66"/>
    <x v="66"/>
    <m/>
    <x v="615"/>
    <e v="#N/A"/>
    <x v="615"/>
  </r>
  <r>
    <x v="5170"/>
    <m/>
    <n v="33910"/>
    <x v="12513"/>
    <m/>
    <m/>
    <m/>
    <m/>
    <x v="7494"/>
    <s v="2023/10/15"/>
    <x v="9"/>
    <x v="9"/>
    <x v="66"/>
    <x v="66"/>
    <m/>
    <x v="615"/>
    <e v="#N/A"/>
    <x v="615"/>
  </r>
  <r>
    <x v="5170"/>
    <m/>
    <n v="16360"/>
    <x v="12514"/>
    <m/>
    <m/>
    <m/>
    <m/>
    <x v="8257"/>
    <s v="2023/10/19"/>
    <x v="9"/>
    <x v="9"/>
    <x v="66"/>
    <x v="66"/>
    <m/>
    <x v="615"/>
    <e v="#N/A"/>
    <x v="615"/>
  </r>
  <r>
    <x v="5170"/>
    <m/>
    <n v="56205.279999999999"/>
    <x v="12515"/>
    <m/>
    <m/>
    <m/>
    <m/>
    <x v="8257"/>
    <s v="2023/10/19"/>
    <x v="9"/>
    <x v="9"/>
    <x v="66"/>
    <x v="66"/>
    <m/>
    <x v="615"/>
    <e v="#N/A"/>
    <x v="615"/>
  </r>
  <r>
    <x v="5170"/>
    <m/>
    <n v="66236.91"/>
    <x v="12516"/>
    <m/>
    <m/>
    <m/>
    <m/>
    <x v="8257"/>
    <s v="2023/10/19"/>
    <x v="9"/>
    <x v="9"/>
    <x v="66"/>
    <x v="66"/>
    <m/>
    <x v="615"/>
    <e v="#N/A"/>
    <x v="615"/>
  </r>
  <r>
    <x v="5170"/>
    <m/>
    <n v="44157.94"/>
    <x v="12517"/>
    <m/>
    <m/>
    <m/>
    <m/>
    <x v="8257"/>
    <s v="2023/10/19"/>
    <x v="9"/>
    <x v="9"/>
    <x v="66"/>
    <x v="66"/>
    <m/>
    <x v="615"/>
    <e v="#N/A"/>
    <x v="615"/>
  </r>
  <r>
    <x v="5170"/>
    <m/>
    <n v="27598.71"/>
    <x v="12518"/>
    <m/>
    <m/>
    <m/>
    <m/>
    <x v="8258"/>
    <s v="2023/10/20"/>
    <x v="9"/>
    <x v="9"/>
    <x v="66"/>
    <x v="66"/>
    <m/>
    <x v="615"/>
    <e v="#N/A"/>
    <x v="615"/>
  </r>
  <r>
    <x v="5170"/>
    <m/>
    <n v="32200.45"/>
    <x v="12519"/>
    <m/>
    <m/>
    <m/>
    <m/>
    <x v="8258"/>
    <s v="2023/10/20"/>
    <x v="9"/>
    <x v="9"/>
    <x v="66"/>
    <x v="66"/>
    <m/>
    <x v="615"/>
    <e v="#N/A"/>
    <x v="615"/>
  </r>
  <r>
    <x v="5170"/>
    <m/>
    <n v="6772.46"/>
    <x v="12520"/>
    <m/>
    <m/>
    <m/>
    <m/>
    <x v="8258"/>
    <s v="2023/10/20"/>
    <x v="9"/>
    <x v="9"/>
    <x v="66"/>
    <x v="66"/>
    <m/>
    <x v="615"/>
    <e v="#N/A"/>
    <x v="615"/>
  </r>
  <r>
    <x v="5170"/>
    <m/>
    <n v="20912"/>
    <x v="12521"/>
    <m/>
    <m/>
    <m/>
    <m/>
    <x v="8276"/>
    <s v="2023/10/25"/>
    <x v="9"/>
    <x v="9"/>
    <x v="66"/>
    <x v="66"/>
    <m/>
    <x v="615"/>
    <e v="#N/A"/>
    <x v="615"/>
  </r>
  <r>
    <x v="5170"/>
    <m/>
    <n v="24532.190000000002"/>
    <x v="12522"/>
    <m/>
    <m/>
    <m/>
    <m/>
    <x v="8201"/>
    <s v="2023/10/31"/>
    <x v="9"/>
    <x v="9"/>
    <x v="66"/>
    <x v="66"/>
    <m/>
    <x v="615"/>
    <e v="#N/A"/>
    <x v="615"/>
  </r>
  <r>
    <x v="5170"/>
    <m/>
    <n v="80956.23"/>
    <x v="12523"/>
    <m/>
    <m/>
    <m/>
    <m/>
    <x v="8201"/>
    <s v="2023/10/31"/>
    <x v="9"/>
    <x v="9"/>
    <x v="66"/>
    <x v="66"/>
    <m/>
    <x v="615"/>
    <e v="#N/A"/>
    <x v="615"/>
  </r>
  <r>
    <x v="5170"/>
    <m/>
    <n v="3992.34"/>
    <x v="12524"/>
    <m/>
    <m/>
    <m/>
    <m/>
    <x v="8201"/>
    <s v="2023/10/31"/>
    <x v="9"/>
    <x v="9"/>
    <x v="66"/>
    <x v="66"/>
    <m/>
    <x v="615"/>
    <e v="#N/A"/>
    <x v="615"/>
  </r>
  <r>
    <x v="5170"/>
    <m/>
    <n v="27751.06"/>
    <x v="12525"/>
    <m/>
    <m/>
    <m/>
    <m/>
    <x v="8201"/>
    <s v="2023/10/31"/>
    <x v="9"/>
    <x v="9"/>
    <x v="66"/>
    <x v="66"/>
    <m/>
    <x v="615"/>
    <e v="#N/A"/>
    <x v="615"/>
  </r>
  <r>
    <x v="5170"/>
    <m/>
    <n v="12836.43"/>
    <x v="12526"/>
    <m/>
    <m/>
    <m/>
    <m/>
    <x v="8201"/>
    <s v="2023/10/31"/>
    <x v="9"/>
    <x v="9"/>
    <x v="66"/>
    <x v="66"/>
    <m/>
    <x v="615"/>
    <e v="#N/A"/>
    <x v="615"/>
  </r>
  <r>
    <x v="5170"/>
    <m/>
    <n v="44158.89"/>
    <x v="12527"/>
    <m/>
    <m/>
    <m/>
    <m/>
    <x v="8201"/>
    <s v="2023/10/31"/>
    <x v="9"/>
    <x v="9"/>
    <x v="66"/>
    <x v="66"/>
    <m/>
    <x v="615"/>
    <e v="#N/A"/>
    <x v="615"/>
  </r>
  <r>
    <x v="5170"/>
    <m/>
    <n v="81800.009999999995"/>
    <x v="12528"/>
    <m/>
    <m/>
    <m/>
    <m/>
    <x v="8201"/>
    <s v="2023/10/31"/>
    <x v="9"/>
    <x v="9"/>
    <x v="66"/>
    <x v="66"/>
    <m/>
    <x v="615"/>
    <e v="#N/A"/>
    <x v="615"/>
  </r>
  <r>
    <x v="5170"/>
    <m/>
    <n v="66236.91"/>
    <x v="12529"/>
    <m/>
    <m/>
    <m/>
    <m/>
    <x v="8201"/>
    <s v="2023/10/31"/>
    <x v="9"/>
    <x v="9"/>
    <x v="66"/>
    <x v="66"/>
    <m/>
    <x v="615"/>
    <e v="#N/A"/>
    <x v="615"/>
  </r>
  <r>
    <x v="5170"/>
    <m/>
    <n v="49080"/>
    <x v="12530"/>
    <m/>
    <m/>
    <m/>
    <m/>
    <x v="8201"/>
    <s v="2023/10/31"/>
    <x v="9"/>
    <x v="9"/>
    <x v="66"/>
    <x v="66"/>
    <m/>
    <x v="615"/>
    <e v="#N/A"/>
    <x v="615"/>
  </r>
  <r>
    <x v="5170"/>
    <m/>
    <n v="88315.89"/>
    <x v="12531"/>
    <m/>
    <m/>
    <m/>
    <m/>
    <x v="8201"/>
    <s v="2023/10/31"/>
    <x v="9"/>
    <x v="9"/>
    <x v="66"/>
    <x v="66"/>
    <m/>
    <x v="615"/>
    <e v="#N/A"/>
    <x v="615"/>
  </r>
  <r>
    <x v="5170"/>
    <m/>
    <n v="3180"/>
    <x v="12532"/>
    <m/>
    <m/>
    <m/>
    <m/>
    <x v="8174"/>
    <s v="2023/11/22"/>
    <x v="9"/>
    <x v="9"/>
    <x v="66"/>
    <x v="66"/>
    <m/>
    <x v="615"/>
    <e v="#N/A"/>
    <x v="615"/>
  </r>
  <r>
    <x v="5170"/>
    <m/>
    <n v="6000"/>
    <x v="12533"/>
    <m/>
    <m/>
    <m/>
    <m/>
    <x v="8112"/>
    <s v="2023/11/29"/>
    <x v="9"/>
    <x v="9"/>
    <x v="66"/>
    <x v="66"/>
    <m/>
    <x v="615"/>
    <e v="#N/A"/>
    <x v="615"/>
  </r>
  <r>
    <x v="5170"/>
    <m/>
    <n v="29597.14"/>
    <x v="12534"/>
    <m/>
    <m/>
    <m/>
    <m/>
    <x v="8113"/>
    <s v="2023/11/30"/>
    <x v="9"/>
    <x v="9"/>
    <x v="66"/>
    <x v="66"/>
    <m/>
    <x v="615"/>
    <e v="#N/A"/>
    <x v="615"/>
  </r>
  <r>
    <x v="5170"/>
    <m/>
    <n v="36267.840000000004"/>
    <x v="12535"/>
    <m/>
    <m/>
    <m/>
    <m/>
    <x v="8113"/>
    <s v="2023/11/30"/>
    <x v="9"/>
    <x v="9"/>
    <x v="66"/>
    <x v="66"/>
    <m/>
    <x v="615"/>
    <e v="#N/A"/>
    <x v="615"/>
  </r>
  <r>
    <x v="5170"/>
    <m/>
    <n v="89788.6"/>
    <x v="12536"/>
    <m/>
    <m/>
    <m/>
    <m/>
    <x v="8114"/>
    <s v="2023/11/30"/>
    <x v="9"/>
    <x v="9"/>
    <x v="66"/>
    <x v="66"/>
    <m/>
    <x v="615"/>
    <e v="#N/A"/>
    <x v="615"/>
  </r>
  <r>
    <x v="5170"/>
    <m/>
    <n v="85374.37"/>
    <x v="12537"/>
    <m/>
    <m/>
    <m/>
    <m/>
    <x v="8114"/>
    <s v="2023/11/30"/>
    <x v="9"/>
    <x v="9"/>
    <x v="66"/>
    <x v="66"/>
    <m/>
    <x v="615"/>
    <e v="#N/A"/>
    <x v="615"/>
  </r>
  <r>
    <x v="5170"/>
    <m/>
    <n v="13680"/>
    <x v="12026"/>
    <m/>
    <m/>
    <m/>
    <m/>
    <x v="8114"/>
    <s v="2023/11/30"/>
    <x v="9"/>
    <x v="9"/>
    <x v="66"/>
    <x v="66"/>
    <m/>
    <x v="615"/>
    <e v="#N/A"/>
    <x v="615"/>
  </r>
  <r>
    <x v="5170"/>
    <m/>
    <n v="80292.150000000009"/>
    <x v="12538"/>
    <m/>
    <m/>
    <m/>
    <m/>
    <x v="8114"/>
    <s v="2023/11/30"/>
    <x v="9"/>
    <x v="9"/>
    <x v="66"/>
    <x v="66"/>
    <m/>
    <x v="615"/>
    <e v="#N/A"/>
    <x v="615"/>
  </r>
  <r>
    <x v="5170"/>
    <m/>
    <n v="17457.7"/>
    <x v="12539"/>
    <m/>
    <m/>
    <m/>
    <m/>
    <x v="8114"/>
    <s v="2023/11/30"/>
    <x v="9"/>
    <x v="9"/>
    <x v="66"/>
    <x v="66"/>
    <m/>
    <x v="615"/>
    <e v="#N/A"/>
    <x v="615"/>
  </r>
  <r>
    <x v="5170"/>
    <m/>
    <n v="7897.75"/>
    <x v="12237"/>
    <m/>
    <m/>
    <m/>
    <m/>
    <x v="8208"/>
    <s v="2023/12/1"/>
    <x v="9"/>
    <x v="9"/>
    <x v="66"/>
    <x v="66"/>
    <m/>
    <x v="615"/>
    <e v="#N/A"/>
    <x v="615"/>
  </r>
  <r>
    <x v="5170"/>
    <m/>
    <n v="94520"/>
    <x v="12540"/>
    <m/>
    <m/>
    <m/>
    <m/>
    <x v="8277"/>
    <s v="2023/12/4"/>
    <x v="9"/>
    <x v="9"/>
    <x v="66"/>
    <x v="66"/>
    <m/>
    <x v="615"/>
    <e v="#N/A"/>
    <x v="615"/>
  </r>
  <r>
    <x v="5170"/>
    <m/>
    <n v="3160"/>
    <x v="12541"/>
    <m/>
    <m/>
    <m/>
    <m/>
    <x v="8210"/>
    <s v="2023/12/20"/>
    <x v="9"/>
    <x v="9"/>
    <x v="66"/>
    <x v="66"/>
    <m/>
    <x v="615"/>
    <e v="#N/A"/>
    <x v="615"/>
  </r>
  <r>
    <x v="5170"/>
    <m/>
    <n v="17600"/>
    <x v="12542"/>
    <m/>
    <m/>
    <m/>
    <m/>
    <x v="8212"/>
    <s v="2023/12/26"/>
    <x v="9"/>
    <x v="9"/>
    <x v="66"/>
    <x v="66"/>
    <m/>
    <x v="615"/>
    <e v="#N/A"/>
    <x v="615"/>
  </r>
  <r>
    <x v="5170"/>
    <m/>
    <n v="1431"/>
    <x v="12543"/>
    <m/>
    <m/>
    <m/>
    <m/>
    <x v="8203"/>
    <s v="2023/11/13"/>
    <x v="9"/>
    <x v="9"/>
    <x v="57"/>
    <x v="57"/>
    <m/>
    <x v="615"/>
    <e v="#N/A"/>
    <x v="615"/>
  </r>
  <r>
    <x v="5170"/>
    <m/>
    <n v="1280"/>
    <x v="12533"/>
    <m/>
    <m/>
    <m/>
    <m/>
    <x v="8112"/>
    <s v="2023/11/29"/>
    <x v="9"/>
    <x v="9"/>
    <x v="57"/>
    <x v="57"/>
    <m/>
    <x v="615"/>
    <e v="#N/A"/>
    <x v="615"/>
  </r>
  <r>
    <x v="5170"/>
    <m/>
    <n v="2880.2000000000003"/>
    <x v="12065"/>
    <m/>
    <m/>
    <m/>
    <m/>
    <x v="8140"/>
    <s v="2023/10/1"/>
    <x v="9"/>
    <x v="9"/>
    <x v="67"/>
    <x v="67"/>
    <m/>
    <x v="615"/>
    <e v="#N/A"/>
    <x v="615"/>
  </r>
  <r>
    <x v="5170"/>
    <m/>
    <n v="1624.52"/>
    <x v="12544"/>
    <m/>
    <m/>
    <m/>
    <m/>
    <x v="8278"/>
    <s v="2023/10/10"/>
    <x v="9"/>
    <x v="9"/>
    <x v="67"/>
    <x v="67"/>
    <m/>
    <x v="615"/>
    <e v="#N/A"/>
    <x v="615"/>
  </r>
  <r>
    <x v="5170"/>
    <m/>
    <n v="735"/>
    <x v="12545"/>
    <m/>
    <m/>
    <m/>
    <m/>
    <x v="8101"/>
    <s v="2023/12/7"/>
    <x v="9"/>
    <x v="9"/>
    <x v="67"/>
    <x v="67"/>
    <m/>
    <x v="615"/>
    <e v="#N/A"/>
    <x v="615"/>
  </r>
  <r>
    <x v="5170"/>
    <m/>
    <n v="2880.2000000000003"/>
    <x v="12065"/>
    <m/>
    <m/>
    <m/>
    <m/>
    <x v="8140"/>
    <s v="2023/10/1"/>
    <x v="9"/>
    <x v="9"/>
    <x v="61"/>
    <x v="61"/>
    <m/>
    <x v="615"/>
    <e v="#N/A"/>
    <x v="615"/>
  </r>
  <r>
    <x v="5170"/>
    <m/>
    <n v="88315.48"/>
    <x v="12546"/>
    <m/>
    <m/>
    <m/>
    <m/>
    <x v="8275"/>
    <s v="2023/10/11"/>
    <x v="9"/>
    <x v="9"/>
    <x v="72"/>
    <x v="72"/>
    <m/>
    <x v="615"/>
    <e v="#N/A"/>
    <x v="615"/>
  </r>
  <r>
    <x v="5170"/>
    <m/>
    <n v="71019.930000000008"/>
    <x v="12547"/>
    <m/>
    <m/>
    <m/>
    <m/>
    <x v="8279"/>
    <s v="2023/10/12"/>
    <x v="9"/>
    <x v="9"/>
    <x v="72"/>
    <x v="72"/>
    <m/>
    <x v="615"/>
    <e v="#N/A"/>
    <x v="615"/>
  </r>
  <r>
    <x v="5170"/>
    <m/>
    <n v="15025.73"/>
    <x v="12548"/>
    <m/>
    <m/>
    <m/>
    <m/>
    <x v="8279"/>
    <s v="2023/10/12"/>
    <x v="9"/>
    <x v="9"/>
    <x v="72"/>
    <x v="72"/>
    <m/>
    <x v="615"/>
    <e v="#N/A"/>
    <x v="615"/>
  </r>
  <r>
    <x v="5170"/>
    <m/>
    <n v="27598.720000000001"/>
    <x v="12518"/>
    <m/>
    <m/>
    <m/>
    <m/>
    <x v="8258"/>
    <s v="2023/10/20"/>
    <x v="9"/>
    <x v="9"/>
    <x v="72"/>
    <x v="72"/>
    <m/>
    <x v="615"/>
    <e v="#N/A"/>
    <x v="615"/>
  </r>
  <r>
    <x v="5170"/>
    <m/>
    <n v="44157"/>
    <x v="12527"/>
    <m/>
    <m/>
    <m/>
    <m/>
    <x v="8201"/>
    <s v="2023/10/31"/>
    <x v="9"/>
    <x v="9"/>
    <x v="72"/>
    <x v="72"/>
    <m/>
    <x v="615"/>
    <e v="#N/A"/>
    <x v="615"/>
  </r>
  <r>
    <x v="5170"/>
    <m/>
    <n v="11097.36"/>
    <x v="12549"/>
    <m/>
    <m/>
    <m/>
    <m/>
    <x v="8201"/>
    <s v="2023/10/31"/>
    <x v="9"/>
    <x v="9"/>
    <x v="72"/>
    <x v="72"/>
    <m/>
    <x v="615"/>
    <e v="#N/A"/>
    <x v="615"/>
  </r>
  <r>
    <x v="5170"/>
    <m/>
    <n v="57987.28"/>
    <x v="12550"/>
    <m/>
    <m/>
    <m/>
    <m/>
    <x v="8280"/>
    <s v="2023/11/1"/>
    <x v="9"/>
    <x v="9"/>
    <x v="72"/>
    <x v="72"/>
    <m/>
    <x v="615"/>
    <e v="#N/A"/>
    <x v="615"/>
  </r>
  <r>
    <x v="5170"/>
    <m/>
    <n v="74289"/>
    <x v="12551"/>
    <m/>
    <m/>
    <m/>
    <m/>
    <x v="8149"/>
    <s v="2023/11/12"/>
    <x v="9"/>
    <x v="9"/>
    <x v="72"/>
    <x v="72"/>
    <m/>
    <x v="615"/>
    <e v="#N/A"/>
    <x v="615"/>
  </r>
  <r>
    <x v="5170"/>
    <m/>
    <n v="21850"/>
    <x v="12552"/>
    <m/>
    <m/>
    <m/>
    <m/>
    <x v="8206"/>
    <s v="2023/11/15"/>
    <x v="9"/>
    <x v="9"/>
    <x v="72"/>
    <x v="72"/>
    <m/>
    <x v="615"/>
    <e v="#N/A"/>
    <x v="615"/>
  </r>
  <r>
    <x v="5170"/>
    <m/>
    <n v="17480"/>
    <x v="12553"/>
    <m/>
    <m/>
    <m/>
    <m/>
    <x v="8079"/>
    <s v="2023/11/20"/>
    <x v="9"/>
    <x v="9"/>
    <x v="72"/>
    <x v="72"/>
    <m/>
    <x v="615"/>
    <e v="#N/A"/>
    <x v="615"/>
  </r>
  <r>
    <x v="5170"/>
    <m/>
    <n v="2154"/>
    <x v="12023"/>
    <m/>
    <m/>
    <m/>
    <m/>
    <x v="8111"/>
    <s v="2023/11/27"/>
    <x v="9"/>
    <x v="9"/>
    <x v="72"/>
    <x v="72"/>
    <m/>
    <x v="615"/>
    <e v="#N/A"/>
    <x v="615"/>
  </r>
  <r>
    <x v="5170"/>
    <m/>
    <n v="17003"/>
    <x v="12554"/>
    <m/>
    <m/>
    <m/>
    <m/>
    <x v="8111"/>
    <s v="2023/11/27"/>
    <x v="9"/>
    <x v="9"/>
    <x v="72"/>
    <x v="72"/>
    <m/>
    <x v="615"/>
    <e v="#N/A"/>
    <x v="615"/>
  </r>
  <r>
    <x v="5170"/>
    <m/>
    <n v="16728.64"/>
    <x v="12025"/>
    <m/>
    <m/>
    <m/>
    <m/>
    <x v="8113"/>
    <s v="2023/11/30"/>
    <x v="9"/>
    <x v="9"/>
    <x v="72"/>
    <x v="72"/>
    <m/>
    <x v="615"/>
    <e v="#N/A"/>
    <x v="615"/>
  </r>
  <r>
    <x v="5170"/>
    <m/>
    <n v="29597.14"/>
    <x v="12534"/>
    <m/>
    <m/>
    <m/>
    <m/>
    <x v="8113"/>
    <s v="2023/11/30"/>
    <x v="9"/>
    <x v="9"/>
    <x v="72"/>
    <x v="72"/>
    <m/>
    <x v="615"/>
    <e v="#N/A"/>
    <x v="615"/>
  </r>
  <r>
    <x v="5170"/>
    <m/>
    <n v="36267.840000000004"/>
    <x v="12535"/>
    <m/>
    <m/>
    <m/>
    <m/>
    <x v="8113"/>
    <s v="2023/11/30"/>
    <x v="9"/>
    <x v="9"/>
    <x v="72"/>
    <x v="72"/>
    <m/>
    <x v="615"/>
    <e v="#N/A"/>
    <x v="615"/>
  </r>
  <r>
    <x v="5170"/>
    <m/>
    <n v="15438"/>
    <x v="12555"/>
    <m/>
    <m/>
    <m/>
    <m/>
    <x v="8208"/>
    <s v="2023/12/1"/>
    <x v="9"/>
    <x v="9"/>
    <x v="72"/>
    <x v="72"/>
    <m/>
    <x v="615"/>
    <e v="#N/A"/>
    <x v="615"/>
  </r>
  <r>
    <x v="5170"/>
    <m/>
    <n v="9200"/>
    <x v="12556"/>
    <m/>
    <m/>
    <m/>
    <m/>
    <x v="8212"/>
    <s v="2023/12/26"/>
    <x v="9"/>
    <x v="9"/>
    <x v="72"/>
    <x v="72"/>
    <m/>
    <x v="615"/>
    <e v="#N/A"/>
    <x v="615"/>
  </r>
  <r>
    <x v="5170"/>
    <m/>
    <n v="300"/>
    <x v="12557"/>
    <m/>
    <m/>
    <m/>
    <m/>
    <x v="8174"/>
    <s v="2023/11/22"/>
    <x v="9"/>
    <x v="9"/>
    <x v="70"/>
    <x v="70"/>
    <m/>
    <x v="615"/>
    <e v="#N/A"/>
    <x v="615"/>
  </r>
  <r>
    <x v="5170"/>
    <m/>
    <n v="3150"/>
    <x v="12558"/>
    <m/>
    <m/>
    <m/>
    <m/>
    <x v="8174"/>
    <s v="2023/11/22"/>
    <x v="9"/>
    <x v="9"/>
    <x v="70"/>
    <x v="70"/>
    <m/>
    <x v="615"/>
    <e v="#N/A"/>
    <x v="615"/>
  </r>
  <r>
    <x v="5170"/>
    <m/>
    <n v="4032"/>
    <x v="12559"/>
    <m/>
    <m/>
    <m/>
    <m/>
    <x v="8112"/>
    <s v="2023/11/29"/>
    <x v="9"/>
    <x v="9"/>
    <x v="70"/>
    <x v="70"/>
    <m/>
    <x v="615"/>
    <e v="#N/A"/>
    <x v="615"/>
  </r>
  <r>
    <x v="5170"/>
    <m/>
    <n v="7470"/>
    <x v="12560"/>
    <m/>
    <m/>
    <m/>
    <m/>
    <x v="8112"/>
    <s v="2023/11/29"/>
    <x v="9"/>
    <x v="9"/>
    <x v="70"/>
    <x v="70"/>
    <m/>
    <x v="615"/>
    <e v="#N/A"/>
    <x v="615"/>
  </r>
  <r>
    <x v="5170"/>
    <m/>
    <n v="179"/>
    <x v="12561"/>
    <m/>
    <m/>
    <m/>
    <m/>
    <x v="8281"/>
    <s v="2023/12/1"/>
    <x v="9"/>
    <x v="9"/>
    <x v="70"/>
    <x v="70"/>
    <m/>
    <x v="615"/>
    <e v="#N/A"/>
    <x v="615"/>
  </r>
  <r>
    <x v="5170"/>
    <m/>
    <n v="4600"/>
    <x v="12562"/>
    <m/>
    <m/>
    <m/>
    <m/>
    <x v="8211"/>
    <s v="2023/12/24"/>
    <x v="9"/>
    <x v="9"/>
    <x v="70"/>
    <x v="70"/>
    <m/>
    <x v="615"/>
    <e v="#N/A"/>
    <x v="615"/>
  </r>
  <r>
    <x v="5170"/>
    <m/>
    <n v="400"/>
    <x v="12563"/>
    <m/>
    <m/>
    <m/>
    <m/>
    <x v="8212"/>
    <s v="2023/12/26"/>
    <x v="9"/>
    <x v="9"/>
    <x v="70"/>
    <x v="70"/>
    <m/>
    <x v="615"/>
    <e v="#N/A"/>
    <x v="615"/>
  </r>
  <r>
    <x v="5170"/>
    <m/>
    <n v="18658.84"/>
    <x v="12564"/>
    <m/>
    <m/>
    <m/>
    <m/>
    <x v="8282"/>
    <s v="2023/9/30"/>
    <x v="9"/>
    <x v="9"/>
    <x v="59"/>
    <x v="59"/>
    <m/>
    <x v="615"/>
    <e v="#N/A"/>
    <x v="615"/>
  </r>
  <r>
    <x v="5170"/>
    <m/>
    <n v="1624.52"/>
    <x v="12544"/>
    <m/>
    <m/>
    <m/>
    <m/>
    <x v="8278"/>
    <s v="2023/10/10"/>
    <x v="9"/>
    <x v="9"/>
    <x v="59"/>
    <x v="59"/>
    <m/>
    <x v="615"/>
    <e v="#N/A"/>
    <x v="615"/>
  </r>
  <r>
    <x v="5170"/>
    <m/>
    <n v="3264"/>
    <x v="12565"/>
    <m/>
    <m/>
    <m/>
    <m/>
    <x v="8283"/>
    <s v="2023/10/21"/>
    <x v="9"/>
    <x v="9"/>
    <x v="59"/>
    <x v="59"/>
    <m/>
    <x v="615"/>
    <e v="#N/A"/>
    <x v="615"/>
  </r>
  <r>
    <x v="5170"/>
    <m/>
    <n v="18579.5"/>
    <x v="12329"/>
    <m/>
    <m/>
    <m/>
    <m/>
    <x v="8246"/>
    <s v="2023/10/23"/>
    <x v="9"/>
    <x v="9"/>
    <x v="59"/>
    <x v="59"/>
    <m/>
    <x v="615"/>
    <e v="#N/A"/>
    <x v="615"/>
  </r>
  <r>
    <x v="5170"/>
    <m/>
    <n v="18944.25"/>
    <x v="12310"/>
    <m/>
    <m/>
    <m/>
    <m/>
    <x v="8240"/>
    <s v="2023/11/23"/>
    <x v="9"/>
    <x v="9"/>
    <x v="59"/>
    <x v="59"/>
    <m/>
    <x v="615"/>
    <e v="#N/A"/>
    <x v="615"/>
  </r>
  <r>
    <x v="5170"/>
    <m/>
    <n v="1903.68"/>
    <x v="12091"/>
    <m/>
    <m/>
    <m/>
    <m/>
    <x v="8149"/>
    <s v="2023/11/12"/>
    <x v="9"/>
    <x v="9"/>
    <x v="73"/>
    <x v="73"/>
    <m/>
    <x v="615"/>
    <e v="#N/A"/>
    <x v="615"/>
  </r>
  <r>
    <x v="5170"/>
    <m/>
    <n v="136"/>
    <x v="12566"/>
    <m/>
    <m/>
    <m/>
    <m/>
    <x v="8174"/>
    <s v="2023/11/22"/>
    <x v="9"/>
    <x v="9"/>
    <x v="73"/>
    <x v="73"/>
    <m/>
    <x v="615"/>
    <e v="#N/A"/>
    <x v="615"/>
  </r>
  <r>
    <x v="5170"/>
    <m/>
    <n v="1110"/>
    <x v="12567"/>
    <m/>
    <m/>
    <m/>
    <m/>
    <x v="8101"/>
    <s v="2023/12/7"/>
    <x v="9"/>
    <x v="9"/>
    <x v="73"/>
    <x v="73"/>
    <m/>
    <x v="615"/>
    <e v="#N/A"/>
    <x v="615"/>
  </r>
  <r>
    <x v="5170"/>
    <m/>
    <n v="108.79"/>
    <x v="12568"/>
    <m/>
    <m/>
    <m/>
    <m/>
    <x v="8008"/>
    <s v="2023/12/24"/>
    <x v="9"/>
    <x v="9"/>
    <x v="73"/>
    <x v="73"/>
    <m/>
    <x v="615"/>
    <e v="#N/A"/>
    <x v="615"/>
  </r>
  <r>
    <x v="5170"/>
    <m/>
    <n v="22745"/>
    <x v="12339"/>
    <m/>
    <m/>
    <m/>
    <m/>
    <x v="8251"/>
    <s v="2023/12/5"/>
    <x v="9"/>
    <x v="9"/>
    <x v="139"/>
    <x v="138"/>
    <m/>
    <x v="615"/>
    <e v="#N/A"/>
    <x v="615"/>
  </r>
  <r>
    <x v="5170"/>
    <m/>
    <n v="27000"/>
    <x v="12569"/>
    <m/>
    <m/>
    <m/>
    <m/>
    <x v="8284"/>
    <s v="2023/12/10"/>
    <x v="9"/>
    <x v="9"/>
    <x v="139"/>
    <x v="138"/>
    <m/>
    <x v="615"/>
    <e v="#N/A"/>
    <x v="615"/>
  </r>
  <r>
    <x v="5170"/>
    <m/>
    <n v="78648.55"/>
    <x v="12570"/>
    <m/>
    <m/>
    <m/>
    <m/>
    <x v="8215"/>
    <s v="2023/12/30"/>
    <x v="9"/>
    <x v="9"/>
    <x v="98"/>
    <x v="97"/>
    <m/>
    <x v="615"/>
    <e v="#N/A"/>
    <x v="615"/>
  </r>
  <r>
    <x v="5170"/>
    <m/>
    <n v="2119.75"/>
    <x v="11967"/>
    <m/>
    <m/>
    <m/>
    <m/>
    <x v="8064"/>
    <s v="2023/8/13"/>
    <x v="9"/>
    <x v="9"/>
    <x v="62"/>
    <x v="62"/>
    <m/>
    <x v="615"/>
    <e v="#N/A"/>
    <x v="615"/>
  </r>
  <r>
    <x v="5170"/>
    <m/>
    <n v="48430"/>
    <x v="12571"/>
    <m/>
    <m/>
    <m/>
    <m/>
    <x v="8285"/>
    <s v="2023/8/21"/>
    <x v="9"/>
    <x v="9"/>
    <x v="53"/>
    <x v="53"/>
    <m/>
    <x v="615"/>
    <e v="#N/A"/>
    <x v="615"/>
  </r>
  <r>
    <x v="5170"/>
    <m/>
    <n v="1223"/>
    <x v="12063"/>
    <m/>
    <m/>
    <m/>
    <m/>
    <x v="7987"/>
    <s v="2023/1/21"/>
    <x v="9"/>
    <x v="9"/>
    <x v="26"/>
    <x v="26"/>
    <m/>
    <x v="615"/>
    <e v="#N/A"/>
    <x v="615"/>
  </r>
  <r>
    <x v="5170"/>
    <m/>
    <n v="2040.8300000000002"/>
    <x v="12050"/>
    <m/>
    <m/>
    <m/>
    <m/>
    <x v="7777"/>
    <s v="2023/1/24"/>
    <x v="9"/>
    <x v="9"/>
    <x v="26"/>
    <x v="26"/>
    <m/>
    <x v="615"/>
    <e v="#N/A"/>
    <x v="615"/>
  </r>
  <r>
    <x v="5170"/>
    <m/>
    <n v="740"/>
    <x v="11970"/>
    <m/>
    <m/>
    <m/>
    <m/>
    <x v="8066"/>
    <s v="2023/1/30"/>
    <x v="9"/>
    <x v="9"/>
    <x v="26"/>
    <x v="26"/>
    <m/>
    <x v="615"/>
    <e v="#N/A"/>
    <x v="615"/>
  </r>
  <r>
    <x v="5170"/>
    <m/>
    <n v="284"/>
    <x v="11970"/>
    <m/>
    <m/>
    <m/>
    <m/>
    <x v="8066"/>
    <s v="2023/1/30"/>
    <x v="9"/>
    <x v="9"/>
    <x v="26"/>
    <x v="26"/>
    <m/>
    <x v="615"/>
    <e v="#N/A"/>
    <x v="615"/>
  </r>
  <r>
    <x v="5170"/>
    <m/>
    <n v="1537"/>
    <x v="12572"/>
    <m/>
    <m/>
    <m/>
    <m/>
    <x v="8131"/>
    <s v="2023/1/31"/>
    <x v="9"/>
    <x v="9"/>
    <x v="26"/>
    <x v="26"/>
    <m/>
    <x v="615"/>
    <e v="#N/A"/>
    <x v="615"/>
  </r>
  <r>
    <x v="5170"/>
    <m/>
    <n v="432"/>
    <x v="12573"/>
    <m/>
    <m/>
    <m/>
    <m/>
    <x v="8167"/>
    <s v="2023/2/25"/>
    <x v="9"/>
    <x v="9"/>
    <x v="26"/>
    <x v="26"/>
    <m/>
    <x v="615"/>
    <e v="#N/A"/>
    <x v="615"/>
  </r>
  <r>
    <x v="5170"/>
    <m/>
    <n v="330"/>
    <x v="12574"/>
    <m/>
    <m/>
    <m/>
    <m/>
    <x v="8085"/>
    <s v="2023/3/29"/>
    <x v="9"/>
    <x v="9"/>
    <x v="26"/>
    <x v="26"/>
    <m/>
    <x v="615"/>
    <e v="#N/A"/>
    <x v="615"/>
  </r>
  <r>
    <x v="5170"/>
    <m/>
    <n v="105"/>
    <x v="12575"/>
    <m/>
    <m/>
    <m/>
    <m/>
    <x v="8164"/>
    <s v="2023/4/30"/>
    <x v="9"/>
    <x v="9"/>
    <x v="26"/>
    <x v="26"/>
    <m/>
    <x v="615"/>
    <e v="#N/A"/>
    <x v="615"/>
  </r>
  <r>
    <x v="5170"/>
    <m/>
    <n v="423"/>
    <x v="12036"/>
    <m/>
    <m/>
    <m/>
    <m/>
    <x v="8122"/>
    <s v="2023/5/30"/>
    <x v="9"/>
    <x v="9"/>
    <x v="26"/>
    <x v="26"/>
    <m/>
    <x v="615"/>
    <e v="#N/A"/>
    <x v="615"/>
  </r>
  <r>
    <x v="5170"/>
    <m/>
    <n v="95"/>
    <x v="12038"/>
    <m/>
    <m/>
    <m/>
    <m/>
    <x v="8123"/>
    <s v="2023/6/25"/>
    <x v="9"/>
    <x v="9"/>
    <x v="26"/>
    <x v="26"/>
    <m/>
    <x v="615"/>
    <e v="#N/A"/>
    <x v="615"/>
  </r>
  <r>
    <x v="5170"/>
    <m/>
    <n v="265893.90000000002"/>
    <x v="12576"/>
    <m/>
    <m/>
    <m/>
    <m/>
    <x v="8286"/>
    <s v="2023/7/9"/>
    <x v="9"/>
    <x v="9"/>
    <x v="104"/>
    <x v="103"/>
    <m/>
    <x v="615"/>
    <e v="#N/A"/>
    <x v="615"/>
  </r>
  <r>
    <x v="5170"/>
    <m/>
    <n v="290.63"/>
    <x v="12577"/>
    <m/>
    <m/>
    <m/>
    <m/>
    <x v="8020"/>
    <s v="2023/3/1"/>
    <x v="7"/>
    <x v="7"/>
    <x v="4"/>
    <x v="4"/>
    <m/>
    <x v="615"/>
    <e v="#N/A"/>
    <x v="615"/>
  </r>
  <r>
    <x v="5170"/>
    <m/>
    <n v="1100"/>
    <x v="12578"/>
    <m/>
    <m/>
    <m/>
    <m/>
    <x v="8166"/>
    <s v="2023/11/4"/>
    <x v="7"/>
    <x v="7"/>
    <x v="16"/>
    <x v="16"/>
    <m/>
    <x v="615"/>
    <e v="#N/A"/>
    <x v="615"/>
  </r>
  <r>
    <x v="5170"/>
    <m/>
    <n v="2280.96"/>
    <x v="12579"/>
    <m/>
    <m/>
    <m/>
    <m/>
    <x v="8287"/>
    <s v="2023/1/8"/>
    <x v="7"/>
    <x v="7"/>
    <x v="15"/>
    <x v="15"/>
    <m/>
    <x v="615"/>
    <e v="#N/A"/>
    <x v="615"/>
  </r>
  <r>
    <x v="5170"/>
    <m/>
    <n v="144.35"/>
    <x v="12580"/>
    <m/>
    <m/>
    <m/>
    <m/>
    <x v="7784"/>
    <s v="2023/2/18"/>
    <x v="7"/>
    <x v="7"/>
    <x v="15"/>
    <x v="15"/>
    <m/>
    <x v="615"/>
    <e v="#N/A"/>
    <x v="615"/>
  </r>
  <r>
    <x v="5170"/>
    <m/>
    <n v="3290.44"/>
    <x v="12581"/>
    <m/>
    <m/>
    <m/>
    <m/>
    <x v="8032"/>
    <s v="2023/5/11"/>
    <x v="7"/>
    <x v="7"/>
    <x v="15"/>
    <x v="15"/>
    <m/>
    <x v="615"/>
    <e v="#N/A"/>
    <x v="615"/>
  </r>
  <r>
    <x v="5170"/>
    <m/>
    <n v="847.83"/>
    <x v="12582"/>
    <m/>
    <m/>
    <m/>
    <m/>
    <x v="8037"/>
    <s v="2023/6/10"/>
    <x v="7"/>
    <x v="7"/>
    <x v="15"/>
    <x v="15"/>
    <m/>
    <x v="615"/>
    <e v="#N/A"/>
    <x v="615"/>
  </r>
  <r>
    <x v="5170"/>
    <m/>
    <n v="408.7"/>
    <x v="12583"/>
    <m/>
    <m/>
    <m/>
    <m/>
    <x v="8030"/>
    <s v="2023/11/5"/>
    <x v="7"/>
    <x v="7"/>
    <x v="15"/>
    <x v="15"/>
    <m/>
    <x v="615"/>
    <e v="#N/A"/>
    <x v="615"/>
  </r>
  <r>
    <x v="5170"/>
    <m/>
    <n v="335.65000000000003"/>
    <x v="12584"/>
    <m/>
    <m/>
    <m/>
    <m/>
    <x v="7900"/>
    <s v="2023/12/7"/>
    <x v="7"/>
    <x v="7"/>
    <x v="15"/>
    <x v="15"/>
    <m/>
    <x v="615"/>
    <e v="#N/A"/>
    <x v="615"/>
  </r>
  <r>
    <x v="5170"/>
    <m/>
    <n v="5400"/>
    <x v="12585"/>
    <m/>
    <m/>
    <m/>
    <m/>
    <x v="8288"/>
    <s v="2023/10/31"/>
    <x v="7"/>
    <x v="7"/>
    <x v="11"/>
    <x v="11"/>
    <m/>
    <x v="615"/>
    <e v="#N/A"/>
    <x v="615"/>
  </r>
  <r>
    <x v="5170"/>
    <m/>
    <n v="27200"/>
    <x v="12586"/>
    <m/>
    <m/>
    <m/>
    <m/>
    <x v="8289"/>
    <s v="2023/12/17"/>
    <x v="7"/>
    <x v="7"/>
    <x v="11"/>
    <x v="11"/>
    <m/>
    <x v="615"/>
    <e v="#N/A"/>
    <x v="615"/>
  </r>
  <r>
    <x v="5170"/>
    <m/>
    <n v="13000"/>
    <x v="12587"/>
    <m/>
    <m/>
    <m/>
    <m/>
    <x v="7162"/>
    <s v="2023/12/18"/>
    <x v="7"/>
    <x v="7"/>
    <x v="60"/>
    <x v="60"/>
    <m/>
    <x v="615"/>
    <e v="#N/A"/>
    <x v="615"/>
  </r>
  <r>
    <x v="5170"/>
    <m/>
    <n v="31200"/>
    <x v="12588"/>
    <m/>
    <m/>
    <m/>
    <m/>
    <x v="8290"/>
    <s v="2023/5/1"/>
    <x v="7"/>
    <x v="7"/>
    <x v="6"/>
    <x v="6"/>
    <m/>
    <x v="615"/>
    <e v="#N/A"/>
    <x v="615"/>
  </r>
  <r>
    <x v="5170"/>
    <m/>
    <n v="41385"/>
    <x v="12589"/>
    <m/>
    <m/>
    <m/>
    <m/>
    <x v="8290"/>
    <s v="2023/5/1"/>
    <x v="7"/>
    <x v="7"/>
    <x v="6"/>
    <x v="6"/>
    <m/>
    <x v="615"/>
    <e v="#N/A"/>
    <x v="615"/>
  </r>
  <r>
    <x v="5170"/>
    <m/>
    <n v="520"/>
    <x v="12590"/>
    <m/>
    <m/>
    <m/>
    <m/>
    <x v="8291"/>
    <s v="2023/2/13"/>
    <x v="7"/>
    <x v="7"/>
    <x v="12"/>
    <x v="12"/>
    <m/>
    <x v="615"/>
    <e v="#N/A"/>
    <x v="615"/>
  </r>
  <r>
    <x v="5170"/>
    <m/>
    <n v="166"/>
    <x v="12591"/>
    <m/>
    <m/>
    <m/>
    <m/>
    <x v="8292"/>
    <s v="2023/2/18"/>
    <x v="7"/>
    <x v="7"/>
    <x v="12"/>
    <x v="12"/>
    <m/>
    <x v="615"/>
    <e v="#N/A"/>
    <x v="615"/>
  </r>
  <r>
    <x v="5170"/>
    <m/>
    <n v="13000"/>
    <x v="12592"/>
    <m/>
    <m/>
    <m/>
    <m/>
    <x v="8293"/>
    <s v="2023/7/1"/>
    <x v="7"/>
    <x v="7"/>
    <x v="12"/>
    <x v="12"/>
    <m/>
    <x v="615"/>
    <e v="#N/A"/>
    <x v="615"/>
  </r>
  <r>
    <x v="5170"/>
    <m/>
    <n v="52000"/>
    <x v="12593"/>
    <m/>
    <m/>
    <m/>
    <m/>
    <x v="8293"/>
    <s v="2023/7/1"/>
    <x v="7"/>
    <x v="7"/>
    <x v="12"/>
    <x v="12"/>
    <m/>
    <x v="615"/>
    <e v="#N/A"/>
    <x v="615"/>
  </r>
  <r>
    <x v="5170"/>
    <m/>
    <n v="24"/>
    <x v="12594"/>
    <m/>
    <m/>
    <m/>
    <m/>
    <x v="7843"/>
    <s v="2023/9/18"/>
    <x v="7"/>
    <x v="7"/>
    <x v="12"/>
    <x v="12"/>
    <m/>
    <x v="615"/>
    <e v="#N/A"/>
    <x v="615"/>
  </r>
  <r>
    <x v="5170"/>
    <m/>
    <n v="17160"/>
    <x v="12595"/>
    <m/>
    <m/>
    <m/>
    <m/>
    <x v="8290"/>
    <s v="2023/5/1"/>
    <x v="7"/>
    <x v="7"/>
    <x v="13"/>
    <x v="13"/>
    <m/>
    <x v="615"/>
    <e v="#N/A"/>
    <x v="615"/>
  </r>
  <r>
    <x v="5170"/>
    <m/>
    <n v="245"/>
    <x v="12596"/>
    <m/>
    <m/>
    <m/>
    <m/>
    <x v="8294"/>
    <s v="2023/1/10"/>
    <x v="7"/>
    <x v="7"/>
    <x v="48"/>
    <x v="48"/>
    <m/>
    <x v="615"/>
    <e v="#N/A"/>
    <x v="615"/>
  </r>
  <r>
    <x v="5170"/>
    <m/>
    <n v="1108.7"/>
    <x v="12596"/>
    <m/>
    <m/>
    <m/>
    <m/>
    <x v="8294"/>
    <s v="2023/1/10"/>
    <x v="7"/>
    <x v="7"/>
    <x v="48"/>
    <x v="48"/>
    <m/>
    <x v="615"/>
    <e v="#N/A"/>
    <x v="615"/>
  </r>
  <r>
    <x v="5170"/>
    <m/>
    <n v="459.98"/>
    <x v="12596"/>
    <m/>
    <m/>
    <m/>
    <m/>
    <x v="8294"/>
    <s v="2023/1/10"/>
    <x v="7"/>
    <x v="7"/>
    <x v="48"/>
    <x v="48"/>
    <m/>
    <x v="615"/>
    <e v="#N/A"/>
    <x v="615"/>
  </r>
  <r>
    <x v="5170"/>
    <m/>
    <n v="570"/>
    <x v="12597"/>
    <m/>
    <m/>
    <m/>
    <m/>
    <x v="7772"/>
    <s v="2023/6/3"/>
    <x v="7"/>
    <x v="7"/>
    <x v="48"/>
    <x v="48"/>
    <m/>
    <x v="615"/>
    <e v="#N/A"/>
    <x v="615"/>
  </r>
  <r>
    <x v="5170"/>
    <m/>
    <n v="231.3"/>
    <x v="12598"/>
    <m/>
    <m/>
    <m/>
    <m/>
    <x v="8030"/>
    <s v="2023/11/5"/>
    <x v="7"/>
    <x v="7"/>
    <x v="48"/>
    <x v="48"/>
    <m/>
    <x v="615"/>
    <e v="#N/A"/>
    <x v="615"/>
  </r>
  <r>
    <x v="5170"/>
    <m/>
    <n v="174"/>
    <x v="12599"/>
    <m/>
    <m/>
    <m/>
    <m/>
    <x v="7846"/>
    <s v="2023/11/9"/>
    <x v="7"/>
    <x v="7"/>
    <x v="48"/>
    <x v="48"/>
    <m/>
    <x v="615"/>
    <e v="#N/A"/>
    <x v="615"/>
  </r>
  <r>
    <x v="5170"/>
    <m/>
    <n v="2600"/>
    <x v="12600"/>
    <m/>
    <m/>
    <m/>
    <m/>
    <x v="8295"/>
    <s v="2023/7/3"/>
    <x v="7"/>
    <x v="7"/>
    <x v="9"/>
    <x v="9"/>
    <m/>
    <x v="615"/>
    <e v="#N/A"/>
    <x v="615"/>
  </r>
  <r>
    <x v="5170"/>
    <m/>
    <n v="100.37"/>
    <x v="12601"/>
    <m/>
    <m/>
    <m/>
    <m/>
    <x v="8296"/>
    <s v="2023/12/31"/>
    <x v="7"/>
    <x v="7"/>
    <x v="9"/>
    <x v="9"/>
    <m/>
    <x v="615"/>
    <e v="#N/A"/>
    <x v="615"/>
  </r>
  <r>
    <x v="5170"/>
    <m/>
    <n v="24960"/>
    <x v="12602"/>
    <m/>
    <m/>
    <m/>
    <m/>
    <x v="8297"/>
    <s v="2023/2/9"/>
    <x v="7"/>
    <x v="7"/>
    <x v="8"/>
    <x v="8"/>
    <m/>
    <x v="615"/>
    <e v="#N/A"/>
    <x v="615"/>
  </r>
  <r>
    <x v="5170"/>
    <m/>
    <n v="76960"/>
    <x v="12603"/>
    <m/>
    <m/>
    <m/>
    <m/>
    <x v="8290"/>
    <s v="2023/5/1"/>
    <x v="7"/>
    <x v="7"/>
    <x v="8"/>
    <x v="8"/>
    <m/>
    <x v="615"/>
    <e v="#N/A"/>
    <x v="615"/>
  </r>
  <r>
    <x v="5170"/>
    <m/>
    <n v="19500"/>
    <x v="12604"/>
    <m/>
    <m/>
    <m/>
    <m/>
    <x v="8298"/>
    <s v="2023/9/27"/>
    <x v="7"/>
    <x v="7"/>
    <x v="8"/>
    <x v="8"/>
    <m/>
    <x v="615"/>
    <e v="#N/A"/>
    <x v="615"/>
  </r>
  <r>
    <x v="5170"/>
    <m/>
    <n v="29108"/>
    <x v="12605"/>
    <m/>
    <m/>
    <m/>
    <m/>
    <x v="8299"/>
    <s v="2023/11/1"/>
    <x v="7"/>
    <x v="7"/>
    <x v="8"/>
    <x v="8"/>
    <m/>
    <x v="615"/>
    <e v="#N/A"/>
    <x v="615"/>
  </r>
  <r>
    <x v="5170"/>
    <m/>
    <n v="427.2"/>
    <x v="12606"/>
    <m/>
    <m/>
    <m/>
    <m/>
    <x v="8291"/>
    <s v="2023/2/13"/>
    <x v="7"/>
    <x v="7"/>
    <x v="31"/>
    <x v="31"/>
    <m/>
    <x v="615"/>
    <e v="#N/A"/>
    <x v="615"/>
  </r>
  <r>
    <x v="5170"/>
    <m/>
    <n v="473.91"/>
    <x v="12607"/>
    <m/>
    <m/>
    <m/>
    <m/>
    <x v="8300"/>
    <s v="2023/10/26"/>
    <x v="7"/>
    <x v="7"/>
    <x v="37"/>
    <x v="37"/>
    <m/>
    <x v="615"/>
    <e v="#N/A"/>
    <x v="615"/>
  </r>
  <r>
    <x v="5170"/>
    <m/>
    <n v="52.6"/>
    <x v="12608"/>
    <m/>
    <m/>
    <m/>
    <m/>
    <x v="8301"/>
    <s v="2023/1/31"/>
    <x v="7"/>
    <x v="7"/>
    <x v="2"/>
    <x v="2"/>
    <m/>
    <x v="615"/>
    <e v="#N/A"/>
    <x v="615"/>
  </r>
  <r>
    <x v="5170"/>
    <m/>
    <n v="41600"/>
    <x v="12609"/>
    <m/>
    <m/>
    <m/>
    <m/>
    <x v="8020"/>
    <s v="2023/3/1"/>
    <x v="7"/>
    <x v="7"/>
    <x v="2"/>
    <x v="2"/>
    <m/>
    <x v="615"/>
    <e v="#N/A"/>
    <x v="615"/>
  </r>
  <r>
    <x v="5170"/>
    <m/>
    <n v="22100"/>
    <x v="12610"/>
    <m/>
    <m/>
    <m/>
    <m/>
    <x v="8290"/>
    <s v="2023/5/1"/>
    <x v="7"/>
    <x v="7"/>
    <x v="2"/>
    <x v="2"/>
    <m/>
    <x v="615"/>
    <e v="#N/A"/>
    <x v="615"/>
  </r>
  <r>
    <x v="5170"/>
    <m/>
    <n v="260.87"/>
    <x v="12611"/>
    <m/>
    <m/>
    <m/>
    <m/>
    <x v="8141"/>
    <s v="2023/1/25"/>
    <x v="7"/>
    <x v="7"/>
    <x v="21"/>
    <x v="21"/>
    <m/>
    <x v="615"/>
    <e v="#N/A"/>
    <x v="615"/>
  </r>
  <r>
    <x v="5170"/>
    <m/>
    <n v="782.61"/>
    <x v="12608"/>
    <m/>
    <m/>
    <m/>
    <m/>
    <x v="8301"/>
    <s v="2023/1/31"/>
    <x v="7"/>
    <x v="7"/>
    <x v="21"/>
    <x v="21"/>
    <m/>
    <x v="615"/>
    <e v="#N/A"/>
    <x v="615"/>
  </r>
  <r>
    <x v="5170"/>
    <m/>
    <n v="52000"/>
    <x v="12612"/>
    <m/>
    <m/>
    <m/>
    <m/>
    <x v="8302"/>
    <s v="2023/2/2"/>
    <x v="7"/>
    <x v="7"/>
    <x v="21"/>
    <x v="21"/>
    <m/>
    <x v="615"/>
    <e v="#N/A"/>
    <x v="615"/>
  </r>
  <r>
    <x v="5170"/>
    <m/>
    <n v="521.74"/>
    <x v="12613"/>
    <m/>
    <m/>
    <m/>
    <m/>
    <x v="8303"/>
    <s v="2023/2/6"/>
    <x v="7"/>
    <x v="7"/>
    <x v="21"/>
    <x v="21"/>
    <m/>
    <x v="615"/>
    <e v="#N/A"/>
    <x v="615"/>
  </r>
  <r>
    <x v="5170"/>
    <m/>
    <n v="52000"/>
    <x v="12614"/>
    <m/>
    <m/>
    <m/>
    <m/>
    <x v="8304"/>
    <s v="2023/3/7"/>
    <x v="7"/>
    <x v="7"/>
    <x v="21"/>
    <x v="21"/>
    <m/>
    <x v="615"/>
    <e v="#N/A"/>
    <x v="615"/>
  </r>
  <r>
    <x v="5170"/>
    <m/>
    <n v="52000"/>
    <x v="12615"/>
    <m/>
    <m/>
    <m/>
    <m/>
    <x v="8290"/>
    <s v="2023/5/1"/>
    <x v="7"/>
    <x v="7"/>
    <x v="21"/>
    <x v="21"/>
    <m/>
    <x v="615"/>
    <e v="#N/A"/>
    <x v="615"/>
  </r>
  <r>
    <x v="5170"/>
    <m/>
    <n v="52000"/>
    <x v="12616"/>
    <m/>
    <m/>
    <m/>
    <m/>
    <x v="7724"/>
    <s v="2023/5/18"/>
    <x v="7"/>
    <x v="7"/>
    <x v="21"/>
    <x v="21"/>
    <m/>
    <x v="615"/>
    <e v="#N/A"/>
    <x v="615"/>
  </r>
  <r>
    <x v="5170"/>
    <m/>
    <n v="78000"/>
    <x v="12617"/>
    <m/>
    <m/>
    <m/>
    <m/>
    <x v="8293"/>
    <s v="2023/7/1"/>
    <x v="7"/>
    <x v="7"/>
    <x v="21"/>
    <x v="21"/>
    <m/>
    <x v="615"/>
    <e v="#N/A"/>
    <x v="615"/>
  </r>
  <r>
    <x v="5170"/>
    <m/>
    <n v="570"/>
    <x v="12618"/>
    <m/>
    <m/>
    <m/>
    <m/>
    <x v="8293"/>
    <s v="2023/7/1"/>
    <x v="7"/>
    <x v="7"/>
    <x v="5"/>
    <x v="5"/>
    <m/>
    <x v="615"/>
    <e v="#N/A"/>
    <x v="615"/>
  </r>
  <r>
    <x v="5170"/>
    <m/>
    <n v="188"/>
    <x v="12619"/>
    <m/>
    <m/>
    <m/>
    <m/>
    <x v="8305"/>
    <s v="2023/3/1"/>
    <x v="7"/>
    <x v="7"/>
    <x v="20"/>
    <x v="20"/>
    <m/>
    <x v="615"/>
    <e v="#N/A"/>
    <x v="615"/>
  </r>
  <r>
    <x v="5170"/>
    <m/>
    <n v="1820"/>
    <x v="12620"/>
    <m/>
    <m/>
    <m/>
    <m/>
    <x v="8293"/>
    <s v="2023/7/1"/>
    <x v="7"/>
    <x v="7"/>
    <x v="23"/>
    <x v="23"/>
    <m/>
    <x v="615"/>
    <e v="#N/A"/>
    <x v="615"/>
  </r>
  <r>
    <x v="5170"/>
    <m/>
    <n v="5200"/>
    <x v="12621"/>
    <m/>
    <m/>
    <m/>
    <m/>
    <x v="8306"/>
    <s v="2023/8/28"/>
    <x v="7"/>
    <x v="7"/>
    <x v="23"/>
    <x v="23"/>
    <m/>
    <x v="615"/>
    <e v="#N/A"/>
    <x v="615"/>
  </r>
  <r>
    <x v="5170"/>
    <m/>
    <n v="56800"/>
    <x v="12622"/>
    <m/>
    <m/>
    <m/>
    <m/>
    <x v="8307"/>
    <s v="2023/10/23"/>
    <x v="7"/>
    <x v="7"/>
    <x v="33"/>
    <x v="33"/>
    <m/>
    <x v="615"/>
    <e v="#N/A"/>
    <x v="615"/>
  </r>
  <r>
    <x v="5170"/>
    <m/>
    <n v="440"/>
    <x v="12623"/>
    <m/>
    <m/>
    <m/>
    <m/>
    <x v="8308"/>
    <s v="2023/11/20"/>
    <x v="7"/>
    <x v="7"/>
    <x v="33"/>
    <x v="33"/>
    <m/>
    <x v="615"/>
    <e v="#N/A"/>
    <x v="615"/>
  </r>
  <r>
    <x v="5170"/>
    <m/>
    <n v="550"/>
    <x v="12624"/>
    <m/>
    <m/>
    <m/>
    <m/>
    <x v="7900"/>
    <s v="2023/12/7"/>
    <x v="7"/>
    <x v="7"/>
    <x v="33"/>
    <x v="33"/>
    <m/>
    <x v="615"/>
    <e v="#N/A"/>
    <x v="615"/>
  </r>
  <r>
    <x v="5170"/>
    <m/>
    <n v="330"/>
    <x v="12625"/>
    <m/>
    <m/>
    <m/>
    <m/>
    <x v="7127"/>
    <s v="2023/12/14"/>
    <x v="7"/>
    <x v="7"/>
    <x v="33"/>
    <x v="33"/>
    <m/>
    <x v="615"/>
    <e v="#N/A"/>
    <x v="615"/>
  </r>
  <r>
    <x v="5170"/>
    <m/>
    <n v="27200"/>
    <x v="12586"/>
    <m/>
    <m/>
    <m/>
    <m/>
    <x v="8289"/>
    <s v="2023/12/17"/>
    <x v="7"/>
    <x v="7"/>
    <x v="33"/>
    <x v="33"/>
    <m/>
    <x v="615"/>
    <e v="#N/A"/>
    <x v="615"/>
  </r>
  <r>
    <x v="5170"/>
    <m/>
    <n v="520"/>
    <x v="12626"/>
    <m/>
    <m/>
    <m/>
    <m/>
    <x v="8309"/>
    <s v="2023/12/24"/>
    <x v="7"/>
    <x v="7"/>
    <x v="33"/>
    <x v="33"/>
    <m/>
    <x v="615"/>
    <e v="#N/A"/>
    <x v="615"/>
  </r>
  <r>
    <x v="5170"/>
    <m/>
    <n v="2136"/>
    <x v="12627"/>
    <m/>
    <m/>
    <m/>
    <m/>
    <x v="8291"/>
    <s v="2023/2/13"/>
    <x v="7"/>
    <x v="7"/>
    <x v="19"/>
    <x v="19"/>
    <m/>
    <x v="615"/>
    <e v="#N/A"/>
    <x v="615"/>
  </r>
  <r>
    <x v="5170"/>
    <m/>
    <n v="5000"/>
    <x v="12628"/>
    <m/>
    <m/>
    <m/>
    <m/>
    <x v="8219"/>
    <s v="2023/2/28"/>
    <x v="7"/>
    <x v="7"/>
    <x v="19"/>
    <x v="19"/>
    <m/>
    <x v="615"/>
    <e v="#N/A"/>
    <x v="615"/>
  </r>
  <r>
    <x v="5170"/>
    <m/>
    <n v="1680"/>
    <x v="12629"/>
    <m/>
    <m/>
    <m/>
    <m/>
    <x v="8007"/>
    <s v="2023/11/30"/>
    <x v="7"/>
    <x v="7"/>
    <x v="30"/>
    <x v="30"/>
    <m/>
    <x v="615"/>
    <e v="#N/A"/>
    <x v="615"/>
  </r>
  <r>
    <x v="5170"/>
    <m/>
    <n v="10920"/>
    <x v="12630"/>
    <m/>
    <m/>
    <m/>
    <m/>
    <x v="8310"/>
    <s v="2023/12/11"/>
    <x v="7"/>
    <x v="7"/>
    <x v="30"/>
    <x v="30"/>
    <m/>
    <x v="615"/>
    <e v="#N/A"/>
    <x v="615"/>
  </r>
  <r>
    <x v="5170"/>
    <m/>
    <n v="11250"/>
    <x v="12631"/>
    <m/>
    <m/>
    <m/>
    <m/>
    <x v="8311"/>
    <s v="2023/12/14"/>
    <x v="7"/>
    <x v="7"/>
    <x v="43"/>
    <x v="43"/>
    <m/>
    <x v="615"/>
    <e v="#N/A"/>
    <x v="615"/>
  </r>
  <r>
    <x v="5170"/>
    <m/>
    <n v="1000"/>
    <x v="12632"/>
    <m/>
    <m/>
    <m/>
    <m/>
    <x v="8184"/>
    <s v="2023/7/25"/>
    <x v="7"/>
    <x v="7"/>
    <x v="55"/>
    <x v="55"/>
    <m/>
    <x v="615"/>
    <e v="#N/A"/>
    <x v="615"/>
  </r>
  <r>
    <x v="5170"/>
    <m/>
    <n v="156.52000000000001"/>
    <x v="12633"/>
    <m/>
    <m/>
    <m/>
    <m/>
    <x v="8312"/>
    <s v="2023/9/20"/>
    <x v="7"/>
    <x v="7"/>
    <x v="58"/>
    <x v="58"/>
    <m/>
    <x v="615"/>
    <e v="#N/A"/>
    <x v="615"/>
  </r>
  <r>
    <x v="5170"/>
    <m/>
    <n v="52.17"/>
    <x v="12634"/>
    <m/>
    <m/>
    <m/>
    <m/>
    <x v="8312"/>
    <s v="2023/9/20"/>
    <x v="7"/>
    <x v="7"/>
    <x v="58"/>
    <x v="58"/>
    <m/>
    <x v="615"/>
    <e v="#N/A"/>
    <x v="615"/>
  </r>
  <r>
    <x v="5170"/>
    <m/>
    <n v="20.87"/>
    <x v="12635"/>
    <m/>
    <m/>
    <m/>
    <m/>
    <x v="8313"/>
    <s v="2023/11/11"/>
    <x v="7"/>
    <x v="7"/>
    <x v="58"/>
    <x v="58"/>
    <m/>
    <x v="615"/>
    <e v="#N/A"/>
    <x v="615"/>
  </r>
  <r>
    <x v="5170"/>
    <m/>
    <n v="20"/>
    <x v="12636"/>
    <m/>
    <m/>
    <m/>
    <m/>
    <x v="8313"/>
    <s v="2023/11/11"/>
    <x v="7"/>
    <x v="7"/>
    <x v="58"/>
    <x v="58"/>
    <m/>
    <x v="615"/>
    <e v="#N/A"/>
    <x v="615"/>
  </r>
  <r>
    <x v="5170"/>
    <m/>
    <n v="30"/>
    <x v="12637"/>
    <m/>
    <m/>
    <m/>
    <m/>
    <x v="8313"/>
    <s v="2023/11/11"/>
    <x v="7"/>
    <x v="7"/>
    <x v="58"/>
    <x v="58"/>
    <m/>
    <x v="615"/>
    <e v="#N/A"/>
    <x v="615"/>
  </r>
  <r>
    <x v="5170"/>
    <m/>
    <n v="14442"/>
    <x v="12638"/>
    <m/>
    <m/>
    <m/>
    <m/>
    <x v="8314"/>
    <s v="2023/12/14"/>
    <x v="7"/>
    <x v="7"/>
    <x v="58"/>
    <x v="58"/>
    <m/>
    <x v="615"/>
    <e v="#N/A"/>
    <x v="615"/>
  </r>
  <r>
    <x v="5170"/>
    <m/>
    <n v="204.35"/>
    <x v="12639"/>
    <m/>
    <m/>
    <m/>
    <m/>
    <x v="8007"/>
    <s v="2023/11/30"/>
    <x v="7"/>
    <x v="7"/>
    <x v="59"/>
    <x v="59"/>
    <m/>
    <x v="615"/>
    <e v="#N/A"/>
    <x v="615"/>
  </r>
  <r>
    <x v="5170"/>
    <m/>
    <n v="300"/>
    <x v="12640"/>
    <m/>
    <m/>
    <m/>
    <m/>
    <x v="7728"/>
    <s v="2023/6/21"/>
    <x v="5"/>
    <x v="5"/>
    <x v="6"/>
    <x v="6"/>
    <m/>
    <x v="615"/>
    <e v="#N/A"/>
    <x v="615"/>
  </r>
  <r>
    <x v="5170"/>
    <m/>
    <n v="1260"/>
    <x v="12641"/>
    <m/>
    <m/>
    <m/>
    <m/>
    <x v="7730"/>
    <s v="2023/9/11"/>
    <x v="5"/>
    <x v="5"/>
    <x v="48"/>
    <x v="48"/>
    <m/>
    <x v="615"/>
    <e v="#N/A"/>
    <x v="615"/>
  </r>
  <r>
    <x v="5170"/>
    <m/>
    <n v="2100"/>
    <x v="12642"/>
    <m/>
    <m/>
    <m/>
    <m/>
    <x v="7730"/>
    <s v="2023/9/11"/>
    <x v="5"/>
    <x v="5"/>
    <x v="48"/>
    <x v="48"/>
    <m/>
    <x v="615"/>
    <e v="#N/A"/>
    <x v="615"/>
  </r>
  <r>
    <x v="5170"/>
    <m/>
    <n v="2791.25"/>
    <x v="12643"/>
    <m/>
    <m/>
    <m/>
    <m/>
    <x v="8315"/>
    <s v="2023/1/16"/>
    <x v="5"/>
    <x v="5"/>
    <x v="9"/>
    <x v="9"/>
    <m/>
    <x v="615"/>
    <e v="#N/A"/>
    <x v="615"/>
  </r>
  <r>
    <x v="5170"/>
    <m/>
    <n v="23"/>
    <x v="12644"/>
    <m/>
    <m/>
    <m/>
    <m/>
    <x v="8316"/>
    <s v="2023/12/31"/>
    <x v="5"/>
    <x v="5"/>
    <x v="8"/>
    <x v="8"/>
    <m/>
    <x v="615"/>
    <e v="#N/A"/>
    <x v="615"/>
  </r>
  <r>
    <x v="5170"/>
    <m/>
    <n v="78521.3"/>
    <x v="12645"/>
    <m/>
    <m/>
    <m/>
    <m/>
    <x v="8317"/>
    <s v="2023/11/13"/>
    <x v="5"/>
    <x v="5"/>
    <x v="17"/>
    <x v="17"/>
    <m/>
    <x v="615"/>
    <e v="#N/A"/>
    <x v="615"/>
  </r>
  <r>
    <x v="5170"/>
    <m/>
    <n v="500"/>
    <x v="12646"/>
    <m/>
    <m/>
    <m/>
    <m/>
    <x v="8281"/>
    <s v="2023/12/1"/>
    <x v="5"/>
    <x v="5"/>
    <x v="17"/>
    <x v="17"/>
    <m/>
    <x v="615"/>
    <e v="#N/A"/>
    <x v="615"/>
  </r>
  <r>
    <x v="5170"/>
    <m/>
    <n v="3000"/>
    <x v="12647"/>
    <m/>
    <m/>
    <m/>
    <m/>
    <x v="8318"/>
    <s v="2023/3/31"/>
    <x v="5"/>
    <x v="5"/>
    <x v="10"/>
    <x v="10"/>
    <m/>
    <x v="615"/>
    <e v="#N/A"/>
    <x v="615"/>
  </r>
  <r>
    <x v="5170"/>
    <m/>
    <n v="505846.9"/>
    <x v="12648"/>
    <m/>
    <m/>
    <m/>
    <m/>
    <x v="8319"/>
    <s v="2023/1/17"/>
    <x v="5"/>
    <x v="5"/>
    <x v="21"/>
    <x v="21"/>
    <m/>
    <x v="615"/>
    <e v="#N/A"/>
    <x v="615"/>
  </r>
  <r>
    <x v="5170"/>
    <m/>
    <n v="558.25"/>
    <x v="12649"/>
    <m/>
    <m/>
    <m/>
    <m/>
    <x v="8320"/>
    <s v="2023/4/19"/>
    <x v="5"/>
    <x v="5"/>
    <x v="18"/>
    <x v="18"/>
    <m/>
    <x v="615"/>
    <e v="#N/A"/>
    <x v="615"/>
  </r>
  <r>
    <x v="5170"/>
    <m/>
    <m/>
    <x v="12650"/>
    <m/>
    <m/>
    <m/>
    <m/>
    <x v="8321"/>
    <s v="2023/7/30"/>
    <x v="5"/>
    <x v="5"/>
    <x v="0"/>
    <x v="0"/>
    <m/>
    <x v="615"/>
    <e v="#N/A"/>
    <x v="615"/>
  </r>
  <r>
    <x v="5170"/>
    <m/>
    <n v="5928"/>
    <x v="12651"/>
    <m/>
    <m/>
    <m/>
    <m/>
    <x v="8314"/>
    <s v="2023/12/14"/>
    <x v="5"/>
    <x v="5"/>
    <x v="5"/>
    <x v="5"/>
    <m/>
    <x v="615"/>
    <e v="#N/A"/>
    <x v="615"/>
  </r>
  <r>
    <x v="5170"/>
    <m/>
    <n v="280"/>
    <x v="12652"/>
    <m/>
    <m/>
    <m/>
    <m/>
    <x v="7988"/>
    <s v="2023/3/11"/>
    <x v="3"/>
    <x v="3"/>
    <x v="35"/>
    <x v="35"/>
    <m/>
    <x v="615"/>
    <e v="#N/A"/>
    <x v="615"/>
  </r>
  <r>
    <x v="5170"/>
    <m/>
    <n v="45.22"/>
    <x v="12653"/>
    <m/>
    <m/>
    <m/>
    <m/>
    <x v="7988"/>
    <s v="2023/3/11"/>
    <x v="3"/>
    <x v="3"/>
    <x v="35"/>
    <x v="35"/>
    <m/>
    <x v="615"/>
    <e v="#N/A"/>
    <x v="615"/>
  </r>
  <r>
    <x v="5170"/>
    <m/>
    <n v="92"/>
    <x v="12654"/>
    <m/>
    <m/>
    <m/>
    <m/>
    <x v="7988"/>
    <s v="2023/3/11"/>
    <x v="3"/>
    <x v="3"/>
    <x v="35"/>
    <x v="35"/>
    <m/>
    <x v="615"/>
    <e v="#N/A"/>
    <x v="615"/>
  </r>
  <r>
    <x v="5170"/>
    <m/>
    <n v="171"/>
    <x v="12655"/>
    <m/>
    <m/>
    <m/>
    <m/>
    <x v="8322"/>
    <s v="2023/5/1"/>
    <x v="3"/>
    <x v="3"/>
    <x v="35"/>
    <x v="35"/>
    <m/>
    <x v="615"/>
    <e v="#N/A"/>
    <x v="615"/>
  </r>
  <r>
    <x v="5170"/>
    <m/>
    <n v="5"/>
    <x v="12656"/>
    <m/>
    <m/>
    <m/>
    <m/>
    <x v="8323"/>
    <s v="2023/5/1"/>
    <x v="3"/>
    <x v="3"/>
    <x v="35"/>
    <x v="35"/>
    <m/>
    <x v="615"/>
    <e v="#N/A"/>
    <x v="615"/>
  </r>
  <r>
    <x v="5170"/>
    <m/>
    <n v="20"/>
    <x v="12657"/>
    <m/>
    <m/>
    <m/>
    <m/>
    <x v="8323"/>
    <s v="2023/5/1"/>
    <x v="3"/>
    <x v="3"/>
    <x v="35"/>
    <x v="35"/>
    <m/>
    <x v="615"/>
    <e v="#N/A"/>
    <x v="615"/>
  </r>
  <r>
    <x v="5170"/>
    <m/>
    <n v="320.87"/>
    <x v="12658"/>
    <m/>
    <m/>
    <m/>
    <m/>
    <x v="8324"/>
    <s v="2023/6/3"/>
    <x v="3"/>
    <x v="3"/>
    <x v="35"/>
    <x v="35"/>
    <m/>
    <x v="615"/>
    <e v="#N/A"/>
    <x v="615"/>
  </r>
  <r>
    <x v="5170"/>
    <m/>
    <n v="190"/>
    <x v="12659"/>
    <m/>
    <m/>
    <m/>
    <m/>
    <x v="8324"/>
    <s v="2023/6/3"/>
    <x v="3"/>
    <x v="3"/>
    <x v="35"/>
    <x v="35"/>
    <m/>
    <x v="615"/>
    <e v="#N/A"/>
    <x v="615"/>
  </r>
  <r>
    <x v="5170"/>
    <m/>
    <n v="116"/>
    <x v="12660"/>
    <m/>
    <m/>
    <m/>
    <m/>
    <x v="8325"/>
    <s v="2023/4/30"/>
    <x v="3"/>
    <x v="3"/>
    <x v="38"/>
    <x v="38"/>
    <m/>
    <x v="615"/>
    <e v="#N/A"/>
    <x v="615"/>
  </r>
  <r>
    <x v="5170"/>
    <m/>
    <n v="326.09000000000003"/>
    <x v="12661"/>
    <m/>
    <m/>
    <m/>
    <m/>
    <x v="7111"/>
    <s v="2023/1/14"/>
    <x v="3"/>
    <x v="3"/>
    <x v="4"/>
    <x v="4"/>
    <m/>
    <x v="615"/>
    <e v="#N/A"/>
    <x v="615"/>
  </r>
  <r>
    <x v="5170"/>
    <m/>
    <n v="778.26"/>
    <x v="12662"/>
    <m/>
    <m/>
    <m/>
    <m/>
    <x v="7111"/>
    <s v="2023/1/14"/>
    <x v="3"/>
    <x v="3"/>
    <x v="4"/>
    <x v="4"/>
    <m/>
    <x v="615"/>
    <e v="#N/A"/>
    <x v="615"/>
  </r>
  <r>
    <x v="5170"/>
    <m/>
    <n v="150"/>
    <x v="12663"/>
    <m/>
    <m/>
    <m/>
    <m/>
    <x v="8292"/>
    <s v="2023/2/18"/>
    <x v="3"/>
    <x v="3"/>
    <x v="4"/>
    <x v="4"/>
    <m/>
    <x v="615"/>
    <e v="#N/A"/>
    <x v="615"/>
  </r>
  <r>
    <x v="5170"/>
    <m/>
    <n v="13.1"/>
    <x v="12664"/>
    <m/>
    <m/>
    <m/>
    <m/>
    <x v="8326"/>
    <s v="2023/3/5"/>
    <x v="3"/>
    <x v="3"/>
    <x v="4"/>
    <x v="4"/>
    <m/>
    <x v="615"/>
    <e v="#N/A"/>
    <x v="615"/>
  </r>
  <r>
    <x v="5170"/>
    <m/>
    <n v="657"/>
    <x v="12665"/>
    <m/>
    <m/>
    <m/>
    <m/>
    <x v="8327"/>
    <s v="2023/3/19"/>
    <x v="3"/>
    <x v="3"/>
    <x v="4"/>
    <x v="4"/>
    <m/>
    <x v="615"/>
    <e v="#N/A"/>
    <x v="615"/>
  </r>
  <r>
    <x v="5170"/>
    <m/>
    <n v="492"/>
    <x v="12666"/>
    <m/>
    <m/>
    <m/>
    <m/>
    <x v="8327"/>
    <s v="2023/3/19"/>
    <x v="3"/>
    <x v="3"/>
    <x v="4"/>
    <x v="4"/>
    <m/>
    <x v="615"/>
    <e v="#N/A"/>
    <x v="615"/>
  </r>
  <r>
    <x v="5170"/>
    <m/>
    <n v="130"/>
    <x v="12667"/>
    <m/>
    <m/>
    <m/>
    <m/>
    <x v="8328"/>
    <s v="2023/3/30"/>
    <x v="3"/>
    <x v="3"/>
    <x v="4"/>
    <x v="4"/>
    <m/>
    <x v="615"/>
    <e v="#N/A"/>
    <x v="615"/>
  </r>
  <r>
    <x v="5170"/>
    <m/>
    <n v="2450"/>
    <x v="12668"/>
    <m/>
    <m/>
    <m/>
    <m/>
    <x v="8318"/>
    <s v="2023/3/31"/>
    <x v="3"/>
    <x v="3"/>
    <x v="4"/>
    <x v="4"/>
    <m/>
    <x v="615"/>
    <e v="#N/A"/>
    <x v="615"/>
  </r>
  <r>
    <x v="5170"/>
    <m/>
    <n v="982.61"/>
    <x v="12669"/>
    <m/>
    <m/>
    <m/>
    <m/>
    <x v="8318"/>
    <s v="2023/3/31"/>
    <x v="3"/>
    <x v="3"/>
    <x v="4"/>
    <x v="4"/>
    <m/>
    <x v="615"/>
    <e v="#N/A"/>
    <x v="615"/>
  </r>
  <r>
    <x v="5170"/>
    <m/>
    <n v="46"/>
    <x v="12670"/>
    <m/>
    <m/>
    <m/>
    <m/>
    <x v="8329"/>
    <s v="2023/4/1"/>
    <x v="3"/>
    <x v="3"/>
    <x v="4"/>
    <x v="4"/>
    <m/>
    <x v="615"/>
    <e v="#N/A"/>
    <x v="615"/>
  </r>
  <r>
    <x v="5170"/>
    <m/>
    <n v="61.300000000000004"/>
    <x v="12671"/>
    <m/>
    <m/>
    <m/>
    <m/>
    <x v="8329"/>
    <s v="2023/4/1"/>
    <x v="3"/>
    <x v="3"/>
    <x v="4"/>
    <x v="4"/>
    <m/>
    <x v="615"/>
    <e v="#N/A"/>
    <x v="615"/>
  </r>
  <r>
    <x v="5170"/>
    <m/>
    <n v="140"/>
    <x v="12672"/>
    <m/>
    <m/>
    <m/>
    <m/>
    <x v="8330"/>
    <s v="2023/4/8"/>
    <x v="3"/>
    <x v="3"/>
    <x v="4"/>
    <x v="4"/>
    <m/>
    <x v="615"/>
    <e v="#N/A"/>
    <x v="615"/>
  </r>
  <r>
    <x v="5170"/>
    <m/>
    <n v="800"/>
    <x v="12673"/>
    <m/>
    <m/>
    <m/>
    <m/>
    <x v="8331"/>
    <s v="2023/4/12"/>
    <x v="3"/>
    <x v="3"/>
    <x v="4"/>
    <x v="4"/>
    <m/>
    <x v="615"/>
    <e v="#N/A"/>
    <x v="615"/>
  </r>
  <r>
    <x v="5170"/>
    <m/>
    <n v="394.78000000000003"/>
    <x v="12674"/>
    <m/>
    <m/>
    <m/>
    <m/>
    <x v="8331"/>
    <s v="2023/4/12"/>
    <x v="3"/>
    <x v="3"/>
    <x v="4"/>
    <x v="4"/>
    <m/>
    <x v="615"/>
    <e v="#N/A"/>
    <x v="615"/>
  </r>
  <r>
    <x v="5170"/>
    <m/>
    <n v="643.48"/>
    <x v="12675"/>
    <m/>
    <m/>
    <m/>
    <m/>
    <x v="8021"/>
    <s v="2023/5/11"/>
    <x v="3"/>
    <x v="3"/>
    <x v="4"/>
    <x v="4"/>
    <m/>
    <x v="615"/>
    <e v="#N/A"/>
    <x v="615"/>
  </r>
  <r>
    <x v="5170"/>
    <m/>
    <n v="480"/>
    <x v="12676"/>
    <m/>
    <m/>
    <m/>
    <m/>
    <x v="8021"/>
    <s v="2023/5/11"/>
    <x v="3"/>
    <x v="3"/>
    <x v="4"/>
    <x v="4"/>
    <m/>
    <x v="615"/>
    <e v="#N/A"/>
    <x v="615"/>
  </r>
  <r>
    <x v="5170"/>
    <m/>
    <n v="1570"/>
    <x v="12677"/>
    <m/>
    <m/>
    <m/>
    <m/>
    <x v="8021"/>
    <s v="2023/5/11"/>
    <x v="3"/>
    <x v="3"/>
    <x v="4"/>
    <x v="4"/>
    <m/>
    <x v="615"/>
    <e v="#N/A"/>
    <x v="615"/>
  </r>
  <r>
    <x v="5170"/>
    <m/>
    <n v="5040"/>
    <x v="12678"/>
    <m/>
    <m/>
    <m/>
    <m/>
    <x v="7990"/>
    <s v="2023/5/25"/>
    <x v="3"/>
    <x v="3"/>
    <x v="4"/>
    <x v="4"/>
    <m/>
    <x v="615"/>
    <e v="#N/A"/>
    <x v="615"/>
  </r>
  <r>
    <x v="5170"/>
    <m/>
    <n v="195"/>
    <x v="12679"/>
    <m/>
    <m/>
    <m/>
    <m/>
    <x v="8332"/>
    <s v="2023/6/17"/>
    <x v="3"/>
    <x v="3"/>
    <x v="4"/>
    <x v="4"/>
    <m/>
    <x v="615"/>
    <e v="#N/A"/>
    <x v="615"/>
  </r>
  <r>
    <x v="5170"/>
    <m/>
    <n v="315"/>
    <x v="12680"/>
    <m/>
    <m/>
    <m/>
    <m/>
    <x v="8333"/>
    <s v="2023/7/13"/>
    <x v="3"/>
    <x v="3"/>
    <x v="4"/>
    <x v="4"/>
    <m/>
    <x v="615"/>
    <e v="#N/A"/>
    <x v="615"/>
  </r>
  <r>
    <x v="5170"/>
    <m/>
    <n v="123.48"/>
    <x v="12681"/>
    <m/>
    <m/>
    <m/>
    <m/>
    <x v="8334"/>
    <s v="2023/7/27"/>
    <x v="3"/>
    <x v="3"/>
    <x v="4"/>
    <x v="4"/>
    <m/>
    <x v="615"/>
    <e v="#N/A"/>
    <x v="615"/>
  </r>
  <r>
    <x v="5170"/>
    <m/>
    <n v="347.83"/>
    <x v="12682"/>
    <m/>
    <m/>
    <m/>
    <m/>
    <x v="8075"/>
    <s v="2023/8/13"/>
    <x v="3"/>
    <x v="3"/>
    <x v="4"/>
    <x v="4"/>
    <m/>
    <x v="615"/>
    <e v="#N/A"/>
    <x v="615"/>
  </r>
  <r>
    <x v="5170"/>
    <m/>
    <n v="280"/>
    <x v="12683"/>
    <m/>
    <m/>
    <m/>
    <m/>
    <x v="7494"/>
    <s v="2023/10/15"/>
    <x v="3"/>
    <x v="3"/>
    <x v="4"/>
    <x v="4"/>
    <m/>
    <x v="615"/>
    <e v="#N/A"/>
    <x v="615"/>
  </r>
  <r>
    <x v="5170"/>
    <m/>
    <n v="10"/>
    <x v="12684"/>
    <m/>
    <m/>
    <m/>
    <m/>
    <x v="8335"/>
    <s v="2023/10/19"/>
    <x v="3"/>
    <x v="3"/>
    <x v="4"/>
    <x v="4"/>
    <m/>
    <x v="615"/>
    <e v="#N/A"/>
    <x v="615"/>
  </r>
  <r>
    <x v="5170"/>
    <m/>
    <n v="20.7"/>
    <x v="12685"/>
    <m/>
    <m/>
    <m/>
    <m/>
    <x v="8335"/>
    <s v="2023/10/19"/>
    <x v="3"/>
    <x v="3"/>
    <x v="4"/>
    <x v="4"/>
    <m/>
    <x v="615"/>
    <e v="#N/A"/>
    <x v="615"/>
  </r>
  <r>
    <x v="5170"/>
    <m/>
    <n v="13"/>
    <x v="12686"/>
    <m/>
    <m/>
    <m/>
    <m/>
    <x v="8336"/>
    <s v="2023/10/26"/>
    <x v="3"/>
    <x v="3"/>
    <x v="4"/>
    <x v="4"/>
    <m/>
    <x v="615"/>
    <e v="#N/A"/>
    <x v="615"/>
  </r>
  <r>
    <x v="5170"/>
    <m/>
    <n v="168"/>
    <x v="12687"/>
    <m/>
    <m/>
    <m/>
    <m/>
    <x v="8006"/>
    <s v="2023/10/31"/>
    <x v="3"/>
    <x v="3"/>
    <x v="4"/>
    <x v="4"/>
    <m/>
    <x v="615"/>
    <e v="#N/A"/>
    <x v="615"/>
  </r>
  <r>
    <x v="5170"/>
    <m/>
    <n v="1120"/>
    <x v="12688"/>
    <m/>
    <m/>
    <m/>
    <m/>
    <x v="8166"/>
    <s v="2023/11/4"/>
    <x v="3"/>
    <x v="3"/>
    <x v="4"/>
    <x v="4"/>
    <m/>
    <x v="615"/>
    <e v="#N/A"/>
    <x v="615"/>
  </r>
  <r>
    <x v="5170"/>
    <m/>
    <n v="2400"/>
    <x v="12689"/>
    <m/>
    <m/>
    <m/>
    <m/>
    <x v="8239"/>
    <s v="2023/11/7"/>
    <x v="3"/>
    <x v="3"/>
    <x v="4"/>
    <x v="4"/>
    <m/>
    <x v="615"/>
    <e v="#N/A"/>
    <x v="615"/>
  </r>
  <r>
    <x v="5170"/>
    <m/>
    <n v="139.13"/>
    <x v="12690"/>
    <m/>
    <m/>
    <m/>
    <m/>
    <x v="5459"/>
    <s v="2023/11/9"/>
    <x v="3"/>
    <x v="3"/>
    <x v="4"/>
    <x v="4"/>
    <m/>
    <x v="615"/>
    <e v="#N/A"/>
    <x v="615"/>
  </r>
  <r>
    <x v="5170"/>
    <m/>
    <n v="96"/>
    <x v="12691"/>
    <m/>
    <m/>
    <m/>
    <m/>
    <x v="8337"/>
    <s v="2023/11/26"/>
    <x v="3"/>
    <x v="3"/>
    <x v="4"/>
    <x v="4"/>
    <m/>
    <x v="615"/>
    <e v="#N/A"/>
    <x v="615"/>
  </r>
  <r>
    <x v="5170"/>
    <m/>
    <n v="30"/>
    <x v="12692"/>
    <m/>
    <m/>
    <m/>
    <m/>
    <x v="7992"/>
    <s v="2023/12/25"/>
    <x v="3"/>
    <x v="3"/>
    <x v="4"/>
    <x v="4"/>
    <m/>
    <x v="615"/>
    <e v="#N/A"/>
    <x v="615"/>
  </r>
  <r>
    <x v="5170"/>
    <m/>
    <n v="817.34"/>
    <x v="12693"/>
    <m/>
    <m/>
    <m/>
    <m/>
    <x v="8338"/>
    <s v="2023/1/14"/>
    <x v="3"/>
    <x v="3"/>
    <x v="16"/>
    <x v="16"/>
    <m/>
    <x v="615"/>
    <e v="#N/A"/>
    <x v="615"/>
  </r>
  <r>
    <x v="5170"/>
    <m/>
    <n v="582.61"/>
    <x v="12694"/>
    <m/>
    <m/>
    <m/>
    <m/>
    <x v="7113"/>
    <s v="2023/1/31"/>
    <x v="3"/>
    <x v="3"/>
    <x v="16"/>
    <x v="16"/>
    <m/>
    <x v="615"/>
    <e v="#N/A"/>
    <x v="615"/>
  </r>
  <r>
    <x v="5170"/>
    <m/>
    <n v="540"/>
    <x v="12695"/>
    <m/>
    <m/>
    <m/>
    <m/>
    <x v="7113"/>
    <s v="2023/1/31"/>
    <x v="3"/>
    <x v="3"/>
    <x v="16"/>
    <x v="16"/>
    <m/>
    <x v="615"/>
    <e v="#N/A"/>
    <x v="615"/>
  </r>
  <r>
    <x v="5170"/>
    <m/>
    <n v="278.28000000000003"/>
    <x v="12696"/>
    <m/>
    <m/>
    <m/>
    <m/>
    <x v="8339"/>
    <s v="2023/2/5"/>
    <x v="3"/>
    <x v="3"/>
    <x v="16"/>
    <x v="16"/>
    <m/>
    <x v="615"/>
    <e v="#N/A"/>
    <x v="615"/>
  </r>
  <r>
    <x v="5170"/>
    <m/>
    <n v="365.25"/>
    <x v="12697"/>
    <m/>
    <m/>
    <m/>
    <m/>
    <x v="8339"/>
    <s v="2023/2/5"/>
    <x v="3"/>
    <x v="3"/>
    <x v="16"/>
    <x v="16"/>
    <m/>
    <x v="615"/>
    <e v="#N/A"/>
    <x v="615"/>
  </r>
  <r>
    <x v="5170"/>
    <m/>
    <n v="678.26"/>
    <x v="12698"/>
    <m/>
    <m/>
    <m/>
    <m/>
    <x v="8340"/>
    <s v="2023/2/12"/>
    <x v="3"/>
    <x v="3"/>
    <x v="16"/>
    <x v="16"/>
    <m/>
    <x v="615"/>
    <e v="#N/A"/>
    <x v="615"/>
  </r>
  <r>
    <x v="5170"/>
    <m/>
    <n v="600"/>
    <x v="12699"/>
    <m/>
    <m/>
    <m/>
    <m/>
    <x v="8340"/>
    <s v="2023/2/12"/>
    <x v="3"/>
    <x v="3"/>
    <x v="16"/>
    <x v="16"/>
    <m/>
    <x v="615"/>
    <e v="#N/A"/>
    <x v="615"/>
  </r>
  <r>
    <x v="5170"/>
    <m/>
    <n v="600"/>
    <x v="12700"/>
    <m/>
    <m/>
    <m/>
    <m/>
    <x v="8340"/>
    <s v="2023/2/12"/>
    <x v="3"/>
    <x v="3"/>
    <x v="16"/>
    <x v="16"/>
    <m/>
    <x v="615"/>
    <e v="#N/A"/>
    <x v="615"/>
  </r>
  <r>
    <x v="5170"/>
    <m/>
    <n v="629"/>
    <x v="12701"/>
    <m/>
    <m/>
    <m/>
    <m/>
    <x v="8340"/>
    <s v="2023/2/12"/>
    <x v="3"/>
    <x v="3"/>
    <x v="16"/>
    <x v="16"/>
    <m/>
    <x v="615"/>
    <e v="#N/A"/>
    <x v="615"/>
  </r>
  <r>
    <x v="5170"/>
    <m/>
    <n v="444.35"/>
    <x v="12702"/>
    <m/>
    <m/>
    <m/>
    <m/>
    <x v="7784"/>
    <s v="2023/2/18"/>
    <x v="3"/>
    <x v="3"/>
    <x v="16"/>
    <x v="16"/>
    <m/>
    <x v="615"/>
    <e v="#N/A"/>
    <x v="615"/>
  </r>
  <r>
    <x v="5170"/>
    <m/>
    <n v="400"/>
    <x v="12703"/>
    <m/>
    <m/>
    <m/>
    <m/>
    <x v="7784"/>
    <s v="2023/2/18"/>
    <x v="3"/>
    <x v="3"/>
    <x v="16"/>
    <x v="16"/>
    <m/>
    <x v="615"/>
    <e v="#N/A"/>
    <x v="615"/>
  </r>
  <r>
    <x v="5170"/>
    <m/>
    <n v="1282.56"/>
    <x v="12704"/>
    <m/>
    <m/>
    <m/>
    <m/>
    <x v="7784"/>
    <s v="2023/2/18"/>
    <x v="3"/>
    <x v="3"/>
    <x v="16"/>
    <x v="16"/>
    <m/>
    <x v="615"/>
    <e v="#N/A"/>
    <x v="615"/>
  </r>
  <r>
    <x v="5170"/>
    <m/>
    <n v="255"/>
    <x v="12705"/>
    <m/>
    <m/>
    <m/>
    <m/>
    <x v="7784"/>
    <s v="2023/2/18"/>
    <x v="3"/>
    <x v="3"/>
    <x v="16"/>
    <x v="16"/>
    <m/>
    <x v="615"/>
    <e v="#N/A"/>
    <x v="615"/>
  </r>
  <r>
    <x v="5170"/>
    <m/>
    <n v="200"/>
    <x v="12706"/>
    <m/>
    <m/>
    <m/>
    <m/>
    <x v="7784"/>
    <s v="2023/2/18"/>
    <x v="3"/>
    <x v="3"/>
    <x v="16"/>
    <x v="16"/>
    <m/>
    <x v="615"/>
    <e v="#N/A"/>
    <x v="615"/>
  </r>
  <r>
    <x v="5170"/>
    <m/>
    <n v="782.61"/>
    <x v="12707"/>
    <m/>
    <m/>
    <m/>
    <m/>
    <x v="8219"/>
    <s v="2023/2/28"/>
    <x v="3"/>
    <x v="3"/>
    <x v="16"/>
    <x v="16"/>
    <m/>
    <x v="615"/>
    <e v="#N/A"/>
    <x v="615"/>
  </r>
  <r>
    <x v="5170"/>
    <m/>
    <n v="1064"/>
    <x v="12708"/>
    <m/>
    <m/>
    <m/>
    <m/>
    <x v="7989"/>
    <s v="2023/2/28"/>
    <x v="3"/>
    <x v="3"/>
    <x v="16"/>
    <x v="16"/>
    <m/>
    <x v="615"/>
    <e v="#N/A"/>
    <x v="615"/>
  </r>
  <r>
    <x v="5170"/>
    <m/>
    <n v="25"/>
    <x v="12709"/>
    <m/>
    <m/>
    <m/>
    <m/>
    <x v="8341"/>
    <s v="2023/3/2"/>
    <x v="3"/>
    <x v="3"/>
    <x v="16"/>
    <x v="16"/>
    <m/>
    <x v="615"/>
    <e v="#N/A"/>
    <x v="615"/>
  </r>
  <r>
    <x v="5170"/>
    <m/>
    <n v="5"/>
    <x v="12710"/>
    <m/>
    <m/>
    <m/>
    <m/>
    <x v="8341"/>
    <s v="2023/3/2"/>
    <x v="3"/>
    <x v="3"/>
    <x v="16"/>
    <x v="16"/>
    <m/>
    <x v="615"/>
    <e v="#N/A"/>
    <x v="615"/>
  </r>
  <r>
    <x v="5170"/>
    <m/>
    <n v="23"/>
    <x v="12711"/>
    <m/>
    <m/>
    <m/>
    <m/>
    <x v="8341"/>
    <s v="2023/3/2"/>
    <x v="3"/>
    <x v="3"/>
    <x v="16"/>
    <x v="16"/>
    <m/>
    <x v="615"/>
    <e v="#N/A"/>
    <x v="615"/>
  </r>
  <r>
    <x v="5170"/>
    <m/>
    <n v="359"/>
    <x v="12712"/>
    <m/>
    <m/>
    <m/>
    <m/>
    <x v="8342"/>
    <s v="2023/3/11"/>
    <x v="3"/>
    <x v="3"/>
    <x v="16"/>
    <x v="16"/>
    <m/>
    <x v="615"/>
    <e v="#N/A"/>
    <x v="615"/>
  </r>
  <r>
    <x v="5170"/>
    <m/>
    <n v="800"/>
    <x v="12713"/>
    <m/>
    <m/>
    <m/>
    <m/>
    <x v="8327"/>
    <s v="2023/3/19"/>
    <x v="3"/>
    <x v="3"/>
    <x v="16"/>
    <x v="16"/>
    <m/>
    <x v="615"/>
    <e v="#N/A"/>
    <x v="615"/>
  </r>
  <r>
    <x v="5170"/>
    <m/>
    <n v="1710"/>
    <x v="12714"/>
    <m/>
    <m/>
    <m/>
    <m/>
    <x v="8327"/>
    <s v="2023/3/19"/>
    <x v="3"/>
    <x v="3"/>
    <x v="16"/>
    <x v="16"/>
    <m/>
    <x v="615"/>
    <e v="#N/A"/>
    <x v="615"/>
  </r>
  <r>
    <x v="5170"/>
    <m/>
    <n v="360"/>
    <x v="12715"/>
    <m/>
    <m/>
    <m/>
    <m/>
    <x v="8327"/>
    <s v="2023/3/19"/>
    <x v="3"/>
    <x v="3"/>
    <x v="16"/>
    <x v="16"/>
    <m/>
    <x v="615"/>
    <e v="#N/A"/>
    <x v="615"/>
  </r>
  <r>
    <x v="5170"/>
    <m/>
    <n v="90"/>
    <x v="12716"/>
    <m/>
    <m/>
    <m/>
    <m/>
    <x v="8328"/>
    <s v="2023/3/30"/>
    <x v="3"/>
    <x v="3"/>
    <x v="16"/>
    <x v="16"/>
    <m/>
    <x v="615"/>
    <e v="#N/A"/>
    <x v="615"/>
  </r>
  <r>
    <x v="5170"/>
    <m/>
    <n v="1360"/>
    <x v="12717"/>
    <m/>
    <m/>
    <m/>
    <m/>
    <x v="8328"/>
    <s v="2023/3/30"/>
    <x v="3"/>
    <x v="3"/>
    <x v="16"/>
    <x v="16"/>
    <m/>
    <x v="615"/>
    <e v="#N/A"/>
    <x v="615"/>
  </r>
  <r>
    <x v="5170"/>
    <m/>
    <n v="16.02"/>
    <x v="12718"/>
    <m/>
    <m/>
    <m/>
    <m/>
    <x v="8343"/>
    <s v="2023/4/11"/>
    <x v="3"/>
    <x v="3"/>
    <x v="16"/>
    <x v="16"/>
    <m/>
    <x v="615"/>
    <e v="#N/A"/>
    <x v="615"/>
  </r>
  <r>
    <x v="5170"/>
    <m/>
    <n v="65"/>
    <x v="12719"/>
    <m/>
    <m/>
    <m/>
    <m/>
    <x v="8343"/>
    <s v="2023/4/11"/>
    <x v="3"/>
    <x v="3"/>
    <x v="16"/>
    <x v="16"/>
    <m/>
    <x v="615"/>
    <e v="#N/A"/>
    <x v="615"/>
  </r>
  <r>
    <x v="5170"/>
    <m/>
    <n v="15.01"/>
    <x v="12720"/>
    <m/>
    <m/>
    <m/>
    <m/>
    <x v="8343"/>
    <s v="2023/4/11"/>
    <x v="3"/>
    <x v="3"/>
    <x v="16"/>
    <x v="16"/>
    <m/>
    <x v="615"/>
    <e v="#N/A"/>
    <x v="615"/>
  </r>
  <r>
    <x v="5170"/>
    <m/>
    <n v="46"/>
    <x v="12721"/>
    <m/>
    <m/>
    <m/>
    <m/>
    <x v="8343"/>
    <s v="2023/4/11"/>
    <x v="3"/>
    <x v="3"/>
    <x v="16"/>
    <x v="16"/>
    <m/>
    <x v="615"/>
    <e v="#N/A"/>
    <x v="615"/>
  </r>
  <r>
    <x v="5170"/>
    <m/>
    <n v="216"/>
    <x v="12722"/>
    <m/>
    <m/>
    <m/>
    <m/>
    <x v="8344"/>
    <s v="2023/4/19"/>
    <x v="3"/>
    <x v="3"/>
    <x v="16"/>
    <x v="16"/>
    <m/>
    <x v="615"/>
    <e v="#N/A"/>
    <x v="615"/>
  </r>
  <r>
    <x v="5170"/>
    <m/>
    <n v="666"/>
    <x v="12723"/>
    <m/>
    <m/>
    <m/>
    <m/>
    <x v="8345"/>
    <s v="2023/4/19"/>
    <x v="3"/>
    <x v="3"/>
    <x v="16"/>
    <x v="16"/>
    <m/>
    <x v="615"/>
    <e v="#N/A"/>
    <x v="615"/>
  </r>
  <r>
    <x v="5170"/>
    <m/>
    <n v="26"/>
    <x v="12724"/>
    <m/>
    <m/>
    <m/>
    <m/>
    <x v="8346"/>
    <s v="2023/4/19"/>
    <x v="3"/>
    <x v="3"/>
    <x v="16"/>
    <x v="16"/>
    <m/>
    <x v="615"/>
    <e v="#N/A"/>
    <x v="615"/>
  </r>
  <r>
    <x v="5170"/>
    <m/>
    <n v="2013.6000000000001"/>
    <x v="12725"/>
    <m/>
    <m/>
    <m/>
    <m/>
    <x v="8021"/>
    <s v="2023/5/11"/>
    <x v="3"/>
    <x v="3"/>
    <x v="16"/>
    <x v="16"/>
    <m/>
    <x v="615"/>
    <e v="#N/A"/>
    <x v="615"/>
  </r>
  <r>
    <x v="5170"/>
    <m/>
    <n v="180"/>
    <x v="12726"/>
    <m/>
    <m/>
    <m/>
    <m/>
    <x v="8021"/>
    <s v="2023/5/11"/>
    <x v="3"/>
    <x v="3"/>
    <x v="16"/>
    <x v="16"/>
    <m/>
    <x v="615"/>
    <e v="#N/A"/>
    <x v="615"/>
  </r>
  <r>
    <x v="5170"/>
    <m/>
    <n v="19"/>
    <x v="12727"/>
    <m/>
    <m/>
    <m/>
    <m/>
    <x v="8347"/>
    <s v="2023/5/15"/>
    <x v="3"/>
    <x v="3"/>
    <x v="16"/>
    <x v="16"/>
    <m/>
    <x v="615"/>
    <e v="#N/A"/>
    <x v="615"/>
  </r>
  <r>
    <x v="5170"/>
    <m/>
    <n v="23"/>
    <x v="12728"/>
    <m/>
    <m/>
    <m/>
    <m/>
    <x v="8347"/>
    <s v="2023/5/15"/>
    <x v="3"/>
    <x v="3"/>
    <x v="16"/>
    <x v="16"/>
    <m/>
    <x v="615"/>
    <e v="#N/A"/>
    <x v="615"/>
  </r>
  <r>
    <x v="5170"/>
    <m/>
    <n v="155"/>
    <x v="12729"/>
    <m/>
    <m/>
    <m/>
    <m/>
    <x v="8347"/>
    <s v="2023/5/15"/>
    <x v="3"/>
    <x v="3"/>
    <x v="16"/>
    <x v="16"/>
    <m/>
    <x v="615"/>
    <e v="#N/A"/>
    <x v="615"/>
  </r>
  <r>
    <x v="5170"/>
    <m/>
    <n v="12.01"/>
    <x v="12730"/>
    <m/>
    <m/>
    <m/>
    <m/>
    <x v="8347"/>
    <s v="2023/5/15"/>
    <x v="3"/>
    <x v="3"/>
    <x v="16"/>
    <x v="16"/>
    <m/>
    <x v="615"/>
    <e v="#N/A"/>
    <x v="615"/>
  </r>
  <r>
    <x v="5170"/>
    <m/>
    <n v="20.010000000000002"/>
    <x v="12731"/>
    <m/>
    <m/>
    <m/>
    <m/>
    <x v="8347"/>
    <s v="2023/5/15"/>
    <x v="3"/>
    <x v="3"/>
    <x v="16"/>
    <x v="16"/>
    <m/>
    <x v="615"/>
    <e v="#N/A"/>
    <x v="615"/>
  </r>
  <r>
    <x v="5170"/>
    <m/>
    <n v="840"/>
    <x v="12732"/>
    <m/>
    <m/>
    <m/>
    <m/>
    <x v="8348"/>
    <s v="2023/5/21"/>
    <x v="3"/>
    <x v="3"/>
    <x v="16"/>
    <x v="16"/>
    <m/>
    <x v="615"/>
    <e v="#N/A"/>
    <x v="615"/>
  </r>
  <r>
    <x v="5170"/>
    <m/>
    <n v="769.57"/>
    <x v="12733"/>
    <m/>
    <m/>
    <m/>
    <m/>
    <x v="8348"/>
    <s v="2023/5/21"/>
    <x v="3"/>
    <x v="3"/>
    <x v="16"/>
    <x v="16"/>
    <m/>
    <x v="615"/>
    <e v="#N/A"/>
    <x v="615"/>
  </r>
  <r>
    <x v="5170"/>
    <m/>
    <n v="486.96000000000004"/>
    <x v="12734"/>
    <m/>
    <m/>
    <m/>
    <m/>
    <x v="8348"/>
    <s v="2023/5/21"/>
    <x v="3"/>
    <x v="3"/>
    <x v="16"/>
    <x v="16"/>
    <m/>
    <x v="615"/>
    <e v="#N/A"/>
    <x v="615"/>
  </r>
  <r>
    <x v="5170"/>
    <m/>
    <n v="792.17000000000007"/>
    <x v="12735"/>
    <m/>
    <m/>
    <m/>
    <m/>
    <x v="8324"/>
    <s v="2023/6/3"/>
    <x v="3"/>
    <x v="3"/>
    <x v="16"/>
    <x v="16"/>
    <m/>
    <x v="615"/>
    <e v="#N/A"/>
    <x v="615"/>
  </r>
  <r>
    <x v="5170"/>
    <m/>
    <n v="10.35"/>
    <x v="12736"/>
    <m/>
    <m/>
    <m/>
    <m/>
    <x v="8349"/>
    <s v="2023/6/7"/>
    <x v="3"/>
    <x v="3"/>
    <x v="16"/>
    <x v="16"/>
    <m/>
    <x v="615"/>
    <e v="#N/A"/>
    <x v="615"/>
  </r>
  <r>
    <x v="5170"/>
    <m/>
    <n v="69"/>
    <x v="12737"/>
    <m/>
    <m/>
    <m/>
    <m/>
    <x v="8349"/>
    <s v="2023/6/7"/>
    <x v="3"/>
    <x v="3"/>
    <x v="16"/>
    <x v="16"/>
    <m/>
    <x v="615"/>
    <e v="#N/A"/>
    <x v="615"/>
  </r>
  <r>
    <x v="5170"/>
    <m/>
    <n v="620"/>
    <x v="12738"/>
    <m/>
    <m/>
    <m/>
    <m/>
    <x v="8350"/>
    <s v="2023/6/14"/>
    <x v="3"/>
    <x v="3"/>
    <x v="16"/>
    <x v="16"/>
    <m/>
    <x v="615"/>
    <e v="#N/A"/>
    <x v="615"/>
  </r>
  <r>
    <x v="5170"/>
    <m/>
    <n v="734.78"/>
    <x v="12739"/>
    <m/>
    <m/>
    <m/>
    <m/>
    <x v="8038"/>
    <s v="2023/6/17"/>
    <x v="3"/>
    <x v="3"/>
    <x v="16"/>
    <x v="16"/>
    <m/>
    <x v="615"/>
    <e v="#N/A"/>
    <x v="615"/>
  </r>
  <r>
    <x v="5170"/>
    <m/>
    <n v="2260.87"/>
    <x v="12740"/>
    <m/>
    <m/>
    <m/>
    <m/>
    <x v="7566"/>
    <s v="2023/6/24"/>
    <x v="3"/>
    <x v="3"/>
    <x v="16"/>
    <x v="16"/>
    <m/>
    <x v="615"/>
    <e v="#N/A"/>
    <x v="615"/>
  </r>
  <r>
    <x v="5170"/>
    <m/>
    <n v="52.17"/>
    <x v="12741"/>
    <m/>
    <m/>
    <m/>
    <m/>
    <x v="7566"/>
    <s v="2023/6/24"/>
    <x v="3"/>
    <x v="3"/>
    <x v="16"/>
    <x v="16"/>
    <m/>
    <x v="615"/>
    <e v="#N/A"/>
    <x v="615"/>
  </r>
  <r>
    <x v="5170"/>
    <m/>
    <n v="400"/>
    <x v="12742"/>
    <m/>
    <m/>
    <m/>
    <m/>
    <x v="5451"/>
    <s v="2023/6/30"/>
    <x v="3"/>
    <x v="3"/>
    <x v="16"/>
    <x v="16"/>
    <m/>
    <x v="615"/>
    <e v="#N/A"/>
    <x v="615"/>
  </r>
  <r>
    <x v="5170"/>
    <m/>
    <n v="109"/>
    <x v="12743"/>
    <m/>
    <m/>
    <m/>
    <m/>
    <x v="8001"/>
    <s v="2023/7/8"/>
    <x v="3"/>
    <x v="3"/>
    <x v="16"/>
    <x v="16"/>
    <m/>
    <x v="615"/>
    <e v="#N/A"/>
    <x v="615"/>
  </r>
  <r>
    <x v="5170"/>
    <m/>
    <n v="429.57"/>
    <x v="12744"/>
    <m/>
    <m/>
    <m/>
    <m/>
    <x v="8001"/>
    <s v="2023/7/8"/>
    <x v="3"/>
    <x v="3"/>
    <x v="16"/>
    <x v="16"/>
    <m/>
    <x v="615"/>
    <e v="#N/A"/>
    <x v="615"/>
  </r>
  <r>
    <x v="5170"/>
    <m/>
    <n v="200"/>
    <x v="12745"/>
    <m/>
    <m/>
    <m/>
    <m/>
    <x v="8001"/>
    <s v="2023/7/8"/>
    <x v="3"/>
    <x v="3"/>
    <x v="16"/>
    <x v="16"/>
    <m/>
    <x v="615"/>
    <e v="#N/A"/>
    <x v="615"/>
  </r>
  <r>
    <x v="5170"/>
    <m/>
    <n v="45.01"/>
    <x v="12746"/>
    <m/>
    <m/>
    <m/>
    <m/>
    <x v="8351"/>
    <s v="2023/7/10"/>
    <x v="3"/>
    <x v="3"/>
    <x v="16"/>
    <x v="16"/>
    <m/>
    <x v="615"/>
    <e v="#N/A"/>
    <x v="615"/>
  </r>
  <r>
    <x v="5170"/>
    <m/>
    <n v="435"/>
    <x v="12747"/>
    <m/>
    <m/>
    <m/>
    <m/>
    <x v="8333"/>
    <s v="2023/7/13"/>
    <x v="3"/>
    <x v="3"/>
    <x v="16"/>
    <x v="16"/>
    <m/>
    <x v="615"/>
    <e v="#N/A"/>
    <x v="615"/>
  </r>
  <r>
    <x v="5170"/>
    <m/>
    <n v="208.70000000000002"/>
    <x v="12748"/>
    <m/>
    <m/>
    <m/>
    <m/>
    <x v="8352"/>
    <s v="2023/7/25"/>
    <x v="3"/>
    <x v="3"/>
    <x v="16"/>
    <x v="16"/>
    <m/>
    <x v="615"/>
    <e v="#N/A"/>
    <x v="615"/>
  </r>
  <r>
    <x v="5170"/>
    <m/>
    <n v="41.74"/>
    <x v="12749"/>
    <m/>
    <m/>
    <m/>
    <m/>
    <x v="8352"/>
    <s v="2023/7/25"/>
    <x v="3"/>
    <x v="3"/>
    <x v="16"/>
    <x v="16"/>
    <m/>
    <x v="615"/>
    <e v="#N/A"/>
    <x v="615"/>
  </r>
  <r>
    <x v="5170"/>
    <m/>
    <n v="282"/>
    <x v="12750"/>
    <m/>
    <m/>
    <m/>
    <m/>
    <x v="8352"/>
    <s v="2023/7/25"/>
    <x v="3"/>
    <x v="3"/>
    <x v="16"/>
    <x v="16"/>
    <m/>
    <x v="615"/>
    <e v="#N/A"/>
    <x v="615"/>
  </r>
  <r>
    <x v="5170"/>
    <m/>
    <n v="1240"/>
    <x v="12751"/>
    <m/>
    <m/>
    <m/>
    <m/>
    <x v="8334"/>
    <s v="2023/7/27"/>
    <x v="3"/>
    <x v="3"/>
    <x v="16"/>
    <x v="16"/>
    <m/>
    <x v="615"/>
    <e v="#N/A"/>
    <x v="615"/>
  </r>
  <r>
    <x v="5170"/>
    <m/>
    <n v="500"/>
    <x v="12752"/>
    <m/>
    <m/>
    <m/>
    <m/>
    <x v="8353"/>
    <s v="2023/8/5"/>
    <x v="3"/>
    <x v="3"/>
    <x v="16"/>
    <x v="16"/>
    <m/>
    <x v="615"/>
    <e v="#N/A"/>
    <x v="615"/>
  </r>
  <r>
    <x v="5170"/>
    <m/>
    <n v="600"/>
    <x v="12753"/>
    <m/>
    <m/>
    <m/>
    <m/>
    <x v="8354"/>
    <s v="2023/8/5"/>
    <x v="3"/>
    <x v="3"/>
    <x v="16"/>
    <x v="16"/>
    <m/>
    <x v="615"/>
    <e v="#N/A"/>
    <x v="615"/>
  </r>
  <r>
    <x v="5170"/>
    <m/>
    <n v="389.57"/>
    <x v="12754"/>
    <m/>
    <m/>
    <m/>
    <m/>
    <x v="8355"/>
    <s v="2023/8/13"/>
    <x v="3"/>
    <x v="3"/>
    <x v="16"/>
    <x v="16"/>
    <m/>
    <x v="615"/>
    <e v="#N/A"/>
    <x v="615"/>
  </r>
  <r>
    <x v="5170"/>
    <m/>
    <n v="315.60000000000002"/>
    <x v="12755"/>
    <m/>
    <m/>
    <m/>
    <m/>
    <x v="8355"/>
    <s v="2023/8/13"/>
    <x v="3"/>
    <x v="3"/>
    <x v="16"/>
    <x v="16"/>
    <m/>
    <x v="615"/>
    <e v="#N/A"/>
    <x v="615"/>
  </r>
  <r>
    <x v="5170"/>
    <m/>
    <n v="300"/>
    <x v="12756"/>
    <m/>
    <m/>
    <m/>
    <m/>
    <x v="8356"/>
    <s v="2023/8/15"/>
    <x v="3"/>
    <x v="3"/>
    <x v="16"/>
    <x v="16"/>
    <m/>
    <x v="615"/>
    <e v="#N/A"/>
    <x v="615"/>
  </r>
  <r>
    <x v="5170"/>
    <m/>
    <n v="40"/>
    <x v="12757"/>
    <m/>
    <m/>
    <m/>
    <m/>
    <x v="8357"/>
    <s v="2023/8/19"/>
    <x v="3"/>
    <x v="3"/>
    <x v="16"/>
    <x v="16"/>
    <m/>
    <x v="615"/>
    <e v="#N/A"/>
    <x v="615"/>
  </r>
  <r>
    <x v="5170"/>
    <m/>
    <n v="156.47999999999999"/>
    <x v="12758"/>
    <m/>
    <m/>
    <m/>
    <m/>
    <x v="8191"/>
    <s v="2023/8/21"/>
    <x v="3"/>
    <x v="3"/>
    <x v="16"/>
    <x v="16"/>
    <m/>
    <x v="615"/>
    <e v="#N/A"/>
    <x v="615"/>
  </r>
  <r>
    <x v="5170"/>
    <m/>
    <n v="43.5"/>
    <x v="12759"/>
    <m/>
    <m/>
    <m/>
    <m/>
    <x v="8191"/>
    <s v="2023/8/21"/>
    <x v="3"/>
    <x v="3"/>
    <x v="16"/>
    <x v="16"/>
    <m/>
    <x v="615"/>
    <e v="#N/A"/>
    <x v="615"/>
  </r>
  <r>
    <x v="5170"/>
    <m/>
    <n v="510.14"/>
    <x v="12760"/>
    <m/>
    <m/>
    <m/>
    <m/>
    <x v="8193"/>
    <s v="2023/8/26"/>
    <x v="3"/>
    <x v="3"/>
    <x v="16"/>
    <x v="16"/>
    <m/>
    <x v="615"/>
    <e v="#N/A"/>
    <x v="615"/>
  </r>
  <r>
    <x v="5170"/>
    <m/>
    <n v="35.020000000000003"/>
    <x v="12761"/>
    <m/>
    <m/>
    <m/>
    <m/>
    <x v="8358"/>
    <s v="2023/8/27"/>
    <x v="3"/>
    <x v="3"/>
    <x v="16"/>
    <x v="16"/>
    <m/>
    <x v="615"/>
    <e v="#N/A"/>
    <x v="615"/>
  </r>
  <r>
    <x v="5170"/>
    <m/>
    <n v="73"/>
    <x v="12762"/>
    <m/>
    <m/>
    <m/>
    <m/>
    <x v="8358"/>
    <s v="2023/8/27"/>
    <x v="3"/>
    <x v="3"/>
    <x v="16"/>
    <x v="16"/>
    <m/>
    <x v="615"/>
    <e v="#N/A"/>
    <x v="615"/>
  </r>
  <r>
    <x v="5170"/>
    <m/>
    <n v="740"/>
    <x v="12763"/>
    <m/>
    <m/>
    <m/>
    <m/>
    <x v="8359"/>
    <s v="2023/8/29"/>
    <x v="3"/>
    <x v="3"/>
    <x v="16"/>
    <x v="16"/>
    <m/>
    <x v="615"/>
    <e v="#N/A"/>
    <x v="615"/>
  </r>
  <r>
    <x v="5170"/>
    <m/>
    <n v="411"/>
    <x v="12764"/>
    <m/>
    <m/>
    <m/>
    <m/>
    <x v="8359"/>
    <s v="2023/8/29"/>
    <x v="3"/>
    <x v="3"/>
    <x v="16"/>
    <x v="16"/>
    <m/>
    <x v="615"/>
    <e v="#N/A"/>
    <x v="615"/>
  </r>
  <r>
    <x v="5170"/>
    <m/>
    <n v="14250"/>
    <x v="12765"/>
    <m/>
    <m/>
    <m/>
    <m/>
    <x v="8360"/>
    <s v="2023/9/28"/>
    <x v="3"/>
    <x v="3"/>
    <x v="16"/>
    <x v="16"/>
    <m/>
    <x v="615"/>
    <e v="#N/A"/>
    <x v="615"/>
  </r>
  <r>
    <x v="5170"/>
    <m/>
    <n v="4109.7"/>
    <x v="12766"/>
    <m/>
    <m/>
    <m/>
    <m/>
    <x v="7121"/>
    <s v="2023/10/8"/>
    <x v="3"/>
    <x v="3"/>
    <x v="16"/>
    <x v="16"/>
    <m/>
    <x v="615"/>
    <e v="#N/A"/>
    <x v="615"/>
  </r>
  <r>
    <x v="5170"/>
    <m/>
    <n v="54"/>
    <x v="12767"/>
    <m/>
    <m/>
    <m/>
    <m/>
    <x v="7995"/>
    <s v="2023/10/8"/>
    <x v="3"/>
    <x v="3"/>
    <x v="16"/>
    <x v="16"/>
    <m/>
    <x v="615"/>
    <e v="#N/A"/>
    <x v="615"/>
  </r>
  <r>
    <x v="5170"/>
    <m/>
    <n v="1739.5"/>
    <x v="12768"/>
    <m/>
    <m/>
    <m/>
    <m/>
    <x v="8361"/>
    <s v="2023/10/12"/>
    <x v="3"/>
    <x v="3"/>
    <x v="16"/>
    <x v="16"/>
    <m/>
    <x v="615"/>
    <e v="#N/A"/>
    <x v="615"/>
  </r>
  <r>
    <x v="5170"/>
    <m/>
    <n v="1060"/>
    <x v="12769"/>
    <m/>
    <m/>
    <m/>
    <m/>
    <x v="8361"/>
    <s v="2023/10/12"/>
    <x v="3"/>
    <x v="3"/>
    <x v="16"/>
    <x v="16"/>
    <m/>
    <x v="615"/>
    <e v="#N/A"/>
    <x v="615"/>
  </r>
  <r>
    <x v="5170"/>
    <m/>
    <n v="135"/>
    <x v="12770"/>
    <m/>
    <m/>
    <m/>
    <m/>
    <x v="8362"/>
    <s v="2023/10/12"/>
    <x v="3"/>
    <x v="3"/>
    <x v="16"/>
    <x v="16"/>
    <m/>
    <x v="615"/>
    <e v="#N/A"/>
    <x v="615"/>
  </r>
  <r>
    <x v="5170"/>
    <m/>
    <n v="270"/>
    <x v="12771"/>
    <m/>
    <m/>
    <m/>
    <m/>
    <x v="8256"/>
    <s v="2023/10/19"/>
    <x v="3"/>
    <x v="3"/>
    <x v="16"/>
    <x v="16"/>
    <m/>
    <x v="615"/>
    <e v="#N/A"/>
    <x v="615"/>
  </r>
  <r>
    <x v="5170"/>
    <m/>
    <n v="6"/>
    <x v="12772"/>
    <m/>
    <m/>
    <m/>
    <m/>
    <x v="8363"/>
    <s v="2023/10/23"/>
    <x v="3"/>
    <x v="3"/>
    <x v="16"/>
    <x v="16"/>
    <m/>
    <x v="615"/>
    <e v="#N/A"/>
    <x v="615"/>
  </r>
  <r>
    <x v="5170"/>
    <m/>
    <n v="25.3"/>
    <x v="12773"/>
    <m/>
    <m/>
    <m/>
    <m/>
    <x v="8363"/>
    <s v="2023/10/23"/>
    <x v="3"/>
    <x v="3"/>
    <x v="16"/>
    <x v="16"/>
    <m/>
    <x v="615"/>
    <e v="#N/A"/>
    <x v="615"/>
  </r>
  <r>
    <x v="5170"/>
    <m/>
    <n v="55"/>
    <x v="12774"/>
    <m/>
    <m/>
    <m/>
    <m/>
    <x v="8363"/>
    <s v="2023/10/23"/>
    <x v="3"/>
    <x v="3"/>
    <x v="16"/>
    <x v="16"/>
    <m/>
    <x v="615"/>
    <e v="#N/A"/>
    <x v="615"/>
  </r>
  <r>
    <x v="5170"/>
    <m/>
    <n v="310"/>
    <x v="12775"/>
    <m/>
    <m/>
    <m/>
    <m/>
    <x v="8363"/>
    <s v="2023/10/23"/>
    <x v="3"/>
    <x v="3"/>
    <x v="16"/>
    <x v="16"/>
    <m/>
    <x v="615"/>
    <e v="#N/A"/>
    <x v="615"/>
  </r>
  <r>
    <x v="5170"/>
    <m/>
    <n v="25"/>
    <x v="12776"/>
    <m/>
    <m/>
    <m/>
    <m/>
    <x v="8363"/>
    <s v="2023/10/23"/>
    <x v="3"/>
    <x v="3"/>
    <x v="16"/>
    <x v="16"/>
    <m/>
    <x v="615"/>
    <e v="#N/A"/>
    <x v="615"/>
  </r>
  <r>
    <x v="5170"/>
    <m/>
    <n v="25"/>
    <x v="12777"/>
    <m/>
    <m/>
    <m/>
    <m/>
    <x v="8363"/>
    <s v="2023/10/23"/>
    <x v="3"/>
    <x v="3"/>
    <x v="16"/>
    <x v="16"/>
    <m/>
    <x v="615"/>
    <e v="#N/A"/>
    <x v="615"/>
  </r>
  <r>
    <x v="5170"/>
    <m/>
    <n v="1580"/>
    <x v="12778"/>
    <m/>
    <m/>
    <m/>
    <m/>
    <x v="8300"/>
    <s v="2023/10/26"/>
    <x v="3"/>
    <x v="3"/>
    <x v="16"/>
    <x v="16"/>
    <m/>
    <x v="615"/>
    <e v="#N/A"/>
    <x v="615"/>
  </r>
  <r>
    <x v="5170"/>
    <m/>
    <n v="25.3"/>
    <x v="12779"/>
    <m/>
    <m/>
    <m/>
    <m/>
    <x v="8364"/>
    <s v="2023/10/28"/>
    <x v="3"/>
    <x v="3"/>
    <x v="16"/>
    <x v="16"/>
    <m/>
    <x v="615"/>
    <e v="#N/A"/>
    <x v="615"/>
  </r>
  <r>
    <x v="5170"/>
    <m/>
    <n v="1050"/>
    <x v="12780"/>
    <m/>
    <m/>
    <m/>
    <m/>
    <x v="8166"/>
    <s v="2023/11/4"/>
    <x v="3"/>
    <x v="3"/>
    <x v="16"/>
    <x v="16"/>
    <m/>
    <x v="615"/>
    <e v="#N/A"/>
    <x v="615"/>
  </r>
  <r>
    <x v="5170"/>
    <m/>
    <n v="1735"/>
    <x v="12781"/>
    <m/>
    <m/>
    <m/>
    <m/>
    <x v="5459"/>
    <s v="2023/11/9"/>
    <x v="3"/>
    <x v="3"/>
    <x v="16"/>
    <x v="16"/>
    <m/>
    <x v="615"/>
    <e v="#N/A"/>
    <x v="615"/>
  </r>
  <r>
    <x v="5170"/>
    <m/>
    <n v="640"/>
    <x v="12782"/>
    <m/>
    <m/>
    <m/>
    <m/>
    <x v="8205"/>
    <s v="2023/11/15"/>
    <x v="3"/>
    <x v="3"/>
    <x v="16"/>
    <x v="16"/>
    <m/>
    <x v="615"/>
    <e v="#N/A"/>
    <x v="615"/>
  </r>
  <r>
    <x v="5170"/>
    <m/>
    <n v="20.7"/>
    <x v="12783"/>
    <m/>
    <m/>
    <m/>
    <m/>
    <x v="7842"/>
    <s v="2023/11/21"/>
    <x v="3"/>
    <x v="3"/>
    <x v="16"/>
    <x v="16"/>
    <m/>
    <x v="615"/>
    <e v="#N/A"/>
    <x v="615"/>
  </r>
  <r>
    <x v="5170"/>
    <m/>
    <n v="4350"/>
    <x v="12784"/>
    <m/>
    <m/>
    <m/>
    <m/>
    <x v="7563"/>
    <s v="2023/11/26"/>
    <x v="3"/>
    <x v="3"/>
    <x v="16"/>
    <x v="16"/>
    <m/>
    <x v="615"/>
    <e v="#N/A"/>
    <x v="615"/>
  </r>
  <r>
    <x v="5170"/>
    <m/>
    <n v="345"/>
    <x v="12785"/>
    <m/>
    <m/>
    <m/>
    <m/>
    <x v="7563"/>
    <s v="2023/11/26"/>
    <x v="3"/>
    <x v="3"/>
    <x v="16"/>
    <x v="16"/>
    <m/>
    <x v="615"/>
    <e v="#N/A"/>
    <x v="615"/>
  </r>
  <r>
    <x v="5170"/>
    <m/>
    <n v="2930"/>
    <x v="12786"/>
    <m/>
    <m/>
    <m/>
    <m/>
    <x v="8007"/>
    <s v="2023/11/30"/>
    <x v="3"/>
    <x v="3"/>
    <x v="16"/>
    <x v="16"/>
    <m/>
    <x v="615"/>
    <e v="#N/A"/>
    <x v="615"/>
  </r>
  <r>
    <x v="5170"/>
    <m/>
    <n v="20.13"/>
    <x v="12787"/>
    <m/>
    <m/>
    <m/>
    <m/>
    <x v="8365"/>
    <s v="2023/12/5"/>
    <x v="3"/>
    <x v="3"/>
    <x v="16"/>
    <x v="16"/>
    <m/>
    <x v="615"/>
    <e v="#N/A"/>
    <x v="615"/>
  </r>
  <r>
    <x v="5170"/>
    <m/>
    <n v="14.030000000000001"/>
    <x v="12788"/>
    <m/>
    <m/>
    <m/>
    <m/>
    <x v="8365"/>
    <s v="2023/12/5"/>
    <x v="3"/>
    <x v="3"/>
    <x v="16"/>
    <x v="16"/>
    <m/>
    <x v="615"/>
    <e v="#N/A"/>
    <x v="615"/>
  </r>
  <r>
    <x v="5170"/>
    <m/>
    <n v="44.050000000000004"/>
    <x v="12789"/>
    <m/>
    <m/>
    <m/>
    <m/>
    <x v="8365"/>
    <s v="2023/12/5"/>
    <x v="3"/>
    <x v="3"/>
    <x v="16"/>
    <x v="16"/>
    <m/>
    <x v="615"/>
    <e v="#N/A"/>
    <x v="615"/>
  </r>
  <r>
    <x v="5170"/>
    <m/>
    <n v="52.33"/>
    <x v="12790"/>
    <m/>
    <m/>
    <m/>
    <m/>
    <x v="8365"/>
    <s v="2023/12/5"/>
    <x v="3"/>
    <x v="3"/>
    <x v="16"/>
    <x v="16"/>
    <m/>
    <x v="615"/>
    <e v="#N/A"/>
    <x v="615"/>
  </r>
  <r>
    <x v="5170"/>
    <m/>
    <n v="80.27"/>
    <x v="12791"/>
    <m/>
    <m/>
    <m/>
    <m/>
    <x v="8365"/>
    <s v="2023/12/5"/>
    <x v="3"/>
    <x v="3"/>
    <x v="16"/>
    <x v="16"/>
    <m/>
    <x v="615"/>
    <e v="#N/A"/>
    <x v="615"/>
  </r>
  <r>
    <x v="5170"/>
    <m/>
    <n v="163.5"/>
    <x v="12792"/>
    <m/>
    <m/>
    <m/>
    <m/>
    <x v="8366"/>
    <s v="2023/12/17"/>
    <x v="3"/>
    <x v="3"/>
    <x v="16"/>
    <x v="16"/>
    <m/>
    <x v="615"/>
    <e v="#N/A"/>
    <x v="615"/>
  </r>
  <r>
    <x v="5170"/>
    <m/>
    <n v="5290"/>
    <x v="12793"/>
    <m/>
    <m/>
    <m/>
    <m/>
    <x v="8367"/>
    <s v="2023/12/27"/>
    <x v="3"/>
    <x v="3"/>
    <x v="16"/>
    <x v="16"/>
    <m/>
    <x v="615"/>
    <e v="#N/A"/>
    <x v="615"/>
  </r>
  <r>
    <x v="5170"/>
    <m/>
    <n v="1835"/>
    <x v="12794"/>
    <m/>
    <m/>
    <m/>
    <m/>
    <x v="8367"/>
    <s v="2023/12/27"/>
    <x v="3"/>
    <x v="3"/>
    <x v="16"/>
    <x v="16"/>
    <m/>
    <x v="615"/>
    <e v="#N/A"/>
    <x v="615"/>
  </r>
  <r>
    <x v="5170"/>
    <m/>
    <n v="525.65"/>
    <x v="12795"/>
    <m/>
    <m/>
    <m/>
    <m/>
    <x v="8368"/>
    <s v="2023/6/24"/>
    <x v="3"/>
    <x v="3"/>
    <x v="140"/>
    <x v="139"/>
    <m/>
    <x v="615"/>
    <e v="#N/A"/>
    <x v="615"/>
  </r>
  <r>
    <x v="5170"/>
    <m/>
    <n v="754.78"/>
    <x v="12796"/>
    <m/>
    <m/>
    <m/>
    <m/>
    <x v="8368"/>
    <s v="2023/6/24"/>
    <x v="3"/>
    <x v="3"/>
    <x v="140"/>
    <x v="139"/>
    <m/>
    <x v="615"/>
    <e v="#N/A"/>
    <x v="615"/>
  </r>
  <r>
    <x v="5170"/>
    <m/>
    <n v="78.260000000000005"/>
    <x v="12797"/>
    <m/>
    <m/>
    <m/>
    <m/>
    <x v="8065"/>
    <s v="2023/10/12"/>
    <x v="3"/>
    <x v="3"/>
    <x v="140"/>
    <x v="139"/>
    <m/>
    <x v="615"/>
    <e v="#N/A"/>
    <x v="615"/>
  </r>
  <r>
    <x v="5170"/>
    <m/>
    <n v="26"/>
    <x v="12798"/>
    <m/>
    <m/>
    <m/>
    <m/>
    <x v="8065"/>
    <s v="2023/10/12"/>
    <x v="3"/>
    <x v="3"/>
    <x v="140"/>
    <x v="139"/>
    <m/>
    <x v="615"/>
    <e v="#N/A"/>
    <x v="615"/>
  </r>
  <r>
    <x v="5170"/>
    <m/>
    <n v="120"/>
    <x v="12799"/>
    <m/>
    <m/>
    <m/>
    <m/>
    <x v="8161"/>
    <s v="2023/3/19"/>
    <x v="3"/>
    <x v="3"/>
    <x v="39"/>
    <x v="39"/>
    <m/>
    <x v="615"/>
    <e v="#N/A"/>
    <x v="615"/>
  </r>
  <r>
    <x v="5170"/>
    <m/>
    <n v="191.3"/>
    <x v="12800"/>
    <m/>
    <m/>
    <m/>
    <m/>
    <x v="8161"/>
    <s v="2023/3/19"/>
    <x v="3"/>
    <x v="3"/>
    <x v="39"/>
    <x v="39"/>
    <m/>
    <x v="615"/>
    <e v="#N/A"/>
    <x v="615"/>
  </r>
  <r>
    <x v="5170"/>
    <m/>
    <n v="128.69999999999999"/>
    <x v="12801"/>
    <m/>
    <m/>
    <m/>
    <m/>
    <x v="8161"/>
    <s v="2023/3/19"/>
    <x v="3"/>
    <x v="3"/>
    <x v="39"/>
    <x v="39"/>
    <m/>
    <x v="615"/>
    <e v="#N/A"/>
    <x v="615"/>
  </r>
  <r>
    <x v="5170"/>
    <m/>
    <n v="20"/>
    <x v="12802"/>
    <m/>
    <m/>
    <m/>
    <m/>
    <x v="8318"/>
    <s v="2023/3/31"/>
    <x v="3"/>
    <x v="3"/>
    <x v="39"/>
    <x v="39"/>
    <m/>
    <x v="615"/>
    <e v="#N/A"/>
    <x v="615"/>
  </r>
  <r>
    <x v="5170"/>
    <m/>
    <n v="675"/>
    <x v="12803"/>
    <m/>
    <m/>
    <m/>
    <m/>
    <x v="8369"/>
    <s v="2023/5/7"/>
    <x v="3"/>
    <x v="3"/>
    <x v="39"/>
    <x v="39"/>
    <m/>
    <x v="615"/>
    <e v="#N/A"/>
    <x v="615"/>
  </r>
  <r>
    <x v="5170"/>
    <m/>
    <n v="1449.56"/>
    <x v="12804"/>
    <m/>
    <m/>
    <m/>
    <m/>
    <x v="8369"/>
    <s v="2023/5/7"/>
    <x v="3"/>
    <x v="3"/>
    <x v="39"/>
    <x v="39"/>
    <m/>
    <x v="615"/>
    <e v="#N/A"/>
    <x v="615"/>
  </r>
  <r>
    <x v="5170"/>
    <m/>
    <n v="4060.87"/>
    <x v="12805"/>
    <m/>
    <m/>
    <m/>
    <m/>
    <x v="8001"/>
    <s v="2023/7/8"/>
    <x v="3"/>
    <x v="3"/>
    <x v="39"/>
    <x v="39"/>
    <m/>
    <x v="615"/>
    <e v="#N/A"/>
    <x v="615"/>
  </r>
  <r>
    <x v="5170"/>
    <m/>
    <n v="70"/>
    <x v="12806"/>
    <m/>
    <m/>
    <m/>
    <m/>
    <x v="8009"/>
    <s v="2023/12/7"/>
    <x v="3"/>
    <x v="3"/>
    <x v="39"/>
    <x v="39"/>
    <m/>
    <x v="615"/>
    <e v="#N/A"/>
    <x v="615"/>
  </r>
  <r>
    <x v="5170"/>
    <m/>
    <n v="1469"/>
    <x v="12807"/>
    <m/>
    <m/>
    <m/>
    <m/>
    <x v="8370"/>
    <s v="2023/2/28"/>
    <x v="3"/>
    <x v="3"/>
    <x v="3"/>
    <x v="3"/>
    <m/>
    <x v="615"/>
    <e v="#N/A"/>
    <x v="615"/>
  </r>
  <r>
    <x v="5170"/>
    <m/>
    <n v="26"/>
    <x v="12808"/>
    <m/>
    <m/>
    <m/>
    <m/>
    <x v="8371"/>
    <s v="2023/7/30"/>
    <x v="3"/>
    <x v="3"/>
    <x v="3"/>
    <x v="3"/>
    <m/>
    <x v="615"/>
    <e v="#N/A"/>
    <x v="615"/>
  </r>
  <r>
    <x v="5170"/>
    <m/>
    <n v="1281.3700000000001"/>
    <x v="12809"/>
    <m/>
    <m/>
    <m/>
    <m/>
    <x v="8354"/>
    <s v="2023/8/5"/>
    <x v="3"/>
    <x v="3"/>
    <x v="3"/>
    <x v="3"/>
    <m/>
    <x v="615"/>
    <e v="#N/A"/>
    <x v="615"/>
  </r>
  <r>
    <x v="5170"/>
    <m/>
    <n v="34.78"/>
    <x v="12810"/>
    <m/>
    <m/>
    <m/>
    <m/>
    <x v="8361"/>
    <s v="2023/10/12"/>
    <x v="3"/>
    <x v="3"/>
    <x v="3"/>
    <x v="3"/>
    <m/>
    <x v="615"/>
    <e v="#N/A"/>
    <x v="615"/>
  </r>
  <r>
    <x v="5170"/>
    <m/>
    <n v="356.45"/>
    <x v="12811"/>
    <m/>
    <m/>
    <m/>
    <m/>
    <x v="8338"/>
    <s v="2023/1/14"/>
    <x v="3"/>
    <x v="3"/>
    <x v="15"/>
    <x v="15"/>
    <m/>
    <x v="615"/>
    <e v="#N/A"/>
    <x v="615"/>
  </r>
  <r>
    <x v="5170"/>
    <m/>
    <n v="1600"/>
    <x v="12812"/>
    <m/>
    <m/>
    <m/>
    <m/>
    <x v="8372"/>
    <s v="2023/1/28"/>
    <x v="3"/>
    <x v="3"/>
    <x v="15"/>
    <x v="15"/>
    <m/>
    <x v="615"/>
    <e v="#N/A"/>
    <x v="615"/>
  </r>
  <r>
    <x v="5170"/>
    <m/>
    <n v="20"/>
    <x v="12813"/>
    <m/>
    <m/>
    <m/>
    <m/>
    <x v="7113"/>
    <s v="2023/1/31"/>
    <x v="3"/>
    <x v="3"/>
    <x v="15"/>
    <x v="15"/>
    <m/>
    <x v="615"/>
    <e v="#N/A"/>
    <x v="615"/>
  </r>
  <r>
    <x v="5170"/>
    <m/>
    <n v="183"/>
    <x v="12814"/>
    <m/>
    <m/>
    <m/>
    <m/>
    <x v="8339"/>
    <s v="2023/2/5"/>
    <x v="3"/>
    <x v="3"/>
    <x v="15"/>
    <x v="15"/>
    <m/>
    <x v="615"/>
    <e v="#N/A"/>
    <x v="615"/>
  </r>
  <r>
    <x v="5170"/>
    <m/>
    <n v="556.52"/>
    <x v="12815"/>
    <m/>
    <m/>
    <m/>
    <m/>
    <x v="8373"/>
    <s v="2023/2/7"/>
    <x v="3"/>
    <x v="3"/>
    <x v="15"/>
    <x v="15"/>
    <m/>
    <x v="615"/>
    <e v="#N/A"/>
    <x v="615"/>
  </r>
  <r>
    <x v="5170"/>
    <m/>
    <n v="30.43"/>
    <x v="12816"/>
    <m/>
    <m/>
    <m/>
    <m/>
    <x v="8373"/>
    <s v="2023/2/7"/>
    <x v="3"/>
    <x v="3"/>
    <x v="15"/>
    <x v="15"/>
    <m/>
    <x v="615"/>
    <e v="#N/A"/>
    <x v="615"/>
  </r>
  <r>
    <x v="5170"/>
    <m/>
    <n v="250"/>
    <x v="12817"/>
    <m/>
    <m/>
    <m/>
    <m/>
    <x v="8373"/>
    <s v="2023/2/7"/>
    <x v="3"/>
    <x v="3"/>
    <x v="15"/>
    <x v="15"/>
    <m/>
    <x v="615"/>
    <e v="#N/A"/>
    <x v="615"/>
  </r>
  <r>
    <x v="5170"/>
    <m/>
    <n v="260"/>
    <x v="12818"/>
    <m/>
    <m/>
    <m/>
    <m/>
    <x v="8373"/>
    <s v="2023/2/7"/>
    <x v="3"/>
    <x v="3"/>
    <x v="15"/>
    <x v="15"/>
    <m/>
    <x v="615"/>
    <e v="#N/A"/>
    <x v="615"/>
  </r>
  <r>
    <x v="5170"/>
    <m/>
    <n v="625"/>
    <x v="12819"/>
    <m/>
    <m/>
    <m/>
    <m/>
    <x v="8373"/>
    <s v="2023/2/7"/>
    <x v="3"/>
    <x v="3"/>
    <x v="15"/>
    <x v="15"/>
    <m/>
    <x v="615"/>
    <e v="#N/A"/>
    <x v="615"/>
  </r>
  <r>
    <x v="5170"/>
    <m/>
    <n v="120"/>
    <x v="12820"/>
    <m/>
    <m/>
    <m/>
    <m/>
    <x v="7784"/>
    <s v="2023/2/18"/>
    <x v="3"/>
    <x v="3"/>
    <x v="15"/>
    <x v="15"/>
    <m/>
    <x v="615"/>
    <e v="#N/A"/>
    <x v="615"/>
  </r>
  <r>
    <x v="5170"/>
    <m/>
    <n v="566.5"/>
    <x v="12821"/>
    <m/>
    <m/>
    <m/>
    <m/>
    <x v="7784"/>
    <s v="2023/2/18"/>
    <x v="3"/>
    <x v="3"/>
    <x v="15"/>
    <x v="15"/>
    <m/>
    <x v="615"/>
    <e v="#N/A"/>
    <x v="615"/>
  </r>
  <r>
    <x v="5170"/>
    <m/>
    <n v="970"/>
    <x v="12822"/>
    <m/>
    <m/>
    <m/>
    <m/>
    <x v="7989"/>
    <s v="2023/2/28"/>
    <x v="3"/>
    <x v="3"/>
    <x v="15"/>
    <x v="15"/>
    <m/>
    <x v="615"/>
    <e v="#N/A"/>
    <x v="615"/>
  </r>
  <r>
    <x v="5170"/>
    <m/>
    <n v="261"/>
    <x v="12823"/>
    <m/>
    <m/>
    <m/>
    <m/>
    <x v="7989"/>
    <s v="2023/2/28"/>
    <x v="3"/>
    <x v="3"/>
    <x v="15"/>
    <x v="15"/>
    <m/>
    <x v="615"/>
    <e v="#N/A"/>
    <x v="615"/>
  </r>
  <r>
    <x v="5170"/>
    <m/>
    <n v="189"/>
    <x v="12824"/>
    <m/>
    <m/>
    <m/>
    <m/>
    <x v="8326"/>
    <s v="2023/3/5"/>
    <x v="3"/>
    <x v="3"/>
    <x v="15"/>
    <x v="15"/>
    <m/>
    <x v="615"/>
    <e v="#N/A"/>
    <x v="615"/>
  </r>
  <r>
    <x v="5170"/>
    <m/>
    <n v="290.44"/>
    <x v="12825"/>
    <m/>
    <m/>
    <m/>
    <m/>
    <x v="7988"/>
    <s v="2023/3/11"/>
    <x v="3"/>
    <x v="3"/>
    <x v="15"/>
    <x v="15"/>
    <m/>
    <x v="615"/>
    <e v="#N/A"/>
    <x v="615"/>
  </r>
  <r>
    <x v="5170"/>
    <m/>
    <n v="522"/>
    <x v="12826"/>
    <m/>
    <m/>
    <m/>
    <m/>
    <x v="7988"/>
    <s v="2023/3/11"/>
    <x v="3"/>
    <x v="3"/>
    <x v="15"/>
    <x v="15"/>
    <m/>
    <x v="615"/>
    <e v="#N/A"/>
    <x v="615"/>
  </r>
  <r>
    <x v="5170"/>
    <m/>
    <n v="16.760000000000002"/>
    <x v="12827"/>
    <m/>
    <m/>
    <m/>
    <m/>
    <x v="8374"/>
    <s v="2023/3/16"/>
    <x v="3"/>
    <x v="3"/>
    <x v="15"/>
    <x v="15"/>
    <m/>
    <x v="615"/>
    <e v="#N/A"/>
    <x v="615"/>
  </r>
  <r>
    <x v="5170"/>
    <m/>
    <n v="184.43"/>
    <x v="12828"/>
    <m/>
    <m/>
    <m/>
    <m/>
    <x v="8327"/>
    <s v="2023/3/19"/>
    <x v="3"/>
    <x v="3"/>
    <x v="15"/>
    <x v="15"/>
    <m/>
    <x v="615"/>
    <e v="#N/A"/>
    <x v="615"/>
  </r>
  <r>
    <x v="5170"/>
    <m/>
    <n v="741.5"/>
    <x v="12829"/>
    <m/>
    <m/>
    <m/>
    <m/>
    <x v="8327"/>
    <s v="2023/3/19"/>
    <x v="3"/>
    <x v="3"/>
    <x v="15"/>
    <x v="15"/>
    <m/>
    <x v="615"/>
    <e v="#N/A"/>
    <x v="615"/>
  </r>
  <r>
    <x v="5170"/>
    <m/>
    <n v="271.7"/>
    <x v="12830"/>
    <m/>
    <m/>
    <m/>
    <m/>
    <x v="8375"/>
    <s v="2023/3/26"/>
    <x v="3"/>
    <x v="3"/>
    <x v="15"/>
    <x v="15"/>
    <m/>
    <x v="615"/>
    <e v="#N/A"/>
    <x v="615"/>
  </r>
  <r>
    <x v="5170"/>
    <m/>
    <n v="120"/>
    <x v="12831"/>
    <m/>
    <m/>
    <m/>
    <m/>
    <x v="7997"/>
    <s v="2023/3/28"/>
    <x v="3"/>
    <x v="3"/>
    <x v="15"/>
    <x v="15"/>
    <m/>
    <x v="615"/>
    <e v="#N/A"/>
    <x v="615"/>
  </r>
  <r>
    <x v="5170"/>
    <m/>
    <n v="130"/>
    <x v="12832"/>
    <m/>
    <m/>
    <m/>
    <m/>
    <x v="8134"/>
    <s v="2023/3/31"/>
    <x v="3"/>
    <x v="3"/>
    <x v="15"/>
    <x v="15"/>
    <m/>
    <x v="615"/>
    <e v="#N/A"/>
    <x v="615"/>
  </r>
  <r>
    <x v="5170"/>
    <m/>
    <n v="1040.8499999999999"/>
    <x v="12833"/>
    <m/>
    <m/>
    <m/>
    <m/>
    <x v="8134"/>
    <s v="2023/3/31"/>
    <x v="3"/>
    <x v="3"/>
    <x v="15"/>
    <x v="15"/>
    <m/>
    <x v="615"/>
    <e v="#N/A"/>
    <x v="615"/>
  </r>
  <r>
    <x v="5170"/>
    <m/>
    <n v="114"/>
    <x v="12834"/>
    <m/>
    <m/>
    <m/>
    <m/>
    <x v="8134"/>
    <s v="2023/3/31"/>
    <x v="3"/>
    <x v="3"/>
    <x v="15"/>
    <x v="15"/>
    <m/>
    <x v="615"/>
    <e v="#N/A"/>
    <x v="615"/>
  </r>
  <r>
    <x v="5170"/>
    <m/>
    <n v="1250"/>
    <x v="12835"/>
    <m/>
    <m/>
    <m/>
    <m/>
    <x v="8134"/>
    <s v="2023/3/31"/>
    <x v="3"/>
    <x v="3"/>
    <x v="15"/>
    <x v="15"/>
    <m/>
    <x v="615"/>
    <e v="#N/A"/>
    <x v="615"/>
  </r>
  <r>
    <x v="5170"/>
    <m/>
    <n v="306"/>
    <x v="12836"/>
    <m/>
    <m/>
    <m/>
    <m/>
    <x v="8134"/>
    <s v="2023/3/31"/>
    <x v="3"/>
    <x v="3"/>
    <x v="15"/>
    <x v="15"/>
    <m/>
    <x v="615"/>
    <e v="#N/A"/>
    <x v="615"/>
  </r>
  <r>
    <x v="5170"/>
    <m/>
    <n v="41.74"/>
    <x v="12837"/>
    <m/>
    <m/>
    <m/>
    <m/>
    <x v="8376"/>
    <s v="2023/4/29"/>
    <x v="3"/>
    <x v="3"/>
    <x v="15"/>
    <x v="15"/>
    <m/>
    <x v="615"/>
    <e v="#N/A"/>
    <x v="615"/>
  </r>
  <r>
    <x v="5170"/>
    <m/>
    <n v="17775"/>
    <x v="12838"/>
    <m/>
    <m/>
    <m/>
    <m/>
    <x v="8377"/>
    <s v="2023/5/1"/>
    <x v="3"/>
    <x v="3"/>
    <x v="15"/>
    <x v="15"/>
    <m/>
    <x v="615"/>
    <e v="#N/A"/>
    <x v="615"/>
  </r>
  <r>
    <x v="5170"/>
    <m/>
    <n v="1049.57"/>
    <x v="12839"/>
    <m/>
    <m/>
    <m/>
    <m/>
    <x v="8032"/>
    <s v="2023/5/11"/>
    <x v="3"/>
    <x v="3"/>
    <x v="15"/>
    <x v="15"/>
    <m/>
    <x v="615"/>
    <e v="#N/A"/>
    <x v="615"/>
  </r>
  <r>
    <x v="5170"/>
    <m/>
    <n v="420"/>
    <x v="12840"/>
    <m/>
    <m/>
    <m/>
    <m/>
    <x v="8032"/>
    <s v="2023/5/11"/>
    <x v="3"/>
    <x v="3"/>
    <x v="15"/>
    <x v="15"/>
    <m/>
    <x v="615"/>
    <e v="#N/A"/>
    <x v="615"/>
  </r>
  <r>
    <x v="5170"/>
    <m/>
    <n v="175"/>
    <x v="12841"/>
    <m/>
    <m/>
    <m/>
    <m/>
    <x v="7994"/>
    <s v="2023/5/18"/>
    <x v="3"/>
    <x v="3"/>
    <x v="15"/>
    <x v="15"/>
    <m/>
    <x v="615"/>
    <e v="#N/A"/>
    <x v="615"/>
  </r>
  <r>
    <x v="5170"/>
    <m/>
    <n v="352.2"/>
    <x v="12842"/>
    <m/>
    <m/>
    <m/>
    <m/>
    <x v="7990"/>
    <s v="2023/5/25"/>
    <x v="3"/>
    <x v="3"/>
    <x v="15"/>
    <x v="15"/>
    <m/>
    <x v="615"/>
    <e v="#N/A"/>
    <x v="615"/>
  </r>
  <r>
    <x v="5170"/>
    <m/>
    <n v="174"/>
    <x v="12843"/>
    <m/>
    <m/>
    <m/>
    <m/>
    <x v="7990"/>
    <s v="2023/5/25"/>
    <x v="3"/>
    <x v="3"/>
    <x v="15"/>
    <x v="15"/>
    <m/>
    <x v="615"/>
    <e v="#N/A"/>
    <x v="615"/>
  </r>
  <r>
    <x v="5170"/>
    <m/>
    <n v="528"/>
    <x v="12844"/>
    <m/>
    <m/>
    <m/>
    <m/>
    <x v="8037"/>
    <s v="2023/6/10"/>
    <x v="3"/>
    <x v="3"/>
    <x v="15"/>
    <x v="15"/>
    <m/>
    <x v="615"/>
    <e v="#N/A"/>
    <x v="615"/>
  </r>
  <r>
    <x v="5170"/>
    <m/>
    <n v="461.73"/>
    <x v="12845"/>
    <m/>
    <m/>
    <m/>
    <m/>
    <x v="8037"/>
    <s v="2023/6/10"/>
    <x v="3"/>
    <x v="3"/>
    <x v="15"/>
    <x v="15"/>
    <m/>
    <x v="615"/>
    <e v="#N/A"/>
    <x v="615"/>
  </r>
  <r>
    <x v="5170"/>
    <m/>
    <n v="2260.86"/>
    <x v="12846"/>
    <m/>
    <m/>
    <m/>
    <m/>
    <x v="8037"/>
    <s v="2023/6/10"/>
    <x v="3"/>
    <x v="3"/>
    <x v="15"/>
    <x v="15"/>
    <m/>
    <x v="615"/>
    <e v="#N/A"/>
    <x v="615"/>
  </r>
  <r>
    <x v="5170"/>
    <m/>
    <n v="1250"/>
    <x v="12847"/>
    <m/>
    <m/>
    <m/>
    <m/>
    <x v="8037"/>
    <s v="2023/6/10"/>
    <x v="3"/>
    <x v="3"/>
    <x v="15"/>
    <x v="15"/>
    <m/>
    <x v="615"/>
    <e v="#N/A"/>
    <x v="615"/>
  </r>
  <r>
    <x v="5170"/>
    <m/>
    <n v="3478.26"/>
    <x v="12848"/>
    <m/>
    <m/>
    <m/>
    <m/>
    <x v="8038"/>
    <s v="2023/6/17"/>
    <x v="3"/>
    <x v="3"/>
    <x v="15"/>
    <x v="15"/>
    <m/>
    <x v="615"/>
    <e v="#N/A"/>
    <x v="615"/>
  </r>
  <r>
    <x v="5170"/>
    <m/>
    <n v="848.48"/>
    <x v="12849"/>
    <m/>
    <m/>
    <m/>
    <m/>
    <x v="8038"/>
    <s v="2023/6/17"/>
    <x v="3"/>
    <x v="3"/>
    <x v="15"/>
    <x v="15"/>
    <m/>
    <x v="615"/>
    <e v="#N/A"/>
    <x v="615"/>
  </r>
  <r>
    <x v="5170"/>
    <m/>
    <n v="960"/>
    <x v="12850"/>
    <m/>
    <m/>
    <m/>
    <m/>
    <x v="8001"/>
    <s v="2023/7/8"/>
    <x v="3"/>
    <x v="3"/>
    <x v="15"/>
    <x v="15"/>
    <m/>
    <x v="615"/>
    <e v="#N/A"/>
    <x v="615"/>
  </r>
  <r>
    <x v="5170"/>
    <m/>
    <n v="520"/>
    <x v="12851"/>
    <m/>
    <m/>
    <m/>
    <m/>
    <x v="8352"/>
    <s v="2023/7/25"/>
    <x v="3"/>
    <x v="3"/>
    <x v="15"/>
    <x v="15"/>
    <m/>
    <x v="615"/>
    <e v="#N/A"/>
    <x v="615"/>
  </r>
  <r>
    <x v="5170"/>
    <m/>
    <n v="1950"/>
    <x v="12852"/>
    <m/>
    <m/>
    <m/>
    <m/>
    <x v="8354"/>
    <s v="2023/8/5"/>
    <x v="3"/>
    <x v="3"/>
    <x v="15"/>
    <x v="15"/>
    <m/>
    <x v="615"/>
    <e v="#N/A"/>
    <x v="615"/>
  </r>
  <r>
    <x v="5170"/>
    <m/>
    <n v="265"/>
    <x v="12853"/>
    <m/>
    <m/>
    <m/>
    <m/>
    <x v="8075"/>
    <s v="2023/8/13"/>
    <x v="3"/>
    <x v="3"/>
    <x v="15"/>
    <x v="15"/>
    <m/>
    <x v="615"/>
    <e v="#N/A"/>
    <x v="615"/>
  </r>
  <r>
    <x v="5170"/>
    <m/>
    <n v="6900"/>
    <x v="12854"/>
    <m/>
    <m/>
    <m/>
    <m/>
    <x v="8378"/>
    <s v="2023/8/13"/>
    <x v="3"/>
    <x v="3"/>
    <x v="15"/>
    <x v="15"/>
    <m/>
    <x v="615"/>
    <e v="#N/A"/>
    <x v="615"/>
  </r>
  <r>
    <x v="5170"/>
    <m/>
    <n v="240"/>
    <x v="12855"/>
    <m/>
    <m/>
    <m/>
    <m/>
    <x v="8355"/>
    <s v="2023/8/13"/>
    <x v="3"/>
    <x v="3"/>
    <x v="15"/>
    <x v="15"/>
    <m/>
    <x v="615"/>
    <e v="#N/A"/>
    <x v="615"/>
  </r>
  <r>
    <x v="5170"/>
    <m/>
    <n v="350"/>
    <x v="12856"/>
    <m/>
    <m/>
    <m/>
    <m/>
    <x v="8355"/>
    <s v="2023/8/13"/>
    <x v="3"/>
    <x v="3"/>
    <x v="15"/>
    <x v="15"/>
    <m/>
    <x v="615"/>
    <e v="#N/A"/>
    <x v="615"/>
  </r>
  <r>
    <x v="5170"/>
    <m/>
    <n v="1652.1200000000001"/>
    <x v="12857"/>
    <m/>
    <m/>
    <m/>
    <m/>
    <x v="8379"/>
    <s v="2023/8/23"/>
    <x v="3"/>
    <x v="3"/>
    <x v="15"/>
    <x v="15"/>
    <m/>
    <x v="615"/>
    <e v="#N/A"/>
    <x v="615"/>
  </r>
  <r>
    <x v="5170"/>
    <m/>
    <n v="389.57"/>
    <x v="12858"/>
    <m/>
    <m/>
    <m/>
    <m/>
    <x v="8380"/>
    <s v="2023/8/26"/>
    <x v="3"/>
    <x v="3"/>
    <x v="15"/>
    <x v="15"/>
    <m/>
    <x v="615"/>
    <e v="#N/A"/>
    <x v="615"/>
  </r>
  <r>
    <x v="5170"/>
    <m/>
    <n v="2374.64"/>
    <x v="12859"/>
    <m/>
    <m/>
    <m/>
    <m/>
    <x v="7859"/>
    <s v="2023/9/11"/>
    <x v="3"/>
    <x v="3"/>
    <x v="15"/>
    <x v="15"/>
    <m/>
    <x v="615"/>
    <e v="#N/A"/>
    <x v="615"/>
  </r>
  <r>
    <x v="5170"/>
    <m/>
    <n v="315"/>
    <x v="12860"/>
    <m/>
    <m/>
    <m/>
    <m/>
    <x v="5456"/>
    <s v="2023/9/25"/>
    <x v="3"/>
    <x v="3"/>
    <x v="15"/>
    <x v="15"/>
    <m/>
    <x v="615"/>
    <e v="#N/A"/>
    <x v="615"/>
  </r>
  <r>
    <x v="5170"/>
    <m/>
    <n v="318.60000000000002"/>
    <x v="12861"/>
    <m/>
    <m/>
    <m/>
    <m/>
    <x v="8077"/>
    <s v="2023/10/1"/>
    <x v="3"/>
    <x v="3"/>
    <x v="15"/>
    <x v="15"/>
    <m/>
    <x v="615"/>
    <e v="#N/A"/>
    <x v="615"/>
  </r>
  <r>
    <x v="5170"/>
    <m/>
    <n v="85.600000000000009"/>
    <x v="12862"/>
    <m/>
    <m/>
    <m/>
    <m/>
    <x v="7543"/>
    <s v="2023/10/16"/>
    <x v="3"/>
    <x v="3"/>
    <x v="15"/>
    <x v="15"/>
    <m/>
    <x v="615"/>
    <e v="#N/A"/>
    <x v="615"/>
  </r>
  <r>
    <x v="5170"/>
    <m/>
    <n v="203.4"/>
    <x v="12863"/>
    <m/>
    <m/>
    <m/>
    <m/>
    <x v="7543"/>
    <s v="2023/10/16"/>
    <x v="3"/>
    <x v="3"/>
    <x v="15"/>
    <x v="15"/>
    <m/>
    <x v="615"/>
    <e v="#N/A"/>
    <x v="615"/>
  </r>
  <r>
    <x v="5170"/>
    <m/>
    <n v="560"/>
    <x v="12864"/>
    <m/>
    <m/>
    <m/>
    <m/>
    <x v="8381"/>
    <s v="2023/10/19"/>
    <x v="3"/>
    <x v="3"/>
    <x v="15"/>
    <x v="15"/>
    <m/>
    <x v="615"/>
    <e v="#N/A"/>
    <x v="615"/>
  </r>
  <r>
    <x v="5170"/>
    <m/>
    <n v="1106.05"/>
    <x v="12865"/>
    <m/>
    <m/>
    <m/>
    <m/>
    <x v="8381"/>
    <s v="2023/10/19"/>
    <x v="3"/>
    <x v="3"/>
    <x v="15"/>
    <x v="15"/>
    <m/>
    <x v="615"/>
    <e v="#N/A"/>
    <x v="615"/>
  </r>
  <r>
    <x v="5170"/>
    <m/>
    <n v="360"/>
    <x v="12866"/>
    <m/>
    <m/>
    <m/>
    <m/>
    <x v="8381"/>
    <s v="2023/10/19"/>
    <x v="3"/>
    <x v="3"/>
    <x v="15"/>
    <x v="15"/>
    <m/>
    <x v="615"/>
    <e v="#N/A"/>
    <x v="615"/>
  </r>
  <r>
    <x v="5170"/>
    <m/>
    <n v="2385"/>
    <x v="12867"/>
    <m/>
    <m/>
    <m/>
    <m/>
    <x v="8300"/>
    <s v="2023/10/26"/>
    <x v="3"/>
    <x v="3"/>
    <x v="15"/>
    <x v="15"/>
    <m/>
    <x v="615"/>
    <e v="#N/A"/>
    <x v="615"/>
  </r>
  <r>
    <x v="5170"/>
    <m/>
    <n v="1041"/>
    <x v="12868"/>
    <m/>
    <m/>
    <m/>
    <m/>
    <x v="8166"/>
    <s v="2023/11/4"/>
    <x v="3"/>
    <x v="3"/>
    <x v="15"/>
    <x v="15"/>
    <m/>
    <x v="615"/>
    <e v="#N/A"/>
    <x v="615"/>
  </r>
  <r>
    <x v="5170"/>
    <m/>
    <n v="266.09000000000003"/>
    <x v="12869"/>
    <m/>
    <m/>
    <m/>
    <m/>
    <x v="8030"/>
    <s v="2023/11/5"/>
    <x v="3"/>
    <x v="3"/>
    <x v="15"/>
    <x v="15"/>
    <m/>
    <x v="615"/>
    <e v="#N/A"/>
    <x v="615"/>
  </r>
  <r>
    <x v="5170"/>
    <m/>
    <n v="960"/>
    <x v="12870"/>
    <m/>
    <m/>
    <m/>
    <m/>
    <x v="8028"/>
    <s v="2023/11/9"/>
    <x v="3"/>
    <x v="3"/>
    <x v="15"/>
    <x v="15"/>
    <m/>
    <x v="615"/>
    <e v="#N/A"/>
    <x v="615"/>
  </r>
  <r>
    <x v="5170"/>
    <m/>
    <n v="368"/>
    <x v="12871"/>
    <m/>
    <m/>
    <m/>
    <m/>
    <x v="8382"/>
    <s v="2023/11/11"/>
    <x v="3"/>
    <x v="3"/>
    <x v="15"/>
    <x v="15"/>
    <m/>
    <x v="615"/>
    <e v="#N/A"/>
    <x v="615"/>
  </r>
  <r>
    <x v="5170"/>
    <m/>
    <n v="300.2"/>
    <x v="12872"/>
    <m/>
    <m/>
    <m/>
    <m/>
    <x v="8383"/>
    <s v="2023/11/12"/>
    <x v="3"/>
    <x v="3"/>
    <x v="15"/>
    <x v="15"/>
    <m/>
    <x v="615"/>
    <e v="#N/A"/>
    <x v="615"/>
  </r>
  <r>
    <x v="5170"/>
    <m/>
    <n v="272"/>
    <x v="12873"/>
    <m/>
    <m/>
    <m/>
    <m/>
    <x v="8281"/>
    <s v="2023/12/1"/>
    <x v="3"/>
    <x v="3"/>
    <x v="15"/>
    <x v="15"/>
    <m/>
    <x v="615"/>
    <e v="#N/A"/>
    <x v="615"/>
  </r>
  <r>
    <x v="5170"/>
    <m/>
    <n v="540.79999999999995"/>
    <x v="12874"/>
    <m/>
    <m/>
    <m/>
    <m/>
    <x v="8281"/>
    <s v="2023/12/1"/>
    <x v="3"/>
    <x v="3"/>
    <x v="15"/>
    <x v="15"/>
    <m/>
    <x v="615"/>
    <e v="#N/A"/>
    <x v="615"/>
  </r>
  <r>
    <x v="5170"/>
    <m/>
    <n v="2400"/>
    <x v="12875"/>
    <m/>
    <m/>
    <m/>
    <m/>
    <x v="8209"/>
    <s v="2023/12/14"/>
    <x v="3"/>
    <x v="3"/>
    <x v="15"/>
    <x v="15"/>
    <m/>
    <x v="615"/>
    <e v="#N/A"/>
    <x v="615"/>
  </r>
  <r>
    <x v="5170"/>
    <m/>
    <n v="355.65000000000003"/>
    <x v="12876"/>
    <m/>
    <m/>
    <m/>
    <m/>
    <x v="8384"/>
    <s v="2023/12/19"/>
    <x v="3"/>
    <x v="3"/>
    <x v="15"/>
    <x v="15"/>
    <m/>
    <x v="615"/>
    <e v="#N/A"/>
    <x v="615"/>
  </r>
  <r>
    <x v="5170"/>
    <m/>
    <n v="2785.16"/>
    <x v="12877"/>
    <m/>
    <m/>
    <m/>
    <m/>
    <x v="8309"/>
    <s v="2023/12/24"/>
    <x v="3"/>
    <x v="3"/>
    <x v="15"/>
    <x v="15"/>
    <m/>
    <x v="615"/>
    <e v="#N/A"/>
    <x v="615"/>
  </r>
  <r>
    <x v="5170"/>
    <m/>
    <n v="300"/>
    <x v="12878"/>
    <m/>
    <m/>
    <m/>
    <m/>
    <x v="8367"/>
    <s v="2023/12/27"/>
    <x v="3"/>
    <x v="3"/>
    <x v="15"/>
    <x v="15"/>
    <m/>
    <x v="615"/>
    <e v="#N/A"/>
    <x v="615"/>
  </r>
  <r>
    <x v="5170"/>
    <m/>
    <n v="739.2"/>
    <x v="12879"/>
    <m/>
    <m/>
    <m/>
    <m/>
    <x v="8385"/>
    <s v="2023/2/5"/>
    <x v="3"/>
    <x v="3"/>
    <x v="34"/>
    <x v="34"/>
    <m/>
    <x v="615"/>
    <e v="#N/A"/>
    <x v="615"/>
  </r>
  <r>
    <x v="5170"/>
    <m/>
    <n v="475.43"/>
    <x v="12880"/>
    <m/>
    <m/>
    <m/>
    <m/>
    <x v="8326"/>
    <s v="2023/3/5"/>
    <x v="3"/>
    <x v="3"/>
    <x v="34"/>
    <x v="34"/>
    <m/>
    <x v="615"/>
    <e v="#N/A"/>
    <x v="615"/>
  </r>
  <r>
    <x v="5170"/>
    <m/>
    <n v="460.13"/>
    <x v="12881"/>
    <m/>
    <m/>
    <m/>
    <m/>
    <x v="8386"/>
    <s v="2023/3/11"/>
    <x v="3"/>
    <x v="3"/>
    <x v="34"/>
    <x v="34"/>
    <m/>
    <x v="615"/>
    <e v="#N/A"/>
    <x v="615"/>
  </r>
  <r>
    <x v="5170"/>
    <m/>
    <n v="1380"/>
    <x v="12882"/>
    <m/>
    <m/>
    <m/>
    <m/>
    <x v="5429"/>
    <s v="2023/7/25"/>
    <x v="3"/>
    <x v="3"/>
    <x v="34"/>
    <x v="34"/>
    <m/>
    <x v="615"/>
    <e v="#N/A"/>
    <x v="615"/>
  </r>
  <r>
    <x v="5170"/>
    <m/>
    <n v="663"/>
    <x v="12883"/>
    <m/>
    <m/>
    <m/>
    <m/>
    <x v="8337"/>
    <s v="2023/11/26"/>
    <x v="3"/>
    <x v="3"/>
    <x v="34"/>
    <x v="34"/>
    <m/>
    <x v="615"/>
    <e v="#N/A"/>
    <x v="615"/>
  </r>
  <r>
    <x v="5170"/>
    <m/>
    <n v="1328"/>
    <x v="12884"/>
    <m/>
    <m/>
    <m/>
    <m/>
    <x v="8387"/>
    <s v="2023/12/7"/>
    <x v="3"/>
    <x v="3"/>
    <x v="34"/>
    <x v="34"/>
    <m/>
    <x v="615"/>
    <e v="#N/A"/>
    <x v="615"/>
  </r>
  <r>
    <x v="5170"/>
    <m/>
    <n v="81.44"/>
    <x v="12885"/>
    <m/>
    <m/>
    <m/>
    <m/>
    <x v="8388"/>
    <s v="2023/3/16"/>
    <x v="3"/>
    <x v="3"/>
    <x v="24"/>
    <x v="24"/>
    <m/>
    <x v="615"/>
    <e v="#N/A"/>
    <x v="615"/>
  </r>
  <r>
    <x v="5170"/>
    <m/>
    <n v="894.91"/>
    <x v="12886"/>
    <m/>
    <m/>
    <m/>
    <m/>
    <x v="8328"/>
    <s v="2023/3/30"/>
    <x v="3"/>
    <x v="3"/>
    <x v="24"/>
    <x v="24"/>
    <m/>
    <x v="615"/>
    <e v="#N/A"/>
    <x v="615"/>
  </r>
  <r>
    <x v="5170"/>
    <m/>
    <n v="96.5"/>
    <x v="12887"/>
    <m/>
    <m/>
    <m/>
    <m/>
    <x v="8389"/>
    <s v="2023/4/17"/>
    <x v="3"/>
    <x v="3"/>
    <x v="24"/>
    <x v="24"/>
    <m/>
    <x v="615"/>
    <e v="#N/A"/>
    <x v="615"/>
  </r>
  <r>
    <x v="5170"/>
    <m/>
    <n v="1558"/>
    <x v="12888"/>
    <m/>
    <m/>
    <m/>
    <m/>
    <x v="8390"/>
    <s v="2023/4/17"/>
    <x v="3"/>
    <x v="3"/>
    <x v="24"/>
    <x v="24"/>
    <m/>
    <x v="615"/>
    <e v="#N/A"/>
    <x v="615"/>
  </r>
  <r>
    <x v="5170"/>
    <m/>
    <n v="45"/>
    <x v="12889"/>
    <m/>
    <m/>
    <m/>
    <m/>
    <x v="8391"/>
    <s v="2023/7/25"/>
    <x v="3"/>
    <x v="3"/>
    <x v="24"/>
    <x v="24"/>
    <m/>
    <x v="615"/>
    <e v="#N/A"/>
    <x v="615"/>
  </r>
  <r>
    <x v="5170"/>
    <m/>
    <n v="122"/>
    <x v="12890"/>
    <m/>
    <m/>
    <m/>
    <m/>
    <x v="8392"/>
    <s v="2023/1/8"/>
    <x v="3"/>
    <x v="3"/>
    <x v="11"/>
    <x v="11"/>
    <m/>
    <x v="615"/>
    <e v="#N/A"/>
    <x v="615"/>
  </r>
  <r>
    <x v="5170"/>
    <m/>
    <n v="35"/>
    <x v="12891"/>
    <m/>
    <m/>
    <m/>
    <m/>
    <x v="7409"/>
    <s v="2023/1/17"/>
    <x v="3"/>
    <x v="3"/>
    <x v="11"/>
    <x v="11"/>
    <m/>
    <x v="615"/>
    <e v="#N/A"/>
    <x v="615"/>
  </r>
  <r>
    <x v="5170"/>
    <m/>
    <n v="571"/>
    <x v="12892"/>
    <m/>
    <m/>
    <m/>
    <m/>
    <x v="7409"/>
    <s v="2023/1/17"/>
    <x v="3"/>
    <x v="3"/>
    <x v="11"/>
    <x v="11"/>
    <m/>
    <x v="615"/>
    <e v="#N/A"/>
    <x v="615"/>
  </r>
  <r>
    <x v="5170"/>
    <m/>
    <n v="10.92"/>
    <x v="12893"/>
    <m/>
    <m/>
    <m/>
    <m/>
    <x v="8393"/>
    <s v="2023/1/18"/>
    <x v="3"/>
    <x v="3"/>
    <x v="11"/>
    <x v="11"/>
    <m/>
    <x v="615"/>
    <e v="#N/A"/>
    <x v="615"/>
  </r>
  <r>
    <x v="5170"/>
    <m/>
    <n v="30.43"/>
    <x v="12894"/>
    <m/>
    <m/>
    <m/>
    <m/>
    <x v="8372"/>
    <s v="2023/1/28"/>
    <x v="3"/>
    <x v="3"/>
    <x v="11"/>
    <x v="11"/>
    <m/>
    <x v="615"/>
    <e v="#N/A"/>
    <x v="615"/>
  </r>
  <r>
    <x v="5170"/>
    <m/>
    <n v="510"/>
    <x v="12895"/>
    <m/>
    <m/>
    <m/>
    <m/>
    <x v="8385"/>
    <s v="2023/2/5"/>
    <x v="3"/>
    <x v="3"/>
    <x v="11"/>
    <x v="11"/>
    <m/>
    <x v="615"/>
    <e v="#N/A"/>
    <x v="615"/>
  </r>
  <r>
    <x v="5170"/>
    <m/>
    <n v="75"/>
    <x v="12896"/>
    <m/>
    <m/>
    <m/>
    <m/>
    <x v="8373"/>
    <s v="2023/2/7"/>
    <x v="3"/>
    <x v="3"/>
    <x v="11"/>
    <x v="11"/>
    <m/>
    <x v="615"/>
    <e v="#N/A"/>
    <x v="615"/>
  </r>
  <r>
    <x v="5170"/>
    <m/>
    <n v="1038"/>
    <x v="12897"/>
    <m/>
    <m/>
    <m/>
    <m/>
    <x v="7988"/>
    <s v="2023/3/11"/>
    <x v="3"/>
    <x v="3"/>
    <x v="11"/>
    <x v="11"/>
    <m/>
    <x v="615"/>
    <e v="#N/A"/>
    <x v="615"/>
  </r>
  <r>
    <x v="5170"/>
    <m/>
    <n v="240"/>
    <x v="12898"/>
    <m/>
    <m/>
    <m/>
    <m/>
    <x v="8161"/>
    <s v="2023/3/19"/>
    <x v="3"/>
    <x v="3"/>
    <x v="11"/>
    <x v="11"/>
    <m/>
    <x v="615"/>
    <e v="#N/A"/>
    <x v="615"/>
  </r>
  <r>
    <x v="5170"/>
    <m/>
    <n v="133.1"/>
    <x v="12899"/>
    <m/>
    <m/>
    <m/>
    <m/>
    <x v="8394"/>
    <s v="2023/4/13"/>
    <x v="3"/>
    <x v="3"/>
    <x v="11"/>
    <x v="11"/>
    <m/>
    <x v="615"/>
    <e v="#N/A"/>
    <x v="615"/>
  </r>
  <r>
    <x v="5170"/>
    <m/>
    <n v="90"/>
    <x v="12900"/>
    <m/>
    <m/>
    <m/>
    <m/>
    <x v="8394"/>
    <s v="2023/4/13"/>
    <x v="3"/>
    <x v="3"/>
    <x v="11"/>
    <x v="11"/>
    <m/>
    <x v="615"/>
    <e v="#N/A"/>
    <x v="615"/>
  </r>
  <r>
    <x v="5170"/>
    <m/>
    <n v="49.45"/>
    <x v="12901"/>
    <m/>
    <m/>
    <m/>
    <m/>
    <x v="8394"/>
    <s v="2023/4/13"/>
    <x v="3"/>
    <x v="3"/>
    <x v="11"/>
    <x v="11"/>
    <m/>
    <x v="615"/>
    <e v="#N/A"/>
    <x v="615"/>
  </r>
  <r>
    <x v="5170"/>
    <m/>
    <n v="10.35"/>
    <x v="12902"/>
    <m/>
    <m/>
    <m/>
    <m/>
    <x v="8394"/>
    <s v="2023/4/13"/>
    <x v="3"/>
    <x v="3"/>
    <x v="11"/>
    <x v="11"/>
    <m/>
    <x v="615"/>
    <e v="#N/A"/>
    <x v="615"/>
  </r>
  <r>
    <x v="5170"/>
    <m/>
    <n v="64.34"/>
    <x v="12903"/>
    <m/>
    <m/>
    <m/>
    <m/>
    <x v="8394"/>
    <s v="2023/4/13"/>
    <x v="3"/>
    <x v="3"/>
    <x v="11"/>
    <x v="11"/>
    <m/>
    <x v="615"/>
    <e v="#N/A"/>
    <x v="615"/>
  </r>
  <r>
    <x v="5170"/>
    <m/>
    <n v="58"/>
    <x v="12904"/>
    <m/>
    <m/>
    <m/>
    <m/>
    <x v="8394"/>
    <s v="2023/4/13"/>
    <x v="3"/>
    <x v="3"/>
    <x v="11"/>
    <x v="11"/>
    <m/>
    <x v="615"/>
    <e v="#N/A"/>
    <x v="615"/>
  </r>
  <r>
    <x v="5170"/>
    <m/>
    <n v="20"/>
    <x v="12905"/>
    <m/>
    <m/>
    <m/>
    <m/>
    <x v="8394"/>
    <s v="2023/4/13"/>
    <x v="3"/>
    <x v="3"/>
    <x v="11"/>
    <x v="11"/>
    <m/>
    <x v="615"/>
    <e v="#N/A"/>
    <x v="615"/>
  </r>
  <r>
    <x v="5170"/>
    <m/>
    <n v="40.020000000000003"/>
    <x v="12906"/>
    <m/>
    <m/>
    <m/>
    <m/>
    <x v="8394"/>
    <s v="2023/4/13"/>
    <x v="3"/>
    <x v="3"/>
    <x v="11"/>
    <x v="11"/>
    <m/>
    <x v="615"/>
    <e v="#N/A"/>
    <x v="615"/>
  </r>
  <r>
    <x v="5170"/>
    <m/>
    <n v="461"/>
    <x v="12907"/>
    <m/>
    <m/>
    <m/>
    <m/>
    <x v="8021"/>
    <s v="2023/5/11"/>
    <x v="3"/>
    <x v="3"/>
    <x v="11"/>
    <x v="11"/>
    <m/>
    <x v="615"/>
    <e v="#N/A"/>
    <x v="615"/>
  </r>
  <r>
    <x v="5170"/>
    <m/>
    <n v="456.75"/>
    <x v="12908"/>
    <m/>
    <m/>
    <m/>
    <m/>
    <x v="8021"/>
    <s v="2023/5/11"/>
    <x v="3"/>
    <x v="3"/>
    <x v="11"/>
    <x v="11"/>
    <m/>
    <x v="615"/>
    <e v="#N/A"/>
    <x v="615"/>
  </r>
  <r>
    <x v="5170"/>
    <m/>
    <n v="90"/>
    <x v="12909"/>
    <m/>
    <m/>
    <m/>
    <m/>
    <x v="7994"/>
    <s v="2023/5/18"/>
    <x v="3"/>
    <x v="3"/>
    <x v="11"/>
    <x v="11"/>
    <m/>
    <x v="615"/>
    <e v="#N/A"/>
    <x v="615"/>
  </r>
  <r>
    <x v="5170"/>
    <m/>
    <n v="546.96"/>
    <x v="12910"/>
    <m/>
    <m/>
    <m/>
    <m/>
    <x v="7994"/>
    <s v="2023/5/18"/>
    <x v="3"/>
    <x v="3"/>
    <x v="11"/>
    <x v="11"/>
    <m/>
    <x v="615"/>
    <e v="#N/A"/>
    <x v="615"/>
  </r>
  <r>
    <x v="5170"/>
    <m/>
    <n v="1015"/>
    <x v="12911"/>
    <m/>
    <m/>
    <m/>
    <m/>
    <x v="8324"/>
    <s v="2023/6/3"/>
    <x v="3"/>
    <x v="3"/>
    <x v="11"/>
    <x v="11"/>
    <m/>
    <x v="615"/>
    <e v="#N/A"/>
    <x v="615"/>
  </r>
  <r>
    <x v="5170"/>
    <m/>
    <n v="803.48"/>
    <x v="12912"/>
    <m/>
    <m/>
    <m/>
    <m/>
    <x v="8324"/>
    <s v="2023/6/3"/>
    <x v="3"/>
    <x v="3"/>
    <x v="11"/>
    <x v="11"/>
    <m/>
    <x v="615"/>
    <e v="#N/A"/>
    <x v="615"/>
  </r>
  <r>
    <x v="5170"/>
    <m/>
    <n v="330.3"/>
    <x v="12913"/>
    <m/>
    <m/>
    <m/>
    <m/>
    <x v="8395"/>
    <s v="2023/6/10"/>
    <x v="3"/>
    <x v="3"/>
    <x v="11"/>
    <x v="11"/>
    <m/>
    <x v="615"/>
    <e v="#N/A"/>
    <x v="615"/>
  </r>
  <r>
    <x v="5170"/>
    <m/>
    <n v="992.17000000000007"/>
    <x v="12914"/>
    <m/>
    <m/>
    <m/>
    <m/>
    <x v="8396"/>
    <s v="2023/6/24"/>
    <x v="3"/>
    <x v="3"/>
    <x v="11"/>
    <x v="11"/>
    <m/>
    <x v="615"/>
    <e v="#N/A"/>
    <x v="615"/>
  </r>
  <r>
    <x v="5170"/>
    <m/>
    <n v="25"/>
    <x v="12915"/>
    <m/>
    <m/>
    <m/>
    <m/>
    <x v="8397"/>
    <s v="2023/7/12"/>
    <x v="3"/>
    <x v="3"/>
    <x v="11"/>
    <x v="11"/>
    <m/>
    <x v="615"/>
    <e v="#N/A"/>
    <x v="615"/>
  </r>
  <r>
    <x v="5170"/>
    <m/>
    <n v="25"/>
    <x v="12916"/>
    <m/>
    <m/>
    <m/>
    <m/>
    <x v="8397"/>
    <s v="2023/7/12"/>
    <x v="3"/>
    <x v="3"/>
    <x v="11"/>
    <x v="11"/>
    <m/>
    <x v="615"/>
    <e v="#N/A"/>
    <x v="615"/>
  </r>
  <r>
    <x v="5170"/>
    <m/>
    <n v="1710"/>
    <x v="12917"/>
    <m/>
    <m/>
    <m/>
    <m/>
    <x v="8333"/>
    <s v="2023/7/13"/>
    <x v="3"/>
    <x v="3"/>
    <x v="11"/>
    <x v="11"/>
    <m/>
    <x v="615"/>
    <e v="#N/A"/>
    <x v="615"/>
  </r>
  <r>
    <x v="5170"/>
    <m/>
    <n v="1100.9000000000001"/>
    <x v="12918"/>
    <m/>
    <m/>
    <m/>
    <m/>
    <x v="8333"/>
    <s v="2023/7/13"/>
    <x v="3"/>
    <x v="3"/>
    <x v="11"/>
    <x v="11"/>
    <m/>
    <x v="615"/>
    <e v="#N/A"/>
    <x v="615"/>
  </r>
  <r>
    <x v="5170"/>
    <m/>
    <n v="54"/>
    <x v="12919"/>
    <m/>
    <m/>
    <m/>
    <m/>
    <x v="8055"/>
    <s v="2023/8/12"/>
    <x v="3"/>
    <x v="3"/>
    <x v="11"/>
    <x v="11"/>
    <m/>
    <x v="615"/>
    <e v="#N/A"/>
    <x v="615"/>
  </r>
  <r>
    <x v="5170"/>
    <m/>
    <n v="1948"/>
    <x v="12920"/>
    <m/>
    <m/>
    <m/>
    <m/>
    <x v="8355"/>
    <s v="2023/8/13"/>
    <x v="3"/>
    <x v="3"/>
    <x v="11"/>
    <x v="11"/>
    <m/>
    <x v="615"/>
    <e v="#N/A"/>
    <x v="615"/>
  </r>
  <r>
    <x v="5170"/>
    <m/>
    <n v="160.08000000000001"/>
    <x v="12921"/>
    <m/>
    <m/>
    <m/>
    <m/>
    <x v="8398"/>
    <s v="2023/8/16"/>
    <x v="3"/>
    <x v="3"/>
    <x v="11"/>
    <x v="11"/>
    <m/>
    <x v="615"/>
    <e v="#N/A"/>
    <x v="615"/>
  </r>
  <r>
    <x v="5170"/>
    <m/>
    <n v="85"/>
    <x v="12922"/>
    <m/>
    <m/>
    <m/>
    <m/>
    <x v="8398"/>
    <s v="2023/8/16"/>
    <x v="3"/>
    <x v="3"/>
    <x v="11"/>
    <x v="11"/>
    <m/>
    <x v="615"/>
    <e v="#N/A"/>
    <x v="615"/>
  </r>
  <r>
    <x v="5170"/>
    <m/>
    <n v="2247.75"/>
    <x v="12923"/>
    <m/>
    <m/>
    <m/>
    <m/>
    <x v="8399"/>
    <s v="2023/8/16"/>
    <x v="3"/>
    <x v="3"/>
    <x v="11"/>
    <x v="11"/>
    <m/>
    <x v="615"/>
    <e v="#N/A"/>
    <x v="615"/>
  </r>
  <r>
    <x v="5170"/>
    <m/>
    <n v="1365.22"/>
    <x v="12924"/>
    <m/>
    <m/>
    <m/>
    <m/>
    <x v="8357"/>
    <s v="2023/8/19"/>
    <x v="3"/>
    <x v="3"/>
    <x v="11"/>
    <x v="11"/>
    <m/>
    <x v="615"/>
    <e v="#N/A"/>
    <x v="615"/>
  </r>
  <r>
    <x v="5170"/>
    <m/>
    <n v="1688.69"/>
    <x v="12925"/>
    <m/>
    <m/>
    <m/>
    <m/>
    <x v="8400"/>
    <s v="2023/8/19"/>
    <x v="3"/>
    <x v="3"/>
    <x v="11"/>
    <x v="11"/>
    <m/>
    <x v="615"/>
    <e v="#N/A"/>
    <x v="615"/>
  </r>
  <r>
    <x v="5170"/>
    <m/>
    <n v="361.6"/>
    <x v="12926"/>
    <m/>
    <m/>
    <m/>
    <m/>
    <x v="8401"/>
    <s v="2023/8/26"/>
    <x v="3"/>
    <x v="3"/>
    <x v="11"/>
    <x v="11"/>
    <m/>
    <x v="615"/>
    <e v="#N/A"/>
    <x v="615"/>
  </r>
  <r>
    <x v="5170"/>
    <m/>
    <n v="510.14"/>
    <x v="12760"/>
    <m/>
    <m/>
    <m/>
    <m/>
    <x v="8193"/>
    <s v="2023/8/26"/>
    <x v="3"/>
    <x v="3"/>
    <x v="11"/>
    <x v="11"/>
    <m/>
    <x v="615"/>
    <e v="#N/A"/>
    <x v="615"/>
  </r>
  <r>
    <x v="5170"/>
    <m/>
    <n v="300"/>
    <x v="12927"/>
    <m/>
    <m/>
    <m/>
    <m/>
    <x v="8402"/>
    <s v="2023/8/29"/>
    <x v="3"/>
    <x v="3"/>
    <x v="11"/>
    <x v="11"/>
    <m/>
    <x v="615"/>
    <e v="#N/A"/>
    <x v="615"/>
  </r>
  <r>
    <x v="5170"/>
    <m/>
    <n v="2106"/>
    <x v="12928"/>
    <m/>
    <m/>
    <m/>
    <m/>
    <x v="5258"/>
    <s v="2023/9/11"/>
    <x v="3"/>
    <x v="3"/>
    <x v="11"/>
    <x v="11"/>
    <m/>
    <x v="615"/>
    <e v="#N/A"/>
    <x v="615"/>
  </r>
  <r>
    <x v="5170"/>
    <m/>
    <n v="151.6"/>
    <x v="12929"/>
    <m/>
    <m/>
    <m/>
    <m/>
    <x v="8121"/>
    <s v="2023/9/12"/>
    <x v="3"/>
    <x v="3"/>
    <x v="11"/>
    <x v="11"/>
    <m/>
    <x v="615"/>
    <e v="#N/A"/>
    <x v="615"/>
  </r>
  <r>
    <x v="5170"/>
    <m/>
    <n v="1260"/>
    <x v="12930"/>
    <m/>
    <m/>
    <m/>
    <m/>
    <x v="5259"/>
    <s v="2023/9/18"/>
    <x v="3"/>
    <x v="3"/>
    <x v="11"/>
    <x v="11"/>
    <m/>
    <x v="615"/>
    <e v="#N/A"/>
    <x v="615"/>
  </r>
  <r>
    <x v="5170"/>
    <m/>
    <n v="950"/>
    <x v="12931"/>
    <m/>
    <m/>
    <m/>
    <m/>
    <x v="8403"/>
    <s v="2023/9/27"/>
    <x v="3"/>
    <x v="3"/>
    <x v="11"/>
    <x v="11"/>
    <m/>
    <x v="615"/>
    <e v="#N/A"/>
    <x v="615"/>
  </r>
  <r>
    <x v="5170"/>
    <m/>
    <n v="40"/>
    <x v="12932"/>
    <m/>
    <m/>
    <m/>
    <m/>
    <x v="8404"/>
    <s v="2023/10/4"/>
    <x v="3"/>
    <x v="3"/>
    <x v="11"/>
    <x v="11"/>
    <m/>
    <x v="615"/>
    <e v="#N/A"/>
    <x v="615"/>
  </r>
  <r>
    <x v="5170"/>
    <m/>
    <n v="202.61"/>
    <x v="12933"/>
    <m/>
    <m/>
    <m/>
    <m/>
    <x v="8404"/>
    <s v="2023/10/4"/>
    <x v="3"/>
    <x v="3"/>
    <x v="11"/>
    <x v="11"/>
    <m/>
    <x v="615"/>
    <e v="#N/A"/>
    <x v="615"/>
  </r>
  <r>
    <x v="5170"/>
    <m/>
    <n v="15"/>
    <x v="12934"/>
    <m/>
    <m/>
    <m/>
    <m/>
    <x v="8404"/>
    <s v="2023/10/4"/>
    <x v="3"/>
    <x v="3"/>
    <x v="11"/>
    <x v="11"/>
    <m/>
    <x v="615"/>
    <e v="#N/A"/>
    <x v="615"/>
  </r>
  <r>
    <x v="5170"/>
    <m/>
    <n v="1747"/>
    <x v="12935"/>
    <m/>
    <m/>
    <m/>
    <m/>
    <x v="8405"/>
    <s v="2023/10/9"/>
    <x v="3"/>
    <x v="3"/>
    <x v="11"/>
    <x v="11"/>
    <m/>
    <x v="615"/>
    <e v="#N/A"/>
    <x v="615"/>
  </r>
  <r>
    <x v="5170"/>
    <m/>
    <n v="200"/>
    <x v="12936"/>
    <m/>
    <m/>
    <m/>
    <m/>
    <x v="8361"/>
    <s v="2023/10/12"/>
    <x v="3"/>
    <x v="3"/>
    <x v="11"/>
    <x v="11"/>
    <m/>
    <x v="615"/>
    <e v="#N/A"/>
    <x v="615"/>
  </r>
  <r>
    <x v="5170"/>
    <m/>
    <n v="94.78"/>
    <x v="12937"/>
    <m/>
    <m/>
    <m/>
    <m/>
    <x v="8406"/>
    <s v="2023/10/17"/>
    <x v="3"/>
    <x v="3"/>
    <x v="11"/>
    <x v="11"/>
    <m/>
    <x v="615"/>
    <e v="#N/A"/>
    <x v="615"/>
  </r>
  <r>
    <x v="5170"/>
    <m/>
    <n v="58.65"/>
    <x v="12938"/>
    <m/>
    <m/>
    <m/>
    <m/>
    <x v="8406"/>
    <s v="2023/10/17"/>
    <x v="3"/>
    <x v="3"/>
    <x v="11"/>
    <x v="11"/>
    <m/>
    <x v="615"/>
    <e v="#N/A"/>
    <x v="615"/>
  </r>
  <r>
    <x v="5170"/>
    <m/>
    <n v="728.80000000000007"/>
    <x v="12939"/>
    <m/>
    <m/>
    <m/>
    <m/>
    <x v="8407"/>
    <s v="2023/10/23"/>
    <x v="3"/>
    <x v="3"/>
    <x v="11"/>
    <x v="11"/>
    <m/>
    <x v="615"/>
    <e v="#N/A"/>
    <x v="615"/>
  </r>
  <r>
    <x v="5170"/>
    <m/>
    <n v="3313.4"/>
    <x v="12940"/>
    <m/>
    <m/>
    <m/>
    <m/>
    <x v="8407"/>
    <s v="2023/10/23"/>
    <x v="3"/>
    <x v="3"/>
    <x v="11"/>
    <x v="11"/>
    <m/>
    <x v="615"/>
    <e v="#N/A"/>
    <x v="615"/>
  </r>
  <r>
    <x v="5170"/>
    <m/>
    <n v="4128.3"/>
    <x v="12941"/>
    <m/>
    <m/>
    <m/>
    <m/>
    <x v="8407"/>
    <s v="2023/10/23"/>
    <x v="3"/>
    <x v="3"/>
    <x v="11"/>
    <x v="11"/>
    <m/>
    <x v="615"/>
    <e v="#N/A"/>
    <x v="615"/>
  </r>
  <r>
    <x v="5170"/>
    <m/>
    <n v="1739.2"/>
    <x v="12942"/>
    <m/>
    <m/>
    <m/>
    <m/>
    <x v="8300"/>
    <s v="2023/10/26"/>
    <x v="3"/>
    <x v="3"/>
    <x v="11"/>
    <x v="11"/>
    <m/>
    <x v="615"/>
    <e v="#N/A"/>
    <x v="615"/>
  </r>
  <r>
    <x v="5170"/>
    <m/>
    <n v="28.7"/>
    <x v="12943"/>
    <m/>
    <m/>
    <m/>
    <m/>
    <x v="8006"/>
    <s v="2023/10/31"/>
    <x v="3"/>
    <x v="3"/>
    <x v="11"/>
    <x v="11"/>
    <m/>
    <x v="615"/>
    <e v="#N/A"/>
    <x v="615"/>
  </r>
  <r>
    <x v="5170"/>
    <m/>
    <n v="303.22000000000003"/>
    <x v="12944"/>
    <m/>
    <m/>
    <m/>
    <m/>
    <x v="8408"/>
    <s v="2023/11/8"/>
    <x v="3"/>
    <x v="3"/>
    <x v="11"/>
    <x v="11"/>
    <m/>
    <x v="615"/>
    <e v="#N/A"/>
    <x v="615"/>
  </r>
  <r>
    <x v="5170"/>
    <m/>
    <n v="592.35"/>
    <x v="12945"/>
    <m/>
    <m/>
    <m/>
    <m/>
    <x v="5459"/>
    <s v="2023/11/9"/>
    <x v="3"/>
    <x v="3"/>
    <x v="11"/>
    <x v="11"/>
    <m/>
    <x v="615"/>
    <e v="#N/A"/>
    <x v="615"/>
  </r>
  <r>
    <x v="5170"/>
    <m/>
    <n v="118"/>
    <x v="12946"/>
    <m/>
    <m/>
    <m/>
    <m/>
    <x v="8409"/>
    <s v="2023/11/27"/>
    <x v="3"/>
    <x v="3"/>
    <x v="11"/>
    <x v="11"/>
    <m/>
    <x v="615"/>
    <e v="#N/A"/>
    <x v="615"/>
  </r>
  <r>
    <x v="5170"/>
    <m/>
    <n v="140"/>
    <x v="12947"/>
    <m/>
    <m/>
    <m/>
    <m/>
    <x v="8387"/>
    <s v="2023/12/7"/>
    <x v="3"/>
    <x v="3"/>
    <x v="11"/>
    <x v="11"/>
    <m/>
    <x v="615"/>
    <e v="#N/A"/>
    <x v="615"/>
  </r>
  <r>
    <x v="5170"/>
    <m/>
    <n v="56.53"/>
    <x v="12948"/>
    <m/>
    <m/>
    <m/>
    <m/>
    <x v="8410"/>
    <s v="2023/6/21"/>
    <x v="3"/>
    <x v="3"/>
    <x v="60"/>
    <x v="60"/>
    <m/>
    <x v="615"/>
    <e v="#N/A"/>
    <x v="615"/>
  </r>
  <r>
    <x v="5170"/>
    <m/>
    <n v="12.08"/>
    <x v="12949"/>
    <m/>
    <m/>
    <m/>
    <m/>
    <x v="8410"/>
    <s v="2023/6/21"/>
    <x v="3"/>
    <x v="3"/>
    <x v="60"/>
    <x v="60"/>
    <m/>
    <x v="615"/>
    <e v="#N/A"/>
    <x v="615"/>
  </r>
  <r>
    <x v="5170"/>
    <m/>
    <n v="600"/>
    <x v="12950"/>
    <m/>
    <m/>
    <m/>
    <m/>
    <x v="8355"/>
    <s v="2023/8/13"/>
    <x v="3"/>
    <x v="3"/>
    <x v="60"/>
    <x v="60"/>
    <m/>
    <x v="615"/>
    <e v="#N/A"/>
    <x v="615"/>
  </r>
  <r>
    <x v="5170"/>
    <m/>
    <n v="125"/>
    <x v="12951"/>
    <m/>
    <m/>
    <m/>
    <m/>
    <x v="8355"/>
    <s v="2023/8/13"/>
    <x v="3"/>
    <x v="3"/>
    <x v="60"/>
    <x v="60"/>
    <m/>
    <x v="615"/>
    <e v="#N/A"/>
    <x v="615"/>
  </r>
  <r>
    <x v="5170"/>
    <m/>
    <n v="75"/>
    <x v="12952"/>
    <m/>
    <m/>
    <m/>
    <m/>
    <x v="8028"/>
    <s v="2023/11/9"/>
    <x v="3"/>
    <x v="3"/>
    <x v="60"/>
    <x v="60"/>
    <m/>
    <x v="615"/>
    <e v="#N/A"/>
    <x v="615"/>
  </r>
  <r>
    <x v="5170"/>
    <m/>
    <n v="547.83000000000004"/>
    <x v="12953"/>
    <m/>
    <m/>
    <m/>
    <m/>
    <x v="8387"/>
    <s v="2023/12/7"/>
    <x v="3"/>
    <x v="3"/>
    <x v="60"/>
    <x v="60"/>
    <m/>
    <x v="615"/>
    <e v="#N/A"/>
    <x v="615"/>
  </r>
  <r>
    <x v="5170"/>
    <m/>
    <n v="113"/>
    <x v="12954"/>
    <m/>
    <m/>
    <m/>
    <m/>
    <x v="8387"/>
    <s v="2023/12/7"/>
    <x v="3"/>
    <x v="3"/>
    <x v="60"/>
    <x v="60"/>
    <m/>
    <x v="615"/>
    <e v="#N/A"/>
    <x v="615"/>
  </r>
  <r>
    <x v="5170"/>
    <m/>
    <n v="1588.24"/>
    <x v="12955"/>
    <m/>
    <m/>
    <m/>
    <m/>
    <x v="8392"/>
    <s v="2023/1/8"/>
    <x v="3"/>
    <x v="3"/>
    <x v="6"/>
    <x v="6"/>
    <m/>
    <x v="615"/>
    <e v="#N/A"/>
    <x v="615"/>
  </r>
  <r>
    <x v="5170"/>
    <m/>
    <n v="127.60000000000001"/>
    <x v="12956"/>
    <m/>
    <m/>
    <m/>
    <m/>
    <x v="8392"/>
    <s v="2023/1/8"/>
    <x v="3"/>
    <x v="3"/>
    <x v="6"/>
    <x v="6"/>
    <m/>
    <x v="615"/>
    <e v="#N/A"/>
    <x v="615"/>
  </r>
  <r>
    <x v="5170"/>
    <m/>
    <n v="1592.28"/>
    <x v="12957"/>
    <m/>
    <m/>
    <m/>
    <m/>
    <x v="7113"/>
    <s v="2023/1/31"/>
    <x v="3"/>
    <x v="3"/>
    <x v="6"/>
    <x v="6"/>
    <m/>
    <x v="615"/>
    <e v="#N/A"/>
    <x v="615"/>
  </r>
  <r>
    <x v="5170"/>
    <m/>
    <n v="292"/>
    <x v="12958"/>
    <m/>
    <m/>
    <m/>
    <m/>
    <x v="8411"/>
    <s v="2023/1/31"/>
    <x v="3"/>
    <x v="3"/>
    <x v="6"/>
    <x v="6"/>
    <m/>
    <x v="615"/>
    <e v="#N/A"/>
    <x v="615"/>
  </r>
  <r>
    <x v="5170"/>
    <m/>
    <n v="40"/>
    <x v="12959"/>
    <m/>
    <m/>
    <m/>
    <m/>
    <x v="8411"/>
    <s v="2023/1/31"/>
    <x v="3"/>
    <x v="3"/>
    <x v="6"/>
    <x v="6"/>
    <m/>
    <x v="615"/>
    <e v="#N/A"/>
    <x v="615"/>
  </r>
  <r>
    <x v="5170"/>
    <m/>
    <n v="49.56"/>
    <x v="12960"/>
    <m/>
    <m/>
    <m/>
    <m/>
    <x v="8411"/>
    <s v="2023/1/31"/>
    <x v="3"/>
    <x v="3"/>
    <x v="6"/>
    <x v="6"/>
    <m/>
    <x v="615"/>
    <e v="#N/A"/>
    <x v="615"/>
  </r>
  <r>
    <x v="5170"/>
    <m/>
    <n v="100"/>
    <x v="12960"/>
    <m/>
    <m/>
    <m/>
    <m/>
    <x v="8411"/>
    <s v="2023/1/31"/>
    <x v="3"/>
    <x v="3"/>
    <x v="6"/>
    <x v="6"/>
    <m/>
    <x v="615"/>
    <e v="#N/A"/>
    <x v="615"/>
  </r>
  <r>
    <x v="5170"/>
    <m/>
    <n v="5702.61"/>
    <x v="12961"/>
    <m/>
    <m/>
    <m/>
    <m/>
    <x v="8373"/>
    <s v="2023/2/7"/>
    <x v="3"/>
    <x v="3"/>
    <x v="6"/>
    <x v="6"/>
    <m/>
    <x v="615"/>
    <e v="#N/A"/>
    <x v="615"/>
  </r>
  <r>
    <x v="5170"/>
    <m/>
    <n v="500"/>
    <x v="12962"/>
    <m/>
    <m/>
    <m/>
    <m/>
    <x v="7999"/>
    <s v="2023/2/18"/>
    <x v="3"/>
    <x v="3"/>
    <x v="6"/>
    <x v="6"/>
    <m/>
    <x v="615"/>
    <e v="#N/A"/>
    <x v="615"/>
  </r>
  <r>
    <x v="5170"/>
    <m/>
    <n v="1330"/>
    <x v="12963"/>
    <m/>
    <m/>
    <m/>
    <m/>
    <x v="7999"/>
    <s v="2023/2/18"/>
    <x v="3"/>
    <x v="3"/>
    <x v="6"/>
    <x v="6"/>
    <m/>
    <x v="615"/>
    <e v="#N/A"/>
    <x v="615"/>
  </r>
  <r>
    <x v="5170"/>
    <m/>
    <n v="350"/>
    <x v="12964"/>
    <m/>
    <m/>
    <m/>
    <m/>
    <x v="8412"/>
    <s v="2023/2/28"/>
    <x v="3"/>
    <x v="3"/>
    <x v="6"/>
    <x v="6"/>
    <m/>
    <x v="615"/>
    <e v="#N/A"/>
    <x v="615"/>
  </r>
  <r>
    <x v="5170"/>
    <m/>
    <n v="1392.17"/>
    <x v="12965"/>
    <m/>
    <m/>
    <m/>
    <m/>
    <x v="8412"/>
    <s v="2023/2/28"/>
    <x v="3"/>
    <x v="3"/>
    <x v="6"/>
    <x v="6"/>
    <m/>
    <x v="615"/>
    <e v="#N/A"/>
    <x v="615"/>
  </r>
  <r>
    <x v="5170"/>
    <m/>
    <n v="1614"/>
    <x v="12966"/>
    <m/>
    <m/>
    <m/>
    <m/>
    <x v="8412"/>
    <s v="2023/2/28"/>
    <x v="3"/>
    <x v="3"/>
    <x v="6"/>
    <x v="6"/>
    <m/>
    <x v="615"/>
    <e v="#N/A"/>
    <x v="615"/>
  </r>
  <r>
    <x v="5170"/>
    <m/>
    <n v="60.800000000000004"/>
    <x v="12967"/>
    <m/>
    <m/>
    <m/>
    <m/>
    <x v="8412"/>
    <s v="2023/2/28"/>
    <x v="3"/>
    <x v="3"/>
    <x v="6"/>
    <x v="6"/>
    <m/>
    <x v="615"/>
    <e v="#N/A"/>
    <x v="615"/>
  </r>
  <r>
    <x v="5170"/>
    <m/>
    <n v="290"/>
    <x v="12968"/>
    <m/>
    <m/>
    <m/>
    <m/>
    <x v="7989"/>
    <s v="2023/2/28"/>
    <x v="3"/>
    <x v="3"/>
    <x v="6"/>
    <x v="6"/>
    <m/>
    <x v="615"/>
    <e v="#N/A"/>
    <x v="615"/>
  </r>
  <r>
    <x v="5170"/>
    <m/>
    <n v="133"/>
    <x v="12969"/>
    <m/>
    <m/>
    <m/>
    <m/>
    <x v="7989"/>
    <s v="2023/2/28"/>
    <x v="3"/>
    <x v="3"/>
    <x v="6"/>
    <x v="6"/>
    <m/>
    <x v="615"/>
    <e v="#N/A"/>
    <x v="615"/>
  </r>
  <r>
    <x v="5170"/>
    <m/>
    <n v="600"/>
    <x v="12970"/>
    <m/>
    <m/>
    <m/>
    <m/>
    <x v="8326"/>
    <s v="2023/3/5"/>
    <x v="3"/>
    <x v="3"/>
    <x v="6"/>
    <x v="6"/>
    <m/>
    <x v="615"/>
    <e v="#N/A"/>
    <x v="615"/>
  </r>
  <r>
    <x v="5170"/>
    <m/>
    <n v="150"/>
    <x v="12971"/>
    <m/>
    <m/>
    <m/>
    <m/>
    <x v="8326"/>
    <s v="2023/3/5"/>
    <x v="3"/>
    <x v="3"/>
    <x v="6"/>
    <x v="6"/>
    <m/>
    <x v="615"/>
    <e v="#N/A"/>
    <x v="615"/>
  </r>
  <r>
    <x v="5170"/>
    <m/>
    <n v="160"/>
    <x v="12972"/>
    <m/>
    <m/>
    <m/>
    <m/>
    <x v="8326"/>
    <s v="2023/3/5"/>
    <x v="3"/>
    <x v="3"/>
    <x v="6"/>
    <x v="6"/>
    <m/>
    <x v="615"/>
    <e v="#N/A"/>
    <x v="615"/>
  </r>
  <r>
    <x v="5170"/>
    <m/>
    <n v="188"/>
    <x v="12973"/>
    <m/>
    <m/>
    <m/>
    <m/>
    <x v="8413"/>
    <s v="2023/3/6"/>
    <x v="3"/>
    <x v="3"/>
    <x v="6"/>
    <x v="6"/>
    <m/>
    <x v="615"/>
    <e v="#N/A"/>
    <x v="615"/>
  </r>
  <r>
    <x v="5170"/>
    <m/>
    <n v="80.87"/>
    <x v="12974"/>
    <m/>
    <m/>
    <m/>
    <m/>
    <x v="8413"/>
    <s v="2023/3/6"/>
    <x v="3"/>
    <x v="3"/>
    <x v="6"/>
    <x v="6"/>
    <m/>
    <x v="615"/>
    <e v="#N/A"/>
    <x v="615"/>
  </r>
  <r>
    <x v="5170"/>
    <m/>
    <n v="409.56"/>
    <x v="12975"/>
    <m/>
    <m/>
    <m/>
    <m/>
    <x v="8413"/>
    <s v="2023/3/6"/>
    <x v="3"/>
    <x v="3"/>
    <x v="6"/>
    <x v="6"/>
    <m/>
    <x v="615"/>
    <e v="#N/A"/>
    <x v="615"/>
  </r>
  <r>
    <x v="5170"/>
    <m/>
    <n v="195.66"/>
    <x v="12976"/>
    <m/>
    <m/>
    <m/>
    <m/>
    <x v="8413"/>
    <s v="2023/3/6"/>
    <x v="3"/>
    <x v="3"/>
    <x v="6"/>
    <x v="6"/>
    <m/>
    <x v="615"/>
    <e v="#N/A"/>
    <x v="615"/>
  </r>
  <r>
    <x v="5170"/>
    <m/>
    <n v="12.200000000000001"/>
    <x v="12977"/>
    <m/>
    <m/>
    <m/>
    <m/>
    <x v="8414"/>
    <s v="2023/3/6"/>
    <x v="3"/>
    <x v="3"/>
    <x v="6"/>
    <x v="6"/>
    <m/>
    <x v="615"/>
    <e v="#N/A"/>
    <x v="615"/>
  </r>
  <r>
    <x v="5170"/>
    <m/>
    <n v="52.17"/>
    <x v="12978"/>
    <m/>
    <m/>
    <m/>
    <m/>
    <x v="8414"/>
    <s v="2023/3/6"/>
    <x v="3"/>
    <x v="3"/>
    <x v="6"/>
    <x v="6"/>
    <m/>
    <x v="615"/>
    <e v="#N/A"/>
    <x v="615"/>
  </r>
  <r>
    <x v="5170"/>
    <m/>
    <n v="69.570000000000007"/>
    <x v="12979"/>
    <m/>
    <m/>
    <m/>
    <m/>
    <x v="8414"/>
    <s v="2023/3/6"/>
    <x v="3"/>
    <x v="3"/>
    <x v="6"/>
    <x v="6"/>
    <m/>
    <x v="615"/>
    <e v="#N/A"/>
    <x v="615"/>
  </r>
  <r>
    <x v="5170"/>
    <m/>
    <n v="78.260000000000005"/>
    <x v="12980"/>
    <m/>
    <m/>
    <m/>
    <m/>
    <x v="8414"/>
    <s v="2023/3/6"/>
    <x v="3"/>
    <x v="3"/>
    <x v="6"/>
    <x v="6"/>
    <m/>
    <x v="615"/>
    <e v="#N/A"/>
    <x v="615"/>
  </r>
  <r>
    <x v="5170"/>
    <m/>
    <n v="500"/>
    <x v="12981"/>
    <m/>
    <m/>
    <m/>
    <m/>
    <x v="7988"/>
    <s v="2023/3/11"/>
    <x v="3"/>
    <x v="3"/>
    <x v="6"/>
    <x v="6"/>
    <m/>
    <x v="615"/>
    <e v="#N/A"/>
    <x v="615"/>
  </r>
  <r>
    <x v="5170"/>
    <m/>
    <n v="260"/>
    <x v="12982"/>
    <m/>
    <m/>
    <m/>
    <m/>
    <x v="7988"/>
    <s v="2023/3/11"/>
    <x v="3"/>
    <x v="3"/>
    <x v="6"/>
    <x v="6"/>
    <m/>
    <x v="615"/>
    <e v="#N/A"/>
    <x v="615"/>
  </r>
  <r>
    <x v="5170"/>
    <m/>
    <n v="270"/>
    <x v="12983"/>
    <m/>
    <m/>
    <m/>
    <m/>
    <x v="7988"/>
    <s v="2023/3/11"/>
    <x v="3"/>
    <x v="3"/>
    <x v="6"/>
    <x v="6"/>
    <m/>
    <x v="615"/>
    <e v="#N/A"/>
    <x v="615"/>
  </r>
  <r>
    <x v="5170"/>
    <m/>
    <n v="270"/>
    <x v="12984"/>
    <m/>
    <m/>
    <m/>
    <m/>
    <x v="8161"/>
    <s v="2023/3/19"/>
    <x v="3"/>
    <x v="3"/>
    <x v="6"/>
    <x v="6"/>
    <m/>
    <x v="615"/>
    <e v="#N/A"/>
    <x v="615"/>
  </r>
  <r>
    <x v="5170"/>
    <m/>
    <n v="940"/>
    <x v="12985"/>
    <m/>
    <m/>
    <m/>
    <m/>
    <x v="8415"/>
    <s v="2023/4/10"/>
    <x v="3"/>
    <x v="3"/>
    <x v="6"/>
    <x v="6"/>
    <m/>
    <x v="615"/>
    <e v="#N/A"/>
    <x v="615"/>
  </r>
  <r>
    <x v="5170"/>
    <m/>
    <n v="402.5"/>
    <x v="12986"/>
    <m/>
    <m/>
    <m/>
    <m/>
    <x v="8416"/>
    <s v="2023/4/12"/>
    <x v="3"/>
    <x v="3"/>
    <x v="6"/>
    <x v="6"/>
    <m/>
    <x v="615"/>
    <e v="#N/A"/>
    <x v="615"/>
  </r>
  <r>
    <x v="5170"/>
    <m/>
    <n v="640"/>
    <x v="12987"/>
    <m/>
    <m/>
    <m/>
    <m/>
    <x v="8417"/>
    <s v="2023/4/19"/>
    <x v="3"/>
    <x v="3"/>
    <x v="6"/>
    <x v="6"/>
    <m/>
    <x v="615"/>
    <e v="#N/A"/>
    <x v="615"/>
  </r>
  <r>
    <x v="5170"/>
    <m/>
    <n v="228"/>
    <x v="12988"/>
    <m/>
    <m/>
    <m/>
    <m/>
    <x v="8418"/>
    <s v="2023/4/29"/>
    <x v="3"/>
    <x v="3"/>
    <x v="6"/>
    <x v="6"/>
    <m/>
    <x v="615"/>
    <e v="#N/A"/>
    <x v="615"/>
  </r>
  <r>
    <x v="5170"/>
    <m/>
    <n v="800"/>
    <x v="12989"/>
    <m/>
    <m/>
    <m/>
    <m/>
    <x v="8369"/>
    <s v="2023/5/7"/>
    <x v="3"/>
    <x v="3"/>
    <x v="6"/>
    <x v="6"/>
    <m/>
    <x v="615"/>
    <e v="#N/A"/>
    <x v="615"/>
  </r>
  <r>
    <x v="5170"/>
    <m/>
    <n v="102.5"/>
    <x v="12990"/>
    <m/>
    <m/>
    <m/>
    <m/>
    <x v="8419"/>
    <s v="2023/5/11"/>
    <x v="3"/>
    <x v="3"/>
    <x v="6"/>
    <x v="6"/>
    <m/>
    <x v="615"/>
    <e v="#N/A"/>
    <x v="615"/>
  </r>
  <r>
    <x v="5170"/>
    <m/>
    <n v="183.48"/>
    <x v="12991"/>
    <m/>
    <m/>
    <m/>
    <m/>
    <x v="8419"/>
    <s v="2023/5/11"/>
    <x v="3"/>
    <x v="3"/>
    <x v="6"/>
    <x v="6"/>
    <m/>
    <x v="615"/>
    <e v="#N/A"/>
    <x v="615"/>
  </r>
  <r>
    <x v="5170"/>
    <m/>
    <n v="300"/>
    <x v="12992"/>
    <m/>
    <m/>
    <m/>
    <m/>
    <x v="8419"/>
    <s v="2023/5/11"/>
    <x v="3"/>
    <x v="3"/>
    <x v="6"/>
    <x v="6"/>
    <m/>
    <x v="615"/>
    <e v="#N/A"/>
    <x v="615"/>
  </r>
  <r>
    <x v="5170"/>
    <m/>
    <n v="775"/>
    <x v="12993"/>
    <m/>
    <m/>
    <m/>
    <m/>
    <x v="8419"/>
    <s v="2023/5/11"/>
    <x v="3"/>
    <x v="3"/>
    <x v="6"/>
    <x v="6"/>
    <m/>
    <x v="615"/>
    <e v="#N/A"/>
    <x v="615"/>
  </r>
  <r>
    <x v="5170"/>
    <m/>
    <n v="240"/>
    <x v="12994"/>
    <m/>
    <m/>
    <m/>
    <m/>
    <x v="8419"/>
    <s v="2023/5/11"/>
    <x v="3"/>
    <x v="3"/>
    <x v="6"/>
    <x v="6"/>
    <m/>
    <x v="615"/>
    <e v="#N/A"/>
    <x v="615"/>
  </r>
  <r>
    <x v="5170"/>
    <m/>
    <n v="60"/>
    <x v="12995"/>
    <m/>
    <m/>
    <m/>
    <m/>
    <x v="8420"/>
    <s v="2023/5/23"/>
    <x v="3"/>
    <x v="3"/>
    <x v="6"/>
    <x v="6"/>
    <m/>
    <x v="615"/>
    <e v="#N/A"/>
    <x v="615"/>
  </r>
  <r>
    <x v="5170"/>
    <m/>
    <n v="360"/>
    <x v="12996"/>
    <m/>
    <m/>
    <m/>
    <m/>
    <x v="8420"/>
    <s v="2023/5/23"/>
    <x v="3"/>
    <x v="3"/>
    <x v="6"/>
    <x v="6"/>
    <m/>
    <x v="615"/>
    <e v="#N/A"/>
    <x v="615"/>
  </r>
  <r>
    <x v="5170"/>
    <m/>
    <n v="57.5"/>
    <x v="12997"/>
    <m/>
    <m/>
    <m/>
    <m/>
    <x v="7728"/>
    <s v="2023/6/21"/>
    <x v="3"/>
    <x v="3"/>
    <x v="6"/>
    <x v="6"/>
    <m/>
    <x v="615"/>
    <e v="#N/A"/>
    <x v="615"/>
  </r>
  <r>
    <x v="5170"/>
    <m/>
    <n v="30"/>
    <x v="12998"/>
    <m/>
    <m/>
    <m/>
    <m/>
    <x v="7112"/>
    <s v="2023/1/14"/>
    <x v="3"/>
    <x v="3"/>
    <x v="12"/>
    <x v="12"/>
    <m/>
    <x v="615"/>
    <e v="#N/A"/>
    <x v="615"/>
  </r>
  <r>
    <x v="5170"/>
    <m/>
    <n v="126.09"/>
    <x v="12999"/>
    <m/>
    <m/>
    <m/>
    <m/>
    <x v="8421"/>
    <s v="2023/3/14"/>
    <x v="3"/>
    <x v="3"/>
    <x v="12"/>
    <x v="12"/>
    <m/>
    <x v="615"/>
    <e v="#N/A"/>
    <x v="615"/>
  </r>
  <r>
    <x v="5170"/>
    <m/>
    <n v="8.7000000000000011"/>
    <x v="13000"/>
    <m/>
    <m/>
    <m/>
    <m/>
    <x v="8421"/>
    <s v="2023/3/14"/>
    <x v="3"/>
    <x v="3"/>
    <x v="12"/>
    <x v="12"/>
    <m/>
    <x v="615"/>
    <e v="#N/A"/>
    <x v="615"/>
  </r>
  <r>
    <x v="5170"/>
    <m/>
    <n v="686.96"/>
    <x v="13001"/>
    <m/>
    <m/>
    <m/>
    <m/>
    <x v="8422"/>
    <s v="2023/3/27"/>
    <x v="3"/>
    <x v="3"/>
    <x v="12"/>
    <x v="12"/>
    <m/>
    <x v="615"/>
    <e v="#N/A"/>
    <x v="615"/>
  </r>
  <r>
    <x v="5170"/>
    <m/>
    <n v="980"/>
    <x v="13002"/>
    <m/>
    <m/>
    <m/>
    <m/>
    <x v="8422"/>
    <s v="2023/3/27"/>
    <x v="3"/>
    <x v="3"/>
    <x v="12"/>
    <x v="12"/>
    <m/>
    <x v="615"/>
    <e v="#N/A"/>
    <x v="615"/>
  </r>
  <r>
    <x v="5170"/>
    <m/>
    <n v="164.45000000000002"/>
    <x v="13003"/>
    <m/>
    <m/>
    <m/>
    <m/>
    <x v="8423"/>
    <s v="2023/4/30"/>
    <x v="3"/>
    <x v="3"/>
    <x v="12"/>
    <x v="12"/>
    <m/>
    <x v="615"/>
    <e v="#N/A"/>
    <x v="615"/>
  </r>
  <r>
    <x v="5170"/>
    <m/>
    <n v="500"/>
    <x v="13004"/>
    <m/>
    <m/>
    <m/>
    <m/>
    <x v="8424"/>
    <s v="2023/5/27"/>
    <x v="3"/>
    <x v="3"/>
    <x v="12"/>
    <x v="12"/>
    <m/>
    <x v="615"/>
    <e v="#N/A"/>
    <x v="615"/>
  </r>
  <r>
    <x v="5170"/>
    <m/>
    <n v="52.160000000000004"/>
    <x v="13005"/>
    <m/>
    <m/>
    <m/>
    <m/>
    <x v="8425"/>
    <s v="2023/6/4"/>
    <x v="3"/>
    <x v="3"/>
    <x v="12"/>
    <x v="12"/>
    <m/>
    <x v="615"/>
    <e v="#N/A"/>
    <x v="615"/>
  </r>
  <r>
    <x v="5170"/>
    <m/>
    <n v="50"/>
    <x v="13006"/>
    <m/>
    <m/>
    <m/>
    <m/>
    <x v="8426"/>
    <s v="2023/6/21"/>
    <x v="3"/>
    <x v="3"/>
    <x v="12"/>
    <x v="12"/>
    <m/>
    <x v="615"/>
    <e v="#N/A"/>
    <x v="615"/>
  </r>
  <r>
    <x v="5170"/>
    <m/>
    <n v="243.48000000000002"/>
    <x v="13007"/>
    <m/>
    <m/>
    <m/>
    <m/>
    <x v="8426"/>
    <s v="2023/6/21"/>
    <x v="3"/>
    <x v="3"/>
    <x v="12"/>
    <x v="12"/>
    <m/>
    <x v="615"/>
    <e v="#N/A"/>
    <x v="615"/>
  </r>
  <r>
    <x v="5170"/>
    <m/>
    <n v="50"/>
    <x v="13006"/>
    <m/>
    <m/>
    <m/>
    <m/>
    <x v="8426"/>
    <s v="2023/6/21"/>
    <x v="3"/>
    <x v="3"/>
    <x v="12"/>
    <x v="12"/>
    <m/>
    <x v="615"/>
    <e v="#N/A"/>
    <x v="615"/>
  </r>
  <r>
    <x v="5170"/>
    <m/>
    <n v="100"/>
    <x v="13008"/>
    <m/>
    <m/>
    <m/>
    <m/>
    <x v="8427"/>
    <s v="2023/6/21"/>
    <x v="3"/>
    <x v="3"/>
    <x v="12"/>
    <x v="12"/>
    <m/>
    <x v="615"/>
    <e v="#N/A"/>
    <x v="615"/>
  </r>
  <r>
    <x v="5170"/>
    <m/>
    <n v="65"/>
    <x v="13009"/>
    <m/>
    <m/>
    <m/>
    <m/>
    <x v="8427"/>
    <s v="2023/6/21"/>
    <x v="3"/>
    <x v="3"/>
    <x v="12"/>
    <x v="12"/>
    <m/>
    <x v="615"/>
    <e v="#N/A"/>
    <x v="615"/>
  </r>
  <r>
    <x v="5170"/>
    <m/>
    <n v="1169.57"/>
    <x v="13010"/>
    <m/>
    <m/>
    <m/>
    <m/>
    <x v="8001"/>
    <s v="2023/7/8"/>
    <x v="3"/>
    <x v="3"/>
    <x v="12"/>
    <x v="12"/>
    <m/>
    <x v="615"/>
    <e v="#N/A"/>
    <x v="615"/>
  </r>
  <r>
    <x v="5170"/>
    <m/>
    <n v="526.09"/>
    <x v="13011"/>
    <m/>
    <m/>
    <m/>
    <m/>
    <x v="8428"/>
    <s v="2023/7/11"/>
    <x v="3"/>
    <x v="3"/>
    <x v="12"/>
    <x v="12"/>
    <m/>
    <x v="615"/>
    <e v="#N/A"/>
    <x v="615"/>
  </r>
  <r>
    <x v="5170"/>
    <m/>
    <n v="417.39"/>
    <x v="13012"/>
    <m/>
    <m/>
    <m/>
    <m/>
    <x v="8429"/>
    <s v="2023/7/13"/>
    <x v="3"/>
    <x v="3"/>
    <x v="12"/>
    <x v="12"/>
    <m/>
    <x v="615"/>
    <e v="#N/A"/>
    <x v="615"/>
  </r>
  <r>
    <x v="5170"/>
    <m/>
    <n v="94.04"/>
    <x v="13013"/>
    <m/>
    <m/>
    <m/>
    <m/>
    <x v="8429"/>
    <s v="2023/7/13"/>
    <x v="3"/>
    <x v="3"/>
    <x v="12"/>
    <x v="12"/>
    <m/>
    <x v="615"/>
    <e v="#N/A"/>
    <x v="615"/>
  </r>
  <r>
    <x v="5170"/>
    <m/>
    <n v="74"/>
    <x v="13014"/>
    <m/>
    <m/>
    <m/>
    <m/>
    <x v="8429"/>
    <s v="2023/7/13"/>
    <x v="3"/>
    <x v="3"/>
    <x v="12"/>
    <x v="12"/>
    <m/>
    <x v="615"/>
    <e v="#N/A"/>
    <x v="615"/>
  </r>
  <r>
    <x v="5170"/>
    <m/>
    <n v="632"/>
    <x v="13015"/>
    <m/>
    <m/>
    <m/>
    <m/>
    <x v="8429"/>
    <s v="2023/7/13"/>
    <x v="3"/>
    <x v="3"/>
    <x v="12"/>
    <x v="12"/>
    <m/>
    <x v="615"/>
    <e v="#N/A"/>
    <x v="615"/>
  </r>
  <r>
    <x v="5170"/>
    <m/>
    <n v="1843.48"/>
    <x v="13016"/>
    <m/>
    <m/>
    <m/>
    <m/>
    <x v="7111"/>
    <s v="2023/1/14"/>
    <x v="3"/>
    <x v="3"/>
    <x v="13"/>
    <x v="13"/>
    <m/>
    <x v="615"/>
    <e v="#N/A"/>
    <x v="615"/>
  </r>
  <r>
    <x v="5170"/>
    <m/>
    <n v="186.96"/>
    <x v="13017"/>
    <m/>
    <m/>
    <m/>
    <m/>
    <x v="7111"/>
    <s v="2023/1/14"/>
    <x v="3"/>
    <x v="3"/>
    <x v="13"/>
    <x v="13"/>
    <m/>
    <x v="615"/>
    <e v="#N/A"/>
    <x v="615"/>
  </r>
  <r>
    <x v="5170"/>
    <m/>
    <n v="517.29999999999995"/>
    <x v="13018"/>
    <m/>
    <m/>
    <m/>
    <n v="300047882500003"/>
    <x v="8338"/>
    <s v="2023/1/14"/>
    <x v="3"/>
    <x v="3"/>
    <x v="13"/>
    <x v="13"/>
    <m/>
    <x v="615"/>
    <e v="#N/A"/>
    <x v="615"/>
  </r>
  <r>
    <x v="5170"/>
    <m/>
    <n v="165"/>
    <x v="13019"/>
    <m/>
    <m/>
    <m/>
    <m/>
    <x v="7763"/>
    <s v="2023/1/16"/>
    <x v="3"/>
    <x v="3"/>
    <x v="13"/>
    <x v="13"/>
    <m/>
    <x v="615"/>
    <e v="#N/A"/>
    <x v="615"/>
  </r>
  <r>
    <x v="5170"/>
    <m/>
    <n v="310"/>
    <x v="13020"/>
    <m/>
    <m/>
    <m/>
    <m/>
    <x v="7409"/>
    <s v="2023/1/17"/>
    <x v="3"/>
    <x v="3"/>
    <x v="13"/>
    <x v="13"/>
    <m/>
    <x v="615"/>
    <e v="#N/A"/>
    <x v="615"/>
  </r>
  <r>
    <x v="5170"/>
    <m/>
    <n v="19.96"/>
    <x v="13021"/>
    <m/>
    <m/>
    <m/>
    <m/>
    <x v="8430"/>
    <s v="2023/1/26"/>
    <x v="3"/>
    <x v="3"/>
    <x v="13"/>
    <x v="13"/>
    <m/>
    <x v="615"/>
    <e v="#N/A"/>
    <x v="615"/>
  </r>
  <r>
    <x v="5170"/>
    <m/>
    <n v="590"/>
    <x v="13022"/>
    <m/>
    <m/>
    <m/>
    <m/>
    <x v="8372"/>
    <s v="2023/1/28"/>
    <x v="3"/>
    <x v="3"/>
    <x v="13"/>
    <x v="13"/>
    <m/>
    <x v="615"/>
    <e v="#N/A"/>
    <x v="615"/>
  </r>
  <r>
    <x v="5170"/>
    <m/>
    <n v="259.14999999999998"/>
    <x v="13023"/>
    <m/>
    <m/>
    <m/>
    <m/>
    <x v="8431"/>
    <s v="2023/1/31"/>
    <x v="3"/>
    <x v="3"/>
    <x v="13"/>
    <x v="13"/>
    <m/>
    <x v="615"/>
    <e v="#N/A"/>
    <x v="615"/>
  </r>
  <r>
    <x v="5170"/>
    <m/>
    <n v="60"/>
    <x v="13024"/>
    <m/>
    <m/>
    <m/>
    <m/>
    <x v="8431"/>
    <s v="2023/1/31"/>
    <x v="3"/>
    <x v="3"/>
    <x v="13"/>
    <x v="13"/>
    <m/>
    <x v="615"/>
    <e v="#N/A"/>
    <x v="615"/>
  </r>
  <r>
    <x v="5170"/>
    <m/>
    <n v="420"/>
    <x v="13025"/>
    <m/>
    <m/>
    <m/>
    <m/>
    <x v="7999"/>
    <s v="2023/2/18"/>
    <x v="3"/>
    <x v="3"/>
    <x v="13"/>
    <x v="13"/>
    <m/>
    <x v="615"/>
    <e v="#N/A"/>
    <x v="615"/>
  </r>
  <r>
    <x v="5170"/>
    <m/>
    <n v="166.09"/>
    <x v="13026"/>
    <m/>
    <m/>
    <m/>
    <m/>
    <x v="7999"/>
    <s v="2023/2/18"/>
    <x v="3"/>
    <x v="3"/>
    <x v="13"/>
    <x v="13"/>
    <m/>
    <x v="615"/>
    <e v="#N/A"/>
    <x v="615"/>
  </r>
  <r>
    <x v="5170"/>
    <m/>
    <n v="2521.7400000000002"/>
    <x v="13027"/>
    <m/>
    <m/>
    <m/>
    <m/>
    <x v="8412"/>
    <s v="2023/2/28"/>
    <x v="3"/>
    <x v="3"/>
    <x v="13"/>
    <x v="13"/>
    <m/>
    <x v="615"/>
    <e v="#N/A"/>
    <x v="615"/>
  </r>
  <r>
    <x v="5170"/>
    <m/>
    <n v="600"/>
    <x v="13028"/>
    <m/>
    <m/>
    <m/>
    <m/>
    <x v="8412"/>
    <s v="2023/2/28"/>
    <x v="3"/>
    <x v="3"/>
    <x v="13"/>
    <x v="13"/>
    <m/>
    <x v="615"/>
    <e v="#N/A"/>
    <x v="615"/>
  </r>
  <r>
    <x v="5170"/>
    <m/>
    <n v="1265"/>
    <x v="13029"/>
    <m/>
    <m/>
    <m/>
    <m/>
    <x v="8386"/>
    <s v="2023/3/11"/>
    <x v="3"/>
    <x v="3"/>
    <x v="13"/>
    <x v="13"/>
    <m/>
    <x v="615"/>
    <e v="#N/A"/>
    <x v="615"/>
  </r>
  <r>
    <x v="5170"/>
    <m/>
    <n v="29.560000000000002"/>
    <x v="13030"/>
    <m/>
    <m/>
    <m/>
    <m/>
    <x v="8432"/>
    <s v="2023/3/28"/>
    <x v="3"/>
    <x v="3"/>
    <x v="13"/>
    <x v="13"/>
    <m/>
    <x v="615"/>
    <e v="#N/A"/>
    <x v="615"/>
  </r>
  <r>
    <x v="5170"/>
    <m/>
    <n v="20"/>
    <x v="13031"/>
    <m/>
    <m/>
    <m/>
    <m/>
    <x v="8432"/>
    <s v="2023/3/28"/>
    <x v="3"/>
    <x v="3"/>
    <x v="13"/>
    <x v="13"/>
    <m/>
    <x v="615"/>
    <e v="#N/A"/>
    <x v="615"/>
  </r>
  <r>
    <x v="5170"/>
    <m/>
    <n v="88.7"/>
    <x v="13032"/>
    <m/>
    <m/>
    <m/>
    <m/>
    <x v="8420"/>
    <s v="2023/5/23"/>
    <x v="3"/>
    <x v="3"/>
    <x v="13"/>
    <x v="13"/>
    <m/>
    <x v="615"/>
    <e v="#N/A"/>
    <x v="615"/>
  </r>
  <r>
    <x v="5170"/>
    <m/>
    <n v="29.57"/>
    <x v="13033"/>
    <m/>
    <m/>
    <m/>
    <m/>
    <x v="5259"/>
    <s v="2023/9/18"/>
    <x v="3"/>
    <x v="3"/>
    <x v="13"/>
    <x v="13"/>
    <m/>
    <x v="615"/>
    <e v="#N/A"/>
    <x v="615"/>
  </r>
  <r>
    <x v="5170"/>
    <m/>
    <n v="565"/>
    <x v="13034"/>
    <m/>
    <m/>
    <m/>
    <m/>
    <x v="8433"/>
    <s v="2023/10/9"/>
    <x v="3"/>
    <x v="3"/>
    <x v="13"/>
    <x v="13"/>
    <m/>
    <x v="615"/>
    <e v="#N/A"/>
    <x v="615"/>
  </r>
  <r>
    <x v="5170"/>
    <m/>
    <n v="1703.04"/>
    <x v="13035"/>
    <m/>
    <m/>
    <m/>
    <m/>
    <x v="8361"/>
    <s v="2023/10/12"/>
    <x v="3"/>
    <x v="3"/>
    <x v="13"/>
    <x v="13"/>
    <m/>
    <x v="615"/>
    <e v="#N/A"/>
    <x v="615"/>
  </r>
  <r>
    <x v="5170"/>
    <m/>
    <n v="1669.6000000000001"/>
    <x v="13036"/>
    <m/>
    <m/>
    <m/>
    <m/>
    <x v="8361"/>
    <s v="2023/10/12"/>
    <x v="3"/>
    <x v="3"/>
    <x v="13"/>
    <x v="13"/>
    <m/>
    <x v="615"/>
    <e v="#N/A"/>
    <x v="615"/>
  </r>
  <r>
    <x v="5170"/>
    <m/>
    <n v="240"/>
    <x v="13037"/>
    <m/>
    <m/>
    <m/>
    <m/>
    <x v="8362"/>
    <s v="2023/10/12"/>
    <x v="3"/>
    <x v="3"/>
    <x v="13"/>
    <x v="13"/>
    <m/>
    <x v="615"/>
    <e v="#N/A"/>
    <x v="615"/>
  </r>
  <r>
    <x v="5170"/>
    <m/>
    <n v="123"/>
    <x v="13038"/>
    <m/>
    <m/>
    <m/>
    <m/>
    <x v="8362"/>
    <s v="2023/10/12"/>
    <x v="3"/>
    <x v="3"/>
    <x v="13"/>
    <x v="13"/>
    <m/>
    <x v="615"/>
    <e v="#N/A"/>
    <x v="615"/>
  </r>
  <r>
    <x v="5170"/>
    <m/>
    <n v="169.56"/>
    <x v="13039"/>
    <m/>
    <m/>
    <m/>
    <m/>
    <x v="8381"/>
    <s v="2023/10/19"/>
    <x v="3"/>
    <x v="3"/>
    <x v="13"/>
    <x v="13"/>
    <m/>
    <x v="615"/>
    <e v="#N/A"/>
    <x v="615"/>
  </r>
  <r>
    <x v="5170"/>
    <m/>
    <n v="100"/>
    <x v="13040"/>
    <m/>
    <m/>
    <m/>
    <m/>
    <x v="8300"/>
    <s v="2023/10/26"/>
    <x v="3"/>
    <x v="3"/>
    <x v="13"/>
    <x v="13"/>
    <m/>
    <x v="615"/>
    <e v="#N/A"/>
    <x v="615"/>
  </r>
  <r>
    <x v="5170"/>
    <m/>
    <n v="350"/>
    <x v="13041"/>
    <m/>
    <m/>
    <m/>
    <m/>
    <x v="8337"/>
    <s v="2023/11/26"/>
    <x v="3"/>
    <x v="3"/>
    <x v="13"/>
    <x v="13"/>
    <m/>
    <x v="615"/>
    <e v="#N/A"/>
    <x v="615"/>
  </r>
  <r>
    <x v="5170"/>
    <m/>
    <n v="698"/>
    <x v="13042"/>
    <m/>
    <m/>
    <m/>
    <m/>
    <x v="8009"/>
    <s v="2023/12/7"/>
    <x v="3"/>
    <x v="3"/>
    <x v="13"/>
    <x v="13"/>
    <m/>
    <x v="615"/>
    <e v="#N/A"/>
    <x v="615"/>
  </r>
  <r>
    <x v="5170"/>
    <m/>
    <n v="500"/>
    <x v="13043"/>
    <m/>
    <m/>
    <m/>
    <m/>
    <x v="7604"/>
    <s v="2023/12/23"/>
    <x v="3"/>
    <x v="3"/>
    <x v="13"/>
    <x v="13"/>
    <m/>
    <x v="615"/>
    <e v="#N/A"/>
    <x v="615"/>
  </r>
  <r>
    <x v="5170"/>
    <m/>
    <n v="45"/>
    <x v="13044"/>
    <m/>
    <m/>
    <m/>
    <m/>
    <x v="8008"/>
    <s v="2023/12/24"/>
    <x v="3"/>
    <x v="3"/>
    <x v="13"/>
    <x v="13"/>
    <m/>
    <x v="615"/>
    <e v="#N/A"/>
    <x v="615"/>
  </r>
  <r>
    <x v="5170"/>
    <m/>
    <n v="927.83"/>
    <x v="13045"/>
    <m/>
    <m/>
    <m/>
    <m/>
    <x v="7409"/>
    <s v="2023/1/17"/>
    <x v="3"/>
    <x v="3"/>
    <x v="7"/>
    <x v="7"/>
    <m/>
    <x v="615"/>
    <e v="#N/A"/>
    <x v="615"/>
  </r>
  <r>
    <x v="5170"/>
    <m/>
    <n v="312"/>
    <x v="13046"/>
    <m/>
    <m/>
    <m/>
    <m/>
    <x v="8434"/>
    <s v="2023/5/2"/>
    <x v="3"/>
    <x v="3"/>
    <x v="7"/>
    <x v="7"/>
    <m/>
    <x v="615"/>
    <e v="#N/A"/>
    <x v="615"/>
  </r>
  <r>
    <x v="5170"/>
    <m/>
    <n v="960"/>
    <x v="13047"/>
    <m/>
    <m/>
    <m/>
    <m/>
    <x v="8435"/>
    <s v="2023/5/2"/>
    <x v="3"/>
    <x v="3"/>
    <x v="7"/>
    <x v="7"/>
    <m/>
    <x v="615"/>
    <e v="#N/A"/>
    <x v="615"/>
  </r>
  <r>
    <x v="5170"/>
    <m/>
    <n v="4322.1900000000005"/>
    <x v="13048"/>
    <m/>
    <m/>
    <m/>
    <m/>
    <x v="8036"/>
    <s v="2023/5/7"/>
    <x v="3"/>
    <x v="3"/>
    <x v="7"/>
    <x v="7"/>
    <m/>
    <x v="615"/>
    <e v="#N/A"/>
    <x v="615"/>
  </r>
  <r>
    <x v="5170"/>
    <m/>
    <n v="250"/>
    <x v="13049"/>
    <m/>
    <m/>
    <m/>
    <m/>
    <x v="8036"/>
    <s v="2023/5/7"/>
    <x v="3"/>
    <x v="3"/>
    <x v="7"/>
    <x v="7"/>
    <m/>
    <x v="615"/>
    <e v="#N/A"/>
    <x v="615"/>
  </r>
  <r>
    <x v="5170"/>
    <m/>
    <n v="1186"/>
    <x v="13050"/>
    <m/>
    <m/>
    <m/>
    <m/>
    <x v="8119"/>
    <s v="2023/5/14"/>
    <x v="3"/>
    <x v="3"/>
    <x v="7"/>
    <x v="7"/>
    <m/>
    <x v="615"/>
    <e v="#N/A"/>
    <x v="615"/>
  </r>
  <r>
    <x v="5170"/>
    <m/>
    <n v="87.8"/>
    <x v="13051"/>
    <m/>
    <m/>
    <m/>
    <m/>
    <x v="8436"/>
    <s v="2023/5/16"/>
    <x v="3"/>
    <x v="3"/>
    <x v="7"/>
    <x v="7"/>
    <m/>
    <x v="615"/>
    <e v="#N/A"/>
    <x v="615"/>
  </r>
  <r>
    <x v="5170"/>
    <m/>
    <n v="290"/>
    <x v="13052"/>
    <m/>
    <m/>
    <m/>
    <m/>
    <x v="8171"/>
    <s v="2023/5/29"/>
    <x v="3"/>
    <x v="3"/>
    <x v="7"/>
    <x v="7"/>
    <m/>
    <x v="615"/>
    <e v="#N/A"/>
    <x v="615"/>
  </r>
  <r>
    <x v="5170"/>
    <m/>
    <n v="210"/>
    <x v="13053"/>
    <m/>
    <m/>
    <m/>
    <m/>
    <x v="7772"/>
    <s v="2023/6/3"/>
    <x v="3"/>
    <x v="3"/>
    <x v="7"/>
    <x v="7"/>
    <m/>
    <x v="615"/>
    <e v="#N/A"/>
    <x v="615"/>
  </r>
  <r>
    <x v="5170"/>
    <m/>
    <n v="10.01"/>
    <x v="13054"/>
    <m/>
    <m/>
    <m/>
    <m/>
    <x v="7772"/>
    <s v="2023/6/3"/>
    <x v="3"/>
    <x v="3"/>
    <x v="7"/>
    <x v="7"/>
    <m/>
    <x v="615"/>
    <e v="#N/A"/>
    <x v="615"/>
  </r>
  <r>
    <x v="5170"/>
    <m/>
    <n v="560"/>
    <x v="13055"/>
    <m/>
    <m/>
    <m/>
    <m/>
    <x v="8437"/>
    <s v="2023/6/3"/>
    <x v="3"/>
    <x v="3"/>
    <x v="7"/>
    <x v="7"/>
    <m/>
    <x v="615"/>
    <e v="#N/A"/>
    <x v="615"/>
  </r>
  <r>
    <x v="5170"/>
    <m/>
    <n v="104.34"/>
    <x v="13056"/>
    <m/>
    <m/>
    <m/>
    <m/>
    <x v="8438"/>
    <s v="2023/6/5"/>
    <x v="3"/>
    <x v="3"/>
    <x v="7"/>
    <x v="7"/>
    <m/>
    <x v="615"/>
    <e v="#N/A"/>
    <x v="615"/>
  </r>
  <r>
    <x v="5170"/>
    <m/>
    <n v="120.05"/>
    <x v="13057"/>
    <m/>
    <m/>
    <m/>
    <m/>
    <x v="8037"/>
    <s v="2023/6/10"/>
    <x v="3"/>
    <x v="3"/>
    <x v="7"/>
    <x v="7"/>
    <m/>
    <x v="615"/>
    <e v="#N/A"/>
    <x v="615"/>
  </r>
  <r>
    <x v="5170"/>
    <m/>
    <n v="149.57"/>
    <x v="13058"/>
    <m/>
    <m/>
    <m/>
    <m/>
    <x v="8037"/>
    <s v="2023/6/10"/>
    <x v="3"/>
    <x v="3"/>
    <x v="7"/>
    <x v="7"/>
    <m/>
    <x v="615"/>
    <e v="#N/A"/>
    <x v="615"/>
  </r>
  <r>
    <x v="5170"/>
    <m/>
    <n v="80"/>
    <x v="12742"/>
    <m/>
    <m/>
    <m/>
    <m/>
    <x v="8396"/>
    <s v="2023/6/24"/>
    <x v="3"/>
    <x v="3"/>
    <x v="7"/>
    <x v="7"/>
    <m/>
    <x v="615"/>
    <e v="#N/A"/>
    <x v="615"/>
  </r>
  <r>
    <x v="5170"/>
    <m/>
    <n v="4290"/>
    <x v="13059"/>
    <m/>
    <m/>
    <m/>
    <m/>
    <x v="8396"/>
    <s v="2023/6/24"/>
    <x v="3"/>
    <x v="3"/>
    <x v="7"/>
    <x v="7"/>
    <m/>
    <x v="615"/>
    <e v="#N/A"/>
    <x v="615"/>
  </r>
  <r>
    <x v="5170"/>
    <m/>
    <n v="25"/>
    <x v="13060"/>
    <m/>
    <m/>
    <m/>
    <m/>
    <x v="8439"/>
    <s v="2023/6/24"/>
    <x v="3"/>
    <x v="3"/>
    <x v="7"/>
    <x v="7"/>
    <m/>
    <x v="615"/>
    <e v="#N/A"/>
    <x v="615"/>
  </r>
  <r>
    <x v="5170"/>
    <m/>
    <n v="58.26"/>
    <x v="13061"/>
    <m/>
    <m/>
    <m/>
    <m/>
    <x v="8352"/>
    <s v="2023/7/25"/>
    <x v="3"/>
    <x v="3"/>
    <x v="7"/>
    <x v="7"/>
    <m/>
    <x v="615"/>
    <e v="#N/A"/>
    <x v="615"/>
  </r>
  <r>
    <x v="5170"/>
    <m/>
    <n v="165"/>
    <x v="13062"/>
    <m/>
    <m/>
    <m/>
    <m/>
    <x v="8220"/>
    <s v="2023/8/5"/>
    <x v="3"/>
    <x v="3"/>
    <x v="7"/>
    <x v="7"/>
    <m/>
    <x v="615"/>
    <e v="#N/A"/>
    <x v="615"/>
  </r>
  <r>
    <x v="5170"/>
    <m/>
    <n v="1945"/>
    <x v="13063"/>
    <m/>
    <m/>
    <m/>
    <m/>
    <x v="8354"/>
    <s v="2023/8/5"/>
    <x v="3"/>
    <x v="3"/>
    <x v="7"/>
    <x v="7"/>
    <m/>
    <x v="615"/>
    <e v="#N/A"/>
    <x v="615"/>
  </r>
  <r>
    <x v="5170"/>
    <m/>
    <n v="45.42"/>
    <x v="13064"/>
    <m/>
    <m/>
    <m/>
    <m/>
    <x v="8440"/>
    <s v="2023/8/21"/>
    <x v="3"/>
    <x v="3"/>
    <x v="7"/>
    <x v="7"/>
    <m/>
    <x v="615"/>
    <e v="#N/A"/>
    <x v="615"/>
  </r>
  <r>
    <x v="5170"/>
    <m/>
    <n v="5337"/>
    <x v="13065"/>
    <m/>
    <m/>
    <m/>
    <m/>
    <x v="5456"/>
    <s v="2023/9/25"/>
    <x v="3"/>
    <x v="3"/>
    <x v="7"/>
    <x v="7"/>
    <m/>
    <x v="615"/>
    <e v="#N/A"/>
    <x v="615"/>
  </r>
  <r>
    <x v="5170"/>
    <m/>
    <n v="224"/>
    <x v="13066"/>
    <m/>
    <m/>
    <m/>
    <m/>
    <x v="7492"/>
    <s v="2023/9/30"/>
    <x v="3"/>
    <x v="3"/>
    <x v="7"/>
    <x v="7"/>
    <m/>
    <x v="615"/>
    <e v="#N/A"/>
    <x v="615"/>
  </r>
  <r>
    <x v="5170"/>
    <m/>
    <n v="458.5"/>
    <x v="13067"/>
    <m/>
    <m/>
    <m/>
    <m/>
    <x v="8273"/>
    <s v="2023/10/9"/>
    <x v="3"/>
    <x v="3"/>
    <x v="7"/>
    <x v="7"/>
    <m/>
    <x v="615"/>
    <e v="#N/A"/>
    <x v="615"/>
  </r>
  <r>
    <x v="5170"/>
    <m/>
    <n v="360"/>
    <x v="13068"/>
    <m/>
    <m/>
    <m/>
    <m/>
    <x v="8009"/>
    <s v="2023/12/7"/>
    <x v="3"/>
    <x v="3"/>
    <x v="7"/>
    <x v="7"/>
    <m/>
    <x v="615"/>
    <e v="#N/A"/>
    <x v="615"/>
  </r>
  <r>
    <x v="5170"/>
    <m/>
    <n v="27.830000000000002"/>
    <x v="13069"/>
    <m/>
    <m/>
    <m/>
    <m/>
    <x v="8009"/>
    <s v="2023/12/7"/>
    <x v="3"/>
    <x v="3"/>
    <x v="7"/>
    <x v="7"/>
    <m/>
    <x v="615"/>
    <e v="#N/A"/>
    <x v="615"/>
  </r>
  <r>
    <x v="5170"/>
    <m/>
    <n v="1153"/>
    <x v="13070"/>
    <m/>
    <m/>
    <m/>
    <m/>
    <x v="7409"/>
    <s v="2023/1/17"/>
    <x v="3"/>
    <x v="3"/>
    <x v="48"/>
    <x v="48"/>
    <m/>
    <x v="615"/>
    <e v="#N/A"/>
    <x v="615"/>
  </r>
  <r>
    <x v="5170"/>
    <m/>
    <n v="49.56"/>
    <x v="13071"/>
    <m/>
    <m/>
    <m/>
    <m/>
    <x v="8441"/>
    <s v="2023/1/28"/>
    <x v="3"/>
    <x v="3"/>
    <x v="48"/>
    <x v="48"/>
    <m/>
    <x v="615"/>
    <e v="#N/A"/>
    <x v="615"/>
  </r>
  <r>
    <x v="5170"/>
    <m/>
    <n v="1750"/>
    <x v="13072"/>
    <m/>
    <m/>
    <m/>
    <m/>
    <x v="8441"/>
    <s v="2023/1/28"/>
    <x v="3"/>
    <x v="3"/>
    <x v="48"/>
    <x v="48"/>
    <m/>
    <x v="615"/>
    <e v="#N/A"/>
    <x v="615"/>
  </r>
  <r>
    <x v="5170"/>
    <m/>
    <n v="88"/>
    <x v="13073"/>
    <m/>
    <m/>
    <m/>
    <m/>
    <x v="7999"/>
    <s v="2023/2/18"/>
    <x v="3"/>
    <x v="3"/>
    <x v="48"/>
    <x v="48"/>
    <m/>
    <x v="615"/>
    <e v="#N/A"/>
    <x v="615"/>
  </r>
  <r>
    <x v="5170"/>
    <m/>
    <n v="44"/>
    <x v="13074"/>
    <m/>
    <m/>
    <m/>
    <m/>
    <x v="7999"/>
    <s v="2023/2/18"/>
    <x v="3"/>
    <x v="3"/>
    <x v="48"/>
    <x v="48"/>
    <m/>
    <x v="615"/>
    <e v="#N/A"/>
    <x v="615"/>
  </r>
  <r>
    <x v="5170"/>
    <m/>
    <n v="120"/>
    <x v="13075"/>
    <m/>
    <m/>
    <m/>
    <m/>
    <x v="7999"/>
    <s v="2023/2/18"/>
    <x v="3"/>
    <x v="3"/>
    <x v="48"/>
    <x v="48"/>
    <m/>
    <x v="615"/>
    <e v="#N/A"/>
    <x v="615"/>
  </r>
  <r>
    <x v="5170"/>
    <m/>
    <n v="193"/>
    <x v="13076"/>
    <m/>
    <m/>
    <m/>
    <m/>
    <x v="8342"/>
    <s v="2023/3/11"/>
    <x v="3"/>
    <x v="3"/>
    <x v="48"/>
    <x v="48"/>
    <m/>
    <x v="615"/>
    <e v="#N/A"/>
    <x v="615"/>
  </r>
  <r>
    <x v="5170"/>
    <m/>
    <n v="1735"/>
    <x v="13077"/>
    <m/>
    <m/>
    <m/>
    <m/>
    <x v="8342"/>
    <s v="2023/3/11"/>
    <x v="3"/>
    <x v="3"/>
    <x v="48"/>
    <x v="48"/>
    <m/>
    <x v="615"/>
    <e v="#N/A"/>
    <x v="615"/>
  </r>
  <r>
    <x v="5170"/>
    <m/>
    <n v="440"/>
    <x v="13078"/>
    <m/>
    <m/>
    <m/>
    <m/>
    <x v="8342"/>
    <s v="2023/3/11"/>
    <x v="3"/>
    <x v="3"/>
    <x v="48"/>
    <x v="48"/>
    <m/>
    <x v="615"/>
    <e v="#N/A"/>
    <x v="615"/>
  </r>
  <r>
    <x v="5170"/>
    <m/>
    <n v="154"/>
    <x v="13079"/>
    <m/>
    <m/>
    <m/>
    <m/>
    <x v="8327"/>
    <s v="2023/3/19"/>
    <x v="3"/>
    <x v="3"/>
    <x v="48"/>
    <x v="48"/>
    <m/>
    <x v="615"/>
    <e v="#N/A"/>
    <x v="615"/>
  </r>
  <r>
    <x v="5170"/>
    <m/>
    <n v="2245"/>
    <x v="13080"/>
    <m/>
    <m/>
    <m/>
    <m/>
    <x v="8327"/>
    <s v="2023/3/19"/>
    <x v="3"/>
    <x v="3"/>
    <x v="48"/>
    <x v="48"/>
    <m/>
    <x v="615"/>
    <e v="#N/A"/>
    <x v="615"/>
  </r>
  <r>
    <x v="5170"/>
    <m/>
    <n v="39.200000000000003"/>
    <x v="13081"/>
    <m/>
    <m/>
    <m/>
    <m/>
    <x v="8327"/>
    <s v="2023/3/19"/>
    <x v="3"/>
    <x v="3"/>
    <x v="48"/>
    <x v="48"/>
    <m/>
    <x v="615"/>
    <e v="#N/A"/>
    <x v="615"/>
  </r>
  <r>
    <x v="5170"/>
    <m/>
    <n v="495"/>
    <x v="13082"/>
    <m/>
    <m/>
    <m/>
    <m/>
    <x v="8327"/>
    <s v="2023/3/19"/>
    <x v="3"/>
    <x v="3"/>
    <x v="48"/>
    <x v="48"/>
    <m/>
    <x v="615"/>
    <e v="#N/A"/>
    <x v="615"/>
  </r>
  <r>
    <x v="5170"/>
    <m/>
    <n v="1296"/>
    <x v="13082"/>
    <m/>
    <m/>
    <m/>
    <m/>
    <x v="8327"/>
    <s v="2023/3/19"/>
    <x v="3"/>
    <x v="3"/>
    <x v="48"/>
    <x v="48"/>
    <m/>
    <x v="615"/>
    <e v="#N/A"/>
    <x v="615"/>
  </r>
  <r>
    <x v="5170"/>
    <m/>
    <n v="467.76"/>
    <x v="13083"/>
    <m/>
    <m/>
    <m/>
    <m/>
    <x v="8327"/>
    <s v="2023/3/19"/>
    <x v="3"/>
    <x v="3"/>
    <x v="48"/>
    <x v="48"/>
    <m/>
    <x v="615"/>
    <e v="#N/A"/>
    <x v="615"/>
  </r>
  <r>
    <x v="5170"/>
    <m/>
    <n v="1360"/>
    <x v="13084"/>
    <m/>
    <m/>
    <m/>
    <m/>
    <x v="8161"/>
    <s v="2023/3/19"/>
    <x v="3"/>
    <x v="3"/>
    <x v="48"/>
    <x v="48"/>
    <m/>
    <x v="615"/>
    <e v="#N/A"/>
    <x v="615"/>
  </r>
  <r>
    <x v="5170"/>
    <m/>
    <n v="1280"/>
    <x v="13085"/>
    <m/>
    <m/>
    <m/>
    <m/>
    <x v="7997"/>
    <s v="2023/3/28"/>
    <x v="3"/>
    <x v="3"/>
    <x v="48"/>
    <x v="48"/>
    <m/>
    <x v="615"/>
    <e v="#N/A"/>
    <x v="615"/>
  </r>
  <r>
    <x v="5170"/>
    <m/>
    <n v="900"/>
    <x v="13086"/>
    <m/>
    <m/>
    <m/>
    <m/>
    <x v="7997"/>
    <s v="2023/3/28"/>
    <x v="3"/>
    <x v="3"/>
    <x v="48"/>
    <x v="48"/>
    <m/>
    <x v="615"/>
    <e v="#N/A"/>
    <x v="615"/>
  </r>
  <r>
    <x v="5170"/>
    <m/>
    <n v="2320"/>
    <x v="13087"/>
    <m/>
    <m/>
    <m/>
    <m/>
    <x v="7997"/>
    <s v="2023/3/28"/>
    <x v="3"/>
    <x v="3"/>
    <x v="48"/>
    <x v="48"/>
    <m/>
    <x v="615"/>
    <e v="#N/A"/>
    <x v="615"/>
  </r>
  <r>
    <x v="5170"/>
    <m/>
    <n v="102.61"/>
    <x v="13088"/>
    <m/>
    <m/>
    <m/>
    <m/>
    <x v="8134"/>
    <s v="2023/3/31"/>
    <x v="3"/>
    <x v="3"/>
    <x v="48"/>
    <x v="48"/>
    <m/>
    <x v="615"/>
    <e v="#N/A"/>
    <x v="615"/>
  </r>
  <r>
    <x v="5170"/>
    <m/>
    <n v="544"/>
    <x v="13089"/>
    <m/>
    <m/>
    <m/>
    <m/>
    <x v="8442"/>
    <s v="2023/4/6"/>
    <x v="3"/>
    <x v="3"/>
    <x v="48"/>
    <x v="48"/>
    <m/>
    <x v="615"/>
    <e v="#N/A"/>
    <x v="615"/>
  </r>
  <r>
    <x v="5170"/>
    <m/>
    <n v="544"/>
    <x v="13090"/>
    <m/>
    <m/>
    <m/>
    <m/>
    <x v="8443"/>
    <s v="2023/4/6"/>
    <x v="3"/>
    <x v="3"/>
    <x v="48"/>
    <x v="48"/>
    <m/>
    <x v="615"/>
    <e v="#N/A"/>
    <x v="615"/>
  </r>
  <r>
    <x v="5170"/>
    <m/>
    <n v="200"/>
    <x v="13091"/>
    <m/>
    <m/>
    <m/>
    <m/>
    <x v="8418"/>
    <s v="2023/4/29"/>
    <x v="3"/>
    <x v="3"/>
    <x v="48"/>
    <x v="48"/>
    <m/>
    <x v="615"/>
    <e v="#N/A"/>
    <x v="615"/>
  </r>
  <r>
    <x v="5170"/>
    <m/>
    <n v="200"/>
    <x v="13092"/>
    <m/>
    <m/>
    <m/>
    <m/>
    <x v="8418"/>
    <s v="2023/4/29"/>
    <x v="3"/>
    <x v="3"/>
    <x v="48"/>
    <x v="48"/>
    <m/>
    <x v="615"/>
    <e v="#N/A"/>
    <x v="615"/>
  </r>
  <r>
    <x v="5170"/>
    <m/>
    <n v="60"/>
    <x v="13093"/>
    <m/>
    <m/>
    <m/>
    <m/>
    <x v="8444"/>
    <s v="2023/5/1"/>
    <x v="3"/>
    <x v="3"/>
    <x v="48"/>
    <x v="48"/>
    <m/>
    <x v="615"/>
    <e v="#N/A"/>
    <x v="615"/>
  </r>
  <r>
    <x v="5170"/>
    <m/>
    <n v="25"/>
    <x v="13094"/>
    <m/>
    <m/>
    <m/>
    <m/>
    <x v="8444"/>
    <s v="2023/5/1"/>
    <x v="3"/>
    <x v="3"/>
    <x v="48"/>
    <x v="48"/>
    <m/>
    <x v="615"/>
    <e v="#N/A"/>
    <x v="615"/>
  </r>
  <r>
    <x v="5170"/>
    <m/>
    <n v="50"/>
    <x v="13095"/>
    <m/>
    <m/>
    <m/>
    <m/>
    <x v="8444"/>
    <s v="2023/5/1"/>
    <x v="3"/>
    <x v="3"/>
    <x v="48"/>
    <x v="48"/>
    <m/>
    <x v="615"/>
    <e v="#N/A"/>
    <x v="615"/>
  </r>
  <r>
    <x v="5170"/>
    <m/>
    <n v="2040"/>
    <x v="13096"/>
    <m/>
    <m/>
    <m/>
    <m/>
    <x v="8032"/>
    <s v="2023/5/11"/>
    <x v="3"/>
    <x v="3"/>
    <x v="48"/>
    <x v="48"/>
    <m/>
    <x v="615"/>
    <e v="#N/A"/>
    <x v="615"/>
  </r>
  <r>
    <x v="5170"/>
    <m/>
    <n v="40"/>
    <x v="13097"/>
    <m/>
    <m/>
    <m/>
    <m/>
    <x v="7994"/>
    <s v="2023/5/18"/>
    <x v="3"/>
    <x v="3"/>
    <x v="48"/>
    <x v="48"/>
    <m/>
    <x v="615"/>
    <e v="#N/A"/>
    <x v="615"/>
  </r>
  <r>
    <x v="5170"/>
    <m/>
    <n v="374.78000000000003"/>
    <x v="13098"/>
    <m/>
    <m/>
    <m/>
    <m/>
    <x v="7994"/>
    <s v="2023/5/18"/>
    <x v="3"/>
    <x v="3"/>
    <x v="48"/>
    <x v="48"/>
    <m/>
    <x v="615"/>
    <e v="#N/A"/>
    <x v="615"/>
  </r>
  <r>
    <x v="5170"/>
    <m/>
    <n v="2000"/>
    <x v="13099"/>
    <m/>
    <m/>
    <m/>
    <m/>
    <x v="7990"/>
    <s v="2023/5/25"/>
    <x v="3"/>
    <x v="3"/>
    <x v="48"/>
    <x v="48"/>
    <m/>
    <x v="615"/>
    <e v="#N/A"/>
    <x v="615"/>
  </r>
  <r>
    <x v="5170"/>
    <m/>
    <n v="39.130000000000003"/>
    <x v="13100"/>
    <m/>
    <m/>
    <m/>
    <m/>
    <x v="8445"/>
    <s v="2023/6/4"/>
    <x v="3"/>
    <x v="3"/>
    <x v="48"/>
    <x v="48"/>
    <m/>
    <x v="615"/>
    <e v="#N/A"/>
    <x v="615"/>
  </r>
  <r>
    <x v="5170"/>
    <m/>
    <n v="50.67"/>
    <x v="13101"/>
    <m/>
    <m/>
    <m/>
    <m/>
    <x v="8445"/>
    <s v="2023/6/4"/>
    <x v="3"/>
    <x v="3"/>
    <x v="48"/>
    <x v="48"/>
    <m/>
    <x v="615"/>
    <e v="#N/A"/>
    <x v="615"/>
  </r>
  <r>
    <x v="5170"/>
    <m/>
    <n v="20"/>
    <x v="13102"/>
    <m/>
    <m/>
    <m/>
    <m/>
    <x v="8445"/>
    <s v="2023/6/4"/>
    <x v="3"/>
    <x v="3"/>
    <x v="48"/>
    <x v="48"/>
    <m/>
    <x v="615"/>
    <e v="#N/A"/>
    <x v="615"/>
  </r>
  <r>
    <x v="5170"/>
    <m/>
    <n v="2000"/>
    <x v="13103"/>
    <m/>
    <m/>
    <m/>
    <m/>
    <x v="8395"/>
    <s v="2023/6/10"/>
    <x v="3"/>
    <x v="3"/>
    <x v="48"/>
    <x v="48"/>
    <m/>
    <x v="615"/>
    <e v="#N/A"/>
    <x v="615"/>
  </r>
  <r>
    <x v="5170"/>
    <m/>
    <n v="19"/>
    <x v="13104"/>
    <m/>
    <m/>
    <m/>
    <m/>
    <x v="8446"/>
    <s v="2023/6/24"/>
    <x v="3"/>
    <x v="3"/>
    <x v="48"/>
    <x v="48"/>
    <m/>
    <x v="615"/>
    <e v="#N/A"/>
    <x v="615"/>
  </r>
  <r>
    <x v="5170"/>
    <m/>
    <n v="320"/>
    <x v="13105"/>
    <m/>
    <m/>
    <m/>
    <m/>
    <x v="8446"/>
    <s v="2023/6/24"/>
    <x v="3"/>
    <x v="3"/>
    <x v="48"/>
    <x v="48"/>
    <m/>
    <x v="615"/>
    <e v="#N/A"/>
    <x v="615"/>
  </r>
  <r>
    <x v="5170"/>
    <m/>
    <n v="210.3"/>
    <x v="13106"/>
    <m/>
    <m/>
    <m/>
    <m/>
    <x v="8447"/>
    <s v="2023/7/23"/>
    <x v="3"/>
    <x v="3"/>
    <x v="48"/>
    <x v="48"/>
    <m/>
    <x v="615"/>
    <e v="#N/A"/>
    <x v="615"/>
  </r>
  <r>
    <x v="5170"/>
    <m/>
    <n v="60"/>
    <x v="13107"/>
    <m/>
    <m/>
    <m/>
    <m/>
    <x v="8334"/>
    <s v="2023/7/27"/>
    <x v="3"/>
    <x v="3"/>
    <x v="48"/>
    <x v="48"/>
    <m/>
    <x v="615"/>
    <e v="#N/A"/>
    <x v="615"/>
  </r>
  <r>
    <x v="5170"/>
    <m/>
    <n v="300"/>
    <x v="13108"/>
    <m/>
    <m/>
    <m/>
    <m/>
    <x v="8448"/>
    <s v="2023/8/13"/>
    <x v="3"/>
    <x v="3"/>
    <x v="48"/>
    <x v="48"/>
    <m/>
    <x v="615"/>
    <e v="#N/A"/>
    <x v="615"/>
  </r>
  <r>
    <x v="5170"/>
    <m/>
    <n v="20"/>
    <x v="13109"/>
    <m/>
    <m/>
    <m/>
    <m/>
    <x v="8448"/>
    <s v="2023/8/13"/>
    <x v="3"/>
    <x v="3"/>
    <x v="48"/>
    <x v="48"/>
    <m/>
    <x v="615"/>
    <e v="#N/A"/>
    <x v="615"/>
  </r>
  <r>
    <x v="5170"/>
    <m/>
    <n v="180"/>
    <x v="13110"/>
    <m/>
    <m/>
    <m/>
    <m/>
    <x v="8355"/>
    <s v="2023/8/13"/>
    <x v="3"/>
    <x v="3"/>
    <x v="48"/>
    <x v="48"/>
    <m/>
    <x v="615"/>
    <e v="#N/A"/>
    <x v="615"/>
  </r>
  <r>
    <x v="5170"/>
    <m/>
    <n v="24"/>
    <x v="13111"/>
    <m/>
    <m/>
    <m/>
    <m/>
    <x v="8449"/>
    <s v="2023/8/31"/>
    <x v="3"/>
    <x v="3"/>
    <x v="48"/>
    <x v="48"/>
    <m/>
    <x v="615"/>
    <e v="#N/A"/>
    <x v="615"/>
  </r>
  <r>
    <x v="5170"/>
    <m/>
    <n v="4"/>
    <x v="13112"/>
    <m/>
    <m/>
    <m/>
    <m/>
    <x v="8449"/>
    <s v="2023/8/31"/>
    <x v="3"/>
    <x v="3"/>
    <x v="48"/>
    <x v="48"/>
    <m/>
    <x v="615"/>
    <e v="#N/A"/>
    <x v="615"/>
  </r>
  <r>
    <x v="5170"/>
    <m/>
    <n v="10"/>
    <x v="13113"/>
    <m/>
    <m/>
    <m/>
    <m/>
    <x v="8450"/>
    <s v="2023/9/3"/>
    <x v="3"/>
    <x v="3"/>
    <x v="48"/>
    <x v="48"/>
    <m/>
    <x v="615"/>
    <e v="#N/A"/>
    <x v="615"/>
  </r>
  <r>
    <x v="5170"/>
    <m/>
    <n v="40"/>
    <x v="13114"/>
    <m/>
    <m/>
    <m/>
    <m/>
    <x v="8450"/>
    <s v="2023/9/3"/>
    <x v="3"/>
    <x v="3"/>
    <x v="48"/>
    <x v="48"/>
    <m/>
    <x v="615"/>
    <e v="#N/A"/>
    <x v="615"/>
  </r>
  <r>
    <x v="5170"/>
    <m/>
    <n v="65"/>
    <x v="13115"/>
    <m/>
    <m/>
    <m/>
    <m/>
    <x v="8450"/>
    <s v="2023/9/3"/>
    <x v="3"/>
    <x v="3"/>
    <x v="48"/>
    <x v="48"/>
    <m/>
    <x v="615"/>
    <e v="#N/A"/>
    <x v="615"/>
  </r>
  <r>
    <x v="5170"/>
    <m/>
    <n v="30"/>
    <x v="13116"/>
    <m/>
    <m/>
    <m/>
    <m/>
    <x v="8450"/>
    <s v="2023/9/3"/>
    <x v="3"/>
    <x v="3"/>
    <x v="48"/>
    <x v="48"/>
    <m/>
    <x v="615"/>
    <e v="#N/A"/>
    <x v="615"/>
  </r>
  <r>
    <x v="5170"/>
    <m/>
    <n v="9"/>
    <x v="13117"/>
    <m/>
    <m/>
    <m/>
    <m/>
    <x v="8451"/>
    <s v="2023/9/3"/>
    <x v="3"/>
    <x v="3"/>
    <x v="48"/>
    <x v="48"/>
    <m/>
    <x v="615"/>
    <e v="#N/A"/>
    <x v="615"/>
  </r>
  <r>
    <x v="5170"/>
    <m/>
    <n v="85.100000000000009"/>
    <x v="13118"/>
    <m/>
    <m/>
    <m/>
    <m/>
    <x v="8451"/>
    <s v="2023/9/3"/>
    <x v="3"/>
    <x v="3"/>
    <x v="48"/>
    <x v="48"/>
    <m/>
    <x v="615"/>
    <e v="#N/A"/>
    <x v="615"/>
  </r>
  <r>
    <x v="5170"/>
    <m/>
    <n v="20.7"/>
    <x v="13119"/>
    <m/>
    <m/>
    <m/>
    <m/>
    <x v="8451"/>
    <s v="2023/9/3"/>
    <x v="3"/>
    <x v="3"/>
    <x v="48"/>
    <x v="48"/>
    <m/>
    <x v="615"/>
    <e v="#N/A"/>
    <x v="615"/>
  </r>
  <r>
    <x v="5170"/>
    <m/>
    <n v="93"/>
    <x v="13120"/>
    <m/>
    <m/>
    <m/>
    <m/>
    <x v="7730"/>
    <s v="2023/9/11"/>
    <x v="3"/>
    <x v="3"/>
    <x v="48"/>
    <x v="48"/>
    <m/>
    <x v="615"/>
    <e v="#N/A"/>
    <x v="615"/>
  </r>
  <r>
    <x v="5170"/>
    <m/>
    <n v="240.01"/>
    <x v="13121"/>
    <m/>
    <m/>
    <m/>
    <m/>
    <x v="7730"/>
    <s v="2023/9/11"/>
    <x v="3"/>
    <x v="3"/>
    <x v="48"/>
    <x v="48"/>
    <m/>
    <x v="615"/>
    <e v="#N/A"/>
    <x v="615"/>
  </r>
  <r>
    <x v="5170"/>
    <m/>
    <n v="62"/>
    <x v="13122"/>
    <m/>
    <m/>
    <m/>
    <m/>
    <x v="7843"/>
    <s v="2023/9/18"/>
    <x v="3"/>
    <x v="3"/>
    <x v="48"/>
    <x v="48"/>
    <m/>
    <x v="615"/>
    <e v="#N/A"/>
    <x v="615"/>
  </r>
  <r>
    <x v="5170"/>
    <m/>
    <n v="200"/>
    <x v="13123"/>
    <m/>
    <m/>
    <m/>
    <m/>
    <x v="5259"/>
    <s v="2023/9/18"/>
    <x v="3"/>
    <x v="3"/>
    <x v="48"/>
    <x v="48"/>
    <m/>
    <x v="615"/>
    <e v="#N/A"/>
    <x v="615"/>
  </r>
  <r>
    <x v="5170"/>
    <m/>
    <n v="1290"/>
    <x v="13124"/>
    <m/>
    <m/>
    <m/>
    <m/>
    <x v="8065"/>
    <s v="2023/10/12"/>
    <x v="3"/>
    <x v="3"/>
    <x v="48"/>
    <x v="48"/>
    <m/>
    <x v="615"/>
    <e v="#N/A"/>
    <x v="615"/>
  </r>
  <r>
    <x v="5170"/>
    <m/>
    <n v="600"/>
    <x v="13125"/>
    <m/>
    <m/>
    <m/>
    <m/>
    <x v="8452"/>
    <s v="2023/10/31"/>
    <x v="3"/>
    <x v="3"/>
    <x v="48"/>
    <x v="48"/>
    <m/>
    <x v="615"/>
    <e v="#N/A"/>
    <x v="615"/>
  </r>
  <r>
    <x v="5170"/>
    <m/>
    <n v="26"/>
    <x v="13126"/>
    <m/>
    <m/>
    <m/>
    <m/>
    <x v="8453"/>
    <s v="2023/10/31"/>
    <x v="3"/>
    <x v="3"/>
    <x v="48"/>
    <x v="48"/>
    <m/>
    <x v="615"/>
    <e v="#N/A"/>
    <x v="615"/>
  </r>
  <r>
    <x v="5170"/>
    <m/>
    <n v="73.91"/>
    <x v="13127"/>
    <m/>
    <m/>
    <m/>
    <m/>
    <x v="8454"/>
    <s v="2023/11/8"/>
    <x v="3"/>
    <x v="3"/>
    <x v="48"/>
    <x v="48"/>
    <m/>
    <x v="615"/>
    <e v="#N/A"/>
    <x v="615"/>
  </r>
  <r>
    <x v="5170"/>
    <m/>
    <n v="125"/>
    <x v="13128"/>
    <m/>
    <m/>
    <m/>
    <m/>
    <x v="8337"/>
    <s v="2023/11/26"/>
    <x v="3"/>
    <x v="3"/>
    <x v="48"/>
    <x v="48"/>
    <m/>
    <x v="615"/>
    <e v="#N/A"/>
    <x v="615"/>
  </r>
  <r>
    <x v="5170"/>
    <m/>
    <n v="25"/>
    <x v="13129"/>
    <m/>
    <m/>
    <m/>
    <m/>
    <x v="8455"/>
    <s v="2023/11/27"/>
    <x v="3"/>
    <x v="3"/>
    <x v="48"/>
    <x v="48"/>
    <m/>
    <x v="615"/>
    <e v="#N/A"/>
    <x v="615"/>
  </r>
  <r>
    <x v="5170"/>
    <m/>
    <n v="20"/>
    <x v="13130"/>
    <m/>
    <m/>
    <m/>
    <m/>
    <x v="7992"/>
    <s v="2023/12/25"/>
    <x v="3"/>
    <x v="3"/>
    <x v="48"/>
    <x v="48"/>
    <m/>
    <x v="615"/>
    <e v="#N/A"/>
    <x v="615"/>
  </r>
  <r>
    <x v="5170"/>
    <m/>
    <n v="5.6000000000000005"/>
    <x v="13131"/>
    <m/>
    <m/>
    <m/>
    <m/>
    <x v="8456"/>
    <s v="2023/4/6"/>
    <x v="3"/>
    <x v="3"/>
    <x v="41"/>
    <x v="41"/>
    <m/>
    <x v="615"/>
    <e v="#N/A"/>
    <x v="615"/>
  </r>
  <r>
    <x v="5170"/>
    <m/>
    <n v="1600"/>
    <x v="13132"/>
    <m/>
    <m/>
    <m/>
    <m/>
    <x v="7111"/>
    <s v="2023/1/14"/>
    <x v="3"/>
    <x v="3"/>
    <x v="9"/>
    <x v="9"/>
    <m/>
    <x v="615"/>
    <e v="#N/A"/>
    <x v="615"/>
  </r>
  <r>
    <x v="5170"/>
    <m/>
    <n v="500"/>
    <x v="13133"/>
    <m/>
    <m/>
    <m/>
    <m/>
    <x v="8441"/>
    <s v="2023/1/28"/>
    <x v="3"/>
    <x v="3"/>
    <x v="9"/>
    <x v="9"/>
    <m/>
    <x v="615"/>
    <e v="#N/A"/>
    <x v="615"/>
  </r>
  <r>
    <x v="5170"/>
    <m/>
    <n v="865"/>
    <x v="13134"/>
    <m/>
    <m/>
    <m/>
    <m/>
    <x v="8441"/>
    <s v="2023/1/28"/>
    <x v="3"/>
    <x v="3"/>
    <x v="9"/>
    <x v="9"/>
    <m/>
    <x v="615"/>
    <e v="#N/A"/>
    <x v="615"/>
  </r>
  <r>
    <x v="5170"/>
    <m/>
    <n v="156"/>
    <x v="13135"/>
    <m/>
    <m/>
    <m/>
    <m/>
    <x v="8292"/>
    <s v="2023/2/18"/>
    <x v="3"/>
    <x v="3"/>
    <x v="9"/>
    <x v="9"/>
    <m/>
    <x v="615"/>
    <e v="#N/A"/>
    <x v="615"/>
  </r>
  <r>
    <x v="5170"/>
    <m/>
    <n v="1298"/>
    <x v="13136"/>
    <m/>
    <m/>
    <m/>
    <m/>
    <x v="8386"/>
    <s v="2023/3/11"/>
    <x v="3"/>
    <x v="3"/>
    <x v="9"/>
    <x v="9"/>
    <m/>
    <x v="615"/>
    <e v="#N/A"/>
    <x v="615"/>
  </r>
  <r>
    <x v="5170"/>
    <m/>
    <n v="51.75"/>
    <x v="13137"/>
    <m/>
    <m/>
    <m/>
    <m/>
    <x v="8421"/>
    <s v="2023/3/14"/>
    <x v="3"/>
    <x v="3"/>
    <x v="9"/>
    <x v="9"/>
    <m/>
    <x v="615"/>
    <e v="#N/A"/>
    <x v="615"/>
  </r>
  <r>
    <x v="5170"/>
    <m/>
    <n v="16.010000000000002"/>
    <x v="13138"/>
    <m/>
    <m/>
    <m/>
    <m/>
    <x v="8421"/>
    <s v="2023/3/14"/>
    <x v="3"/>
    <x v="3"/>
    <x v="9"/>
    <x v="9"/>
    <m/>
    <x v="615"/>
    <e v="#N/A"/>
    <x v="615"/>
  </r>
  <r>
    <x v="5170"/>
    <m/>
    <n v="35.01"/>
    <x v="13139"/>
    <m/>
    <m/>
    <m/>
    <m/>
    <x v="8421"/>
    <s v="2023/3/14"/>
    <x v="3"/>
    <x v="3"/>
    <x v="9"/>
    <x v="9"/>
    <m/>
    <x v="615"/>
    <e v="#N/A"/>
    <x v="615"/>
  </r>
  <r>
    <x v="5170"/>
    <m/>
    <n v="134"/>
    <x v="13140"/>
    <m/>
    <m/>
    <m/>
    <m/>
    <x v="8448"/>
    <s v="2023/8/13"/>
    <x v="3"/>
    <x v="3"/>
    <x v="9"/>
    <x v="9"/>
    <m/>
    <x v="615"/>
    <e v="#N/A"/>
    <x v="615"/>
  </r>
  <r>
    <x v="5170"/>
    <m/>
    <n v="413.04"/>
    <x v="13141"/>
    <m/>
    <m/>
    <m/>
    <m/>
    <x v="8340"/>
    <s v="2023/2/12"/>
    <x v="3"/>
    <x v="3"/>
    <x v="8"/>
    <x v="8"/>
    <m/>
    <x v="615"/>
    <e v="#N/A"/>
    <x v="615"/>
  </r>
  <r>
    <x v="5170"/>
    <m/>
    <n v="2110"/>
    <x v="13142"/>
    <m/>
    <m/>
    <m/>
    <m/>
    <x v="7999"/>
    <s v="2023/2/18"/>
    <x v="3"/>
    <x v="3"/>
    <x v="8"/>
    <x v="8"/>
    <m/>
    <x v="615"/>
    <e v="#N/A"/>
    <x v="615"/>
  </r>
  <r>
    <x v="5170"/>
    <m/>
    <n v="300"/>
    <x v="13143"/>
    <m/>
    <m/>
    <m/>
    <m/>
    <x v="7999"/>
    <s v="2023/2/18"/>
    <x v="3"/>
    <x v="3"/>
    <x v="8"/>
    <x v="8"/>
    <m/>
    <x v="615"/>
    <e v="#N/A"/>
    <x v="615"/>
  </r>
  <r>
    <x v="5170"/>
    <m/>
    <n v="1480"/>
    <x v="13144"/>
    <m/>
    <m/>
    <m/>
    <m/>
    <x v="8370"/>
    <s v="2023/2/28"/>
    <x v="3"/>
    <x v="3"/>
    <x v="8"/>
    <x v="8"/>
    <m/>
    <x v="615"/>
    <e v="#N/A"/>
    <x v="615"/>
  </r>
  <r>
    <x v="5170"/>
    <m/>
    <n v="372.1"/>
    <x v="13145"/>
    <m/>
    <m/>
    <m/>
    <m/>
    <x v="8370"/>
    <s v="2023/2/28"/>
    <x v="3"/>
    <x v="3"/>
    <x v="8"/>
    <x v="8"/>
    <m/>
    <x v="615"/>
    <e v="#N/A"/>
    <x v="615"/>
  </r>
  <r>
    <x v="5170"/>
    <m/>
    <n v="1200"/>
    <x v="13146"/>
    <m/>
    <m/>
    <m/>
    <m/>
    <x v="8326"/>
    <s v="2023/3/5"/>
    <x v="3"/>
    <x v="3"/>
    <x v="8"/>
    <x v="8"/>
    <m/>
    <x v="615"/>
    <e v="#N/A"/>
    <x v="615"/>
  </r>
  <r>
    <x v="5170"/>
    <m/>
    <n v="477.5"/>
    <x v="13147"/>
    <m/>
    <m/>
    <m/>
    <m/>
    <x v="8457"/>
    <s v="2023/3/28"/>
    <x v="3"/>
    <x v="3"/>
    <x v="8"/>
    <x v="8"/>
    <m/>
    <x v="615"/>
    <e v="#N/A"/>
    <x v="615"/>
  </r>
  <r>
    <x v="5170"/>
    <m/>
    <n v="225"/>
    <x v="13148"/>
    <m/>
    <m/>
    <m/>
    <m/>
    <x v="8014"/>
    <s v="2023/3/28"/>
    <x v="3"/>
    <x v="3"/>
    <x v="8"/>
    <x v="8"/>
    <m/>
    <x v="615"/>
    <e v="#N/A"/>
    <x v="615"/>
  </r>
  <r>
    <x v="5170"/>
    <m/>
    <n v="894.9"/>
    <x v="12886"/>
    <m/>
    <m/>
    <m/>
    <m/>
    <x v="8328"/>
    <s v="2023/3/30"/>
    <x v="3"/>
    <x v="3"/>
    <x v="8"/>
    <x v="8"/>
    <m/>
    <x v="615"/>
    <e v="#N/A"/>
    <x v="615"/>
  </r>
  <r>
    <x v="5170"/>
    <m/>
    <n v="490.5"/>
    <x v="13149"/>
    <m/>
    <m/>
    <m/>
    <m/>
    <x v="8134"/>
    <s v="2023/3/31"/>
    <x v="3"/>
    <x v="3"/>
    <x v="8"/>
    <x v="8"/>
    <m/>
    <x v="615"/>
    <e v="#N/A"/>
    <x v="615"/>
  </r>
  <r>
    <x v="5170"/>
    <m/>
    <n v="490"/>
    <x v="13150"/>
    <m/>
    <m/>
    <m/>
    <m/>
    <x v="8458"/>
    <s v="2023/4/19"/>
    <x v="3"/>
    <x v="3"/>
    <x v="8"/>
    <x v="8"/>
    <m/>
    <x v="615"/>
    <e v="#N/A"/>
    <x v="615"/>
  </r>
  <r>
    <x v="5170"/>
    <m/>
    <n v="235.20000000000002"/>
    <x v="13151"/>
    <m/>
    <m/>
    <m/>
    <m/>
    <x v="8032"/>
    <s v="2023/5/11"/>
    <x v="3"/>
    <x v="3"/>
    <x v="8"/>
    <x v="8"/>
    <m/>
    <x v="615"/>
    <e v="#N/A"/>
    <x v="615"/>
  </r>
  <r>
    <x v="5170"/>
    <m/>
    <n v="625"/>
    <x v="13152"/>
    <m/>
    <m/>
    <m/>
    <m/>
    <x v="7994"/>
    <s v="2023/5/18"/>
    <x v="3"/>
    <x v="3"/>
    <x v="8"/>
    <x v="8"/>
    <m/>
    <x v="615"/>
    <e v="#N/A"/>
    <x v="615"/>
  </r>
  <r>
    <x v="5170"/>
    <m/>
    <n v="235"/>
    <x v="13153"/>
    <m/>
    <m/>
    <m/>
    <m/>
    <x v="7994"/>
    <s v="2023/5/18"/>
    <x v="3"/>
    <x v="3"/>
    <x v="8"/>
    <x v="8"/>
    <m/>
    <x v="615"/>
    <e v="#N/A"/>
    <x v="615"/>
  </r>
  <r>
    <x v="5170"/>
    <m/>
    <n v="850"/>
    <x v="13154"/>
    <m/>
    <m/>
    <m/>
    <m/>
    <x v="7994"/>
    <s v="2023/5/18"/>
    <x v="3"/>
    <x v="3"/>
    <x v="8"/>
    <x v="8"/>
    <m/>
    <x v="615"/>
    <e v="#N/A"/>
    <x v="615"/>
  </r>
  <r>
    <x v="5170"/>
    <m/>
    <n v="17.25"/>
    <x v="13155"/>
    <m/>
    <m/>
    <m/>
    <m/>
    <x v="8424"/>
    <s v="2023/5/27"/>
    <x v="3"/>
    <x v="3"/>
    <x v="8"/>
    <x v="8"/>
    <m/>
    <x v="615"/>
    <e v="#N/A"/>
    <x v="615"/>
  </r>
  <r>
    <x v="5170"/>
    <m/>
    <n v="192"/>
    <x v="13156"/>
    <m/>
    <m/>
    <m/>
    <m/>
    <x v="8437"/>
    <s v="2023/6/3"/>
    <x v="3"/>
    <x v="3"/>
    <x v="8"/>
    <x v="8"/>
    <m/>
    <x v="615"/>
    <e v="#N/A"/>
    <x v="615"/>
  </r>
  <r>
    <x v="5170"/>
    <m/>
    <n v="820"/>
    <x v="13157"/>
    <m/>
    <m/>
    <m/>
    <m/>
    <x v="8001"/>
    <s v="2023/7/8"/>
    <x v="3"/>
    <x v="3"/>
    <x v="8"/>
    <x v="8"/>
    <m/>
    <x v="615"/>
    <e v="#N/A"/>
    <x v="615"/>
  </r>
  <r>
    <x v="5170"/>
    <m/>
    <n v="240"/>
    <x v="13158"/>
    <m/>
    <m/>
    <m/>
    <m/>
    <x v="8334"/>
    <s v="2023/7/27"/>
    <x v="3"/>
    <x v="3"/>
    <x v="8"/>
    <x v="8"/>
    <m/>
    <x v="615"/>
    <e v="#N/A"/>
    <x v="615"/>
  </r>
  <r>
    <x v="5170"/>
    <m/>
    <n v="48.6"/>
    <x v="13159"/>
    <m/>
    <m/>
    <m/>
    <m/>
    <x v="8448"/>
    <s v="2023/8/13"/>
    <x v="3"/>
    <x v="3"/>
    <x v="8"/>
    <x v="8"/>
    <m/>
    <x v="615"/>
    <e v="#N/A"/>
    <x v="615"/>
  </r>
  <r>
    <x v="5170"/>
    <m/>
    <n v="545.29999999999995"/>
    <x v="13160"/>
    <m/>
    <m/>
    <m/>
    <m/>
    <x v="8379"/>
    <s v="2023/8/23"/>
    <x v="3"/>
    <x v="3"/>
    <x v="8"/>
    <x v="8"/>
    <m/>
    <x v="615"/>
    <e v="#N/A"/>
    <x v="615"/>
  </r>
  <r>
    <x v="5170"/>
    <m/>
    <n v="150"/>
    <x v="13161"/>
    <m/>
    <m/>
    <m/>
    <m/>
    <x v="8459"/>
    <s v="2023/8/26"/>
    <x v="3"/>
    <x v="3"/>
    <x v="8"/>
    <x v="8"/>
    <m/>
    <x v="615"/>
    <e v="#N/A"/>
    <x v="615"/>
  </r>
  <r>
    <x v="5170"/>
    <m/>
    <n v="447"/>
    <x v="13162"/>
    <m/>
    <m/>
    <m/>
    <m/>
    <x v="8359"/>
    <s v="2023/8/29"/>
    <x v="3"/>
    <x v="3"/>
    <x v="8"/>
    <x v="8"/>
    <m/>
    <x v="615"/>
    <e v="#N/A"/>
    <x v="615"/>
  </r>
  <r>
    <x v="5170"/>
    <m/>
    <n v="1112.2"/>
    <x v="13163"/>
    <m/>
    <m/>
    <m/>
    <m/>
    <x v="8359"/>
    <s v="2023/8/29"/>
    <x v="3"/>
    <x v="3"/>
    <x v="8"/>
    <x v="8"/>
    <m/>
    <x v="615"/>
    <e v="#N/A"/>
    <x v="615"/>
  </r>
  <r>
    <x v="5170"/>
    <m/>
    <n v="735"/>
    <x v="13164"/>
    <m/>
    <m/>
    <m/>
    <m/>
    <x v="5259"/>
    <s v="2023/9/18"/>
    <x v="3"/>
    <x v="3"/>
    <x v="8"/>
    <x v="8"/>
    <m/>
    <x v="615"/>
    <e v="#N/A"/>
    <x v="615"/>
  </r>
  <r>
    <x v="5170"/>
    <m/>
    <n v="618.72"/>
    <x v="13165"/>
    <m/>
    <m/>
    <m/>
    <m/>
    <x v="8077"/>
    <s v="2023/10/1"/>
    <x v="3"/>
    <x v="3"/>
    <x v="8"/>
    <x v="8"/>
    <m/>
    <x v="615"/>
    <e v="#N/A"/>
    <x v="615"/>
  </r>
  <r>
    <x v="5170"/>
    <m/>
    <n v="447"/>
    <x v="13166"/>
    <m/>
    <m/>
    <m/>
    <m/>
    <x v="8460"/>
    <s v="2023/10/19"/>
    <x v="3"/>
    <x v="3"/>
    <x v="8"/>
    <x v="8"/>
    <m/>
    <x v="615"/>
    <e v="#N/A"/>
    <x v="615"/>
  </r>
  <r>
    <x v="5170"/>
    <m/>
    <n v="1200"/>
    <x v="13167"/>
    <m/>
    <m/>
    <m/>
    <m/>
    <x v="8381"/>
    <s v="2023/10/19"/>
    <x v="3"/>
    <x v="3"/>
    <x v="8"/>
    <x v="8"/>
    <m/>
    <x v="615"/>
    <e v="#N/A"/>
    <x v="615"/>
  </r>
  <r>
    <x v="5170"/>
    <m/>
    <n v="1282"/>
    <x v="13168"/>
    <m/>
    <m/>
    <m/>
    <m/>
    <x v="8381"/>
    <s v="2023/10/19"/>
    <x v="3"/>
    <x v="3"/>
    <x v="8"/>
    <x v="8"/>
    <m/>
    <x v="615"/>
    <e v="#N/A"/>
    <x v="615"/>
  </r>
  <r>
    <x v="5170"/>
    <m/>
    <n v="111.78"/>
    <x v="13169"/>
    <m/>
    <m/>
    <m/>
    <m/>
    <x v="8453"/>
    <s v="2023/10/31"/>
    <x v="3"/>
    <x v="3"/>
    <x v="8"/>
    <x v="8"/>
    <m/>
    <x v="615"/>
    <e v="#N/A"/>
    <x v="615"/>
  </r>
  <r>
    <x v="5170"/>
    <m/>
    <n v="345"/>
    <x v="13170"/>
    <m/>
    <m/>
    <m/>
    <m/>
    <x v="8028"/>
    <s v="2023/11/9"/>
    <x v="3"/>
    <x v="3"/>
    <x v="8"/>
    <x v="8"/>
    <m/>
    <x v="615"/>
    <e v="#N/A"/>
    <x v="615"/>
  </r>
  <r>
    <x v="5170"/>
    <m/>
    <n v="328"/>
    <x v="13171"/>
    <m/>
    <m/>
    <m/>
    <m/>
    <x v="8461"/>
    <s v="2023/11/12"/>
    <x v="3"/>
    <x v="3"/>
    <x v="8"/>
    <x v="8"/>
    <m/>
    <x v="615"/>
    <e v="#N/A"/>
    <x v="615"/>
  </r>
  <r>
    <x v="5170"/>
    <m/>
    <n v="35"/>
    <x v="13172"/>
    <m/>
    <m/>
    <m/>
    <m/>
    <x v="8316"/>
    <s v="2023/12/31"/>
    <x v="3"/>
    <x v="3"/>
    <x v="8"/>
    <x v="8"/>
    <m/>
    <x v="615"/>
    <e v="#N/A"/>
    <x v="615"/>
  </r>
  <r>
    <x v="5170"/>
    <m/>
    <n v="1020"/>
    <x v="13173"/>
    <m/>
    <m/>
    <m/>
    <m/>
    <x v="8338"/>
    <s v="2023/1/14"/>
    <x v="3"/>
    <x v="3"/>
    <x v="17"/>
    <x v="17"/>
    <m/>
    <x v="615"/>
    <e v="#N/A"/>
    <x v="615"/>
  </r>
  <r>
    <x v="5170"/>
    <m/>
    <n v="1394.56"/>
    <x v="13174"/>
    <m/>
    <m/>
    <m/>
    <m/>
    <x v="8462"/>
    <s v="2023/2/1"/>
    <x v="3"/>
    <x v="3"/>
    <x v="17"/>
    <x v="17"/>
    <m/>
    <x v="615"/>
    <e v="#N/A"/>
    <x v="615"/>
  </r>
  <r>
    <x v="5170"/>
    <m/>
    <n v="422"/>
    <x v="13175"/>
    <m/>
    <m/>
    <m/>
    <m/>
    <x v="8385"/>
    <s v="2023/2/5"/>
    <x v="3"/>
    <x v="3"/>
    <x v="17"/>
    <x v="17"/>
    <m/>
    <x v="615"/>
    <e v="#N/A"/>
    <x v="615"/>
  </r>
  <r>
    <x v="5170"/>
    <m/>
    <n v="215"/>
    <x v="13176"/>
    <m/>
    <m/>
    <m/>
    <m/>
    <x v="8385"/>
    <s v="2023/2/5"/>
    <x v="3"/>
    <x v="3"/>
    <x v="17"/>
    <x v="17"/>
    <m/>
    <x v="615"/>
    <e v="#N/A"/>
    <x v="615"/>
  </r>
  <r>
    <x v="5170"/>
    <m/>
    <n v="725"/>
    <x v="13177"/>
    <m/>
    <m/>
    <m/>
    <m/>
    <x v="8292"/>
    <s v="2023/2/18"/>
    <x v="3"/>
    <x v="3"/>
    <x v="17"/>
    <x v="17"/>
    <m/>
    <x v="615"/>
    <e v="#N/A"/>
    <x v="615"/>
  </r>
  <r>
    <x v="5170"/>
    <m/>
    <n v="420.59000000000003"/>
    <x v="13178"/>
    <m/>
    <m/>
    <m/>
    <m/>
    <x v="8326"/>
    <s v="2023/3/5"/>
    <x v="3"/>
    <x v="3"/>
    <x v="17"/>
    <x v="17"/>
    <m/>
    <x v="615"/>
    <e v="#N/A"/>
    <x v="615"/>
  </r>
  <r>
    <x v="5170"/>
    <m/>
    <n v="6.91"/>
    <x v="13179"/>
    <m/>
    <m/>
    <m/>
    <m/>
    <x v="8463"/>
    <s v="2023/4/2"/>
    <x v="3"/>
    <x v="3"/>
    <x v="17"/>
    <x v="17"/>
    <m/>
    <x v="615"/>
    <e v="#N/A"/>
    <x v="615"/>
  </r>
  <r>
    <x v="5170"/>
    <m/>
    <n v="99"/>
    <x v="13180"/>
    <m/>
    <m/>
    <m/>
    <m/>
    <x v="8055"/>
    <s v="2023/8/12"/>
    <x v="3"/>
    <x v="3"/>
    <x v="17"/>
    <x v="17"/>
    <m/>
    <x v="615"/>
    <e v="#N/A"/>
    <x v="615"/>
  </r>
  <r>
    <x v="5170"/>
    <m/>
    <n v="882.29"/>
    <x v="13181"/>
    <m/>
    <m/>
    <m/>
    <m/>
    <x v="8193"/>
    <s v="2023/8/26"/>
    <x v="3"/>
    <x v="3"/>
    <x v="17"/>
    <x v="17"/>
    <m/>
    <x v="615"/>
    <e v="#N/A"/>
    <x v="615"/>
  </r>
  <r>
    <x v="5170"/>
    <m/>
    <n v="1604"/>
    <x v="13182"/>
    <m/>
    <m/>
    <m/>
    <m/>
    <x v="5434"/>
    <s v="2023/9/30"/>
    <x v="3"/>
    <x v="3"/>
    <x v="17"/>
    <x v="17"/>
    <m/>
    <x v="615"/>
    <e v="#N/A"/>
    <x v="615"/>
  </r>
  <r>
    <x v="5170"/>
    <m/>
    <n v="128.4"/>
    <x v="13183"/>
    <m/>
    <m/>
    <m/>
    <m/>
    <x v="8077"/>
    <s v="2023/10/1"/>
    <x v="3"/>
    <x v="3"/>
    <x v="17"/>
    <x v="17"/>
    <m/>
    <x v="615"/>
    <e v="#N/A"/>
    <x v="615"/>
  </r>
  <r>
    <x v="5170"/>
    <m/>
    <n v="375"/>
    <x v="13184"/>
    <m/>
    <m/>
    <m/>
    <m/>
    <x v="8433"/>
    <s v="2023/10/9"/>
    <x v="3"/>
    <x v="3"/>
    <x v="17"/>
    <x v="17"/>
    <m/>
    <x v="615"/>
    <e v="#N/A"/>
    <x v="615"/>
  </r>
  <r>
    <x v="5170"/>
    <m/>
    <n v="960"/>
    <x v="13185"/>
    <m/>
    <m/>
    <m/>
    <m/>
    <x v="8433"/>
    <s v="2023/10/9"/>
    <x v="3"/>
    <x v="3"/>
    <x v="17"/>
    <x v="17"/>
    <m/>
    <x v="615"/>
    <e v="#N/A"/>
    <x v="615"/>
  </r>
  <r>
    <x v="5170"/>
    <m/>
    <n v="127.10000000000001"/>
    <x v="13186"/>
    <m/>
    <m/>
    <m/>
    <m/>
    <x v="8408"/>
    <s v="2023/11/8"/>
    <x v="3"/>
    <x v="3"/>
    <x v="17"/>
    <x v="17"/>
    <m/>
    <x v="615"/>
    <e v="#N/A"/>
    <x v="615"/>
  </r>
  <r>
    <x v="5170"/>
    <m/>
    <n v="505.08"/>
    <x v="13187"/>
    <m/>
    <m/>
    <m/>
    <m/>
    <x v="8408"/>
    <s v="2023/11/8"/>
    <x v="3"/>
    <x v="3"/>
    <x v="17"/>
    <x v="17"/>
    <m/>
    <x v="615"/>
    <e v="#N/A"/>
    <x v="615"/>
  </r>
  <r>
    <x v="5170"/>
    <m/>
    <n v="1586"/>
    <x v="13188"/>
    <m/>
    <m/>
    <m/>
    <m/>
    <x v="8028"/>
    <s v="2023/11/9"/>
    <x v="3"/>
    <x v="3"/>
    <x v="17"/>
    <x v="17"/>
    <m/>
    <x v="615"/>
    <e v="#N/A"/>
    <x v="615"/>
  </r>
  <r>
    <x v="5170"/>
    <m/>
    <n v="50"/>
    <x v="13189"/>
    <m/>
    <m/>
    <m/>
    <m/>
    <x v="8464"/>
    <s v="2023/11/13"/>
    <x v="3"/>
    <x v="3"/>
    <x v="17"/>
    <x v="17"/>
    <m/>
    <x v="615"/>
    <e v="#N/A"/>
    <x v="615"/>
  </r>
  <r>
    <x v="5170"/>
    <m/>
    <n v="955.94"/>
    <x v="13190"/>
    <m/>
    <m/>
    <m/>
    <m/>
    <x v="8465"/>
    <s v="2023/11/16"/>
    <x v="3"/>
    <x v="3"/>
    <x v="17"/>
    <x v="17"/>
    <m/>
    <x v="615"/>
    <e v="#N/A"/>
    <x v="615"/>
  </r>
  <r>
    <x v="5170"/>
    <m/>
    <n v="531.29999999999995"/>
    <x v="13191"/>
    <m/>
    <m/>
    <m/>
    <m/>
    <x v="8308"/>
    <s v="2023/11/20"/>
    <x v="3"/>
    <x v="3"/>
    <x v="17"/>
    <x v="17"/>
    <m/>
    <x v="615"/>
    <e v="#N/A"/>
    <x v="615"/>
  </r>
  <r>
    <x v="5170"/>
    <m/>
    <n v="1260"/>
    <x v="13192"/>
    <m/>
    <m/>
    <m/>
    <m/>
    <x v="8308"/>
    <s v="2023/11/20"/>
    <x v="3"/>
    <x v="3"/>
    <x v="17"/>
    <x v="17"/>
    <m/>
    <x v="615"/>
    <e v="#N/A"/>
    <x v="615"/>
  </r>
  <r>
    <x v="5170"/>
    <m/>
    <n v="37.83"/>
    <x v="13193"/>
    <m/>
    <m/>
    <m/>
    <m/>
    <x v="8466"/>
    <s v="2023/11/30"/>
    <x v="3"/>
    <x v="3"/>
    <x v="17"/>
    <x v="17"/>
    <m/>
    <x v="615"/>
    <e v="#N/A"/>
    <x v="615"/>
  </r>
  <r>
    <x v="5170"/>
    <m/>
    <n v="335"/>
    <x v="13194"/>
    <m/>
    <m/>
    <m/>
    <m/>
    <x v="8466"/>
    <s v="2023/11/30"/>
    <x v="3"/>
    <x v="3"/>
    <x v="17"/>
    <x v="17"/>
    <m/>
    <x v="615"/>
    <e v="#N/A"/>
    <x v="615"/>
  </r>
  <r>
    <x v="5170"/>
    <m/>
    <n v="733.30000000000007"/>
    <x v="13195"/>
    <m/>
    <m/>
    <m/>
    <m/>
    <x v="8281"/>
    <s v="2023/12/1"/>
    <x v="3"/>
    <x v="3"/>
    <x v="17"/>
    <x v="17"/>
    <m/>
    <x v="615"/>
    <e v="#N/A"/>
    <x v="615"/>
  </r>
  <r>
    <x v="5170"/>
    <m/>
    <n v="2253.5"/>
    <x v="13196"/>
    <m/>
    <m/>
    <m/>
    <m/>
    <x v="8467"/>
    <s v="2023/12/14"/>
    <x v="3"/>
    <x v="3"/>
    <x v="17"/>
    <x v="17"/>
    <m/>
    <x v="615"/>
    <e v="#N/A"/>
    <x v="615"/>
  </r>
  <r>
    <x v="5170"/>
    <m/>
    <n v="461"/>
    <x v="13197"/>
    <m/>
    <m/>
    <m/>
    <m/>
    <x v="8292"/>
    <s v="2023/2/18"/>
    <x v="3"/>
    <x v="3"/>
    <x v="31"/>
    <x v="31"/>
    <m/>
    <x v="615"/>
    <e v="#N/A"/>
    <x v="615"/>
  </r>
  <r>
    <x v="5170"/>
    <m/>
    <n v="422.64"/>
    <x v="13198"/>
    <m/>
    <m/>
    <m/>
    <m/>
    <x v="8392"/>
    <s v="2023/1/8"/>
    <x v="3"/>
    <x v="3"/>
    <x v="1"/>
    <x v="1"/>
    <m/>
    <x v="615"/>
    <e v="#N/A"/>
    <x v="615"/>
  </r>
  <r>
    <x v="5170"/>
    <m/>
    <n v="3484.5"/>
    <x v="13199"/>
    <m/>
    <m/>
    <m/>
    <m/>
    <x v="8392"/>
    <s v="2023/1/8"/>
    <x v="3"/>
    <x v="3"/>
    <x v="1"/>
    <x v="1"/>
    <m/>
    <x v="615"/>
    <e v="#N/A"/>
    <x v="615"/>
  </r>
  <r>
    <x v="5170"/>
    <m/>
    <n v="2900"/>
    <x v="13200"/>
    <m/>
    <m/>
    <m/>
    <m/>
    <x v="8338"/>
    <s v="2023/1/14"/>
    <x v="3"/>
    <x v="3"/>
    <x v="1"/>
    <x v="1"/>
    <m/>
    <x v="615"/>
    <e v="#N/A"/>
    <x v="615"/>
  </r>
  <r>
    <x v="5170"/>
    <m/>
    <n v="69"/>
    <x v="13201"/>
    <m/>
    <m/>
    <m/>
    <m/>
    <x v="8372"/>
    <s v="2023/1/28"/>
    <x v="3"/>
    <x v="3"/>
    <x v="1"/>
    <x v="1"/>
    <m/>
    <x v="615"/>
    <e v="#N/A"/>
    <x v="615"/>
  </r>
  <r>
    <x v="5170"/>
    <m/>
    <n v="148"/>
    <x v="13202"/>
    <m/>
    <m/>
    <m/>
    <m/>
    <x v="8385"/>
    <s v="2023/2/5"/>
    <x v="3"/>
    <x v="3"/>
    <x v="1"/>
    <x v="1"/>
    <m/>
    <x v="615"/>
    <e v="#N/A"/>
    <x v="615"/>
  </r>
  <r>
    <x v="5170"/>
    <m/>
    <n v="558"/>
    <x v="13203"/>
    <m/>
    <m/>
    <m/>
    <m/>
    <x v="7999"/>
    <s v="2023/2/18"/>
    <x v="3"/>
    <x v="3"/>
    <x v="1"/>
    <x v="1"/>
    <m/>
    <x v="615"/>
    <e v="#N/A"/>
    <x v="615"/>
  </r>
  <r>
    <x v="5170"/>
    <m/>
    <n v="1449.56"/>
    <x v="13204"/>
    <m/>
    <m/>
    <m/>
    <m/>
    <x v="7999"/>
    <s v="2023/2/18"/>
    <x v="3"/>
    <x v="3"/>
    <x v="1"/>
    <x v="1"/>
    <m/>
    <x v="615"/>
    <e v="#N/A"/>
    <x v="615"/>
  </r>
  <r>
    <x v="5170"/>
    <m/>
    <n v="720"/>
    <x v="13205"/>
    <m/>
    <m/>
    <m/>
    <m/>
    <x v="8373"/>
    <s v="2023/2/7"/>
    <x v="3"/>
    <x v="3"/>
    <x v="37"/>
    <x v="37"/>
    <m/>
    <x v="615"/>
    <e v="#N/A"/>
    <x v="615"/>
  </r>
  <r>
    <x v="5170"/>
    <m/>
    <n v="20"/>
    <x v="13206"/>
    <m/>
    <m/>
    <m/>
    <m/>
    <x v="8468"/>
    <s v="2023/3/5"/>
    <x v="3"/>
    <x v="3"/>
    <x v="37"/>
    <x v="37"/>
    <m/>
    <x v="615"/>
    <e v="#N/A"/>
    <x v="615"/>
  </r>
  <r>
    <x v="5170"/>
    <m/>
    <n v="36.020000000000003"/>
    <x v="13207"/>
    <m/>
    <m/>
    <m/>
    <m/>
    <x v="8468"/>
    <s v="2023/3/5"/>
    <x v="3"/>
    <x v="3"/>
    <x v="37"/>
    <x v="37"/>
    <m/>
    <x v="615"/>
    <e v="#N/A"/>
    <x v="615"/>
  </r>
  <r>
    <x v="5170"/>
    <m/>
    <n v="50"/>
    <x v="13208"/>
    <m/>
    <m/>
    <m/>
    <m/>
    <x v="8468"/>
    <s v="2023/3/5"/>
    <x v="3"/>
    <x v="3"/>
    <x v="37"/>
    <x v="37"/>
    <m/>
    <x v="615"/>
    <e v="#N/A"/>
    <x v="615"/>
  </r>
  <r>
    <x v="5170"/>
    <m/>
    <n v="77.25"/>
    <x v="13209"/>
    <m/>
    <m/>
    <m/>
    <m/>
    <x v="8468"/>
    <s v="2023/3/5"/>
    <x v="3"/>
    <x v="3"/>
    <x v="37"/>
    <x v="37"/>
    <m/>
    <x v="615"/>
    <e v="#N/A"/>
    <x v="615"/>
  </r>
  <r>
    <x v="5170"/>
    <m/>
    <n v="18"/>
    <x v="13210"/>
    <m/>
    <m/>
    <m/>
    <m/>
    <x v="8468"/>
    <s v="2023/3/5"/>
    <x v="3"/>
    <x v="3"/>
    <x v="37"/>
    <x v="37"/>
    <m/>
    <x v="615"/>
    <e v="#N/A"/>
    <x v="615"/>
  </r>
  <r>
    <x v="5170"/>
    <m/>
    <n v="36"/>
    <x v="13208"/>
    <m/>
    <m/>
    <m/>
    <m/>
    <x v="8468"/>
    <s v="2023/3/5"/>
    <x v="3"/>
    <x v="3"/>
    <x v="37"/>
    <x v="37"/>
    <m/>
    <x v="615"/>
    <e v="#N/A"/>
    <x v="615"/>
  </r>
  <r>
    <x v="5170"/>
    <m/>
    <n v="25"/>
    <x v="13211"/>
    <m/>
    <m/>
    <m/>
    <m/>
    <x v="8469"/>
    <s v="2023/3/31"/>
    <x v="3"/>
    <x v="3"/>
    <x v="37"/>
    <x v="37"/>
    <m/>
    <x v="615"/>
    <e v="#N/A"/>
    <x v="615"/>
  </r>
  <r>
    <x v="5170"/>
    <m/>
    <n v="34.5"/>
    <x v="13212"/>
    <m/>
    <m/>
    <m/>
    <m/>
    <x v="8470"/>
    <s v="2023/3/31"/>
    <x v="3"/>
    <x v="3"/>
    <x v="37"/>
    <x v="37"/>
    <m/>
    <x v="615"/>
    <e v="#N/A"/>
    <x v="615"/>
  </r>
  <r>
    <x v="5170"/>
    <m/>
    <n v="60"/>
    <x v="13213"/>
    <m/>
    <m/>
    <m/>
    <m/>
    <x v="8471"/>
    <s v="2023/5/27"/>
    <x v="3"/>
    <x v="3"/>
    <x v="37"/>
    <x v="37"/>
    <m/>
    <x v="615"/>
    <e v="#N/A"/>
    <x v="615"/>
  </r>
  <r>
    <x v="5170"/>
    <m/>
    <n v="57.5"/>
    <x v="13214"/>
    <m/>
    <m/>
    <m/>
    <m/>
    <x v="8472"/>
    <s v="2023/5/27"/>
    <x v="3"/>
    <x v="3"/>
    <x v="37"/>
    <x v="37"/>
    <m/>
    <x v="615"/>
    <e v="#N/A"/>
    <x v="615"/>
  </r>
  <r>
    <x v="5170"/>
    <m/>
    <n v="40"/>
    <x v="13215"/>
    <m/>
    <m/>
    <m/>
    <m/>
    <x v="8473"/>
    <s v="2023/5/27"/>
    <x v="3"/>
    <x v="3"/>
    <x v="37"/>
    <x v="37"/>
    <m/>
    <x v="615"/>
    <e v="#N/A"/>
    <x v="615"/>
  </r>
  <r>
    <x v="5170"/>
    <m/>
    <n v="159.05000000000001"/>
    <x v="13216"/>
    <m/>
    <m/>
    <m/>
    <m/>
    <x v="8474"/>
    <s v="2023/6/25"/>
    <x v="3"/>
    <x v="3"/>
    <x v="37"/>
    <x v="37"/>
    <m/>
    <x v="615"/>
    <e v="#N/A"/>
    <x v="615"/>
  </r>
  <r>
    <x v="5170"/>
    <m/>
    <n v="4610"/>
    <x v="13217"/>
    <m/>
    <m/>
    <m/>
    <m/>
    <x v="8433"/>
    <s v="2023/10/9"/>
    <x v="3"/>
    <x v="3"/>
    <x v="37"/>
    <x v="37"/>
    <m/>
    <x v="615"/>
    <e v="#N/A"/>
    <x v="615"/>
  </r>
  <r>
    <x v="5170"/>
    <m/>
    <n v="1120"/>
    <x v="13218"/>
    <m/>
    <m/>
    <m/>
    <m/>
    <x v="8381"/>
    <s v="2023/10/19"/>
    <x v="3"/>
    <x v="3"/>
    <x v="37"/>
    <x v="37"/>
    <m/>
    <x v="615"/>
    <e v="#N/A"/>
    <x v="615"/>
  </r>
  <r>
    <x v="5170"/>
    <m/>
    <n v="150.22"/>
    <x v="13219"/>
    <m/>
    <m/>
    <m/>
    <m/>
    <x v="8475"/>
    <s v="2023/12/31"/>
    <x v="3"/>
    <x v="3"/>
    <x v="37"/>
    <x v="37"/>
    <m/>
    <x v="615"/>
    <e v="#N/A"/>
    <x v="615"/>
  </r>
  <r>
    <x v="5170"/>
    <m/>
    <n v="30"/>
    <x v="13220"/>
    <m/>
    <m/>
    <m/>
    <m/>
    <x v="8475"/>
    <s v="2023/12/31"/>
    <x v="3"/>
    <x v="3"/>
    <x v="37"/>
    <x v="37"/>
    <m/>
    <x v="615"/>
    <e v="#N/A"/>
    <x v="615"/>
  </r>
  <r>
    <x v="5170"/>
    <m/>
    <n v="120"/>
    <x v="13221"/>
    <m/>
    <m/>
    <m/>
    <m/>
    <x v="8475"/>
    <s v="2023/12/31"/>
    <x v="3"/>
    <x v="3"/>
    <x v="37"/>
    <x v="37"/>
    <m/>
    <x v="615"/>
    <e v="#N/A"/>
    <x v="615"/>
  </r>
  <r>
    <x v="5170"/>
    <m/>
    <n v="404.35"/>
    <x v="13222"/>
    <m/>
    <m/>
    <m/>
    <m/>
    <x v="7111"/>
    <s v="2023/1/14"/>
    <x v="3"/>
    <x v="3"/>
    <x v="2"/>
    <x v="2"/>
    <m/>
    <x v="615"/>
    <e v="#N/A"/>
    <x v="615"/>
  </r>
  <r>
    <x v="5170"/>
    <m/>
    <n v="38.26"/>
    <x v="13223"/>
    <m/>
    <m/>
    <m/>
    <m/>
    <x v="8372"/>
    <s v="2023/1/28"/>
    <x v="3"/>
    <x v="3"/>
    <x v="2"/>
    <x v="2"/>
    <m/>
    <x v="615"/>
    <e v="#N/A"/>
    <x v="615"/>
  </r>
  <r>
    <x v="5170"/>
    <m/>
    <n v="744"/>
    <x v="13224"/>
    <m/>
    <m/>
    <m/>
    <m/>
    <x v="7113"/>
    <s v="2023/1/31"/>
    <x v="3"/>
    <x v="3"/>
    <x v="2"/>
    <x v="2"/>
    <m/>
    <x v="615"/>
    <e v="#N/A"/>
    <x v="615"/>
  </r>
  <r>
    <x v="5170"/>
    <m/>
    <n v="68.7"/>
    <x v="12608"/>
    <m/>
    <m/>
    <m/>
    <m/>
    <x v="8301"/>
    <s v="2023/1/31"/>
    <x v="3"/>
    <x v="3"/>
    <x v="2"/>
    <x v="2"/>
    <m/>
    <x v="615"/>
    <e v="#N/A"/>
    <x v="615"/>
  </r>
  <r>
    <x v="5170"/>
    <m/>
    <n v="574.46"/>
    <x v="13225"/>
    <m/>
    <m/>
    <m/>
    <m/>
    <x v="8301"/>
    <s v="2023/1/31"/>
    <x v="3"/>
    <x v="3"/>
    <x v="2"/>
    <x v="2"/>
    <m/>
    <x v="615"/>
    <e v="#N/A"/>
    <x v="615"/>
  </r>
  <r>
    <x v="5170"/>
    <m/>
    <n v="61.75"/>
    <x v="12608"/>
    <m/>
    <m/>
    <m/>
    <m/>
    <x v="8301"/>
    <s v="2023/1/31"/>
    <x v="3"/>
    <x v="3"/>
    <x v="2"/>
    <x v="2"/>
    <m/>
    <x v="615"/>
    <e v="#N/A"/>
    <x v="615"/>
  </r>
  <r>
    <x v="5170"/>
    <m/>
    <n v="75"/>
    <x v="13225"/>
    <m/>
    <m/>
    <m/>
    <m/>
    <x v="8301"/>
    <s v="2023/1/31"/>
    <x v="3"/>
    <x v="3"/>
    <x v="2"/>
    <x v="2"/>
    <m/>
    <x v="615"/>
    <e v="#N/A"/>
    <x v="615"/>
  </r>
  <r>
    <x v="5170"/>
    <m/>
    <n v="141.72999999999999"/>
    <x v="13226"/>
    <m/>
    <m/>
    <m/>
    <m/>
    <x v="8476"/>
    <s v="2023/1/31"/>
    <x v="3"/>
    <x v="3"/>
    <x v="2"/>
    <x v="2"/>
    <m/>
    <x v="615"/>
    <e v="#N/A"/>
    <x v="615"/>
  </r>
  <r>
    <x v="5170"/>
    <m/>
    <n v="17.39"/>
    <x v="13227"/>
    <m/>
    <m/>
    <m/>
    <m/>
    <x v="8476"/>
    <s v="2023/1/31"/>
    <x v="3"/>
    <x v="3"/>
    <x v="2"/>
    <x v="2"/>
    <m/>
    <x v="615"/>
    <e v="#N/A"/>
    <x v="615"/>
  </r>
  <r>
    <x v="5170"/>
    <m/>
    <n v="360"/>
    <x v="13228"/>
    <m/>
    <m/>
    <m/>
    <m/>
    <x v="8476"/>
    <s v="2023/1/31"/>
    <x v="3"/>
    <x v="3"/>
    <x v="2"/>
    <x v="2"/>
    <m/>
    <x v="615"/>
    <e v="#N/A"/>
    <x v="615"/>
  </r>
  <r>
    <x v="5170"/>
    <m/>
    <n v="17"/>
    <x v="13229"/>
    <m/>
    <m/>
    <m/>
    <m/>
    <x v="8476"/>
    <s v="2023/1/31"/>
    <x v="3"/>
    <x v="3"/>
    <x v="2"/>
    <x v="2"/>
    <m/>
    <x v="615"/>
    <e v="#N/A"/>
    <x v="615"/>
  </r>
  <r>
    <x v="5170"/>
    <m/>
    <n v="218.5"/>
    <x v="13230"/>
    <m/>
    <m/>
    <m/>
    <m/>
    <x v="8476"/>
    <s v="2023/1/31"/>
    <x v="3"/>
    <x v="3"/>
    <x v="2"/>
    <x v="2"/>
    <m/>
    <x v="615"/>
    <e v="#N/A"/>
    <x v="615"/>
  </r>
  <r>
    <x v="5170"/>
    <m/>
    <n v="84"/>
    <x v="13231"/>
    <m/>
    <m/>
    <m/>
    <m/>
    <x v="8476"/>
    <s v="2023/1/31"/>
    <x v="3"/>
    <x v="3"/>
    <x v="2"/>
    <x v="2"/>
    <m/>
    <x v="615"/>
    <e v="#N/A"/>
    <x v="615"/>
  </r>
  <r>
    <x v="5170"/>
    <m/>
    <n v="13.91"/>
    <x v="13226"/>
    <m/>
    <m/>
    <m/>
    <m/>
    <x v="8476"/>
    <s v="2023/1/31"/>
    <x v="3"/>
    <x v="3"/>
    <x v="2"/>
    <x v="2"/>
    <m/>
    <x v="615"/>
    <e v="#N/A"/>
    <x v="615"/>
  </r>
  <r>
    <x v="5170"/>
    <m/>
    <n v="397.39"/>
    <x v="13232"/>
    <m/>
    <m/>
    <m/>
    <m/>
    <x v="8476"/>
    <s v="2023/1/31"/>
    <x v="3"/>
    <x v="3"/>
    <x v="2"/>
    <x v="2"/>
    <m/>
    <x v="615"/>
    <e v="#N/A"/>
    <x v="615"/>
  </r>
  <r>
    <x v="5170"/>
    <m/>
    <n v="166"/>
    <x v="13233"/>
    <m/>
    <m/>
    <m/>
    <m/>
    <x v="8477"/>
    <s v="2023/1/31"/>
    <x v="3"/>
    <x v="3"/>
    <x v="2"/>
    <x v="2"/>
    <m/>
    <x v="615"/>
    <e v="#N/A"/>
    <x v="615"/>
  </r>
  <r>
    <x v="5170"/>
    <m/>
    <n v="556.1"/>
    <x v="13234"/>
    <m/>
    <m/>
    <m/>
    <m/>
    <x v="8477"/>
    <s v="2023/1/31"/>
    <x v="3"/>
    <x v="3"/>
    <x v="2"/>
    <x v="2"/>
    <m/>
    <x v="615"/>
    <e v="#N/A"/>
    <x v="615"/>
  </r>
  <r>
    <x v="5170"/>
    <m/>
    <n v="792.2"/>
    <x v="13235"/>
    <m/>
    <m/>
    <m/>
    <m/>
    <x v="8303"/>
    <s v="2023/2/6"/>
    <x v="3"/>
    <x v="3"/>
    <x v="2"/>
    <x v="2"/>
    <m/>
    <x v="615"/>
    <e v="#N/A"/>
    <x v="615"/>
  </r>
  <r>
    <x v="5170"/>
    <m/>
    <n v="60.9"/>
    <x v="13236"/>
    <m/>
    <m/>
    <m/>
    <m/>
    <x v="8303"/>
    <s v="2023/2/6"/>
    <x v="3"/>
    <x v="3"/>
    <x v="2"/>
    <x v="2"/>
    <m/>
    <x v="615"/>
    <e v="#N/A"/>
    <x v="615"/>
  </r>
  <r>
    <x v="5170"/>
    <m/>
    <n v="85"/>
    <x v="13237"/>
    <m/>
    <m/>
    <m/>
    <m/>
    <x v="8478"/>
    <s v="2023/2/18"/>
    <x v="3"/>
    <x v="3"/>
    <x v="2"/>
    <x v="2"/>
    <m/>
    <x v="615"/>
    <e v="#N/A"/>
    <x v="615"/>
  </r>
  <r>
    <x v="5170"/>
    <m/>
    <n v="400"/>
    <x v="13238"/>
    <m/>
    <m/>
    <m/>
    <m/>
    <x v="8412"/>
    <s v="2023/2/28"/>
    <x v="3"/>
    <x v="3"/>
    <x v="2"/>
    <x v="2"/>
    <m/>
    <x v="615"/>
    <e v="#N/A"/>
    <x v="615"/>
  </r>
  <r>
    <x v="5170"/>
    <m/>
    <n v="620.5"/>
    <x v="13239"/>
    <m/>
    <m/>
    <m/>
    <m/>
    <x v="8479"/>
    <s v="2023/3/5"/>
    <x v="3"/>
    <x v="3"/>
    <x v="2"/>
    <x v="2"/>
    <m/>
    <x v="615"/>
    <e v="#N/A"/>
    <x v="615"/>
  </r>
  <r>
    <x v="5170"/>
    <m/>
    <n v="68"/>
    <x v="13240"/>
    <m/>
    <m/>
    <m/>
    <m/>
    <x v="8479"/>
    <s v="2023/3/5"/>
    <x v="3"/>
    <x v="3"/>
    <x v="2"/>
    <x v="2"/>
    <m/>
    <x v="615"/>
    <e v="#N/A"/>
    <x v="615"/>
  </r>
  <r>
    <x v="5170"/>
    <m/>
    <n v="1286.46"/>
    <x v="13241"/>
    <m/>
    <m/>
    <m/>
    <m/>
    <x v="8012"/>
    <s v="2023/3/9"/>
    <x v="3"/>
    <x v="3"/>
    <x v="2"/>
    <x v="2"/>
    <m/>
    <x v="615"/>
    <e v="#N/A"/>
    <x v="615"/>
  </r>
  <r>
    <x v="5170"/>
    <m/>
    <n v="170"/>
    <x v="13242"/>
    <m/>
    <m/>
    <m/>
    <m/>
    <x v="8012"/>
    <s v="2023/3/9"/>
    <x v="3"/>
    <x v="3"/>
    <x v="2"/>
    <x v="2"/>
    <m/>
    <x v="615"/>
    <e v="#N/A"/>
    <x v="615"/>
  </r>
  <r>
    <x v="5170"/>
    <m/>
    <n v="139.13"/>
    <x v="13243"/>
    <m/>
    <m/>
    <m/>
    <m/>
    <x v="8012"/>
    <s v="2023/3/9"/>
    <x v="3"/>
    <x v="3"/>
    <x v="2"/>
    <x v="2"/>
    <m/>
    <x v="615"/>
    <e v="#N/A"/>
    <x v="615"/>
  </r>
  <r>
    <x v="5170"/>
    <m/>
    <n v="100"/>
    <x v="13244"/>
    <m/>
    <m/>
    <m/>
    <m/>
    <x v="8012"/>
    <s v="2023/3/9"/>
    <x v="3"/>
    <x v="3"/>
    <x v="2"/>
    <x v="2"/>
    <m/>
    <x v="615"/>
    <e v="#N/A"/>
    <x v="615"/>
  </r>
  <r>
    <x v="5170"/>
    <m/>
    <n v="708.80000000000007"/>
    <x v="13245"/>
    <m/>
    <m/>
    <m/>
    <m/>
    <x v="8480"/>
    <s v="2023/3/13"/>
    <x v="3"/>
    <x v="3"/>
    <x v="2"/>
    <x v="2"/>
    <m/>
    <x v="615"/>
    <e v="#N/A"/>
    <x v="615"/>
  </r>
  <r>
    <x v="5170"/>
    <m/>
    <n v="100"/>
    <x v="13246"/>
    <m/>
    <m/>
    <m/>
    <m/>
    <x v="8480"/>
    <s v="2023/3/13"/>
    <x v="3"/>
    <x v="3"/>
    <x v="2"/>
    <x v="2"/>
    <m/>
    <x v="615"/>
    <e v="#N/A"/>
    <x v="615"/>
  </r>
  <r>
    <x v="5170"/>
    <m/>
    <n v="708.5"/>
    <x v="13247"/>
    <m/>
    <m/>
    <m/>
    <m/>
    <x v="7814"/>
    <s v="2023/3/28"/>
    <x v="3"/>
    <x v="3"/>
    <x v="2"/>
    <x v="2"/>
    <m/>
    <x v="615"/>
    <e v="#N/A"/>
    <x v="615"/>
  </r>
  <r>
    <x v="5170"/>
    <m/>
    <n v="100"/>
    <x v="13248"/>
    <m/>
    <m/>
    <m/>
    <m/>
    <x v="7814"/>
    <s v="2023/3/28"/>
    <x v="3"/>
    <x v="3"/>
    <x v="2"/>
    <x v="2"/>
    <m/>
    <x v="615"/>
    <e v="#N/A"/>
    <x v="615"/>
  </r>
  <r>
    <x v="5170"/>
    <m/>
    <n v="35"/>
    <x v="13249"/>
    <m/>
    <m/>
    <m/>
    <m/>
    <x v="8481"/>
    <s v="2023/3/28"/>
    <x v="3"/>
    <x v="3"/>
    <x v="2"/>
    <x v="2"/>
    <m/>
    <x v="615"/>
    <e v="#N/A"/>
    <x v="615"/>
  </r>
  <r>
    <x v="5170"/>
    <m/>
    <n v="1100"/>
    <x v="13250"/>
    <m/>
    <m/>
    <m/>
    <m/>
    <x v="8482"/>
    <s v="2023/4/8"/>
    <x v="3"/>
    <x v="3"/>
    <x v="2"/>
    <x v="2"/>
    <m/>
    <x v="615"/>
    <e v="#N/A"/>
    <x v="615"/>
  </r>
  <r>
    <x v="5170"/>
    <m/>
    <n v="500"/>
    <x v="13251"/>
    <m/>
    <m/>
    <m/>
    <m/>
    <x v="8482"/>
    <s v="2023/4/8"/>
    <x v="3"/>
    <x v="3"/>
    <x v="2"/>
    <x v="2"/>
    <m/>
    <x v="615"/>
    <e v="#N/A"/>
    <x v="615"/>
  </r>
  <r>
    <x v="5170"/>
    <m/>
    <n v="256.10000000000002"/>
    <x v="13252"/>
    <m/>
    <m/>
    <m/>
    <m/>
    <x v="8483"/>
    <s v="2023/4/19"/>
    <x v="3"/>
    <x v="3"/>
    <x v="2"/>
    <x v="2"/>
    <m/>
    <x v="615"/>
    <e v="#N/A"/>
    <x v="615"/>
  </r>
  <r>
    <x v="5170"/>
    <m/>
    <n v="962"/>
    <x v="13253"/>
    <m/>
    <m/>
    <m/>
    <m/>
    <x v="8484"/>
    <s v="2023/5/4"/>
    <x v="3"/>
    <x v="3"/>
    <x v="2"/>
    <x v="2"/>
    <m/>
    <x v="615"/>
    <e v="#N/A"/>
    <x v="615"/>
  </r>
  <r>
    <x v="5170"/>
    <m/>
    <n v="40"/>
    <x v="13254"/>
    <m/>
    <m/>
    <m/>
    <m/>
    <x v="8485"/>
    <s v="2023/6/21"/>
    <x v="3"/>
    <x v="3"/>
    <x v="2"/>
    <x v="2"/>
    <m/>
    <x v="615"/>
    <e v="#N/A"/>
    <x v="615"/>
  </r>
  <r>
    <x v="5170"/>
    <m/>
    <n v="159"/>
    <x v="13255"/>
    <m/>
    <m/>
    <m/>
    <m/>
    <x v="8486"/>
    <s v="2023/8/1"/>
    <x v="3"/>
    <x v="3"/>
    <x v="2"/>
    <x v="2"/>
    <m/>
    <x v="615"/>
    <e v="#N/A"/>
    <x v="615"/>
  </r>
  <r>
    <x v="5170"/>
    <m/>
    <n v="26"/>
    <x v="13256"/>
    <m/>
    <m/>
    <m/>
    <m/>
    <x v="8354"/>
    <s v="2023/8/5"/>
    <x v="3"/>
    <x v="3"/>
    <x v="2"/>
    <x v="2"/>
    <m/>
    <x v="615"/>
    <e v="#N/A"/>
    <x v="615"/>
  </r>
  <r>
    <x v="5170"/>
    <m/>
    <n v="17.39"/>
    <x v="13257"/>
    <m/>
    <m/>
    <m/>
    <m/>
    <x v="8487"/>
    <s v="2023/8/23"/>
    <x v="3"/>
    <x v="3"/>
    <x v="2"/>
    <x v="2"/>
    <m/>
    <x v="615"/>
    <e v="#N/A"/>
    <x v="615"/>
  </r>
  <r>
    <x v="5170"/>
    <m/>
    <n v="729"/>
    <x v="13258"/>
    <m/>
    <m/>
    <m/>
    <m/>
    <x v="8487"/>
    <s v="2023/8/23"/>
    <x v="3"/>
    <x v="3"/>
    <x v="2"/>
    <x v="2"/>
    <m/>
    <x v="615"/>
    <e v="#N/A"/>
    <x v="615"/>
  </r>
  <r>
    <x v="5170"/>
    <m/>
    <n v="6.09"/>
    <x v="13259"/>
    <m/>
    <m/>
    <m/>
    <m/>
    <x v="8487"/>
    <s v="2023/8/23"/>
    <x v="3"/>
    <x v="3"/>
    <x v="2"/>
    <x v="2"/>
    <m/>
    <x v="615"/>
    <e v="#N/A"/>
    <x v="615"/>
  </r>
  <r>
    <x v="5170"/>
    <m/>
    <n v="43.480000000000004"/>
    <x v="13260"/>
    <m/>
    <m/>
    <m/>
    <m/>
    <x v="8488"/>
    <s v="2023/11/12"/>
    <x v="3"/>
    <x v="3"/>
    <x v="2"/>
    <x v="2"/>
    <m/>
    <x v="615"/>
    <e v="#N/A"/>
    <x v="615"/>
  </r>
  <r>
    <x v="5170"/>
    <m/>
    <n v="130.6"/>
    <x v="13261"/>
    <m/>
    <m/>
    <m/>
    <m/>
    <x v="8357"/>
    <s v="2023/8/19"/>
    <x v="3"/>
    <x v="3"/>
    <x v="101"/>
    <x v="100"/>
    <m/>
    <x v="615"/>
    <e v="#N/A"/>
    <x v="615"/>
  </r>
  <r>
    <x v="5170"/>
    <m/>
    <n v="231"/>
    <x v="13262"/>
    <m/>
    <m/>
    <m/>
    <m/>
    <x v="8489"/>
    <s v="2023/1/31"/>
    <x v="3"/>
    <x v="3"/>
    <x v="22"/>
    <x v="22"/>
    <m/>
    <x v="615"/>
    <e v="#N/A"/>
    <x v="615"/>
  </r>
  <r>
    <x v="5170"/>
    <m/>
    <n v="89.56"/>
    <x v="13263"/>
    <m/>
    <m/>
    <m/>
    <m/>
    <x v="7990"/>
    <s v="2023/5/25"/>
    <x v="3"/>
    <x v="3"/>
    <x v="22"/>
    <x v="22"/>
    <m/>
    <x v="615"/>
    <e v="#N/A"/>
    <x v="615"/>
  </r>
  <r>
    <x v="5170"/>
    <m/>
    <n v="55"/>
    <x v="13264"/>
    <m/>
    <m/>
    <m/>
    <m/>
    <x v="8490"/>
    <s v="2023/8/31"/>
    <x v="3"/>
    <x v="3"/>
    <x v="22"/>
    <x v="22"/>
    <m/>
    <x v="615"/>
    <e v="#N/A"/>
    <x v="615"/>
  </r>
  <r>
    <x v="5170"/>
    <m/>
    <n v="122"/>
    <x v="13265"/>
    <m/>
    <m/>
    <m/>
    <m/>
    <x v="7409"/>
    <s v="2023/1/17"/>
    <x v="3"/>
    <x v="3"/>
    <x v="25"/>
    <x v="25"/>
    <m/>
    <x v="615"/>
    <e v="#N/A"/>
    <x v="615"/>
  </r>
  <r>
    <x v="5170"/>
    <m/>
    <n v="87"/>
    <x v="13266"/>
    <m/>
    <m/>
    <m/>
    <m/>
    <x v="7111"/>
    <s v="2023/1/14"/>
    <x v="3"/>
    <x v="3"/>
    <x v="10"/>
    <x v="10"/>
    <m/>
    <x v="615"/>
    <e v="#N/A"/>
    <x v="615"/>
  </r>
  <r>
    <x v="5170"/>
    <m/>
    <n v="2392"/>
    <x v="13267"/>
    <m/>
    <m/>
    <m/>
    <m/>
    <x v="7780"/>
    <s v="2023/1/17"/>
    <x v="3"/>
    <x v="3"/>
    <x v="10"/>
    <x v="10"/>
    <m/>
    <x v="615"/>
    <e v="#N/A"/>
    <x v="615"/>
  </r>
  <r>
    <x v="5170"/>
    <m/>
    <n v="120"/>
    <x v="13268"/>
    <m/>
    <m/>
    <m/>
    <m/>
    <x v="7780"/>
    <s v="2023/1/17"/>
    <x v="3"/>
    <x v="3"/>
    <x v="10"/>
    <x v="10"/>
    <m/>
    <x v="615"/>
    <e v="#N/A"/>
    <x v="615"/>
  </r>
  <r>
    <x v="5170"/>
    <m/>
    <n v="440"/>
    <x v="13269"/>
    <m/>
    <m/>
    <m/>
    <m/>
    <x v="7780"/>
    <s v="2023/1/17"/>
    <x v="3"/>
    <x v="3"/>
    <x v="10"/>
    <x v="10"/>
    <m/>
    <x v="615"/>
    <e v="#N/A"/>
    <x v="615"/>
  </r>
  <r>
    <x v="5170"/>
    <m/>
    <n v="408.72"/>
    <x v="13270"/>
    <m/>
    <m/>
    <m/>
    <m/>
    <x v="7780"/>
    <s v="2023/1/17"/>
    <x v="3"/>
    <x v="3"/>
    <x v="10"/>
    <x v="10"/>
    <m/>
    <x v="615"/>
    <e v="#N/A"/>
    <x v="615"/>
  </r>
  <r>
    <x v="5170"/>
    <m/>
    <n v="692"/>
    <x v="13271"/>
    <m/>
    <m/>
    <m/>
    <m/>
    <x v="7780"/>
    <s v="2023/1/17"/>
    <x v="3"/>
    <x v="3"/>
    <x v="10"/>
    <x v="10"/>
    <m/>
    <x v="615"/>
    <e v="#N/A"/>
    <x v="615"/>
  </r>
  <r>
    <x v="5170"/>
    <m/>
    <n v="300"/>
    <x v="13272"/>
    <m/>
    <m/>
    <m/>
    <m/>
    <x v="7113"/>
    <s v="2023/1/31"/>
    <x v="3"/>
    <x v="3"/>
    <x v="10"/>
    <x v="10"/>
    <m/>
    <x v="615"/>
    <e v="#N/A"/>
    <x v="615"/>
  </r>
  <r>
    <x v="5170"/>
    <m/>
    <n v="1874.78"/>
    <x v="13273"/>
    <m/>
    <m/>
    <m/>
    <m/>
    <x v="7113"/>
    <s v="2023/1/31"/>
    <x v="3"/>
    <x v="3"/>
    <x v="10"/>
    <x v="10"/>
    <m/>
    <x v="615"/>
    <e v="#N/A"/>
    <x v="615"/>
  </r>
  <r>
    <x v="5170"/>
    <m/>
    <n v="921.25"/>
    <x v="13274"/>
    <m/>
    <m/>
    <m/>
    <m/>
    <x v="8219"/>
    <s v="2023/2/28"/>
    <x v="3"/>
    <x v="3"/>
    <x v="10"/>
    <x v="10"/>
    <m/>
    <x v="615"/>
    <e v="#N/A"/>
    <x v="615"/>
  </r>
  <r>
    <x v="5170"/>
    <m/>
    <n v="440"/>
    <x v="13275"/>
    <m/>
    <m/>
    <m/>
    <m/>
    <x v="8219"/>
    <s v="2023/2/28"/>
    <x v="3"/>
    <x v="3"/>
    <x v="10"/>
    <x v="10"/>
    <m/>
    <x v="615"/>
    <e v="#N/A"/>
    <x v="615"/>
  </r>
  <r>
    <x v="5170"/>
    <m/>
    <n v="60"/>
    <x v="13276"/>
    <m/>
    <m/>
    <m/>
    <m/>
    <x v="8219"/>
    <s v="2023/2/28"/>
    <x v="3"/>
    <x v="3"/>
    <x v="10"/>
    <x v="10"/>
    <m/>
    <x v="615"/>
    <e v="#N/A"/>
    <x v="615"/>
  </r>
  <r>
    <x v="5170"/>
    <m/>
    <n v="600"/>
    <x v="13277"/>
    <m/>
    <m/>
    <m/>
    <m/>
    <x v="7988"/>
    <s v="2023/3/11"/>
    <x v="3"/>
    <x v="3"/>
    <x v="10"/>
    <x v="10"/>
    <m/>
    <x v="615"/>
    <e v="#N/A"/>
    <x v="615"/>
  </r>
  <r>
    <x v="5170"/>
    <m/>
    <n v="1104"/>
    <x v="13278"/>
    <m/>
    <m/>
    <m/>
    <m/>
    <x v="8161"/>
    <s v="2023/3/19"/>
    <x v="3"/>
    <x v="3"/>
    <x v="10"/>
    <x v="10"/>
    <m/>
    <x v="615"/>
    <e v="#N/A"/>
    <x v="615"/>
  </r>
  <r>
    <x v="5170"/>
    <m/>
    <n v="475"/>
    <x v="13279"/>
    <m/>
    <m/>
    <m/>
    <m/>
    <x v="8161"/>
    <s v="2023/3/19"/>
    <x v="3"/>
    <x v="3"/>
    <x v="10"/>
    <x v="10"/>
    <m/>
    <x v="615"/>
    <e v="#N/A"/>
    <x v="615"/>
  </r>
  <r>
    <x v="5170"/>
    <m/>
    <n v="75"/>
    <x v="13280"/>
    <m/>
    <m/>
    <m/>
    <m/>
    <x v="7997"/>
    <s v="2023/3/28"/>
    <x v="3"/>
    <x v="3"/>
    <x v="10"/>
    <x v="10"/>
    <m/>
    <x v="615"/>
    <e v="#N/A"/>
    <x v="615"/>
  </r>
  <r>
    <x v="5170"/>
    <m/>
    <n v="4280"/>
    <x v="13281"/>
    <m/>
    <m/>
    <m/>
    <m/>
    <x v="8491"/>
    <s v="2023/5/9"/>
    <x v="3"/>
    <x v="3"/>
    <x v="10"/>
    <x v="10"/>
    <m/>
    <x v="615"/>
    <e v="#N/A"/>
    <x v="615"/>
  </r>
  <r>
    <x v="5170"/>
    <m/>
    <n v="1491.3"/>
    <x v="13282"/>
    <m/>
    <m/>
    <m/>
    <m/>
    <x v="8032"/>
    <s v="2023/5/11"/>
    <x v="3"/>
    <x v="3"/>
    <x v="10"/>
    <x v="10"/>
    <m/>
    <x v="615"/>
    <e v="#N/A"/>
    <x v="615"/>
  </r>
  <r>
    <x v="5170"/>
    <m/>
    <n v="200"/>
    <x v="13283"/>
    <m/>
    <m/>
    <m/>
    <m/>
    <x v="8395"/>
    <s v="2023/6/10"/>
    <x v="3"/>
    <x v="3"/>
    <x v="10"/>
    <x v="10"/>
    <m/>
    <x v="615"/>
    <e v="#N/A"/>
    <x v="615"/>
  </r>
  <r>
    <x v="5170"/>
    <m/>
    <n v="367.83"/>
    <x v="13284"/>
    <m/>
    <m/>
    <m/>
    <m/>
    <x v="8395"/>
    <s v="2023/6/10"/>
    <x v="3"/>
    <x v="3"/>
    <x v="10"/>
    <x v="10"/>
    <m/>
    <x v="615"/>
    <e v="#N/A"/>
    <x v="615"/>
  </r>
  <r>
    <x v="5170"/>
    <m/>
    <n v="326.09000000000003"/>
    <x v="13285"/>
    <m/>
    <m/>
    <m/>
    <m/>
    <x v="8395"/>
    <s v="2023/6/10"/>
    <x v="3"/>
    <x v="3"/>
    <x v="10"/>
    <x v="10"/>
    <m/>
    <x v="615"/>
    <e v="#N/A"/>
    <x v="615"/>
  </r>
  <r>
    <x v="5170"/>
    <m/>
    <n v="128"/>
    <x v="13286"/>
    <m/>
    <m/>
    <m/>
    <m/>
    <x v="8368"/>
    <s v="2023/6/24"/>
    <x v="3"/>
    <x v="3"/>
    <x v="10"/>
    <x v="10"/>
    <m/>
    <x v="615"/>
    <e v="#N/A"/>
    <x v="615"/>
  </r>
  <r>
    <x v="5170"/>
    <m/>
    <n v="170"/>
    <x v="13287"/>
    <m/>
    <m/>
    <m/>
    <m/>
    <x v="8492"/>
    <s v="2023/7/12"/>
    <x v="3"/>
    <x v="3"/>
    <x v="10"/>
    <x v="10"/>
    <m/>
    <x v="615"/>
    <e v="#N/A"/>
    <x v="615"/>
  </r>
  <r>
    <x v="5170"/>
    <m/>
    <n v="1210"/>
    <x v="13288"/>
    <m/>
    <m/>
    <m/>
    <m/>
    <x v="7562"/>
    <s v="2023/7/15"/>
    <x v="3"/>
    <x v="3"/>
    <x v="10"/>
    <x v="10"/>
    <m/>
    <x v="615"/>
    <e v="#N/A"/>
    <x v="615"/>
  </r>
  <r>
    <x v="5170"/>
    <m/>
    <n v="120"/>
    <x v="13289"/>
    <m/>
    <m/>
    <m/>
    <m/>
    <x v="8391"/>
    <s v="2023/7/25"/>
    <x v="3"/>
    <x v="3"/>
    <x v="10"/>
    <x v="10"/>
    <m/>
    <x v="615"/>
    <e v="#N/A"/>
    <x v="615"/>
  </r>
  <r>
    <x v="5170"/>
    <m/>
    <n v="446"/>
    <x v="13290"/>
    <m/>
    <m/>
    <m/>
    <m/>
    <x v="8187"/>
    <s v="2023/7/31"/>
    <x v="3"/>
    <x v="3"/>
    <x v="10"/>
    <x v="10"/>
    <m/>
    <x v="615"/>
    <e v="#N/A"/>
    <x v="615"/>
  </r>
  <r>
    <x v="5170"/>
    <m/>
    <n v="1410"/>
    <x v="13291"/>
    <m/>
    <m/>
    <m/>
    <m/>
    <x v="8353"/>
    <s v="2023/8/5"/>
    <x v="3"/>
    <x v="3"/>
    <x v="10"/>
    <x v="10"/>
    <m/>
    <x v="615"/>
    <e v="#N/A"/>
    <x v="615"/>
  </r>
  <r>
    <x v="5170"/>
    <m/>
    <n v="780"/>
    <x v="13292"/>
    <m/>
    <m/>
    <m/>
    <m/>
    <x v="8192"/>
    <s v="2023/8/26"/>
    <x v="3"/>
    <x v="3"/>
    <x v="10"/>
    <x v="10"/>
    <m/>
    <x v="615"/>
    <e v="#N/A"/>
    <x v="615"/>
  </r>
  <r>
    <x v="5170"/>
    <m/>
    <n v="75.3"/>
    <x v="13293"/>
    <m/>
    <m/>
    <m/>
    <m/>
    <x v="8402"/>
    <s v="2023/8/29"/>
    <x v="3"/>
    <x v="3"/>
    <x v="10"/>
    <x v="10"/>
    <m/>
    <x v="615"/>
    <e v="#N/A"/>
    <x v="615"/>
  </r>
  <r>
    <x v="5170"/>
    <m/>
    <n v="2339.13"/>
    <x v="13294"/>
    <m/>
    <m/>
    <m/>
    <m/>
    <x v="8402"/>
    <s v="2023/8/29"/>
    <x v="3"/>
    <x v="3"/>
    <x v="10"/>
    <x v="10"/>
    <m/>
    <x v="615"/>
    <e v="#N/A"/>
    <x v="615"/>
  </r>
  <r>
    <x v="5170"/>
    <m/>
    <n v="73.91"/>
    <x v="13295"/>
    <m/>
    <m/>
    <m/>
    <m/>
    <x v="7859"/>
    <s v="2023/9/11"/>
    <x v="3"/>
    <x v="3"/>
    <x v="10"/>
    <x v="10"/>
    <m/>
    <x v="615"/>
    <e v="#N/A"/>
    <x v="615"/>
  </r>
  <r>
    <x v="5170"/>
    <m/>
    <n v="2365"/>
    <x v="13296"/>
    <m/>
    <m/>
    <m/>
    <m/>
    <x v="5259"/>
    <s v="2023/9/18"/>
    <x v="3"/>
    <x v="3"/>
    <x v="10"/>
    <x v="10"/>
    <m/>
    <x v="615"/>
    <e v="#N/A"/>
    <x v="615"/>
  </r>
  <r>
    <x v="5170"/>
    <m/>
    <n v="500"/>
    <x v="13297"/>
    <m/>
    <m/>
    <m/>
    <m/>
    <x v="8361"/>
    <s v="2023/10/12"/>
    <x v="3"/>
    <x v="3"/>
    <x v="10"/>
    <x v="10"/>
    <m/>
    <x v="615"/>
    <e v="#N/A"/>
    <x v="615"/>
  </r>
  <r>
    <x v="5170"/>
    <m/>
    <n v="75.900000000000006"/>
    <x v="13298"/>
    <m/>
    <m/>
    <m/>
    <m/>
    <x v="8362"/>
    <s v="2023/10/12"/>
    <x v="3"/>
    <x v="3"/>
    <x v="10"/>
    <x v="10"/>
    <m/>
    <x v="615"/>
    <e v="#N/A"/>
    <x v="615"/>
  </r>
  <r>
    <x v="5170"/>
    <m/>
    <n v="124.35000000000001"/>
    <x v="13299"/>
    <m/>
    <m/>
    <m/>
    <m/>
    <x v="8300"/>
    <s v="2023/10/26"/>
    <x v="3"/>
    <x v="3"/>
    <x v="10"/>
    <x v="10"/>
    <m/>
    <x v="615"/>
    <e v="#N/A"/>
    <x v="615"/>
  </r>
  <r>
    <x v="5170"/>
    <m/>
    <n v="200"/>
    <x v="13300"/>
    <m/>
    <m/>
    <m/>
    <m/>
    <x v="8300"/>
    <s v="2023/10/26"/>
    <x v="3"/>
    <x v="3"/>
    <x v="10"/>
    <x v="10"/>
    <m/>
    <x v="615"/>
    <e v="#N/A"/>
    <x v="615"/>
  </r>
  <r>
    <x v="5170"/>
    <m/>
    <n v="1162.5"/>
    <x v="13301"/>
    <m/>
    <m/>
    <m/>
    <m/>
    <x v="8300"/>
    <s v="2023/10/26"/>
    <x v="3"/>
    <x v="3"/>
    <x v="10"/>
    <x v="10"/>
    <m/>
    <x v="615"/>
    <e v="#N/A"/>
    <x v="615"/>
  </r>
  <r>
    <x v="5170"/>
    <m/>
    <n v="92.8"/>
    <x v="13302"/>
    <m/>
    <m/>
    <m/>
    <m/>
    <x v="8144"/>
    <s v="2023/10/30"/>
    <x v="3"/>
    <x v="3"/>
    <x v="10"/>
    <x v="10"/>
    <m/>
    <x v="615"/>
    <e v="#N/A"/>
    <x v="615"/>
  </r>
  <r>
    <x v="5170"/>
    <m/>
    <n v="580"/>
    <x v="13303"/>
    <m/>
    <m/>
    <m/>
    <m/>
    <x v="8452"/>
    <s v="2023/10/31"/>
    <x v="3"/>
    <x v="3"/>
    <x v="10"/>
    <x v="10"/>
    <m/>
    <x v="615"/>
    <e v="#N/A"/>
    <x v="615"/>
  </r>
  <r>
    <x v="5170"/>
    <m/>
    <n v="1933"/>
    <x v="13304"/>
    <m/>
    <m/>
    <m/>
    <m/>
    <x v="8166"/>
    <s v="2023/11/4"/>
    <x v="3"/>
    <x v="3"/>
    <x v="10"/>
    <x v="10"/>
    <m/>
    <x v="615"/>
    <e v="#N/A"/>
    <x v="615"/>
  </r>
  <r>
    <x v="5170"/>
    <m/>
    <n v="1187"/>
    <x v="13305"/>
    <m/>
    <m/>
    <m/>
    <m/>
    <x v="8030"/>
    <s v="2023/11/5"/>
    <x v="3"/>
    <x v="3"/>
    <x v="10"/>
    <x v="10"/>
    <m/>
    <x v="615"/>
    <e v="#N/A"/>
    <x v="615"/>
  </r>
  <r>
    <x v="5170"/>
    <m/>
    <n v="221"/>
    <x v="13306"/>
    <m/>
    <m/>
    <m/>
    <m/>
    <x v="8030"/>
    <s v="2023/11/5"/>
    <x v="3"/>
    <x v="3"/>
    <x v="10"/>
    <x v="10"/>
    <m/>
    <x v="615"/>
    <e v="#N/A"/>
    <x v="615"/>
  </r>
  <r>
    <x v="5170"/>
    <m/>
    <n v="250"/>
    <x v="13307"/>
    <m/>
    <m/>
    <m/>
    <m/>
    <x v="8028"/>
    <s v="2023/11/9"/>
    <x v="3"/>
    <x v="3"/>
    <x v="10"/>
    <x v="10"/>
    <m/>
    <x v="615"/>
    <e v="#N/A"/>
    <x v="615"/>
  </r>
  <r>
    <x v="5170"/>
    <m/>
    <n v="75"/>
    <x v="13308"/>
    <m/>
    <m/>
    <m/>
    <m/>
    <x v="8383"/>
    <s v="2023/11/12"/>
    <x v="3"/>
    <x v="3"/>
    <x v="10"/>
    <x v="10"/>
    <m/>
    <x v="615"/>
    <e v="#N/A"/>
    <x v="615"/>
  </r>
  <r>
    <x v="5170"/>
    <m/>
    <n v="440"/>
    <x v="13309"/>
    <m/>
    <m/>
    <m/>
    <m/>
    <x v="7992"/>
    <s v="2023/12/25"/>
    <x v="3"/>
    <x v="3"/>
    <x v="10"/>
    <x v="10"/>
    <m/>
    <x v="615"/>
    <e v="#N/A"/>
    <x v="615"/>
  </r>
  <r>
    <x v="5170"/>
    <m/>
    <n v="2692"/>
    <x v="13310"/>
    <m/>
    <m/>
    <m/>
    <m/>
    <x v="7992"/>
    <s v="2023/12/25"/>
    <x v="3"/>
    <x v="3"/>
    <x v="10"/>
    <x v="10"/>
    <m/>
    <x v="615"/>
    <e v="#N/A"/>
    <x v="615"/>
  </r>
  <r>
    <x v="5170"/>
    <m/>
    <n v="280"/>
    <x v="13311"/>
    <m/>
    <m/>
    <m/>
    <m/>
    <x v="8292"/>
    <s v="2023/2/18"/>
    <x v="3"/>
    <x v="3"/>
    <x v="14"/>
    <x v="14"/>
    <m/>
    <x v="615"/>
    <e v="#N/A"/>
    <x v="615"/>
  </r>
  <r>
    <x v="5170"/>
    <m/>
    <n v="120.8"/>
    <x v="13312"/>
    <m/>
    <m/>
    <m/>
    <m/>
    <x v="8167"/>
    <s v="2023/2/25"/>
    <x v="3"/>
    <x v="3"/>
    <x v="14"/>
    <x v="14"/>
    <m/>
    <x v="615"/>
    <e v="#N/A"/>
    <x v="615"/>
  </r>
  <r>
    <x v="5170"/>
    <m/>
    <n v="161.5"/>
    <x v="13313"/>
    <m/>
    <m/>
    <m/>
    <m/>
    <x v="8370"/>
    <s v="2023/2/28"/>
    <x v="3"/>
    <x v="3"/>
    <x v="14"/>
    <x v="14"/>
    <m/>
    <x v="615"/>
    <e v="#N/A"/>
    <x v="615"/>
  </r>
  <r>
    <x v="5170"/>
    <m/>
    <n v="530"/>
    <x v="13314"/>
    <m/>
    <m/>
    <m/>
    <m/>
    <x v="8370"/>
    <s v="2023/2/28"/>
    <x v="3"/>
    <x v="3"/>
    <x v="14"/>
    <x v="14"/>
    <m/>
    <x v="615"/>
    <e v="#N/A"/>
    <x v="615"/>
  </r>
  <r>
    <x v="5170"/>
    <m/>
    <n v="75"/>
    <x v="13315"/>
    <m/>
    <m/>
    <m/>
    <m/>
    <x v="8493"/>
    <s v="2023/4/12"/>
    <x v="3"/>
    <x v="3"/>
    <x v="14"/>
    <x v="14"/>
    <m/>
    <x v="615"/>
    <e v="#N/A"/>
    <x v="615"/>
  </r>
  <r>
    <x v="5170"/>
    <m/>
    <n v="28"/>
    <x v="13316"/>
    <m/>
    <m/>
    <m/>
    <m/>
    <x v="8494"/>
    <s v="2023/6/25"/>
    <x v="3"/>
    <x v="3"/>
    <x v="14"/>
    <x v="14"/>
    <m/>
    <x v="615"/>
    <e v="#N/A"/>
    <x v="615"/>
  </r>
  <r>
    <x v="5170"/>
    <m/>
    <n v="16"/>
    <x v="13317"/>
    <m/>
    <m/>
    <m/>
    <m/>
    <x v="8494"/>
    <s v="2023/6/25"/>
    <x v="3"/>
    <x v="3"/>
    <x v="14"/>
    <x v="14"/>
    <m/>
    <x v="615"/>
    <e v="#N/A"/>
    <x v="615"/>
  </r>
  <r>
    <x v="5170"/>
    <m/>
    <n v="89"/>
    <x v="13318"/>
    <m/>
    <m/>
    <m/>
    <m/>
    <x v="8494"/>
    <s v="2023/6/25"/>
    <x v="3"/>
    <x v="3"/>
    <x v="14"/>
    <x v="14"/>
    <m/>
    <x v="615"/>
    <e v="#N/A"/>
    <x v="615"/>
  </r>
  <r>
    <x v="5170"/>
    <m/>
    <n v="38"/>
    <x v="12608"/>
    <m/>
    <m/>
    <m/>
    <m/>
    <x v="8301"/>
    <s v="2023/1/31"/>
    <x v="3"/>
    <x v="3"/>
    <x v="21"/>
    <x v="21"/>
    <m/>
    <x v="615"/>
    <e v="#N/A"/>
    <x v="615"/>
  </r>
  <r>
    <x v="5170"/>
    <m/>
    <n v="869.57"/>
    <x v="13319"/>
    <m/>
    <m/>
    <m/>
    <m/>
    <x v="8301"/>
    <s v="2023/1/31"/>
    <x v="3"/>
    <x v="3"/>
    <x v="21"/>
    <x v="21"/>
    <m/>
    <x v="615"/>
    <e v="#N/A"/>
    <x v="615"/>
  </r>
  <r>
    <x v="5170"/>
    <m/>
    <n v="624"/>
    <x v="13319"/>
    <m/>
    <m/>
    <m/>
    <m/>
    <x v="8301"/>
    <s v="2023/1/31"/>
    <x v="3"/>
    <x v="3"/>
    <x v="21"/>
    <x v="21"/>
    <m/>
    <x v="615"/>
    <e v="#N/A"/>
    <x v="615"/>
  </r>
  <r>
    <x v="5170"/>
    <m/>
    <n v="2520"/>
    <x v="13320"/>
    <m/>
    <m/>
    <m/>
    <m/>
    <x v="8476"/>
    <s v="2023/1/31"/>
    <x v="3"/>
    <x v="3"/>
    <x v="21"/>
    <x v="21"/>
    <m/>
    <x v="615"/>
    <e v="#N/A"/>
    <x v="615"/>
  </r>
  <r>
    <x v="5170"/>
    <m/>
    <n v="36"/>
    <x v="13321"/>
    <m/>
    <m/>
    <m/>
    <m/>
    <x v="8476"/>
    <s v="2023/1/31"/>
    <x v="3"/>
    <x v="3"/>
    <x v="21"/>
    <x v="21"/>
    <m/>
    <x v="615"/>
    <e v="#N/A"/>
    <x v="615"/>
  </r>
  <r>
    <x v="5170"/>
    <m/>
    <n v="80"/>
    <x v="13322"/>
    <m/>
    <m/>
    <m/>
    <m/>
    <x v="8477"/>
    <s v="2023/1/31"/>
    <x v="3"/>
    <x v="3"/>
    <x v="21"/>
    <x v="21"/>
    <m/>
    <x v="615"/>
    <e v="#N/A"/>
    <x v="615"/>
  </r>
  <r>
    <x v="5170"/>
    <m/>
    <n v="169.74"/>
    <x v="13323"/>
    <m/>
    <m/>
    <m/>
    <m/>
    <x v="8477"/>
    <s v="2023/1/31"/>
    <x v="3"/>
    <x v="3"/>
    <x v="21"/>
    <x v="21"/>
    <m/>
    <x v="615"/>
    <e v="#N/A"/>
    <x v="615"/>
  </r>
  <r>
    <x v="5170"/>
    <m/>
    <n v="908.30000000000007"/>
    <x v="13324"/>
    <m/>
    <m/>
    <m/>
    <m/>
    <x v="8477"/>
    <s v="2023/1/31"/>
    <x v="3"/>
    <x v="3"/>
    <x v="21"/>
    <x v="21"/>
    <m/>
    <x v="615"/>
    <e v="#N/A"/>
    <x v="615"/>
  </r>
  <r>
    <x v="5170"/>
    <m/>
    <n v="411.3"/>
    <x v="13325"/>
    <m/>
    <m/>
    <m/>
    <m/>
    <x v="8477"/>
    <s v="2023/1/31"/>
    <x v="3"/>
    <x v="3"/>
    <x v="21"/>
    <x v="21"/>
    <m/>
    <x v="615"/>
    <e v="#N/A"/>
    <x v="615"/>
  </r>
  <r>
    <x v="5170"/>
    <m/>
    <n v="814.4"/>
    <x v="13326"/>
    <m/>
    <m/>
    <m/>
    <m/>
    <x v="8303"/>
    <s v="2023/2/6"/>
    <x v="3"/>
    <x v="3"/>
    <x v="21"/>
    <x v="21"/>
    <m/>
    <x v="615"/>
    <e v="#N/A"/>
    <x v="615"/>
  </r>
  <r>
    <x v="5170"/>
    <m/>
    <n v="360"/>
    <x v="13327"/>
    <m/>
    <m/>
    <m/>
    <m/>
    <x v="8303"/>
    <s v="2023/2/6"/>
    <x v="3"/>
    <x v="3"/>
    <x v="21"/>
    <x v="21"/>
    <m/>
    <x v="615"/>
    <e v="#N/A"/>
    <x v="615"/>
  </r>
  <r>
    <x v="5170"/>
    <m/>
    <n v="1525"/>
    <x v="13328"/>
    <m/>
    <m/>
    <m/>
    <m/>
    <x v="8495"/>
    <s v="2023/2/15"/>
    <x v="3"/>
    <x v="3"/>
    <x v="21"/>
    <x v="21"/>
    <m/>
    <x v="615"/>
    <e v="#N/A"/>
    <x v="615"/>
  </r>
  <r>
    <x v="5170"/>
    <m/>
    <n v="434.75"/>
    <x v="13329"/>
    <m/>
    <m/>
    <m/>
    <m/>
    <x v="7784"/>
    <s v="2023/2/18"/>
    <x v="3"/>
    <x v="3"/>
    <x v="21"/>
    <x v="21"/>
    <m/>
    <x v="615"/>
    <e v="#N/A"/>
    <x v="615"/>
  </r>
  <r>
    <x v="5170"/>
    <m/>
    <n v="1941.5"/>
    <x v="13330"/>
    <m/>
    <m/>
    <m/>
    <m/>
    <x v="8496"/>
    <s v="2023/3/5"/>
    <x v="3"/>
    <x v="3"/>
    <x v="21"/>
    <x v="21"/>
    <m/>
    <x v="615"/>
    <e v="#N/A"/>
    <x v="615"/>
  </r>
  <r>
    <x v="5170"/>
    <m/>
    <n v="649.4"/>
    <x v="13331"/>
    <m/>
    <m/>
    <m/>
    <m/>
    <x v="8479"/>
    <s v="2023/3/5"/>
    <x v="3"/>
    <x v="3"/>
    <x v="21"/>
    <x v="21"/>
    <m/>
    <x v="615"/>
    <e v="#N/A"/>
    <x v="615"/>
  </r>
  <r>
    <x v="5170"/>
    <m/>
    <n v="39.119999999999997"/>
    <x v="13332"/>
    <m/>
    <m/>
    <m/>
    <m/>
    <x v="8479"/>
    <s v="2023/3/5"/>
    <x v="3"/>
    <x v="3"/>
    <x v="21"/>
    <x v="21"/>
    <m/>
    <x v="615"/>
    <e v="#N/A"/>
    <x v="615"/>
  </r>
  <r>
    <x v="5170"/>
    <m/>
    <n v="31.3"/>
    <x v="13333"/>
    <m/>
    <m/>
    <m/>
    <m/>
    <x v="8479"/>
    <s v="2023/3/5"/>
    <x v="3"/>
    <x v="3"/>
    <x v="21"/>
    <x v="21"/>
    <m/>
    <x v="615"/>
    <e v="#N/A"/>
    <x v="615"/>
  </r>
  <r>
    <x v="5170"/>
    <m/>
    <n v="633"/>
    <x v="13334"/>
    <m/>
    <m/>
    <m/>
    <m/>
    <x v="8480"/>
    <s v="2023/3/13"/>
    <x v="3"/>
    <x v="3"/>
    <x v="21"/>
    <x v="21"/>
    <m/>
    <x v="615"/>
    <e v="#N/A"/>
    <x v="615"/>
  </r>
  <r>
    <x v="5170"/>
    <m/>
    <n v="1018.4"/>
    <x v="13335"/>
    <m/>
    <m/>
    <m/>
    <m/>
    <x v="8480"/>
    <s v="2023/3/13"/>
    <x v="3"/>
    <x v="3"/>
    <x v="21"/>
    <x v="21"/>
    <m/>
    <x v="615"/>
    <e v="#N/A"/>
    <x v="615"/>
  </r>
  <r>
    <x v="5170"/>
    <m/>
    <n v="1445"/>
    <x v="13336"/>
    <m/>
    <m/>
    <m/>
    <m/>
    <x v="7814"/>
    <s v="2023/3/28"/>
    <x v="3"/>
    <x v="3"/>
    <x v="21"/>
    <x v="21"/>
    <m/>
    <x v="615"/>
    <e v="#N/A"/>
    <x v="615"/>
  </r>
  <r>
    <x v="5170"/>
    <m/>
    <n v="82.61"/>
    <x v="13337"/>
    <m/>
    <m/>
    <m/>
    <m/>
    <x v="8482"/>
    <s v="2023/4/8"/>
    <x v="3"/>
    <x v="3"/>
    <x v="21"/>
    <x v="21"/>
    <m/>
    <x v="615"/>
    <e v="#N/A"/>
    <x v="615"/>
  </r>
  <r>
    <x v="5170"/>
    <m/>
    <n v="1784.5"/>
    <x v="13338"/>
    <m/>
    <m/>
    <m/>
    <m/>
    <x v="8483"/>
    <s v="2023/4/19"/>
    <x v="3"/>
    <x v="3"/>
    <x v="21"/>
    <x v="21"/>
    <m/>
    <x v="615"/>
    <e v="#N/A"/>
    <x v="615"/>
  </r>
  <r>
    <x v="5170"/>
    <m/>
    <n v="1264.5"/>
    <x v="13339"/>
    <m/>
    <m/>
    <m/>
    <m/>
    <x v="8497"/>
    <s v="2023/4/20"/>
    <x v="3"/>
    <x v="3"/>
    <x v="21"/>
    <x v="21"/>
    <m/>
    <x v="615"/>
    <e v="#N/A"/>
    <x v="615"/>
  </r>
  <r>
    <x v="5170"/>
    <m/>
    <n v="1317.24"/>
    <x v="13340"/>
    <m/>
    <m/>
    <m/>
    <m/>
    <x v="8498"/>
    <s v="2023/5/4"/>
    <x v="3"/>
    <x v="3"/>
    <x v="21"/>
    <x v="21"/>
    <m/>
    <x v="615"/>
    <e v="#N/A"/>
    <x v="615"/>
  </r>
  <r>
    <x v="5170"/>
    <m/>
    <n v="954.78"/>
    <x v="13341"/>
    <m/>
    <m/>
    <m/>
    <m/>
    <x v="8498"/>
    <s v="2023/5/4"/>
    <x v="3"/>
    <x v="3"/>
    <x v="21"/>
    <x v="21"/>
    <m/>
    <x v="615"/>
    <e v="#N/A"/>
    <x v="615"/>
  </r>
  <r>
    <x v="5170"/>
    <m/>
    <n v="1304.3500000000001"/>
    <x v="13342"/>
    <m/>
    <m/>
    <m/>
    <m/>
    <x v="8032"/>
    <s v="2023/5/11"/>
    <x v="3"/>
    <x v="3"/>
    <x v="21"/>
    <x v="21"/>
    <m/>
    <x v="615"/>
    <e v="#N/A"/>
    <x v="615"/>
  </r>
  <r>
    <x v="5170"/>
    <m/>
    <n v="1120"/>
    <x v="13343"/>
    <m/>
    <m/>
    <m/>
    <m/>
    <x v="8499"/>
    <s v="2023/5/18"/>
    <x v="3"/>
    <x v="3"/>
    <x v="21"/>
    <x v="21"/>
    <m/>
    <x v="615"/>
    <e v="#N/A"/>
    <x v="615"/>
  </r>
  <r>
    <x v="5170"/>
    <m/>
    <n v="1529"/>
    <x v="13344"/>
    <m/>
    <m/>
    <m/>
    <m/>
    <x v="8500"/>
    <s v="2023/5/18"/>
    <x v="3"/>
    <x v="3"/>
    <x v="21"/>
    <x v="21"/>
    <m/>
    <x v="615"/>
    <e v="#N/A"/>
    <x v="615"/>
  </r>
  <r>
    <x v="5170"/>
    <m/>
    <n v="474.98"/>
    <x v="13345"/>
    <m/>
    <m/>
    <m/>
    <m/>
    <x v="8500"/>
    <s v="2023/5/18"/>
    <x v="3"/>
    <x v="3"/>
    <x v="21"/>
    <x v="21"/>
    <m/>
    <x v="615"/>
    <e v="#N/A"/>
    <x v="615"/>
  </r>
  <r>
    <x v="5170"/>
    <m/>
    <n v="36"/>
    <x v="13346"/>
    <m/>
    <m/>
    <m/>
    <m/>
    <x v="8500"/>
    <s v="2023/5/18"/>
    <x v="3"/>
    <x v="3"/>
    <x v="21"/>
    <x v="21"/>
    <m/>
    <x v="615"/>
    <e v="#N/A"/>
    <x v="615"/>
  </r>
  <r>
    <x v="5170"/>
    <m/>
    <n v="1038.7"/>
    <x v="13347"/>
    <m/>
    <m/>
    <m/>
    <m/>
    <x v="8501"/>
    <s v="2023/5/25"/>
    <x v="3"/>
    <x v="3"/>
    <x v="21"/>
    <x v="21"/>
    <m/>
    <x v="615"/>
    <e v="#N/A"/>
    <x v="615"/>
  </r>
  <r>
    <x v="5170"/>
    <m/>
    <n v="1265.5"/>
    <x v="13348"/>
    <m/>
    <m/>
    <m/>
    <m/>
    <x v="8502"/>
    <s v="2023/6/5"/>
    <x v="3"/>
    <x v="3"/>
    <x v="21"/>
    <x v="21"/>
    <m/>
    <x v="615"/>
    <e v="#N/A"/>
    <x v="615"/>
  </r>
  <r>
    <x v="5170"/>
    <m/>
    <n v="324.5"/>
    <x v="13349"/>
    <m/>
    <m/>
    <m/>
    <m/>
    <x v="8502"/>
    <s v="2023/6/5"/>
    <x v="3"/>
    <x v="3"/>
    <x v="21"/>
    <x v="21"/>
    <m/>
    <x v="615"/>
    <e v="#N/A"/>
    <x v="615"/>
  </r>
  <r>
    <x v="5170"/>
    <m/>
    <n v="1068.5"/>
    <x v="13350"/>
    <m/>
    <m/>
    <m/>
    <m/>
    <x v="8503"/>
    <s v="2023/6/5"/>
    <x v="3"/>
    <x v="3"/>
    <x v="21"/>
    <x v="21"/>
    <m/>
    <x v="615"/>
    <e v="#N/A"/>
    <x v="615"/>
  </r>
  <r>
    <x v="5170"/>
    <m/>
    <n v="617.5"/>
    <x v="13351"/>
    <m/>
    <m/>
    <m/>
    <m/>
    <x v="8503"/>
    <s v="2023/6/5"/>
    <x v="3"/>
    <x v="3"/>
    <x v="21"/>
    <x v="21"/>
    <m/>
    <x v="615"/>
    <e v="#N/A"/>
    <x v="615"/>
  </r>
  <r>
    <x v="5170"/>
    <m/>
    <n v="300"/>
    <x v="13352"/>
    <m/>
    <m/>
    <m/>
    <m/>
    <x v="8038"/>
    <s v="2023/6/17"/>
    <x v="3"/>
    <x v="3"/>
    <x v="21"/>
    <x v="21"/>
    <m/>
    <x v="615"/>
    <e v="#N/A"/>
    <x v="615"/>
  </r>
  <r>
    <x v="5170"/>
    <m/>
    <n v="104.5"/>
    <x v="13353"/>
    <m/>
    <m/>
    <m/>
    <m/>
    <x v="8485"/>
    <s v="2023/6/21"/>
    <x v="3"/>
    <x v="3"/>
    <x v="21"/>
    <x v="21"/>
    <m/>
    <x v="615"/>
    <e v="#N/A"/>
    <x v="615"/>
  </r>
  <r>
    <x v="5170"/>
    <m/>
    <n v="1768.7"/>
    <x v="13354"/>
    <m/>
    <m/>
    <m/>
    <m/>
    <x v="8485"/>
    <s v="2023/6/21"/>
    <x v="3"/>
    <x v="3"/>
    <x v="21"/>
    <x v="21"/>
    <m/>
    <x v="615"/>
    <e v="#N/A"/>
    <x v="615"/>
  </r>
  <r>
    <x v="5170"/>
    <m/>
    <n v="24"/>
    <x v="13355"/>
    <m/>
    <m/>
    <m/>
    <m/>
    <x v="8396"/>
    <s v="2023/6/24"/>
    <x v="3"/>
    <x v="3"/>
    <x v="21"/>
    <x v="21"/>
    <m/>
    <x v="615"/>
    <e v="#N/A"/>
    <x v="615"/>
  </r>
  <r>
    <x v="5170"/>
    <m/>
    <n v="3550"/>
    <x v="13356"/>
    <m/>
    <m/>
    <m/>
    <m/>
    <x v="8396"/>
    <s v="2023/6/24"/>
    <x v="3"/>
    <x v="3"/>
    <x v="21"/>
    <x v="21"/>
    <m/>
    <x v="615"/>
    <e v="#N/A"/>
    <x v="615"/>
  </r>
  <r>
    <x v="5170"/>
    <m/>
    <n v="69.570000000000007"/>
    <x v="13357"/>
    <m/>
    <m/>
    <m/>
    <m/>
    <x v="8486"/>
    <s v="2023/8/1"/>
    <x v="3"/>
    <x v="3"/>
    <x v="21"/>
    <x v="21"/>
    <m/>
    <x v="615"/>
    <e v="#N/A"/>
    <x v="615"/>
  </r>
  <r>
    <x v="5170"/>
    <m/>
    <n v="438.26"/>
    <x v="13358"/>
    <m/>
    <m/>
    <m/>
    <m/>
    <x v="8486"/>
    <s v="2023/8/1"/>
    <x v="3"/>
    <x v="3"/>
    <x v="21"/>
    <x v="21"/>
    <m/>
    <x v="615"/>
    <e v="#N/A"/>
    <x v="615"/>
  </r>
  <r>
    <x v="5170"/>
    <m/>
    <n v="384.52"/>
    <x v="13359"/>
    <m/>
    <m/>
    <m/>
    <m/>
    <x v="8486"/>
    <s v="2023/8/1"/>
    <x v="3"/>
    <x v="3"/>
    <x v="21"/>
    <x v="21"/>
    <m/>
    <x v="615"/>
    <e v="#N/A"/>
    <x v="615"/>
  </r>
  <r>
    <x v="5170"/>
    <m/>
    <n v="191.3"/>
    <x v="13360"/>
    <m/>
    <m/>
    <m/>
    <m/>
    <x v="8486"/>
    <s v="2023/8/1"/>
    <x v="3"/>
    <x v="3"/>
    <x v="21"/>
    <x v="21"/>
    <m/>
    <x v="615"/>
    <e v="#N/A"/>
    <x v="615"/>
  </r>
  <r>
    <x v="5170"/>
    <m/>
    <n v="120.87"/>
    <x v="13361"/>
    <m/>
    <m/>
    <m/>
    <m/>
    <x v="8504"/>
    <s v="2023/8/16"/>
    <x v="3"/>
    <x v="3"/>
    <x v="21"/>
    <x v="21"/>
    <m/>
    <x v="615"/>
    <e v="#N/A"/>
    <x v="615"/>
  </r>
  <r>
    <x v="5170"/>
    <m/>
    <n v="161"/>
    <x v="13362"/>
    <m/>
    <m/>
    <m/>
    <m/>
    <x v="8505"/>
    <s v="2023/10/5"/>
    <x v="3"/>
    <x v="3"/>
    <x v="21"/>
    <x v="21"/>
    <m/>
    <x v="615"/>
    <e v="#N/A"/>
    <x v="615"/>
  </r>
  <r>
    <x v="5170"/>
    <m/>
    <n v="447.13"/>
    <x v="13363"/>
    <m/>
    <m/>
    <m/>
    <m/>
    <x v="8506"/>
    <s v="2023/10/19"/>
    <x v="3"/>
    <x v="3"/>
    <x v="21"/>
    <x v="21"/>
    <m/>
    <x v="615"/>
    <e v="#N/A"/>
    <x v="615"/>
  </r>
  <r>
    <x v="5170"/>
    <m/>
    <n v="405.65000000000003"/>
    <x v="13364"/>
    <m/>
    <m/>
    <m/>
    <m/>
    <x v="8506"/>
    <s v="2023/10/19"/>
    <x v="3"/>
    <x v="3"/>
    <x v="21"/>
    <x v="21"/>
    <m/>
    <x v="615"/>
    <e v="#N/A"/>
    <x v="615"/>
  </r>
  <r>
    <x v="5170"/>
    <m/>
    <n v="225"/>
    <x v="13365"/>
    <m/>
    <m/>
    <m/>
    <m/>
    <x v="8507"/>
    <s v="2023/11/11"/>
    <x v="3"/>
    <x v="3"/>
    <x v="21"/>
    <x v="21"/>
    <m/>
    <x v="615"/>
    <e v="#N/A"/>
    <x v="615"/>
  </r>
  <r>
    <x v="5170"/>
    <m/>
    <n v="17.39"/>
    <x v="13366"/>
    <m/>
    <m/>
    <m/>
    <m/>
    <x v="8507"/>
    <s v="2023/11/11"/>
    <x v="3"/>
    <x v="3"/>
    <x v="21"/>
    <x v="21"/>
    <m/>
    <x v="615"/>
    <e v="#N/A"/>
    <x v="615"/>
  </r>
  <r>
    <x v="5170"/>
    <m/>
    <n v="470.44"/>
    <x v="13367"/>
    <m/>
    <m/>
    <m/>
    <m/>
    <x v="8507"/>
    <s v="2023/11/11"/>
    <x v="3"/>
    <x v="3"/>
    <x v="21"/>
    <x v="21"/>
    <m/>
    <x v="615"/>
    <e v="#N/A"/>
    <x v="615"/>
  </r>
  <r>
    <x v="5170"/>
    <m/>
    <n v="391.5"/>
    <x v="13368"/>
    <m/>
    <m/>
    <m/>
    <m/>
    <x v="8507"/>
    <s v="2023/11/11"/>
    <x v="3"/>
    <x v="3"/>
    <x v="21"/>
    <x v="21"/>
    <m/>
    <x v="615"/>
    <e v="#N/A"/>
    <x v="615"/>
  </r>
  <r>
    <x v="5170"/>
    <m/>
    <n v="325"/>
    <x v="13369"/>
    <m/>
    <m/>
    <m/>
    <m/>
    <x v="8507"/>
    <s v="2023/11/11"/>
    <x v="3"/>
    <x v="3"/>
    <x v="21"/>
    <x v="21"/>
    <m/>
    <x v="615"/>
    <e v="#N/A"/>
    <x v="615"/>
  </r>
  <r>
    <x v="5170"/>
    <m/>
    <n v="483.49"/>
    <x v="13370"/>
    <m/>
    <m/>
    <m/>
    <m/>
    <x v="8507"/>
    <s v="2023/11/11"/>
    <x v="3"/>
    <x v="3"/>
    <x v="21"/>
    <x v="21"/>
    <m/>
    <x v="615"/>
    <e v="#N/A"/>
    <x v="615"/>
  </r>
  <r>
    <x v="5170"/>
    <m/>
    <n v="74"/>
    <x v="13371"/>
    <m/>
    <m/>
    <m/>
    <m/>
    <x v="8507"/>
    <s v="2023/11/11"/>
    <x v="3"/>
    <x v="3"/>
    <x v="21"/>
    <x v="21"/>
    <m/>
    <x v="615"/>
    <e v="#N/A"/>
    <x v="615"/>
  </r>
  <r>
    <x v="5170"/>
    <m/>
    <n v="273.5"/>
    <x v="13372"/>
    <m/>
    <m/>
    <m/>
    <m/>
    <x v="8508"/>
    <s v="2023/12/18"/>
    <x v="3"/>
    <x v="3"/>
    <x v="21"/>
    <x v="21"/>
    <m/>
    <x v="615"/>
    <e v="#N/A"/>
    <x v="615"/>
  </r>
  <r>
    <x v="5170"/>
    <m/>
    <n v="472"/>
    <x v="13373"/>
    <m/>
    <m/>
    <m/>
    <m/>
    <x v="8508"/>
    <s v="2023/12/18"/>
    <x v="3"/>
    <x v="3"/>
    <x v="21"/>
    <x v="21"/>
    <m/>
    <x v="615"/>
    <e v="#N/A"/>
    <x v="615"/>
  </r>
  <r>
    <x v="5170"/>
    <m/>
    <n v="284"/>
    <x v="13374"/>
    <m/>
    <m/>
    <m/>
    <m/>
    <x v="8508"/>
    <s v="2023/12/18"/>
    <x v="3"/>
    <x v="3"/>
    <x v="21"/>
    <x v="21"/>
    <m/>
    <x v="615"/>
    <e v="#N/A"/>
    <x v="615"/>
  </r>
  <r>
    <x v="5170"/>
    <m/>
    <n v="335.04"/>
    <x v="13375"/>
    <m/>
    <m/>
    <m/>
    <m/>
    <x v="8509"/>
    <s v="2023/12/31"/>
    <x v="3"/>
    <x v="3"/>
    <x v="21"/>
    <x v="21"/>
    <m/>
    <x v="615"/>
    <e v="#N/A"/>
    <x v="615"/>
  </r>
  <r>
    <x v="5170"/>
    <m/>
    <n v="80"/>
    <x v="13376"/>
    <m/>
    <m/>
    <m/>
    <m/>
    <x v="8509"/>
    <s v="2023/12/31"/>
    <x v="3"/>
    <x v="3"/>
    <x v="21"/>
    <x v="21"/>
    <m/>
    <x v="615"/>
    <e v="#N/A"/>
    <x v="615"/>
  </r>
  <r>
    <x v="5170"/>
    <m/>
    <n v="454.41"/>
    <x v="13377"/>
    <m/>
    <m/>
    <m/>
    <m/>
    <x v="8509"/>
    <s v="2023/12/31"/>
    <x v="3"/>
    <x v="3"/>
    <x v="21"/>
    <x v="21"/>
    <m/>
    <x v="615"/>
    <e v="#N/A"/>
    <x v="615"/>
  </r>
  <r>
    <x v="5170"/>
    <m/>
    <n v="27.32"/>
    <x v="13378"/>
    <m/>
    <m/>
    <m/>
    <m/>
    <x v="8510"/>
    <s v="2023/1/31"/>
    <x v="3"/>
    <x v="3"/>
    <x v="18"/>
    <x v="18"/>
    <m/>
    <x v="615"/>
    <e v="#N/A"/>
    <x v="615"/>
  </r>
  <r>
    <x v="5170"/>
    <m/>
    <n v="36.520000000000003"/>
    <x v="13379"/>
    <m/>
    <m/>
    <m/>
    <m/>
    <x v="8385"/>
    <s v="2023/2/5"/>
    <x v="3"/>
    <x v="3"/>
    <x v="18"/>
    <x v="18"/>
    <m/>
    <x v="615"/>
    <e v="#N/A"/>
    <x v="615"/>
  </r>
  <r>
    <x v="5170"/>
    <m/>
    <n v="12.36"/>
    <x v="13380"/>
    <m/>
    <m/>
    <m/>
    <m/>
    <x v="7748"/>
    <s v="2023/3/19"/>
    <x v="3"/>
    <x v="3"/>
    <x v="18"/>
    <x v="18"/>
    <m/>
    <x v="615"/>
    <e v="#N/A"/>
    <x v="615"/>
  </r>
  <r>
    <x v="5170"/>
    <m/>
    <n v="304.34000000000003"/>
    <x v="13381"/>
    <m/>
    <m/>
    <m/>
    <m/>
    <x v="8338"/>
    <s v="2023/1/14"/>
    <x v="3"/>
    <x v="3"/>
    <x v="0"/>
    <x v="0"/>
    <m/>
    <x v="615"/>
    <e v="#N/A"/>
    <x v="615"/>
  </r>
  <r>
    <x v="5170"/>
    <m/>
    <n v="15439.16"/>
    <x v="13382"/>
    <m/>
    <m/>
    <m/>
    <m/>
    <x v="7763"/>
    <s v="2023/1/16"/>
    <x v="3"/>
    <x v="3"/>
    <x v="0"/>
    <x v="0"/>
    <m/>
    <x v="615"/>
    <e v="#N/A"/>
    <x v="615"/>
  </r>
  <r>
    <x v="5170"/>
    <m/>
    <n v="215"/>
    <x v="13383"/>
    <m/>
    <m/>
    <m/>
    <m/>
    <x v="7409"/>
    <s v="2023/1/17"/>
    <x v="3"/>
    <x v="3"/>
    <x v="0"/>
    <x v="0"/>
    <m/>
    <x v="615"/>
    <e v="#N/A"/>
    <x v="615"/>
  </r>
  <r>
    <x v="5170"/>
    <m/>
    <n v="1480"/>
    <x v="13384"/>
    <m/>
    <m/>
    <m/>
    <m/>
    <x v="7113"/>
    <s v="2023/1/31"/>
    <x v="3"/>
    <x v="3"/>
    <x v="0"/>
    <x v="0"/>
    <m/>
    <x v="615"/>
    <e v="#N/A"/>
    <x v="615"/>
  </r>
  <r>
    <x v="5170"/>
    <m/>
    <n v="47.83"/>
    <x v="13385"/>
    <m/>
    <m/>
    <m/>
    <m/>
    <x v="7993"/>
    <s v="2023/1/31"/>
    <x v="3"/>
    <x v="3"/>
    <x v="0"/>
    <x v="0"/>
    <m/>
    <x v="615"/>
    <e v="#N/A"/>
    <x v="615"/>
  </r>
  <r>
    <x v="5170"/>
    <m/>
    <n v="271.3"/>
    <x v="13386"/>
    <m/>
    <m/>
    <m/>
    <m/>
    <x v="7993"/>
    <s v="2023/1/31"/>
    <x v="3"/>
    <x v="3"/>
    <x v="0"/>
    <x v="0"/>
    <m/>
    <x v="615"/>
    <e v="#N/A"/>
    <x v="615"/>
  </r>
  <r>
    <x v="5170"/>
    <m/>
    <n v="271.3"/>
    <x v="13386"/>
    <m/>
    <m/>
    <m/>
    <m/>
    <x v="7993"/>
    <s v="2023/1/31"/>
    <x v="3"/>
    <x v="3"/>
    <x v="0"/>
    <x v="0"/>
    <m/>
    <x v="615"/>
    <e v="#N/A"/>
    <x v="615"/>
  </r>
  <r>
    <x v="5170"/>
    <m/>
    <n v="600"/>
    <x v="13387"/>
    <m/>
    <m/>
    <m/>
    <m/>
    <x v="8340"/>
    <s v="2023/2/12"/>
    <x v="3"/>
    <x v="3"/>
    <x v="0"/>
    <x v="0"/>
    <m/>
    <x v="615"/>
    <e v="#N/A"/>
    <x v="615"/>
  </r>
  <r>
    <x v="5170"/>
    <m/>
    <n v="189.56"/>
    <x v="13388"/>
    <m/>
    <m/>
    <m/>
    <m/>
    <x v="8340"/>
    <s v="2023/2/12"/>
    <x v="3"/>
    <x v="3"/>
    <x v="0"/>
    <x v="0"/>
    <m/>
    <x v="615"/>
    <e v="#N/A"/>
    <x v="615"/>
  </r>
  <r>
    <x v="5170"/>
    <m/>
    <n v="456"/>
    <x v="13389"/>
    <m/>
    <m/>
    <m/>
    <m/>
    <x v="8292"/>
    <s v="2023/2/18"/>
    <x v="3"/>
    <x v="3"/>
    <x v="0"/>
    <x v="0"/>
    <m/>
    <x v="615"/>
    <e v="#N/A"/>
    <x v="615"/>
  </r>
  <r>
    <x v="5170"/>
    <m/>
    <n v="1486"/>
    <x v="13390"/>
    <m/>
    <m/>
    <m/>
    <m/>
    <x v="8511"/>
    <s v="2023/2/25"/>
    <x v="3"/>
    <x v="3"/>
    <x v="0"/>
    <x v="0"/>
    <m/>
    <x v="615"/>
    <e v="#N/A"/>
    <x v="615"/>
  </r>
  <r>
    <x v="5170"/>
    <m/>
    <n v="320"/>
    <x v="13391"/>
    <m/>
    <m/>
    <m/>
    <m/>
    <x v="8412"/>
    <s v="2023/2/28"/>
    <x v="3"/>
    <x v="3"/>
    <x v="0"/>
    <x v="0"/>
    <m/>
    <x v="615"/>
    <e v="#N/A"/>
    <x v="615"/>
  </r>
  <r>
    <x v="5170"/>
    <m/>
    <n v="996"/>
    <x v="13392"/>
    <m/>
    <m/>
    <m/>
    <m/>
    <x v="7989"/>
    <s v="2023/2/28"/>
    <x v="3"/>
    <x v="3"/>
    <x v="0"/>
    <x v="0"/>
    <m/>
    <x v="615"/>
    <e v="#N/A"/>
    <x v="615"/>
  </r>
  <r>
    <x v="5170"/>
    <m/>
    <n v="55.2"/>
    <x v="13393"/>
    <m/>
    <m/>
    <m/>
    <m/>
    <x v="8341"/>
    <s v="2023/3/2"/>
    <x v="3"/>
    <x v="3"/>
    <x v="0"/>
    <x v="0"/>
    <m/>
    <x v="615"/>
    <e v="#N/A"/>
    <x v="615"/>
  </r>
  <r>
    <x v="5170"/>
    <m/>
    <n v="340"/>
    <x v="13394"/>
    <m/>
    <m/>
    <m/>
    <m/>
    <x v="8326"/>
    <s v="2023/3/5"/>
    <x v="3"/>
    <x v="3"/>
    <x v="0"/>
    <x v="0"/>
    <m/>
    <x v="615"/>
    <e v="#N/A"/>
    <x v="615"/>
  </r>
  <r>
    <x v="5170"/>
    <m/>
    <n v="488.64"/>
    <x v="13395"/>
    <m/>
    <m/>
    <m/>
    <m/>
    <x v="8151"/>
    <s v="2023/3/9"/>
    <x v="3"/>
    <x v="3"/>
    <x v="0"/>
    <x v="0"/>
    <m/>
    <x v="615"/>
    <e v="#N/A"/>
    <x v="615"/>
  </r>
  <r>
    <x v="5170"/>
    <m/>
    <n v="17.25"/>
    <x v="13396"/>
    <m/>
    <m/>
    <m/>
    <m/>
    <x v="8329"/>
    <s v="2023/4/1"/>
    <x v="3"/>
    <x v="3"/>
    <x v="0"/>
    <x v="0"/>
    <m/>
    <x v="615"/>
    <e v="#N/A"/>
    <x v="615"/>
  </r>
  <r>
    <x v="5170"/>
    <m/>
    <n v="120"/>
    <x v="13397"/>
    <m/>
    <m/>
    <m/>
    <m/>
    <x v="8329"/>
    <s v="2023/4/1"/>
    <x v="3"/>
    <x v="3"/>
    <x v="0"/>
    <x v="0"/>
    <m/>
    <x v="615"/>
    <e v="#N/A"/>
    <x v="615"/>
  </r>
  <r>
    <x v="5170"/>
    <m/>
    <n v="8.7000000000000011"/>
    <x v="13398"/>
    <m/>
    <m/>
    <m/>
    <m/>
    <x v="8329"/>
    <s v="2023/4/1"/>
    <x v="3"/>
    <x v="3"/>
    <x v="0"/>
    <x v="0"/>
    <m/>
    <x v="615"/>
    <e v="#N/A"/>
    <x v="615"/>
  </r>
  <r>
    <x v="5170"/>
    <m/>
    <n v="20"/>
    <x v="13399"/>
    <m/>
    <m/>
    <m/>
    <m/>
    <x v="8329"/>
    <s v="2023/4/1"/>
    <x v="3"/>
    <x v="3"/>
    <x v="0"/>
    <x v="0"/>
    <m/>
    <x v="615"/>
    <e v="#N/A"/>
    <x v="615"/>
  </r>
  <r>
    <x v="5170"/>
    <m/>
    <n v="22"/>
    <x v="13400"/>
    <m/>
    <m/>
    <m/>
    <m/>
    <x v="8329"/>
    <s v="2023/4/1"/>
    <x v="3"/>
    <x v="3"/>
    <x v="0"/>
    <x v="0"/>
    <m/>
    <x v="615"/>
    <e v="#N/A"/>
    <x v="615"/>
  </r>
  <r>
    <x v="5170"/>
    <m/>
    <n v="57.5"/>
    <x v="13401"/>
    <m/>
    <m/>
    <m/>
    <m/>
    <x v="8329"/>
    <s v="2023/4/1"/>
    <x v="3"/>
    <x v="3"/>
    <x v="0"/>
    <x v="0"/>
    <m/>
    <x v="615"/>
    <e v="#N/A"/>
    <x v="615"/>
  </r>
  <r>
    <x v="5170"/>
    <m/>
    <n v="100"/>
    <x v="13402"/>
    <m/>
    <m/>
    <m/>
    <m/>
    <x v="8329"/>
    <s v="2023/4/1"/>
    <x v="3"/>
    <x v="3"/>
    <x v="0"/>
    <x v="0"/>
    <m/>
    <x v="615"/>
    <e v="#N/A"/>
    <x v="615"/>
  </r>
  <r>
    <x v="5170"/>
    <m/>
    <n v="290"/>
    <x v="13403"/>
    <m/>
    <m/>
    <m/>
    <m/>
    <x v="8512"/>
    <s v="2023/4/8"/>
    <x v="3"/>
    <x v="3"/>
    <x v="0"/>
    <x v="0"/>
    <m/>
    <x v="615"/>
    <e v="#N/A"/>
    <x v="615"/>
  </r>
  <r>
    <x v="5170"/>
    <m/>
    <n v="34"/>
    <x v="13404"/>
    <m/>
    <m/>
    <m/>
    <m/>
    <x v="8513"/>
    <s v="2023/4/10"/>
    <x v="3"/>
    <x v="3"/>
    <x v="0"/>
    <x v="0"/>
    <m/>
    <x v="615"/>
    <e v="#N/A"/>
    <x v="615"/>
  </r>
  <r>
    <x v="5170"/>
    <m/>
    <n v="269"/>
    <x v="13405"/>
    <m/>
    <m/>
    <m/>
    <m/>
    <x v="8513"/>
    <s v="2023/4/10"/>
    <x v="3"/>
    <x v="3"/>
    <x v="0"/>
    <x v="0"/>
    <m/>
    <x v="615"/>
    <e v="#N/A"/>
    <x v="615"/>
  </r>
  <r>
    <x v="5170"/>
    <m/>
    <n v="230"/>
    <x v="13406"/>
    <m/>
    <m/>
    <m/>
    <m/>
    <x v="8513"/>
    <s v="2023/4/10"/>
    <x v="3"/>
    <x v="3"/>
    <x v="0"/>
    <x v="0"/>
    <m/>
    <x v="615"/>
    <e v="#N/A"/>
    <x v="615"/>
  </r>
  <r>
    <x v="5170"/>
    <m/>
    <n v="258"/>
    <x v="13407"/>
    <m/>
    <m/>
    <m/>
    <m/>
    <x v="8513"/>
    <s v="2023/4/10"/>
    <x v="3"/>
    <x v="3"/>
    <x v="0"/>
    <x v="0"/>
    <m/>
    <x v="615"/>
    <e v="#N/A"/>
    <x v="615"/>
  </r>
  <r>
    <x v="5170"/>
    <m/>
    <n v="239"/>
    <x v="13408"/>
    <m/>
    <m/>
    <m/>
    <m/>
    <x v="8416"/>
    <s v="2023/4/12"/>
    <x v="3"/>
    <x v="3"/>
    <x v="0"/>
    <x v="0"/>
    <m/>
    <x v="615"/>
    <e v="#N/A"/>
    <x v="615"/>
  </r>
  <r>
    <x v="5170"/>
    <m/>
    <n v="978"/>
    <x v="13409"/>
    <m/>
    <m/>
    <m/>
    <m/>
    <x v="8514"/>
    <s v="2023/4/16"/>
    <x v="3"/>
    <x v="3"/>
    <x v="0"/>
    <x v="0"/>
    <m/>
    <x v="615"/>
    <e v="#N/A"/>
    <x v="615"/>
  </r>
  <r>
    <x v="5170"/>
    <m/>
    <n v="394.78000000000003"/>
    <x v="13410"/>
    <m/>
    <m/>
    <m/>
    <m/>
    <x v="8143"/>
    <s v="2023/4/19"/>
    <x v="3"/>
    <x v="3"/>
    <x v="0"/>
    <x v="0"/>
    <m/>
    <x v="615"/>
    <e v="#N/A"/>
    <x v="615"/>
  </r>
  <r>
    <x v="5170"/>
    <m/>
    <n v="20"/>
    <x v="13411"/>
    <m/>
    <m/>
    <m/>
    <m/>
    <x v="8515"/>
    <s v="2023/4/26"/>
    <x v="3"/>
    <x v="3"/>
    <x v="0"/>
    <x v="0"/>
    <m/>
    <x v="615"/>
    <e v="#N/A"/>
    <x v="615"/>
  </r>
  <r>
    <x v="5170"/>
    <m/>
    <n v="10"/>
    <x v="13412"/>
    <m/>
    <m/>
    <m/>
    <m/>
    <x v="8515"/>
    <s v="2023/4/26"/>
    <x v="3"/>
    <x v="3"/>
    <x v="0"/>
    <x v="0"/>
    <m/>
    <x v="615"/>
    <e v="#N/A"/>
    <x v="615"/>
  </r>
  <r>
    <x v="5170"/>
    <m/>
    <n v="303"/>
    <x v="13413"/>
    <m/>
    <m/>
    <m/>
    <m/>
    <x v="8418"/>
    <s v="2023/4/29"/>
    <x v="3"/>
    <x v="3"/>
    <x v="0"/>
    <x v="0"/>
    <m/>
    <x v="615"/>
    <e v="#N/A"/>
    <x v="615"/>
  </r>
  <r>
    <x v="5170"/>
    <m/>
    <n v="70"/>
    <x v="13414"/>
    <m/>
    <m/>
    <m/>
    <m/>
    <x v="8516"/>
    <s v="2023/5/8"/>
    <x v="3"/>
    <x v="3"/>
    <x v="0"/>
    <x v="0"/>
    <m/>
    <x v="615"/>
    <e v="#N/A"/>
    <x v="615"/>
  </r>
  <r>
    <x v="5170"/>
    <m/>
    <n v="57.5"/>
    <x v="13415"/>
    <m/>
    <m/>
    <m/>
    <m/>
    <x v="8516"/>
    <s v="2023/5/8"/>
    <x v="3"/>
    <x v="3"/>
    <x v="0"/>
    <x v="0"/>
    <m/>
    <x v="615"/>
    <e v="#N/A"/>
    <x v="615"/>
  </r>
  <r>
    <x v="5170"/>
    <m/>
    <n v="1020"/>
    <x v="13416"/>
    <m/>
    <m/>
    <m/>
    <m/>
    <x v="8021"/>
    <s v="2023/5/11"/>
    <x v="3"/>
    <x v="3"/>
    <x v="0"/>
    <x v="0"/>
    <m/>
    <x v="615"/>
    <e v="#N/A"/>
    <x v="615"/>
  </r>
  <r>
    <x v="5170"/>
    <m/>
    <n v="1161"/>
    <x v="13417"/>
    <m/>
    <m/>
    <m/>
    <m/>
    <x v="8021"/>
    <s v="2023/5/11"/>
    <x v="3"/>
    <x v="3"/>
    <x v="0"/>
    <x v="0"/>
    <m/>
    <x v="615"/>
    <e v="#N/A"/>
    <x v="615"/>
  </r>
  <r>
    <x v="5170"/>
    <m/>
    <n v="542.1"/>
    <x v="13418"/>
    <m/>
    <m/>
    <m/>
    <m/>
    <x v="8517"/>
    <s v="2023/5/15"/>
    <x v="3"/>
    <x v="3"/>
    <x v="0"/>
    <x v="0"/>
    <m/>
    <x v="615"/>
    <e v="#N/A"/>
    <x v="615"/>
  </r>
  <r>
    <x v="5170"/>
    <m/>
    <n v="460"/>
    <x v="13419"/>
    <m/>
    <m/>
    <m/>
    <m/>
    <x v="8220"/>
    <s v="2023/8/5"/>
    <x v="3"/>
    <x v="3"/>
    <x v="0"/>
    <x v="0"/>
    <m/>
    <x v="615"/>
    <e v="#N/A"/>
    <x v="615"/>
  </r>
  <r>
    <x v="5170"/>
    <m/>
    <n v="670"/>
    <x v="13420"/>
    <m/>
    <m/>
    <m/>
    <m/>
    <x v="8354"/>
    <s v="2023/8/5"/>
    <x v="3"/>
    <x v="3"/>
    <x v="0"/>
    <x v="0"/>
    <m/>
    <x v="615"/>
    <e v="#N/A"/>
    <x v="615"/>
  </r>
  <r>
    <x v="5170"/>
    <m/>
    <n v="202"/>
    <x v="13421"/>
    <m/>
    <m/>
    <m/>
    <m/>
    <x v="8055"/>
    <s v="2023/8/12"/>
    <x v="3"/>
    <x v="3"/>
    <x v="0"/>
    <x v="0"/>
    <m/>
    <x v="615"/>
    <e v="#N/A"/>
    <x v="615"/>
  </r>
  <r>
    <x v="5170"/>
    <m/>
    <n v="1060"/>
    <x v="13422"/>
    <m/>
    <m/>
    <m/>
    <m/>
    <x v="8357"/>
    <s v="2023/8/19"/>
    <x v="3"/>
    <x v="3"/>
    <x v="0"/>
    <x v="0"/>
    <m/>
    <x v="615"/>
    <e v="#N/A"/>
    <x v="615"/>
  </r>
  <r>
    <x v="5170"/>
    <m/>
    <n v="17"/>
    <x v="13423"/>
    <m/>
    <m/>
    <m/>
    <m/>
    <x v="8358"/>
    <s v="2023/8/27"/>
    <x v="3"/>
    <x v="3"/>
    <x v="0"/>
    <x v="0"/>
    <m/>
    <x v="615"/>
    <e v="#N/A"/>
    <x v="615"/>
  </r>
  <r>
    <x v="5170"/>
    <m/>
    <n v="89.7"/>
    <x v="13424"/>
    <m/>
    <m/>
    <m/>
    <m/>
    <x v="8358"/>
    <s v="2023/8/27"/>
    <x v="3"/>
    <x v="3"/>
    <x v="0"/>
    <x v="0"/>
    <m/>
    <x v="615"/>
    <e v="#N/A"/>
    <x v="615"/>
  </r>
  <r>
    <x v="5170"/>
    <m/>
    <n v="20"/>
    <x v="13425"/>
    <m/>
    <m/>
    <m/>
    <m/>
    <x v="8358"/>
    <s v="2023/8/27"/>
    <x v="3"/>
    <x v="3"/>
    <x v="0"/>
    <x v="0"/>
    <m/>
    <x v="615"/>
    <e v="#N/A"/>
    <x v="615"/>
  </r>
  <r>
    <x v="5170"/>
    <m/>
    <n v="75.040000000000006"/>
    <x v="13426"/>
    <m/>
    <m/>
    <m/>
    <m/>
    <x v="8358"/>
    <s v="2023/8/27"/>
    <x v="3"/>
    <x v="3"/>
    <x v="0"/>
    <x v="0"/>
    <m/>
    <x v="615"/>
    <e v="#N/A"/>
    <x v="615"/>
  </r>
  <r>
    <x v="5170"/>
    <m/>
    <n v="88"/>
    <x v="13427"/>
    <m/>
    <m/>
    <m/>
    <m/>
    <x v="8373"/>
    <s v="2023/2/7"/>
    <x v="3"/>
    <x v="3"/>
    <x v="5"/>
    <x v="5"/>
    <m/>
    <x v="615"/>
    <e v="#N/A"/>
    <x v="615"/>
  </r>
  <r>
    <x v="5170"/>
    <m/>
    <n v="229.37"/>
    <x v="13428"/>
    <m/>
    <m/>
    <m/>
    <m/>
    <x v="8518"/>
    <s v="2023/3/12"/>
    <x v="3"/>
    <x v="3"/>
    <x v="5"/>
    <x v="5"/>
    <m/>
    <x v="615"/>
    <e v="#N/A"/>
    <x v="615"/>
  </r>
  <r>
    <x v="5170"/>
    <m/>
    <n v="310"/>
    <x v="13429"/>
    <m/>
    <m/>
    <m/>
    <m/>
    <x v="8519"/>
    <s v="2023/3/25"/>
    <x v="3"/>
    <x v="3"/>
    <x v="5"/>
    <x v="5"/>
    <m/>
    <x v="615"/>
    <e v="#N/A"/>
    <x v="615"/>
  </r>
  <r>
    <x v="5170"/>
    <m/>
    <n v="170"/>
    <x v="13430"/>
    <m/>
    <m/>
    <m/>
    <m/>
    <x v="8520"/>
    <s v="2023/3/25"/>
    <x v="3"/>
    <x v="3"/>
    <x v="5"/>
    <x v="5"/>
    <m/>
    <x v="615"/>
    <e v="#N/A"/>
    <x v="615"/>
  </r>
  <r>
    <x v="5170"/>
    <m/>
    <n v="90"/>
    <x v="13431"/>
    <m/>
    <m/>
    <m/>
    <m/>
    <x v="8328"/>
    <s v="2023/3/30"/>
    <x v="3"/>
    <x v="3"/>
    <x v="5"/>
    <x v="5"/>
    <m/>
    <x v="615"/>
    <e v="#N/A"/>
    <x v="615"/>
  </r>
  <r>
    <x v="5170"/>
    <m/>
    <n v="10"/>
    <x v="13432"/>
    <m/>
    <m/>
    <m/>
    <m/>
    <x v="8470"/>
    <s v="2023/3/31"/>
    <x v="3"/>
    <x v="3"/>
    <x v="5"/>
    <x v="5"/>
    <m/>
    <x v="615"/>
    <e v="#N/A"/>
    <x v="615"/>
  </r>
  <r>
    <x v="5170"/>
    <m/>
    <n v="135.69999999999999"/>
    <x v="13433"/>
    <m/>
    <m/>
    <m/>
    <m/>
    <x v="8521"/>
    <s v="2023/4/11"/>
    <x v="3"/>
    <x v="3"/>
    <x v="5"/>
    <x v="5"/>
    <m/>
    <x v="615"/>
    <e v="#N/A"/>
    <x v="615"/>
  </r>
  <r>
    <x v="5170"/>
    <m/>
    <n v="265"/>
    <x v="13434"/>
    <m/>
    <m/>
    <m/>
    <m/>
    <x v="8522"/>
    <s v="2023/4/11"/>
    <x v="3"/>
    <x v="3"/>
    <x v="5"/>
    <x v="5"/>
    <m/>
    <x v="615"/>
    <e v="#N/A"/>
    <x v="615"/>
  </r>
  <r>
    <x v="5170"/>
    <m/>
    <n v="310"/>
    <x v="13435"/>
    <m/>
    <m/>
    <m/>
    <m/>
    <x v="8523"/>
    <s v="2023/4/17"/>
    <x v="3"/>
    <x v="3"/>
    <x v="5"/>
    <x v="5"/>
    <m/>
    <x v="615"/>
    <e v="#N/A"/>
    <x v="615"/>
  </r>
  <r>
    <x v="5170"/>
    <m/>
    <n v="50"/>
    <x v="13436"/>
    <m/>
    <m/>
    <m/>
    <m/>
    <x v="8524"/>
    <s v="2023/4/17"/>
    <x v="3"/>
    <x v="3"/>
    <x v="5"/>
    <x v="5"/>
    <m/>
    <x v="615"/>
    <e v="#N/A"/>
    <x v="615"/>
  </r>
  <r>
    <x v="5170"/>
    <m/>
    <n v="100"/>
    <x v="13437"/>
    <m/>
    <m/>
    <m/>
    <m/>
    <x v="8423"/>
    <s v="2023/4/30"/>
    <x v="3"/>
    <x v="3"/>
    <x v="5"/>
    <x v="5"/>
    <m/>
    <x v="615"/>
    <e v="#N/A"/>
    <x v="615"/>
  </r>
  <r>
    <x v="5170"/>
    <m/>
    <n v="34.5"/>
    <x v="13438"/>
    <m/>
    <m/>
    <m/>
    <m/>
    <x v="8423"/>
    <s v="2023/4/30"/>
    <x v="3"/>
    <x v="3"/>
    <x v="5"/>
    <x v="5"/>
    <m/>
    <x v="615"/>
    <e v="#N/A"/>
    <x v="615"/>
  </r>
  <r>
    <x v="5170"/>
    <m/>
    <n v="256"/>
    <x v="13439"/>
    <m/>
    <m/>
    <m/>
    <m/>
    <x v="8525"/>
    <s v="2023/8/8"/>
    <x v="3"/>
    <x v="3"/>
    <x v="5"/>
    <x v="5"/>
    <m/>
    <x v="615"/>
    <e v="#N/A"/>
    <x v="615"/>
  </r>
  <r>
    <x v="5170"/>
    <m/>
    <n v="39.130000000000003"/>
    <x v="13440"/>
    <m/>
    <m/>
    <m/>
    <m/>
    <x v="8526"/>
    <s v="2023/11/21"/>
    <x v="3"/>
    <x v="3"/>
    <x v="5"/>
    <x v="5"/>
    <m/>
    <x v="615"/>
    <e v="#N/A"/>
    <x v="615"/>
  </r>
  <r>
    <x v="5170"/>
    <m/>
    <n v="150"/>
    <x v="13441"/>
    <m/>
    <m/>
    <m/>
    <m/>
    <x v="8527"/>
    <s v="2023/11/30"/>
    <x v="3"/>
    <x v="3"/>
    <x v="5"/>
    <x v="5"/>
    <m/>
    <x v="615"/>
    <e v="#N/A"/>
    <x v="615"/>
  </r>
  <r>
    <x v="5170"/>
    <m/>
    <n v="60.89"/>
    <x v="13442"/>
    <m/>
    <m/>
    <m/>
    <m/>
    <x v="8527"/>
    <s v="2023/11/30"/>
    <x v="3"/>
    <x v="3"/>
    <x v="5"/>
    <x v="5"/>
    <m/>
    <x v="615"/>
    <e v="#N/A"/>
    <x v="615"/>
  </r>
  <r>
    <x v="5170"/>
    <m/>
    <n v="70"/>
    <x v="13443"/>
    <m/>
    <m/>
    <m/>
    <m/>
    <x v="8527"/>
    <s v="2023/11/30"/>
    <x v="3"/>
    <x v="3"/>
    <x v="5"/>
    <x v="5"/>
    <m/>
    <x v="615"/>
    <e v="#N/A"/>
    <x v="615"/>
  </r>
  <r>
    <x v="5170"/>
    <m/>
    <n v="34.78"/>
    <x v="13444"/>
    <m/>
    <m/>
    <m/>
    <m/>
    <x v="8528"/>
    <s v="2023/12/8"/>
    <x v="3"/>
    <x v="3"/>
    <x v="5"/>
    <x v="5"/>
    <m/>
    <x v="615"/>
    <e v="#N/A"/>
    <x v="615"/>
  </r>
  <r>
    <x v="5170"/>
    <m/>
    <n v="72"/>
    <x v="13445"/>
    <m/>
    <m/>
    <m/>
    <m/>
    <x v="8529"/>
    <s v="2023/12/9"/>
    <x v="3"/>
    <x v="3"/>
    <x v="5"/>
    <x v="5"/>
    <m/>
    <x v="615"/>
    <e v="#N/A"/>
    <x v="615"/>
  </r>
  <r>
    <x v="5170"/>
    <m/>
    <n v="20.13"/>
    <x v="13446"/>
    <m/>
    <m/>
    <m/>
    <m/>
    <x v="8296"/>
    <s v="2023/12/31"/>
    <x v="3"/>
    <x v="3"/>
    <x v="5"/>
    <x v="5"/>
    <m/>
    <x v="615"/>
    <e v="#N/A"/>
    <x v="615"/>
  </r>
  <r>
    <x v="5170"/>
    <m/>
    <n v="486.97"/>
    <x v="13447"/>
    <m/>
    <m/>
    <m/>
    <m/>
    <x v="8530"/>
    <s v="2023/1/31"/>
    <x v="3"/>
    <x v="3"/>
    <x v="32"/>
    <x v="32"/>
    <m/>
    <x v="615"/>
    <e v="#N/A"/>
    <x v="615"/>
  </r>
  <r>
    <x v="5170"/>
    <m/>
    <n v="757"/>
    <x v="13448"/>
    <m/>
    <m/>
    <m/>
    <m/>
    <x v="8385"/>
    <s v="2023/2/5"/>
    <x v="3"/>
    <x v="3"/>
    <x v="32"/>
    <x v="32"/>
    <m/>
    <x v="615"/>
    <e v="#N/A"/>
    <x v="615"/>
  </r>
  <r>
    <x v="5170"/>
    <m/>
    <n v="348"/>
    <x v="13449"/>
    <m/>
    <m/>
    <m/>
    <m/>
    <x v="8385"/>
    <s v="2023/2/5"/>
    <x v="3"/>
    <x v="3"/>
    <x v="32"/>
    <x v="32"/>
    <m/>
    <x v="615"/>
    <e v="#N/A"/>
    <x v="615"/>
  </r>
  <r>
    <x v="5170"/>
    <m/>
    <n v="1875"/>
    <x v="13450"/>
    <m/>
    <m/>
    <m/>
    <m/>
    <x v="8292"/>
    <s v="2023/2/18"/>
    <x v="3"/>
    <x v="3"/>
    <x v="32"/>
    <x v="32"/>
    <m/>
    <x v="615"/>
    <e v="#N/A"/>
    <x v="615"/>
  </r>
  <r>
    <x v="5170"/>
    <m/>
    <n v="31723.21"/>
    <x v="13451"/>
    <m/>
    <m/>
    <m/>
    <m/>
    <x v="8531"/>
    <s v="2023/3/1"/>
    <x v="3"/>
    <x v="3"/>
    <x v="32"/>
    <x v="32"/>
    <m/>
    <x v="615"/>
    <e v="#N/A"/>
    <x v="615"/>
  </r>
  <r>
    <x v="5170"/>
    <m/>
    <n v="31100.100000000002"/>
    <x v="13452"/>
    <m/>
    <m/>
    <m/>
    <m/>
    <x v="8531"/>
    <s v="2023/3/1"/>
    <x v="3"/>
    <x v="3"/>
    <x v="32"/>
    <x v="32"/>
    <m/>
    <x v="615"/>
    <e v="#N/A"/>
    <x v="615"/>
  </r>
  <r>
    <x v="5170"/>
    <m/>
    <n v="11311.97"/>
    <x v="13453"/>
    <m/>
    <m/>
    <m/>
    <m/>
    <x v="8531"/>
    <s v="2023/3/1"/>
    <x v="3"/>
    <x v="3"/>
    <x v="32"/>
    <x v="32"/>
    <m/>
    <x v="615"/>
    <e v="#N/A"/>
    <x v="615"/>
  </r>
  <r>
    <x v="5170"/>
    <m/>
    <n v="4146.24"/>
    <x v="13454"/>
    <m/>
    <m/>
    <m/>
    <m/>
    <x v="8531"/>
    <s v="2023/3/1"/>
    <x v="3"/>
    <x v="3"/>
    <x v="32"/>
    <x v="32"/>
    <m/>
    <x v="615"/>
    <e v="#N/A"/>
    <x v="615"/>
  </r>
  <r>
    <x v="5170"/>
    <m/>
    <n v="150"/>
    <x v="13455"/>
    <m/>
    <m/>
    <m/>
    <m/>
    <x v="8532"/>
    <s v="2023/3/5"/>
    <x v="3"/>
    <x v="3"/>
    <x v="32"/>
    <x v="32"/>
    <m/>
    <x v="615"/>
    <e v="#N/A"/>
    <x v="615"/>
  </r>
  <r>
    <x v="5170"/>
    <m/>
    <n v="293.05"/>
    <x v="13456"/>
    <m/>
    <m/>
    <m/>
    <m/>
    <x v="8532"/>
    <s v="2023/3/5"/>
    <x v="3"/>
    <x v="3"/>
    <x v="32"/>
    <x v="32"/>
    <m/>
    <x v="615"/>
    <e v="#N/A"/>
    <x v="615"/>
  </r>
  <r>
    <x v="5170"/>
    <m/>
    <n v="193.5"/>
    <x v="13457"/>
    <m/>
    <m/>
    <m/>
    <m/>
    <x v="8532"/>
    <s v="2023/3/5"/>
    <x v="3"/>
    <x v="3"/>
    <x v="32"/>
    <x v="32"/>
    <m/>
    <x v="615"/>
    <e v="#N/A"/>
    <x v="615"/>
  </r>
  <r>
    <x v="5170"/>
    <m/>
    <n v="449.6"/>
    <x v="13458"/>
    <m/>
    <m/>
    <m/>
    <m/>
    <x v="8533"/>
    <s v="2023/3/5"/>
    <x v="3"/>
    <x v="3"/>
    <x v="32"/>
    <x v="32"/>
    <m/>
    <x v="615"/>
    <e v="#N/A"/>
    <x v="615"/>
  </r>
  <r>
    <x v="5170"/>
    <m/>
    <n v="521.79999999999995"/>
    <x v="13456"/>
    <m/>
    <m/>
    <m/>
    <m/>
    <x v="8533"/>
    <s v="2023/3/5"/>
    <x v="3"/>
    <x v="3"/>
    <x v="32"/>
    <x v="32"/>
    <m/>
    <x v="615"/>
    <e v="#N/A"/>
    <x v="615"/>
  </r>
  <r>
    <x v="5170"/>
    <m/>
    <n v="490"/>
    <x v="13459"/>
    <m/>
    <m/>
    <m/>
    <m/>
    <x v="8533"/>
    <s v="2023/3/5"/>
    <x v="3"/>
    <x v="3"/>
    <x v="32"/>
    <x v="32"/>
    <m/>
    <x v="615"/>
    <e v="#N/A"/>
    <x v="615"/>
  </r>
  <r>
    <x v="5170"/>
    <m/>
    <n v="78.260000000000005"/>
    <x v="13460"/>
    <m/>
    <m/>
    <m/>
    <m/>
    <x v="8533"/>
    <s v="2023/3/5"/>
    <x v="3"/>
    <x v="3"/>
    <x v="32"/>
    <x v="32"/>
    <m/>
    <x v="615"/>
    <e v="#N/A"/>
    <x v="615"/>
  </r>
  <r>
    <x v="5170"/>
    <m/>
    <n v="419"/>
    <x v="13461"/>
    <m/>
    <m/>
    <m/>
    <m/>
    <x v="8533"/>
    <s v="2023/3/5"/>
    <x v="3"/>
    <x v="3"/>
    <x v="32"/>
    <x v="32"/>
    <m/>
    <x v="615"/>
    <e v="#N/A"/>
    <x v="615"/>
  </r>
  <r>
    <x v="5170"/>
    <m/>
    <n v="190"/>
    <x v="13462"/>
    <m/>
    <m/>
    <m/>
    <m/>
    <x v="8534"/>
    <s v="2023/3/6"/>
    <x v="3"/>
    <x v="3"/>
    <x v="32"/>
    <x v="32"/>
    <m/>
    <x v="615"/>
    <e v="#N/A"/>
    <x v="615"/>
  </r>
  <r>
    <x v="5170"/>
    <m/>
    <n v="729.93000000000006"/>
    <x v="13463"/>
    <m/>
    <m/>
    <m/>
    <m/>
    <x v="8534"/>
    <s v="2023/3/6"/>
    <x v="3"/>
    <x v="3"/>
    <x v="32"/>
    <x v="32"/>
    <m/>
    <x v="615"/>
    <e v="#N/A"/>
    <x v="615"/>
  </r>
  <r>
    <x v="5170"/>
    <m/>
    <n v="369.59000000000003"/>
    <x v="13464"/>
    <m/>
    <m/>
    <m/>
    <m/>
    <x v="8534"/>
    <s v="2023/3/6"/>
    <x v="3"/>
    <x v="3"/>
    <x v="32"/>
    <x v="32"/>
    <m/>
    <x v="615"/>
    <e v="#N/A"/>
    <x v="615"/>
  </r>
  <r>
    <x v="5170"/>
    <m/>
    <n v="226.09"/>
    <x v="13465"/>
    <m/>
    <m/>
    <m/>
    <m/>
    <x v="8014"/>
    <s v="2023/3/28"/>
    <x v="3"/>
    <x v="3"/>
    <x v="32"/>
    <x v="32"/>
    <m/>
    <x v="615"/>
    <e v="#N/A"/>
    <x v="615"/>
  </r>
  <r>
    <x v="5170"/>
    <m/>
    <n v="434.8"/>
    <x v="13466"/>
    <m/>
    <m/>
    <m/>
    <m/>
    <x v="8535"/>
    <s v="2023/3/29"/>
    <x v="3"/>
    <x v="3"/>
    <x v="32"/>
    <x v="32"/>
    <m/>
    <x v="615"/>
    <e v="#N/A"/>
    <x v="615"/>
  </r>
  <r>
    <x v="5170"/>
    <m/>
    <n v="46.96"/>
    <x v="13467"/>
    <m/>
    <m/>
    <m/>
    <m/>
    <x v="8535"/>
    <s v="2023/3/29"/>
    <x v="3"/>
    <x v="3"/>
    <x v="32"/>
    <x v="32"/>
    <m/>
    <x v="615"/>
    <e v="#N/A"/>
    <x v="615"/>
  </r>
  <r>
    <x v="5170"/>
    <m/>
    <n v="239.18"/>
    <x v="13468"/>
    <m/>
    <m/>
    <m/>
    <m/>
    <x v="8535"/>
    <s v="2023/3/29"/>
    <x v="3"/>
    <x v="3"/>
    <x v="32"/>
    <x v="32"/>
    <m/>
    <x v="615"/>
    <e v="#N/A"/>
    <x v="615"/>
  </r>
  <r>
    <x v="5170"/>
    <m/>
    <n v="287.22000000000003"/>
    <x v="13469"/>
    <m/>
    <m/>
    <m/>
    <m/>
    <x v="8535"/>
    <s v="2023/3/29"/>
    <x v="3"/>
    <x v="3"/>
    <x v="32"/>
    <x v="32"/>
    <m/>
    <x v="615"/>
    <e v="#N/A"/>
    <x v="615"/>
  </r>
  <r>
    <x v="5170"/>
    <m/>
    <n v="337"/>
    <x v="13470"/>
    <m/>
    <m/>
    <m/>
    <m/>
    <x v="8535"/>
    <s v="2023/3/29"/>
    <x v="3"/>
    <x v="3"/>
    <x v="32"/>
    <x v="32"/>
    <m/>
    <x v="615"/>
    <e v="#N/A"/>
    <x v="615"/>
  </r>
  <r>
    <x v="5170"/>
    <m/>
    <n v="450.40000000000003"/>
    <x v="13471"/>
    <m/>
    <m/>
    <m/>
    <m/>
    <x v="8535"/>
    <s v="2023/3/29"/>
    <x v="3"/>
    <x v="3"/>
    <x v="32"/>
    <x v="32"/>
    <m/>
    <x v="615"/>
    <e v="#N/A"/>
    <x v="615"/>
  </r>
  <r>
    <x v="5170"/>
    <m/>
    <n v="369.74"/>
    <x v="13472"/>
    <m/>
    <m/>
    <m/>
    <m/>
    <x v="8535"/>
    <s v="2023/3/29"/>
    <x v="3"/>
    <x v="3"/>
    <x v="32"/>
    <x v="32"/>
    <m/>
    <x v="615"/>
    <e v="#N/A"/>
    <x v="615"/>
  </r>
  <r>
    <x v="5170"/>
    <m/>
    <n v="409.08"/>
    <x v="13473"/>
    <m/>
    <m/>
    <m/>
    <m/>
    <x v="8536"/>
    <s v="2023/3/29"/>
    <x v="3"/>
    <x v="3"/>
    <x v="32"/>
    <x v="32"/>
    <m/>
    <x v="615"/>
    <e v="#N/A"/>
    <x v="615"/>
  </r>
  <r>
    <x v="5170"/>
    <m/>
    <n v="624.61"/>
    <x v="13474"/>
    <m/>
    <m/>
    <m/>
    <m/>
    <x v="8536"/>
    <s v="2023/3/29"/>
    <x v="3"/>
    <x v="3"/>
    <x v="32"/>
    <x v="32"/>
    <m/>
    <x v="615"/>
    <e v="#N/A"/>
    <x v="615"/>
  </r>
  <r>
    <x v="5170"/>
    <m/>
    <n v="203.94"/>
    <x v="13475"/>
    <m/>
    <m/>
    <m/>
    <m/>
    <x v="8537"/>
    <s v="2023/4/10"/>
    <x v="3"/>
    <x v="3"/>
    <x v="32"/>
    <x v="32"/>
    <m/>
    <x v="615"/>
    <e v="#N/A"/>
    <x v="615"/>
  </r>
  <r>
    <x v="5170"/>
    <m/>
    <n v="1008.4300000000001"/>
    <x v="13476"/>
    <m/>
    <m/>
    <m/>
    <m/>
    <x v="8537"/>
    <s v="2023/4/10"/>
    <x v="3"/>
    <x v="3"/>
    <x v="32"/>
    <x v="32"/>
    <m/>
    <x v="615"/>
    <e v="#N/A"/>
    <x v="615"/>
  </r>
  <r>
    <x v="5170"/>
    <m/>
    <n v="215.70000000000002"/>
    <x v="13477"/>
    <m/>
    <m/>
    <m/>
    <m/>
    <x v="8538"/>
    <s v="2023/4/29"/>
    <x v="3"/>
    <x v="3"/>
    <x v="32"/>
    <x v="32"/>
    <m/>
    <x v="615"/>
    <e v="#N/A"/>
    <x v="615"/>
  </r>
  <r>
    <x v="5170"/>
    <m/>
    <n v="1065.77"/>
    <x v="13478"/>
    <m/>
    <m/>
    <m/>
    <m/>
    <x v="8538"/>
    <s v="2023/4/29"/>
    <x v="3"/>
    <x v="3"/>
    <x v="32"/>
    <x v="32"/>
    <m/>
    <x v="615"/>
    <e v="#N/A"/>
    <x v="615"/>
  </r>
  <r>
    <x v="5170"/>
    <m/>
    <n v="380.32"/>
    <x v="13479"/>
    <m/>
    <m/>
    <m/>
    <m/>
    <x v="8538"/>
    <s v="2023/4/29"/>
    <x v="3"/>
    <x v="3"/>
    <x v="32"/>
    <x v="32"/>
    <m/>
    <x v="615"/>
    <e v="#N/A"/>
    <x v="615"/>
  </r>
  <r>
    <x v="5170"/>
    <m/>
    <n v="930.71"/>
    <x v="13480"/>
    <m/>
    <m/>
    <m/>
    <m/>
    <x v="8539"/>
    <s v="2023/5/3"/>
    <x v="3"/>
    <x v="3"/>
    <x v="32"/>
    <x v="32"/>
    <m/>
    <x v="615"/>
    <e v="#N/A"/>
    <x v="615"/>
  </r>
  <r>
    <x v="5170"/>
    <m/>
    <n v="93.04"/>
    <x v="13481"/>
    <m/>
    <m/>
    <m/>
    <m/>
    <x v="7581"/>
    <s v="2023/5/7"/>
    <x v="3"/>
    <x v="3"/>
    <x v="32"/>
    <x v="32"/>
    <m/>
    <x v="615"/>
    <e v="#N/A"/>
    <x v="615"/>
  </r>
  <r>
    <x v="5170"/>
    <m/>
    <n v="274.06"/>
    <x v="13482"/>
    <m/>
    <m/>
    <m/>
    <m/>
    <x v="8540"/>
    <s v="2023/5/13"/>
    <x v="3"/>
    <x v="3"/>
    <x v="32"/>
    <x v="32"/>
    <m/>
    <x v="615"/>
    <e v="#N/A"/>
    <x v="615"/>
  </r>
  <r>
    <x v="5170"/>
    <m/>
    <n v="619.02"/>
    <x v="13483"/>
    <m/>
    <m/>
    <m/>
    <m/>
    <x v="8540"/>
    <s v="2023/5/13"/>
    <x v="3"/>
    <x v="3"/>
    <x v="32"/>
    <x v="32"/>
    <m/>
    <x v="615"/>
    <e v="#N/A"/>
    <x v="615"/>
  </r>
  <r>
    <x v="5170"/>
    <m/>
    <n v="108.74000000000001"/>
    <x v="13484"/>
    <m/>
    <m/>
    <m/>
    <m/>
    <x v="8541"/>
    <s v="2023/6/24"/>
    <x v="3"/>
    <x v="3"/>
    <x v="32"/>
    <x v="32"/>
    <m/>
    <x v="615"/>
    <e v="#N/A"/>
    <x v="615"/>
  </r>
  <r>
    <x v="5170"/>
    <m/>
    <n v="543.48"/>
    <x v="13485"/>
    <m/>
    <m/>
    <m/>
    <m/>
    <x v="8541"/>
    <s v="2023/6/24"/>
    <x v="3"/>
    <x v="3"/>
    <x v="32"/>
    <x v="32"/>
    <m/>
    <x v="615"/>
    <e v="#N/A"/>
    <x v="615"/>
  </r>
  <r>
    <x v="5170"/>
    <m/>
    <n v="269.5"/>
    <x v="13486"/>
    <m/>
    <m/>
    <m/>
    <m/>
    <x v="8399"/>
    <s v="2023/8/16"/>
    <x v="3"/>
    <x v="3"/>
    <x v="32"/>
    <x v="32"/>
    <m/>
    <x v="615"/>
    <e v="#N/A"/>
    <x v="615"/>
  </r>
  <r>
    <x v="5170"/>
    <m/>
    <n v="198"/>
    <x v="13487"/>
    <m/>
    <m/>
    <m/>
    <m/>
    <x v="8542"/>
    <s v="2023/12/31"/>
    <x v="3"/>
    <x v="3"/>
    <x v="32"/>
    <x v="32"/>
    <m/>
    <x v="615"/>
    <e v="#N/A"/>
    <x v="615"/>
  </r>
  <r>
    <x v="5170"/>
    <m/>
    <n v="30"/>
    <x v="13488"/>
    <m/>
    <m/>
    <m/>
    <m/>
    <x v="8542"/>
    <s v="2023/12/31"/>
    <x v="3"/>
    <x v="3"/>
    <x v="32"/>
    <x v="32"/>
    <m/>
    <x v="615"/>
    <e v="#N/A"/>
    <x v="615"/>
  </r>
  <r>
    <x v="5170"/>
    <m/>
    <n v="115"/>
    <x v="13489"/>
    <m/>
    <m/>
    <m/>
    <m/>
    <x v="7997"/>
    <s v="2023/3/28"/>
    <x v="3"/>
    <x v="3"/>
    <x v="40"/>
    <x v="40"/>
    <m/>
    <x v="615"/>
    <e v="#N/A"/>
    <x v="615"/>
  </r>
  <r>
    <x v="5170"/>
    <m/>
    <n v="67.83"/>
    <x v="13490"/>
    <m/>
    <m/>
    <m/>
    <m/>
    <x v="7990"/>
    <s v="2023/5/25"/>
    <x v="3"/>
    <x v="3"/>
    <x v="40"/>
    <x v="40"/>
    <m/>
    <x v="615"/>
    <e v="#N/A"/>
    <x v="615"/>
  </r>
  <r>
    <x v="5170"/>
    <m/>
    <n v="700"/>
    <x v="13491"/>
    <m/>
    <m/>
    <m/>
    <m/>
    <x v="8372"/>
    <s v="2023/1/28"/>
    <x v="3"/>
    <x v="3"/>
    <x v="20"/>
    <x v="20"/>
    <m/>
    <x v="615"/>
    <e v="#N/A"/>
    <x v="615"/>
  </r>
  <r>
    <x v="5170"/>
    <m/>
    <n v="41.4"/>
    <x v="13492"/>
    <m/>
    <m/>
    <m/>
    <m/>
    <x v="8481"/>
    <s v="2023/3/28"/>
    <x v="3"/>
    <x v="3"/>
    <x v="68"/>
    <x v="68"/>
    <m/>
    <x v="615"/>
    <e v="#N/A"/>
    <x v="615"/>
  </r>
  <r>
    <x v="5170"/>
    <m/>
    <n v="16680"/>
    <x v="13493"/>
    <m/>
    <m/>
    <m/>
    <m/>
    <x v="8300"/>
    <s v="2023/10/26"/>
    <x v="3"/>
    <x v="3"/>
    <x v="68"/>
    <x v="68"/>
    <m/>
    <x v="615"/>
    <e v="#N/A"/>
    <x v="615"/>
  </r>
  <r>
    <x v="5170"/>
    <m/>
    <n v="35"/>
    <x v="13494"/>
    <m/>
    <m/>
    <m/>
    <m/>
    <x v="8543"/>
    <s v="2023/12/20"/>
    <x v="3"/>
    <x v="3"/>
    <x v="68"/>
    <x v="68"/>
    <m/>
    <x v="615"/>
    <e v="#N/A"/>
    <x v="615"/>
  </r>
  <r>
    <x v="5170"/>
    <m/>
    <n v="30"/>
    <x v="13494"/>
    <m/>
    <m/>
    <m/>
    <m/>
    <x v="8543"/>
    <s v="2023/12/20"/>
    <x v="3"/>
    <x v="3"/>
    <x v="68"/>
    <x v="68"/>
    <m/>
    <x v="615"/>
    <e v="#N/A"/>
    <x v="615"/>
  </r>
  <r>
    <x v="5170"/>
    <m/>
    <n v="3620"/>
    <x v="13495"/>
    <m/>
    <m/>
    <m/>
    <m/>
    <x v="8309"/>
    <s v="2023/12/24"/>
    <x v="3"/>
    <x v="3"/>
    <x v="68"/>
    <x v="68"/>
    <m/>
    <x v="615"/>
    <e v="#N/A"/>
    <x v="615"/>
  </r>
  <r>
    <x v="5170"/>
    <m/>
    <n v="2010"/>
    <x v="13496"/>
    <m/>
    <m/>
    <m/>
    <m/>
    <x v="7992"/>
    <s v="2023/12/25"/>
    <x v="3"/>
    <x v="3"/>
    <x v="68"/>
    <x v="68"/>
    <m/>
    <x v="615"/>
    <e v="#N/A"/>
    <x v="615"/>
  </r>
  <r>
    <x v="5170"/>
    <m/>
    <n v="191.3"/>
    <x v="13497"/>
    <m/>
    <m/>
    <m/>
    <m/>
    <x v="8373"/>
    <s v="2023/2/7"/>
    <x v="3"/>
    <x v="3"/>
    <x v="23"/>
    <x v="23"/>
    <m/>
    <x v="615"/>
    <e v="#N/A"/>
    <x v="615"/>
  </r>
  <r>
    <x v="5170"/>
    <m/>
    <n v="186.96"/>
    <x v="13498"/>
    <m/>
    <m/>
    <m/>
    <m/>
    <x v="8219"/>
    <s v="2023/2/28"/>
    <x v="3"/>
    <x v="3"/>
    <x v="23"/>
    <x v="23"/>
    <m/>
    <x v="615"/>
    <e v="#N/A"/>
    <x v="615"/>
  </r>
  <r>
    <x v="5170"/>
    <m/>
    <n v="300"/>
    <x v="13499"/>
    <m/>
    <m/>
    <m/>
    <m/>
    <x v="8342"/>
    <s v="2023/3/11"/>
    <x v="3"/>
    <x v="3"/>
    <x v="23"/>
    <x v="23"/>
    <m/>
    <x v="615"/>
    <e v="#N/A"/>
    <x v="615"/>
  </r>
  <r>
    <x v="5170"/>
    <m/>
    <n v="280.5"/>
    <x v="13500"/>
    <m/>
    <m/>
    <m/>
    <m/>
    <x v="8342"/>
    <s v="2023/3/11"/>
    <x v="3"/>
    <x v="3"/>
    <x v="23"/>
    <x v="23"/>
    <m/>
    <x v="615"/>
    <e v="#N/A"/>
    <x v="615"/>
  </r>
  <r>
    <x v="5170"/>
    <m/>
    <n v="749.56000000000006"/>
    <x v="13501"/>
    <m/>
    <m/>
    <m/>
    <m/>
    <x v="8014"/>
    <s v="2023/3/28"/>
    <x v="3"/>
    <x v="3"/>
    <x v="23"/>
    <x v="23"/>
    <m/>
    <x v="615"/>
    <e v="#N/A"/>
    <x v="615"/>
  </r>
  <r>
    <x v="5170"/>
    <m/>
    <n v="100"/>
    <x v="13502"/>
    <m/>
    <m/>
    <m/>
    <m/>
    <x v="8143"/>
    <s v="2023/4/19"/>
    <x v="3"/>
    <x v="3"/>
    <x v="23"/>
    <x v="23"/>
    <m/>
    <x v="615"/>
    <e v="#N/A"/>
    <x v="615"/>
  </r>
  <r>
    <x v="5170"/>
    <m/>
    <n v="89.570000000000007"/>
    <x v="13503"/>
    <m/>
    <m/>
    <m/>
    <m/>
    <x v="8143"/>
    <s v="2023/4/19"/>
    <x v="3"/>
    <x v="3"/>
    <x v="23"/>
    <x v="23"/>
    <m/>
    <x v="615"/>
    <e v="#N/A"/>
    <x v="615"/>
  </r>
  <r>
    <x v="5170"/>
    <m/>
    <n v="212.5"/>
    <x v="13504"/>
    <m/>
    <m/>
    <m/>
    <m/>
    <x v="8418"/>
    <s v="2023/4/29"/>
    <x v="3"/>
    <x v="3"/>
    <x v="23"/>
    <x v="23"/>
    <m/>
    <x v="615"/>
    <e v="#N/A"/>
    <x v="615"/>
  </r>
  <r>
    <x v="5170"/>
    <m/>
    <n v="100"/>
    <x v="13505"/>
    <m/>
    <m/>
    <m/>
    <m/>
    <x v="8418"/>
    <s v="2023/4/29"/>
    <x v="3"/>
    <x v="3"/>
    <x v="23"/>
    <x v="23"/>
    <m/>
    <x v="615"/>
    <e v="#N/A"/>
    <x v="615"/>
  </r>
  <r>
    <x v="5170"/>
    <m/>
    <n v="300"/>
    <x v="13506"/>
    <m/>
    <m/>
    <m/>
    <m/>
    <x v="8021"/>
    <s v="2023/5/11"/>
    <x v="3"/>
    <x v="3"/>
    <x v="23"/>
    <x v="23"/>
    <m/>
    <x v="615"/>
    <e v="#N/A"/>
    <x v="615"/>
  </r>
  <r>
    <x v="5170"/>
    <m/>
    <n v="174"/>
    <x v="13507"/>
    <m/>
    <m/>
    <m/>
    <m/>
    <x v="8021"/>
    <s v="2023/5/11"/>
    <x v="3"/>
    <x v="3"/>
    <x v="23"/>
    <x v="23"/>
    <m/>
    <x v="615"/>
    <e v="#N/A"/>
    <x v="615"/>
  </r>
  <r>
    <x v="5170"/>
    <m/>
    <n v="53.04"/>
    <x v="13508"/>
    <m/>
    <m/>
    <m/>
    <m/>
    <x v="8544"/>
    <s v="2023/5/13"/>
    <x v="3"/>
    <x v="3"/>
    <x v="23"/>
    <x v="23"/>
    <m/>
    <x v="615"/>
    <e v="#N/A"/>
    <x v="615"/>
  </r>
  <r>
    <x v="5170"/>
    <m/>
    <n v="28.5"/>
    <x v="13509"/>
    <m/>
    <m/>
    <m/>
    <m/>
    <x v="8544"/>
    <s v="2023/5/13"/>
    <x v="3"/>
    <x v="3"/>
    <x v="23"/>
    <x v="23"/>
    <m/>
    <x v="615"/>
    <e v="#N/A"/>
    <x v="615"/>
  </r>
  <r>
    <x v="5170"/>
    <m/>
    <n v="35"/>
    <x v="13510"/>
    <m/>
    <m/>
    <m/>
    <m/>
    <x v="8544"/>
    <s v="2023/5/13"/>
    <x v="3"/>
    <x v="3"/>
    <x v="23"/>
    <x v="23"/>
    <m/>
    <x v="615"/>
    <e v="#N/A"/>
    <x v="615"/>
  </r>
  <r>
    <x v="5170"/>
    <m/>
    <n v="33"/>
    <x v="13511"/>
    <m/>
    <m/>
    <m/>
    <m/>
    <x v="8544"/>
    <s v="2023/5/13"/>
    <x v="3"/>
    <x v="3"/>
    <x v="23"/>
    <x v="23"/>
    <m/>
    <x v="615"/>
    <e v="#N/A"/>
    <x v="615"/>
  </r>
  <r>
    <x v="5170"/>
    <m/>
    <n v="37"/>
    <x v="13512"/>
    <m/>
    <m/>
    <m/>
    <m/>
    <x v="8439"/>
    <s v="2023/6/24"/>
    <x v="3"/>
    <x v="3"/>
    <x v="23"/>
    <x v="23"/>
    <m/>
    <x v="615"/>
    <e v="#N/A"/>
    <x v="615"/>
  </r>
  <r>
    <x v="5170"/>
    <m/>
    <n v="200"/>
    <x v="13513"/>
    <m/>
    <m/>
    <m/>
    <m/>
    <x v="8545"/>
    <s v="2023/7/27"/>
    <x v="3"/>
    <x v="3"/>
    <x v="23"/>
    <x v="23"/>
    <m/>
    <x v="615"/>
    <e v="#N/A"/>
    <x v="615"/>
  </r>
  <r>
    <x v="5170"/>
    <m/>
    <n v="470"/>
    <x v="13514"/>
    <m/>
    <m/>
    <m/>
    <m/>
    <x v="8545"/>
    <s v="2023/7/27"/>
    <x v="3"/>
    <x v="3"/>
    <x v="23"/>
    <x v="23"/>
    <m/>
    <x v="615"/>
    <e v="#N/A"/>
    <x v="615"/>
  </r>
  <r>
    <x v="5170"/>
    <m/>
    <n v="170"/>
    <x v="11493"/>
    <m/>
    <m/>
    <m/>
    <m/>
    <x v="8546"/>
    <s v="2023/8/16"/>
    <x v="3"/>
    <x v="3"/>
    <x v="23"/>
    <x v="23"/>
    <m/>
    <x v="615"/>
    <e v="#N/A"/>
    <x v="615"/>
  </r>
  <r>
    <x v="5170"/>
    <m/>
    <n v="394"/>
    <x v="13515"/>
    <m/>
    <m/>
    <m/>
    <m/>
    <x v="8402"/>
    <s v="2023/8/29"/>
    <x v="3"/>
    <x v="3"/>
    <x v="23"/>
    <x v="23"/>
    <m/>
    <x v="615"/>
    <e v="#N/A"/>
    <x v="615"/>
  </r>
  <r>
    <x v="5170"/>
    <m/>
    <n v="888"/>
    <x v="13516"/>
    <m/>
    <m/>
    <m/>
    <m/>
    <x v="8547"/>
    <s v="2023/9/1"/>
    <x v="3"/>
    <x v="3"/>
    <x v="23"/>
    <x v="23"/>
    <m/>
    <x v="615"/>
    <e v="#N/A"/>
    <x v="615"/>
  </r>
  <r>
    <x v="5170"/>
    <m/>
    <n v="194.78"/>
    <x v="13517"/>
    <m/>
    <m/>
    <m/>
    <m/>
    <x v="8548"/>
    <s v="2023/9/5"/>
    <x v="3"/>
    <x v="3"/>
    <x v="23"/>
    <x v="23"/>
    <m/>
    <x v="615"/>
    <e v="#N/A"/>
    <x v="615"/>
  </r>
  <r>
    <x v="5170"/>
    <m/>
    <n v="120"/>
    <x v="13518"/>
    <m/>
    <m/>
    <m/>
    <m/>
    <x v="7859"/>
    <s v="2023/9/11"/>
    <x v="3"/>
    <x v="3"/>
    <x v="23"/>
    <x v="23"/>
    <m/>
    <x v="615"/>
    <e v="#N/A"/>
    <x v="615"/>
  </r>
  <r>
    <x v="5170"/>
    <m/>
    <n v="407.75"/>
    <x v="13519"/>
    <m/>
    <m/>
    <m/>
    <m/>
    <x v="8549"/>
    <s v="2023/9/24"/>
    <x v="3"/>
    <x v="3"/>
    <x v="23"/>
    <x v="23"/>
    <m/>
    <x v="615"/>
    <e v="#N/A"/>
    <x v="615"/>
  </r>
  <r>
    <x v="5170"/>
    <m/>
    <n v="98"/>
    <x v="13520"/>
    <m/>
    <m/>
    <m/>
    <m/>
    <x v="8550"/>
    <s v="2023/10/11"/>
    <x v="3"/>
    <x v="3"/>
    <x v="23"/>
    <x v="23"/>
    <m/>
    <x v="615"/>
    <e v="#N/A"/>
    <x v="615"/>
  </r>
  <r>
    <x v="5170"/>
    <m/>
    <n v="40.25"/>
    <x v="13521"/>
    <m/>
    <m/>
    <m/>
    <m/>
    <x v="8550"/>
    <s v="2023/10/11"/>
    <x v="3"/>
    <x v="3"/>
    <x v="23"/>
    <x v="23"/>
    <m/>
    <x v="615"/>
    <e v="#N/A"/>
    <x v="615"/>
  </r>
  <r>
    <x v="5170"/>
    <m/>
    <n v="60"/>
    <x v="13522"/>
    <m/>
    <m/>
    <m/>
    <m/>
    <x v="8550"/>
    <s v="2023/10/11"/>
    <x v="3"/>
    <x v="3"/>
    <x v="23"/>
    <x v="23"/>
    <m/>
    <x v="615"/>
    <e v="#N/A"/>
    <x v="615"/>
  </r>
  <r>
    <x v="5170"/>
    <m/>
    <n v="30"/>
    <x v="13523"/>
    <m/>
    <m/>
    <m/>
    <m/>
    <x v="8550"/>
    <s v="2023/10/11"/>
    <x v="3"/>
    <x v="3"/>
    <x v="23"/>
    <x v="23"/>
    <m/>
    <x v="615"/>
    <e v="#N/A"/>
    <x v="615"/>
  </r>
  <r>
    <x v="5170"/>
    <m/>
    <n v="42.63"/>
    <x v="13524"/>
    <m/>
    <m/>
    <m/>
    <m/>
    <x v="8550"/>
    <s v="2023/10/11"/>
    <x v="3"/>
    <x v="3"/>
    <x v="23"/>
    <x v="23"/>
    <m/>
    <x v="615"/>
    <e v="#N/A"/>
    <x v="615"/>
  </r>
  <r>
    <x v="5170"/>
    <m/>
    <n v="17.600000000000001"/>
    <x v="13525"/>
    <m/>
    <m/>
    <m/>
    <m/>
    <x v="8551"/>
    <s v="2023/10/11"/>
    <x v="3"/>
    <x v="3"/>
    <x v="23"/>
    <x v="23"/>
    <m/>
    <x v="615"/>
    <e v="#N/A"/>
    <x v="615"/>
  </r>
  <r>
    <x v="5170"/>
    <m/>
    <n v="44.88"/>
    <x v="13526"/>
    <m/>
    <m/>
    <m/>
    <m/>
    <x v="8551"/>
    <s v="2023/10/11"/>
    <x v="3"/>
    <x v="3"/>
    <x v="23"/>
    <x v="23"/>
    <m/>
    <x v="615"/>
    <e v="#N/A"/>
    <x v="615"/>
  </r>
  <r>
    <x v="5170"/>
    <m/>
    <n v="75"/>
    <x v="13527"/>
    <m/>
    <m/>
    <m/>
    <m/>
    <x v="8552"/>
    <s v="2023/11/20"/>
    <x v="3"/>
    <x v="3"/>
    <x v="23"/>
    <x v="23"/>
    <m/>
    <x v="615"/>
    <e v="#N/A"/>
    <x v="615"/>
  </r>
  <r>
    <x v="5170"/>
    <m/>
    <n v="2585"/>
    <x v="13528"/>
    <m/>
    <m/>
    <m/>
    <m/>
    <x v="8208"/>
    <s v="2023/12/1"/>
    <x v="3"/>
    <x v="3"/>
    <x v="23"/>
    <x v="23"/>
    <m/>
    <x v="615"/>
    <e v="#N/A"/>
    <x v="615"/>
  </r>
  <r>
    <x v="5170"/>
    <m/>
    <n v="554.80000000000007"/>
    <x v="13529"/>
    <m/>
    <m/>
    <m/>
    <m/>
    <x v="8395"/>
    <s v="2023/6/10"/>
    <x v="3"/>
    <x v="3"/>
    <x v="28"/>
    <x v="28"/>
    <m/>
    <x v="615"/>
    <e v="#N/A"/>
    <x v="615"/>
  </r>
  <r>
    <x v="5170"/>
    <m/>
    <n v="1000"/>
    <x v="13530"/>
    <m/>
    <m/>
    <m/>
    <m/>
    <x v="8553"/>
    <s v="2023/8/7"/>
    <x v="3"/>
    <x v="3"/>
    <x v="28"/>
    <x v="28"/>
    <m/>
    <x v="615"/>
    <e v="#N/A"/>
    <x v="615"/>
  </r>
  <r>
    <x v="5170"/>
    <m/>
    <n v="252"/>
    <x v="13531"/>
    <m/>
    <m/>
    <m/>
    <m/>
    <x v="8075"/>
    <s v="2023/8/13"/>
    <x v="3"/>
    <x v="3"/>
    <x v="28"/>
    <x v="28"/>
    <m/>
    <x v="615"/>
    <e v="#N/A"/>
    <x v="615"/>
  </r>
  <r>
    <x v="5170"/>
    <m/>
    <n v="61.5"/>
    <x v="13532"/>
    <m/>
    <m/>
    <m/>
    <m/>
    <x v="8378"/>
    <s v="2023/8/13"/>
    <x v="3"/>
    <x v="3"/>
    <x v="28"/>
    <x v="28"/>
    <m/>
    <x v="615"/>
    <e v="#N/A"/>
    <x v="615"/>
  </r>
  <r>
    <x v="5170"/>
    <m/>
    <n v="35"/>
    <x v="13533"/>
    <m/>
    <m/>
    <m/>
    <m/>
    <x v="8546"/>
    <s v="2023/8/16"/>
    <x v="3"/>
    <x v="3"/>
    <x v="28"/>
    <x v="28"/>
    <m/>
    <x v="615"/>
    <e v="#N/A"/>
    <x v="615"/>
  </r>
  <r>
    <x v="5170"/>
    <m/>
    <n v="86.25"/>
    <x v="13534"/>
    <m/>
    <m/>
    <m/>
    <m/>
    <x v="8546"/>
    <s v="2023/8/16"/>
    <x v="3"/>
    <x v="3"/>
    <x v="28"/>
    <x v="28"/>
    <m/>
    <x v="615"/>
    <e v="#N/A"/>
    <x v="615"/>
  </r>
  <r>
    <x v="5170"/>
    <m/>
    <n v="80.5"/>
    <x v="13535"/>
    <m/>
    <m/>
    <m/>
    <m/>
    <x v="8546"/>
    <s v="2023/8/16"/>
    <x v="3"/>
    <x v="3"/>
    <x v="28"/>
    <x v="28"/>
    <m/>
    <x v="615"/>
    <e v="#N/A"/>
    <x v="615"/>
  </r>
  <r>
    <x v="5170"/>
    <m/>
    <n v="2534"/>
    <x v="13536"/>
    <m/>
    <m/>
    <m/>
    <m/>
    <x v="8190"/>
    <s v="2023/8/16"/>
    <x v="3"/>
    <x v="3"/>
    <x v="28"/>
    <x v="28"/>
    <m/>
    <x v="615"/>
    <e v="#N/A"/>
    <x v="615"/>
  </r>
  <r>
    <x v="5170"/>
    <m/>
    <n v="208"/>
    <x v="13537"/>
    <m/>
    <m/>
    <m/>
    <m/>
    <x v="8357"/>
    <s v="2023/8/19"/>
    <x v="3"/>
    <x v="3"/>
    <x v="28"/>
    <x v="28"/>
    <m/>
    <x v="615"/>
    <e v="#N/A"/>
    <x v="615"/>
  </r>
  <r>
    <x v="5170"/>
    <m/>
    <n v="173.34"/>
    <x v="13538"/>
    <m/>
    <m/>
    <m/>
    <m/>
    <x v="8459"/>
    <s v="2023/8/26"/>
    <x v="3"/>
    <x v="3"/>
    <x v="28"/>
    <x v="28"/>
    <m/>
    <x v="615"/>
    <e v="#N/A"/>
    <x v="615"/>
  </r>
  <r>
    <x v="5170"/>
    <m/>
    <n v="100"/>
    <x v="13539"/>
    <m/>
    <m/>
    <m/>
    <m/>
    <x v="8065"/>
    <s v="2023/10/12"/>
    <x v="3"/>
    <x v="3"/>
    <x v="28"/>
    <x v="28"/>
    <m/>
    <x v="615"/>
    <e v="#N/A"/>
    <x v="615"/>
  </r>
  <r>
    <x v="5170"/>
    <m/>
    <n v="125"/>
    <x v="13540"/>
    <m/>
    <m/>
    <m/>
    <m/>
    <x v="8362"/>
    <s v="2023/10/12"/>
    <x v="3"/>
    <x v="3"/>
    <x v="28"/>
    <x v="28"/>
    <m/>
    <x v="615"/>
    <e v="#N/A"/>
    <x v="615"/>
  </r>
  <r>
    <x v="5170"/>
    <m/>
    <n v="195"/>
    <x v="13541"/>
    <m/>
    <m/>
    <m/>
    <m/>
    <x v="8412"/>
    <s v="2023/2/28"/>
    <x v="3"/>
    <x v="3"/>
    <x v="33"/>
    <x v="33"/>
    <m/>
    <x v="615"/>
    <e v="#N/A"/>
    <x v="615"/>
  </r>
  <r>
    <x v="5170"/>
    <m/>
    <n v="130"/>
    <x v="13542"/>
    <m/>
    <m/>
    <m/>
    <m/>
    <x v="8554"/>
    <s v="2023/4/8"/>
    <x v="3"/>
    <x v="3"/>
    <x v="33"/>
    <x v="33"/>
    <m/>
    <x v="615"/>
    <e v="#N/A"/>
    <x v="615"/>
  </r>
  <r>
    <x v="5170"/>
    <m/>
    <n v="666"/>
    <x v="13543"/>
    <m/>
    <m/>
    <m/>
    <m/>
    <x v="8345"/>
    <s v="2023/4/19"/>
    <x v="3"/>
    <x v="3"/>
    <x v="33"/>
    <x v="33"/>
    <m/>
    <x v="615"/>
    <e v="#N/A"/>
    <x v="615"/>
  </r>
  <r>
    <x v="5170"/>
    <m/>
    <n v="3300"/>
    <x v="13544"/>
    <m/>
    <m/>
    <m/>
    <m/>
    <x v="8555"/>
    <s v="2023/4/19"/>
    <x v="3"/>
    <x v="3"/>
    <x v="33"/>
    <x v="33"/>
    <m/>
    <x v="615"/>
    <e v="#N/A"/>
    <x v="615"/>
  </r>
  <r>
    <x v="5170"/>
    <m/>
    <n v="2080"/>
    <x v="13545"/>
    <m/>
    <m/>
    <m/>
    <m/>
    <x v="8143"/>
    <s v="2023/4/19"/>
    <x v="3"/>
    <x v="3"/>
    <x v="33"/>
    <x v="33"/>
    <m/>
    <x v="615"/>
    <e v="#N/A"/>
    <x v="615"/>
  </r>
  <r>
    <x v="5170"/>
    <m/>
    <n v="3660"/>
    <x v="13546"/>
    <m/>
    <m/>
    <m/>
    <m/>
    <x v="8556"/>
    <s v="2023/4/26"/>
    <x v="3"/>
    <x v="3"/>
    <x v="33"/>
    <x v="33"/>
    <m/>
    <x v="615"/>
    <e v="#N/A"/>
    <x v="615"/>
  </r>
  <r>
    <x v="5170"/>
    <m/>
    <n v="3330"/>
    <x v="13547"/>
    <m/>
    <m/>
    <m/>
    <m/>
    <x v="8557"/>
    <s v="2023/4/26"/>
    <x v="3"/>
    <x v="3"/>
    <x v="33"/>
    <x v="33"/>
    <m/>
    <x v="615"/>
    <e v="#N/A"/>
    <x v="615"/>
  </r>
  <r>
    <x v="5170"/>
    <m/>
    <n v="1560"/>
    <x v="13548"/>
    <m/>
    <m/>
    <m/>
    <m/>
    <x v="8418"/>
    <s v="2023/4/29"/>
    <x v="3"/>
    <x v="3"/>
    <x v="33"/>
    <x v="33"/>
    <m/>
    <x v="615"/>
    <e v="#N/A"/>
    <x v="615"/>
  </r>
  <r>
    <x v="5170"/>
    <m/>
    <n v="2509.5"/>
    <x v="13549"/>
    <m/>
    <m/>
    <m/>
    <m/>
    <x v="8558"/>
    <s v="2023/4/29"/>
    <x v="3"/>
    <x v="3"/>
    <x v="33"/>
    <x v="33"/>
    <m/>
    <x v="615"/>
    <e v="#N/A"/>
    <x v="615"/>
  </r>
  <r>
    <x v="5170"/>
    <m/>
    <n v="1500"/>
    <x v="13550"/>
    <m/>
    <m/>
    <m/>
    <m/>
    <x v="8559"/>
    <s v="2023/4/29"/>
    <x v="3"/>
    <x v="3"/>
    <x v="33"/>
    <x v="33"/>
    <m/>
    <x v="615"/>
    <e v="#N/A"/>
    <x v="615"/>
  </r>
  <r>
    <x v="5170"/>
    <m/>
    <n v="373"/>
    <x v="13551"/>
    <m/>
    <m/>
    <m/>
    <m/>
    <x v="8560"/>
    <s v="2023/4/29"/>
    <x v="3"/>
    <x v="3"/>
    <x v="33"/>
    <x v="33"/>
    <m/>
    <x v="615"/>
    <e v="#N/A"/>
    <x v="615"/>
  </r>
  <r>
    <x v="5170"/>
    <m/>
    <n v="17775"/>
    <x v="13552"/>
    <m/>
    <m/>
    <m/>
    <m/>
    <x v="8377"/>
    <s v="2023/5/1"/>
    <x v="3"/>
    <x v="3"/>
    <x v="33"/>
    <x v="33"/>
    <m/>
    <x v="615"/>
    <e v="#N/A"/>
    <x v="615"/>
  </r>
  <r>
    <x v="5170"/>
    <m/>
    <n v="810"/>
    <x v="13553"/>
    <m/>
    <m/>
    <m/>
    <m/>
    <x v="8435"/>
    <s v="2023/5/2"/>
    <x v="3"/>
    <x v="3"/>
    <x v="33"/>
    <x v="33"/>
    <m/>
    <x v="615"/>
    <e v="#N/A"/>
    <x v="615"/>
  </r>
  <r>
    <x v="5170"/>
    <m/>
    <n v="4860.87"/>
    <x v="13554"/>
    <m/>
    <m/>
    <m/>
    <m/>
    <x v="8036"/>
    <s v="2023/5/7"/>
    <x v="3"/>
    <x v="3"/>
    <x v="33"/>
    <x v="33"/>
    <m/>
    <x v="615"/>
    <e v="#N/A"/>
    <x v="615"/>
  </r>
  <r>
    <x v="5170"/>
    <m/>
    <n v="960"/>
    <x v="13555"/>
    <m/>
    <m/>
    <m/>
    <m/>
    <x v="8036"/>
    <s v="2023/5/7"/>
    <x v="3"/>
    <x v="3"/>
    <x v="33"/>
    <x v="33"/>
    <m/>
    <x v="615"/>
    <e v="#N/A"/>
    <x v="615"/>
  </r>
  <r>
    <x v="5170"/>
    <m/>
    <n v="247.83"/>
    <x v="13556"/>
    <m/>
    <m/>
    <m/>
    <m/>
    <x v="8036"/>
    <s v="2023/5/7"/>
    <x v="3"/>
    <x v="3"/>
    <x v="33"/>
    <x v="33"/>
    <m/>
    <x v="615"/>
    <e v="#N/A"/>
    <x v="615"/>
  </r>
  <r>
    <x v="5170"/>
    <m/>
    <n v="3450"/>
    <x v="13557"/>
    <m/>
    <m/>
    <m/>
    <m/>
    <x v="8369"/>
    <s v="2023/5/7"/>
    <x v="3"/>
    <x v="3"/>
    <x v="33"/>
    <x v="33"/>
    <m/>
    <x v="615"/>
    <e v="#N/A"/>
    <x v="615"/>
  </r>
  <r>
    <x v="5170"/>
    <m/>
    <n v="895"/>
    <x v="13558"/>
    <m/>
    <m/>
    <m/>
    <m/>
    <x v="8369"/>
    <s v="2023/5/7"/>
    <x v="3"/>
    <x v="3"/>
    <x v="33"/>
    <x v="33"/>
    <m/>
    <x v="615"/>
    <e v="#N/A"/>
    <x v="615"/>
  </r>
  <r>
    <x v="5170"/>
    <m/>
    <n v="540"/>
    <x v="13559"/>
    <m/>
    <m/>
    <m/>
    <m/>
    <x v="8369"/>
    <s v="2023/5/7"/>
    <x v="3"/>
    <x v="3"/>
    <x v="33"/>
    <x v="33"/>
    <m/>
    <x v="615"/>
    <e v="#N/A"/>
    <x v="615"/>
  </r>
  <r>
    <x v="5170"/>
    <m/>
    <n v="8305"/>
    <x v="13560"/>
    <m/>
    <m/>
    <m/>
    <m/>
    <x v="8561"/>
    <s v="2023/5/9"/>
    <x v="3"/>
    <x v="3"/>
    <x v="33"/>
    <x v="33"/>
    <m/>
    <x v="615"/>
    <e v="#N/A"/>
    <x v="615"/>
  </r>
  <r>
    <x v="5170"/>
    <m/>
    <n v="384.35"/>
    <x v="13561"/>
    <m/>
    <m/>
    <m/>
    <m/>
    <x v="8419"/>
    <s v="2023/5/11"/>
    <x v="3"/>
    <x v="3"/>
    <x v="33"/>
    <x v="33"/>
    <m/>
    <x v="615"/>
    <e v="#N/A"/>
    <x v="615"/>
  </r>
  <r>
    <x v="5170"/>
    <m/>
    <n v="1970.44"/>
    <x v="13562"/>
    <m/>
    <m/>
    <m/>
    <m/>
    <x v="8419"/>
    <s v="2023/5/11"/>
    <x v="3"/>
    <x v="3"/>
    <x v="33"/>
    <x v="33"/>
    <m/>
    <x v="615"/>
    <e v="#N/A"/>
    <x v="615"/>
  </r>
  <r>
    <x v="5170"/>
    <m/>
    <n v="205"/>
    <x v="13563"/>
    <m/>
    <m/>
    <m/>
    <m/>
    <x v="8419"/>
    <s v="2023/5/11"/>
    <x v="3"/>
    <x v="3"/>
    <x v="33"/>
    <x v="33"/>
    <m/>
    <x v="615"/>
    <e v="#N/A"/>
    <x v="615"/>
  </r>
  <r>
    <x v="5170"/>
    <m/>
    <n v="749.57"/>
    <x v="13564"/>
    <m/>
    <m/>
    <m/>
    <m/>
    <x v="8419"/>
    <s v="2023/5/11"/>
    <x v="3"/>
    <x v="3"/>
    <x v="33"/>
    <x v="33"/>
    <m/>
    <x v="615"/>
    <e v="#N/A"/>
    <x v="615"/>
  </r>
  <r>
    <x v="5170"/>
    <m/>
    <n v="1580.05"/>
    <x v="13565"/>
    <m/>
    <m/>
    <m/>
    <m/>
    <x v="8419"/>
    <s v="2023/5/11"/>
    <x v="3"/>
    <x v="3"/>
    <x v="33"/>
    <x v="33"/>
    <m/>
    <x v="615"/>
    <e v="#N/A"/>
    <x v="615"/>
  </r>
  <r>
    <x v="5170"/>
    <m/>
    <n v="105"/>
    <x v="13566"/>
    <m/>
    <m/>
    <m/>
    <m/>
    <x v="8562"/>
    <s v="2023/5/18"/>
    <x v="3"/>
    <x v="3"/>
    <x v="33"/>
    <x v="33"/>
    <m/>
    <x v="615"/>
    <e v="#N/A"/>
    <x v="615"/>
  </r>
  <r>
    <x v="5170"/>
    <m/>
    <n v="3165.37"/>
    <x v="13567"/>
    <m/>
    <m/>
    <m/>
    <m/>
    <x v="8348"/>
    <s v="2023/5/21"/>
    <x v="3"/>
    <x v="3"/>
    <x v="33"/>
    <x v="33"/>
    <m/>
    <x v="615"/>
    <e v="#N/A"/>
    <x v="615"/>
  </r>
  <r>
    <x v="5170"/>
    <m/>
    <n v="584.35"/>
    <x v="13568"/>
    <m/>
    <m/>
    <m/>
    <m/>
    <x v="8348"/>
    <s v="2023/5/21"/>
    <x v="3"/>
    <x v="3"/>
    <x v="33"/>
    <x v="33"/>
    <m/>
    <x v="615"/>
    <e v="#N/A"/>
    <x v="615"/>
  </r>
  <r>
    <x v="5170"/>
    <m/>
    <n v="640"/>
    <x v="13569"/>
    <m/>
    <m/>
    <m/>
    <m/>
    <x v="8348"/>
    <s v="2023/5/21"/>
    <x v="3"/>
    <x v="3"/>
    <x v="33"/>
    <x v="33"/>
    <m/>
    <x v="615"/>
    <e v="#N/A"/>
    <x v="615"/>
  </r>
  <r>
    <x v="5170"/>
    <m/>
    <n v="60"/>
    <x v="13570"/>
    <m/>
    <m/>
    <m/>
    <m/>
    <x v="8348"/>
    <s v="2023/5/21"/>
    <x v="3"/>
    <x v="3"/>
    <x v="33"/>
    <x v="33"/>
    <m/>
    <x v="615"/>
    <e v="#N/A"/>
    <x v="615"/>
  </r>
  <r>
    <x v="5170"/>
    <m/>
    <n v="269.57"/>
    <x v="13571"/>
    <m/>
    <m/>
    <m/>
    <m/>
    <x v="8348"/>
    <s v="2023/5/21"/>
    <x v="3"/>
    <x v="3"/>
    <x v="33"/>
    <x v="33"/>
    <m/>
    <x v="615"/>
    <e v="#N/A"/>
    <x v="615"/>
  </r>
  <r>
    <x v="5170"/>
    <m/>
    <n v="2281.6"/>
    <x v="13572"/>
    <m/>
    <m/>
    <m/>
    <m/>
    <x v="8348"/>
    <s v="2023/5/21"/>
    <x v="3"/>
    <x v="3"/>
    <x v="33"/>
    <x v="33"/>
    <m/>
    <x v="615"/>
    <e v="#N/A"/>
    <x v="615"/>
  </r>
  <r>
    <x v="5170"/>
    <m/>
    <n v="600"/>
    <x v="13573"/>
    <m/>
    <m/>
    <m/>
    <m/>
    <x v="8348"/>
    <s v="2023/5/21"/>
    <x v="3"/>
    <x v="3"/>
    <x v="33"/>
    <x v="33"/>
    <m/>
    <x v="615"/>
    <e v="#N/A"/>
    <x v="615"/>
  </r>
  <r>
    <x v="5170"/>
    <m/>
    <n v="100"/>
    <x v="13574"/>
    <m/>
    <m/>
    <m/>
    <m/>
    <x v="8348"/>
    <s v="2023/5/21"/>
    <x v="3"/>
    <x v="3"/>
    <x v="33"/>
    <x v="33"/>
    <m/>
    <x v="615"/>
    <e v="#N/A"/>
    <x v="615"/>
  </r>
  <r>
    <x v="5170"/>
    <m/>
    <n v="709.57"/>
    <x v="13575"/>
    <m/>
    <m/>
    <m/>
    <m/>
    <x v="8563"/>
    <s v="2023/5/25"/>
    <x v="3"/>
    <x v="3"/>
    <x v="33"/>
    <x v="33"/>
    <m/>
    <x v="615"/>
    <e v="#N/A"/>
    <x v="615"/>
  </r>
  <r>
    <x v="5170"/>
    <m/>
    <n v="60.870000000000005"/>
    <x v="13576"/>
    <m/>
    <m/>
    <m/>
    <m/>
    <x v="8563"/>
    <s v="2023/5/25"/>
    <x v="3"/>
    <x v="3"/>
    <x v="33"/>
    <x v="33"/>
    <m/>
    <x v="615"/>
    <e v="#N/A"/>
    <x v="615"/>
  </r>
  <r>
    <x v="5170"/>
    <m/>
    <n v="450.44"/>
    <x v="13577"/>
    <m/>
    <m/>
    <m/>
    <m/>
    <x v="8563"/>
    <s v="2023/5/25"/>
    <x v="3"/>
    <x v="3"/>
    <x v="33"/>
    <x v="33"/>
    <m/>
    <x v="615"/>
    <e v="#N/A"/>
    <x v="615"/>
  </r>
  <r>
    <x v="5170"/>
    <m/>
    <n v="600"/>
    <x v="13578"/>
    <m/>
    <m/>
    <m/>
    <m/>
    <x v="8563"/>
    <s v="2023/5/25"/>
    <x v="3"/>
    <x v="3"/>
    <x v="33"/>
    <x v="33"/>
    <m/>
    <x v="615"/>
    <e v="#N/A"/>
    <x v="615"/>
  </r>
  <r>
    <x v="5170"/>
    <m/>
    <n v="25"/>
    <x v="13579"/>
    <m/>
    <m/>
    <m/>
    <m/>
    <x v="8563"/>
    <s v="2023/5/25"/>
    <x v="3"/>
    <x v="3"/>
    <x v="33"/>
    <x v="33"/>
    <m/>
    <x v="615"/>
    <e v="#N/A"/>
    <x v="615"/>
  </r>
  <r>
    <x v="5170"/>
    <m/>
    <n v="500"/>
    <x v="13580"/>
    <m/>
    <m/>
    <m/>
    <m/>
    <x v="8563"/>
    <s v="2023/5/25"/>
    <x v="3"/>
    <x v="3"/>
    <x v="33"/>
    <x v="33"/>
    <m/>
    <x v="615"/>
    <e v="#N/A"/>
    <x v="615"/>
  </r>
  <r>
    <x v="5170"/>
    <m/>
    <n v="1200"/>
    <x v="13581"/>
    <m/>
    <m/>
    <m/>
    <m/>
    <x v="8563"/>
    <s v="2023/5/25"/>
    <x v="3"/>
    <x v="3"/>
    <x v="33"/>
    <x v="33"/>
    <m/>
    <x v="615"/>
    <e v="#N/A"/>
    <x v="615"/>
  </r>
  <r>
    <x v="5170"/>
    <m/>
    <n v="474.78000000000003"/>
    <x v="13582"/>
    <m/>
    <m/>
    <m/>
    <m/>
    <x v="8037"/>
    <s v="2023/6/10"/>
    <x v="3"/>
    <x v="3"/>
    <x v="33"/>
    <x v="33"/>
    <m/>
    <x v="615"/>
    <e v="#N/A"/>
    <x v="615"/>
  </r>
  <r>
    <x v="5170"/>
    <m/>
    <n v="254.78"/>
    <x v="13583"/>
    <m/>
    <m/>
    <m/>
    <m/>
    <x v="8037"/>
    <s v="2023/6/10"/>
    <x v="3"/>
    <x v="3"/>
    <x v="33"/>
    <x v="33"/>
    <m/>
    <x v="615"/>
    <e v="#N/A"/>
    <x v="615"/>
  </r>
  <r>
    <x v="5170"/>
    <m/>
    <n v="404.35"/>
    <x v="13584"/>
    <m/>
    <m/>
    <m/>
    <m/>
    <x v="8037"/>
    <s v="2023/6/10"/>
    <x v="3"/>
    <x v="3"/>
    <x v="33"/>
    <x v="33"/>
    <m/>
    <x v="615"/>
    <e v="#N/A"/>
    <x v="615"/>
  </r>
  <r>
    <x v="5170"/>
    <m/>
    <n v="350"/>
    <x v="13585"/>
    <m/>
    <m/>
    <m/>
    <m/>
    <x v="8564"/>
    <s v="2023/6/17"/>
    <x v="3"/>
    <x v="3"/>
    <x v="33"/>
    <x v="33"/>
    <m/>
    <x v="615"/>
    <e v="#N/A"/>
    <x v="615"/>
  </r>
  <r>
    <x v="5170"/>
    <m/>
    <n v="3478.26"/>
    <x v="13586"/>
    <m/>
    <m/>
    <m/>
    <m/>
    <x v="8564"/>
    <s v="2023/6/17"/>
    <x v="3"/>
    <x v="3"/>
    <x v="33"/>
    <x v="33"/>
    <m/>
    <x v="615"/>
    <e v="#N/A"/>
    <x v="615"/>
  </r>
  <r>
    <x v="5170"/>
    <m/>
    <n v="424.35"/>
    <x v="13587"/>
    <m/>
    <m/>
    <m/>
    <m/>
    <x v="8564"/>
    <s v="2023/6/17"/>
    <x v="3"/>
    <x v="3"/>
    <x v="33"/>
    <x v="33"/>
    <m/>
    <x v="615"/>
    <e v="#N/A"/>
    <x v="615"/>
  </r>
  <r>
    <x v="5170"/>
    <m/>
    <n v="420"/>
    <x v="13588"/>
    <m/>
    <m/>
    <m/>
    <m/>
    <x v="8564"/>
    <s v="2023/6/17"/>
    <x v="3"/>
    <x v="3"/>
    <x v="33"/>
    <x v="33"/>
    <m/>
    <x v="615"/>
    <e v="#N/A"/>
    <x v="615"/>
  </r>
  <r>
    <x v="5170"/>
    <m/>
    <n v="1200"/>
    <x v="13589"/>
    <m/>
    <m/>
    <m/>
    <m/>
    <x v="8564"/>
    <s v="2023/6/17"/>
    <x v="3"/>
    <x v="3"/>
    <x v="33"/>
    <x v="33"/>
    <m/>
    <x v="615"/>
    <e v="#N/A"/>
    <x v="615"/>
  </r>
  <r>
    <x v="5170"/>
    <m/>
    <n v="6136"/>
    <x v="13590"/>
    <m/>
    <m/>
    <m/>
    <m/>
    <x v="8564"/>
    <s v="2023/6/17"/>
    <x v="3"/>
    <x v="3"/>
    <x v="33"/>
    <x v="33"/>
    <m/>
    <x v="615"/>
    <e v="#N/A"/>
    <x v="615"/>
  </r>
  <r>
    <x v="5170"/>
    <m/>
    <n v="1560"/>
    <x v="13591"/>
    <m/>
    <m/>
    <m/>
    <m/>
    <x v="8564"/>
    <s v="2023/6/17"/>
    <x v="3"/>
    <x v="3"/>
    <x v="33"/>
    <x v="33"/>
    <m/>
    <x v="615"/>
    <e v="#N/A"/>
    <x v="615"/>
  </r>
  <r>
    <x v="5170"/>
    <m/>
    <n v="48"/>
    <x v="13592"/>
    <m/>
    <m/>
    <m/>
    <m/>
    <x v="8565"/>
    <s v="2023/6/17"/>
    <x v="3"/>
    <x v="3"/>
    <x v="33"/>
    <x v="33"/>
    <m/>
    <x v="615"/>
    <e v="#N/A"/>
    <x v="615"/>
  </r>
  <r>
    <x v="5170"/>
    <m/>
    <n v="95"/>
    <x v="13593"/>
    <m/>
    <m/>
    <m/>
    <m/>
    <x v="8565"/>
    <s v="2023/6/17"/>
    <x v="3"/>
    <x v="3"/>
    <x v="33"/>
    <x v="33"/>
    <m/>
    <x v="615"/>
    <e v="#N/A"/>
    <x v="615"/>
  </r>
  <r>
    <x v="5170"/>
    <m/>
    <n v="1131.32"/>
    <x v="13594"/>
    <m/>
    <m/>
    <m/>
    <m/>
    <x v="8396"/>
    <s v="2023/6/24"/>
    <x v="3"/>
    <x v="3"/>
    <x v="33"/>
    <x v="33"/>
    <m/>
    <x v="615"/>
    <e v="#N/A"/>
    <x v="615"/>
  </r>
  <r>
    <x v="5170"/>
    <m/>
    <n v="1391.3"/>
    <x v="13595"/>
    <m/>
    <m/>
    <m/>
    <m/>
    <x v="8396"/>
    <s v="2023/6/24"/>
    <x v="3"/>
    <x v="3"/>
    <x v="33"/>
    <x v="33"/>
    <m/>
    <x v="615"/>
    <e v="#N/A"/>
    <x v="615"/>
  </r>
  <r>
    <x v="5170"/>
    <m/>
    <n v="340"/>
    <x v="13596"/>
    <m/>
    <m/>
    <m/>
    <m/>
    <x v="8396"/>
    <s v="2023/6/24"/>
    <x v="3"/>
    <x v="3"/>
    <x v="33"/>
    <x v="33"/>
    <m/>
    <x v="615"/>
    <e v="#N/A"/>
    <x v="615"/>
  </r>
  <r>
    <x v="5170"/>
    <m/>
    <n v="247.83"/>
    <x v="13597"/>
    <m/>
    <m/>
    <m/>
    <m/>
    <x v="8396"/>
    <s v="2023/6/24"/>
    <x v="3"/>
    <x v="3"/>
    <x v="33"/>
    <x v="33"/>
    <m/>
    <x v="615"/>
    <e v="#N/A"/>
    <x v="615"/>
  </r>
  <r>
    <x v="5170"/>
    <m/>
    <n v="834.78"/>
    <x v="13598"/>
    <m/>
    <m/>
    <m/>
    <m/>
    <x v="8396"/>
    <s v="2023/6/24"/>
    <x v="3"/>
    <x v="3"/>
    <x v="33"/>
    <x v="33"/>
    <m/>
    <x v="615"/>
    <e v="#N/A"/>
    <x v="615"/>
  </r>
  <r>
    <x v="5170"/>
    <m/>
    <n v="550"/>
    <x v="13599"/>
    <m/>
    <m/>
    <m/>
    <m/>
    <x v="8566"/>
    <s v="2023/6/30"/>
    <x v="3"/>
    <x v="3"/>
    <x v="33"/>
    <x v="33"/>
    <m/>
    <x v="615"/>
    <e v="#N/A"/>
    <x v="615"/>
  </r>
  <r>
    <x v="5170"/>
    <m/>
    <n v="2200"/>
    <x v="13600"/>
    <m/>
    <m/>
    <m/>
    <m/>
    <x v="8566"/>
    <s v="2023/6/30"/>
    <x v="3"/>
    <x v="3"/>
    <x v="33"/>
    <x v="33"/>
    <m/>
    <x v="615"/>
    <e v="#N/A"/>
    <x v="615"/>
  </r>
  <r>
    <x v="5170"/>
    <m/>
    <n v="280"/>
    <x v="13601"/>
    <m/>
    <m/>
    <m/>
    <m/>
    <x v="8566"/>
    <s v="2023/6/30"/>
    <x v="3"/>
    <x v="3"/>
    <x v="33"/>
    <x v="33"/>
    <m/>
    <x v="615"/>
    <e v="#N/A"/>
    <x v="615"/>
  </r>
  <r>
    <x v="5170"/>
    <m/>
    <n v="569.57000000000005"/>
    <x v="13602"/>
    <m/>
    <m/>
    <m/>
    <m/>
    <x v="8566"/>
    <s v="2023/6/30"/>
    <x v="3"/>
    <x v="3"/>
    <x v="33"/>
    <x v="33"/>
    <m/>
    <x v="615"/>
    <e v="#N/A"/>
    <x v="615"/>
  </r>
  <r>
    <x v="5170"/>
    <m/>
    <n v="2760"/>
    <x v="13603"/>
    <m/>
    <m/>
    <m/>
    <m/>
    <x v="8566"/>
    <s v="2023/6/30"/>
    <x v="3"/>
    <x v="3"/>
    <x v="33"/>
    <x v="33"/>
    <m/>
    <x v="615"/>
    <e v="#N/A"/>
    <x v="615"/>
  </r>
  <r>
    <x v="5170"/>
    <m/>
    <n v="850"/>
    <x v="13604"/>
    <m/>
    <m/>
    <m/>
    <m/>
    <x v="8566"/>
    <s v="2023/6/30"/>
    <x v="3"/>
    <x v="3"/>
    <x v="33"/>
    <x v="33"/>
    <m/>
    <x v="615"/>
    <e v="#N/A"/>
    <x v="615"/>
  </r>
  <r>
    <x v="5170"/>
    <m/>
    <n v="605"/>
    <x v="13605"/>
    <m/>
    <m/>
    <m/>
    <m/>
    <x v="8567"/>
    <s v="2023/7/9"/>
    <x v="3"/>
    <x v="3"/>
    <x v="33"/>
    <x v="33"/>
    <m/>
    <x v="615"/>
    <e v="#N/A"/>
    <x v="615"/>
  </r>
  <r>
    <x v="5170"/>
    <m/>
    <n v="2460"/>
    <x v="13606"/>
    <m/>
    <m/>
    <m/>
    <m/>
    <x v="8567"/>
    <s v="2023/7/9"/>
    <x v="3"/>
    <x v="3"/>
    <x v="33"/>
    <x v="33"/>
    <m/>
    <x v="615"/>
    <e v="#N/A"/>
    <x v="615"/>
  </r>
  <r>
    <x v="5170"/>
    <m/>
    <n v="1164"/>
    <x v="13607"/>
    <m/>
    <m/>
    <m/>
    <m/>
    <x v="8567"/>
    <s v="2023/7/9"/>
    <x v="3"/>
    <x v="3"/>
    <x v="33"/>
    <x v="33"/>
    <m/>
    <x v="615"/>
    <e v="#N/A"/>
    <x v="615"/>
  </r>
  <r>
    <x v="5170"/>
    <m/>
    <n v="180"/>
    <x v="13608"/>
    <m/>
    <m/>
    <m/>
    <m/>
    <x v="8567"/>
    <s v="2023/7/9"/>
    <x v="3"/>
    <x v="3"/>
    <x v="33"/>
    <x v="33"/>
    <m/>
    <x v="615"/>
    <e v="#N/A"/>
    <x v="615"/>
  </r>
  <r>
    <x v="5170"/>
    <m/>
    <n v="1347.83"/>
    <x v="13609"/>
    <m/>
    <m/>
    <m/>
    <m/>
    <x v="8567"/>
    <s v="2023/7/9"/>
    <x v="3"/>
    <x v="3"/>
    <x v="33"/>
    <x v="33"/>
    <m/>
    <x v="615"/>
    <e v="#N/A"/>
    <x v="615"/>
  </r>
  <r>
    <x v="5170"/>
    <m/>
    <n v="1107.83"/>
    <x v="13610"/>
    <m/>
    <m/>
    <m/>
    <m/>
    <x v="8567"/>
    <s v="2023/7/9"/>
    <x v="3"/>
    <x v="3"/>
    <x v="33"/>
    <x v="33"/>
    <m/>
    <x v="615"/>
    <e v="#N/A"/>
    <x v="615"/>
  </r>
  <r>
    <x v="5170"/>
    <m/>
    <n v="1000"/>
    <x v="13611"/>
    <m/>
    <m/>
    <m/>
    <m/>
    <x v="8567"/>
    <s v="2023/7/9"/>
    <x v="3"/>
    <x v="3"/>
    <x v="33"/>
    <x v="33"/>
    <m/>
    <x v="615"/>
    <e v="#N/A"/>
    <x v="615"/>
  </r>
  <r>
    <x v="5170"/>
    <m/>
    <n v="774.78"/>
    <x v="13612"/>
    <m/>
    <m/>
    <m/>
    <m/>
    <x v="8567"/>
    <s v="2023/7/9"/>
    <x v="3"/>
    <x v="3"/>
    <x v="33"/>
    <x v="33"/>
    <m/>
    <x v="615"/>
    <e v="#N/A"/>
    <x v="615"/>
  </r>
  <r>
    <x v="5170"/>
    <m/>
    <n v="1347.83"/>
    <x v="13613"/>
    <m/>
    <m/>
    <m/>
    <m/>
    <x v="8567"/>
    <s v="2023/7/9"/>
    <x v="3"/>
    <x v="3"/>
    <x v="33"/>
    <x v="33"/>
    <m/>
    <x v="615"/>
    <e v="#N/A"/>
    <x v="615"/>
  </r>
  <r>
    <x v="5170"/>
    <m/>
    <n v="5343.55"/>
    <x v="13614"/>
    <m/>
    <m/>
    <m/>
    <m/>
    <x v="8567"/>
    <s v="2023/7/9"/>
    <x v="3"/>
    <x v="3"/>
    <x v="33"/>
    <x v="33"/>
    <m/>
    <x v="615"/>
    <e v="#N/A"/>
    <x v="615"/>
  </r>
  <r>
    <x v="5170"/>
    <m/>
    <n v="3280"/>
    <x v="13615"/>
    <m/>
    <m/>
    <m/>
    <m/>
    <x v="7562"/>
    <s v="2023/7/15"/>
    <x v="3"/>
    <x v="3"/>
    <x v="33"/>
    <x v="33"/>
    <m/>
    <x v="615"/>
    <e v="#N/A"/>
    <x v="615"/>
  </r>
  <r>
    <x v="5170"/>
    <m/>
    <n v="2745"/>
    <x v="13616"/>
    <m/>
    <m/>
    <m/>
    <m/>
    <x v="7562"/>
    <s v="2023/7/15"/>
    <x v="3"/>
    <x v="3"/>
    <x v="33"/>
    <x v="33"/>
    <m/>
    <x v="615"/>
    <e v="#N/A"/>
    <x v="615"/>
  </r>
  <r>
    <x v="5170"/>
    <m/>
    <n v="103.5"/>
    <x v="13617"/>
    <m/>
    <m/>
    <m/>
    <m/>
    <x v="7562"/>
    <s v="2023/7/15"/>
    <x v="3"/>
    <x v="3"/>
    <x v="33"/>
    <x v="33"/>
    <m/>
    <x v="615"/>
    <e v="#N/A"/>
    <x v="615"/>
  </r>
  <r>
    <x v="5170"/>
    <m/>
    <n v="760"/>
    <x v="13618"/>
    <m/>
    <m/>
    <m/>
    <m/>
    <x v="7562"/>
    <s v="2023/7/15"/>
    <x v="3"/>
    <x v="3"/>
    <x v="33"/>
    <x v="33"/>
    <m/>
    <x v="615"/>
    <e v="#N/A"/>
    <x v="615"/>
  </r>
  <r>
    <x v="5170"/>
    <m/>
    <n v="2148"/>
    <x v="13619"/>
    <m/>
    <m/>
    <m/>
    <m/>
    <x v="7562"/>
    <s v="2023/7/15"/>
    <x v="3"/>
    <x v="3"/>
    <x v="33"/>
    <x v="33"/>
    <m/>
    <x v="615"/>
    <e v="#N/A"/>
    <x v="615"/>
  </r>
  <r>
    <x v="5170"/>
    <m/>
    <n v="267.83"/>
    <x v="13620"/>
    <m/>
    <m/>
    <m/>
    <m/>
    <x v="8568"/>
    <s v="2023/7/25"/>
    <x v="3"/>
    <x v="3"/>
    <x v="33"/>
    <x v="33"/>
    <m/>
    <x v="615"/>
    <e v="#N/A"/>
    <x v="615"/>
  </r>
  <r>
    <x v="5170"/>
    <m/>
    <n v="880"/>
    <x v="13621"/>
    <m/>
    <m/>
    <m/>
    <m/>
    <x v="8568"/>
    <s v="2023/7/25"/>
    <x v="3"/>
    <x v="3"/>
    <x v="33"/>
    <x v="33"/>
    <m/>
    <x v="615"/>
    <e v="#N/A"/>
    <x v="615"/>
  </r>
  <r>
    <x v="5170"/>
    <m/>
    <n v="35"/>
    <x v="13622"/>
    <m/>
    <m/>
    <m/>
    <m/>
    <x v="8568"/>
    <s v="2023/7/25"/>
    <x v="3"/>
    <x v="3"/>
    <x v="33"/>
    <x v="33"/>
    <m/>
    <x v="615"/>
    <e v="#N/A"/>
    <x v="615"/>
  </r>
  <r>
    <x v="5170"/>
    <m/>
    <n v="280"/>
    <x v="13623"/>
    <m/>
    <m/>
    <m/>
    <m/>
    <x v="8568"/>
    <s v="2023/7/25"/>
    <x v="3"/>
    <x v="3"/>
    <x v="33"/>
    <x v="33"/>
    <m/>
    <x v="615"/>
    <e v="#N/A"/>
    <x v="615"/>
  </r>
  <r>
    <x v="5170"/>
    <m/>
    <n v="600"/>
    <x v="13624"/>
    <m/>
    <m/>
    <m/>
    <m/>
    <x v="8568"/>
    <s v="2023/7/25"/>
    <x v="3"/>
    <x v="3"/>
    <x v="33"/>
    <x v="33"/>
    <m/>
    <x v="615"/>
    <e v="#N/A"/>
    <x v="615"/>
  </r>
  <r>
    <x v="5170"/>
    <m/>
    <n v="150"/>
    <x v="13625"/>
    <m/>
    <m/>
    <m/>
    <m/>
    <x v="8568"/>
    <s v="2023/7/25"/>
    <x v="3"/>
    <x v="3"/>
    <x v="33"/>
    <x v="33"/>
    <m/>
    <x v="615"/>
    <e v="#N/A"/>
    <x v="615"/>
  </r>
  <r>
    <x v="5170"/>
    <m/>
    <n v="2210"/>
    <x v="13626"/>
    <m/>
    <m/>
    <m/>
    <m/>
    <x v="8568"/>
    <s v="2023/7/25"/>
    <x v="3"/>
    <x v="3"/>
    <x v="33"/>
    <x v="33"/>
    <m/>
    <x v="615"/>
    <e v="#N/A"/>
    <x v="615"/>
  </r>
  <r>
    <x v="5170"/>
    <m/>
    <n v="2173.91"/>
    <x v="13627"/>
    <m/>
    <m/>
    <m/>
    <m/>
    <x v="8568"/>
    <s v="2023/7/25"/>
    <x v="3"/>
    <x v="3"/>
    <x v="33"/>
    <x v="33"/>
    <m/>
    <x v="615"/>
    <e v="#N/A"/>
    <x v="615"/>
  </r>
  <r>
    <x v="5170"/>
    <m/>
    <n v="205.22"/>
    <x v="13628"/>
    <m/>
    <m/>
    <m/>
    <m/>
    <x v="8568"/>
    <s v="2023/7/25"/>
    <x v="3"/>
    <x v="3"/>
    <x v="33"/>
    <x v="33"/>
    <m/>
    <x v="615"/>
    <e v="#N/A"/>
    <x v="615"/>
  </r>
  <r>
    <x v="5170"/>
    <m/>
    <n v="2400"/>
    <x v="13629"/>
    <m/>
    <m/>
    <m/>
    <m/>
    <x v="8568"/>
    <s v="2023/7/25"/>
    <x v="3"/>
    <x v="3"/>
    <x v="33"/>
    <x v="33"/>
    <m/>
    <x v="615"/>
    <e v="#N/A"/>
    <x v="615"/>
  </r>
  <r>
    <x v="5170"/>
    <m/>
    <n v="360"/>
    <x v="13630"/>
    <m/>
    <m/>
    <m/>
    <m/>
    <x v="8568"/>
    <s v="2023/7/25"/>
    <x v="3"/>
    <x v="3"/>
    <x v="33"/>
    <x v="33"/>
    <m/>
    <x v="615"/>
    <e v="#N/A"/>
    <x v="615"/>
  </r>
  <r>
    <x v="5170"/>
    <m/>
    <n v="1240"/>
    <x v="13631"/>
    <m/>
    <m/>
    <m/>
    <m/>
    <x v="8568"/>
    <s v="2023/7/25"/>
    <x v="3"/>
    <x v="3"/>
    <x v="33"/>
    <x v="33"/>
    <m/>
    <x v="615"/>
    <e v="#N/A"/>
    <x v="615"/>
  </r>
  <r>
    <x v="5170"/>
    <m/>
    <n v="1349.57"/>
    <x v="13632"/>
    <m/>
    <m/>
    <m/>
    <m/>
    <x v="8545"/>
    <s v="2023/7/27"/>
    <x v="3"/>
    <x v="3"/>
    <x v="33"/>
    <x v="33"/>
    <m/>
    <x v="615"/>
    <e v="#N/A"/>
    <x v="615"/>
  </r>
  <r>
    <x v="5170"/>
    <m/>
    <n v="360"/>
    <x v="13633"/>
    <m/>
    <m/>
    <m/>
    <m/>
    <x v="8545"/>
    <s v="2023/7/27"/>
    <x v="3"/>
    <x v="3"/>
    <x v="33"/>
    <x v="33"/>
    <m/>
    <x v="615"/>
    <e v="#N/A"/>
    <x v="615"/>
  </r>
  <r>
    <x v="5170"/>
    <m/>
    <n v="1685"/>
    <x v="13634"/>
    <m/>
    <m/>
    <m/>
    <m/>
    <x v="8371"/>
    <s v="2023/7/30"/>
    <x v="3"/>
    <x v="3"/>
    <x v="33"/>
    <x v="33"/>
    <m/>
    <x v="615"/>
    <e v="#N/A"/>
    <x v="615"/>
  </r>
  <r>
    <x v="5170"/>
    <m/>
    <n v="3461.25"/>
    <x v="13635"/>
    <m/>
    <m/>
    <m/>
    <m/>
    <x v="8353"/>
    <s v="2023/8/5"/>
    <x v="3"/>
    <x v="3"/>
    <x v="33"/>
    <x v="33"/>
    <m/>
    <x v="615"/>
    <e v="#N/A"/>
    <x v="615"/>
  </r>
  <r>
    <x v="5170"/>
    <m/>
    <n v="4075"/>
    <x v="13636"/>
    <m/>
    <m/>
    <m/>
    <m/>
    <x v="8353"/>
    <s v="2023/8/5"/>
    <x v="3"/>
    <x v="3"/>
    <x v="33"/>
    <x v="33"/>
    <m/>
    <x v="615"/>
    <e v="#N/A"/>
    <x v="615"/>
  </r>
  <r>
    <x v="5170"/>
    <m/>
    <n v="435.35"/>
    <x v="13637"/>
    <m/>
    <m/>
    <m/>
    <m/>
    <x v="8353"/>
    <s v="2023/8/5"/>
    <x v="3"/>
    <x v="3"/>
    <x v="33"/>
    <x v="33"/>
    <m/>
    <x v="615"/>
    <e v="#N/A"/>
    <x v="615"/>
  </r>
  <r>
    <x v="5170"/>
    <m/>
    <n v="600"/>
    <x v="13638"/>
    <m/>
    <m/>
    <m/>
    <m/>
    <x v="8353"/>
    <s v="2023/8/5"/>
    <x v="3"/>
    <x v="3"/>
    <x v="33"/>
    <x v="33"/>
    <m/>
    <x v="615"/>
    <e v="#N/A"/>
    <x v="615"/>
  </r>
  <r>
    <x v="5170"/>
    <m/>
    <n v="565.22"/>
    <x v="13639"/>
    <m/>
    <m/>
    <m/>
    <m/>
    <x v="8354"/>
    <s v="2023/8/5"/>
    <x v="3"/>
    <x v="3"/>
    <x v="33"/>
    <x v="33"/>
    <m/>
    <x v="615"/>
    <e v="#N/A"/>
    <x v="615"/>
  </r>
  <r>
    <x v="5170"/>
    <m/>
    <n v="300"/>
    <x v="13640"/>
    <m/>
    <m/>
    <m/>
    <m/>
    <x v="8354"/>
    <s v="2023/8/5"/>
    <x v="3"/>
    <x v="3"/>
    <x v="33"/>
    <x v="33"/>
    <m/>
    <x v="615"/>
    <e v="#N/A"/>
    <x v="615"/>
  </r>
  <r>
    <x v="5170"/>
    <m/>
    <n v="105"/>
    <x v="13641"/>
    <m/>
    <m/>
    <m/>
    <m/>
    <x v="8569"/>
    <s v="2023/8/5"/>
    <x v="3"/>
    <x v="3"/>
    <x v="33"/>
    <x v="33"/>
    <m/>
    <x v="615"/>
    <e v="#N/A"/>
    <x v="615"/>
  </r>
  <r>
    <x v="5170"/>
    <m/>
    <n v="320"/>
    <x v="13642"/>
    <m/>
    <m/>
    <m/>
    <m/>
    <x v="8569"/>
    <s v="2023/8/5"/>
    <x v="3"/>
    <x v="3"/>
    <x v="33"/>
    <x v="33"/>
    <m/>
    <x v="615"/>
    <e v="#N/A"/>
    <x v="615"/>
  </r>
  <r>
    <x v="5170"/>
    <m/>
    <n v="280"/>
    <x v="13643"/>
    <m/>
    <m/>
    <m/>
    <m/>
    <x v="8569"/>
    <s v="2023/8/5"/>
    <x v="3"/>
    <x v="3"/>
    <x v="33"/>
    <x v="33"/>
    <m/>
    <x v="615"/>
    <e v="#N/A"/>
    <x v="615"/>
  </r>
  <r>
    <x v="5170"/>
    <m/>
    <n v="3050"/>
    <x v="13644"/>
    <m/>
    <m/>
    <m/>
    <m/>
    <x v="8075"/>
    <s v="2023/8/13"/>
    <x v="3"/>
    <x v="3"/>
    <x v="33"/>
    <x v="33"/>
    <m/>
    <x v="615"/>
    <e v="#N/A"/>
    <x v="615"/>
  </r>
  <r>
    <x v="5170"/>
    <m/>
    <n v="4100"/>
    <x v="13645"/>
    <m/>
    <m/>
    <m/>
    <m/>
    <x v="8355"/>
    <s v="2023/8/13"/>
    <x v="3"/>
    <x v="3"/>
    <x v="33"/>
    <x v="33"/>
    <m/>
    <x v="615"/>
    <e v="#N/A"/>
    <x v="615"/>
  </r>
  <r>
    <x v="5170"/>
    <m/>
    <n v="850"/>
    <x v="13646"/>
    <m/>
    <m/>
    <m/>
    <m/>
    <x v="8570"/>
    <s v="2023/8/13"/>
    <x v="3"/>
    <x v="3"/>
    <x v="33"/>
    <x v="33"/>
    <m/>
    <x v="615"/>
    <e v="#N/A"/>
    <x v="615"/>
  </r>
  <r>
    <x v="5170"/>
    <m/>
    <n v="2910"/>
    <x v="13647"/>
    <m/>
    <m/>
    <m/>
    <m/>
    <x v="8264"/>
    <s v="2023/8/19"/>
    <x v="3"/>
    <x v="3"/>
    <x v="33"/>
    <x v="33"/>
    <m/>
    <x v="615"/>
    <e v="#N/A"/>
    <x v="615"/>
  </r>
  <r>
    <x v="5170"/>
    <m/>
    <n v="6105"/>
    <x v="13648"/>
    <m/>
    <m/>
    <m/>
    <m/>
    <x v="8264"/>
    <s v="2023/8/19"/>
    <x v="3"/>
    <x v="3"/>
    <x v="33"/>
    <x v="33"/>
    <m/>
    <x v="615"/>
    <e v="#N/A"/>
    <x v="615"/>
  </r>
  <r>
    <x v="5170"/>
    <m/>
    <n v="1850"/>
    <x v="13649"/>
    <m/>
    <m/>
    <m/>
    <m/>
    <x v="8191"/>
    <s v="2023/8/21"/>
    <x v="3"/>
    <x v="3"/>
    <x v="33"/>
    <x v="33"/>
    <m/>
    <x v="615"/>
    <e v="#N/A"/>
    <x v="615"/>
  </r>
  <r>
    <x v="5170"/>
    <m/>
    <n v="2086.96"/>
    <x v="13650"/>
    <m/>
    <m/>
    <m/>
    <m/>
    <x v="8380"/>
    <s v="2023/8/26"/>
    <x v="3"/>
    <x v="3"/>
    <x v="33"/>
    <x v="33"/>
    <m/>
    <x v="615"/>
    <e v="#N/A"/>
    <x v="615"/>
  </r>
  <r>
    <x v="5170"/>
    <m/>
    <n v="100"/>
    <x v="13651"/>
    <m/>
    <m/>
    <m/>
    <m/>
    <x v="8380"/>
    <s v="2023/8/26"/>
    <x v="3"/>
    <x v="3"/>
    <x v="33"/>
    <x v="33"/>
    <m/>
    <x v="615"/>
    <e v="#N/A"/>
    <x v="615"/>
  </r>
  <r>
    <x v="5170"/>
    <m/>
    <n v="221.74"/>
    <x v="13652"/>
    <m/>
    <m/>
    <m/>
    <m/>
    <x v="8380"/>
    <s v="2023/8/26"/>
    <x v="3"/>
    <x v="3"/>
    <x v="33"/>
    <x v="33"/>
    <m/>
    <x v="615"/>
    <e v="#N/A"/>
    <x v="615"/>
  </r>
  <r>
    <x v="5170"/>
    <m/>
    <n v="2991.23"/>
    <x v="13653"/>
    <m/>
    <m/>
    <m/>
    <m/>
    <x v="8192"/>
    <s v="2023/8/26"/>
    <x v="3"/>
    <x v="3"/>
    <x v="33"/>
    <x v="33"/>
    <m/>
    <x v="615"/>
    <e v="#N/A"/>
    <x v="615"/>
  </r>
  <r>
    <x v="5170"/>
    <m/>
    <n v="123.2"/>
    <x v="13654"/>
    <m/>
    <m/>
    <m/>
    <m/>
    <x v="8192"/>
    <s v="2023/8/26"/>
    <x v="3"/>
    <x v="3"/>
    <x v="33"/>
    <x v="33"/>
    <m/>
    <x v="615"/>
    <e v="#N/A"/>
    <x v="615"/>
  </r>
  <r>
    <x v="5170"/>
    <m/>
    <n v="389.32"/>
    <x v="13655"/>
    <m/>
    <m/>
    <m/>
    <m/>
    <x v="8023"/>
    <s v="2023/8/28"/>
    <x v="3"/>
    <x v="3"/>
    <x v="33"/>
    <x v="33"/>
    <m/>
    <x v="615"/>
    <e v="#N/A"/>
    <x v="615"/>
  </r>
  <r>
    <x v="5170"/>
    <m/>
    <n v="399.84000000000003"/>
    <x v="13656"/>
    <m/>
    <m/>
    <m/>
    <m/>
    <x v="8023"/>
    <s v="2023/8/28"/>
    <x v="3"/>
    <x v="3"/>
    <x v="33"/>
    <x v="33"/>
    <m/>
    <x v="615"/>
    <e v="#N/A"/>
    <x v="615"/>
  </r>
  <r>
    <x v="5170"/>
    <m/>
    <n v="280"/>
    <x v="13657"/>
    <m/>
    <m/>
    <m/>
    <m/>
    <x v="8359"/>
    <s v="2023/8/29"/>
    <x v="3"/>
    <x v="3"/>
    <x v="33"/>
    <x v="33"/>
    <m/>
    <x v="615"/>
    <e v="#N/A"/>
    <x v="615"/>
  </r>
  <r>
    <x v="5170"/>
    <m/>
    <n v="738"/>
    <x v="13658"/>
    <m/>
    <m/>
    <m/>
    <m/>
    <x v="8359"/>
    <s v="2023/8/29"/>
    <x v="3"/>
    <x v="3"/>
    <x v="33"/>
    <x v="33"/>
    <m/>
    <x v="615"/>
    <e v="#N/A"/>
    <x v="615"/>
  </r>
  <r>
    <x v="5170"/>
    <m/>
    <n v="4416"/>
    <x v="13659"/>
    <m/>
    <m/>
    <m/>
    <m/>
    <x v="8547"/>
    <s v="2023/9/1"/>
    <x v="3"/>
    <x v="3"/>
    <x v="33"/>
    <x v="33"/>
    <m/>
    <x v="615"/>
    <e v="#N/A"/>
    <x v="615"/>
  </r>
  <r>
    <x v="5170"/>
    <m/>
    <n v="2470"/>
    <x v="13660"/>
    <m/>
    <m/>
    <m/>
    <m/>
    <x v="7859"/>
    <s v="2023/9/11"/>
    <x v="3"/>
    <x v="3"/>
    <x v="33"/>
    <x v="33"/>
    <m/>
    <x v="615"/>
    <e v="#N/A"/>
    <x v="615"/>
  </r>
  <r>
    <x v="5170"/>
    <m/>
    <n v="500"/>
    <x v="13661"/>
    <m/>
    <m/>
    <m/>
    <m/>
    <x v="5258"/>
    <s v="2023/9/11"/>
    <x v="3"/>
    <x v="3"/>
    <x v="33"/>
    <x v="33"/>
    <m/>
    <x v="615"/>
    <e v="#N/A"/>
    <x v="615"/>
  </r>
  <r>
    <x v="5170"/>
    <m/>
    <n v="1500"/>
    <x v="13662"/>
    <m/>
    <m/>
    <m/>
    <m/>
    <x v="5258"/>
    <s v="2023/9/11"/>
    <x v="3"/>
    <x v="3"/>
    <x v="33"/>
    <x v="33"/>
    <m/>
    <x v="615"/>
    <e v="#N/A"/>
    <x v="615"/>
  </r>
  <r>
    <x v="5170"/>
    <m/>
    <n v="6741"/>
    <x v="13663"/>
    <m/>
    <m/>
    <m/>
    <m/>
    <x v="5258"/>
    <s v="2023/9/11"/>
    <x v="3"/>
    <x v="3"/>
    <x v="33"/>
    <x v="33"/>
    <m/>
    <x v="615"/>
    <e v="#N/A"/>
    <x v="615"/>
  </r>
  <r>
    <x v="5170"/>
    <m/>
    <n v="360"/>
    <x v="13664"/>
    <m/>
    <m/>
    <m/>
    <m/>
    <x v="5258"/>
    <s v="2023/9/11"/>
    <x v="3"/>
    <x v="3"/>
    <x v="33"/>
    <x v="33"/>
    <m/>
    <x v="615"/>
    <e v="#N/A"/>
    <x v="615"/>
  </r>
  <r>
    <x v="5170"/>
    <m/>
    <n v="2017"/>
    <x v="13665"/>
    <m/>
    <m/>
    <m/>
    <m/>
    <x v="8121"/>
    <s v="2023/9/12"/>
    <x v="3"/>
    <x v="3"/>
    <x v="33"/>
    <x v="33"/>
    <m/>
    <x v="615"/>
    <e v="#N/A"/>
    <x v="615"/>
  </r>
  <r>
    <x v="5170"/>
    <m/>
    <n v="14713"/>
    <x v="13666"/>
    <m/>
    <m/>
    <m/>
    <m/>
    <x v="8571"/>
    <s v="2023/9/16"/>
    <x v="3"/>
    <x v="3"/>
    <x v="33"/>
    <x v="33"/>
    <m/>
    <x v="615"/>
    <e v="#N/A"/>
    <x v="615"/>
  </r>
  <r>
    <x v="5170"/>
    <m/>
    <n v="1739.88"/>
    <x v="13667"/>
    <m/>
    <m/>
    <m/>
    <m/>
    <x v="5259"/>
    <s v="2023/9/18"/>
    <x v="3"/>
    <x v="3"/>
    <x v="33"/>
    <x v="33"/>
    <m/>
    <x v="615"/>
    <e v="#N/A"/>
    <x v="615"/>
  </r>
  <r>
    <x v="5170"/>
    <m/>
    <n v="1510"/>
    <x v="13668"/>
    <m/>
    <m/>
    <m/>
    <m/>
    <x v="5456"/>
    <s v="2023/9/25"/>
    <x v="3"/>
    <x v="3"/>
    <x v="33"/>
    <x v="33"/>
    <m/>
    <x v="615"/>
    <e v="#N/A"/>
    <x v="615"/>
  </r>
  <r>
    <x v="5170"/>
    <m/>
    <n v="223.5"/>
    <x v="13669"/>
    <m/>
    <m/>
    <m/>
    <m/>
    <x v="8360"/>
    <s v="2023/9/28"/>
    <x v="3"/>
    <x v="3"/>
    <x v="33"/>
    <x v="33"/>
    <m/>
    <x v="615"/>
    <e v="#N/A"/>
    <x v="615"/>
  </r>
  <r>
    <x v="5170"/>
    <m/>
    <n v="11109.58"/>
    <x v="13670"/>
    <m/>
    <m/>
    <m/>
    <m/>
    <x v="8360"/>
    <s v="2023/9/28"/>
    <x v="3"/>
    <x v="3"/>
    <x v="33"/>
    <x v="33"/>
    <m/>
    <x v="615"/>
    <e v="#N/A"/>
    <x v="615"/>
  </r>
  <r>
    <x v="5170"/>
    <m/>
    <n v="3968.7000000000003"/>
    <x v="13671"/>
    <m/>
    <m/>
    <m/>
    <m/>
    <x v="7492"/>
    <s v="2023/9/30"/>
    <x v="3"/>
    <x v="3"/>
    <x v="33"/>
    <x v="33"/>
    <m/>
    <x v="615"/>
    <e v="#N/A"/>
    <x v="615"/>
  </r>
  <r>
    <x v="5170"/>
    <m/>
    <n v="2391.75"/>
    <x v="13672"/>
    <m/>
    <m/>
    <m/>
    <m/>
    <x v="7492"/>
    <s v="2023/9/30"/>
    <x v="3"/>
    <x v="3"/>
    <x v="33"/>
    <x v="33"/>
    <m/>
    <x v="615"/>
    <e v="#N/A"/>
    <x v="615"/>
  </r>
  <r>
    <x v="5170"/>
    <m/>
    <n v="755"/>
    <x v="13673"/>
    <m/>
    <m/>
    <m/>
    <m/>
    <x v="7492"/>
    <s v="2023/9/30"/>
    <x v="3"/>
    <x v="3"/>
    <x v="33"/>
    <x v="33"/>
    <m/>
    <x v="615"/>
    <e v="#N/A"/>
    <x v="615"/>
  </r>
  <r>
    <x v="5170"/>
    <m/>
    <n v="3000"/>
    <x v="13674"/>
    <m/>
    <m/>
    <m/>
    <m/>
    <x v="7492"/>
    <s v="2023/9/30"/>
    <x v="3"/>
    <x v="3"/>
    <x v="33"/>
    <x v="33"/>
    <m/>
    <x v="615"/>
    <e v="#N/A"/>
    <x v="615"/>
  </r>
  <r>
    <x v="5170"/>
    <m/>
    <n v="505"/>
    <x v="13675"/>
    <m/>
    <m/>
    <m/>
    <m/>
    <x v="8077"/>
    <s v="2023/10/1"/>
    <x v="3"/>
    <x v="3"/>
    <x v="33"/>
    <x v="33"/>
    <m/>
    <x v="615"/>
    <e v="#N/A"/>
    <x v="615"/>
  </r>
  <r>
    <x v="5170"/>
    <m/>
    <n v="390"/>
    <x v="13676"/>
    <m/>
    <m/>
    <m/>
    <m/>
    <x v="8077"/>
    <s v="2023/10/1"/>
    <x v="3"/>
    <x v="3"/>
    <x v="33"/>
    <x v="33"/>
    <m/>
    <x v="615"/>
    <e v="#N/A"/>
    <x v="615"/>
  </r>
  <r>
    <x v="5170"/>
    <m/>
    <n v="4034"/>
    <x v="13677"/>
    <m/>
    <m/>
    <m/>
    <m/>
    <x v="8572"/>
    <s v="2023/10/7"/>
    <x v="3"/>
    <x v="3"/>
    <x v="33"/>
    <x v="33"/>
    <m/>
    <x v="615"/>
    <e v="#N/A"/>
    <x v="615"/>
  </r>
  <r>
    <x v="5170"/>
    <m/>
    <n v="164"/>
    <x v="13678"/>
    <m/>
    <m/>
    <m/>
    <m/>
    <x v="5273"/>
    <s v="2023/10/8"/>
    <x v="3"/>
    <x v="3"/>
    <x v="33"/>
    <x v="33"/>
    <m/>
    <x v="615"/>
    <e v="#N/A"/>
    <x v="615"/>
  </r>
  <r>
    <x v="5170"/>
    <m/>
    <n v="1120"/>
    <x v="13679"/>
    <m/>
    <m/>
    <m/>
    <m/>
    <x v="7995"/>
    <s v="2023/10/8"/>
    <x v="3"/>
    <x v="3"/>
    <x v="33"/>
    <x v="33"/>
    <m/>
    <x v="615"/>
    <e v="#N/A"/>
    <x v="615"/>
  </r>
  <r>
    <x v="5170"/>
    <m/>
    <n v="17240"/>
    <x v="13680"/>
    <m/>
    <m/>
    <m/>
    <m/>
    <x v="8433"/>
    <s v="2023/10/9"/>
    <x v="3"/>
    <x v="3"/>
    <x v="33"/>
    <x v="33"/>
    <m/>
    <x v="615"/>
    <e v="#N/A"/>
    <x v="615"/>
  </r>
  <r>
    <x v="5170"/>
    <m/>
    <n v="1911.75"/>
    <x v="13681"/>
    <m/>
    <m/>
    <m/>
    <m/>
    <x v="8405"/>
    <s v="2023/10/9"/>
    <x v="3"/>
    <x v="3"/>
    <x v="33"/>
    <x v="33"/>
    <m/>
    <x v="615"/>
    <e v="#N/A"/>
    <x v="615"/>
  </r>
  <r>
    <x v="5170"/>
    <m/>
    <n v="21530"/>
    <x v="13682"/>
    <m/>
    <m/>
    <m/>
    <m/>
    <x v="8278"/>
    <s v="2023/10/10"/>
    <x v="3"/>
    <x v="3"/>
    <x v="33"/>
    <x v="33"/>
    <m/>
    <x v="615"/>
    <e v="#N/A"/>
    <x v="615"/>
  </r>
  <r>
    <x v="5170"/>
    <m/>
    <n v="19.75"/>
    <x v="13683"/>
    <m/>
    <m/>
    <m/>
    <m/>
    <x v="8573"/>
    <s v="2023/10/10"/>
    <x v="3"/>
    <x v="3"/>
    <x v="33"/>
    <x v="33"/>
    <m/>
    <x v="615"/>
    <e v="#N/A"/>
    <x v="615"/>
  </r>
  <r>
    <x v="5170"/>
    <m/>
    <n v="96"/>
    <x v="13684"/>
    <m/>
    <m/>
    <m/>
    <m/>
    <x v="8573"/>
    <s v="2023/10/10"/>
    <x v="3"/>
    <x v="3"/>
    <x v="33"/>
    <x v="33"/>
    <m/>
    <x v="615"/>
    <e v="#N/A"/>
    <x v="615"/>
  </r>
  <r>
    <x v="5170"/>
    <m/>
    <n v="42"/>
    <x v="13685"/>
    <m/>
    <m/>
    <m/>
    <m/>
    <x v="8573"/>
    <s v="2023/10/10"/>
    <x v="3"/>
    <x v="3"/>
    <x v="33"/>
    <x v="33"/>
    <m/>
    <x v="615"/>
    <e v="#N/A"/>
    <x v="615"/>
  </r>
  <r>
    <x v="5170"/>
    <m/>
    <n v="90"/>
    <x v="13686"/>
    <m/>
    <m/>
    <m/>
    <m/>
    <x v="8573"/>
    <s v="2023/10/10"/>
    <x v="3"/>
    <x v="3"/>
    <x v="33"/>
    <x v="33"/>
    <m/>
    <x v="615"/>
    <e v="#N/A"/>
    <x v="615"/>
  </r>
  <r>
    <x v="5170"/>
    <m/>
    <n v="597"/>
    <x v="13687"/>
    <m/>
    <m/>
    <m/>
    <m/>
    <x v="8574"/>
    <s v="2023/10/11"/>
    <x v="3"/>
    <x v="3"/>
    <x v="33"/>
    <x v="33"/>
    <m/>
    <x v="615"/>
    <e v="#N/A"/>
    <x v="615"/>
  </r>
  <r>
    <x v="5170"/>
    <m/>
    <n v="1222"/>
    <x v="13688"/>
    <m/>
    <m/>
    <m/>
    <m/>
    <x v="8575"/>
    <s v="2023/10/12"/>
    <x v="3"/>
    <x v="3"/>
    <x v="33"/>
    <x v="33"/>
    <m/>
    <x v="615"/>
    <e v="#N/A"/>
    <x v="615"/>
  </r>
  <r>
    <x v="5170"/>
    <m/>
    <n v="834"/>
    <x v="13689"/>
    <m/>
    <m/>
    <m/>
    <m/>
    <x v="8575"/>
    <s v="2023/10/12"/>
    <x v="3"/>
    <x v="3"/>
    <x v="33"/>
    <x v="33"/>
    <m/>
    <x v="615"/>
    <e v="#N/A"/>
    <x v="615"/>
  </r>
  <r>
    <x v="5170"/>
    <m/>
    <n v="631.74"/>
    <x v="13690"/>
    <m/>
    <m/>
    <m/>
    <m/>
    <x v="8575"/>
    <s v="2023/10/12"/>
    <x v="3"/>
    <x v="3"/>
    <x v="33"/>
    <x v="33"/>
    <m/>
    <x v="615"/>
    <e v="#N/A"/>
    <x v="615"/>
  </r>
  <r>
    <x v="5170"/>
    <m/>
    <n v="1020"/>
    <x v="13691"/>
    <m/>
    <m/>
    <m/>
    <m/>
    <x v="8575"/>
    <s v="2023/10/12"/>
    <x v="3"/>
    <x v="3"/>
    <x v="33"/>
    <x v="33"/>
    <m/>
    <x v="615"/>
    <e v="#N/A"/>
    <x v="615"/>
  </r>
  <r>
    <x v="5170"/>
    <m/>
    <n v="1474"/>
    <x v="13692"/>
    <m/>
    <m/>
    <m/>
    <m/>
    <x v="8575"/>
    <s v="2023/10/12"/>
    <x v="3"/>
    <x v="3"/>
    <x v="33"/>
    <x v="33"/>
    <m/>
    <x v="615"/>
    <e v="#N/A"/>
    <x v="615"/>
  </r>
  <r>
    <x v="5170"/>
    <m/>
    <n v="10"/>
    <x v="13693"/>
    <m/>
    <m/>
    <m/>
    <m/>
    <x v="8576"/>
    <s v="2023/10/12"/>
    <x v="3"/>
    <x v="3"/>
    <x v="33"/>
    <x v="33"/>
    <m/>
    <x v="615"/>
    <e v="#N/A"/>
    <x v="615"/>
  </r>
  <r>
    <x v="5170"/>
    <m/>
    <n v="9849"/>
    <x v="13694"/>
    <m/>
    <m/>
    <m/>
    <m/>
    <x v="8577"/>
    <s v="2023/10/17"/>
    <x v="3"/>
    <x v="3"/>
    <x v="33"/>
    <x v="33"/>
    <m/>
    <x v="615"/>
    <e v="#N/A"/>
    <x v="615"/>
  </r>
  <r>
    <x v="5170"/>
    <m/>
    <n v="7399"/>
    <x v="13695"/>
    <m/>
    <m/>
    <m/>
    <m/>
    <x v="8577"/>
    <s v="2023/10/17"/>
    <x v="3"/>
    <x v="3"/>
    <x v="33"/>
    <x v="33"/>
    <m/>
    <x v="615"/>
    <e v="#N/A"/>
    <x v="615"/>
  </r>
  <r>
    <x v="5170"/>
    <m/>
    <n v="357.6"/>
    <x v="13696"/>
    <m/>
    <m/>
    <m/>
    <m/>
    <x v="7643"/>
    <s v="2023/10/17"/>
    <x v="3"/>
    <x v="3"/>
    <x v="33"/>
    <x v="33"/>
    <m/>
    <x v="615"/>
    <e v="#N/A"/>
    <x v="615"/>
  </r>
  <r>
    <x v="5170"/>
    <m/>
    <n v="659.1"/>
    <x v="13697"/>
    <m/>
    <m/>
    <m/>
    <m/>
    <x v="7643"/>
    <s v="2023/10/17"/>
    <x v="3"/>
    <x v="3"/>
    <x v="33"/>
    <x v="33"/>
    <m/>
    <x v="615"/>
    <e v="#N/A"/>
    <x v="615"/>
  </r>
  <r>
    <x v="5170"/>
    <m/>
    <n v="360"/>
    <x v="13698"/>
    <m/>
    <m/>
    <m/>
    <m/>
    <x v="8578"/>
    <s v="2023/10/19"/>
    <x v="3"/>
    <x v="3"/>
    <x v="33"/>
    <x v="33"/>
    <m/>
    <x v="615"/>
    <e v="#N/A"/>
    <x v="615"/>
  </r>
  <r>
    <x v="5170"/>
    <m/>
    <n v="2550"/>
    <x v="13699"/>
    <m/>
    <m/>
    <m/>
    <m/>
    <x v="8578"/>
    <s v="2023/10/19"/>
    <x v="3"/>
    <x v="3"/>
    <x v="33"/>
    <x v="33"/>
    <m/>
    <x v="615"/>
    <e v="#N/A"/>
    <x v="615"/>
  </r>
  <r>
    <x v="5170"/>
    <m/>
    <n v="450"/>
    <x v="13700"/>
    <m/>
    <m/>
    <m/>
    <m/>
    <x v="8578"/>
    <s v="2023/10/19"/>
    <x v="3"/>
    <x v="3"/>
    <x v="33"/>
    <x v="33"/>
    <m/>
    <x v="615"/>
    <e v="#N/A"/>
    <x v="615"/>
  </r>
  <r>
    <x v="5170"/>
    <m/>
    <n v="600"/>
    <x v="13701"/>
    <m/>
    <m/>
    <m/>
    <m/>
    <x v="8578"/>
    <s v="2023/10/19"/>
    <x v="3"/>
    <x v="3"/>
    <x v="33"/>
    <x v="33"/>
    <m/>
    <x v="615"/>
    <e v="#N/A"/>
    <x v="615"/>
  </r>
  <r>
    <x v="5170"/>
    <m/>
    <n v="1800"/>
    <x v="13702"/>
    <m/>
    <m/>
    <m/>
    <m/>
    <x v="8578"/>
    <s v="2023/10/19"/>
    <x v="3"/>
    <x v="3"/>
    <x v="33"/>
    <x v="33"/>
    <m/>
    <x v="615"/>
    <e v="#N/A"/>
    <x v="615"/>
  </r>
  <r>
    <x v="5170"/>
    <m/>
    <n v="630"/>
    <x v="13703"/>
    <m/>
    <m/>
    <m/>
    <m/>
    <x v="8578"/>
    <s v="2023/10/19"/>
    <x v="3"/>
    <x v="3"/>
    <x v="33"/>
    <x v="33"/>
    <m/>
    <x v="615"/>
    <e v="#N/A"/>
    <x v="615"/>
  </r>
  <r>
    <x v="5170"/>
    <m/>
    <n v="703"/>
    <x v="13704"/>
    <m/>
    <m/>
    <m/>
    <m/>
    <x v="8578"/>
    <s v="2023/10/19"/>
    <x v="3"/>
    <x v="3"/>
    <x v="33"/>
    <x v="33"/>
    <m/>
    <x v="615"/>
    <e v="#N/A"/>
    <x v="615"/>
  </r>
  <r>
    <x v="5170"/>
    <m/>
    <n v="500"/>
    <x v="13705"/>
    <m/>
    <m/>
    <m/>
    <m/>
    <x v="8578"/>
    <s v="2023/10/19"/>
    <x v="3"/>
    <x v="3"/>
    <x v="33"/>
    <x v="33"/>
    <m/>
    <x v="615"/>
    <e v="#N/A"/>
    <x v="615"/>
  </r>
  <r>
    <x v="5170"/>
    <m/>
    <n v="1220"/>
    <x v="13706"/>
    <m/>
    <m/>
    <m/>
    <m/>
    <x v="8578"/>
    <s v="2023/10/19"/>
    <x v="3"/>
    <x v="3"/>
    <x v="33"/>
    <x v="33"/>
    <m/>
    <x v="615"/>
    <e v="#N/A"/>
    <x v="615"/>
  </r>
  <r>
    <x v="5170"/>
    <m/>
    <n v="1332"/>
    <x v="13707"/>
    <m/>
    <m/>
    <m/>
    <m/>
    <x v="7475"/>
    <s v="2023/10/26"/>
    <x v="3"/>
    <x v="3"/>
    <x v="33"/>
    <x v="33"/>
    <m/>
    <x v="615"/>
    <e v="#N/A"/>
    <x v="615"/>
  </r>
  <r>
    <x v="5170"/>
    <m/>
    <n v="249.56"/>
    <x v="13708"/>
    <m/>
    <m/>
    <m/>
    <m/>
    <x v="8017"/>
    <s v="2023/10/26"/>
    <x v="3"/>
    <x v="3"/>
    <x v="33"/>
    <x v="33"/>
    <m/>
    <x v="615"/>
    <e v="#N/A"/>
    <x v="615"/>
  </r>
  <r>
    <x v="5170"/>
    <m/>
    <n v="1825"/>
    <x v="13709"/>
    <m/>
    <m/>
    <m/>
    <m/>
    <x v="8017"/>
    <s v="2023/10/26"/>
    <x v="3"/>
    <x v="3"/>
    <x v="33"/>
    <x v="33"/>
    <m/>
    <x v="615"/>
    <e v="#N/A"/>
    <x v="615"/>
  </r>
  <r>
    <x v="5170"/>
    <m/>
    <n v="323.48"/>
    <x v="13710"/>
    <m/>
    <m/>
    <m/>
    <m/>
    <x v="8017"/>
    <s v="2023/10/26"/>
    <x v="3"/>
    <x v="3"/>
    <x v="33"/>
    <x v="33"/>
    <m/>
    <x v="615"/>
    <e v="#N/A"/>
    <x v="615"/>
  </r>
  <r>
    <x v="5170"/>
    <m/>
    <n v="4712.5"/>
    <x v="13711"/>
    <m/>
    <m/>
    <m/>
    <m/>
    <x v="8017"/>
    <s v="2023/10/26"/>
    <x v="3"/>
    <x v="3"/>
    <x v="33"/>
    <x v="33"/>
    <m/>
    <x v="615"/>
    <e v="#N/A"/>
    <x v="615"/>
  </r>
  <r>
    <x v="5170"/>
    <m/>
    <n v="1014.5"/>
    <x v="13712"/>
    <m/>
    <m/>
    <m/>
    <m/>
    <x v="8017"/>
    <s v="2023/10/26"/>
    <x v="3"/>
    <x v="3"/>
    <x v="33"/>
    <x v="33"/>
    <m/>
    <x v="615"/>
    <e v="#N/A"/>
    <x v="615"/>
  </r>
  <r>
    <x v="5170"/>
    <m/>
    <n v="500"/>
    <x v="13713"/>
    <m/>
    <m/>
    <m/>
    <m/>
    <x v="8017"/>
    <s v="2023/10/26"/>
    <x v="3"/>
    <x v="3"/>
    <x v="33"/>
    <x v="33"/>
    <m/>
    <x v="615"/>
    <e v="#N/A"/>
    <x v="615"/>
  </r>
  <r>
    <x v="5170"/>
    <m/>
    <n v="4249.5600000000004"/>
    <x v="13714"/>
    <m/>
    <m/>
    <m/>
    <m/>
    <x v="8017"/>
    <s v="2023/10/26"/>
    <x v="3"/>
    <x v="3"/>
    <x v="33"/>
    <x v="33"/>
    <m/>
    <x v="615"/>
    <e v="#N/A"/>
    <x v="615"/>
  </r>
  <r>
    <x v="5170"/>
    <m/>
    <n v="5000"/>
    <x v="13715"/>
    <m/>
    <m/>
    <m/>
    <m/>
    <x v="8452"/>
    <s v="2023/10/31"/>
    <x v="3"/>
    <x v="3"/>
    <x v="33"/>
    <x v="33"/>
    <m/>
    <x v="615"/>
    <e v="#N/A"/>
    <x v="615"/>
  </r>
  <r>
    <x v="5170"/>
    <m/>
    <n v="1915"/>
    <x v="13716"/>
    <m/>
    <m/>
    <m/>
    <m/>
    <x v="8452"/>
    <s v="2023/10/31"/>
    <x v="3"/>
    <x v="3"/>
    <x v="33"/>
    <x v="33"/>
    <m/>
    <x v="615"/>
    <e v="#N/A"/>
    <x v="615"/>
  </r>
  <r>
    <x v="5170"/>
    <m/>
    <n v="100"/>
    <x v="13717"/>
    <m/>
    <m/>
    <m/>
    <m/>
    <x v="8452"/>
    <s v="2023/10/31"/>
    <x v="3"/>
    <x v="3"/>
    <x v="33"/>
    <x v="33"/>
    <m/>
    <x v="615"/>
    <e v="#N/A"/>
    <x v="615"/>
  </r>
  <r>
    <x v="5170"/>
    <m/>
    <n v="10250"/>
    <x v="13718"/>
    <m/>
    <m/>
    <m/>
    <m/>
    <x v="8452"/>
    <s v="2023/10/31"/>
    <x v="3"/>
    <x v="3"/>
    <x v="33"/>
    <x v="33"/>
    <m/>
    <x v="615"/>
    <e v="#N/A"/>
    <x v="615"/>
  </r>
  <r>
    <x v="5170"/>
    <m/>
    <n v="350"/>
    <x v="13719"/>
    <m/>
    <m/>
    <m/>
    <m/>
    <x v="8030"/>
    <s v="2023/11/5"/>
    <x v="3"/>
    <x v="3"/>
    <x v="33"/>
    <x v="33"/>
    <m/>
    <x v="615"/>
    <e v="#N/A"/>
    <x v="615"/>
  </r>
  <r>
    <x v="5170"/>
    <m/>
    <n v="2400"/>
    <x v="12689"/>
    <m/>
    <m/>
    <m/>
    <m/>
    <x v="8239"/>
    <s v="2023/11/7"/>
    <x v="3"/>
    <x v="3"/>
    <x v="33"/>
    <x v="33"/>
    <m/>
    <x v="615"/>
    <e v="#N/A"/>
    <x v="615"/>
  </r>
  <r>
    <x v="5170"/>
    <m/>
    <n v="3000"/>
    <x v="13720"/>
    <m/>
    <m/>
    <m/>
    <m/>
    <x v="8408"/>
    <s v="2023/11/8"/>
    <x v="3"/>
    <x v="3"/>
    <x v="33"/>
    <x v="33"/>
    <m/>
    <x v="615"/>
    <e v="#N/A"/>
    <x v="615"/>
  </r>
  <r>
    <x v="5170"/>
    <m/>
    <n v="50"/>
    <x v="13721"/>
    <m/>
    <m/>
    <m/>
    <m/>
    <x v="8579"/>
    <s v="2023/11/9"/>
    <x v="3"/>
    <x v="3"/>
    <x v="33"/>
    <x v="33"/>
    <m/>
    <x v="615"/>
    <e v="#N/A"/>
    <x v="615"/>
  </r>
  <r>
    <x v="5170"/>
    <m/>
    <n v="1060"/>
    <x v="13722"/>
    <m/>
    <m/>
    <m/>
    <m/>
    <x v="5459"/>
    <s v="2023/11/9"/>
    <x v="3"/>
    <x v="3"/>
    <x v="33"/>
    <x v="33"/>
    <m/>
    <x v="615"/>
    <e v="#N/A"/>
    <x v="615"/>
  </r>
  <r>
    <x v="5170"/>
    <m/>
    <n v="704"/>
    <x v="13723"/>
    <m/>
    <m/>
    <m/>
    <m/>
    <x v="8461"/>
    <s v="2023/11/12"/>
    <x v="3"/>
    <x v="3"/>
    <x v="33"/>
    <x v="33"/>
    <m/>
    <x v="615"/>
    <e v="#N/A"/>
    <x v="615"/>
  </r>
  <r>
    <x v="5170"/>
    <m/>
    <n v="512"/>
    <x v="13724"/>
    <m/>
    <m/>
    <m/>
    <m/>
    <x v="8383"/>
    <s v="2023/11/12"/>
    <x v="3"/>
    <x v="3"/>
    <x v="33"/>
    <x v="33"/>
    <m/>
    <x v="615"/>
    <e v="#N/A"/>
    <x v="615"/>
  </r>
  <r>
    <x v="5170"/>
    <m/>
    <n v="1080"/>
    <x v="13725"/>
    <m/>
    <m/>
    <m/>
    <m/>
    <x v="8464"/>
    <s v="2023/11/13"/>
    <x v="3"/>
    <x v="3"/>
    <x v="33"/>
    <x v="33"/>
    <m/>
    <x v="615"/>
    <e v="#N/A"/>
    <x v="615"/>
  </r>
  <r>
    <x v="5170"/>
    <m/>
    <n v="700"/>
    <x v="13726"/>
    <m/>
    <m/>
    <m/>
    <m/>
    <x v="8308"/>
    <s v="2023/11/20"/>
    <x v="3"/>
    <x v="3"/>
    <x v="33"/>
    <x v="33"/>
    <m/>
    <x v="615"/>
    <e v="#N/A"/>
    <x v="615"/>
  </r>
  <r>
    <x v="5170"/>
    <m/>
    <n v="580"/>
    <x v="13727"/>
    <m/>
    <m/>
    <m/>
    <m/>
    <x v="8308"/>
    <s v="2023/11/20"/>
    <x v="3"/>
    <x v="3"/>
    <x v="33"/>
    <x v="33"/>
    <m/>
    <x v="615"/>
    <e v="#N/A"/>
    <x v="615"/>
  </r>
  <r>
    <x v="5170"/>
    <m/>
    <n v="8542.5"/>
    <x v="13728"/>
    <m/>
    <m/>
    <m/>
    <m/>
    <x v="8308"/>
    <s v="2023/11/20"/>
    <x v="3"/>
    <x v="3"/>
    <x v="33"/>
    <x v="33"/>
    <m/>
    <x v="615"/>
    <e v="#N/A"/>
    <x v="615"/>
  </r>
  <r>
    <x v="5170"/>
    <m/>
    <n v="1475"/>
    <x v="13729"/>
    <m/>
    <m/>
    <m/>
    <m/>
    <x v="7563"/>
    <s v="2023/11/26"/>
    <x v="3"/>
    <x v="3"/>
    <x v="33"/>
    <x v="33"/>
    <m/>
    <x v="615"/>
    <e v="#N/A"/>
    <x v="615"/>
  </r>
  <r>
    <x v="5170"/>
    <m/>
    <n v="280"/>
    <x v="13730"/>
    <m/>
    <m/>
    <m/>
    <m/>
    <x v="7563"/>
    <s v="2023/11/26"/>
    <x v="3"/>
    <x v="3"/>
    <x v="33"/>
    <x v="33"/>
    <m/>
    <x v="615"/>
    <e v="#N/A"/>
    <x v="615"/>
  </r>
  <r>
    <x v="5170"/>
    <m/>
    <n v="740"/>
    <x v="13731"/>
    <m/>
    <m/>
    <m/>
    <m/>
    <x v="8018"/>
    <s v="2023/11/30"/>
    <x v="3"/>
    <x v="3"/>
    <x v="33"/>
    <x v="33"/>
    <m/>
    <x v="615"/>
    <e v="#N/A"/>
    <x v="615"/>
  </r>
  <r>
    <x v="5170"/>
    <m/>
    <n v="355"/>
    <x v="13732"/>
    <m/>
    <m/>
    <m/>
    <m/>
    <x v="8018"/>
    <s v="2023/11/30"/>
    <x v="3"/>
    <x v="3"/>
    <x v="33"/>
    <x v="33"/>
    <m/>
    <x v="615"/>
    <e v="#N/A"/>
    <x v="615"/>
  </r>
  <r>
    <x v="5170"/>
    <m/>
    <n v="486"/>
    <x v="13733"/>
    <m/>
    <m/>
    <m/>
    <m/>
    <x v="8018"/>
    <s v="2023/11/30"/>
    <x v="3"/>
    <x v="3"/>
    <x v="33"/>
    <x v="33"/>
    <m/>
    <x v="615"/>
    <e v="#N/A"/>
    <x v="615"/>
  </r>
  <r>
    <x v="5170"/>
    <m/>
    <n v="370"/>
    <x v="13734"/>
    <m/>
    <m/>
    <m/>
    <m/>
    <x v="8018"/>
    <s v="2023/11/30"/>
    <x v="3"/>
    <x v="3"/>
    <x v="33"/>
    <x v="33"/>
    <m/>
    <x v="615"/>
    <e v="#N/A"/>
    <x v="615"/>
  </r>
  <r>
    <x v="5170"/>
    <m/>
    <n v="300"/>
    <x v="13735"/>
    <m/>
    <m/>
    <m/>
    <m/>
    <x v="8018"/>
    <s v="2023/11/30"/>
    <x v="3"/>
    <x v="3"/>
    <x v="33"/>
    <x v="33"/>
    <m/>
    <x v="615"/>
    <e v="#N/A"/>
    <x v="615"/>
  </r>
  <r>
    <x v="5170"/>
    <m/>
    <n v="3700"/>
    <x v="13736"/>
    <m/>
    <m/>
    <m/>
    <m/>
    <x v="8018"/>
    <s v="2023/11/30"/>
    <x v="3"/>
    <x v="3"/>
    <x v="33"/>
    <x v="33"/>
    <m/>
    <x v="615"/>
    <e v="#N/A"/>
    <x v="615"/>
  </r>
  <r>
    <x v="5170"/>
    <m/>
    <n v="320"/>
    <x v="13737"/>
    <m/>
    <m/>
    <m/>
    <m/>
    <x v="8466"/>
    <s v="2023/11/30"/>
    <x v="3"/>
    <x v="3"/>
    <x v="33"/>
    <x v="33"/>
    <m/>
    <x v="615"/>
    <e v="#N/A"/>
    <x v="615"/>
  </r>
  <r>
    <x v="5170"/>
    <m/>
    <n v="1665"/>
    <x v="13738"/>
    <m/>
    <m/>
    <m/>
    <m/>
    <x v="8580"/>
    <s v="2023/11/30"/>
    <x v="3"/>
    <x v="3"/>
    <x v="33"/>
    <x v="33"/>
    <m/>
    <x v="615"/>
    <e v="#N/A"/>
    <x v="615"/>
  </r>
  <r>
    <x v="5170"/>
    <m/>
    <n v="175.48"/>
    <x v="13739"/>
    <m/>
    <m/>
    <m/>
    <m/>
    <x v="8581"/>
    <s v="2023/11/30"/>
    <x v="3"/>
    <x v="3"/>
    <x v="33"/>
    <x v="33"/>
    <m/>
    <x v="615"/>
    <e v="#N/A"/>
    <x v="615"/>
  </r>
  <r>
    <x v="5170"/>
    <m/>
    <n v="4000"/>
    <x v="13740"/>
    <m/>
    <m/>
    <m/>
    <m/>
    <x v="8582"/>
    <s v="2023/12/3"/>
    <x v="3"/>
    <x v="3"/>
    <x v="33"/>
    <x v="33"/>
    <m/>
    <x v="615"/>
    <e v="#N/A"/>
    <x v="615"/>
  </r>
  <r>
    <x v="5170"/>
    <m/>
    <n v="1135"/>
    <x v="13741"/>
    <m/>
    <m/>
    <m/>
    <m/>
    <x v="7900"/>
    <s v="2023/12/7"/>
    <x v="3"/>
    <x v="3"/>
    <x v="33"/>
    <x v="33"/>
    <m/>
    <x v="615"/>
    <e v="#N/A"/>
    <x v="615"/>
  </r>
  <r>
    <x v="5170"/>
    <m/>
    <n v="3260.87"/>
    <x v="13742"/>
    <m/>
    <m/>
    <m/>
    <m/>
    <x v="7900"/>
    <s v="2023/12/7"/>
    <x v="3"/>
    <x v="3"/>
    <x v="33"/>
    <x v="33"/>
    <m/>
    <x v="615"/>
    <e v="#N/A"/>
    <x v="615"/>
  </r>
  <r>
    <x v="5170"/>
    <m/>
    <n v="4500"/>
    <x v="13743"/>
    <m/>
    <m/>
    <m/>
    <m/>
    <x v="7900"/>
    <s v="2023/12/7"/>
    <x v="3"/>
    <x v="3"/>
    <x v="33"/>
    <x v="33"/>
    <m/>
    <x v="615"/>
    <e v="#N/A"/>
    <x v="615"/>
  </r>
  <r>
    <x v="5170"/>
    <m/>
    <n v="869.56000000000006"/>
    <x v="13744"/>
    <m/>
    <m/>
    <m/>
    <m/>
    <x v="7900"/>
    <s v="2023/12/7"/>
    <x v="3"/>
    <x v="3"/>
    <x v="33"/>
    <x v="33"/>
    <m/>
    <x v="615"/>
    <e v="#N/A"/>
    <x v="615"/>
  </r>
  <r>
    <x v="5170"/>
    <m/>
    <n v="2800"/>
    <x v="13745"/>
    <m/>
    <m/>
    <m/>
    <m/>
    <x v="7900"/>
    <s v="2023/12/7"/>
    <x v="3"/>
    <x v="3"/>
    <x v="33"/>
    <x v="33"/>
    <m/>
    <x v="615"/>
    <e v="#N/A"/>
    <x v="615"/>
  </r>
  <r>
    <x v="5170"/>
    <m/>
    <n v="1600"/>
    <x v="13746"/>
    <m/>
    <m/>
    <m/>
    <m/>
    <x v="7900"/>
    <s v="2023/12/7"/>
    <x v="3"/>
    <x v="3"/>
    <x v="33"/>
    <x v="33"/>
    <m/>
    <x v="615"/>
    <e v="#N/A"/>
    <x v="615"/>
  </r>
  <r>
    <x v="5170"/>
    <m/>
    <n v="840"/>
    <x v="13747"/>
    <m/>
    <m/>
    <m/>
    <m/>
    <x v="8209"/>
    <s v="2023/12/14"/>
    <x v="3"/>
    <x v="3"/>
    <x v="33"/>
    <x v="33"/>
    <m/>
    <x v="615"/>
    <e v="#N/A"/>
    <x v="615"/>
  </r>
  <r>
    <x v="5170"/>
    <m/>
    <n v="2400"/>
    <x v="12875"/>
    <m/>
    <m/>
    <m/>
    <m/>
    <x v="8209"/>
    <s v="2023/12/14"/>
    <x v="3"/>
    <x v="3"/>
    <x v="33"/>
    <x v="33"/>
    <m/>
    <x v="615"/>
    <e v="#N/A"/>
    <x v="615"/>
  </r>
  <r>
    <x v="5170"/>
    <m/>
    <n v="700"/>
    <x v="13748"/>
    <m/>
    <m/>
    <m/>
    <m/>
    <x v="7127"/>
    <s v="2023/12/14"/>
    <x v="3"/>
    <x v="3"/>
    <x v="33"/>
    <x v="33"/>
    <m/>
    <x v="615"/>
    <e v="#N/A"/>
    <x v="615"/>
  </r>
  <r>
    <x v="5170"/>
    <m/>
    <n v="1089.4000000000001"/>
    <x v="13749"/>
    <m/>
    <m/>
    <m/>
    <m/>
    <x v="7127"/>
    <s v="2023/12/14"/>
    <x v="3"/>
    <x v="3"/>
    <x v="33"/>
    <x v="33"/>
    <m/>
    <x v="615"/>
    <e v="#N/A"/>
    <x v="615"/>
  </r>
  <r>
    <x v="5170"/>
    <m/>
    <n v="1589.57"/>
    <x v="13750"/>
    <m/>
    <m/>
    <m/>
    <m/>
    <x v="7127"/>
    <s v="2023/12/14"/>
    <x v="3"/>
    <x v="3"/>
    <x v="33"/>
    <x v="33"/>
    <m/>
    <x v="615"/>
    <e v="#N/A"/>
    <x v="615"/>
  </r>
  <r>
    <x v="5170"/>
    <m/>
    <n v="2412.5"/>
    <x v="13751"/>
    <m/>
    <m/>
    <m/>
    <m/>
    <x v="7127"/>
    <s v="2023/12/14"/>
    <x v="3"/>
    <x v="3"/>
    <x v="33"/>
    <x v="33"/>
    <m/>
    <x v="615"/>
    <e v="#N/A"/>
    <x v="615"/>
  </r>
  <r>
    <x v="5170"/>
    <m/>
    <n v="1340"/>
    <x v="13752"/>
    <m/>
    <m/>
    <m/>
    <m/>
    <x v="7127"/>
    <s v="2023/12/14"/>
    <x v="3"/>
    <x v="3"/>
    <x v="33"/>
    <x v="33"/>
    <m/>
    <x v="615"/>
    <e v="#N/A"/>
    <x v="615"/>
  </r>
  <r>
    <x v="5170"/>
    <m/>
    <n v="3555"/>
    <x v="13753"/>
    <m/>
    <m/>
    <m/>
    <m/>
    <x v="7127"/>
    <s v="2023/12/14"/>
    <x v="3"/>
    <x v="3"/>
    <x v="33"/>
    <x v="33"/>
    <m/>
    <x v="615"/>
    <e v="#N/A"/>
    <x v="615"/>
  </r>
  <r>
    <x v="5170"/>
    <m/>
    <n v="603"/>
    <x v="13754"/>
    <m/>
    <m/>
    <m/>
    <m/>
    <x v="7127"/>
    <s v="2023/12/14"/>
    <x v="3"/>
    <x v="3"/>
    <x v="33"/>
    <x v="33"/>
    <m/>
    <x v="615"/>
    <e v="#N/A"/>
    <x v="615"/>
  </r>
  <r>
    <x v="5170"/>
    <m/>
    <n v="282.61"/>
    <x v="13755"/>
    <m/>
    <m/>
    <m/>
    <m/>
    <x v="7127"/>
    <s v="2023/12/14"/>
    <x v="3"/>
    <x v="3"/>
    <x v="33"/>
    <x v="33"/>
    <m/>
    <x v="615"/>
    <e v="#N/A"/>
    <x v="615"/>
  </r>
  <r>
    <x v="5170"/>
    <m/>
    <n v="1095.6500000000001"/>
    <x v="13756"/>
    <m/>
    <m/>
    <m/>
    <m/>
    <x v="7127"/>
    <s v="2023/12/14"/>
    <x v="3"/>
    <x v="3"/>
    <x v="33"/>
    <x v="33"/>
    <m/>
    <x v="615"/>
    <e v="#N/A"/>
    <x v="615"/>
  </r>
  <r>
    <x v="5170"/>
    <m/>
    <n v="3937.5"/>
    <x v="13757"/>
    <m/>
    <m/>
    <m/>
    <m/>
    <x v="8583"/>
    <s v="2023/12/17"/>
    <x v="3"/>
    <x v="3"/>
    <x v="33"/>
    <x v="33"/>
    <m/>
    <x v="615"/>
    <e v="#N/A"/>
    <x v="615"/>
  </r>
  <r>
    <x v="5170"/>
    <m/>
    <n v="6100"/>
    <x v="13758"/>
    <m/>
    <m/>
    <m/>
    <m/>
    <x v="8584"/>
    <s v="2023/12/18"/>
    <x v="3"/>
    <x v="3"/>
    <x v="33"/>
    <x v="33"/>
    <m/>
    <x v="615"/>
    <e v="#N/A"/>
    <x v="615"/>
  </r>
  <r>
    <x v="5170"/>
    <m/>
    <n v="1885"/>
    <x v="13759"/>
    <m/>
    <m/>
    <m/>
    <m/>
    <x v="8384"/>
    <s v="2023/12/19"/>
    <x v="3"/>
    <x v="3"/>
    <x v="33"/>
    <x v="33"/>
    <m/>
    <x v="615"/>
    <e v="#N/A"/>
    <x v="615"/>
  </r>
  <r>
    <x v="5170"/>
    <m/>
    <n v="2000"/>
    <x v="13760"/>
    <m/>
    <m/>
    <m/>
    <m/>
    <x v="8384"/>
    <s v="2023/12/19"/>
    <x v="3"/>
    <x v="3"/>
    <x v="33"/>
    <x v="33"/>
    <m/>
    <x v="615"/>
    <e v="#N/A"/>
    <x v="615"/>
  </r>
  <r>
    <x v="5170"/>
    <m/>
    <n v="780"/>
    <x v="13761"/>
    <m/>
    <m/>
    <m/>
    <m/>
    <x v="8309"/>
    <s v="2023/12/24"/>
    <x v="3"/>
    <x v="3"/>
    <x v="33"/>
    <x v="33"/>
    <m/>
    <x v="615"/>
    <e v="#N/A"/>
    <x v="615"/>
  </r>
  <r>
    <x v="5170"/>
    <m/>
    <n v="3800"/>
    <x v="13762"/>
    <m/>
    <m/>
    <m/>
    <m/>
    <x v="8309"/>
    <s v="2023/12/24"/>
    <x v="3"/>
    <x v="3"/>
    <x v="33"/>
    <x v="33"/>
    <m/>
    <x v="615"/>
    <e v="#N/A"/>
    <x v="615"/>
  </r>
  <r>
    <x v="5170"/>
    <m/>
    <n v="211.31"/>
    <x v="13763"/>
    <m/>
    <m/>
    <m/>
    <m/>
    <x v="8309"/>
    <s v="2023/12/24"/>
    <x v="3"/>
    <x v="3"/>
    <x v="33"/>
    <x v="33"/>
    <m/>
    <x v="615"/>
    <e v="#N/A"/>
    <x v="615"/>
  </r>
  <r>
    <x v="5170"/>
    <m/>
    <n v="2370"/>
    <x v="13764"/>
    <m/>
    <m/>
    <m/>
    <m/>
    <x v="8585"/>
    <s v="2023/12/24"/>
    <x v="3"/>
    <x v="3"/>
    <x v="33"/>
    <x v="33"/>
    <m/>
    <x v="615"/>
    <e v="#N/A"/>
    <x v="615"/>
  </r>
  <r>
    <x v="5170"/>
    <m/>
    <n v="1622.6000000000001"/>
    <x v="13765"/>
    <m/>
    <m/>
    <m/>
    <m/>
    <x v="8585"/>
    <s v="2023/12/24"/>
    <x v="3"/>
    <x v="3"/>
    <x v="33"/>
    <x v="33"/>
    <m/>
    <x v="615"/>
    <e v="#N/A"/>
    <x v="615"/>
  </r>
  <r>
    <x v="5170"/>
    <m/>
    <n v="350"/>
    <x v="13766"/>
    <m/>
    <m/>
    <m/>
    <m/>
    <x v="8367"/>
    <s v="2023/12/27"/>
    <x v="3"/>
    <x v="3"/>
    <x v="33"/>
    <x v="33"/>
    <m/>
    <x v="615"/>
    <e v="#N/A"/>
    <x v="615"/>
  </r>
  <r>
    <x v="5170"/>
    <m/>
    <n v="580"/>
    <x v="13767"/>
    <m/>
    <m/>
    <m/>
    <m/>
    <x v="8367"/>
    <s v="2023/12/27"/>
    <x v="3"/>
    <x v="3"/>
    <x v="33"/>
    <x v="33"/>
    <m/>
    <x v="615"/>
    <e v="#N/A"/>
    <x v="615"/>
  </r>
  <r>
    <x v="5170"/>
    <m/>
    <n v="600"/>
    <x v="13768"/>
    <m/>
    <m/>
    <m/>
    <m/>
    <x v="8367"/>
    <s v="2023/12/27"/>
    <x v="3"/>
    <x v="3"/>
    <x v="33"/>
    <x v="33"/>
    <m/>
    <x v="615"/>
    <e v="#N/A"/>
    <x v="615"/>
  </r>
  <r>
    <x v="5170"/>
    <m/>
    <n v="336"/>
    <x v="13769"/>
    <m/>
    <m/>
    <m/>
    <m/>
    <x v="8367"/>
    <s v="2023/12/27"/>
    <x v="3"/>
    <x v="3"/>
    <x v="33"/>
    <x v="33"/>
    <m/>
    <x v="615"/>
    <e v="#N/A"/>
    <x v="615"/>
  </r>
  <r>
    <x v="5170"/>
    <m/>
    <n v="2360"/>
    <x v="13770"/>
    <m/>
    <m/>
    <m/>
    <m/>
    <x v="8367"/>
    <s v="2023/12/27"/>
    <x v="3"/>
    <x v="3"/>
    <x v="33"/>
    <x v="33"/>
    <m/>
    <x v="615"/>
    <e v="#N/A"/>
    <x v="615"/>
  </r>
  <r>
    <x v="5170"/>
    <m/>
    <n v="1290"/>
    <x v="13771"/>
    <m/>
    <m/>
    <m/>
    <m/>
    <x v="8287"/>
    <s v="2023/1/8"/>
    <x v="3"/>
    <x v="3"/>
    <x v="19"/>
    <x v="19"/>
    <m/>
    <x v="615"/>
    <e v="#N/A"/>
    <x v="615"/>
  </r>
  <r>
    <x v="5170"/>
    <m/>
    <n v="1897.6100000000001"/>
    <x v="13772"/>
    <m/>
    <m/>
    <m/>
    <m/>
    <x v="7770"/>
    <s v="2023/1/11"/>
    <x v="3"/>
    <x v="3"/>
    <x v="19"/>
    <x v="19"/>
    <m/>
    <x v="615"/>
    <e v="#N/A"/>
    <x v="615"/>
  </r>
  <r>
    <x v="5170"/>
    <m/>
    <n v="739.12"/>
    <x v="13773"/>
    <m/>
    <m/>
    <m/>
    <m/>
    <x v="8338"/>
    <s v="2023/1/14"/>
    <x v="3"/>
    <x v="3"/>
    <x v="19"/>
    <x v="19"/>
    <m/>
    <x v="615"/>
    <e v="#N/A"/>
    <x v="615"/>
  </r>
  <r>
    <x v="5170"/>
    <m/>
    <n v="150"/>
    <x v="13774"/>
    <m/>
    <m/>
    <m/>
    <m/>
    <x v="8338"/>
    <s v="2023/1/14"/>
    <x v="3"/>
    <x v="3"/>
    <x v="19"/>
    <x v="19"/>
    <m/>
    <x v="615"/>
    <e v="#N/A"/>
    <x v="615"/>
  </r>
  <r>
    <x v="5170"/>
    <m/>
    <n v="2280"/>
    <x v="13775"/>
    <m/>
    <m/>
    <m/>
    <m/>
    <x v="7780"/>
    <s v="2023/1/17"/>
    <x v="3"/>
    <x v="3"/>
    <x v="19"/>
    <x v="19"/>
    <m/>
    <x v="615"/>
    <e v="#N/A"/>
    <x v="615"/>
  </r>
  <r>
    <x v="5170"/>
    <m/>
    <n v="1000"/>
    <x v="13776"/>
    <m/>
    <m/>
    <m/>
    <m/>
    <x v="7780"/>
    <s v="2023/1/17"/>
    <x v="3"/>
    <x v="3"/>
    <x v="19"/>
    <x v="19"/>
    <m/>
    <x v="615"/>
    <e v="#N/A"/>
    <x v="615"/>
  </r>
  <r>
    <x v="5170"/>
    <m/>
    <n v="75"/>
    <x v="13777"/>
    <m/>
    <m/>
    <m/>
    <m/>
    <x v="7780"/>
    <s v="2023/1/17"/>
    <x v="3"/>
    <x v="3"/>
    <x v="19"/>
    <x v="19"/>
    <m/>
    <x v="615"/>
    <e v="#N/A"/>
    <x v="615"/>
  </r>
  <r>
    <x v="5170"/>
    <m/>
    <n v="174"/>
    <x v="13778"/>
    <m/>
    <m/>
    <m/>
    <m/>
    <x v="7780"/>
    <s v="2023/1/17"/>
    <x v="3"/>
    <x v="3"/>
    <x v="19"/>
    <x v="19"/>
    <m/>
    <x v="615"/>
    <e v="#N/A"/>
    <x v="615"/>
  </r>
  <r>
    <x v="5170"/>
    <m/>
    <n v="620"/>
    <x v="13779"/>
    <m/>
    <m/>
    <m/>
    <m/>
    <x v="7780"/>
    <s v="2023/1/17"/>
    <x v="3"/>
    <x v="3"/>
    <x v="19"/>
    <x v="19"/>
    <m/>
    <x v="615"/>
    <e v="#N/A"/>
    <x v="615"/>
  </r>
  <r>
    <x v="5170"/>
    <m/>
    <n v="1080"/>
    <x v="13780"/>
    <m/>
    <m/>
    <m/>
    <m/>
    <x v="7780"/>
    <s v="2023/1/17"/>
    <x v="3"/>
    <x v="3"/>
    <x v="19"/>
    <x v="19"/>
    <m/>
    <x v="615"/>
    <e v="#N/A"/>
    <x v="615"/>
  </r>
  <r>
    <x v="5170"/>
    <m/>
    <n v="156.52000000000001"/>
    <x v="13781"/>
    <m/>
    <m/>
    <m/>
    <m/>
    <x v="7780"/>
    <s v="2023/1/17"/>
    <x v="3"/>
    <x v="3"/>
    <x v="19"/>
    <x v="19"/>
    <m/>
    <x v="615"/>
    <e v="#N/A"/>
    <x v="615"/>
  </r>
  <r>
    <x v="5170"/>
    <m/>
    <n v="300"/>
    <x v="13782"/>
    <m/>
    <m/>
    <m/>
    <m/>
    <x v="7780"/>
    <s v="2023/1/17"/>
    <x v="3"/>
    <x v="3"/>
    <x v="19"/>
    <x v="19"/>
    <m/>
    <x v="615"/>
    <e v="#N/A"/>
    <x v="615"/>
  </r>
  <r>
    <x v="5170"/>
    <m/>
    <n v="327.10000000000002"/>
    <x v="13783"/>
    <m/>
    <m/>
    <m/>
    <m/>
    <x v="8393"/>
    <s v="2023/1/18"/>
    <x v="3"/>
    <x v="3"/>
    <x v="19"/>
    <x v="19"/>
    <m/>
    <x v="615"/>
    <e v="#N/A"/>
    <x v="615"/>
  </r>
  <r>
    <x v="5170"/>
    <m/>
    <n v="598.5"/>
    <x v="13784"/>
    <m/>
    <m/>
    <m/>
    <m/>
    <x v="7777"/>
    <s v="2023/1/24"/>
    <x v="3"/>
    <x v="3"/>
    <x v="19"/>
    <x v="19"/>
    <m/>
    <x v="615"/>
    <e v="#N/A"/>
    <x v="615"/>
  </r>
  <r>
    <x v="5170"/>
    <m/>
    <n v="600"/>
    <x v="13785"/>
    <m/>
    <m/>
    <m/>
    <m/>
    <x v="8441"/>
    <s v="2023/1/28"/>
    <x v="3"/>
    <x v="3"/>
    <x v="19"/>
    <x v="19"/>
    <m/>
    <x v="615"/>
    <e v="#N/A"/>
    <x v="615"/>
  </r>
  <r>
    <x v="5170"/>
    <m/>
    <n v="249.57"/>
    <x v="13786"/>
    <m/>
    <m/>
    <m/>
    <m/>
    <x v="8441"/>
    <s v="2023/1/28"/>
    <x v="3"/>
    <x v="3"/>
    <x v="19"/>
    <x v="19"/>
    <m/>
    <x v="615"/>
    <e v="#N/A"/>
    <x v="615"/>
  </r>
  <r>
    <x v="5170"/>
    <m/>
    <n v="797.39"/>
    <x v="13787"/>
    <m/>
    <m/>
    <m/>
    <m/>
    <x v="8441"/>
    <s v="2023/1/28"/>
    <x v="3"/>
    <x v="3"/>
    <x v="19"/>
    <x v="19"/>
    <m/>
    <x v="615"/>
    <e v="#N/A"/>
    <x v="615"/>
  </r>
  <r>
    <x v="5170"/>
    <m/>
    <n v="620"/>
    <x v="13788"/>
    <m/>
    <m/>
    <m/>
    <m/>
    <x v="8441"/>
    <s v="2023/1/28"/>
    <x v="3"/>
    <x v="3"/>
    <x v="19"/>
    <x v="19"/>
    <m/>
    <x v="615"/>
    <e v="#N/A"/>
    <x v="615"/>
  </r>
  <r>
    <x v="5170"/>
    <m/>
    <n v="1300"/>
    <x v="13789"/>
    <m/>
    <m/>
    <m/>
    <m/>
    <x v="8441"/>
    <s v="2023/1/28"/>
    <x v="3"/>
    <x v="3"/>
    <x v="19"/>
    <x v="19"/>
    <m/>
    <x v="615"/>
    <e v="#N/A"/>
    <x v="615"/>
  </r>
  <r>
    <x v="5170"/>
    <m/>
    <n v="304.35000000000002"/>
    <x v="13790"/>
    <m/>
    <m/>
    <m/>
    <m/>
    <x v="8586"/>
    <s v="2023/1/30"/>
    <x v="3"/>
    <x v="3"/>
    <x v="19"/>
    <x v="19"/>
    <m/>
    <x v="615"/>
    <e v="#N/A"/>
    <x v="615"/>
  </r>
  <r>
    <x v="5170"/>
    <m/>
    <n v="90"/>
    <x v="13791"/>
    <m/>
    <m/>
    <m/>
    <m/>
    <x v="8586"/>
    <s v="2023/1/30"/>
    <x v="3"/>
    <x v="3"/>
    <x v="19"/>
    <x v="19"/>
    <m/>
    <x v="615"/>
    <e v="#N/A"/>
    <x v="615"/>
  </r>
  <r>
    <x v="5170"/>
    <m/>
    <n v="28"/>
    <x v="13792"/>
    <m/>
    <m/>
    <m/>
    <m/>
    <x v="8586"/>
    <s v="2023/1/30"/>
    <x v="3"/>
    <x v="3"/>
    <x v="19"/>
    <x v="19"/>
    <m/>
    <x v="615"/>
    <e v="#N/A"/>
    <x v="615"/>
  </r>
  <r>
    <x v="5170"/>
    <m/>
    <n v="300"/>
    <x v="13793"/>
    <m/>
    <m/>
    <m/>
    <m/>
    <x v="8385"/>
    <s v="2023/2/5"/>
    <x v="3"/>
    <x v="3"/>
    <x v="19"/>
    <x v="19"/>
    <m/>
    <x v="615"/>
    <e v="#N/A"/>
    <x v="615"/>
  </r>
  <r>
    <x v="5170"/>
    <m/>
    <n v="521.74"/>
    <x v="13794"/>
    <m/>
    <m/>
    <m/>
    <m/>
    <x v="8385"/>
    <s v="2023/2/5"/>
    <x v="3"/>
    <x v="3"/>
    <x v="19"/>
    <x v="19"/>
    <m/>
    <x v="615"/>
    <e v="#N/A"/>
    <x v="615"/>
  </r>
  <r>
    <x v="5170"/>
    <m/>
    <n v="147.45000000000002"/>
    <x v="13795"/>
    <m/>
    <m/>
    <m/>
    <m/>
    <x v="8587"/>
    <s v="2023/2/5"/>
    <x v="3"/>
    <x v="3"/>
    <x v="19"/>
    <x v="19"/>
    <m/>
    <x v="615"/>
    <e v="#N/A"/>
    <x v="615"/>
  </r>
  <r>
    <x v="5170"/>
    <m/>
    <n v="1840"/>
    <x v="13796"/>
    <m/>
    <m/>
    <m/>
    <m/>
    <x v="8340"/>
    <s v="2023/2/12"/>
    <x v="3"/>
    <x v="3"/>
    <x v="19"/>
    <x v="19"/>
    <m/>
    <x v="615"/>
    <e v="#N/A"/>
    <x v="615"/>
  </r>
  <r>
    <x v="5170"/>
    <m/>
    <n v="1800"/>
    <x v="13797"/>
    <m/>
    <m/>
    <m/>
    <m/>
    <x v="8340"/>
    <s v="2023/2/12"/>
    <x v="3"/>
    <x v="3"/>
    <x v="19"/>
    <x v="19"/>
    <m/>
    <x v="615"/>
    <e v="#N/A"/>
    <x v="615"/>
  </r>
  <r>
    <x v="5170"/>
    <m/>
    <n v="860"/>
    <x v="13798"/>
    <m/>
    <m/>
    <m/>
    <m/>
    <x v="8340"/>
    <s v="2023/2/12"/>
    <x v="3"/>
    <x v="3"/>
    <x v="19"/>
    <x v="19"/>
    <m/>
    <x v="615"/>
    <e v="#N/A"/>
    <x v="615"/>
  </r>
  <r>
    <x v="5170"/>
    <m/>
    <n v="60"/>
    <x v="13799"/>
    <m/>
    <m/>
    <m/>
    <m/>
    <x v="8340"/>
    <s v="2023/2/12"/>
    <x v="3"/>
    <x v="3"/>
    <x v="19"/>
    <x v="19"/>
    <m/>
    <x v="615"/>
    <e v="#N/A"/>
    <x v="615"/>
  </r>
  <r>
    <x v="5170"/>
    <m/>
    <n v="54.800000000000004"/>
    <x v="13800"/>
    <m/>
    <m/>
    <m/>
    <m/>
    <x v="8340"/>
    <s v="2023/2/12"/>
    <x v="3"/>
    <x v="3"/>
    <x v="19"/>
    <x v="19"/>
    <m/>
    <x v="615"/>
    <e v="#N/A"/>
    <x v="615"/>
  </r>
  <r>
    <x v="5170"/>
    <m/>
    <n v="658.26"/>
    <x v="13801"/>
    <m/>
    <m/>
    <m/>
    <m/>
    <x v="8340"/>
    <s v="2023/2/12"/>
    <x v="3"/>
    <x v="3"/>
    <x v="19"/>
    <x v="19"/>
    <m/>
    <x v="615"/>
    <e v="#N/A"/>
    <x v="615"/>
  </r>
  <r>
    <x v="5170"/>
    <m/>
    <n v="3234.35"/>
    <x v="13802"/>
    <m/>
    <m/>
    <m/>
    <m/>
    <x v="8340"/>
    <s v="2023/2/12"/>
    <x v="3"/>
    <x v="3"/>
    <x v="19"/>
    <x v="19"/>
    <m/>
    <x v="615"/>
    <e v="#N/A"/>
    <x v="615"/>
  </r>
  <r>
    <x v="5170"/>
    <m/>
    <n v="1782.6100000000001"/>
    <x v="13803"/>
    <m/>
    <m/>
    <m/>
    <m/>
    <x v="8340"/>
    <s v="2023/2/12"/>
    <x v="3"/>
    <x v="3"/>
    <x v="19"/>
    <x v="19"/>
    <m/>
    <x v="615"/>
    <e v="#N/A"/>
    <x v="615"/>
  </r>
  <r>
    <x v="5170"/>
    <m/>
    <n v="591.30000000000007"/>
    <x v="13804"/>
    <m/>
    <m/>
    <m/>
    <m/>
    <x v="7784"/>
    <s v="2023/2/18"/>
    <x v="3"/>
    <x v="3"/>
    <x v="19"/>
    <x v="19"/>
    <m/>
    <x v="615"/>
    <e v="#N/A"/>
    <x v="615"/>
  </r>
  <r>
    <x v="5170"/>
    <m/>
    <n v="1000"/>
    <x v="13805"/>
    <m/>
    <m/>
    <m/>
    <m/>
    <x v="7784"/>
    <s v="2023/2/18"/>
    <x v="3"/>
    <x v="3"/>
    <x v="19"/>
    <x v="19"/>
    <m/>
    <x v="615"/>
    <e v="#N/A"/>
    <x v="615"/>
  </r>
  <r>
    <x v="5170"/>
    <m/>
    <n v="540"/>
    <x v="13806"/>
    <m/>
    <m/>
    <m/>
    <m/>
    <x v="7784"/>
    <s v="2023/2/18"/>
    <x v="3"/>
    <x v="3"/>
    <x v="19"/>
    <x v="19"/>
    <m/>
    <x v="615"/>
    <e v="#N/A"/>
    <x v="615"/>
  </r>
  <r>
    <x v="5170"/>
    <m/>
    <n v="286"/>
    <x v="13807"/>
    <m/>
    <m/>
    <m/>
    <m/>
    <x v="8588"/>
    <s v="2023/2/20"/>
    <x v="3"/>
    <x v="3"/>
    <x v="19"/>
    <x v="19"/>
    <m/>
    <x v="615"/>
    <e v="#N/A"/>
    <x v="615"/>
  </r>
  <r>
    <x v="5170"/>
    <m/>
    <n v="1739.2"/>
    <x v="13808"/>
    <m/>
    <m/>
    <m/>
    <m/>
    <x v="8589"/>
    <s v="2023/2/28"/>
    <x v="3"/>
    <x v="3"/>
    <x v="19"/>
    <x v="19"/>
    <m/>
    <x v="615"/>
    <e v="#N/A"/>
    <x v="615"/>
  </r>
  <r>
    <x v="5170"/>
    <m/>
    <n v="229.57"/>
    <x v="13808"/>
    <m/>
    <m/>
    <m/>
    <m/>
    <x v="8589"/>
    <s v="2023/2/28"/>
    <x v="3"/>
    <x v="3"/>
    <x v="19"/>
    <x v="19"/>
    <m/>
    <x v="615"/>
    <e v="#N/A"/>
    <x v="615"/>
  </r>
  <r>
    <x v="5170"/>
    <m/>
    <n v="50"/>
    <x v="13809"/>
    <m/>
    <m/>
    <m/>
    <m/>
    <x v="8589"/>
    <s v="2023/2/28"/>
    <x v="3"/>
    <x v="3"/>
    <x v="19"/>
    <x v="19"/>
    <m/>
    <x v="615"/>
    <e v="#N/A"/>
    <x v="615"/>
  </r>
  <r>
    <x v="5170"/>
    <m/>
    <n v="174"/>
    <x v="13810"/>
    <m/>
    <m/>
    <m/>
    <m/>
    <x v="8219"/>
    <s v="2023/2/28"/>
    <x v="3"/>
    <x v="3"/>
    <x v="19"/>
    <x v="19"/>
    <m/>
    <x v="615"/>
    <e v="#N/A"/>
    <x v="615"/>
  </r>
  <r>
    <x v="5170"/>
    <m/>
    <m/>
    <x v="13811"/>
    <m/>
    <m/>
    <m/>
    <n v="3"/>
    <x v="8590"/>
    <s v="2023/3/6"/>
    <x v="3"/>
    <x v="3"/>
    <x v="19"/>
    <x v="19"/>
    <m/>
    <x v="615"/>
    <e v="#N/A"/>
    <x v="615"/>
  </r>
  <r>
    <x v="5170"/>
    <m/>
    <n v="1573.3400000000001"/>
    <x v="13812"/>
    <m/>
    <m/>
    <m/>
    <m/>
    <x v="8591"/>
    <s v="2023/7/11"/>
    <x v="3"/>
    <x v="3"/>
    <x v="30"/>
    <x v="30"/>
    <m/>
    <x v="615"/>
    <e v="#N/A"/>
    <x v="615"/>
  </r>
  <r>
    <x v="5170"/>
    <m/>
    <n v="420"/>
    <x v="13813"/>
    <m/>
    <m/>
    <m/>
    <m/>
    <x v="8354"/>
    <s v="2023/8/5"/>
    <x v="3"/>
    <x v="3"/>
    <x v="30"/>
    <x v="30"/>
    <m/>
    <x v="615"/>
    <e v="#N/A"/>
    <x v="615"/>
  </r>
  <r>
    <x v="5170"/>
    <m/>
    <n v="867.61"/>
    <x v="13814"/>
    <m/>
    <m/>
    <m/>
    <m/>
    <x v="8354"/>
    <s v="2023/8/5"/>
    <x v="3"/>
    <x v="3"/>
    <x v="30"/>
    <x v="30"/>
    <m/>
    <x v="615"/>
    <e v="#N/A"/>
    <x v="615"/>
  </r>
  <r>
    <x v="5170"/>
    <m/>
    <n v="292.2"/>
    <x v="13815"/>
    <m/>
    <m/>
    <m/>
    <m/>
    <x v="8075"/>
    <s v="2023/8/13"/>
    <x v="3"/>
    <x v="3"/>
    <x v="30"/>
    <x v="30"/>
    <m/>
    <x v="615"/>
    <e v="#N/A"/>
    <x v="615"/>
  </r>
  <r>
    <x v="5170"/>
    <m/>
    <n v="584.25"/>
    <x v="13816"/>
    <m/>
    <m/>
    <m/>
    <m/>
    <x v="8356"/>
    <s v="2023/8/15"/>
    <x v="3"/>
    <x v="3"/>
    <x v="30"/>
    <x v="30"/>
    <m/>
    <x v="615"/>
    <e v="#N/A"/>
    <x v="615"/>
  </r>
  <r>
    <x v="5170"/>
    <m/>
    <n v="90"/>
    <x v="13817"/>
    <m/>
    <m/>
    <m/>
    <m/>
    <x v="8264"/>
    <s v="2023/8/19"/>
    <x v="3"/>
    <x v="3"/>
    <x v="30"/>
    <x v="30"/>
    <m/>
    <x v="615"/>
    <e v="#N/A"/>
    <x v="615"/>
  </r>
  <r>
    <x v="5170"/>
    <m/>
    <n v="300"/>
    <x v="13818"/>
    <m/>
    <m/>
    <m/>
    <m/>
    <x v="8264"/>
    <s v="2023/8/19"/>
    <x v="3"/>
    <x v="3"/>
    <x v="30"/>
    <x v="30"/>
    <m/>
    <x v="615"/>
    <e v="#N/A"/>
    <x v="615"/>
  </r>
  <r>
    <x v="5170"/>
    <m/>
    <n v="135"/>
    <x v="13819"/>
    <m/>
    <m/>
    <m/>
    <m/>
    <x v="8264"/>
    <s v="2023/8/19"/>
    <x v="3"/>
    <x v="3"/>
    <x v="30"/>
    <x v="30"/>
    <m/>
    <x v="615"/>
    <e v="#N/A"/>
    <x v="615"/>
  </r>
  <r>
    <x v="5170"/>
    <m/>
    <n v="156.04"/>
    <x v="12758"/>
    <m/>
    <m/>
    <m/>
    <m/>
    <x v="8191"/>
    <s v="2023/8/21"/>
    <x v="3"/>
    <x v="3"/>
    <x v="30"/>
    <x v="30"/>
    <m/>
    <x v="615"/>
    <e v="#N/A"/>
    <x v="615"/>
  </r>
  <r>
    <x v="5170"/>
    <m/>
    <n v="1682.55"/>
    <x v="13820"/>
    <m/>
    <m/>
    <m/>
    <m/>
    <x v="8402"/>
    <s v="2023/8/29"/>
    <x v="3"/>
    <x v="3"/>
    <x v="30"/>
    <x v="30"/>
    <m/>
    <x v="615"/>
    <e v="#N/A"/>
    <x v="615"/>
  </r>
  <r>
    <x v="5170"/>
    <m/>
    <n v="389.57"/>
    <x v="13821"/>
    <m/>
    <m/>
    <m/>
    <m/>
    <x v="8402"/>
    <s v="2023/8/29"/>
    <x v="3"/>
    <x v="3"/>
    <x v="30"/>
    <x v="30"/>
    <m/>
    <x v="615"/>
    <e v="#N/A"/>
    <x v="615"/>
  </r>
  <r>
    <x v="5170"/>
    <m/>
    <n v="392"/>
    <x v="13822"/>
    <m/>
    <m/>
    <m/>
    <m/>
    <x v="8547"/>
    <s v="2023/9/1"/>
    <x v="3"/>
    <x v="3"/>
    <x v="30"/>
    <x v="30"/>
    <m/>
    <x v="615"/>
    <e v="#N/A"/>
    <x v="615"/>
  </r>
  <r>
    <x v="5170"/>
    <m/>
    <n v="49.56"/>
    <x v="13823"/>
    <m/>
    <m/>
    <m/>
    <m/>
    <x v="8592"/>
    <s v="2023/9/7"/>
    <x v="3"/>
    <x v="3"/>
    <x v="30"/>
    <x v="30"/>
    <m/>
    <x v="615"/>
    <e v="#N/A"/>
    <x v="615"/>
  </r>
  <r>
    <x v="5170"/>
    <m/>
    <n v="222"/>
    <x v="13824"/>
    <m/>
    <m/>
    <m/>
    <m/>
    <x v="8077"/>
    <s v="2023/10/1"/>
    <x v="3"/>
    <x v="3"/>
    <x v="30"/>
    <x v="30"/>
    <m/>
    <x v="615"/>
    <e v="#N/A"/>
    <x v="615"/>
  </r>
  <r>
    <x v="5170"/>
    <m/>
    <n v="2050"/>
    <x v="13825"/>
    <m/>
    <m/>
    <m/>
    <m/>
    <x v="8574"/>
    <s v="2023/10/11"/>
    <x v="3"/>
    <x v="3"/>
    <x v="30"/>
    <x v="30"/>
    <m/>
    <x v="615"/>
    <e v="#N/A"/>
    <x v="615"/>
  </r>
  <r>
    <x v="5170"/>
    <m/>
    <n v="1291.1200000000001"/>
    <x v="13826"/>
    <m/>
    <m/>
    <m/>
    <m/>
    <x v="8362"/>
    <s v="2023/10/12"/>
    <x v="3"/>
    <x v="3"/>
    <x v="30"/>
    <x v="30"/>
    <m/>
    <x v="615"/>
    <e v="#N/A"/>
    <x v="615"/>
  </r>
  <r>
    <x v="5170"/>
    <m/>
    <n v="240"/>
    <x v="13827"/>
    <m/>
    <m/>
    <m/>
    <m/>
    <x v="8488"/>
    <s v="2023/11/12"/>
    <x v="3"/>
    <x v="3"/>
    <x v="30"/>
    <x v="30"/>
    <m/>
    <x v="615"/>
    <e v="#N/A"/>
    <x v="615"/>
  </r>
  <r>
    <x v="5170"/>
    <m/>
    <n v="52.17"/>
    <x v="13828"/>
    <m/>
    <m/>
    <m/>
    <m/>
    <x v="8593"/>
    <s v="2023/11/12"/>
    <x v="3"/>
    <x v="3"/>
    <x v="30"/>
    <x v="30"/>
    <m/>
    <x v="615"/>
    <e v="#N/A"/>
    <x v="615"/>
  </r>
  <r>
    <x v="5170"/>
    <m/>
    <n v="200"/>
    <x v="13829"/>
    <m/>
    <m/>
    <m/>
    <m/>
    <x v="8594"/>
    <s v="2023/11/21"/>
    <x v="3"/>
    <x v="3"/>
    <x v="30"/>
    <x v="30"/>
    <m/>
    <x v="615"/>
    <e v="#N/A"/>
    <x v="615"/>
  </r>
  <r>
    <x v="5170"/>
    <m/>
    <n v="273.92"/>
    <x v="13830"/>
    <m/>
    <m/>
    <m/>
    <m/>
    <x v="7563"/>
    <s v="2023/11/26"/>
    <x v="3"/>
    <x v="3"/>
    <x v="30"/>
    <x v="30"/>
    <m/>
    <x v="615"/>
    <e v="#N/A"/>
    <x v="615"/>
  </r>
  <r>
    <x v="5170"/>
    <m/>
    <n v="980"/>
    <x v="13831"/>
    <m/>
    <m/>
    <m/>
    <m/>
    <x v="7563"/>
    <s v="2023/11/26"/>
    <x v="3"/>
    <x v="3"/>
    <x v="30"/>
    <x v="30"/>
    <m/>
    <x v="615"/>
    <e v="#N/A"/>
    <x v="615"/>
  </r>
  <r>
    <x v="5170"/>
    <m/>
    <n v="3600"/>
    <x v="13832"/>
    <m/>
    <m/>
    <m/>
    <m/>
    <x v="8595"/>
    <s v="2023/3/16"/>
    <x v="3"/>
    <x v="3"/>
    <x v="42"/>
    <x v="42"/>
    <m/>
    <x v="615"/>
    <e v="#N/A"/>
    <x v="615"/>
  </r>
  <r>
    <x v="5170"/>
    <m/>
    <n v="59250"/>
    <x v="13833"/>
    <m/>
    <m/>
    <m/>
    <m/>
    <x v="8596"/>
    <s v="2023/3/16"/>
    <x v="3"/>
    <x v="3"/>
    <x v="42"/>
    <x v="42"/>
    <m/>
    <x v="615"/>
    <e v="#N/A"/>
    <x v="615"/>
  </r>
  <r>
    <x v="5170"/>
    <m/>
    <n v="130.44"/>
    <x v="13834"/>
    <m/>
    <m/>
    <m/>
    <m/>
    <x v="8597"/>
    <s v="2023/3/19"/>
    <x v="3"/>
    <x v="3"/>
    <x v="42"/>
    <x v="42"/>
    <m/>
    <x v="615"/>
    <e v="#N/A"/>
    <x v="615"/>
  </r>
  <r>
    <x v="5170"/>
    <m/>
    <n v="296"/>
    <x v="13835"/>
    <m/>
    <m/>
    <m/>
    <m/>
    <x v="8597"/>
    <s v="2023/3/19"/>
    <x v="3"/>
    <x v="3"/>
    <x v="42"/>
    <x v="42"/>
    <m/>
    <x v="615"/>
    <e v="#N/A"/>
    <x v="615"/>
  </r>
  <r>
    <x v="5170"/>
    <m/>
    <n v="300"/>
    <x v="13836"/>
    <m/>
    <m/>
    <m/>
    <m/>
    <x v="8597"/>
    <s v="2023/3/19"/>
    <x v="3"/>
    <x v="3"/>
    <x v="42"/>
    <x v="42"/>
    <m/>
    <x v="615"/>
    <e v="#N/A"/>
    <x v="615"/>
  </r>
  <r>
    <x v="5170"/>
    <m/>
    <n v="60"/>
    <x v="13837"/>
    <m/>
    <m/>
    <m/>
    <m/>
    <x v="8597"/>
    <s v="2023/3/19"/>
    <x v="3"/>
    <x v="3"/>
    <x v="42"/>
    <x v="42"/>
    <m/>
    <x v="615"/>
    <e v="#N/A"/>
    <x v="615"/>
  </r>
  <r>
    <x v="5170"/>
    <m/>
    <n v="2350"/>
    <x v="13838"/>
    <m/>
    <m/>
    <m/>
    <m/>
    <x v="8597"/>
    <s v="2023/3/19"/>
    <x v="3"/>
    <x v="3"/>
    <x v="42"/>
    <x v="42"/>
    <m/>
    <x v="615"/>
    <e v="#N/A"/>
    <x v="615"/>
  </r>
  <r>
    <x v="5170"/>
    <m/>
    <n v="78.260000000000005"/>
    <x v="13839"/>
    <m/>
    <m/>
    <m/>
    <m/>
    <x v="5488"/>
    <s v="2023/3/19"/>
    <x v="3"/>
    <x v="3"/>
    <x v="42"/>
    <x v="42"/>
    <m/>
    <x v="615"/>
    <e v="#N/A"/>
    <x v="615"/>
  </r>
  <r>
    <x v="5170"/>
    <m/>
    <n v="7.83"/>
    <x v="13840"/>
    <m/>
    <m/>
    <m/>
    <m/>
    <x v="5488"/>
    <s v="2023/3/19"/>
    <x v="3"/>
    <x v="3"/>
    <x v="42"/>
    <x v="42"/>
    <m/>
    <x v="615"/>
    <e v="#N/A"/>
    <x v="615"/>
  </r>
  <r>
    <x v="5170"/>
    <m/>
    <n v="112.17399999999999"/>
    <x v="13841"/>
    <m/>
    <m/>
    <m/>
    <m/>
    <x v="5488"/>
    <s v="2023/3/19"/>
    <x v="3"/>
    <x v="3"/>
    <x v="42"/>
    <x v="42"/>
    <m/>
    <x v="615"/>
    <e v="#N/A"/>
    <x v="615"/>
  </r>
  <r>
    <x v="5170"/>
    <m/>
    <n v="8698"/>
    <x v="13842"/>
    <m/>
    <m/>
    <m/>
    <m/>
    <x v="8223"/>
    <s v="2023/3/26"/>
    <x v="3"/>
    <x v="3"/>
    <x v="42"/>
    <x v="42"/>
    <m/>
    <x v="615"/>
    <e v="#N/A"/>
    <x v="615"/>
  </r>
  <r>
    <x v="5170"/>
    <m/>
    <n v="640"/>
    <x v="13843"/>
    <m/>
    <m/>
    <m/>
    <m/>
    <x v="8014"/>
    <s v="2023/3/28"/>
    <x v="3"/>
    <x v="3"/>
    <x v="42"/>
    <x v="42"/>
    <m/>
    <x v="615"/>
    <e v="#N/A"/>
    <x v="615"/>
  </r>
  <r>
    <x v="5170"/>
    <m/>
    <n v="200"/>
    <x v="13844"/>
    <m/>
    <m/>
    <m/>
    <m/>
    <x v="8014"/>
    <s v="2023/3/28"/>
    <x v="3"/>
    <x v="3"/>
    <x v="42"/>
    <x v="42"/>
    <m/>
    <x v="615"/>
    <e v="#N/A"/>
    <x v="615"/>
  </r>
  <r>
    <x v="5170"/>
    <m/>
    <n v="2920.86"/>
    <x v="13845"/>
    <m/>
    <m/>
    <m/>
    <m/>
    <x v="5587"/>
    <s v="2023/3/31"/>
    <x v="3"/>
    <x v="3"/>
    <x v="42"/>
    <x v="42"/>
    <m/>
    <x v="615"/>
    <e v="#N/A"/>
    <x v="615"/>
  </r>
  <r>
    <x v="5170"/>
    <m/>
    <n v="2920.86"/>
    <x v="13846"/>
    <m/>
    <m/>
    <m/>
    <m/>
    <x v="5587"/>
    <s v="2023/3/31"/>
    <x v="3"/>
    <x v="3"/>
    <x v="42"/>
    <x v="42"/>
    <m/>
    <x v="615"/>
    <e v="#N/A"/>
    <x v="615"/>
  </r>
  <r>
    <x v="5170"/>
    <m/>
    <n v="544"/>
    <x v="13847"/>
    <m/>
    <m/>
    <m/>
    <m/>
    <x v="8442"/>
    <s v="2023/4/6"/>
    <x v="3"/>
    <x v="3"/>
    <x v="42"/>
    <x v="42"/>
    <m/>
    <x v="615"/>
    <e v="#N/A"/>
    <x v="615"/>
  </r>
  <r>
    <x v="5170"/>
    <m/>
    <n v="544"/>
    <x v="13848"/>
    <m/>
    <m/>
    <m/>
    <m/>
    <x v="8443"/>
    <s v="2023/4/6"/>
    <x v="3"/>
    <x v="3"/>
    <x v="42"/>
    <x v="42"/>
    <m/>
    <x v="615"/>
    <e v="#N/A"/>
    <x v="615"/>
  </r>
  <r>
    <x v="5170"/>
    <m/>
    <n v="5.25"/>
    <x v="13849"/>
    <m/>
    <m/>
    <m/>
    <m/>
    <x v="8598"/>
    <s v="2023/4/8"/>
    <x v="3"/>
    <x v="3"/>
    <x v="42"/>
    <x v="42"/>
    <m/>
    <x v="615"/>
    <e v="#N/A"/>
    <x v="615"/>
  </r>
  <r>
    <x v="5170"/>
    <m/>
    <n v="9606.92"/>
    <x v="13850"/>
    <m/>
    <m/>
    <m/>
    <m/>
    <x v="8599"/>
    <s v="2023/4/12"/>
    <x v="3"/>
    <x v="3"/>
    <x v="42"/>
    <x v="42"/>
    <m/>
    <x v="615"/>
    <e v="#N/A"/>
    <x v="615"/>
  </r>
  <r>
    <x v="5170"/>
    <m/>
    <n v="666"/>
    <x v="13851"/>
    <m/>
    <m/>
    <m/>
    <m/>
    <x v="8345"/>
    <s v="2023/4/19"/>
    <x v="3"/>
    <x v="3"/>
    <x v="42"/>
    <x v="42"/>
    <m/>
    <x v="615"/>
    <e v="#N/A"/>
    <x v="615"/>
  </r>
  <r>
    <x v="5170"/>
    <m/>
    <n v="5960.87"/>
    <x v="13852"/>
    <m/>
    <m/>
    <m/>
    <m/>
    <x v="8418"/>
    <s v="2023/4/29"/>
    <x v="3"/>
    <x v="3"/>
    <x v="42"/>
    <x v="42"/>
    <m/>
    <x v="615"/>
    <e v="#N/A"/>
    <x v="615"/>
  </r>
  <r>
    <x v="5170"/>
    <m/>
    <n v="254.78"/>
    <x v="13853"/>
    <m/>
    <m/>
    <m/>
    <m/>
    <x v="5254"/>
    <s v="2023/5/11"/>
    <x v="3"/>
    <x v="3"/>
    <x v="42"/>
    <x v="42"/>
    <m/>
    <x v="615"/>
    <e v="#N/A"/>
    <x v="615"/>
  </r>
  <r>
    <x v="5170"/>
    <m/>
    <n v="2070"/>
    <x v="13854"/>
    <m/>
    <m/>
    <m/>
    <m/>
    <x v="7485"/>
    <s v="2023/5/18"/>
    <x v="3"/>
    <x v="3"/>
    <x v="42"/>
    <x v="42"/>
    <m/>
    <x v="615"/>
    <e v="#N/A"/>
    <x v="615"/>
  </r>
  <r>
    <x v="5170"/>
    <m/>
    <n v="160"/>
    <x v="13855"/>
    <m/>
    <m/>
    <m/>
    <m/>
    <x v="7485"/>
    <s v="2023/5/18"/>
    <x v="3"/>
    <x v="3"/>
    <x v="42"/>
    <x v="42"/>
    <m/>
    <x v="615"/>
    <e v="#N/A"/>
    <x v="615"/>
  </r>
  <r>
    <x v="5170"/>
    <m/>
    <n v="2233.91"/>
    <x v="13856"/>
    <m/>
    <m/>
    <m/>
    <m/>
    <x v="5448"/>
    <s v="2023/5/25"/>
    <x v="3"/>
    <x v="3"/>
    <x v="42"/>
    <x v="42"/>
    <m/>
    <x v="615"/>
    <e v="#N/A"/>
    <x v="615"/>
  </r>
  <r>
    <x v="5170"/>
    <m/>
    <n v="475"/>
    <x v="13857"/>
    <m/>
    <m/>
    <m/>
    <m/>
    <x v="7115"/>
    <s v="2023/6/3"/>
    <x v="3"/>
    <x v="3"/>
    <x v="42"/>
    <x v="42"/>
    <m/>
    <x v="615"/>
    <e v="#N/A"/>
    <x v="615"/>
  </r>
  <r>
    <x v="5170"/>
    <m/>
    <n v="235"/>
    <x v="13858"/>
    <m/>
    <m/>
    <m/>
    <m/>
    <x v="5592"/>
    <s v="2023/6/24"/>
    <x v="3"/>
    <x v="3"/>
    <x v="42"/>
    <x v="42"/>
    <m/>
    <x v="615"/>
    <e v="#N/A"/>
    <x v="615"/>
  </r>
  <r>
    <x v="5170"/>
    <m/>
    <n v="130.6"/>
    <x v="13859"/>
    <m/>
    <m/>
    <m/>
    <m/>
    <x v="8057"/>
    <s v="2023/7/30"/>
    <x v="3"/>
    <x v="3"/>
    <x v="42"/>
    <x v="42"/>
    <m/>
    <x v="615"/>
    <e v="#N/A"/>
    <x v="615"/>
  </r>
  <r>
    <x v="5170"/>
    <m/>
    <n v="624"/>
    <x v="13860"/>
    <m/>
    <m/>
    <m/>
    <m/>
    <x v="7594"/>
    <s v="2023/8/15"/>
    <x v="3"/>
    <x v="3"/>
    <x v="42"/>
    <x v="42"/>
    <m/>
    <x v="615"/>
    <e v="#N/A"/>
    <x v="615"/>
  </r>
  <r>
    <x v="5170"/>
    <m/>
    <n v="330"/>
    <x v="13861"/>
    <m/>
    <m/>
    <m/>
    <m/>
    <x v="5586"/>
    <s v="2023/8/19"/>
    <x v="3"/>
    <x v="3"/>
    <x v="42"/>
    <x v="42"/>
    <m/>
    <x v="615"/>
    <e v="#N/A"/>
    <x v="615"/>
  </r>
  <r>
    <x v="5170"/>
    <m/>
    <n v="743.48"/>
    <x v="13862"/>
    <m/>
    <m/>
    <m/>
    <m/>
    <x v="7120"/>
    <s v="2023/8/29"/>
    <x v="3"/>
    <x v="3"/>
    <x v="42"/>
    <x v="42"/>
    <m/>
    <x v="615"/>
    <e v="#N/A"/>
    <x v="615"/>
  </r>
  <r>
    <x v="5170"/>
    <m/>
    <n v="2949"/>
    <x v="13863"/>
    <m/>
    <m/>
    <m/>
    <m/>
    <x v="8065"/>
    <s v="2023/10/12"/>
    <x v="3"/>
    <x v="3"/>
    <x v="42"/>
    <x v="42"/>
    <m/>
    <x v="615"/>
    <e v="#N/A"/>
    <x v="615"/>
  </r>
  <r>
    <x v="5170"/>
    <m/>
    <n v="14"/>
    <x v="13864"/>
    <m/>
    <m/>
    <m/>
    <m/>
    <x v="8460"/>
    <s v="2023/10/19"/>
    <x v="3"/>
    <x v="3"/>
    <x v="42"/>
    <x v="42"/>
    <m/>
    <x v="615"/>
    <e v="#N/A"/>
    <x v="615"/>
  </r>
  <r>
    <x v="5170"/>
    <m/>
    <n v="606.91999999999996"/>
    <x v="13865"/>
    <m/>
    <m/>
    <m/>
    <m/>
    <x v="8381"/>
    <s v="2023/10/19"/>
    <x v="3"/>
    <x v="3"/>
    <x v="42"/>
    <x v="42"/>
    <m/>
    <x v="615"/>
    <e v="#N/A"/>
    <x v="615"/>
  </r>
  <r>
    <x v="5170"/>
    <m/>
    <n v="250"/>
    <x v="13866"/>
    <m/>
    <m/>
    <m/>
    <m/>
    <x v="5435"/>
    <s v="2023/10/19"/>
    <x v="3"/>
    <x v="3"/>
    <x v="42"/>
    <x v="42"/>
    <m/>
    <x v="615"/>
    <e v="#N/A"/>
    <x v="615"/>
  </r>
  <r>
    <x v="5170"/>
    <m/>
    <n v="230.43"/>
    <x v="13867"/>
    <m/>
    <m/>
    <m/>
    <m/>
    <x v="7122"/>
    <s v="2023/10/26"/>
    <x v="3"/>
    <x v="3"/>
    <x v="42"/>
    <x v="42"/>
    <m/>
    <x v="615"/>
    <e v="#N/A"/>
    <x v="615"/>
  </r>
  <r>
    <x v="5170"/>
    <m/>
    <n v="3665"/>
    <x v="13868"/>
    <m/>
    <m/>
    <m/>
    <m/>
    <x v="8600"/>
    <s v="2023/10/31"/>
    <x v="3"/>
    <x v="3"/>
    <x v="42"/>
    <x v="42"/>
    <m/>
    <x v="615"/>
    <e v="#N/A"/>
    <x v="615"/>
  </r>
  <r>
    <x v="5170"/>
    <m/>
    <n v="115.65"/>
    <x v="13869"/>
    <m/>
    <m/>
    <m/>
    <m/>
    <x v="7123"/>
    <s v="2023/11/9"/>
    <x v="3"/>
    <x v="3"/>
    <x v="42"/>
    <x v="42"/>
    <m/>
    <x v="615"/>
    <e v="#N/A"/>
    <x v="615"/>
  </r>
  <r>
    <x v="5170"/>
    <m/>
    <n v="3458"/>
    <x v="13870"/>
    <m/>
    <m/>
    <m/>
    <m/>
    <x v="7123"/>
    <s v="2023/11/9"/>
    <x v="3"/>
    <x v="3"/>
    <x v="42"/>
    <x v="42"/>
    <m/>
    <x v="615"/>
    <e v="#N/A"/>
    <x v="615"/>
  </r>
  <r>
    <x v="5170"/>
    <m/>
    <n v="1538.22"/>
    <x v="13871"/>
    <m/>
    <m/>
    <m/>
    <m/>
    <x v="7125"/>
    <s v="2023/11/21"/>
    <x v="3"/>
    <x v="3"/>
    <x v="42"/>
    <x v="42"/>
    <m/>
    <x v="615"/>
    <e v="#N/A"/>
    <x v="615"/>
  </r>
  <r>
    <x v="5170"/>
    <m/>
    <n v="833.80000000000007"/>
    <x v="13872"/>
    <m/>
    <m/>
    <m/>
    <m/>
    <x v="8585"/>
    <s v="2023/12/24"/>
    <x v="3"/>
    <x v="3"/>
    <x v="42"/>
    <x v="42"/>
    <m/>
    <x v="615"/>
    <e v="#N/A"/>
    <x v="615"/>
  </r>
  <r>
    <x v="5170"/>
    <m/>
    <n v="483"/>
    <x v="13873"/>
    <m/>
    <m/>
    <m/>
    <m/>
    <x v="8399"/>
    <s v="2023/8/16"/>
    <x v="3"/>
    <x v="3"/>
    <x v="63"/>
    <x v="63"/>
    <m/>
    <x v="615"/>
    <e v="#N/A"/>
    <x v="615"/>
  </r>
  <r>
    <x v="5170"/>
    <m/>
    <n v="34.78"/>
    <x v="13874"/>
    <m/>
    <m/>
    <m/>
    <m/>
    <x v="8601"/>
    <s v="2023/9/3"/>
    <x v="3"/>
    <x v="3"/>
    <x v="63"/>
    <x v="63"/>
    <m/>
    <x v="615"/>
    <e v="#N/A"/>
    <x v="615"/>
  </r>
  <r>
    <x v="5170"/>
    <m/>
    <n v="152.18"/>
    <x v="13875"/>
    <m/>
    <m/>
    <m/>
    <m/>
    <x v="8108"/>
    <s v="2023/9/21"/>
    <x v="3"/>
    <x v="3"/>
    <x v="63"/>
    <x v="63"/>
    <m/>
    <x v="615"/>
    <e v="#N/A"/>
    <x v="615"/>
  </r>
  <r>
    <x v="5170"/>
    <m/>
    <n v="37.39"/>
    <x v="13876"/>
    <m/>
    <m/>
    <m/>
    <m/>
    <x v="8334"/>
    <s v="2023/7/27"/>
    <x v="3"/>
    <x v="3"/>
    <x v="43"/>
    <x v="43"/>
    <m/>
    <x v="615"/>
    <e v="#N/A"/>
    <x v="615"/>
  </r>
  <r>
    <x v="5170"/>
    <m/>
    <n v="3100"/>
    <x v="13877"/>
    <m/>
    <m/>
    <m/>
    <m/>
    <x v="8602"/>
    <s v="2023/8/8"/>
    <x v="3"/>
    <x v="3"/>
    <x v="43"/>
    <x v="43"/>
    <m/>
    <x v="615"/>
    <e v="#N/A"/>
    <x v="615"/>
  </r>
  <r>
    <x v="5170"/>
    <m/>
    <n v="1804"/>
    <x v="13878"/>
    <m/>
    <m/>
    <m/>
    <m/>
    <x v="8075"/>
    <s v="2023/8/13"/>
    <x v="3"/>
    <x v="3"/>
    <x v="43"/>
    <x v="43"/>
    <m/>
    <x v="615"/>
    <e v="#N/A"/>
    <x v="615"/>
  </r>
  <r>
    <x v="5170"/>
    <m/>
    <n v="548.80000000000007"/>
    <x v="13879"/>
    <m/>
    <m/>
    <m/>
    <m/>
    <x v="8378"/>
    <s v="2023/8/13"/>
    <x v="3"/>
    <x v="3"/>
    <x v="43"/>
    <x v="43"/>
    <m/>
    <x v="615"/>
    <e v="#N/A"/>
    <x v="615"/>
  </r>
  <r>
    <x v="5170"/>
    <m/>
    <n v="36"/>
    <x v="13880"/>
    <m/>
    <m/>
    <m/>
    <m/>
    <x v="8378"/>
    <s v="2023/8/13"/>
    <x v="3"/>
    <x v="3"/>
    <x v="43"/>
    <x v="43"/>
    <m/>
    <x v="615"/>
    <e v="#N/A"/>
    <x v="615"/>
  </r>
  <r>
    <x v="5170"/>
    <m/>
    <n v="3890"/>
    <x v="13881"/>
    <m/>
    <m/>
    <m/>
    <m/>
    <x v="8378"/>
    <s v="2023/8/13"/>
    <x v="3"/>
    <x v="3"/>
    <x v="43"/>
    <x v="43"/>
    <m/>
    <x v="615"/>
    <e v="#N/A"/>
    <x v="615"/>
  </r>
  <r>
    <x v="5170"/>
    <m/>
    <n v="300"/>
    <x v="12756"/>
    <m/>
    <m/>
    <m/>
    <m/>
    <x v="8356"/>
    <s v="2023/8/15"/>
    <x v="3"/>
    <x v="3"/>
    <x v="43"/>
    <x v="43"/>
    <m/>
    <x v="615"/>
    <e v="#N/A"/>
    <x v="615"/>
  </r>
  <r>
    <x v="5170"/>
    <m/>
    <n v="4731"/>
    <x v="13882"/>
    <m/>
    <m/>
    <m/>
    <m/>
    <x v="8264"/>
    <s v="2023/8/19"/>
    <x v="3"/>
    <x v="3"/>
    <x v="43"/>
    <x v="43"/>
    <m/>
    <x v="615"/>
    <e v="#N/A"/>
    <x v="615"/>
  </r>
  <r>
    <x v="5170"/>
    <m/>
    <n v="929.56000000000006"/>
    <x v="13883"/>
    <m/>
    <m/>
    <m/>
    <m/>
    <x v="8264"/>
    <s v="2023/8/19"/>
    <x v="3"/>
    <x v="3"/>
    <x v="43"/>
    <x v="43"/>
    <m/>
    <x v="615"/>
    <e v="#N/A"/>
    <x v="615"/>
  </r>
  <r>
    <x v="5170"/>
    <m/>
    <n v="700"/>
    <x v="13884"/>
    <m/>
    <m/>
    <m/>
    <m/>
    <x v="8440"/>
    <s v="2023/8/21"/>
    <x v="3"/>
    <x v="3"/>
    <x v="43"/>
    <x v="43"/>
    <m/>
    <x v="615"/>
    <e v="#N/A"/>
    <x v="615"/>
  </r>
  <r>
    <x v="5170"/>
    <m/>
    <n v="156.47999999999999"/>
    <x v="12758"/>
    <m/>
    <m/>
    <m/>
    <m/>
    <x v="8191"/>
    <s v="2023/8/21"/>
    <x v="3"/>
    <x v="3"/>
    <x v="43"/>
    <x v="43"/>
    <m/>
    <x v="615"/>
    <e v="#N/A"/>
    <x v="615"/>
  </r>
  <r>
    <x v="5170"/>
    <m/>
    <n v="43.5"/>
    <x v="12759"/>
    <m/>
    <m/>
    <m/>
    <m/>
    <x v="8191"/>
    <s v="2023/8/21"/>
    <x v="3"/>
    <x v="3"/>
    <x v="43"/>
    <x v="43"/>
    <m/>
    <x v="615"/>
    <e v="#N/A"/>
    <x v="615"/>
  </r>
  <r>
    <x v="5170"/>
    <m/>
    <n v="521.74"/>
    <x v="13885"/>
    <m/>
    <m/>
    <m/>
    <m/>
    <x v="8459"/>
    <s v="2023/8/26"/>
    <x v="3"/>
    <x v="3"/>
    <x v="43"/>
    <x v="43"/>
    <m/>
    <x v="615"/>
    <e v="#N/A"/>
    <x v="615"/>
  </r>
  <r>
    <x v="5170"/>
    <m/>
    <n v="510.14"/>
    <x v="12760"/>
    <m/>
    <m/>
    <m/>
    <m/>
    <x v="8193"/>
    <s v="2023/8/26"/>
    <x v="3"/>
    <x v="3"/>
    <x v="43"/>
    <x v="43"/>
    <m/>
    <x v="615"/>
    <e v="#N/A"/>
    <x v="615"/>
  </r>
  <r>
    <x v="5170"/>
    <m/>
    <n v="2000"/>
    <x v="13886"/>
    <m/>
    <m/>
    <m/>
    <m/>
    <x v="8402"/>
    <s v="2023/8/29"/>
    <x v="3"/>
    <x v="3"/>
    <x v="43"/>
    <x v="43"/>
    <m/>
    <x v="615"/>
    <e v="#N/A"/>
    <x v="615"/>
  </r>
  <r>
    <x v="5170"/>
    <m/>
    <n v="285"/>
    <x v="13887"/>
    <m/>
    <m/>
    <m/>
    <m/>
    <x v="5259"/>
    <s v="2023/9/18"/>
    <x v="3"/>
    <x v="3"/>
    <x v="43"/>
    <x v="43"/>
    <m/>
    <x v="615"/>
    <e v="#N/A"/>
    <x v="615"/>
  </r>
  <r>
    <x v="5170"/>
    <m/>
    <n v="2010"/>
    <x v="13888"/>
    <m/>
    <m/>
    <m/>
    <m/>
    <x v="5456"/>
    <s v="2023/9/25"/>
    <x v="3"/>
    <x v="3"/>
    <x v="43"/>
    <x v="43"/>
    <m/>
    <x v="615"/>
    <e v="#N/A"/>
    <x v="615"/>
  </r>
  <r>
    <x v="5170"/>
    <m/>
    <n v="240"/>
    <x v="13889"/>
    <m/>
    <m/>
    <m/>
    <m/>
    <x v="5456"/>
    <s v="2023/9/25"/>
    <x v="3"/>
    <x v="3"/>
    <x v="43"/>
    <x v="43"/>
    <m/>
    <x v="615"/>
    <e v="#N/A"/>
    <x v="615"/>
  </r>
  <r>
    <x v="5170"/>
    <m/>
    <n v="3910"/>
    <x v="13890"/>
    <m/>
    <m/>
    <m/>
    <m/>
    <x v="8575"/>
    <s v="2023/10/12"/>
    <x v="3"/>
    <x v="3"/>
    <x v="43"/>
    <x v="43"/>
    <m/>
    <x v="615"/>
    <e v="#N/A"/>
    <x v="615"/>
  </r>
  <r>
    <x v="5170"/>
    <m/>
    <n v="600"/>
    <x v="13891"/>
    <m/>
    <m/>
    <m/>
    <m/>
    <x v="8575"/>
    <s v="2023/10/12"/>
    <x v="3"/>
    <x v="3"/>
    <x v="43"/>
    <x v="43"/>
    <m/>
    <x v="615"/>
    <e v="#N/A"/>
    <x v="615"/>
  </r>
  <r>
    <x v="5170"/>
    <m/>
    <n v="1393.5"/>
    <x v="13892"/>
    <m/>
    <m/>
    <m/>
    <m/>
    <x v="8006"/>
    <s v="2023/10/31"/>
    <x v="3"/>
    <x v="3"/>
    <x v="43"/>
    <x v="43"/>
    <m/>
    <x v="615"/>
    <e v="#N/A"/>
    <x v="615"/>
  </r>
  <r>
    <x v="5170"/>
    <m/>
    <n v="829.57"/>
    <x v="13893"/>
    <m/>
    <m/>
    <m/>
    <m/>
    <x v="8006"/>
    <s v="2023/10/31"/>
    <x v="3"/>
    <x v="3"/>
    <x v="43"/>
    <x v="43"/>
    <m/>
    <x v="615"/>
    <e v="#N/A"/>
    <x v="615"/>
  </r>
  <r>
    <x v="5170"/>
    <m/>
    <n v="2716.62"/>
    <x v="13894"/>
    <m/>
    <m/>
    <m/>
    <m/>
    <x v="8600"/>
    <s v="2023/10/31"/>
    <x v="3"/>
    <x v="3"/>
    <x v="43"/>
    <x v="43"/>
    <m/>
    <x v="615"/>
    <e v="#N/A"/>
    <x v="615"/>
  </r>
  <r>
    <x v="5170"/>
    <m/>
    <n v="8200"/>
    <x v="13895"/>
    <m/>
    <m/>
    <m/>
    <m/>
    <x v="8030"/>
    <s v="2023/11/5"/>
    <x v="3"/>
    <x v="3"/>
    <x v="43"/>
    <x v="43"/>
    <m/>
    <x v="615"/>
    <e v="#N/A"/>
    <x v="615"/>
  </r>
  <r>
    <x v="5170"/>
    <m/>
    <n v="2305"/>
    <x v="13896"/>
    <m/>
    <m/>
    <m/>
    <m/>
    <x v="8028"/>
    <s v="2023/11/9"/>
    <x v="3"/>
    <x v="3"/>
    <x v="43"/>
    <x v="43"/>
    <m/>
    <x v="615"/>
    <e v="#N/A"/>
    <x v="615"/>
  </r>
  <r>
    <x v="5170"/>
    <m/>
    <n v="1200"/>
    <x v="13897"/>
    <m/>
    <m/>
    <m/>
    <m/>
    <x v="8028"/>
    <s v="2023/11/9"/>
    <x v="3"/>
    <x v="3"/>
    <x v="43"/>
    <x v="43"/>
    <m/>
    <x v="615"/>
    <e v="#N/A"/>
    <x v="615"/>
  </r>
  <r>
    <x v="5170"/>
    <m/>
    <n v="56.52"/>
    <x v="13898"/>
    <m/>
    <m/>
    <m/>
    <m/>
    <x v="8593"/>
    <s v="2023/11/12"/>
    <x v="3"/>
    <x v="3"/>
    <x v="43"/>
    <x v="43"/>
    <m/>
    <x v="615"/>
    <e v="#N/A"/>
    <x v="615"/>
  </r>
  <r>
    <x v="5170"/>
    <m/>
    <n v="280"/>
    <x v="13899"/>
    <m/>
    <m/>
    <m/>
    <m/>
    <x v="8593"/>
    <s v="2023/11/12"/>
    <x v="3"/>
    <x v="3"/>
    <x v="43"/>
    <x v="43"/>
    <m/>
    <x v="615"/>
    <e v="#N/A"/>
    <x v="615"/>
  </r>
  <r>
    <x v="5170"/>
    <m/>
    <n v="326.09000000000003"/>
    <x v="13900"/>
    <m/>
    <m/>
    <m/>
    <m/>
    <x v="8593"/>
    <s v="2023/11/12"/>
    <x v="3"/>
    <x v="3"/>
    <x v="43"/>
    <x v="43"/>
    <m/>
    <x v="615"/>
    <e v="#N/A"/>
    <x v="615"/>
  </r>
  <r>
    <x v="5170"/>
    <m/>
    <n v="391.31"/>
    <x v="13901"/>
    <m/>
    <m/>
    <m/>
    <m/>
    <x v="8593"/>
    <s v="2023/11/12"/>
    <x v="3"/>
    <x v="3"/>
    <x v="43"/>
    <x v="43"/>
    <m/>
    <x v="615"/>
    <e v="#N/A"/>
    <x v="615"/>
  </r>
  <r>
    <x v="5170"/>
    <m/>
    <n v="4886.6099999999997"/>
    <x v="13902"/>
    <m/>
    <m/>
    <m/>
    <m/>
    <x v="8603"/>
    <s v="2023/11/13"/>
    <x v="3"/>
    <x v="3"/>
    <x v="43"/>
    <x v="43"/>
    <m/>
    <x v="615"/>
    <e v="#N/A"/>
    <x v="615"/>
  </r>
  <r>
    <x v="5170"/>
    <m/>
    <n v="444"/>
    <x v="13903"/>
    <m/>
    <m/>
    <m/>
    <m/>
    <x v="8466"/>
    <s v="2023/11/30"/>
    <x v="3"/>
    <x v="3"/>
    <x v="43"/>
    <x v="43"/>
    <m/>
    <x v="615"/>
    <e v="#N/A"/>
    <x v="615"/>
  </r>
  <r>
    <x v="5170"/>
    <m/>
    <n v="13266.06"/>
    <x v="13904"/>
    <m/>
    <m/>
    <m/>
    <m/>
    <x v="8604"/>
    <s v="2023/11/30"/>
    <x v="3"/>
    <x v="3"/>
    <x v="43"/>
    <x v="43"/>
    <m/>
    <x v="615"/>
    <e v="#N/A"/>
    <x v="615"/>
  </r>
  <r>
    <x v="5170"/>
    <m/>
    <n v="500"/>
    <x v="13905"/>
    <m/>
    <m/>
    <m/>
    <m/>
    <x v="8209"/>
    <s v="2023/12/14"/>
    <x v="3"/>
    <x v="3"/>
    <x v="43"/>
    <x v="43"/>
    <m/>
    <x v="615"/>
    <e v="#N/A"/>
    <x v="615"/>
  </r>
  <r>
    <x v="5170"/>
    <m/>
    <n v="213.04"/>
    <x v="13906"/>
    <m/>
    <m/>
    <m/>
    <m/>
    <x v="8467"/>
    <s v="2023/12/14"/>
    <x v="3"/>
    <x v="3"/>
    <x v="43"/>
    <x v="43"/>
    <m/>
    <x v="615"/>
    <e v="#N/A"/>
    <x v="615"/>
  </r>
  <r>
    <x v="5170"/>
    <m/>
    <n v="1100"/>
    <x v="13907"/>
    <m/>
    <m/>
    <m/>
    <m/>
    <x v="8309"/>
    <s v="2023/12/24"/>
    <x v="3"/>
    <x v="3"/>
    <x v="43"/>
    <x v="43"/>
    <m/>
    <x v="615"/>
    <e v="#N/A"/>
    <x v="615"/>
  </r>
  <r>
    <x v="5170"/>
    <m/>
    <n v="4464.2"/>
    <x v="13908"/>
    <m/>
    <m/>
    <m/>
    <m/>
    <x v="8367"/>
    <s v="2023/12/27"/>
    <x v="3"/>
    <x v="3"/>
    <x v="43"/>
    <x v="43"/>
    <m/>
    <x v="615"/>
    <e v="#N/A"/>
    <x v="615"/>
  </r>
  <r>
    <x v="5170"/>
    <m/>
    <n v="282.61"/>
    <x v="13909"/>
    <m/>
    <m/>
    <m/>
    <m/>
    <x v="8367"/>
    <s v="2023/12/27"/>
    <x v="3"/>
    <x v="3"/>
    <x v="43"/>
    <x v="43"/>
    <m/>
    <x v="615"/>
    <e v="#N/A"/>
    <x v="615"/>
  </r>
  <r>
    <x v="5170"/>
    <m/>
    <n v="84"/>
    <x v="13910"/>
    <m/>
    <m/>
    <m/>
    <m/>
    <x v="8065"/>
    <s v="2023/10/12"/>
    <x v="3"/>
    <x v="3"/>
    <x v="52"/>
    <x v="52"/>
    <m/>
    <x v="615"/>
    <e v="#N/A"/>
    <x v="615"/>
  </r>
  <r>
    <x v="5170"/>
    <m/>
    <n v="94"/>
    <x v="13911"/>
    <m/>
    <m/>
    <m/>
    <m/>
    <x v="8362"/>
    <s v="2023/10/12"/>
    <x v="3"/>
    <x v="3"/>
    <x v="52"/>
    <x v="52"/>
    <m/>
    <x v="615"/>
    <e v="#N/A"/>
    <x v="615"/>
  </r>
  <r>
    <x v="5170"/>
    <m/>
    <n v="75"/>
    <x v="13912"/>
    <m/>
    <m/>
    <m/>
    <m/>
    <x v="8552"/>
    <s v="2023/11/20"/>
    <x v="3"/>
    <x v="3"/>
    <x v="52"/>
    <x v="52"/>
    <m/>
    <x v="615"/>
    <e v="#N/A"/>
    <x v="615"/>
  </r>
  <r>
    <x v="5170"/>
    <m/>
    <n v="215"/>
    <x v="13913"/>
    <m/>
    <m/>
    <m/>
    <m/>
    <x v="8337"/>
    <s v="2023/11/26"/>
    <x v="3"/>
    <x v="3"/>
    <x v="52"/>
    <x v="52"/>
    <m/>
    <x v="615"/>
    <e v="#N/A"/>
    <x v="615"/>
  </r>
  <r>
    <x v="5170"/>
    <m/>
    <n v="153"/>
    <x v="13914"/>
    <m/>
    <m/>
    <m/>
    <m/>
    <x v="8009"/>
    <s v="2023/12/7"/>
    <x v="3"/>
    <x v="3"/>
    <x v="52"/>
    <x v="52"/>
    <m/>
    <x v="615"/>
    <e v="#N/A"/>
    <x v="615"/>
  </r>
  <r>
    <x v="5170"/>
    <m/>
    <n v="15.66"/>
    <x v="13915"/>
    <m/>
    <m/>
    <m/>
    <m/>
    <x v="8605"/>
    <s v="2023/11/23"/>
    <x v="3"/>
    <x v="3"/>
    <x v="64"/>
    <x v="64"/>
    <m/>
    <x v="615"/>
    <e v="#N/A"/>
    <x v="615"/>
  </r>
  <r>
    <x v="5170"/>
    <m/>
    <n v="2065.2200000000003"/>
    <x v="13916"/>
    <m/>
    <m/>
    <m/>
    <m/>
    <x v="8038"/>
    <s v="2023/6/17"/>
    <x v="3"/>
    <x v="3"/>
    <x v="102"/>
    <x v="101"/>
    <m/>
    <x v="615"/>
    <e v="#N/A"/>
    <x v="615"/>
  </r>
  <r>
    <x v="5170"/>
    <m/>
    <n v="318.26"/>
    <x v="13917"/>
    <m/>
    <m/>
    <m/>
    <m/>
    <x v="8566"/>
    <s v="2023/6/30"/>
    <x v="3"/>
    <x v="3"/>
    <x v="102"/>
    <x v="101"/>
    <m/>
    <x v="615"/>
    <e v="#N/A"/>
    <x v="615"/>
  </r>
  <r>
    <x v="5170"/>
    <m/>
    <n v="3567"/>
    <x v="13918"/>
    <m/>
    <m/>
    <m/>
    <m/>
    <x v="8391"/>
    <s v="2023/7/25"/>
    <x v="3"/>
    <x v="3"/>
    <x v="102"/>
    <x v="101"/>
    <m/>
    <x v="615"/>
    <e v="#N/A"/>
    <x v="615"/>
  </r>
  <r>
    <x v="5170"/>
    <m/>
    <n v="3461.25"/>
    <x v="13635"/>
    <m/>
    <m/>
    <m/>
    <m/>
    <x v="8353"/>
    <s v="2023/8/5"/>
    <x v="3"/>
    <x v="3"/>
    <x v="102"/>
    <x v="101"/>
    <m/>
    <x v="615"/>
    <e v="#N/A"/>
    <x v="615"/>
  </r>
  <r>
    <x v="5170"/>
    <m/>
    <n v="702"/>
    <x v="13919"/>
    <m/>
    <m/>
    <m/>
    <m/>
    <x v="8357"/>
    <s v="2023/8/19"/>
    <x v="3"/>
    <x v="3"/>
    <x v="102"/>
    <x v="101"/>
    <m/>
    <x v="615"/>
    <e v="#N/A"/>
    <x v="615"/>
  </r>
  <r>
    <x v="5170"/>
    <m/>
    <n v="180"/>
    <x v="13920"/>
    <m/>
    <m/>
    <m/>
    <m/>
    <x v="8334"/>
    <s v="2023/7/27"/>
    <x v="3"/>
    <x v="3"/>
    <x v="55"/>
    <x v="55"/>
    <m/>
    <x v="615"/>
    <e v="#N/A"/>
    <x v="615"/>
  </r>
  <r>
    <x v="5170"/>
    <m/>
    <n v="99"/>
    <x v="13921"/>
    <m/>
    <m/>
    <m/>
    <m/>
    <x v="8055"/>
    <s v="2023/8/12"/>
    <x v="3"/>
    <x v="3"/>
    <x v="55"/>
    <x v="55"/>
    <m/>
    <x v="615"/>
    <e v="#N/A"/>
    <x v="615"/>
  </r>
  <r>
    <x v="5170"/>
    <m/>
    <n v="74.78"/>
    <x v="13922"/>
    <m/>
    <m/>
    <m/>
    <m/>
    <x v="8300"/>
    <s v="2023/10/26"/>
    <x v="3"/>
    <x v="3"/>
    <x v="55"/>
    <x v="55"/>
    <m/>
    <x v="615"/>
    <e v="#N/A"/>
    <x v="615"/>
  </r>
  <r>
    <x v="5170"/>
    <m/>
    <n v="1234.78"/>
    <x v="13923"/>
    <m/>
    <m/>
    <m/>
    <m/>
    <x v="8300"/>
    <s v="2023/10/26"/>
    <x v="3"/>
    <x v="3"/>
    <x v="55"/>
    <x v="55"/>
    <m/>
    <x v="615"/>
    <e v="#N/A"/>
    <x v="615"/>
  </r>
  <r>
    <x v="5170"/>
    <m/>
    <n v="2345"/>
    <x v="13924"/>
    <m/>
    <m/>
    <m/>
    <m/>
    <x v="8300"/>
    <s v="2023/10/26"/>
    <x v="3"/>
    <x v="3"/>
    <x v="55"/>
    <x v="55"/>
    <m/>
    <x v="615"/>
    <e v="#N/A"/>
    <x v="615"/>
  </r>
  <r>
    <x v="5170"/>
    <m/>
    <n v="500"/>
    <x v="13925"/>
    <m/>
    <m/>
    <m/>
    <m/>
    <x v="8166"/>
    <s v="2023/11/4"/>
    <x v="3"/>
    <x v="3"/>
    <x v="55"/>
    <x v="55"/>
    <m/>
    <x v="615"/>
    <e v="#N/A"/>
    <x v="615"/>
  </r>
  <r>
    <x v="5170"/>
    <m/>
    <n v="120"/>
    <x v="13926"/>
    <m/>
    <m/>
    <m/>
    <m/>
    <x v="8461"/>
    <s v="2023/11/12"/>
    <x v="3"/>
    <x v="3"/>
    <x v="55"/>
    <x v="55"/>
    <m/>
    <x v="615"/>
    <e v="#N/A"/>
    <x v="615"/>
  </r>
  <r>
    <x v="5170"/>
    <m/>
    <n v="1225"/>
    <x v="13927"/>
    <m/>
    <m/>
    <m/>
    <m/>
    <x v="8383"/>
    <s v="2023/11/12"/>
    <x v="3"/>
    <x v="3"/>
    <x v="55"/>
    <x v="55"/>
    <m/>
    <x v="615"/>
    <e v="#N/A"/>
    <x v="615"/>
  </r>
  <r>
    <x v="5170"/>
    <m/>
    <n v="310.40000000000003"/>
    <x v="13928"/>
    <m/>
    <m/>
    <m/>
    <m/>
    <x v="8464"/>
    <s v="2023/11/13"/>
    <x v="3"/>
    <x v="3"/>
    <x v="55"/>
    <x v="55"/>
    <m/>
    <x v="615"/>
    <e v="#N/A"/>
    <x v="615"/>
  </r>
  <r>
    <x v="5170"/>
    <m/>
    <n v="840"/>
    <x v="13929"/>
    <m/>
    <m/>
    <m/>
    <m/>
    <x v="8009"/>
    <s v="2023/12/7"/>
    <x v="3"/>
    <x v="3"/>
    <x v="55"/>
    <x v="55"/>
    <m/>
    <x v="615"/>
    <e v="#N/A"/>
    <x v="615"/>
  </r>
  <r>
    <x v="5170"/>
    <m/>
    <n v="649"/>
    <x v="13930"/>
    <m/>
    <m/>
    <m/>
    <m/>
    <x v="5451"/>
    <s v="2023/6/30"/>
    <x v="3"/>
    <x v="3"/>
    <x v="65"/>
    <x v="65"/>
    <m/>
    <x v="615"/>
    <e v="#N/A"/>
    <x v="615"/>
  </r>
  <r>
    <x v="5170"/>
    <m/>
    <n v="4581"/>
    <x v="13931"/>
    <m/>
    <m/>
    <m/>
    <m/>
    <x v="8001"/>
    <s v="2023/7/8"/>
    <x v="3"/>
    <x v="3"/>
    <x v="65"/>
    <x v="65"/>
    <m/>
    <x v="615"/>
    <e v="#N/A"/>
    <x v="615"/>
  </r>
  <r>
    <x v="5170"/>
    <m/>
    <n v="3736.14"/>
    <x v="13932"/>
    <m/>
    <m/>
    <m/>
    <m/>
    <x v="8606"/>
    <s v="2023/7/13"/>
    <x v="3"/>
    <x v="3"/>
    <x v="65"/>
    <x v="65"/>
    <m/>
    <x v="615"/>
    <e v="#N/A"/>
    <x v="615"/>
  </r>
  <r>
    <x v="5170"/>
    <m/>
    <n v="6150"/>
    <x v="13933"/>
    <m/>
    <m/>
    <m/>
    <m/>
    <x v="8391"/>
    <s v="2023/7/25"/>
    <x v="3"/>
    <x v="3"/>
    <x v="65"/>
    <x v="65"/>
    <m/>
    <x v="615"/>
    <e v="#N/A"/>
    <x v="615"/>
  </r>
  <r>
    <x v="5170"/>
    <m/>
    <n v="3132.5"/>
    <x v="13934"/>
    <m/>
    <m/>
    <m/>
    <m/>
    <x v="8334"/>
    <s v="2023/7/27"/>
    <x v="3"/>
    <x v="3"/>
    <x v="65"/>
    <x v="65"/>
    <m/>
    <x v="615"/>
    <e v="#N/A"/>
    <x v="615"/>
  </r>
  <r>
    <x v="5170"/>
    <m/>
    <n v="1685"/>
    <x v="13634"/>
    <m/>
    <m/>
    <m/>
    <m/>
    <x v="8371"/>
    <s v="2023/7/30"/>
    <x v="3"/>
    <x v="3"/>
    <x v="65"/>
    <x v="65"/>
    <m/>
    <x v="615"/>
    <e v="#N/A"/>
    <x v="615"/>
  </r>
  <r>
    <x v="5170"/>
    <m/>
    <n v="3050"/>
    <x v="13644"/>
    <m/>
    <m/>
    <m/>
    <m/>
    <x v="8075"/>
    <s v="2023/8/13"/>
    <x v="3"/>
    <x v="3"/>
    <x v="65"/>
    <x v="65"/>
    <m/>
    <x v="615"/>
    <e v="#N/A"/>
    <x v="615"/>
  </r>
  <r>
    <x v="5170"/>
    <m/>
    <n v="940"/>
    <x v="13935"/>
    <m/>
    <m/>
    <m/>
    <m/>
    <x v="8378"/>
    <s v="2023/8/13"/>
    <x v="3"/>
    <x v="3"/>
    <x v="65"/>
    <x v="65"/>
    <m/>
    <x v="615"/>
    <e v="#N/A"/>
    <x v="615"/>
  </r>
  <r>
    <x v="5170"/>
    <m/>
    <n v="3990"/>
    <x v="13936"/>
    <m/>
    <m/>
    <m/>
    <m/>
    <x v="8378"/>
    <s v="2023/8/13"/>
    <x v="3"/>
    <x v="3"/>
    <x v="65"/>
    <x v="65"/>
    <m/>
    <x v="615"/>
    <e v="#N/A"/>
    <x v="615"/>
  </r>
  <r>
    <x v="5170"/>
    <m/>
    <n v="15"/>
    <x v="13937"/>
    <m/>
    <m/>
    <m/>
    <m/>
    <x v="8398"/>
    <s v="2023/8/16"/>
    <x v="3"/>
    <x v="3"/>
    <x v="65"/>
    <x v="65"/>
    <m/>
    <x v="615"/>
    <e v="#N/A"/>
    <x v="615"/>
  </r>
  <r>
    <x v="5170"/>
    <m/>
    <n v="40"/>
    <x v="13938"/>
    <m/>
    <m/>
    <m/>
    <m/>
    <x v="8398"/>
    <s v="2023/8/16"/>
    <x v="3"/>
    <x v="3"/>
    <x v="65"/>
    <x v="65"/>
    <m/>
    <x v="615"/>
    <e v="#N/A"/>
    <x v="615"/>
  </r>
  <r>
    <x v="5170"/>
    <m/>
    <n v="1645"/>
    <x v="13939"/>
    <m/>
    <m/>
    <m/>
    <m/>
    <x v="7791"/>
    <s v="2023/8/16"/>
    <x v="3"/>
    <x v="3"/>
    <x v="65"/>
    <x v="65"/>
    <m/>
    <x v="615"/>
    <e v="#N/A"/>
    <x v="615"/>
  </r>
  <r>
    <x v="5170"/>
    <m/>
    <n v="1350"/>
    <x v="13940"/>
    <m/>
    <m/>
    <m/>
    <m/>
    <x v="8440"/>
    <s v="2023/8/21"/>
    <x v="3"/>
    <x v="3"/>
    <x v="65"/>
    <x v="65"/>
    <m/>
    <x v="615"/>
    <e v="#N/A"/>
    <x v="615"/>
  </r>
  <r>
    <x v="5170"/>
    <m/>
    <n v="927"/>
    <x v="13941"/>
    <m/>
    <m/>
    <m/>
    <m/>
    <x v="8459"/>
    <s v="2023/8/26"/>
    <x v="3"/>
    <x v="3"/>
    <x v="65"/>
    <x v="65"/>
    <m/>
    <x v="615"/>
    <e v="#N/A"/>
    <x v="615"/>
  </r>
  <r>
    <x v="5170"/>
    <m/>
    <n v="2675"/>
    <x v="13942"/>
    <m/>
    <m/>
    <m/>
    <m/>
    <x v="8607"/>
    <s v="2023/8/27"/>
    <x v="3"/>
    <x v="3"/>
    <x v="65"/>
    <x v="65"/>
    <m/>
    <x v="615"/>
    <e v="#N/A"/>
    <x v="615"/>
  </r>
  <r>
    <x v="5170"/>
    <m/>
    <n v="5055.1000000000004"/>
    <x v="13943"/>
    <m/>
    <m/>
    <m/>
    <m/>
    <x v="8433"/>
    <s v="2023/10/9"/>
    <x v="3"/>
    <x v="3"/>
    <x v="65"/>
    <x v="65"/>
    <m/>
    <x v="615"/>
    <e v="#N/A"/>
    <x v="615"/>
  </r>
  <r>
    <x v="5170"/>
    <m/>
    <n v="633.91"/>
    <x v="13944"/>
    <m/>
    <m/>
    <m/>
    <m/>
    <x v="8065"/>
    <s v="2023/10/12"/>
    <x v="3"/>
    <x v="3"/>
    <x v="65"/>
    <x v="65"/>
    <m/>
    <x v="615"/>
    <e v="#N/A"/>
    <x v="615"/>
  </r>
  <r>
    <x v="5170"/>
    <m/>
    <n v="1425"/>
    <x v="13945"/>
    <m/>
    <m/>
    <m/>
    <m/>
    <x v="8065"/>
    <s v="2023/10/12"/>
    <x v="3"/>
    <x v="3"/>
    <x v="65"/>
    <x v="65"/>
    <m/>
    <x v="615"/>
    <e v="#N/A"/>
    <x v="615"/>
  </r>
  <r>
    <x v="5170"/>
    <m/>
    <n v="1420"/>
    <x v="13946"/>
    <m/>
    <m/>
    <m/>
    <m/>
    <x v="8006"/>
    <s v="2023/10/31"/>
    <x v="3"/>
    <x v="3"/>
    <x v="65"/>
    <x v="65"/>
    <m/>
    <x v="615"/>
    <e v="#N/A"/>
    <x v="615"/>
  </r>
  <r>
    <x v="5170"/>
    <m/>
    <n v="194.75"/>
    <x v="13947"/>
    <m/>
    <m/>
    <m/>
    <m/>
    <x v="8356"/>
    <s v="2023/8/15"/>
    <x v="3"/>
    <x v="3"/>
    <x v="58"/>
    <x v="58"/>
    <m/>
    <x v="615"/>
    <e v="#N/A"/>
    <x v="615"/>
  </r>
  <r>
    <x v="5170"/>
    <m/>
    <n v="45"/>
    <x v="13948"/>
    <m/>
    <m/>
    <m/>
    <m/>
    <x v="8608"/>
    <s v="2023/8/16"/>
    <x v="3"/>
    <x v="3"/>
    <x v="58"/>
    <x v="58"/>
    <m/>
    <x v="615"/>
    <e v="#N/A"/>
    <x v="615"/>
  </r>
  <r>
    <x v="5170"/>
    <m/>
    <n v="50"/>
    <x v="13949"/>
    <m/>
    <m/>
    <m/>
    <m/>
    <x v="8608"/>
    <s v="2023/8/16"/>
    <x v="3"/>
    <x v="3"/>
    <x v="58"/>
    <x v="58"/>
    <m/>
    <x v="615"/>
    <e v="#N/A"/>
    <x v="615"/>
  </r>
  <r>
    <x v="5170"/>
    <m/>
    <n v="140"/>
    <x v="13950"/>
    <m/>
    <m/>
    <m/>
    <m/>
    <x v="8608"/>
    <s v="2023/8/16"/>
    <x v="3"/>
    <x v="3"/>
    <x v="58"/>
    <x v="58"/>
    <m/>
    <x v="615"/>
    <e v="#N/A"/>
    <x v="615"/>
  </r>
  <r>
    <x v="5170"/>
    <m/>
    <n v="4700.88"/>
    <x v="13951"/>
    <m/>
    <m/>
    <m/>
    <m/>
    <x v="8459"/>
    <s v="2023/8/26"/>
    <x v="3"/>
    <x v="3"/>
    <x v="58"/>
    <x v="58"/>
    <m/>
    <x v="615"/>
    <e v="#N/A"/>
    <x v="615"/>
  </r>
  <r>
    <x v="5170"/>
    <m/>
    <n v="3572.5"/>
    <x v="13952"/>
    <m/>
    <m/>
    <m/>
    <m/>
    <x v="8306"/>
    <s v="2023/8/28"/>
    <x v="3"/>
    <x v="3"/>
    <x v="58"/>
    <x v="58"/>
    <m/>
    <x v="615"/>
    <e v="#N/A"/>
    <x v="615"/>
  </r>
  <r>
    <x v="5170"/>
    <m/>
    <n v="87"/>
    <x v="13953"/>
    <m/>
    <m/>
    <m/>
    <m/>
    <x v="8592"/>
    <s v="2023/9/7"/>
    <x v="3"/>
    <x v="3"/>
    <x v="58"/>
    <x v="58"/>
    <m/>
    <x v="615"/>
    <e v="#N/A"/>
    <x v="615"/>
  </r>
  <r>
    <x v="5170"/>
    <m/>
    <n v="115"/>
    <x v="13954"/>
    <m/>
    <m/>
    <m/>
    <m/>
    <x v="8592"/>
    <s v="2023/9/7"/>
    <x v="3"/>
    <x v="3"/>
    <x v="58"/>
    <x v="58"/>
    <m/>
    <x v="615"/>
    <e v="#N/A"/>
    <x v="615"/>
  </r>
  <r>
    <x v="5170"/>
    <m/>
    <n v="180"/>
    <x v="13955"/>
    <m/>
    <m/>
    <m/>
    <m/>
    <x v="8592"/>
    <s v="2023/9/7"/>
    <x v="3"/>
    <x v="3"/>
    <x v="58"/>
    <x v="58"/>
    <m/>
    <x v="615"/>
    <e v="#N/A"/>
    <x v="615"/>
  </r>
  <r>
    <x v="5170"/>
    <m/>
    <n v="5"/>
    <x v="13956"/>
    <m/>
    <m/>
    <m/>
    <m/>
    <x v="8592"/>
    <s v="2023/9/7"/>
    <x v="3"/>
    <x v="3"/>
    <x v="58"/>
    <x v="58"/>
    <m/>
    <x v="615"/>
    <e v="#N/A"/>
    <x v="615"/>
  </r>
  <r>
    <x v="5170"/>
    <m/>
    <n v="60.870000000000005"/>
    <x v="13957"/>
    <m/>
    <m/>
    <m/>
    <m/>
    <x v="8592"/>
    <s v="2023/9/7"/>
    <x v="3"/>
    <x v="3"/>
    <x v="58"/>
    <x v="58"/>
    <m/>
    <x v="615"/>
    <e v="#N/A"/>
    <x v="615"/>
  </r>
  <r>
    <x v="5170"/>
    <m/>
    <n v="20"/>
    <x v="13958"/>
    <m/>
    <m/>
    <m/>
    <m/>
    <x v="8592"/>
    <s v="2023/9/7"/>
    <x v="3"/>
    <x v="3"/>
    <x v="58"/>
    <x v="58"/>
    <m/>
    <x v="615"/>
    <e v="#N/A"/>
    <x v="615"/>
  </r>
  <r>
    <x v="5170"/>
    <m/>
    <n v="348"/>
    <x v="13959"/>
    <m/>
    <m/>
    <m/>
    <m/>
    <x v="7859"/>
    <s v="2023/9/11"/>
    <x v="3"/>
    <x v="3"/>
    <x v="58"/>
    <x v="58"/>
    <m/>
    <x v="615"/>
    <e v="#N/A"/>
    <x v="615"/>
  </r>
  <r>
    <x v="5170"/>
    <m/>
    <n v="4352"/>
    <x v="13960"/>
    <m/>
    <m/>
    <m/>
    <m/>
    <x v="8609"/>
    <s v="2023/9/14"/>
    <x v="3"/>
    <x v="3"/>
    <x v="58"/>
    <x v="58"/>
    <m/>
    <x v="615"/>
    <e v="#N/A"/>
    <x v="615"/>
  </r>
  <r>
    <x v="5170"/>
    <m/>
    <n v="15477"/>
    <x v="13961"/>
    <m/>
    <m/>
    <m/>
    <m/>
    <x v="8610"/>
    <s v="2023/9/17"/>
    <x v="3"/>
    <x v="3"/>
    <x v="58"/>
    <x v="58"/>
    <m/>
    <x v="615"/>
    <e v="#N/A"/>
    <x v="615"/>
  </r>
  <r>
    <x v="5170"/>
    <m/>
    <n v="935"/>
    <x v="13962"/>
    <m/>
    <m/>
    <m/>
    <m/>
    <x v="5259"/>
    <s v="2023/9/18"/>
    <x v="3"/>
    <x v="3"/>
    <x v="58"/>
    <x v="58"/>
    <m/>
    <x v="615"/>
    <e v="#N/A"/>
    <x v="615"/>
  </r>
  <r>
    <x v="5170"/>
    <m/>
    <n v="448.26"/>
    <x v="13963"/>
    <m/>
    <m/>
    <m/>
    <m/>
    <x v="8611"/>
    <s v="2023/9/18"/>
    <x v="3"/>
    <x v="3"/>
    <x v="58"/>
    <x v="58"/>
    <m/>
    <x v="615"/>
    <e v="#N/A"/>
    <x v="615"/>
  </r>
  <r>
    <x v="5170"/>
    <m/>
    <n v="120.87"/>
    <x v="13964"/>
    <m/>
    <m/>
    <m/>
    <m/>
    <x v="8612"/>
    <s v="2023/9/19"/>
    <x v="3"/>
    <x v="3"/>
    <x v="58"/>
    <x v="58"/>
    <m/>
    <x v="615"/>
    <e v="#N/A"/>
    <x v="615"/>
  </r>
  <r>
    <x v="5170"/>
    <m/>
    <n v="52.17"/>
    <x v="13965"/>
    <m/>
    <m/>
    <m/>
    <m/>
    <x v="8312"/>
    <s v="2023/9/20"/>
    <x v="3"/>
    <x v="3"/>
    <x v="58"/>
    <x v="58"/>
    <m/>
    <x v="615"/>
    <e v="#N/A"/>
    <x v="615"/>
  </r>
  <r>
    <x v="5170"/>
    <m/>
    <n v="134.78"/>
    <x v="13966"/>
    <m/>
    <m/>
    <m/>
    <m/>
    <x v="8312"/>
    <s v="2023/9/20"/>
    <x v="3"/>
    <x v="3"/>
    <x v="58"/>
    <x v="58"/>
    <m/>
    <x v="615"/>
    <e v="#N/A"/>
    <x v="615"/>
  </r>
  <r>
    <x v="5170"/>
    <m/>
    <n v="3"/>
    <x v="13967"/>
    <m/>
    <m/>
    <m/>
    <m/>
    <x v="8312"/>
    <s v="2023/9/20"/>
    <x v="3"/>
    <x v="3"/>
    <x v="58"/>
    <x v="58"/>
    <m/>
    <x v="615"/>
    <e v="#N/A"/>
    <x v="615"/>
  </r>
  <r>
    <x v="5170"/>
    <m/>
    <n v="50"/>
    <x v="13968"/>
    <m/>
    <m/>
    <m/>
    <m/>
    <x v="8312"/>
    <s v="2023/9/20"/>
    <x v="3"/>
    <x v="3"/>
    <x v="58"/>
    <x v="58"/>
    <m/>
    <x v="615"/>
    <e v="#N/A"/>
    <x v="615"/>
  </r>
  <r>
    <x v="5170"/>
    <m/>
    <n v="223"/>
    <x v="13969"/>
    <m/>
    <m/>
    <m/>
    <m/>
    <x v="8312"/>
    <s v="2023/9/20"/>
    <x v="3"/>
    <x v="3"/>
    <x v="58"/>
    <x v="58"/>
    <m/>
    <x v="615"/>
    <e v="#N/A"/>
    <x v="615"/>
  </r>
  <r>
    <x v="5170"/>
    <m/>
    <n v="1029"/>
    <x v="13970"/>
    <m/>
    <m/>
    <m/>
    <m/>
    <x v="5456"/>
    <s v="2023/9/25"/>
    <x v="3"/>
    <x v="3"/>
    <x v="58"/>
    <x v="58"/>
    <m/>
    <x v="615"/>
    <e v="#N/A"/>
    <x v="615"/>
  </r>
  <r>
    <x v="5170"/>
    <m/>
    <n v="3034"/>
    <x v="13971"/>
    <m/>
    <m/>
    <m/>
    <m/>
    <x v="5456"/>
    <s v="2023/9/25"/>
    <x v="3"/>
    <x v="3"/>
    <x v="58"/>
    <x v="58"/>
    <m/>
    <x v="615"/>
    <e v="#N/A"/>
    <x v="615"/>
  </r>
  <r>
    <x v="5170"/>
    <m/>
    <n v="460"/>
    <x v="13972"/>
    <m/>
    <m/>
    <m/>
    <m/>
    <x v="7492"/>
    <s v="2023/9/30"/>
    <x v="3"/>
    <x v="3"/>
    <x v="58"/>
    <x v="58"/>
    <m/>
    <x v="615"/>
    <e v="#N/A"/>
    <x v="615"/>
  </r>
  <r>
    <x v="5170"/>
    <m/>
    <n v="4870"/>
    <x v="13973"/>
    <m/>
    <m/>
    <m/>
    <m/>
    <x v="8433"/>
    <s v="2023/10/9"/>
    <x v="3"/>
    <x v="3"/>
    <x v="58"/>
    <x v="58"/>
    <m/>
    <x v="615"/>
    <e v="#N/A"/>
    <x v="615"/>
  </r>
  <r>
    <x v="5170"/>
    <m/>
    <n v="1578"/>
    <x v="13974"/>
    <m/>
    <m/>
    <m/>
    <m/>
    <x v="8613"/>
    <s v="2023/10/9"/>
    <x v="3"/>
    <x v="3"/>
    <x v="58"/>
    <x v="58"/>
    <m/>
    <x v="615"/>
    <e v="#N/A"/>
    <x v="615"/>
  </r>
  <r>
    <x v="5170"/>
    <m/>
    <n v="1600"/>
    <x v="13975"/>
    <m/>
    <m/>
    <m/>
    <m/>
    <x v="8361"/>
    <s v="2023/10/12"/>
    <x v="3"/>
    <x v="3"/>
    <x v="58"/>
    <x v="58"/>
    <m/>
    <x v="615"/>
    <e v="#N/A"/>
    <x v="615"/>
  </r>
  <r>
    <x v="5170"/>
    <m/>
    <n v="2250"/>
    <x v="13976"/>
    <m/>
    <m/>
    <m/>
    <m/>
    <x v="8361"/>
    <s v="2023/10/12"/>
    <x v="3"/>
    <x v="3"/>
    <x v="58"/>
    <x v="58"/>
    <m/>
    <x v="615"/>
    <e v="#N/A"/>
    <x v="615"/>
  </r>
  <r>
    <x v="5170"/>
    <m/>
    <n v="80"/>
    <x v="13977"/>
    <m/>
    <m/>
    <m/>
    <m/>
    <x v="8361"/>
    <s v="2023/10/12"/>
    <x v="3"/>
    <x v="3"/>
    <x v="58"/>
    <x v="58"/>
    <m/>
    <x v="615"/>
    <e v="#N/A"/>
    <x v="615"/>
  </r>
  <r>
    <x v="5170"/>
    <m/>
    <n v="18"/>
    <x v="13978"/>
    <m/>
    <m/>
    <m/>
    <m/>
    <x v="8614"/>
    <s v="2023/10/14"/>
    <x v="3"/>
    <x v="3"/>
    <x v="58"/>
    <x v="58"/>
    <m/>
    <x v="615"/>
    <e v="#N/A"/>
    <x v="615"/>
  </r>
  <r>
    <x v="5170"/>
    <m/>
    <n v="30"/>
    <x v="13979"/>
    <m/>
    <m/>
    <m/>
    <m/>
    <x v="8614"/>
    <s v="2023/10/14"/>
    <x v="3"/>
    <x v="3"/>
    <x v="58"/>
    <x v="58"/>
    <m/>
    <x v="615"/>
    <e v="#N/A"/>
    <x v="615"/>
  </r>
  <r>
    <x v="5170"/>
    <m/>
    <n v="86"/>
    <x v="13980"/>
    <m/>
    <m/>
    <m/>
    <m/>
    <x v="8614"/>
    <s v="2023/10/14"/>
    <x v="3"/>
    <x v="3"/>
    <x v="58"/>
    <x v="58"/>
    <m/>
    <x v="615"/>
    <e v="#N/A"/>
    <x v="615"/>
  </r>
  <r>
    <x v="5170"/>
    <m/>
    <n v="147.82"/>
    <x v="13981"/>
    <m/>
    <m/>
    <m/>
    <m/>
    <x v="8614"/>
    <s v="2023/10/14"/>
    <x v="3"/>
    <x v="3"/>
    <x v="58"/>
    <x v="58"/>
    <m/>
    <x v="615"/>
    <e v="#N/A"/>
    <x v="615"/>
  </r>
  <r>
    <x v="5170"/>
    <m/>
    <n v="140"/>
    <x v="13982"/>
    <m/>
    <m/>
    <m/>
    <m/>
    <x v="8614"/>
    <s v="2023/10/14"/>
    <x v="3"/>
    <x v="3"/>
    <x v="58"/>
    <x v="58"/>
    <m/>
    <x v="615"/>
    <e v="#N/A"/>
    <x v="615"/>
  </r>
  <r>
    <x v="5170"/>
    <m/>
    <n v="60.870000000000005"/>
    <x v="13983"/>
    <m/>
    <m/>
    <m/>
    <m/>
    <x v="8614"/>
    <s v="2023/10/14"/>
    <x v="3"/>
    <x v="3"/>
    <x v="58"/>
    <x v="58"/>
    <m/>
    <x v="615"/>
    <e v="#N/A"/>
    <x v="615"/>
  </r>
  <r>
    <x v="5170"/>
    <m/>
    <n v="43.480000000000004"/>
    <x v="13984"/>
    <m/>
    <m/>
    <m/>
    <m/>
    <x v="8614"/>
    <s v="2023/10/14"/>
    <x v="3"/>
    <x v="3"/>
    <x v="58"/>
    <x v="58"/>
    <m/>
    <x v="615"/>
    <e v="#N/A"/>
    <x v="615"/>
  </r>
  <r>
    <x v="5170"/>
    <m/>
    <n v="87.820000000000007"/>
    <x v="13985"/>
    <m/>
    <m/>
    <m/>
    <m/>
    <x v="8614"/>
    <s v="2023/10/14"/>
    <x v="3"/>
    <x v="3"/>
    <x v="58"/>
    <x v="58"/>
    <m/>
    <x v="615"/>
    <e v="#N/A"/>
    <x v="615"/>
  </r>
  <r>
    <x v="5170"/>
    <m/>
    <n v="1529"/>
    <x v="13986"/>
    <m/>
    <m/>
    <m/>
    <m/>
    <x v="8381"/>
    <s v="2023/10/19"/>
    <x v="3"/>
    <x v="3"/>
    <x v="58"/>
    <x v="58"/>
    <m/>
    <x v="615"/>
    <e v="#N/A"/>
    <x v="615"/>
  </r>
  <r>
    <x v="5170"/>
    <m/>
    <n v="1200"/>
    <x v="13987"/>
    <m/>
    <m/>
    <m/>
    <m/>
    <x v="8017"/>
    <s v="2023/10/26"/>
    <x v="3"/>
    <x v="3"/>
    <x v="58"/>
    <x v="58"/>
    <m/>
    <x v="615"/>
    <e v="#N/A"/>
    <x v="615"/>
  </r>
  <r>
    <x v="5170"/>
    <m/>
    <n v="959"/>
    <x v="13988"/>
    <m/>
    <m/>
    <m/>
    <m/>
    <x v="8030"/>
    <s v="2023/11/5"/>
    <x v="3"/>
    <x v="3"/>
    <x v="58"/>
    <x v="58"/>
    <m/>
    <x v="615"/>
    <e v="#N/A"/>
    <x v="615"/>
  </r>
  <r>
    <x v="5170"/>
    <m/>
    <n v="329.56"/>
    <x v="13989"/>
    <m/>
    <m/>
    <m/>
    <m/>
    <x v="8030"/>
    <s v="2023/11/5"/>
    <x v="3"/>
    <x v="3"/>
    <x v="58"/>
    <x v="58"/>
    <m/>
    <x v="615"/>
    <e v="#N/A"/>
    <x v="615"/>
  </r>
  <r>
    <x v="5170"/>
    <m/>
    <n v="4870"/>
    <x v="13990"/>
    <m/>
    <m/>
    <m/>
    <m/>
    <x v="5459"/>
    <s v="2023/11/9"/>
    <x v="3"/>
    <x v="3"/>
    <x v="58"/>
    <x v="58"/>
    <m/>
    <x v="615"/>
    <e v="#N/A"/>
    <x v="615"/>
  </r>
  <r>
    <x v="5170"/>
    <m/>
    <n v="84.350000000000009"/>
    <x v="13991"/>
    <m/>
    <m/>
    <m/>
    <m/>
    <x v="5459"/>
    <s v="2023/11/9"/>
    <x v="3"/>
    <x v="3"/>
    <x v="58"/>
    <x v="58"/>
    <m/>
    <x v="615"/>
    <e v="#N/A"/>
    <x v="615"/>
  </r>
  <r>
    <x v="5170"/>
    <m/>
    <n v="65.210000000000008"/>
    <x v="13992"/>
    <m/>
    <m/>
    <m/>
    <m/>
    <x v="8313"/>
    <s v="2023/11/11"/>
    <x v="3"/>
    <x v="3"/>
    <x v="58"/>
    <x v="58"/>
    <m/>
    <x v="615"/>
    <e v="#N/A"/>
    <x v="615"/>
  </r>
  <r>
    <x v="5170"/>
    <m/>
    <n v="466.95"/>
    <x v="13993"/>
    <m/>
    <m/>
    <m/>
    <m/>
    <x v="8313"/>
    <s v="2023/11/11"/>
    <x v="3"/>
    <x v="3"/>
    <x v="58"/>
    <x v="58"/>
    <m/>
    <x v="615"/>
    <e v="#N/A"/>
    <x v="615"/>
  </r>
  <r>
    <x v="5170"/>
    <m/>
    <n v="116"/>
    <x v="13994"/>
    <m/>
    <m/>
    <m/>
    <m/>
    <x v="8313"/>
    <s v="2023/11/11"/>
    <x v="3"/>
    <x v="3"/>
    <x v="58"/>
    <x v="58"/>
    <m/>
    <x v="615"/>
    <e v="#N/A"/>
    <x v="615"/>
  </r>
  <r>
    <x v="5170"/>
    <m/>
    <n v="54.78"/>
    <x v="13995"/>
    <m/>
    <m/>
    <m/>
    <m/>
    <x v="8313"/>
    <s v="2023/11/11"/>
    <x v="3"/>
    <x v="3"/>
    <x v="58"/>
    <x v="58"/>
    <m/>
    <x v="615"/>
    <e v="#N/A"/>
    <x v="615"/>
  </r>
  <r>
    <x v="5170"/>
    <m/>
    <n v="690"/>
    <x v="13996"/>
    <m/>
    <m/>
    <m/>
    <m/>
    <x v="8615"/>
    <s v="2023/11/14"/>
    <x v="3"/>
    <x v="3"/>
    <x v="58"/>
    <x v="58"/>
    <m/>
    <x v="615"/>
    <e v="#N/A"/>
    <x v="615"/>
  </r>
  <r>
    <x v="5170"/>
    <m/>
    <n v="3542"/>
    <x v="13997"/>
    <m/>
    <m/>
    <m/>
    <m/>
    <x v="8465"/>
    <s v="2023/11/16"/>
    <x v="3"/>
    <x v="3"/>
    <x v="58"/>
    <x v="58"/>
    <m/>
    <x v="615"/>
    <e v="#N/A"/>
    <x v="615"/>
  </r>
  <r>
    <x v="5170"/>
    <m/>
    <n v="4595"/>
    <x v="13998"/>
    <m/>
    <m/>
    <m/>
    <m/>
    <x v="7563"/>
    <s v="2023/11/26"/>
    <x v="3"/>
    <x v="3"/>
    <x v="58"/>
    <x v="58"/>
    <m/>
    <x v="615"/>
    <e v="#N/A"/>
    <x v="615"/>
  </r>
  <r>
    <x v="5170"/>
    <m/>
    <n v="441"/>
    <x v="13999"/>
    <m/>
    <m/>
    <m/>
    <m/>
    <x v="7563"/>
    <s v="2023/11/26"/>
    <x v="3"/>
    <x v="3"/>
    <x v="58"/>
    <x v="58"/>
    <m/>
    <x v="615"/>
    <e v="#N/A"/>
    <x v="615"/>
  </r>
  <r>
    <x v="5170"/>
    <m/>
    <n v="397"/>
    <x v="14000"/>
    <m/>
    <m/>
    <m/>
    <m/>
    <x v="7563"/>
    <s v="2023/11/26"/>
    <x v="3"/>
    <x v="3"/>
    <x v="58"/>
    <x v="58"/>
    <m/>
    <x v="615"/>
    <e v="#N/A"/>
    <x v="615"/>
  </r>
  <r>
    <x v="5170"/>
    <m/>
    <n v="1665"/>
    <x v="13738"/>
    <m/>
    <m/>
    <m/>
    <m/>
    <x v="8580"/>
    <s v="2023/11/30"/>
    <x v="3"/>
    <x v="3"/>
    <x v="58"/>
    <x v="58"/>
    <m/>
    <x v="615"/>
    <e v="#N/A"/>
    <x v="615"/>
  </r>
  <r>
    <x v="5170"/>
    <m/>
    <n v="130.43"/>
    <x v="14001"/>
    <m/>
    <m/>
    <m/>
    <m/>
    <x v="8616"/>
    <s v="2023/11/30"/>
    <x v="3"/>
    <x v="3"/>
    <x v="58"/>
    <x v="58"/>
    <m/>
    <x v="615"/>
    <e v="#N/A"/>
    <x v="615"/>
  </r>
  <r>
    <x v="5170"/>
    <m/>
    <n v="186.95000000000002"/>
    <x v="14002"/>
    <m/>
    <m/>
    <m/>
    <m/>
    <x v="8616"/>
    <s v="2023/11/30"/>
    <x v="3"/>
    <x v="3"/>
    <x v="58"/>
    <x v="58"/>
    <m/>
    <x v="615"/>
    <e v="#N/A"/>
    <x v="615"/>
  </r>
  <r>
    <x v="5170"/>
    <m/>
    <n v="80.87"/>
    <x v="14003"/>
    <m/>
    <m/>
    <m/>
    <m/>
    <x v="8616"/>
    <s v="2023/11/30"/>
    <x v="3"/>
    <x v="3"/>
    <x v="58"/>
    <x v="58"/>
    <m/>
    <x v="615"/>
    <e v="#N/A"/>
    <x v="615"/>
  </r>
  <r>
    <x v="5170"/>
    <m/>
    <n v="34.78"/>
    <x v="14004"/>
    <m/>
    <m/>
    <m/>
    <m/>
    <x v="8617"/>
    <s v="2023/11/30"/>
    <x v="3"/>
    <x v="3"/>
    <x v="58"/>
    <x v="58"/>
    <m/>
    <x v="615"/>
    <e v="#N/A"/>
    <x v="615"/>
  </r>
  <r>
    <x v="5170"/>
    <m/>
    <n v="60.870000000000005"/>
    <x v="14005"/>
    <m/>
    <m/>
    <m/>
    <m/>
    <x v="8617"/>
    <s v="2023/11/30"/>
    <x v="3"/>
    <x v="3"/>
    <x v="58"/>
    <x v="58"/>
    <m/>
    <x v="615"/>
    <e v="#N/A"/>
    <x v="615"/>
  </r>
  <r>
    <x v="5170"/>
    <m/>
    <n v="1474"/>
    <x v="14006"/>
    <m/>
    <m/>
    <m/>
    <m/>
    <x v="8281"/>
    <s v="2023/12/1"/>
    <x v="3"/>
    <x v="3"/>
    <x v="58"/>
    <x v="58"/>
    <m/>
    <x v="615"/>
    <e v="#N/A"/>
    <x v="615"/>
  </r>
  <r>
    <x v="5170"/>
    <m/>
    <n v="1866.5"/>
    <x v="14007"/>
    <m/>
    <m/>
    <m/>
    <m/>
    <x v="8281"/>
    <s v="2023/12/1"/>
    <x v="3"/>
    <x v="3"/>
    <x v="58"/>
    <x v="58"/>
    <m/>
    <x v="615"/>
    <e v="#N/A"/>
    <x v="615"/>
  </r>
  <r>
    <x v="5170"/>
    <m/>
    <n v="2135"/>
    <x v="14008"/>
    <m/>
    <m/>
    <m/>
    <m/>
    <x v="8281"/>
    <s v="2023/12/1"/>
    <x v="3"/>
    <x v="3"/>
    <x v="58"/>
    <x v="58"/>
    <m/>
    <x v="615"/>
    <e v="#N/A"/>
    <x v="615"/>
  </r>
  <r>
    <x v="5170"/>
    <m/>
    <n v="666"/>
    <x v="14009"/>
    <m/>
    <m/>
    <m/>
    <m/>
    <x v="8618"/>
    <s v="2023/12/3"/>
    <x v="3"/>
    <x v="3"/>
    <x v="58"/>
    <x v="58"/>
    <m/>
    <x v="615"/>
    <e v="#N/A"/>
    <x v="615"/>
  </r>
  <r>
    <x v="5170"/>
    <m/>
    <n v="2500"/>
    <x v="14010"/>
    <m/>
    <m/>
    <m/>
    <m/>
    <x v="8387"/>
    <s v="2023/12/7"/>
    <x v="3"/>
    <x v="3"/>
    <x v="58"/>
    <x v="58"/>
    <m/>
    <x v="615"/>
    <e v="#N/A"/>
    <x v="615"/>
  </r>
  <r>
    <x v="5170"/>
    <m/>
    <n v="150"/>
    <x v="14011"/>
    <m/>
    <m/>
    <m/>
    <m/>
    <x v="8387"/>
    <s v="2023/12/7"/>
    <x v="3"/>
    <x v="3"/>
    <x v="58"/>
    <x v="58"/>
    <m/>
    <x v="615"/>
    <e v="#N/A"/>
    <x v="615"/>
  </r>
  <r>
    <x v="5170"/>
    <m/>
    <n v="4611"/>
    <x v="14012"/>
    <m/>
    <m/>
    <m/>
    <m/>
    <x v="8387"/>
    <s v="2023/12/7"/>
    <x v="3"/>
    <x v="3"/>
    <x v="58"/>
    <x v="58"/>
    <m/>
    <x v="615"/>
    <e v="#N/A"/>
    <x v="615"/>
  </r>
  <r>
    <x v="5170"/>
    <m/>
    <n v="630"/>
    <x v="14013"/>
    <m/>
    <m/>
    <m/>
    <m/>
    <x v="8387"/>
    <s v="2023/12/7"/>
    <x v="3"/>
    <x v="3"/>
    <x v="58"/>
    <x v="58"/>
    <m/>
    <x v="615"/>
    <e v="#N/A"/>
    <x v="615"/>
  </r>
  <r>
    <x v="5170"/>
    <m/>
    <n v="2400"/>
    <x v="12875"/>
    <m/>
    <m/>
    <m/>
    <m/>
    <x v="8209"/>
    <s v="2023/12/14"/>
    <x v="3"/>
    <x v="3"/>
    <x v="58"/>
    <x v="58"/>
    <m/>
    <x v="615"/>
    <e v="#N/A"/>
    <x v="615"/>
  </r>
  <r>
    <x v="5170"/>
    <m/>
    <n v="420"/>
    <x v="14014"/>
    <m/>
    <m/>
    <m/>
    <m/>
    <x v="8467"/>
    <s v="2023/12/14"/>
    <x v="3"/>
    <x v="3"/>
    <x v="58"/>
    <x v="58"/>
    <m/>
    <x v="615"/>
    <e v="#N/A"/>
    <x v="615"/>
  </r>
  <r>
    <x v="5170"/>
    <m/>
    <n v="7006"/>
    <x v="14015"/>
    <m/>
    <m/>
    <m/>
    <m/>
    <x v="8366"/>
    <s v="2023/12/17"/>
    <x v="3"/>
    <x v="3"/>
    <x v="58"/>
    <x v="58"/>
    <m/>
    <x v="615"/>
    <e v="#N/A"/>
    <x v="615"/>
  </r>
  <r>
    <x v="5170"/>
    <m/>
    <n v="520"/>
    <x v="14016"/>
    <m/>
    <m/>
    <m/>
    <m/>
    <x v="8619"/>
    <s v="2023/12/17"/>
    <x v="3"/>
    <x v="3"/>
    <x v="58"/>
    <x v="58"/>
    <m/>
    <x v="615"/>
    <e v="#N/A"/>
    <x v="615"/>
  </r>
  <r>
    <x v="5170"/>
    <m/>
    <n v="1998"/>
    <x v="14017"/>
    <m/>
    <m/>
    <m/>
    <m/>
    <x v="8619"/>
    <s v="2023/12/17"/>
    <x v="3"/>
    <x v="3"/>
    <x v="58"/>
    <x v="58"/>
    <m/>
    <x v="615"/>
    <e v="#N/A"/>
    <x v="615"/>
  </r>
  <r>
    <x v="5170"/>
    <m/>
    <n v="1041.5"/>
    <x v="14018"/>
    <m/>
    <m/>
    <m/>
    <m/>
    <x v="8620"/>
    <s v="2023/12/17"/>
    <x v="3"/>
    <x v="3"/>
    <x v="58"/>
    <x v="58"/>
    <m/>
    <x v="615"/>
    <e v="#N/A"/>
    <x v="615"/>
  </r>
  <r>
    <x v="5170"/>
    <m/>
    <n v="117.4"/>
    <x v="14019"/>
    <m/>
    <m/>
    <m/>
    <m/>
    <x v="8621"/>
    <s v="2023/12/18"/>
    <x v="3"/>
    <x v="3"/>
    <x v="58"/>
    <x v="58"/>
    <m/>
    <x v="615"/>
    <e v="#N/A"/>
    <x v="615"/>
  </r>
  <r>
    <x v="5170"/>
    <m/>
    <n v="455.74"/>
    <x v="14020"/>
    <m/>
    <m/>
    <m/>
    <m/>
    <x v="8621"/>
    <s v="2023/12/18"/>
    <x v="3"/>
    <x v="3"/>
    <x v="58"/>
    <x v="58"/>
    <m/>
    <x v="615"/>
    <e v="#N/A"/>
    <x v="615"/>
  </r>
  <r>
    <x v="5170"/>
    <m/>
    <n v="287.08"/>
    <x v="14021"/>
    <m/>
    <m/>
    <m/>
    <m/>
    <x v="8621"/>
    <s v="2023/12/18"/>
    <x v="3"/>
    <x v="3"/>
    <x v="58"/>
    <x v="58"/>
    <m/>
    <x v="615"/>
    <e v="#N/A"/>
    <x v="615"/>
  </r>
  <r>
    <x v="5170"/>
    <m/>
    <n v="1845"/>
    <x v="14022"/>
    <m/>
    <m/>
    <m/>
    <m/>
    <x v="8309"/>
    <s v="2023/12/24"/>
    <x v="3"/>
    <x v="3"/>
    <x v="58"/>
    <x v="58"/>
    <m/>
    <x v="615"/>
    <e v="#N/A"/>
    <x v="615"/>
  </r>
  <r>
    <x v="5170"/>
    <m/>
    <n v="143.68"/>
    <x v="14023"/>
    <m/>
    <m/>
    <m/>
    <m/>
    <x v="8622"/>
    <s v="2023/12/24"/>
    <x v="3"/>
    <x v="3"/>
    <x v="58"/>
    <x v="58"/>
    <m/>
    <x v="615"/>
    <e v="#N/A"/>
    <x v="615"/>
  </r>
  <r>
    <x v="5170"/>
    <m/>
    <n v="109.04"/>
    <x v="14024"/>
    <m/>
    <m/>
    <m/>
    <m/>
    <x v="8623"/>
    <s v="2023/12/24"/>
    <x v="3"/>
    <x v="3"/>
    <x v="58"/>
    <x v="58"/>
    <m/>
    <x v="615"/>
    <e v="#N/A"/>
    <x v="615"/>
  </r>
  <r>
    <x v="5170"/>
    <m/>
    <n v="70"/>
    <x v="14025"/>
    <m/>
    <m/>
    <m/>
    <m/>
    <x v="8623"/>
    <s v="2023/12/24"/>
    <x v="3"/>
    <x v="3"/>
    <x v="58"/>
    <x v="58"/>
    <m/>
    <x v="615"/>
    <e v="#N/A"/>
    <x v="615"/>
  </r>
  <r>
    <x v="5170"/>
    <m/>
    <n v="113.04"/>
    <x v="14026"/>
    <m/>
    <m/>
    <m/>
    <m/>
    <x v="8623"/>
    <s v="2023/12/24"/>
    <x v="3"/>
    <x v="3"/>
    <x v="58"/>
    <x v="58"/>
    <m/>
    <x v="615"/>
    <e v="#N/A"/>
    <x v="615"/>
  </r>
  <r>
    <x v="5170"/>
    <m/>
    <n v="720.87"/>
    <x v="14027"/>
    <m/>
    <m/>
    <m/>
    <m/>
    <x v="8367"/>
    <s v="2023/12/27"/>
    <x v="3"/>
    <x v="3"/>
    <x v="58"/>
    <x v="58"/>
    <m/>
    <x v="615"/>
    <e v="#N/A"/>
    <x v="615"/>
  </r>
  <r>
    <x v="5170"/>
    <m/>
    <n v="39.130000000000003"/>
    <x v="14028"/>
    <m/>
    <m/>
    <m/>
    <m/>
    <x v="8029"/>
    <s v="2023/12/31"/>
    <x v="3"/>
    <x v="3"/>
    <x v="58"/>
    <x v="58"/>
    <m/>
    <x v="615"/>
    <e v="#N/A"/>
    <x v="615"/>
  </r>
  <r>
    <x v="5170"/>
    <m/>
    <n v="30"/>
    <x v="14029"/>
    <m/>
    <m/>
    <m/>
    <m/>
    <x v="8029"/>
    <s v="2023/12/31"/>
    <x v="3"/>
    <x v="3"/>
    <x v="58"/>
    <x v="58"/>
    <m/>
    <x v="615"/>
    <e v="#N/A"/>
    <x v="615"/>
  </r>
  <r>
    <x v="5170"/>
    <m/>
    <n v="521.79999999999995"/>
    <x v="14030"/>
    <m/>
    <m/>
    <m/>
    <m/>
    <x v="8029"/>
    <s v="2023/12/31"/>
    <x v="3"/>
    <x v="3"/>
    <x v="58"/>
    <x v="58"/>
    <m/>
    <x v="615"/>
    <e v="#N/A"/>
    <x v="615"/>
  </r>
  <r>
    <x v="5170"/>
    <m/>
    <n v="20.7"/>
    <x v="14031"/>
    <m/>
    <m/>
    <m/>
    <m/>
    <x v="8624"/>
    <s v="2023/12/31"/>
    <x v="3"/>
    <x v="3"/>
    <x v="58"/>
    <x v="58"/>
    <m/>
    <x v="615"/>
    <e v="#N/A"/>
    <x v="615"/>
  </r>
  <r>
    <x v="5170"/>
    <m/>
    <n v="10.01"/>
    <x v="14032"/>
    <m/>
    <m/>
    <m/>
    <m/>
    <x v="8624"/>
    <s v="2023/12/31"/>
    <x v="3"/>
    <x v="3"/>
    <x v="58"/>
    <x v="58"/>
    <m/>
    <x v="615"/>
    <e v="#N/A"/>
    <x v="615"/>
  </r>
  <r>
    <x v="5170"/>
    <m/>
    <n v="85"/>
    <x v="14033"/>
    <m/>
    <m/>
    <m/>
    <m/>
    <x v="8624"/>
    <s v="2023/12/31"/>
    <x v="3"/>
    <x v="3"/>
    <x v="58"/>
    <x v="58"/>
    <m/>
    <x v="615"/>
    <e v="#N/A"/>
    <x v="615"/>
  </r>
  <r>
    <x v="5170"/>
    <m/>
    <n v="20"/>
    <x v="14034"/>
    <m/>
    <m/>
    <m/>
    <m/>
    <x v="8624"/>
    <s v="2023/12/31"/>
    <x v="3"/>
    <x v="3"/>
    <x v="58"/>
    <x v="58"/>
    <m/>
    <x v="615"/>
    <e v="#N/A"/>
    <x v="615"/>
  </r>
  <r>
    <x v="5170"/>
    <m/>
    <n v="10"/>
    <x v="14035"/>
    <m/>
    <m/>
    <m/>
    <m/>
    <x v="8624"/>
    <s v="2023/12/31"/>
    <x v="3"/>
    <x v="3"/>
    <x v="58"/>
    <x v="58"/>
    <m/>
    <x v="615"/>
    <e v="#N/A"/>
    <x v="615"/>
  </r>
  <r>
    <x v="5170"/>
    <m/>
    <n v="3495"/>
    <x v="14036"/>
    <m/>
    <m/>
    <m/>
    <m/>
    <x v="8368"/>
    <s v="2023/6/24"/>
    <x v="3"/>
    <x v="3"/>
    <x v="66"/>
    <x v="66"/>
    <m/>
    <x v="615"/>
    <e v="#N/A"/>
    <x v="615"/>
  </r>
  <r>
    <x v="5170"/>
    <m/>
    <n v="4093.5"/>
    <x v="14037"/>
    <m/>
    <m/>
    <m/>
    <m/>
    <x v="8378"/>
    <s v="2023/8/13"/>
    <x v="3"/>
    <x v="3"/>
    <x v="66"/>
    <x v="66"/>
    <m/>
    <x v="615"/>
    <e v="#N/A"/>
    <x v="615"/>
  </r>
  <r>
    <x v="5170"/>
    <m/>
    <n v="2400"/>
    <x v="14038"/>
    <m/>
    <m/>
    <m/>
    <m/>
    <x v="8378"/>
    <s v="2023/8/13"/>
    <x v="3"/>
    <x v="3"/>
    <x v="66"/>
    <x v="66"/>
    <m/>
    <x v="615"/>
    <e v="#N/A"/>
    <x v="615"/>
  </r>
  <r>
    <x v="5170"/>
    <m/>
    <n v="1362.73"/>
    <x v="14039"/>
    <m/>
    <m/>
    <m/>
    <m/>
    <x v="8378"/>
    <s v="2023/8/13"/>
    <x v="3"/>
    <x v="3"/>
    <x v="66"/>
    <x v="66"/>
    <m/>
    <x v="615"/>
    <e v="#N/A"/>
    <x v="615"/>
  </r>
  <r>
    <x v="5170"/>
    <m/>
    <n v="3108"/>
    <x v="14040"/>
    <m/>
    <m/>
    <m/>
    <m/>
    <x v="8570"/>
    <s v="2023/8/13"/>
    <x v="3"/>
    <x v="3"/>
    <x v="66"/>
    <x v="66"/>
    <m/>
    <x v="615"/>
    <e v="#N/A"/>
    <x v="615"/>
  </r>
  <r>
    <x v="5170"/>
    <m/>
    <n v="2181.4700000000003"/>
    <x v="14041"/>
    <m/>
    <m/>
    <m/>
    <m/>
    <x v="8264"/>
    <s v="2023/8/19"/>
    <x v="3"/>
    <x v="3"/>
    <x v="66"/>
    <x v="66"/>
    <m/>
    <x v="615"/>
    <e v="#N/A"/>
    <x v="615"/>
  </r>
  <r>
    <x v="5170"/>
    <m/>
    <n v="713.91"/>
    <x v="14042"/>
    <m/>
    <m/>
    <m/>
    <m/>
    <x v="8264"/>
    <s v="2023/8/19"/>
    <x v="3"/>
    <x v="3"/>
    <x v="66"/>
    <x v="66"/>
    <m/>
    <x v="615"/>
    <e v="#N/A"/>
    <x v="615"/>
  </r>
  <r>
    <x v="5170"/>
    <m/>
    <n v="6214"/>
    <x v="14043"/>
    <m/>
    <m/>
    <m/>
    <m/>
    <x v="8264"/>
    <s v="2023/8/19"/>
    <x v="3"/>
    <x v="3"/>
    <x v="66"/>
    <x v="66"/>
    <m/>
    <x v="615"/>
    <e v="#N/A"/>
    <x v="615"/>
  </r>
  <r>
    <x v="5170"/>
    <m/>
    <n v="502.17"/>
    <x v="14044"/>
    <m/>
    <m/>
    <m/>
    <m/>
    <x v="8264"/>
    <s v="2023/8/19"/>
    <x v="3"/>
    <x v="3"/>
    <x v="66"/>
    <x v="66"/>
    <m/>
    <x v="615"/>
    <e v="#N/A"/>
    <x v="615"/>
  </r>
  <r>
    <x v="5170"/>
    <m/>
    <n v="660"/>
    <x v="14045"/>
    <m/>
    <m/>
    <m/>
    <m/>
    <x v="8264"/>
    <s v="2023/8/19"/>
    <x v="3"/>
    <x v="3"/>
    <x v="66"/>
    <x v="66"/>
    <m/>
    <x v="615"/>
    <e v="#N/A"/>
    <x v="615"/>
  </r>
  <r>
    <x v="5170"/>
    <m/>
    <n v="2775"/>
    <x v="14046"/>
    <m/>
    <m/>
    <m/>
    <m/>
    <x v="8264"/>
    <s v="2023/8/19"/>
    <x v="3"/>
    <x v="3"/>
    <x v="66"/>
    <x v="66"/>
    <m/>
    <x v="615"/>
    <e v="#N/A"/>
    <x v="615"/>
  </r>
  <r>
    <x v="5170"/>
    <m/>
    <n v="7750"/>
    <x v="14047"/>
    <m/>
    <m/>
    <m/>
    <m/>
    <x v="8625"/>
    <s v="2023/8/19"/>
    <x v="3"/>
    <x v="3"/>
    <x v="66"/>
    <x v="66"/>
    <m/>
    <x v="615"/>
    <e v="#N/A"/>
    <x v="615"/>
  </r>
  <r>
    <x v="5170"/>
    <m/>
    <n v="2491.2000000000003"/>
    <x v="14048"/>
    <m/>
    <m/>
    <m/>
    <m/>
    <x v="8380"/>
    <s v="2023/8/26"/>
    <x v="3"/>
    <x v="3"/>
    <x v="66"/>
    <x v="66"/>
    <m/>
    <x v="615"/>
    <e v="#N/A"/>
    <x v="615"/>
  </r>
  <r>
    <x v="5170"/>
    <m/>
    <n v="815"/>
    <x v="14049"/>
    <m/>
    <m/>
    <m/>
    <m/>
    <x v="8380"/>
    <s v="2023/8/26"/>
    <x v="3"/>
    <x v="3"/>
    <x v="66"/>
    <x v="66"/>
    <m/>
    <x v="615"/>
    <e v="#N/A"/>
    <x v="615"/>
  </r>
  <r>
    <x v="5170"/>
    <m/>
    <n v="1283.48"/>
    <x v="14050"/>
    <m/>
    <m/>
    <m/>
    <m/>
    <x v="8380"/>
    <s v="2023/8/26"/>
    <x v="3"/>
    <x v="3"/>
    <x v="66"/>
    <x v="66"/>
    <m/>
    <x v="615"/>
    <e v="#N/A"/>
    <x v="615"/>
  </r>
  <r>
    <x v="5170"/>
    <m/>
    <n v="3200"/>
    <x v="14051"/>
    <m/>
    <m/>
    <m/>
    <m/>
    <x v="8380"/>
    <s v="2023/8/26"/>
    <x v="3"/>
    <x v="3"/>
    <x v="66"/>
    <x v="66"/>
    <m/>
    <x v="615"/>
    <e v="#N/A"/>
    <x v="615"/>
  </r>
  <r>
    <x v="5170"/>
    <m/>
    <n v="1178.1500000000001"/>
    <x v="14052"/>
    <m/>
    <m/>
    <m/>
    <m/>
    <x v="8192"/>
    <s v="2023/8/26"/>
    <x v="3"/>
    <x v="3"/>
    <x v="66"/>
    <x v="66"/>
    <m/>
    <x v="615"/>
    <e v="#N/A"/>
    <x v="615"/>
  </r>
  <r>
    <x v="5170"/>
    <m/>
    <n v="4412.5"/>
    <x v="14053"/>
    <m/>
    <m/>
    <m/>
    <m/>
    <x v="8607"/>
    <s v="2023/8/27"/>
    <x v="3"/>
    <x v="3"/>
    <x v="66"/>
    <x v="66"/>
    <m/>
    <x v="615"/>
    <e v="#N/A"/>
    <x v="615"/>
  </r>
  <r>
    <x v="5170"/>
    <m/>
    <n v="3572.5"/>
    <x v="13952"/>
    <m/>
    <m/>
    <m/>
    <m/>
    <x v="8306"/>
    <s v="2023/8/28"/>
    <x v="3"/>
    <x v="3"/>
    <x v="66"/>
    <x v="66"/>
    <m/>
    <x v="615"/>
    <e v="#N/A"/>
    <x v="615"/>
  </r>
  <r>
    <x v="5170"/>
    <m/>
    <n v="2400"/>
    <x v="14054"/>
    <m/>
    <m/>
    <m/>
    <m/>
    <x v="8359"/>
    <s v="2023/8/29"/>
    <x v="3"/>
    <x v="3"/>
    <x v="66"/>
    <x v="66"/>
    <m/>
    <x v="615"/>
    <e v="#N/A"/>
    <x v="615"/>
  </r>
  <r>
    <x v="5170"/>
    <m/>
    <n v="1352"/>
    <x v="14055"/>
    <m/>
    <m/>
    <m/>
    <m/>
    <x v="8359"/>
    <s v="2023/8/29"/>
    <x v="3"/>
    <x v="3"/>
    <x v="66"/>
    <x v="66"/>
    <m/>
    <x v="615"/>
    <e v="#N/A"/>
    <x v="615"/>
  </r>
  <r>
    <x v="5170"/>
    <m/>
    <n v="280"/>
    <x v="14056"/>
    <m/>
    <m/>
    <m/>
    <m/>
    <x v="8359"/>
    <s v="2023/8/29"/>
    <x v="3"/>
    <x v="3"/>
    <x v="66"/>
    <x v="66"/>
    <m/>
    <x v="615"/>
    <e v="#N/A"/>
    <x v="615"/>
  </r>
  <r>
    <x v="5170"/>
    <m/>
    <n v="8808"/>
    <x v="14057"/>
    <m/>
    <m/>
    <m/>
    <m/>
    <x v="8238"/>
    <s v="2023/8/30"/>
    <x v="3"/>
    <x v="3"/>
    <x v="66"/>
    <x v="66"/>
    <m/>
    <x v="615"/>
    <e v="#N/A"/>
    <x v="615"/>
  </r>
  <r>
    <x v="5170"/>
    <m/>
    <n v="7000"/>
    <x v="14058"/>
    <m/>
    <m/>
    <m/>
    <m/>
    <x v="8243"/>
    <s v="2023/8/31"/>
    <x v="3"/>
    <x v="3"/>
    <x v="66"/>
    <x v="66"/>
    <m/>
    <x v="615"/>
    <e v="#N/A"/>
    <x v="615"/>
  </r>
  <r>
    <x v="5170"/>
    <m/>
    <n v="10125"/>
    <x v="14059"/>
    <m/>
    <m/>
    <m/>
    <m/>
    <x v="8626"/>
    <s v="2023/9/4"/>
    <x v="3"/>
    <x v="3"/>
    <x v="66"/>
    <x v="66"/>
    <m/>
    <x v="615"/>
    <e v="#N/A"/>
    <x v="615"/>
  </r>
  <r>
    <x v="5170"/>
    <m/>
    <n v="2956.4900000000002"/>
    <x v="14060"/>
    <m/>
    <m/>
    <m/>
    <m/>
    <x v="7859"/>
    <s v="2023/9/11"/>
    <x v="3"/>
    <x v="3"/>
    <x v="66"/>
    <x v="66"/>
    <m/>
    <x v="615"/>
    <e v="#N/A"/>
    <x v="615"/>
  </r>
  <r>
    <x v="5170"/>
    <m/>
    <n v="3756.42"/>
    <x v="14061"/>
    <m/>
    <m/>
    <m/>
    <m/>
    <x v="7859"/>
    <s v="2023/9/11"/>
    <x v="3"/>
    <x v="3"/>
    <x v="66"/>
    <x v="66"/>
    <m/>
    <x v="615"/>
    <e v="#N/A"/>
    <x v="615"/>
  </r>
  <r>
    <x v="5170"/>
    <m/>
    <n v="3236"/>
    <x v="14062"/>
    <m/>
    <m/>
    <m/>
    <m/>
    <x v="7859"/>
    <s v="2023/9/11"/>
    <x v="3"/>
    <x v="3"/>
    <x v="66"/>
    <x v="66"/>
    <m/>
    <x v="615"/>
    <e v="#N/A"/>
    <x v="615"/>
  </r>
  <r>
    <x v="5170"/>
    <m/>
    <n v="4350.6400000000003"/>
    <x v="14063"/>
    <m/>
    <m/>
    <m/>
    <m/>
    <x v="8121"/>
    <s v="2023/9/12"/>
    <x v="3"/>
    <x v="3"/>
    <x v="66"/>
    <x v="66"/>
    <m/>
    <x v="615"/>
    <e v="#N/A"/>
    <x v="615"/>
  </r>
  <r>
    <x v="5170"/>
    <m/>
    <n v="18122.2"/>
    <x v="14064"/>
    <m/>
    <m/>
    <m/>
    <m/>
    <x v="8610"/>
    <s v="2023/9/17"/>
    <x v="3"/>
    <x v="3"/>
    <x v="66"/>
    <x v="66"/>
    <m/>
    <x v="615"/>
    <e v="#N/A"/>
    <x v="615"/>
  </r>
  <r>
    <x v="5170"/>
    <m/>
    <n v="7649"/>
    <x v="14065"/>
    <m/>
    <m/>
    <m/>
    <m/>
    <x v="5455"/>
    <s v="2023/9/25"/>
    <x v="3"/>
    <x v="3"/>
    <x v="66"/>
    <x v="66"/>
    <m/>
    <x v="615"/>
    <e v="#N/A"/>
    <x v="615"/>
  </r>
  <r>
    <x v="5170"/>
    <m/>
    <n v="4700"/>
    <x v="14066"/>
    <m/>
    <m/>
    <m/>
    <m/>
    <x v="5455"/>
    <s v="2023/9/25"/>
    <x v="3"/>
    <x v="3"/>
    <x v="66"/>
    <x v="66"/>
    <m/>
    <x v="615"/>
    <e v="#N/A"/>
    <x v="615"/>
  </r>
  <r>
    <x v="5170"/>
    <m/>
    <n v="4041.4"/>
    <x v="14067"/>
    <m/>
    <m/>
    <m/>
    <m/>
    <x v="5455"/>
    <s v="2023/9/25"/>
    <x v="3"/>
    <x v="3"/>
    <x v="66"/>
    <x v="66"/>
    <m/>
    <x v="615"/>
    <e v="#N/A"/>
    <x v="615"/>
  </r>
  <r>
    <x v="5170"/>
    <m/>
    <n v="2100"/>
    <x v="14068"/>
    <m/>
    <m/>
    <m/>
    <m/>
    <x v="5456"/>
    <s v="2023/9/25"/>
    <x v="3"/>
    <x v="3"/>
    <x v="66"/>
    <x v="66"/>
    <m/>
    <x v="615"/>
    <e v="#N/A"/>
    <x v="615"/>
  </r>
  <r>
    <x v="5170"/>
    <m/>
    <n v="6910"/>
    <x v="14069"/>
    <m/>
    <m/>
    <m/>
    <m/>
    <x v="8627"/>
    <s v="2023/9/25"/>
    <x v="3"/>
    <x v="3"/>
    <x v="66"/>
    <x v="66"/>
    <m/>
    <x v="615"/>
    <e v="#N/A"/>
    <x v="615"/>
  </r>
  <r>
    <x v="5170"/>
    <m/>
    <n v="6829"/>
    <x v="14070"/>
    <m/>
    <m/>
    <m/>
    <m/>
    <x v="8627"/>
    <s v="2023/9/25"/>
    <x v="3"/>
    <x v="3"/>
    <x v="66"/>
    <x v="66"/>
    <m/>
    <x v="615"/>
    <e v="#N/A"/>
    <x v="615"/>
  </r>
  <r>
    <x v="5170"/>
    <m/>
    <n v="3464"/>
    <x v="14071"/>
    <m/>
    <m/>
    <m/>
    <m/>
    <x v="8627"/>
    <s v="2023/9/25"/>
    <x v="3"/>
    <x v="3"/>
    <x v="66"/>
    <x v="66"/>
    <m/>
    <x v="615"/>
    <e v="#N/A"/>
    <x v="615"/>
  </r>
  <r>
    <x v="5170"/>
    <m/>
    <n v="14100"/>
    <x v="14072"/>
    <m/>
    <m/>
    <m/>
    <m/>
    <x v="8628"/>
    <s v="2023/9/25"/>
    <x v="3"/>
    <x v="3"/>
    <x v="66"/>
    <x v="66"/>
    <m/>
    <x v="615"/>
    <e v="#N/A"/>
    <x v="615"/>
  </r>
  <r>
    <x v="5170"/>
    <m/>
    <n v="8000"/>
    <x v="14073"/>
    <m/>
    <m/>
    <m/>
    <m/>
    <x v="8629"/>
    <s v="2023/9/28"/>
    <x v="3"/>
    <x v="3"/>
    <x v="66"/>
    <x v="66"/>
    <m/>
    <x v="615"/>
    <e v="#N/A"/>
    <x v="615"/>
  </r>
  <r>
    <x v="5170"/>
    <m/>
    <n v="7740"/>
    <x v="14074"/>
    <m/>
    <m/>
    <m/>
    <m/>
    <x v="5434"/>
    <s v="2023/9/30"/>
    <x v="3"/>
    <x v="3"/>
    <x v="66"/>
    <x v="66"/>
    <m/>
    <x v="615"/>
    <e v="#N/A"/>
    <x v="615"/>
  </r>
  <r>
    <x v="5170"/>
    <m/>
    <n v="29747.5"/>
    <x v="14075"/>
    <m/>
    <m/>
    <m/>
    <m/>
    <x v="8630"/>
    <s v="2023/9/30"/>
    <x v="3"/>
    <x v="3"/>
    <x v="66"/>
    <x v="66"/>
    <m/>
    <x v="615"/>
    <e v="#N/A"/>
    <x v="615"/>
  </r>
  <r>
    <x v="5170"/>
    <m/>
    <n v="43.800000000000004"/>
    <x v="14076"/>
    <m/>
    <m/>
    <m/>
    <m/>
    <x v="8572"/>
    <s v="2023/10/7"/>
    <x v="3"/>
    <x v="3"/>
    <x v="66"/>
    <x v="66"/>
    <m/>
    <x v="615"/>
    <e v="#N/A"/>
    <x v="615"/>
  </r>
  <r>
    <x v="5170"/>
    <m/>
    <n v="11000"/>
    <x v="14077"/>
    <m/>
    <m/>
    <m/>
    <m/>
    <x v="8572"/>
    <s v="2023/10/7"/>
    <x v="3"/>
    <x v="3"/>
    <x v="66"/>
    <x v="66"/>
    <m/>
    <x v="615"/>
    <e v="#N/A"/>
    <x v="615"/>
  </r>
  <r>
    <x v="5170"/>
    <m/>
    <n v="2392"/>
    <x v="14078"/>
    <m/>
    <m/>
    <m/>
    <m/>
    <x v="7121"/>
    <s v="2023/10/8"/>
    <x v="3"/>
    <x v="3"/>
    <x v="66"/>
    <x v="66"/>
    <m/>
    <x v="615"/>
    <e v="#N/A"/>
    <x v="615"/>
  </r>
  <r>
    <x v="5170"/>
    <m/>
    <n v="100"/>
    <x v="14079"/>
    <m/>
    <m/>
    <m/>
    <m/>
    <x v="7121"/>
    <s v="2023/10/8"/>
    <x v="3"/>
    <x v="3"/>
    <x v="66"/>
    <x v="66"/>
    <m/>
    <x v="615"/>
    <e v="#N/A"/>
    <x v="615"/>
  </r>
  <r>
    <x v="5170"/>
    <m/>
    <n v="490"/>
    <x v="14080"/>
    <m/>
    <m/>
    <m/>
    <m/>
    <x v="7121"/>
    <s v="2023/10/8"/>
    <x v="3"/>
    <x v="3"/>
    <x v="66"/>
    <x v="66"/>
    <m/>
    <x v="615"/>
    <e v="#N/A"/>
    <x v="615"/>
  </r>
  <r>
    <x v="5170"/>
    <m/>
    <n v="11266"/>
    <x v="14081"/>
    <m/>
    <m/>
    <m/>
    <m/>
    <x v="7121"/>
    <s v="2023/10/8"/>
    <x v="3"/>
    <x v="3"/>
    <x v="66"/>
    <x v="66"/>
    <m/>
    <x v="615"/>
    <e v="#N/A"/>
    <x v="615"/>
  </r>
  <r>
    <x v="5170"/>
    <m/>
    <n v="9381"/>
    <x v="14082"/>
    <m/>
    <m/>
    <m/>
    <m/>
    <x v="7121"/>
    <s v="2023/10/8"/>
    <x v="3"/>
    <x v="3"/>
    <x v="66"/>
    <x v="66"/>
    <m/>
    <x v="615"/>
    <e v="#N/A"/>
    <x v="615"/>
  </r>
  <r>
    <x v="5170"/>
    <m/>
    <n v="10825"/>
    <x v="14083"/>
    <m/>
    <m/>
    <m/>
    <m/>
    <x v="8274"/>
    <s v="2023/10/9"/>
    <x v="3"/>
    <x v="3"/>
    <x v="66"/>
    <x v="66"/>
    <m/>
    <x v="615"/>
    <e v="#N/A"/>
    <x v="615"/>
  </r>
  <r>
    <x v="5170"/>
    <m/>
    <n v="8595"/>
    <x v="14084"/>
    <m/>
    <m/>
    <m/>
    <m/>
    <x v="8405"/>
    <s v="2023/10/9"/>
    <x v="3"/>
    <x v="3"/>
    <x v="66"/>
    <x v="66"/>
    <m/>
    <x v="615"/>
    <e v="#N/A"/>
    <x v="615"/>
  </r>
  <r>
    <x v="5170"/>
    <m/>
    <n v="13558.34"/>
    <x v="14085"/>
    <m/>
    <m/>
    <m/>
    <m/>
    <x v="8405"/>
    <s v="2023/10/9"/>
    <x v="3"/>
    <x v="3"/>
    <x v="66"/>
    <x v="66"/>
    <m/>
    <x v="615"/>
    <e v="#N/A"/>
    <x v="615"/>
  </r>
  <r>
    <x v="5170"/>
    <m/>
    <n v="2280"/>
    <x v="14086"/>
    <m/>
    <m/>
    <m/>
    <m/>
    <x v="8405"/>
    <s v="2023/10/9"/>
    <x v="3"/>
    <x v="3"/>
    <x v="66"/>
    <x v="66"/>
    <m/>
    <x v="615"/>
    <e v="#N/A"/>
    <x v="615"/>
  </r>
  <r>
    <x v="5170"/>
    <m/>
    <n v="275"/>
    <x v="14087"/>
    <m/>
    <m/>
    <m/>
    <m/>
    <x v="8278"/>
    <s v="2023/10/10"/>
    <x v="3"/>
    <x v="3"/>
    <x v="66"/>
    <x v="66"/>
    <m/>
    <x v="615"/>
    <e v="#N/A"/>
    <x v="615"/>
  </r>
  <r>
    <x v="5170"/>
    <m/>
    <n v="3364"/>
    <x v="14088"/>
    <m/>
    <m/>
    <m/>
    <m/>
    <x v="8574"/>
    <s v="2023/10/11"/>
    <x v="3"/>
    <x v="3"/>
    <x v="66"/>
    <x v="66"/>
    <m/>
    <x v="615"/>
    <e v="#N/A"/>
    <x v="615"/>
  </r>
  <r>
    <x v="5170"/>
    <m/>
    <n v="2000"/>
    <x v="14089"/>
    <m/>
    <m/>
    <m/>
    <m/>
    <x v="8574"/>
    <s v="2023/10/11"/>
    <x v="3"/>
    <x v="3"/>
    <x v="66"/>
    <x v="66"/>
    <m/>
    <x v="615"/>
    <e v="#N/A"/>
    <x v="615"/>
  </r>
  <r>
    <x v="5170"/>
    <m/>
    <n v="4285"/>
    <x v="14090"/>
    <m/>
    <m/>
    <m/>
    <m/>
    <x v="8574"/>
    <s v="2023/10/11"/>
    <x v="3"/>
    <x v="3"/>
    <x v="66"/>
    <x v="66"/>
    <m/>
    <x v="615"/>
    <e v="#N/A"/>
    <x v="615"/>
  </r>
  <r>
    <x v="5170"/>
    <m/>
    <n v="7750"/>
    <x v="14091"/>
    <m/>
    <m/>
    <m/>
    <m/>
    <x v="8574"/>
    <s v="2023/10/11"/>
    <x v="3"/>
    <x v="3"/>
    <x v="66"/>
    <x v="66"/>
    <m/>
    <x v="615"/>
    <e v="#N/A"/>
    <x v="615"/>
  </r>
  <r>
    <x v="5170"/>
    <m/>
    <n v="7700"/>
    <x v="14092"/>
    <m/>
    <m/>
    <m/>
    <m/>
    <x v="8574"/>
    <s v="2023/10/11"/>
    <x v="3"/>
    <x v="3"/>
    <x v="66"/>
    <x v="66"/>
    <m/>
    <x v="615"/>
    <e v="#N/A"/>
    <x v="615"/>
  </r>
  <r>
    <x v="5170"/>
    <m/>
    <n v="2174.4"/>
    <x v="14093"/>
    <m/>
    <m/>
    <m/>
    <m/>
    <x v="8574"/>
    <s v="2023/10/11"/>
    <x v="3"/>
    <x v="3"/>
    <x v="66"/>
    <x v="66"/>
    <m/>
    <x v="615"/>
    <e v="#N/A"/>
    <x v="615"/>
  </r>
  <r>
    <x v="5170"/>
    <m/>
    <n v="6500"/>
    <x v="14094"/>
    <m/>
    <m/>
    <m/>
    <m/>
    <x v="8574"/>
    <s v="2023/10/11"/>
    <x v="3"/>
    <x v="3"/>
    <x v="66"/>
    <x v="66"/>
    <m/>
    <x v="615"/>
    <e v="#N/A"/>
    <x v="615"/>
  </r>
  <r>
    <x v="5170"/>
    <m/>
    <n v="6465"/>
    <x v="14095"/>
    <m/>
    <m/>
    <m/>
    <m/>
    <x v="8574"/>
    <s v="2023/10/11"/>
    <x v="3"/>
    <x v="3"/>
    <x v="66"/>
    <x v="66"/>
    <m/>
    <x v="615"/>
    <e v="#N/A"/>
    <x v="615"/>
  </r>
  <r>
    <x v="5170"/>
    <m/>
    <n v="6320"/>
    <x v="14096"/>
    <m/>
    <m/>
    <m/>
    <m/>
    <x v="8574"/>
    <s v="2023/10/11"/>
    <x v="3"/>
    <x v="3"/>
    <x v="66"/>
    <x v="66"/>
    <m/>
    <x v="615"/>
    <e v="#N/A"/>
    <x v="615"/>
  </r>
  <r>
    <x v="5170"/>
    <m/>
    <n v="482"/>
    <x v="14097"/>
    <m/>
    <m/>
    <m/>
    <m/>
    <x v="8631"/>
    <s v="2023/10/11"/>
    <x v="3"/>
    <x v="3"/>
    <x v="66"/>
    <x v="66"/>
    <m/>
    <x v="615"/>
    <e v="#N/A"/>
    <x v="615"/>
  </r>
  <r>
    <x v="5170"/>
    <m/>
    <n v="9100"/>
    <x v="14098"/>
    <m/>
    <m/>
    <m/>
    <m/>
    <x v="8575"/>
    <s v="2023/10/12"/>
    <x v="3"/>
    <x v="3"/>
    <x v="66"/>
    <x v="66"/>
    <m/>
    <x v="615"/>
    <e v="#N/A"/>
    <x v="615"/>
  </r>
  <r>
    <x v="5170"/>
    <m/>
    <n v="9100"/>
    <x v="14099"/>
    <m/>
    <m/>
    <m/>
    <m/>
    <x v="8575"/>
    <s v="2023/10/12"/>
    <x v="3"/>
    <x v="3"/>
    <x v="66"/>
    <x v="66"/>
    <m/>
    <x v="615"/>
    <e v="#N/A"/>
    <x v="615"/>
  </r>
  <r>
    <x v="5170"/>
    <m/>
    <n v="9100"/>
    <x v="14100"/>
    <m/>
    <m/>
    <m/>
    <m/>
    <x v="8575"/>
    <s v="2023/10/12"/>
    <x v="3"/>
    <x v="3"/>
    <x v="66"/>
    <x v="66"/>
    <m/>
    <x v="615"/>
    <e v="#N/A"/>
    <x v="615"/>
  </r>
  <r>
    <x v="5170"/>
    <m/>
    <n v="195.65"/>
    <x v="14101"/>
    <m/>
    <m/>
    <m/>
    <m/>
    <x v="8575"/>
    <s v="2023/10/12"/>
    <x v="3"/>
    <x v="3"/>
    <x v="66"/>
    <x v="66"/>
    <m/>
    <x v="615"/>
    <e v="#N/A"/>
    <x v="615"/>
  </r>
  <r>
    <x v="5170"/>
    <m/>
    <n v="3000"/>
    <x v="14102"/>
    <m/>
    <m/>
    <m/>
    <m/>
    <x v="8632"/>
    <s v="2023/10/12"/>
    <x v="3"/>
    <x v="3"/>
    <x v="66"/>
    <x v="66"/>
    <m/>
    <x v="615"/>
    <e v="#N/A"/>
    <x v="615"/>
  </r>
  <r>
    <x v="5170"/>
    <m/>
    <n v="2229"/>
    <x v="14103"/>
    <m/>
    <m/>
    <m/>
    <m/>
    <x v="7494"/>
    <s v="2023/10/15"/>
    <x v="3"/>
    <x v="3"/>
    <x v="66"/>
    <x v="66"/>
    <m/>
    <x v="615"/>
    <e v="#N/A"/>
    <x v="615"/>
  </r>
  <r>
    <x v="5170"/>
    <m/>
    <n v="8340"/>
    <x v="14104"/>
    <m/>
    <m/>
    <m/>
    <m/>
    <x v="8577"/>
    <s v="2023/10/17"/>
    <x v="3"/>
    <x v="3"/>
    <x v="66"/>
    <x v="66"/>
    <m/>
    <x v="615"/>
    <e v="#N/A"/>
    <x v="615"/>
  </r>
  <r>
    <x v="5170"/>
    <m/>
    <n v="300"/>
    <x v="14105"/>
    <m/>
    <m/>
    <m/>
    <m/>
    <x v="7643"/>
    <s v="2023/10/17"/>
    <x v="3"/>
    <x v="3"/>
    <x v="66"/>
    <x v="66"/>
    <m/>
    <x v="615"/>
    <e v="#N/A"/>
    <x v="615"/>
  </r>
  <r>
    <x v="5170"/>
    <m/>
    <n v="580"/>
    <x v="14106"/>
    <m/>
    <m/>
    <m/>
    <m/>
    <x v="8460"/>
    <s v="2023/10/19"/>
    <x v="3"/>
    <x v="3"/>
    <x v="66"/>
    <x v="66"/>
    <m/>
    <x v="615"/>
    <e v="#N/A"/>
    <x v="615"/>
  </r>
  <r>
    <x v="5170"/>
    <m/>
    <n v="9100"/>
    <x v="14107"/>
    <m/>
    <m/>
    <m/>
    <m/>
    <x v="8578"/>
    <s v="2023/10/19"/>
    <x v="3"/>
    <x v="3"/>
    <x v="66"/>
    <x v="66"/>
    <m/>
    <x v="615"/>
    <e v="#N/A"/>
    <x v="615"/>
  </r>
  <r>
    <x v="5170"/>
    <m/>
    <n v="3926"/>
    <x v="14108"/>
    <m/>
    <m/>
    <m/>
    <m/>
    <x v="8578"/>
    <s v="2023/10/19"/>
    <x v="3"/>
    <x v="3"/>
    <x v="66"/>
    <x v="66"/>
    <m/>
    <x v="615"/>
    <e v="#N/A"/>
    <x v="615"/>
  </r>
  <r>
    <x v="5170"/>
    <m/>
    <n v="2586"/>
    <x v="14109"/>
    <m/>
    <m/>
    <m/>
    <m/>
    <x v="8578"/>
    <s v="2023/10/19"/>
    <x v="3"/>
    <x v="3"/>
    <x v="66"/>
    <x v="66"/>
    <m/>
    <x v="615"/>
    <e v="#N/A"/>
    <x v="615"/>
  </r>
  <r>
    <x v="5170"/>
    <m/>
    <n v="9100"/>
    <x v="14110"/>
    <m/>
    <m/>
    <m/>
    <m/>
    <x v="8578"/>
    <s v="2023/10/19"/>
    <x v="3"/>
    <x v="3"/>
    <x v="66"/>
    <x v="66"/>
    <m/>
    <x v="615"/>
    <e v="#N/A"/>
    <x v="615"/>
  </r>
  <r>
    <x v="5170"/>
    <m/>
    <n v="142"/>
    <x v="14111"/>
    <m/>
    <m/>
    <m/>
    <m/>
    <x v="8578"/>
    <s v="2023/10/19"/>
    <x v="3"/>
    <x v="3"/>
    <x v="66"/>
    <x v="66"/>
    <m/>
    <x v="615"/>
    <e v="#N/A"/>
    <x v="615"/>
  </r>
  <r>
    <x v="5170"/>
    <m/>
    <n v="160"/>
    <x v="14112"/>
    <m/>
    <m/>
    <m/>
    <m/>
    <x v="7845"/>
    <s v="2023/10/22"/>
    <x v="3"/>
    <x v="3"/>
    <x v="66"/>
    <x v="66"/>
    <m/>
    <x v="615"/>
    <e v="#N/A"/>
    <x v="615"/>
  </r>
  <r>
    <x v="5170"/>
    <m/>
    <n v="521.74"/>
    <x v="14113"/>
    <m/>
    <m/>
    <m/>
    <m/>
    <x v="7845"/>
    <s v="2023/10/22"/>
    <x v="3"/>
    <x v="3"/>
    <x v="66"/>
    <x v="66"/>
    <m/>
    <x v="615"/>
    <e v="#N/A"/>
    <x v="615"/>
  </r>
  <r>
    <x v="5170"/>
    <m/>
    <n v="310"/>
    <x v="14114"/>
    <m/>
    <m/>
    <m/>
    <m/>
    <x v="7845"/>
    <s v="2023/10/22"/>
    <x v="3"/>
    <x v="3"/>
    <x v="66"/>
    <x v="66"/>
    <m/>
    <x v="615"/>
    <e v="#N/A"/>
    <x v="615"/>
  </r>
  <r>
    <x v="5170"/>
    <m/>
    <n v="18200"/>
    <x v="14115"/>
    <m/>
    <m/>
    <m/>
    <m/>
    <x v="8017"/>
    <s v="2023/10/26"/>
    <x v="3"/>
    <x v="3"/>
    <x v="66"/>
    <x v="66"/>
    <m/>
    <x v="615"/>
    <e v="#N/A"/>
    <x v="615"/>
  </r>
  <r>
    <x v="5170"/>
    <m/>
    <n v="3000"/>
    <x v="14116"/>
    <m/>
    <m/>
    <m/>
    <m/>
    <x v="7647"/>
    <s v="2023/10/28"/>
    <x v="3"/>
    <x v="3"/>
    <x v="66"/>
    <x v="66"/>
    <m/>
    <x v="615"/>
    <e v="#N/A"/>
    <x v="615"/>
  </r>
  <r>
    <x v="5170"/>
    <m/>
    <n v="1300"/>
    <x v="14117"/>
    <m/>
    <m/>
    <m/>
    <m/>
    <x v="8452"/>
    <s v="2023/10/31"/>
    <x v="3"/>
    <x v="3"/>
    <x v="66"/>
    <x v="66"/>
    <m/>
    <x v="615"/>
    <e v="#N/A"/>
    <x v="615"/>
  </r>
  <r>
    <x v="5170"/>
    <m/>
    <n v="300"/>
    <x v="14118"/>
    <m/>
    <m/>
    <m/>
    <m/>
    <x v="8452"/>
    <s v="2023/10/31"/>
    <x v="3"/>
    <x v="3"/>
    <x v="66"/>
    <x v="66"/>
    <m/>
    <x v="615"/>
    <e v="#N/A"/>
    <x v="615"/>
  </r>
  <r>
    <x v="5170"/>
    <m/>
    <n v="4476.2"/>
    <x v="14119"/>
    <m/>
    <m/>
    <m/>
    <m/>
    <x v="8452"/>
    <s v="2023/10/31"/>
    <x v="3"/>
    <x v="3"/>
    <x v="66"/>
    <x v="66"/>
    <m/>
    <x v="615"/>
    <e v="#N/A"/>
    <x v="615"/>
  </r>
  <r>
    <x v="5170"/>
    <m/>
    <n v="2664"/>
    <x v="14120"/>
    <m/>
    <m/>
    <m/>
    <m/>
    <x v="8452"/>
    <s v="2023/10/31"/>
    <x v="3"/>
    <x v="3"/>
    <x v="66"/>
    <x v="66"/>
    <m/>
    <x v="615"/>
    <e v="#N/A"/>
    <x v="615"/>
  </r>
  <r>
    <x v="5170"/>
    <m/>
    <n v="1785.29"/>
    <x v="14121"/>
    <m/>
    <m/>
    <m/>
    <m/>
    <x v="8633"/>
    <s v="2023/10/31"/>
    <x v="3"/>
    <x v="3"/>
    <x v="66"/>
    <x v="66"/>
    <m/>
    <x v="615"/>
    <e v="#N/A"/>
    <x v="615"/>
  </r>
  <r>
    <x v="5170"/>
    <m/>
    <n v="797.6"/>
    <x v="14122"/>
    <m/>
    <m/>
    <m/>
    <m/>
    <x v="8634"/>
    <s v="2023/11/5"/>
    <x v="3"/>
    <x v="3"/>
    <x v="66"/>
    <x v="66"/>
    <m/>
    <x v="615"/>
    <e v="#N/A"/>
    <x v="615"/>
  </r>
  <r>
    <x v="5170"/>
    <m/>
    <n v="254.8"/>
    <x v="14123"/>
    <m/>
    <m/>
    <m/>
    <m/>
    <x v="5459"/>
    <s v="2023/11/9"/>
    <x v="3"/>
    <x v="3"/>
    <x v="66"/>
    <x v="66"/>
    <m/>
    <x v="615"/>
    <e v="#N/A"/>
    <x v="615"/>
  </r>
  <r>
    <x v="5170"/>
    <m/>
    <n v="3025"/>
    <x v="14124"/>
    <m/>
    <m/>
    <m/>
    <m/>
    <x v="5459"/>
    <s v="2023/11/9"/>
    <x v="3"/>
    <x v="3"/>
    <x v="66"/>
    <x v="66"/>
    <m/>
    <x v="615"/>
    <e v="#N/A"/>
    <x v="615"/>
  </r>
  <r>
    <x v="5170"/>
    <m/>
    <n v="2400"/>
    <x v="14125"/>
    <m/>
    <m/>
    <m/>
    <m/>
    <x v="8308"/>
    <s v="2023/11/20"/>
    <x v="3"/>
    <x v="3"/>
    <x v="66"/>
    <x v="66"/>
    <m/>
    <x v="615"/>
    <e v="#N/A"/>
    <x v="615"/>
  </r>
  <r>
    <x v="5170"/>
    <m/>
    <n v="2956"/>
    <x v="14126"/>
    <m/>
    <m/>
    <m/>
    <m/>
    <x v="8308"/>
    <s v="2023/11/20"/>
    <x v="3"/>
    <x v="3"/>
    <x v="66"/>
    <x v="66"/>
    <m/>
    <x v="615"/>
    <e v="#N/A"/>
    <x v="615"/>
  </r>
  <r>
    <x v="5170"/>
    <m/>
    <n v="5989"/>
    <x v="14127"/>
    <m/>
    <m/>
    <m/>
    <m/>
    <x v="8308"/>
    <s v="2023/11/20"/>
    <x v="3"/>
    <x v="3"/>
    <x v="66"/>
    <x v="66"/>
    <m/>
    <x v="615"/>
    <e v="#N/A"/>
    <x v="615"/>
  </r>
  <r>
    <x v="5170"/>
    <m/>
    <n v="3225"/>
    <x v="14128"/>
    <m/>
    <m/>
    <m/>
    <m/>
    <x v="8308"/>
    <s v="2023/11/20"/>
    <x v="3"/>
    <x v="3"/>
    <x v="66"/>
    <x v="66"/>
    <m/>
    <x v="615"/>
    <e v="#N/A"/>
    <x v="615"/>
  </r>
  <r>
    <x v="5170"/>
    <m/>
    <n v="3000"/>
    <x v="14129"/>
    <m/>
    <m/>
    <m/>
    <m/>
    <x v="8079"/>
    <s v="2023/11/20"/>
    <x v="3"/>
    <x v="3"/>
    <x v="66"/>
    <x v="66"/>
    <m/>
    <x v="615"/>
    <e v="#N/A"/>
    <x v="615"/>
  </r>
  <r>
    <x v="5170"/>
    <m/>
    <n v="25312.5"/>
    <x v="14130"/>
    <m/>
    <m/>
    <m/>
    <m/>
    <x v="8079"/>
    <s v="2023/11/20"/>
    <x v="3"/>
    <x v="3"/>
    <x v="66"/>
    <x v="66"/>
    <m/>
    <x v="615"/>
    <e v="#N/A"/>
    <x v="615"/>
  </r>
  <r>
    <x v="5170"/>
    <m/>
    <n v="12000"/>
    <x v="14131"/>
    <m/>
    <m/>
    <m/>
    <m/>
    <x v="8007"/>
    <s v="2023/11/30"/>
    <x v="3"/>
    <x v="3"/>
    <x v="66"/>
    <x v="66"/>
    <m/>
    <x v="615"/>
    <e v="#N/A"/>
    <x v="615"/>
  </r>
  <r>
    <x v="5170"/>
    <m/>
    <n v="313.04000000000002"/>
    <x v="14132"/>
    <m/>
    <m/>
    <m/>
    <m/>
    <x v="8635"/>
    <s v="2023/11/30"/>
    <x v="3"/>
    <x v="3"/>
    <x v="66"/>
    <x v="66"/>
    <m/>
    <x v="615"/>
    <e v="#N/A"/>
    <x v="615"/>
  </r>
  <r>
    <x v="5170"/>
    <m/>
    <n v="347.83"/>
    <x v="14133"/>
    <m/>
    <m/>
    <m/>
    <m/>
    <x v="8635"/>
    <s v="2023/11/30"/>
    <x v="3"/>
    <x v="3"/>
    <x v="66"/>
    <x v="66"/>
    <m/>
    <x v="615"/>
    <e v="#N/A"/>
    <x v="615"/>
  </r>
  <r>
    <x v="5170"/>
    <m/>
    <n v="75"/>
    <x v="14134"/>
    <m/>
    <m/>
    <m/>
    <m/>
    <x v="8635"/>
    <s v="2023/11/30"/>
    <x v="3"/>
    <x v="3"/>
    <x v="66"/>
    <x v="66"/>
    <m/>
    <x v="615"/>
    <e v="#N/A"/>
    <x v="615"/>
  </r>
  <r>
    <x v="5170"/>
    <m/>
    <n v="182.69"/>
    <x v="14135"/>
    <m/>
    <m/>
    <m/>
    <m/>
    <x v="8635"/>
    <s v="2023/11/30"/>
    <x v="3"/>
    <x v="3"/>
    <x v="66"/>
    <x v="66"/>
    <m/>
    <x v="615"/>
    <e v="#N/A"/>
    <x v="615"/>
  </r>
  <r>
    <x v="5170"/>
    <m/>
    <n v="1213.1100000000001"/>
    <x v="14136"/>
    <m/>
    <m/>
    <m/>
    <m/>
    <x v="8636"/>
    <s v="2023/11/30"/>
    <x v="3"/>
    <x v="3"/>
    <x v="66"/>
    <x v="66"/>
    <m/>
    <x v="615"/>
    <e v="#N/A"/>
    <x v="615"/>
  </r>
  <r>
    <x v="5170"/>
    <m/>
    <n v="839.24"/>
    <x v="14137"/>
    <m/>
    <m/>
    <m/>
    <m/>
    <x v="8636"/>
    <s v="2023/11/30"/>
    <x v="3"/>
    <x v="3"/>
    <x v="66"/>
    <x v="66"/>
    <m/>
    <x v="615"/>
    <e v="#N/A"/>
    <x v="615"/>
  </r>
  <r>
    <x v="5170"/>
    <m/>
    <n v="839.52"/>
    <x v="14138"/>
    <m/>
    <m/>
    <m/>
    <m/>
    <x v="8636"/>
    <s v="2023/11/30"/>
    <x v="3"/>
    <x v="3"/>
    <x v="66"/>
    <x v="66"/>
    <m/>
    <x v="615"/>
    <e v="#N/A"/>
    <x v="615"/>
  </r>
  <r>
    <x v="5170"/>
    <m/>
    <n v="70"/>
    <x v="14139"/>
    <m/>
    <m/>
    <m/>
    <m/>
    <x v="8637"/>
    <s v="2023/12/7"/>
    <x v="3"/>
    <x v="3"/>
    <x v="66"/>
    <x v="66"/>
    <m/>
    <x v="615"/>
    <e v="#N/A"/>
    <x v="615"/>
  </r>
  <r>
    <x v="5170"/>
    <m/>
    <n v="928"/>
    <x v="14140"/>
    <m/>
    <m/>
    <m/>
    <m/>
    <x v="8467"/>
    <s v="2023/12/14"/>
    <x v="3"/>
    <x v="3"/>
    <x v="66"/>
    <x v="66"/>
    <m/>
    <x v="615"/>
    <e v="#N/A"/>
    <x v="615"/>
  </r>
  <r>
    <x v="5170"/>
    <m/>
    <n v="3937.5"/>
    <x v="13757"/>
    <m/>
    <m/>
    <m/>
    <m/>
    <x v="8583"/>
    <s v="2023/12/17"/>
    <x v="3"/>
    <x v="3"/>
    <x v="66"/>
    <x v="66"/>
    <m/>
    <x v="615"/>
    <e v="#N/A"/>
    <x v="615"/>
  </r>
  <r>
    <x v="5170"/>
    <m/>
    <n v="7350"/>
    <x v="14141"/>
    <m/>
    <m/>
    <m/>
    <m/>
    <x v="8638"/>
    <s v="2023/12/20"/>
    <x v="3"/>
    <x v="3"/>
    <x v="66"/>
    <x v="66"/>
    <m/>
    <x v="615"/>
    <e v="#N/A"/>
    <x v="615"/>
  </r>
  <r>
    <x v="5170"/>
    <m/>
    <n v="1521.22"/>
    <x v="14142"/>
    <m/>
    <m/>
    <m/>
    <m/>
    <x v="8639"/>
    <s v="2023/12/24"/>
    <x v="3"/>
    <x v="3"/>
    <x v="66"/>
    <x v="66"/>
    <m/>
    <x v="615"/>
    <e v="#N/A"/>
    <x v="615"/>
  </r>
  <r>
    <x v="5170"/>
    <m/>
    <n v="2800"/>
    <x v="14143"/>
    <m/>
    <m/>
    <m/>
    <m/>
    <x v="7992"/>
    <s v="2023/12/25"/>
    <x v="3"/>
    <x v="3"/>
    <x v="66"/>
    <x v="66"/>
    <m/>
    <x v="615"/>
    <e v="#N/A"/>
    <x v="615"/>
  </r>
  <r>
    <x v="5170"/>
    <m/>
    <n v="956.52"/>
    <x v="14144"/>
    <m/>
    <m/>
    <m/>
    <m/>
    <x v="7992"/>
    <s v="2023/12/25"/>
    <x v="3"/>
    <x v="3"/>
    <x v="66"/>
    <x v="66"/>
    <m/>
    <x v="615"/>
    <e v="#N/A"/>
    <x v="615"/>
  </r>
  <r>
    <x v="5170"/>
    <m/>
    <n v="59"/>
    <x v="14145"/>
    <m/>
    <m/>
    <m/>
    <m/>
    <x v="8542"/>
    <s v="2023/12/31"/>
    <x v="3"/>
    <x v="3"/>
    <x v="66"/>
    <x v="66"/>
    <m/>
    <x v="615"/>
    <e v="#N/A"/>
    <x v="615"/>
  </r>
  <r>
    <x v="5170"/>
    <m/>
    <n v="109.56"/>
    <x v="14146"/>
    <m/>
    <m/>
    <m/>
    <m/>
    <x v="8542"/>
    <s v="2023/12/31"/>
    <x v="3"/>
    <x v="3"/>
    <x v="66"/>
    <x v="66"/>
    <m/>
    <x v="615"/>
    <e v="#N/A"/>
    <x v="615"/>
  </r>
  <r>
    <x v="5170"/>
    <m/>
    <n v="21.740000000000002"/>
    <x v="14147"/>
    <m/>
    <m/>
    <m/>
    <m/>
    <x v="8009"/>
    <s v="2023/12/7"/>
    <x v="3"/>
    <x v="3"/>
    <x v="57"/>
    <x v="57"/>
    <m/>
    <x v="615"/>
    <e v="#N/A"/>
    <x v="615"/>
  </r>
  <r>
    <x v="5170"/>
    <m/>
    <n v="1762.74"/>
    <x v="14148"/>
    <m/>
    <m/>
    <m/>
    <m/>
    <x v="8166"/>
    <s v="2023/11/4"/>
    <x v="3"/>
    <x v="3"/>
    <x v="67"/>
    <x v="67"/>
    <m/>
    <x v="615"/>
    <e v="#N/A"/>
    <x v="615"/>
  </r>
  <r>
    <x v="5170"/>
    <m/>
    <n v="4050"/>
    <x v="14149"/>
    <m/>
    <m/>
    <m/>
    <m/>
    <x v="8337"/>
    <s v="2023/11/26"/>
    <x v="3"/>
    <x v="3"/>
    <x v="67"/>
    <x v="67"/>
    <m/>
    <x v="615"/>
    <e v="#N/A"/>
    <x v="615"/>
  </r>
  <r>
    <x v="5170"/>
    <m/>
    <n v="170"/>
    <x v="14150"/>
    <m/>
    <m/>
    <m/>
    <m/>
    <x v="7121"/>
    <s v="2023/10/8"/>
    <x v="3"/>
    <x v="3"/>
    <x v="72"/>
    <x v="72"/>
    <m/>
    <x v="615"/>
    <e v="#N/A"/>
    <x v="615"/>
  </r>
  <r>
    <x v="5170"/>
    <m/>
    <n v="1162"/>
    <x v="14151"/>
    <m/>
    <m/>
    <m/>
    <m/>
    <x v="8381"/>
    <s v="2023/10/19"/>
    <x v="3"/>
    <x v="3"/>
    <x v="72"/>
    <x v="72"/>
    <m/>
    <x v="615"/>
    <e v="#N/A"/>
    <x v="615"/>
  </r>
  <r>
    <x v="5170"/>
    <m/>
    <n v="107.83"/>
    <x v="14152"/>
    <m/>
    <m/>
    <m/>
    <m/>
    <x v="8006"/>
    <s v="2023/10/31"/>
    <x v="3"/>
    <x v="3"/>
    <x v="72"/>
    <x v="72"/>
    <m/>
    <x v="615"/>
    <e v="#N/A"/>
    <x v="615"/>
  </r>
  <r>
    <x v="5170"/>
    <m/>
    <n v="25312.5"/>
    <x v="14130"/>
    <m/>
    <m/>
    <m/>
    <m/>
    <x v="8079"/>
    <s v="2023/11/20"/>
    <x v="3"/>
    <x v="3"/>
    <x v="72"/>
    <x v="72"/>
    <m/>
    <x v="615"/>
    <e v="#N/A"/>
    <x v="615"/>
  </r>
  <r>
    <x v="5170"/>
    <m/>
    <n v="1563.7"/>
    <x v="14153"/>
    <m/>
    <m/>
    <m/>
    <m/>
    <x v="7563"/>
    <s v="2023/11/26"/>
    <x v="3"/>
    <x v="3"/>
    <x v="72"/>
    <x v="72"/>
    <m/>
    <x v="615"/>
    <e v="#N/A"/>
    <x v="615"/>
  </r>
  <r>
    <x v="5170"/>
    <m/>
    <n v="2080"/>
    <x v="14154"/>
    <m/>
    <m/>
    <m/>
    <m/>
    <x v="8018"/>
    <s v="2023/11/30"/>
    <x v="3"/>
    <x v="3"/>
    <x v="72"/>
    <x v="72"/>
    <m/>
    <x v="615"/>
    <e v="#N/A"/>
    <x v="615"/>
  </r>
  <r>
    <x v="5170"/>
    <m/>
    <n v="445"/>
    <x v="14155"/>
    <m/>
    <m/>
    <m/>
    <m/>
    <x v="8018"/>
    <s v="2023/11/30"/>
    <x v="3"/>
    <x v="3"/>
    <x v="72"/>
    <x v="72"/>
    <m/>
    <x v="615"/>
    <e v="#N/A"/>
    <x v="615"/>
  </r>
  <r>
    <x v="5170"/>
    <m/>
    <n v="130"/>
    <x v="14156"/>
    <m/>
    <m/>
    <m/>
    <m/>
    <x v="8018"/>
    <s v="2023/11/30"/>
    <x v="3"/>
    <x v="3"/>
    <x v="72"/>
    <x v="72"/>
    <m/>
    <x v="615"/>
    <e v="#N/A"/>
    <x v="615"/>
  </r>
  <r>
    <x v="5170"/>
    <m/>
    <n v="329.57"/>
    <x v="14157"/>
    <m/>
    <m/>
    <m/>
    <m/>
    <x v="8018"/>
    <s v="2023/11/30"/>
    <x v="3"/>
    <x v="3"/>
    <x v="72"/>
    <x v="72"/>
    <m/>
    <x v="615"/>
    <e v="#N/A"/>
    <x v="615"/>
  </r>
  <r>
    <x v="5170"/>
    <m/>
    <n v="507"/>
    <x v="14158"/>
    <m/>
    <m/>
    <m/>
    <m/>
    <x v="8018"/>
    <s v="2023/11/30"/>
    <x v="3"/>
    <x v="3"/>
    <x v="72"/>
    <x v="72"/>
    <m/>
    <x v="615"/>
    <e v="#N/A"/>
    <x v="615"/>
  </r>
  <r>
    <x v="5170"/>
    <m/>
    <n v="3105"/>
    <x v="14159"/>
    <m/>
    <m/>
    <m/>
    <m/>
    <x v="8018"/>
    <s v="2023/11/30"/>
    <x v="3"/>
    <x v="3"/>
    <x v="72"/>
    <x v="72"/>
    <m/>
    <x v="615"/>
    <e v="#N/A"/>
    <x v="615"/>
  </r>
  <r>
    <x v="5170"/>
    <m/>
    <n v="416"/>
    <x v="14160"/>
    <m/>
    <m/>
    <m/>
    <m/>
    <x v="8466"/>
    <s v="2023/11/30"/>
    <x v="3"/>
    <x v="3"/>
    <x v="72"/>
    <x v="72"/>
    <m/>
    <x v="615"/>
    <e v="#N/A"/>
    <x v="615"/>
  </r>
  <r>
    <x v="5170"/>
    <m/>
    <n v="870"/>
    <x v="14161"/>
    <m/>
    <m/>
    <m/>
    <m/>
    <x v="8466"/>
    <s v="2023/11/30"/>
    <x v="3"/>
    <x v="3"/>
    <x v="72"/>
    <x v="72"/>
    <m/>
    <x v="615"/>
    <e v="#N/A"/>
    <x v="615"/>
  </r>
  <r>
    <x v="5170"/>
    <m/>
    <n v="350"/>
    <x v="14162"/>
    <m/>
    <m/>
    <m/>
    <m/>
    <x v="8580"/>
    <s v="2023/11/30"/>
    <x v="3"/>
    <x v="3"/>
    <x v="72"/>
    <x v="72"/>
    <m/>
    <x v="615"/>
    <e v="#N/A"/>
    <x v="615"/>
  </r>
  <r>
    <x v="5170"/>
    <m/>
    <n v="580.87"/>
    <x v="14163"/>
    <m/>
    <m/>
    <m/>
    <m/>
    <x v="8387"/>
    <s v="2023/12/7"/>
    <x v="3"/>
    <x v="3"/>
    <x v="72"/>
    <x v="72"/>
    <m/>
    <x v="615"/>
    <e v="#N/A"/>
    <x v="615"/>
  </r>
  <r>
    <x v="5170"/>
    <m/>
    <n v="310"/>
    <x v="14164"/>
    <m/>
    <m/>
    <m/>
    <m/>
    <x v="8387"/>
    <s v="2023/12/7"/>
    <x v="3"/>
    <x v="3"/>
    <x v="72"/>
    <x v="72"/>
    <m/>
    <x v="615"/>
    <e v="#N/A"/>
    <x v="615"/>
  </r>
  <r>
    <x v="5170"/>
    <m/>
    <n v="927.83"/>
    <x v="14165"/>
    <m/>
    <m/>
    <m/>
    <m/>
    <x v="7127"/>
    <s v="2023/12/14"/>
    <x v="3"/>
    <x v="3"/>
    <x v="72"/>
    <x v="72"/>
    <m/>
    <x v="615"/>
    <e v="#N/A"/>
    <x v="615"/>
  </r>
  <r>
    <x v="5170"/>
    <m/>
    <n v="140"/>
    <x v="14166"/>
    <m/>
    <m/>
    <m/>
    <m/>
    <x v="7127"/>
    <s v="2023/12/14"/>
    <x v="3"/>
    <x v="3"/>
    <x v="72"/>
    <x v="72"/>
    <m/>
    <x v="615"/>
    <e v="#N/A"/>
    <x v="615"/>
  </r>
  <r>
    <x v="5170"/>
    <m/>
    <n v="74.78"/>
    <x v="14167"/>
    <m/>
    <m/>
    <m/>
    <m/>
    <x v="8640"/>
    <s v="2023/12/24"/>
    <x v="3"/>
    <x v="3"/>
    <x v="72"/>
    <x v="72"/>
    <m/>
    <x v="615"/>
    <e v="#N/A"/>
    <x v="615"/>
  </r>
  <r>
    <x v="5170"/>
    <m/>
    <n v="37"/>
    <x v="14168"/>
    <m/>
    <m/>
    <m/>
    <m/>
    <x v="8640"/>
    <s v="2023/12/24"/>
    <x v="3"/>
    <x v="3"/>
    <x v="72"/>
    <x v="72"/>
    <m/>
    <x v="615"/>
    <e v="#N/A"/>
    <x v="615"/>
  </r>
  <r>
    <x v="5170"/>
    <m/>
    <n v="50"/>
    <x v="14169"/>
    <m/>
    <m/>
    <m/>
    <m/>
    <x v="8640"/>
    <s v="2023/12/24"/>
    <x v="3"/>
    <x v="3"/>
    <x v="72"/>
    <x v="72"/>
    <m/>
    <x v="615"/>
    <e v="#N/A"/>
    <x v="615"/>
  </r>
  <r>
    <x v="5170"/>
    <m/>
    <n v="15"/>
    <x v="14170"/>
    <m/>
    <m/>
    <m/>
    <m/>
    <x v="8640"/>
    <s v="2023/12/24"/>
    <x v="3"/>
    <x v="3"/>
    <x v="72"/>
    <x v="72"/>
    <m/>
    <x v="615"/>
    <e v="#N/A"/>
    <x v="615"/>
  </r>
  <r>
    <x v="5170"/>
    <m/>
    <n v="40"/>
    <x v="14171"/>
    <m/>
    <m/>
    <m/>
    <m/>
    <x v="8640"/>
    <s v="2023/12/24"/>
    <x v="3"/>
    <x v="3"/>
    <x v="72"/>
    <x v="72"/>
    <m/>
    <x v="615"/>
    <e v="#N/A"/>
    <x v="615"/>
  </r>
  <r>
    <x v="5170"/>
    <m/>
    <n v="217.39000000000001"/>
    <x v="14172"/>
    <m/>
    <m/>
    <m/>
    <m/>
    <x v="8640"/>
    <s v="2023/12/24"/>
    <x v="3"/>
    <x v="3"/>
    <x v="72"/>
    <x v="72"/>
    <m/>
    <x v="615"/>
    <e v="#N/A"/>
    <x v="615"/>
  </r>
  <r>
    <x v="5170"/>
    <m/>
    <n v="86.960000000000008"/>
    <x v="14173"/>
    <m/>
    <m/>
    <m/>
    <m/>
    <x v="8640"/>
    <s v="2023/12/24"/>
    <x v="3"/>
    <x v="3"/>
    <x v="72"/>
    <x v="72"/>
    <m/>
    <x v="615"/>
    <e v="#N/A"/>
    <x v="615"/>
  </r>
  <r>
    <x v="5170"/>
    <m/>
    <n v="239.08"/>
    <x v="14174"/>
    <m/>
    <m/>
    <m/>
    <m/>
    <x v="8381"/>
    <s v="2023/10/19"/>
    <x v="3"/>
    <x v="3"/>
    <x v="70"/>
    <x v="70"/>
    <m/>
    <x v="615"/>
    <e v="#N/A"/>
    <x v="615"/>
  </r>
  <r>
    <x v="5170"/>
    <m/>
    <n v="347.83"/>
    <x v="14175"/>
    <m/>
    <m/>
    <m/>
    <m/>
    <x v="8641"/>
    <s v="2023/10/24"/>
    <x v="3"/>
    <x v="3"/>
    <x v="70"/>
    <x v="70"/>
    <m/>
    <x v="615"/>
    <e v="#N/A"/>
    <x v="615"/>
  </r>
  <r>
    <x v="5170"/>
    <m/>
    <n v="5233"/>
    <x v="14176"/>
    <m/>
    <m/>
    <m/>
    <n v="311547296100003"/>
    <x v="8452"/>
    <s v="2023/10/31"/>
    <x v="3"/>
    <x v="3"/>
    <x v="59"/>
    <x v="59"/>
    <m/>
    <x v="615"/>
    <e v="#N/A"/>
    <x v="615"/>
  </r>
  <r>
    <x v="5170"/>
    <m/>
    <n v="126.96000000000001"/>
    <x v="14177"/>
    <m/>
    <m/>
    <m/>
    <m/>
    <x v="8166"/>
    <s v="2023/11/4"/>
    <x v="3"/>
    <x v="3"/>
    <x v="59"/>
    <x v="59"/>
    <m/>
    <x v="615"/>
    <e v="#N/A"/>
    <x v="615"/>
  </r>
  <r>
    <x v="5170"/>
    <m/>
    <n v="690"/>
    <x v="14178"/>
    <m/>
    <m/>
    <m/>
    <m/>
    <x v="8642"/>
    <s v="2023/11/14"/>
    <x v="3"/>
    <x v="3"/>
    <x v="59"/>
    <x v="59"/>
    <m/>
    <x v="615"/>
    <e v="#N/A"/>
    <x v="615"/>
  </r>
  <r>
    <x v="5170"/>
    <m/>
    <n v="300"/>
    <x v="14179"/>
    <m/>
    <m/>
    <m/>
    <m/>
    <x v="8007"/>
    <s v="2023/11/30"/>
    <x v="3"/>
    <x v="3"/>
    <x v="59"/>
    <x v="59"/>
    <m/>
    <x v="615"/>
    <e v="#N/A"/>
    <x v="615"/>
  </r>
  <r>
    <x v="5170"/>
    <m/>
    <n v="400.2"/>
    <x v="14180"/>
    <m/>
    <m/>
    <m/>
    <m/>
    <x v="8643"/>
    <s v="2023/11/30"/>
    <x v="3"/>
    <x v="3"/>
    <x v="59"/>
    <x v="59"/>
    <m/>
    <x v="615"/>
    <e v="#N/A"/>
    <x v="615"/>
  </r>
  <r>
    <x v="5170"/>
    <m/>
    <n v="126.5"/>
    <x v="14181"/>
    <m/>
    <m/>
    <m/>
    <m/>
    <x v="8643"/>
    <s v="2023/11/30"/>
    <x v="3"/>
    <x v="3"/>
    <x v="59"/>
    <x v="59"/>
    <m/>
    <x v="615"/>
    <e v="#N/A"/>
    <x v="615"/>
  </r>
  <r>
    <x v="5170"/>
    <m/>
    <n v="105"/>
    <x v="14182"/>
    <m/>
    <m/>
    <m/>
    <m/>
    <x v="8643"/>
    <s v="2023/11/30"/>
    <x v="3"/>
    <x v="3"/>
    <x v="59"/>
    <x v="59"/>
    <m/>
    <x v="615"/>
    <e v="#N/A"/>
    <x v="615"/>
  </r>
  <r>
    <x v="5170"/>
    <m/>
    <n v="154.68"/>
    <x v="14183"/>
    <m/>
    <m/>
    <m/>
    <m/>
    <x v="8643"/>
    <s v="2023/11/30"/>
    <x v="3"/>
    <x v="3"/>
    <x v="59"/>
    <x v="59"/>
    <m/>
    <x v="615"/>
    <e v="#N/A"/>
    <x v="615"/>
  </r>
  <r>
    <x v="5170"/>
    <m/>
    <n v="120.06"/>
    <x v="14184"/>
    <m/>
    <m/>
    <m/>
    <m/>
    <x v="8643"/>
    <s v="2023/11/30"/>
    <x v="3"/>
    <x v="3"/>
    <x v="59"/>
    <x v="59"/>
    <m/>
    <x v="615"/>
    <e v="#N/A"/>
    <x v="615"/>
  </r>
  <r>
    <x v="5170"/>
    <m/>
    <n v="20.010000000000002"/>
    <x v="14185"/>
    <m/>
    <m/>
    <m/>
    <m/>
    <x v="8643"/>
    <s v="2023/11/30"/>
    <x v="3"/>
    <x v="3"/>
    <x v="59"/>
    <x v="59"/>
    <m/>
    <x v="615"/>
    <e v="#N/A"/>
    <x v="615"/>
  </r>
  <r>
    <x v="5170"/>
    <m/>
    <n v="110.4"/>
    <x v="14186"/>
    <m/>
    <m/>
    <m/>
    <m/>
    <x v="8643"/>
    <s v="2023/11/30"/>
    <x v="3"/>
    <x v="3"/>
    <x v="59"/>
    <x v="59"/>
    <m/>
    <x v="615"/>
    <e v="#N/A"/>
    <x v="615"/>
  </r>
  <r>
    <x v="5170"/>
    <m/>
    <n v="20"/>
    <x v="14187"/>
    <m/>
    <m/>
    <m/>
    <m/>
    <x v="8644"/>
    <s v="2023/11/30"/>
    <x v="3"/>
    <x v="3"/>
    <x v="59"/>
    <x v="59"/>
    <m/>
    <x v="615"/>
    <e v="#N/A"/>
    <x v="615"/>
  </r>
  <r>
    <x v="5170"/>
    <m/>
    <n v="98.05"/>
    <x v="14188"/>
    <m/>
    <m/>
    <m/>
    <m/>
    <x v="8644"/>
    <s v="2023/11/30"/>
    <x v="3"/>
    <x v="3"/>
    <x v="59"/>
    <x v="59"/>
    <m/>
    <x v="615"/>
    <e v="#N/A"/>
    <x v="615"/>
  </r>
  <r>
    <x v="5170"/>
    <m/>
    <n v="50.6"/>
    <x v="14189"/>
    <m/>
    <m/>
    <m/>
    <m/>
    <x v="8644"/>
    <s v="2023/11/30"/>
    <x v="3"/>
    <x v="3"/>
    <x v="59"/>
    <x v="59"/>
    <m/>
    <x v="615"/>
    <e v="#N/A"/>
    <x v="615"/>
  </r>
  <r>
    <x v="5170"/>
    <m/>
    <n v="27"/>
    <x v="14190"/>
    <m/>
    <m/>
    <m/>
    <m/>
    <x v="8644"/>
    <s v="2023/11/30"/>
    <x v="3"/>
    <x v="3"/>
    <x v="59"/>
    <x v="59"/>
    <m/>
    <x v="615"/>
    <e v="#N/A"/>
    <x v="615"/>
  </r>
  <r>
    <x v="5170"/>
    <m/>
    <n v="15"/>
    <x v="14191"/>
    <m/>
    <m/>
    <m/>
    <m/>
    <x v="8644"/>
    <s v="2023/11/30"/>
    <x v="3"/>
    <x v="3"/>
    <x v="59"/>
    <x v="59"/>
    <m/>
    <x v="615"/>
    <e v="#N/A"/>
    <x v="615"/>
  </r>
  <r>
    <x v="5170"/>
    <m/>
    <n v="55"/>
    <x v="14192"/>
    <m/>
    <m/>
    <m/>
    <m/>
    <x v="8644"/>
    <s v="2023/11/30"/>
    <x v="3"/>
    <x v="3"/>
    <x v="59"/>
    <x v="59"/>
    <m/>
    <x v="615"/>
    <e v="#N/A"/>
    <x v="615"/>
  </r>
  <r>
    <x v="5170"/>
    <m/>
    <n v="5"/>
    <x v="14193"/>
    <m/>
    <m/>
    <m/>
    <m/>
    <x v="8644"/>
    <s v="2023/11/30"/>
    <x v="3"/>
    <x v="3"/>
    <x v="59"/>
    <x v="59"/>
    <m/>
    <x v="615"/>
    <e v="#N/A"/>
    <x v="615"/>
  </r>
  <r>
    <x v="5170"/>
    <m/>
    <n v="1022"/>
    <x v="14194"/>
    <m/>
    <m/>
    <m/>
    <m/>
    <x v="8009"/>
    <s v="2023/12/7"/>
    <x v="3"/>
    <x v="3"/>
    <x v="59"/>
    <x v="59"/>
    <m/>
    <x v="615"/>
    <e v="#N/A"/>
    <x v="615"/>
  </r>
  <r>
    <x v="5170"/>
    <m/>
    <n v="168"/>
    <x v="14195"/>
    <m/>
    <m/>
    <m/>
    <m/>
    <x v="8009"/>
    <s v="2023/12/7"/>
    <x v="3"/>
    <x v="3"/>
    <x v="59"/>
    <x v="59"/>
    <m/>
    <x v="615"/>
    <e v="#N/A"/>
    <x v="615"/>
  </r>
  <r>
    <x v="5170"/>
    <m/>
    <n v="145"/>
    <x v="14196"/>
    <m/>
    <m/>
    <m/>
    <m/>
    <x v="8645"/>
    <s v="2023/12/24"/>
    <x v="3"/>
    <x v="3"/>
    <x v="59"/>
    <x v="59"/>
    <m/>
    <x v="615"/>
    <e v="#N/A"/>
    <x v="615"/>
  </r>
  <r>
    <x v="5170"/>
    <m/>
    <n v="80.5"/>
    <x v="14197"/>
    <m/>
    <m/>
    <m/>
    <m/>
    <x v="8645"/>
    <s v="2023/12/24"/>
    <x v="3"/>
    <x v="3"/>
    <x v="59"/>
    <x v="59"/>
    <m/>
    <x v="615"/>
    <e v="#N/A"/>
    <x v="615"/>
  </r>
  <r>
    <x v="5170"/>
    <m/>
    <n v="300"/>
    <x v="14198"/>
    <m/>
    <m/>
    <m/>
    <m/>
    <x v="7992"/>
    <s v="2023/12/25"/>
    <x v="3"/>
    <x v="3"/>
    <x v="59"/>
    <x v="59"/>
    <m/>
    <x v="615"/>
    <e v="#N/A"/>
    <x v="615"/>
  </r>
  <r>
    <x v="5170"/>
    <m/>
    <n v="980"/>
    <x v="14199"/>
    <m/>
    <m/>
    <m/>
    <m/>
    <x v="8166"/>
    <s v="2023/11/4"/>
    <x v="3"/>
    <x v="3"/>
    <x v="73"/>
    <x v="73"/>
    <m/>
    <x v="615"/>
    <e v="#N/A"/>
    <x v="615"/>
  </r>
  <r>
    <x v="5170"/>
    <m/>
    <n v="55"/>
    <x v="14200"/>
    <m/>
    <m/>
    <m/>
    <m/>
    <x v="8028"/>
    <s v="2023/11/9"/>
    <x v="3"/>
    <x v="3"/>
    <x v="73"/>
    <x v="73"/>
    <m/>
    <x v="615"/>
    <e v="#N/A"/>
    <x v="615"/>
  </r>
  <r>
    <x v="5170"/>
    <m/>
    <n v="210"/>
    <x v="14201"/>
    <m/>
    <m/>
    <m/>
    <m/>
    <x v="8028"/>
    <s v="2023/11/9"/>
    <x v="3"/>
    <x v="3"/>
    <x v="73"/>
    <x v="73"/>
    <m/>
    <x v="615"/>
    <e v="#N/A"/>
    <x v="615"/>
  </r>
  <r>
    <x v="5170"/>
    <m/>
    <n v="1000"/>
    <x v="14202"/>
    <m/>
    <m/>
    <m/>
    <m/>
    <x v="8467"/>
    <s v="2023/12/14"/>
    <x v="3"/>
    <x v="3"/>
    <x v="76"/>
    <x v="76"/>
    <m/>
    <x v="615"/>
    <e v="#N/A"/>
    <x v="615"/>
  </r>
  <r>
    <x v="5170"/>
    <m/>
    <n v="1231"/>
    <x v="14203"/>
    <m/>
    <m/>
    <m/>
    <m/>
    <x v="8467"/>
    <s v="2023/12/14"/>
    <x v="3"/>
    <x v="3"/>
    <x v="139"/>
    <x v="138"/>
    <m/>
    <x v="615"/>
    <e v="#N/A"/>
    <x v="615"/>
  </r>
  <r>
    <x v="5170"/>
    <m/>
    <n v="8.6959999999999997"/>
    <x v="14204"/>
    <m/>
    <m/>
    <m/>
    <m/>
    <x v="5488"/>
    <s v="2023/3/19"/>
    <x v="3"/>
    <x v="3"/>
    <x v="110"/>
    <x v="109"/>
    <m/>
    <x v="615"/>
    <e v="#N/A"/>
    <x v="615"/>
  </r>
  <r>
    <x v="5170"/>
    <m/>
    <n v="77"/>
    <x v="14205"/>
    <m/>
    <m/>
    <m/>
    <m/>
    <x v="5609"/>
    <s v="2023/1/17"/>
    <x v="3"/>
    <x v="3"/>
    <x v="79"/>
    <x v="79"/>
    <m/>
    <x v="615"/>
    <e v="#N/A"/>
    <x v="615"/>
  </r>
  <r>
    <x v="5170"/>
    <m/>
    <n v="301.74"/>
    <x v="14206"/>
    <m/>
    <m/>
    <m/>
    <m/>
    <x v="5442"/>
    <s v="2023/2/18"/>
    <x v="3"/>
    <x v="3"/>
    <x v="71"/>
    <x v="71"/>
    <m/>
    <x v="615"/>
    <e v="#N/A"/>
    <x v="615"/>
  </r>
  <r>
    <x v="5170"/>
    <m/>
    <n v="249.57"/>
    <x v="14207"/>
    <m/>
    <m/>
    <m/>
    <m/>
    <x v="5442"/>
    <s v="2023/2/18"/>
    <x v="3"/>
    <x v="3"/>
    <x v="71"/>
    <x v="71"/>
    <m/>
    <x v="615"/>
    <e v="#N/A"/>
    <x v="615"/>
  </r>
  <r>
    <x v="5170"/>
    <m/>
    <n v="80"/>
    <x v="14208"/>
    <m/>
    <m/>
    <m/>
    <m/>
    <x v="5442"/>
    <s v="2023/2/18"/>
    <x v="3"/>
    <x v="3"/>
    <x v="71"/>
    <x v="71"/>
    <m/>
    <x v="615"/>
    <e v="#N/A"/>
    <x v="615"/>
  </r>
  <r>
    <x v="5170"/>
    <m/>
    <n v="37.5"/>
    <x v="14209"/>
    <m/>
    <m/>
    <m/>
    <m/>
    <x v="8150"/>
    <s v="2023/3/7"/>
    <x v="3"/>
    <x v="3"/>
    <x v="71"/>
    <x v="71"/>
    <m/>
    <x v="615"/>
    <e v="#N/A"/>
    <x v="615"/>
  </r>
  <r>
    <x v="5170"/>
    <m/>
    <n v="37.5"/>
    <x v="14210"/>
    <m/>
    <m/>
    <m/>
    <m/>
    <x v="8150"/>
    <s v="2023/3/7"/>
    <x v="3"/>
    <x v="3"/>
    <x v="71"/>
    <x v="71"/>
    <m/>
    <x v="615"/>
    <e v="#N/A"/>
    <x v="615"/>
  </r>
  <r>
    <x v="5170"/>
    <m/>
    <n v="3478.26"/>
    <x v="14211"/>
    <m/>
    <m/>
    <m/>
    <m/>
    <x v="5445"/>
    <s v="2023/3/19"/>
    <x v="3"/>
    <x v="3"/>
    <x v="71"/>
    <x v="71"/>
    <m/>
    <x v="615"/>
    <e v="#N/A"/>
    <x v="615"/>
  </r>
  <r>
    <x v="5170"/>
    <m/>
    <n v="265"/>
    <x v="14212"/>
    <m/>
    <m/>
    <m/>
    <m/>
    <x v="5252"/>
    <s v="2023/3/28"/>
    <x v="3"/>
    <x v="3"/>
    <x v="71"/>
    <x v="71"/>
    <m/>
    <x v="615"/>
    <e v="#N/A"/>
    <x v="615"/>
  </r>
  <r>
    <x v="5170"/>
    <m/>
    <n v="345"/>
    <x v="14213"/>
    <m/>
    <m/>
    <m/>
    <m/>
    <x v="5274"/>
    <s v="2023/4/13"/>
    <x v="3"/>
    <x v="3"/>
    <x v="71"/>
    <x v="71"/>
    <m/>
    <x v="615"/>
    <e v="#N/A"/>
    <x v="615"/>
  </r>
  <r>
    <x v="5170"/>
    <m/>
    <n v="370"/>
    <x v="14214"/>
    <m/>
    <m/>
    <m/>
    <m/>
    <x v="7772"/>
    <s v="2023/6/3"/>
    <x v="3"/>
    <x v="3"/>
    <x v="71"/>
    <x v="71"/>
    <m/>
    <x v="615"/>
    <e v="#N/A"/>
    <x v="615"/>
  </r>
  <r>
    <x v="5170"/>
    <m/>
    <n v="1247.83"/>
    <x v="14215"/>
    <m/>
    <m/>
    <m/>
    <m/>
    <x v="7112"/>
    <s v="2023/1/14"/>
    <x v="3"/>
    <x v="3"/>
    <x v="80"/>
    <x v="80"/>
    <m/>
    <x v="615"/>
    <e v="#N/A"/>
    <x v="615"/>
  </r>
  <r>
    <x v="5170"/>
    <m/>
    <n v="20"/>
    <x v="14216"/>
    <m/>
    <m/>
    <m/>
    <m/>
    <x v="5498"/>
    <s v="2023/2/7"/>
    <x v="3"/>
    <x v="3"/>
    <x v="80"/>
    <x v="80"/>
    <m/>
    <x v="615"/>
    <e v="#N/A"/>
    <x v="615"/>
  </r>
  <r>
    <x v="5170"/>
    <m/>
    <n v="2339.13"/>
    <x v="14217"/>
    <m/>
    <m/>
    <m/>
    <m/>
    <x v="5442"/>
    <s v="2023/2/18"/>
    <x v="3"/>
    <x v="3"/>
    <x v="80"/>
    <x v="80"/>
    <m/>
    <x v="615"/>
    <e v="#N/A"/>
    <x v="615"/>
  </r>
  <r>
    <x v="5170"/>
    <m/>
    <n v="334.78000000000003"/>
    <x v="14218"/>
    <m/>
    <m/>
    <m/>
    <m/>
    <x v="5423"/>
    <s v="2023/2/25"/>
    <x v="3"/>
    <x v="3"/>
    <x v="80"/>
    <x v="80"/>
    <m/>
    <x v="615"/>
    <e v="#N/A"/>
    <x v="615"/>
  </r>
  <r>
    <x v="5170"/>
    <m/>
    <n v="3478.26"/>
    <x v="14219"/>
    <m/>
    <m/>
    <m/>
    <m/>
    <x v="5423"/>
    <s v="2023/2/25"/>
    <x v="3"/>
    <x v="3"/>
    <x v="80"/>
    <x v="80"/>
    <m/>
    <x v="615"/>
    <e v="#N/A"/>
    <x v="615"/>
  </r>
  <r>
    <x v="5170"/>
    <m/>
    <n v="200"/>
    <x v="14220"/>
    <m/>
    <m/>
    <m/>
    <m/>
    <x v="5252"/>
    <s v="2023/3/28"/>
    <x v="3"/>
    <x v="3"/>
    <x v="80"/>
    <x v="80"/>
    <m/>
    <x v="615"/>
    <e v="#N/A"/>
    <x v="615"/>
  </r>
  <r>
    <x v="5170"/>
    <m/>
    <n v="311.31"/>
    <x v="14221"/>
    <m/>
    <m/>
    <m/>
    <m/>
    <x v="5252"/>
    <s v="2023/3/28"/>
    <x v="3"/>
    <x v="3"/>
    <x v="80"/>
    <x v="80"/>
    <m/>
    <x v="615"/>
    <e v="#N/A"/>
    <x v="615"/>
  </r>
  <r>
    <x v="5170"/>
    <m/>
    <n v="320"/>
    <x v="14222"/>
    <m/>
    <m/>
    <m/>
    <m/>
    <x v="5252"/>
    <s v="2023/3/28"/>
    <x v="3"/>
    <x v="3"/>
    <x v="80"/>
    <x v="80"/>
    <m/>
    <x v="615"/>
    <e v="#N/A"/>
    <x v="615"/>
  </r>
  <r>
    <x v="5170"/>
    <m/>
    <n v="1495"/>
    <x v="14223"/>
    <m/>
    <m/>
    <m/>
    <m/>
    <x v="5252"/>
    <s v="2023/3/28"/>
    <x v="3"/>
    <x v="3"/>
    <x v="80"/>
    <x v="80"/>
    <m/>
    <x v="615"/>
    <e v="#N/A"/>
    <x v="615"/>
  </r>
  <r>
    <x v="5170"/>
    <m/>
    <n v="139.13"/>
    <x v="14224"/>
    <m/>
    <m/>
    <m/>
    <m/>
    <x v="5252"/>
    <s v="2023/3/28"/>
    <x v="3"/>
    <x v="3"/>
    <x v="80"/>
    <x v="80"/>
    <m/>
    <x v="615"/>
    <e v="#N/A"/>
    <x v="615"/>
  </r>
  <r>
    <x v="5170"/>
    <m/>
    <n v="1780"/>
    <x v="14225"/>
    <m/>
    <m/>
    <m/>
    <m/>
    <x v="5252"/>
    <s v="2023/3/28"/>
    <x v="3"/>
    <x v="3"/>
    <x v="80"/>
    <x v="80"/>
    <m/>
    <x v="615"/>
    <e v="#N/A"/>
    <x v="615"/>
  </r>
  <r>
    <x v="5170"/>
    <m/>
    <n v="652.16999999999996"/>
    <x v="14226"/>
    <m/>
    <m/>
    <m/>
    <m/>
    <x v="7581"/>
    <s v="2023/5/7"/>
    <x v="3"/>
    <x v="3"/>
    <x v="80"/>
    <x v="80"/>
    <m/>
    <x v="615"/>
    <e v="#N/A"/>
    <x v="615"/>
  </r>
  <r>
    <x v="5170"/>
    <m/>
    <n v="8212.69"/>
    <x v="14227"/>
    <m/>
    <m/>
    <m/>
    <m/>
    <x v="6923"/>
    <s v="2023/11/12"/>
    <x v="3"/>
    <x v="3"/>
    <x v="80"/>
    <x v="80"/>
    <m/>
    <x v="615"/>
    <e v="#N/A"/>
    <x v="615"/>
  </r>
  <r>
    <x v="5170"/>
    <m/>
    <n v="500"/>
    <x v="14228"/>
    <m/>
    <m/>
    <m/>
    <m/>
    <x v="5439"/>
    <s v="2023/1/14"/>
    <x v="3"/>
    <x v="3"/>
    <x v="62"/>
    <x v="62"/>
    <m/>
    <x v="615"/>
    <e v="#N/A"/>
    <x v="615"/>
  </r>
  <r>
    <x v="5170"/>
    <m/>
    <n v="360"/>
    <x v="14229"/>
    <m/>
    <m/>
    <m/>
    <m/>
    <x v="5440"/>
    <s v="2023/1/28"/>
    <x v="3"/>
    <x v="3"/>
    <x v="62"/>
    <x v="62"/>
    <m/>
    <x v="615"/>
    <e v="#N/A"/>
    <x v="615"/>
  </r>
  <r>
    <x v="5170"/>
    <m/>
    <n v="1720"/>
    <x v="14230"/>
    <m/>
    <m/>
    <m/>
    <m/>
    <x v="5443"/>
    <s v="2023/2/28"/>
    <x v="3"/>
    <x v="3"/>
    <x v="62"/>
    <x v="62"/>
    <m/>
    <x v="615"/>
    <e v="#N/A"/>
    <x v="615"/>
  </r>
  <r>
    <x v="5170"/>
    <m/>
    <n v="17"/>
    <x v="14231"/>
    <s v="43"/>
    <n v="43"/>
    <n v="6"/>
    <n v="43"/>
    <x v="7773"/>
    <s v="2023/6/19"/>
    <x v="3"/>
    <x v="3"/>
    <x v="62"/>
    <x v="62"/>
    <m/>
    <x v="615"/>
    <e v="#N/A"/>
    <x v="615"/>
  </r>
  <r>
    <x v="5170"/>
    <m/>
    <n v="65.219989999999996"/>
    <x v="14232"/>
    <s v="64"/>
    <n v="62"/>
    <n v="6"/>
    <n v="64"/>
    <x v="5575"/>
    <s v="2023/7/4"/>
    <x v="3"/>
    <x v="3"/>
    <x v="62"/>
    <x v="62"/>
    <m/>
    <x v="615"/>
    <e v="#N/A"/>
    <x v="615"/>
  </r>
  <r>
    <x v="5170"/>
    <m/>
    <n v="350"/>
    <x v="14233"/>
    <s v="78"/>
    <n v="75"/>
    <n v="6"/>
    <n v="78"/>
    <x v="8646"/>
    <s v="2023/7/11"/>
    <x v="3"/>
    <x v="3"/>
    <x v="62"/>
    <x v="62"/>
    <m/>
    <x v="615"/>
    <e v="#N/A"/>
    <x v="615"/>
  </r>
  <r>
    <x v="5170"/>
    <m/>
    <n v="20.87"/>
    <x v="14234"/>
    <m/>
    <m/>
    <m/>
    <m/>
    <x v="7631"/>
    <s v="2023/8/16"/>
    <x v="3"/>
    <x v="3"/>
    <x v="62"/>
    <x v="62"/>
    <m/>
    <x v="615"/>
    <e v="#N/A"/>
    <x v="615"/>
  </r>
  <r>
    <x v="5170"/>
    <m/>
    <n v="72.17"/>
    <x v="14235"/>
    <m/>
    <m/>
    <m/>
    <m/>
    <x v="7631"/>
    <s v="2023/8/16"/>
    <x v="3"/>
    <x v="3"/>
    <x v="62"/>
    <x v="62"/>
    <m/>
    <x v="615"/>
    <e v="#N/A"/>
    <x v="615"/>
  </r>
  <r>
    <x v="5170"/>
    <m/>
    <n v="225"/>
    <x v="14236"/>
    <m/>
    <m/>
    <m/>
    <m/>
    <x v="7121"/>
    <s v="2023/10/8"/>
    <x v="3"/>
    <x v="3"/>
    <x v="62"/>
    <x v="62"/>
    <m/>
    <x v="615"/>
    <e v="#N/A"/>
    <x v="615"/>
  </r>
  <r>
    <x v="5170"/>
    <m/>
    <n v="23.5"/>
    <x v="14237"/>
    <m/>
    <m/>
    <m/>
    <m/>
    <x v="5421"/>
    <s v="2023/2/4"/>
    <x v="3"/>
    <x v="3"/>
    <x v="53"/>
    <x v="53"/>
    <m/>
    <x v="615"/>
    <e v="#N/A"/>
    <x v="615"/>
  </r>
  <r>
    <x v="5170"/>
    <m/>
    <n v="50"/>
    <x v="14238"/>
    <m/>
    <m/>
    <m/>
    <m/>
    <x v="5441"/>
    <s v="2023/2/7"/>
    <x v="3"/>
    <x v="3"/>
    <x v="53"/>
    <x v="53"/>
    <m/>
    <x v="615"/>
    <e v="#N/A"/>
    <x v="615"/>
  </r>
  <r>
    <x v="5170"/>
    <m/>
    <n v="243.31"/>
    <x v="14239"/>
    <m/>
    <m/>
    <m/>
    <m/>
    <x v="5443"/>
    <s v="2023/2/28"/>
    <x v="3"/>
    <x v="3"/>
    <x v="53"/>
    <x v="53"/>
    <m/>
    <x v="615"/>
    <e v="#N/A"/>
    <x v="615"/>
  </r>
  <r>
    <x v="5170"/>
    <m/>
    <n v="147.82"/>
    <x v="14240"/>
    <m/>
    <m/>
    <m/>
    <m/>
    <x v="7483"/>
    <s v="2023/3/16"/>
    <x v="3"/>
    <x v="3"/>
    <x v="53"/>
    <x v="53"/>
    <m/>
    <x v="615"/>
    <e v="#N/A"/>
    <x v="615"/>
  </r>
  <r>
    <x v="5170"/>
    <m/>
    <n v="29.57"/>
    <x v="14241"/>
    <m/>
    <m/>
    <m/>
    <m/>
    <x v="8647"/>
    <s v="2023/5/15"/>
    <x v="3"/>
    <x v="3"/>
    <x v="53"/>
    <x v="53"/>
    <m/>
    <x v="615"/>
    <e v="#N/A"/>
    <x v="615"/>
  </r>
  <r>
    <x v="5170"/>
    <m/>
    <n v="144.35"/>
    <x v="14242"/>
    <m/>
    <m/>
    <m/>
    <m/>
    <x v="8647"/>
    <s v="2023/5/15"/>
    <x v="3"/>
    <x v="3"/>
    <x v="53"/>
    <x v="53"/>
    <m/>
    <x v="615"/>
    <e v="#N/A"/>
    <x v="615"/>
  </r>
  <r>
    <x v="5170"/>
    <m/>
    <n v="567.83000000000004"/>
    <x v="14243"/>
    <m/>
    <m/>
    <m/>
    <m/>
    <x v="8030"/>
    <s v="2023/11/5"/>
    <x v="3"/>
    <x v="3"/>
    <x v="53"/>
    <x v="53"/>
    <m/>
    <x v="615"/>
    <e v="#N/A"/>
    <x v="615"/>
  </r>
  <r>
    <x v="5170"/>
    <m/>
    <n v="40.99"/>
    <x v="14244"/>
    <m/>
    <m/>
    <m/>
    <m/>
    <x v="8648"/>
    <s v="2023/1/22"/>
    <x v="3"/>
    <x v="3"/>
    <x v="26"/>
    <x v="26"/>
    <m/>
    <x v="615"/>
    <e v="#N/A"/>
    <x v="615"/>
  </r>
  <r>
    <x v="5170"/>
    <m/>
    <n v="449.56"/>
    <x v="14245"/>
    <m/>
    <m/>
    <m/>
    <m/>
    <x v="8385"/>
    <s v="2023/2/5"/>
    <x v="3"/>
    <x v="3"/>
    <x v="26"/>
    <x v="26"/>
    <m/>
    <x v="615"/>
    <e v="#N/A"/>
    <x v="615"/>
  </r>
  <r>
    <x v="5170"/>
    <m/>
    <n v="74.2"/>
    <x v="14246"/>
    <m/>
    <m/>
    <m/>
    <m/>
    <x v="8649"/>
    <s v="2023/2/27"/>
    <x v="3"/>
    <x v="3"/>
    <x v="26"/>
    <x v="26"/>
    <m/>
    <x v="615"/>
    <e v="#N/A"/>
    <x v="615"/>
  </r>
  <r>
    <x v="5170"/>
    <m/>
    <n v="847.83"/>
    <x v="14247"/>
    <m/>
    <m/>
    <m/>
    <m/>
    <x v="8326"/>
    <s v="2023/3/5"/>
    <x v="3"/>
    <x v="3"/>
    <x v="26"/>
    <x v="26"/>
    <m/>
    <x v="615"/>
    <e v="#N/A"/>
    <x v="615"/>
  </r>
  <r>
    <x v="5170"/>
    <m/>
    <n v="239.13"/>
    <x v="14248"/>
    <m/>
    <m/>
    <m/>
    <m/>
    <x v="8386"/>
    <s v="2023/3/11"/>
    <x v="3"/>
    <x v="3"/>
    <x v="26"/>
    <x v="26"/>
    <m/>
    <x v="615"/>
    <e v="#N/A"/>
    <x v="615"/>
  </r>
  <r>
    <x v="5170"/>
    <m/>
    <n v="180"/>
    <x v="14249"/>
    <m/>
    <m/>
    <m/>
    <m/>
    <x v="8386"/>
    <s v="2023/3/11"/>
    <x v="3"/>
    <x v="3"/>
    <x v="26"/>
    <x v="26"/>
    <m/>
    <x v="615"/>
    <e v="#N/A"/>
    <x v="615"/>
  </r>
  <r>
    <x v="5170"/>
    <m/>
    <n v="83.48"/>
    <x v="14250"/>
    <m/>
    <m/>
    <m/>
    <m/>
    <x v="8386"/>
    <s v="2023/3/11"/>
    <x v="3"/>
    <x v="3"/>
    <x v="26"/>
    <x v="26"/>
    <m/>
    <x v="615"/>
    <e v="#N/A"/>
    <x v="615"/>
  </r>
  <r>
    <x v="5170"/>
    <m/>
    <n v="63.230000000000004"/>
    <x v="14251"/>
    <m/>
    <m/>
    <m/>
    <m/>
    <x v="8375"/>
    <s v="2023/3/26"/>
    <x v="3"/>
    <x v="3"/>
    <x v="26"/>
    <x v="26"/>
    <m/>
    <x v="615"/>
    <e v="#N/A"/>
    <x v="615"/>
  </r>
  <r>
    <x v="5170"/>
    <m/>
    <n v="247.83"/>
    <x v="14252"/>
    <m/>
    <m/>
    <m/>
    <m/>
    <x v="8416"/>
    <s v="2023/4/12"/>
    <x v="3"/>
    <x v="3"/>
    <x v="26"/>
    <x v="26"/>
    <m/>
    <x v="615"/>
    <e v="#N/A"/>
    <x v="615"/>
  </r>
  <r>
    <x v="5170"/>
    <m/>
    <n v="27.830000000000002"/>
    <x v="14253"/>
    <m/>
    <m/>
    <m/>
    <m/>
    <x v="8650"/>
    <s v="2023/4/13"/>
    <x v="3"/>
    <x v="3"/>
    <x v="26"/>
    <x v="26"/>
    <m/>
    <x v="615"/>
    <e v="#N/A"/>
    <x v="615"/>
  </r>
  <r>
    <x v="5170"/>
    <m/>
    <n v="608.70000000000005"/>
    <x v="14254"/>
    <m/>
    <m/>
    <m/>
    <m/>
    <x v="8651"/>
    <s v="2023/4/13"/>
    <x v="3"/>
    <x v="3"/>
    <x v="26"/>
    <x v="26"/>
    <m/>
    <x v="615"/>
    <e v="#N/A"/>
    <x v="615"/>
  </r>
  <r>
    <x v="5170"/>
    <m/>
    <n v="210.75"/>
    <x v="14255"/>
    <m/>
    <m/>
    <m/>
    <m/>
    <x v="8652"/>
    <s v="2023/4/16"/>
    <x v="3"/>
    <x v="3"/>
    <x v="26"/>
    <x v="26"/>
    <m/>
    <x v="615"/>
    <e v="#N/A"/>
    <x v="615"/>
  </r>
  <r>
    <x v="5170"/>
    <m/>
    <n v="69"/>
    <x v="14256"/>
    <m/>
    <m/>
    <m/>
    <m/>
    <x v="8653"/>
    <s v="2023/4/19"/>
    <x v="3"/>
    <x v="3"/>
    <x v="26"/>
    <x v="26"/>
    <m/>
    <x v="615"/>
    <e v="#N/A"/>
    <x v="615"/>
  </r>
  <r>
    <x v="5170"/>
    <m/>
    <n v="69"/>
    <x v="14257"/>
    <m/>
    <m/>
    <m/>
    <m/>
    <x v="8653"/>
    <s v="2023/4/19"/>
    <x v="3"/>
    <x v="3"/>
    <x v="26"/>
    <x v="26"/>
    <m/>
    <x v="615"/>
    <e v="#N/A"/>
    <x v="615"/>
  </r>
  <r>
    <x v="5170"/>
    <m/>
    <n v="36.800000000000004"/>
    <x v="14258"/>
    <m/>
    <m/>
    <m/>
    <m/>
    <x v="8653"/>
    <s v="2023/4/19"/>
    <x v="3"/>
    <x v="3"/>
    <x v="26"/>
    <x v="26"/>
    <m/>
    <x v="615"/>
    <e v="#N/A"/>
    <x v="615"/>
  </r>
  <r>
    <x v="5170"/>
    <m/>
    <n v="18.3"/>
    <x v="14259"/>
    <m/>
    <m/>
    <m/>
    <m/>
    <x v="8075"/>
    <s v="2023/8/13"/>
    <x v="3"/>
    <x v="3"/>
    <x v="26"/>
    <x v="26"/>
    <m/>
    <x v="615"/>
    <e v="#N/A"/>
    <x v="615"/>
  </r>
  <r>
    <x v="5170"/>
    <m/>
    <n v="78.260000000000005"/>
    <x v="14260"/>
    <m/>
    <m/>
    <m/>
    <m/>
    <x v="8357"/>
    <s v="2023/8/19"/>
    <x v="3"/>
    <x v="3"/>
    <x v="26"/>
    <x v="26"/>
    <m/>
    <x v="615"/>
    <e v="#N/A"/>
    <x v="615"/>
  </r>
  <r>
    <x v="5170"/>
    <m/>
    <n v="149.56"/>
    <x v="14261"/>
    <m/>
    <m/>
    <m/>
    <m/>
    <x v="8357"/>
    <s v="2023/8/19"/>
    <x v="3"/>
    <x v="3"/>
    <x v="26"/>
    <x v="26"/>
    <m/>
    <x v="615"/>
    <e v="#N/A"/>
    <x v="615"/>
  </r>
  <r>
    <x v="5170"/>
    <m/>
    <n v="41.76"/>
    <x v="14262"/>
    <m/>
    <m/>
    <m/>
    <m/>
    <x v="8108"/>
    <s v="2023/9/21"/>
    <x v="3"/>
    <x v="3"/>
    <x v="26"/>
    <x v="26"/>
    <m/>
    <x v="615"/>
    <e v="#N/A"/>
    <x v="615"/>
  </r>
  <r>
    <x v="5170"/>
    <m/>
    <n v="58.35"/>
    <x v="14263"/>
    <m/>
    <m/>
    <m/>
    <m/>
    <x v="8256"/>
    <s v="2023/10/19"/>
    <x v="3"/>
    <x v="3"/>
    <x v="26"/>
    <x v="26"/>
    <m/>
    <x v="615"/>
    <e v="#N/A"/>
    <x v="615"/>
  </r>
  <r>
    <x v="5170"/>
    <m/>
    <n v="1121.74"/>
    <x v="14264"/>
    <m/>
    <m/>
    <m/>
    <m/>
    <x v="7502"/>
    <s v="2023/11/8"/>
    <x v="3"/>
    <x v="3"/>
    <x v="26"/>
    <x v="26"/>
    <m/>
    <x v="615"/>
    <e v="#N/A"/>
    <x v="615"/>
  </r>
  <r>
    <x v="5170"/>
    <m/>
    <n v="156.70000000000002"/>
    <x v="14265"/>
    <m/>
    <m/>
    <m/>
    <m/>
    <x v="7502"/>
    <s v="2023/11/8"/>
    <x v="3"/>
    <x v="3"/>
    <x v="26"/>
    <x v="26"/>
    <m/>
    <x v="615"/>
    <e v="#N/A"/>
    <x v="615"/>
  </r>
  <r>
    <x v="5170"/>
    <m/>
    <n v="3060.85"/>
    <x v="14266"/>
    <m/>
    <m/>
    <m/>
    <m/>
    <x v="5463"/>
    <s v="2023/12/31"/>
    <x v="3"/>
    <x v="3"/>
    <x v="26"/>
    <x v="26"/>
    <m/>
    <x v="615"/>
    <e v="#N/A"/>
    <x v="615"/>
  </r>
  <r>
    <x v="5170"/>
    <m/>
    <n v="34.78"/>
    <x v="14267"/>
    <m/>
    <m/>
    <m/>
    <m/>
    <x v="5421"/>
    <s v="2023/2/4"/>
    <x v="3"/>
    <x v="3"/>
    <x v="27"/>
    <x v="27"/>
    <m/>
    <x v="615"/>
    <e v="#N/A"/>
    <x v="615"/>
  </r>
  <r>
    <x v="5170"/>
    <m/>
    <n v="5.17"/>
    <x v="14268"/>
    <m/>
    <m/>
    <m/>
    <m/>
    <x v="5484"/>
    <s v="2023/2/25"/>
    <x v="3"/>
    <x v="3"/>
    <x v="27"/>
    <x v="27"/>
    <m/>
    <x v="615"/>
    <e v="#N/A"/>
    <x v="615"/>
  </r>
  <r>
    <x v="5170"/>
    <m/>
    <n v="24.348000000000003"/>
    <x v="14269"/>
    <m/>
    <m/>
    <m/>
    <m/>
    <x v="5487"/>
    <s v="2023/3/14"/>
    <x v="3"/>
    <x v="3"/>
    <x v="27"/>
    <x v="27"/>
    <m/>
    <x v="615"/>
    <e v="#N/A"/>
    <x v="615"/>
  </r>
  <r>
    <x v="5170"/>
    <m/>
    <n v="180"/>
    <x v="14270"/>
    <m/>
    <m/>
    <m/>
    <m/>
    <x v="7581"/>
    <s v="2023/5/7"/>
    <x v="3"/>
    <x v="3"/>
    <x v="27"/>
    <x v="27"/>
    <m/>
    <x v="615"/>
    <e v="#N/A"/>
    <x v="615"/>
  </r>
  <r>
    <x v="5170"/>
    <m/>
    <n v="180"/>
    <x v="14271"/>
    <m/>
    <m/>
    <m/>
    <m/>
    <x v="7581"/>
    <s v="2023/5/7"/>
    <x v="3"/>
    <x v="3"/>
    <x v="27"/>
    <x v="27"/>
    <m/>
    <x v="615"/>
    <e v="#N/A"/>
    <x v="615"/>
  </r>
  <r>
    <x v="5170"/>
    <m/>
    <n v="39.130000000000003"/>
    <x v="14272"/>
    <m/>
    <m/>
    <m/>
    <m/>
    <x v="7790"/>
    <s v="2023/5/10"/>
    <x v="3"/>
    <x v="3"/>
    <x v="27"/>
    <x v="27"/>
    <m/>
    <x v="615"/>
    <e v="#N/A"/>
    <x v="615"/>
  </r>
  <r>
    <x v="5170"/>
    <m/>
    <n v="1239.1300000000001"/>
    <x v="14273"/>
    <m/>
    <m/>
    <m/>
    <m/>
    <x v="5427"/>
    <s v="2023/5/18"/>
    <x v="3"/>
    <x v="3"/>
    <x v="27"/>
    <x v="27"/>
    <m/>
    <x v="615"/>
    <e v="#N/A"/>
    <x v="615"/>
  </r>
  <r>
    <x v="5170"/>
    <m/>
    <n v="880"/>
    <x v="14274"/>
    <m/>
    <m/>
    <m/>
    <m/>
    <x v="5427"/>
    <s v="2023/5/18"/>
    <x v="3"/>
    <x v="3"/>
    <x v="27"/>
    <x v="27"/>
    <m/>
    <x v="615"/>
    <e v="#N/A"/>
    <x v="615"/>
  </r>
  <r>
    <x v="5170"/>
    <m/>
    <n v="107"/>
    <x v="14275"/>
    <m/>
    <m/>
    <m/>
    <m/>
    <x v="7514"/>
    <s v="2023/5/23"/>
    <x v="3"/>
    <x v="3"/>
    <x v="27"/>
    <x v="27"/>
    <m/>
    <x v="615"/>
    <e v="#N/A"/>
    <x v="615"/>
  </r>
  <r>
    <x v="5170"/>
    <m/>
    <n v="240"/>
    <x v="14276"/>
    <m/>
    <m/>
    <m/>
    <m/>
    <x v="7114"/>
    <s v="2023/5/25"/>
    <x v="3"/>
    <x v="3"/>
    <x v="27"/>
    <x v="27"/>
    <m/>
    <x v="615"/>
    <e v="#N/A"/>
    <x v="615"/>
  </r>
  <r>
    <x v="5170"/>
    <m/>
    <n v="3478.26"/>
    <x v="14277"/>
    <m/>
    <m/>
    <m/>
    <m/>
    <x v="5449"/>
    <s v="2023/6/10"/>
    <x v="3"/>
    <x v="3"/>
    <x v="27"/>
    <x v="27"/>
    <m/>
    <x v="615"/>
    <e v="#N/A"/>
    <x v="615"/>
  </r>
  <r>
    <x v="5170"/>
    <m/>
    <n v="20"/>
    <x v="14278"/>
    <m/>
    <m/>
    <m/>
    <m/>
    <x v="7847"/>
    <s v="2023/6/10"/>
    <x v="3"/>
    <x v="3"/>
    <x v="27"/>
    <x v="27"/>
    <m/>
    <x v="615"/>
    <e v="#N/A"/>
    <x v="615"/>
  </r>
  <r>
    <x v="5170"/>
    <m/>
    <n v="498.03000000000003"/>
    <x v="14279"/>
    <m/>
    <m/>
    <m/>
    <m/>
    <x v="7510"/>
    <s v="2023/6/20"/>
    <x v="3"/>
    <x v="3"/>
    <x v="27"/>
    <x v="27"/>
    <m/>
    <x v="615"/>
    <e v="#N/A"/>
    <x v="615"/>
  </r>
  <r>
    <x v="5170"/>
    <m/>
    <n v="160"/>
    <x v="14280"/>
    <m/>
    <m/>
    <m/>
    <m/>
    <x v="5592"/>
    <s v="2023/6/24"/>
    <x v="3"/>
    <x v="3"/>
    <x v="27"/>
    <x v="27"/>
    <m/>
    <x v="615"/>
    <e v="#N/A"/>
    <x v="615"/>
  </r>
  <r>
    <x v="5170"/>
    <m/>
    <n v="300"/>
    <x v="14281"/>
    <m/>
    <m/>
    <m/>
    <m/>
    <x v="5453"/>
    <s v="2023/7/15"/>
    <x v="3"/>
    <x v="3"/>
    <x v="27"/>
    <x v="27"/>
    <m/>
    <x v="615"/>
    <e v="#N/A"/>
    <x v="615"/>
  </r>
  <r>
    <x v="5170"/>
    <m/>
    <n v="1920"/>
    <x v="14282"/>
    <m/>
    <m/>
    <m/>
    <m/>
    <x v="5453"/>
    <s v="2023/7/15"/>
    <x v="3"/>
    <x v="3"/>
    <x v="27"/>
    <x v="27"/>
    <m/>
    <x v="615"/>
    <e v="#N/A"/>
    <x v="615"/>
  </r>
  <r>
    <x v="5170"/>
    <m/>
    <n v="8"/>
    <x v="14283"/>
    <m/>
    <m/>
    <m/>
    <m/>
    <x v="7570"/>
    <s v="2023/7/19"/>
    <x v="3"/>
    <x v="3"/>
    <x v="27"/>
    <x v="27"/>
    <m/>
    <x v="615"/>
    <e v="#N/A"/>
    <x v="615"/>
  </r>
  <r>
    <x v="5170"/>
    <m/>
    <n v="430"/>
    <x v="14284"/>
    <m/>
    <m/>
    <m/>
    <m/>
    <x v="5429"/>
    <s v="2023/7/25"/>
    <x v="3"/>
    <x v="3"/>
    <x v="27"/>
    <x v="27"/>
    <m/>
    <x v="615"/>
    <e v="#N/A"/>
    <x v="615"/>
  </r>
  <r>
    <x v="5170"/>
    <m/>
    <n v="30"/>
    <x v="14285"/>
    <m/>
    <m/>
    <m/>
    <m/>
    <x v="7118"/>
    <s v="2023/7/27"/>
    <x v="3"/>
    <x v="3"/>
    <x v="27"/>
    <x v="27"/>
    <m/>
    <x v="615"/>
    <e v="#N/A"/>
    <x v="615"/>
  </r>
  <r>
    <x v="5170"/>
    <m/>
    <n v="740"/>
    <x v="14286"/>
    <m/>
    <m/>
    <m/>
    <m/>
    <x v="7118"/>
    <s v="2023/7/27"/>
    <x v="3"/>
    <x v="3"/>
    <x v="27"/>
    <x v="27"/>
    <m/>
    <x v="615"/>
    <e v="#N/A"/>
    <x v="615"/>
  </r>
  <r>
    <x v="5170"/>
    <m/>
    <n v="280"/>
    <x v="14287"/>
    <m/>
    <m/>
    <m/>
    <m/>
    <x v="5464"/>
    <s v="2023/8/5"/>
    <x v="3"/>
    <x v="3"/>
    <x v="27"/>
    <x v="27"/>
    <m/>
    <x v="615"/>
    <e v="#N/A"/>
    <x v="615"/>
  </r>
  <r>
    <x v="5170"/>
    <m/>
    <n v="18.170000000000002"/>
    <x v="14288"/>
    <m/>
    <m/>
    <m/>
    <m/>
    <x v="5579"/>
    <s v="2023/8/23"/>
    <x v="3"/>
    <x v="3"/>
    <x v="27"/>
    <x v="27"/>
    <m/>
    <x v="615"/>
    <e v="#N/A"/>
    <x v="615"/>
  </r>
  <r>
    <x v="5170"/>
    <m/>
    <n v="113.45"/>
    <x v="14289"/>
    <m/>
    <m/>
    <m/>
    <m/>
    <x v="5579"/>
    <s v="2023/8/23"/>
    <x v="3"/>
    <x v="3"/>
    <x v="27"/>
    <x v="27"/>
    <m/>
    <x v="615"/>
    <e v="#N/A"/>
    <x v="615"/>
  </r>
  <r>
    <x v="5170"/>
    <m/>
    <n v="246.96"/>
    <x v="14290"/>
    <m/>
    <m/>
    <m/>
    <m/>
    <x v="5579"/>
    <s v="2023/8/23"/>
    <x v="3"/>
    <x v="3"/>
    <x v="27"/>
    <x v="27"/>
    <m/>
    <x v="615"/>
    <e v="#N/A"/>
    <x v="615"/>
  </r>
  <r>
    <x v="5170"/>
    <m/>
    <n v="37.1"/>
    <x v="14291"/>
    <m/>
    <m/>
    <m/>
    <m/>
    <x v="7633"/>
    <s v="2023/8/26"/>
    <x v="3"/>
    <x v="3"/>
    <x v="27"/>
    <x v="27"/>
    <m/>
    <x v="615"/>
    <e v="#N/A"/>
    <x v="615"/>
  </r>
  <r>
    <x v="5170"/>
    <m/>
    <n v="517"/>
    <x v="14292"/>
    <m/>
    <m/>
    <m/>
    <m/>
    <x v="8306"/>
    <s v="2023/8/28"/>
    <x v="3"/>
    <x v="3"/>
    <x v="27"/>
    <x v="27"/>
    <m/>
    <x v="615"/>
    <e v="#N/A"/>
    <x v="615"/>
  </r>
  <r>
    <x v="5170"/>
    <m/>
    <n v="3"/>
    <x v="14293"/>
    <m/>
    <m/>
    <m/>
    <m/>
    <x v="7573"/>
    <s v="2023/8/31"/>
    <x v="3"/>
    <x v="3"/>
    <x v="27"/>
    <x v="27"/>
    <m/>
    <x v="615"/>
    <e v="#N/A"/>
    <x v="615"/>
  </r>
  <r>
    <x v="5170"/>
    <m/>
    <n v="137.39000000000001"/>
    <x v="14294"/>
    <m/>
    <m/>
    <m/>
    <m/>
    <x v="7573"/>
    <s v="2023/8/31"/>
    <x v="3"/>
    <x v="3"/>
    <x v="27"/>
    <x v="27"/>
    <m/>
    <x v="615"/>
    <e v="#N/A"/>
    <x v="615"/>
  </r>
  <r>
    <x v="5170"/>
    <m/>
    <n v="270"/>
    <x v="14295"/>
    <m/>
    <m/>
    <m/>
    <m/>
    <x v="8548"/>
    <s v="2023/9/5"/>
    <x v="3"/>
    <x v="3"/>
    <x v="27"/>
    <x v="27"/>
    <m/>
    <x v="615"/>
    <e v="#N/A"/>
    <x v="615"/>
  </r>
  <r>
    <x v="5170"/>
    <m/>
    <n v="20.87"/>
    <x v="14296"/>
    <m/>
    <m/>
    <m/>
    <m/>
    <x v="7490"/>
    <s v="2023/9/7"/>
    <x v="3"/>
    <x v="3"/>
    <x v="27"/>
    <x v="27"/>
    <m/>
    <x v="615"/>
    <e v="#N/A"/>
    <x v="615"/>
  </r>
  <r>
    <x v="5170"/>
    <m/>
    <n v="211"/>
    <x v="14297"/>
    <m/>
    <m/>
    <m/>
    <m/>
    <x v="7490"/>
    <s v="2023/9/7"/>
    <x v="3"/>
    <x v="3"/>
    <x v="27"/>
    <x v="27"/>
    <m/>
    <x v="615"/>
    <e v="#N/A"/>
    <x v="615"/>
  </r>
  <r>
    <x v="5170"/>
    <m/>
    <n v="203"/>
    <x v="14298"/>
    <m/>
    <m/>
    <m/>
    <m/>
    <x v="7490"/>
    <s v="2023/9/7"/>
    <x v="3"/>
    <x v="3"/>
    <x v="27"/>
    <x v="27"/>
    <m/>
    <x v="615"/>
    <e v="#N/A"/>
    <x v="615"/>
  </r>
  <r>
    <x v="5170"/>
    <m/>
    <n v="25"/>
    <x v="14299"/>
    <m/>
    <m/>
    <m/>
    <m/>
    <x v="7490"/>
    <s v="2023/9/7"/>
    <x v="3"/>
    <x v="3"/>
    <x v="27"/>
    <x v="27"/>
    <m/>
    <x v="615"/>
    <e v="#N/A"/>
    <x v="615"/>
  </r>
  <r>
    <x v="5170"/>
    <m/>
    <n v="15"/>
    <x v="14300"/>
    <m/>
    <m/>
    <m/>
    <m/>
    <x v="7576"/>
    <s v="2023/9/12"/>
    <x v="3"/>
    <x v="3"/>
    <x v="27"/>
    <x v="27"/>
    <m/>
    <x v="615"/>
    <e v="#N/A"/>
    <x v="615"/>
  </r>
  <r>
    <x v="5170"/>
    <m/>
    <n v="29.13"/>
    <x v="14301"/>
    <m/>
    <m/>
    <m/>
    <m/>
    <x v="7576"/>
    <s v="2023/9/12"/>
    <x v="3"/>
    <x v="3"/>
    <x v="27"/>
    <x v="27"/>
    <m/>
    <x v="615"/>
    <e v="#N/A"/>
    <x v="615"/>
  </r>
  <r>
    <x v="5170"/>
    <m/>
    <n v="93.05"/>
    <x v="14302"/>
    <m/>
    <m/>
    <m/>
    <m/>
    <x v="7576"/>
    <s v="2023/9/12"/>
    <x v="3"/>
    <x v="3"/>
    <x v="27"/>
    <x v="27"/>
    <m/>
    <x v="615"/>
    <e v="#N/A"/>
    <x v="615"/>
  </r>
  <r>
    <x v="5170"/>
    <m/>
    <n v="16.8"/>
    <x v="14303"/>
    <m/>
    <m/>
    <m/>
    <m/>
    <x v="7576"/>
    <s v="2023/9/12"/>
    <x v="3"/>
    <x v="3"/>
    <x v="27"/>
    <x v="27"/>
    <m/>
    <x v="615"/>
    <e v="#N/A"/>
    <x v="615"/>
  </r>
  <r>
    <x v="5170"/>
    <m/>
    <n v="11"/>
    <x v="14304"/>
    <m/>
    <m/>
    <m/>
    <m/>
    <x v="7576"/>
    <s v="2023/9/12"/>
    <x v="3"/>
    <x v="3"/>
    <x v="27"/>
    <x v="27"/>
    <m/>
    <x v="615"/>
    <e v="#N/A"/>
    <x v="615"/>
  </r>
  <r>
    <x v="5170"/>
    <m/>
    <n v="30.44"/>
    <x v="14305"/>
    <m/>
    <m/>
    <m/>
    <m/>
    <x v="7576"/>
    <s v="2023/9/12"/>
    <x v="3"/>
    <x v="3"/>
    <x v="27"/>
    <x v="27"/>
    <m/>
    <x v="615"/>
    <e v="#N/A"/>
    <x v="615"/>
  </r>
  <r>
    <x v="5170"/>
    <m/>
    <n v="12.65"/>
    <x v="14306"/>
    <m/>
    <m/>
    <m/>
    <m/>
    <x v="7576"/>
    <s v="2023/9/12"/>
    <x v="3"/>
    <x v="3"/>
    <x v="27"/>
    <x v="27"/>
    <m/>
    <x v="615"/>
    <e v="#N/A"/>
    <x v="615"/>
  </r>
  <r>
    <x v="5170"/>
    <m/>
    <n v="20.43"/>
    <x v="14307"/>
    <m/>
    <m/>
    <m/>
    <m/>
    <x v="7638"/>
    <s v="2023/9/18"/>
    <x v="3"/>
    <x v="3"/>
    <x v="27"/>
    <x v="27"/>
    <m/>
    <x v="615"/>
    <e v="#N/A"/>
    <x v="615"/>
  </r>
  <r>
    <x v="5170"/>
    <m/>
    <n v="48"/>
    <x v="14308"/>
    <m/>
    <m/>
    <m/>
    <m/>
    <x v="5285"/>
    <s v="2023/9/18"/>
    <x v="3"/>
    <x v="3"/>
    <x v="27"/>
    <x v="27"/>
    <m/>
    <x v="615"/>
    <e v="#N/A"/>
    <x v="615"/>
  </r>
  <r>
    <x v="5170"/>
    <m/>
    <n v="25"/>
    <x v="14309"/>
    <m/>
    <m/>
    <m/>
    <m/>
    <x v="5285"/>
    <s v="2023/9/18"/>
    <x v="3"/>
    <x v="3"/>
    <x v="27"/>
    <x v="27"/>
    <m/>
    <x v="615"/>
    <e v="#N/A"/>
    <x v="615"/>
  </r>
  <r>
    <x v="5170"/>
    <m/>
    <n v="39.130000000000003"/>
    <x v="14310"/>
    <m/>
    <m/>
    <m/>
    <m/>
    <x v="5285"/>
    <s v="2023/9/18"/>
    <x v="3"/>
    <x v="3"/>
    <x v="27"/>
    <x v="27"/>
    <m/>
    <x v="615"/>
    <e v="#N/A"/>
    <x v="615"/>
  </r>
  <r>
    <x v="5170"/>
    <m/>
    <n v="67.34"/>
    <x v="14311"/>
    <m/>
    <m/>
    <m/>
    <m/>
    <x v="7696"/>
    <s v="2023/9/25"/>
    <x v="3"/>
    <x v="3"/>
    <x v="27"/>
    <x v="27"/>
    <m/>
    <x v="615"/>
    <e v="#N/A"/>
    <x v="615"/>
  </r>
  <r>
    <x v="5170"/>
    <m/>
    <n v="34.800000000000004"/>
    <x v="14312"/>
    <m/>
    <m/>
    <m/>
    <m/>
    <x v="7280"/>
    <s v="2023/9/25"/>
    <x v="3"/>
    <x v="3"/>
    <x v="27"/>
    <x v="27"/>
    <m/>
    <x v="615"/>
    <e v="#N/A"/>
    <x v="615"/>
  </r>
  <r>
    <x v="5170"/>
    <m/>
    <n v="41.74"/>
    <x v="14313"/>
    <m/>
    <m/>
    <m/>
    <m/>
    <x v="7712"/>
    <s v="2023/9/27"/>
    <x v="3"/>
    <x v="3"/>
    <x v="27"/>
    <x v="27"/>
    <m/>
    <x v="615"/>
    <e v="#N/A"/>
    <x v="615"/>
  </r>
  <r>
    <x v="5170"/>
    <m/>
    <n v="30"/>
    <x v="14314"/>
    <m/>
    <m/>
    <m/>
    <m/>
    <x v="5273"/>
    <s v="2023/10/8"/>
    <x v="3"/>
    <x v="3"/>
    <x v="27"/>
    <x v="27"/>
    <m/>
    <x v="615"/>
    <e v="#N/A"/>
    <x v="615"/>
  </r>
  <r>
    <x v="5170"/>
    <m/>
    <n v="10"/>
    <x v="14315"/>
    <m/>
    <m/>
    <m/>
    <m/>
    <x v="5273"/>
    <s v="2023/10/8"/>
    <x v="3"/>
    <x v="3"/>
    <x v="27"/>
    <x v="27"/>
    <m/>
    <x v="615"/>
    <e v="#N/A"/>
    <x v="615"/>
  </r>
  <r>
    <x v="5170"/>
    <m/>
    <n v="1608"/>
    <x v="14316"/>
    <m/>
    <m/>
    <m/>
    <m/>
    <x v="7534"/>
    <s v="2023/10/17"/>
    <x v="3"/>
    <x v="3"/>
    <x v="27"/>
    <x v="27"/>
    <m/>
    <x v="615"/>
    <e v="#N/A"/>
    <x v="615"/>
  </r>
  <r>
    <x v="5170"/>
    <m/>
    <n v="429.57"/>
    <x v="14317"/>
    <m/>
    <m/>
    <m/>
    <m/>
    <x v="5435"/>
    <s v="2023/10/19"/>
    <x v="3"/>
    <x v="3"/>
    <x v="27"/>
    <x v="27"/>
    <m/>
    <x v="615"/>
    <e v="#N/A"/>
    <x v="615"/>
  </r>
  <r>
    <x v="5170"/>
    <m/>
    <n v="1000"/>
    <x v="14318"/>
    <m/>
    <m/>
    <m/>
    <m/>
    <x v="5435"/>
    <s v="2023/10/19"/>
    <x v="3"/>
    <x v="3"/>
    <x v="27"/>
    <x v="27"/>
    <m/>
    <x v="615"/>
    <e v="#N/A"/>
    <x v="615"/>
  </r>
  <r>
    <x v="5170"/>
    <m/>
    <n v="115"/>
    <x v="14319"/>
    <m/>
    <m/>
    <m/>
    <m/>
    <x v="7535"/>
    <s v="2023/10/26"/>
    <x v="3"/>
    <x v="3"/>
    <x v="27"/>
    <x v="27"/>
    <m/>
    <x v="615"/>
    <e v="#N/A"/>
    <x v="615"/>
  </r>
  <r>
    <x v="5170"/>
    <m/>
    <n v="738"/>
    <x v="14320"/>
    <m/>
    <m/>
    <m/>
    <m/>
    <x v="7122"/>
    <s v="2023/10/26"/>
    <x v="3"/>
    <x v="3"/>
    <x v="27"/>
    <x v="27"/>
    <m/>
    <x v="615"/>
    <e v="#N/A"/>
    <x v="615"/>
  </r>
  <r>
    <x v="5170"/>
    <m/>
    <n v="940"/>
    <x v="14321"/>
    <m/>
    <m/>
    <m/>
    <m/>
    <x v="7122"/>
    <s v="2023/10/26"/>
    <x v="3"/>
    <x v="3"/>
    <x v="27"/>
    <x v="27"/>
    <m/>
    <x v="615"/>
    <e v="#N/A"/>
    <x v="615"/>
  </r>
  <r>
    <x v="5170"/>
    <m/>
    <n v="200"/>
    <x v="14322"/>
    <m/>
    <m/>
    <m/>
    <m/>
    <x v="7122"/>
    <s v="2023/10/26"/>
    <x v="3"/>
    <x v="3"/>
    <x v="27"/>
    <x v="27"/>
    <m/>
    <x v="615"/>
    <e v="#N/A"/>
    <x v="615"/>
  </r>
  <r>
    <x v="5170"/>
    <m/>
    <n v="10"/>
    <x v="14323"/>
    <m/>
    <m/>
    <m/>
    <m/>
    <x v="7536"/>
    <s v="2023/11/5"/>
    <x v="3"/>
    <x v="3"/>
    <x v="27"/>
    <x v="27"/>
    <m/>
    <x v="615"/>
    <e v="#N/A"/>
    <x v="615"/>
  </r>
  <r>
    <x v="5170"/>
    <m/>
    <n v="5.22"/>
    <x v="14324"/>
    <m/>
    <m/>
    <m/>
    <m/>
    <x v="7124"/>
    <s v="2023/11/21"/>
    <x v="3"/>
    <x v="3"/>
    <x v="27"/>
    <x v="27"/>
    <m/>
    <x v="615"/>
    <e v="#N/A"/>
    <x v="615"/>
  </r>
  <r>
    <x v="5170"/>
    <m/>
    <n v="140"/>
    <x v="14325"/>
    <m/>
    <m/>
    <m/>
    <m/>
    <x v="7124"/>
    <s v="2023/11/21"/>
    <x v="3"/>
    <x v="3"/>
    <x v="27"/>
    <x v="27"/>
    <m/>
    <x v="615"/>
    <e v="#N/A"/>
    <x v="615"/>
  </r>
  <r>
    <x v="5170"/>
    <m/>
    <n v="1360.64"/>
    <x v="14326"/>
    <m/>
    <m/>
    <m/>
    <m/>
    <x v="7125"/>
    <s v="2023/11/21"/>
    <x v="3"/>
    <x v="3"/>
    <x v="27"/>
    <x v="27"/>
    <m/>
    <x v="615"/>
    <e v="#N/A"/>
    <x v="615"/>
  </r>
  <r>
    <x v="5170"/>
    <m/>
    <n v="68"/>
    <x v="14327"/>
    <m/>
    <m/>
    <m/>
    <m/>
    <x v="5583"/>
    <s v="2023/11/23"/>
    <x v="3"/>
    <x v="3"/>
    <x v="27"/>
    <x v="27"/>
    <m/>
    <x v="615"/>
    <e v="#N/A"/>
    <x v="615"/>
  </r>
  <r>
    <x v="5170"/>
    <m/>
    <n v="260.87"/>
    <x v="14328"/>
    <m/>
    <m/>
    <m/>
    <m/>
    <x v="5583"/>
    <s v="2023/11/23"/>
    <x v="3"/>
    <x v="3"/>
    <x v="27"/>
    <x v="27"/>
    <m/>
    <x v="615"/>
    <e v="#N/A"/>
    <x v="615"/>
  </r>
  <r>
    <x v="5170"/>
    <m/>
    <n v="991.30000000000007"/>
    <x v="14329"/>
    <m/>
    <m/>
    <m/>
    <m/>
    <x v="7126"/>
    <s v="2023/12/7"/>
    <x v="3"/>
    <x v="3"/>
    <x v="27"/>
    <x v="27"/>
    <m/>
    <x v="615"/>
    <e v="#N/A"/>
    <x v="615"/>
  </r>
  <r>
    <x v="5170"/>
    <m/>
    <n v="119.39"/>
    <x v="14330"/>
    <m/>
    <m/>
    <m/>
    <m/>
    <x v="7714"/>
    <s v="2023/12/24"/>
    <x v="3"/>
    <x v="3"/>
    <x v="27"/>
    <x v="27"/>
    <m/>
    <x v="615"/>
    <e v="#N/A"/>
    <x v="615"/>
  </r>
  <r>
    <x v="5170"/>
    <m/>
    <n v="1562.2"/>
    <x v="14331"/>
    <m/>
    <m/>
    <m/>
    <m/>
    <x v="7109"/>
    <s v="2023/12/27"/>
    <x v="3"/>
    <x v="3"/>
    <x v="27"/>
    <x v="27"/>
    <m/>
    <x v="615"/>
    <e v="#N/A"/>
    <x v="615"/>
  </r>
  <r>
    <x v="5170"/>
    <m/>
    <n v="426.09000000000003"/>
    <x v="14332"/>
    <m/>
    <m/>
    <m/>
    <m/>
    <x v="7109"/>
    <s v="2023/12/27"/>
    <x v="3"/>
    <x v="3"/>
    <x v="27"/>
    <x v="27"/>
    <m/>
    <x v="615"/>
    <e v="#N/A"/>
    <x v="615"/>
  </r>
  <r>
    <x v="5170"/>
    <m/>
    <n v="2340"/>
    <x v="14333"/>
    <m/>
    <m/>
    <m/>
    <m/>
    <x v="8181"/>
    <s v="2023/6/24"/>
    <x v="2"/>
    <x v="2"/>
    <x v="12"/>
    <x v="12"/>
    <m/>
    <x v="615"/>
    <e v="#N/A"/>
    <x v="615"/>
  </r>
  <r>
    <x v="5170"/>
    <m/>
    <n v="3950"/>
    <x v="14334"/>
    <m/>
    <m/>
    <m/>
    <m/>
    <x v="8211"/>
    <s v="2023/12/24"/>
    <x v="2"/>
    <x v="2"/>
    <x v="17"/>
    <x v="17"/>
    <m/>
    <x v="615"/>
    <e v="#N/A"/>
    <x v="615"/>
  </r>
  <r>
    <x v="5170"/>
    <m/>
    <n v="300"/>
    <x v="14335"/>
    <m/>
    <m/>
    <m/>
    <m/>
    <x v="8506"/>
    <s v="2023/10/19"/>
    <x v="2"/>
    <x v="2"/>
    <x v="21"/>
    <x v="21"/>
    <m/>
    <x v="615"/>
    <e v="#N/A"/>
    <x v="615"/>
  </r>
  <r>
    <x v="5170"/>
    <m/>
    <n v="300"/>
    <x v="14336"/>
    <m/>
    <m/>
    <m/>
    <m/>
    <x v="8508"/>
    <s v="2023/12/18"/>
    <x v="2"/>
    <x v="2"/>
    <x v="21"/>
    <x v="21"/>
    <m/>
    <x v="615"/>
    <e v="#N/A"/>
    <x v="615"/>
  </r>
  <r>
    <x v="5170"/>
    <m/>
    <n v="600"/>
    <x v="14337"/>
    <m/>
    <m/>
    <m/>
    <m/>
    <x v="8508"/>
    <s v="2023/12/18"/>
    <x v="2"/>
    <x v="2"/>
    <x v="21"/>
    <x v="21"/>
    <m/>
    <x v="615"/>
    <e v="#N/A"/>
    <x v="615"/>
  </r>
  <r>
    <x v="5170"/>
    <m/>
    <n v="300"/>
    <x v="14338"/>
    <m/>
    <m/>
    <m/>
    <m/>
    <x v="8508"/>
    <s v="2023/12/18"/>
    <x v="2"/>
    <x v="2"/>
    <x v="21"/>
    <x v="21"/>
    <m/>
    <x v="615"/>
    <e v="#N/A"/>
    <x v="615"/>
  </r>
  <r>
    <x v="5170"/>
    <m/>
    <n v="600"/>
    <x v="14339"/>
    <m/>
    <m/>
    <m/>
    <m/>
    <x v="8509"/>
    <s v="2023/12/31"/>
    <x v="2"/>
    <x v="2"/>
    <x v="21"/>
    <x v="21"/>
    <m/>
    <x v="615"/>
    <e v="#N/A"/>
    <x v="615"/>
  </r>
  <r>
    <x v="5170"/>
    <m/>
    <n v="900"/>
    <x v="14340"/>
    <m/>
    <m/>
    <m/>
    <m/>
    <x v="8161"/>
    <s v="2023/3/19"/>
    <x v="2"/>
    <x v="2"/>
    <x v="23"/>
    <x v="23"/>
    <m/>
    <x v="615"/>
    <e v="#N/A"/>
    <x v="615"/>
  </r>
  <r>
    <x v="5170"/>
    <m/>
    <n v="2400"/>
    <x v="14341"/>
    <m/>
    <m/>
    <m/>
    <m/>
    <x v="8308"/>
    <s v="2023/11/20"/>
    <x v="2"/>
    <x v="2"/>
    <x v="43"/>
    <x v="43"/>
    <m/>
    <x v="615"/>
    <e v="#N/A"/>
    <x v="615"/>
  </r>
  <r>
    <x v="5170"/>
    <m/>
    <n v="900"/>
    <x v="14342"/>
    <m/>
    <m/>
    <m/>
    <m/>
    <x v="8308"/>
    <s v="2023/11/20"/>
    <x v="2"/>
    <x v="2"/>
    <x v="43"/>
    <x v="43"/>
    <m/>
    <x v="615"/>
    <e v="#N/A"/>
    <x v="615"/>
  </r>
  <r>
    <x v="5170"/>
    <m/>
    <n v="1040"/>
    <x v="14343"/>
    <m/>
    <m/>
    <m/>
    <m/>
    <x v="8654"/>
    <s v="2023/9/23"/>
    <x v="2"/>
    <x v="2"/>
    <x v="64"/>
    <x v="64"/>
    <m/>
    <x v="615"/>
    <e v="#N/A"/>
    <x v="615"/>
  </r>
  <r>
    <x v="5170"/>
    <m/>
    <n v="1169.56"/>
    <x v="14344"/>
    <m/>
    <m/>
    <m/>
    <m/>
    <x v="8300"/>
    <s v="2023/10/26"/>
    <x v="2"/>
    <x v="2"/>
    <x v="55"/>
    <x v="55"/>
    <m/>
    <x v="615"/>
    <e v="#N/A"/>
    <x v="615"/>
  </r>
  <r>
    <x v="5170"/>
    <m/>
    <n v="650"/>
    <x v="14345"/>
    <m/>
    <m/>
    <m/>
    <m/>
    <x v="8654"/>
    <s v="2023/9/23"/>
    <x v="2"/>
    <x v="2"/>
    <x v="67"/>
    <x v="67"/>
    <m/>
    <x v="615"/>
    <e v="#N/A"/>
    <x v="615"/>
  </r>
  <r>
    <x v="5170"/>
    <m/>
    <n v="880"/>
    <x v="14346"/>
    <m/>
    <m/>
    <m/>
    <m/>
    <x v="5252"/>
    <s v="2023/3/28"/>
    <x v="125"/>
    <x v="125"/>
    <x v="80"/>
    <x v="80"/>
    <m/>
    <x v="615"/>
    <e v="#N/A"/>
    <x v="615"/>
  </r>
  <r>
    <x v="5170"/>
    <m/>
    <n v="100"/>
    <x v="14347"/>
    <m/>
    <m/>
    <m/>
    <m/>
    <x v="8325"/>
    <s v="2023/4/30"/>
    <x v="0"/>
    <x v="0"/>
    <x v="38"/>
    <x v="38"/>
    <m/>
    <x v="615"/>
    <e v="#N/A"/>
    <x v="615"/>
  </r>
  <r>
    <x v="5170"/>
    <m/>
    <n v="1150.75"/>
    <x v="14348"/>
    <m/>
    <m/>
    <m/>
    <m/>
    <x v="5616"/>
    <s v="2023/10/31"/>
    <x v="0"/>
    <x v="0"/>
    <x v="74"/>
    <x v="74"/>
    <m/>
    <x v="615"/>
    <e v="#N/A"/>
    <x v="615"/>
  </r>
  <r>
    <x v="5170"/>
    <m/>
    <n v="1597.39"/>
    <x v="14349"/>
    <m/>
    <m/>
    <m/>
    <m/>
    <x v="8412"/>
    <s v="2023/2/28"/>
    <x v="0"/>
    <x v="0"/>
    <x v="4"/>
    <x v="4"/>
    <m/>
    <x v="615"/>
    <e v="#N/A"/>
    <x v="615"/>
  </r>
  <r>
    <x v="5170"/>
    <m/>
    <n v="398"/>
    <x v="14350"/>
    <m/>
    <m/>
    <m/>
    <m/>
    <x v="7989"/>
    <s v="2023/2/28"/>
    <x v="0"/>
    <x v="0"/>
    <x v="4"/>
    <x v="4"/>
    <m/>
    <x v="615"/>
    <e v="#N/A"/>
    <x v="615"/>
  </r>
  <r>
    <x v="5170"/>
    <m/>
    <n v="1512"/>
    <x v="14351"/>
    <m/>
    <m/>
    <m/>
    <m/>
    <x v="8654"/>
    <s v="2023/9/23"/>
    <x v="0"/>
    <x v="0"/>
    <x v="4"/>
    <x v="4"/>
    <m/>
    <x v="615"/>
    <e v="#N/A"/>
    <x v="615"/>
  </r>
  <r>
    <x v="5170"/>
    <m/>
    <n v="175"/>
    <x v="14352"/>
    <m/>
    <m/>
    <m/>
    <m/>
    <x v="8338"/>
    <s v="2023/1/14"/>
    <x v="0"/>
    <x v="0"/>
    <x v="16"/>
    <x v="16"/>
    <m/>
    <x v="615"/>
    <e v="#N/A"/>
    <x v="615"/>
  </r>
  <r>
    <x v="5170"/>
    <m/>
    <n v="175"/>
    <x v="14353"/>
    <m/>
    <m/>
    <m/>
    <m/>
    <x v="7409"/>
    <s v="2023/1/17"/>
    <x v="0"/>
    <x v="0"/>
    <x v="16"/>
    <x v="16"/>
    <m/>
    <x v="615"/>
    <e v="#N/A"/>
    <x v="615"/>
  </r>
  <r>
    <x v="5170"/>
    <m/>
    <n v="49.57"/>
    <x v="14354"/>
    <m/>
    <m/>
    <m/>
    <m/>
    <x v="7989"/>
    <s v="2023/2/28"/>
    <x v="0"/>
    <x v="0"/>
    <x v="16"/>
    <x v="16"/>
    <m/>
    <x v="615"/>
    <e v="#N/A"/>
    <x v="615"/>
  </r>
  <r>
    <x v="5170"/>
    <m/>
    <n v="600"/>
    <x v="14355"/>
    <m/>
    <m/>
    <m/>
    <m/>
    <x v="8342"/>
    <s v="2023/3/11"/>
    <x v="0"/>
    <x v="0"/>
    <x v="16"/>
    <x v="16"/>
    <m/>
    <x v="615"/>
    <e v="#N/A"/>
    <x v="615"/>
  </r>
  <r>
    <x v="5170"/>
    <m/>
    <n v="2000"/>
    <x v="14356"/>
    <m/>
    <m/>
    <m/>
    <m/>
    <x v="8318"/>
    <s v="2023/3/31"/>
    <x v="0"/>
    <x v="0"/>
    <x v="16"/>
    <x v="16"/>
    <m/>
    <x v="615"/>
    <e v="#N/A"/>
    <x v="615"/>
  </r>
  <r>
    <x v="5170"/>
    <m/>
    <n v="72.040000000000006"/>
    <x v="14357"/>
    <m/>
    <m/>
    <m/>
    <m/>
    <x v="8343"/>
    <s v="2023/4/11"/>
    <x v="0"/>
    <x v="0"/>
    <x v="16"/>
    <x v="16"/>
    <m/>
    <x v="615"/>
    <e v="#N/A"/>
    <x v="615"/>
  </r>
  <r>
    <x v="5170"/>
    <m/>
    <n v="224.35"/>
    <x v="14358"/>
    <m/>
    <m/>
    <m/>
    <m/>
    <x v="8331"/>
    <s v="2023/4/12"/>
    <x v="0"/>
    <x v="0"/>
    <x v="16"/>
    <x v="16"/>
    <m/>
    <x v="615"/>
    <e v="#N/A"/>
    <x v="615"/>
  </r>
  <r>
    <x v="5170"/>
    <m/>
    <n v="24"/>
    <x v="14359"/>
    <m/>
    <m/>
    <m/>
    <m/>
    <x v="8346"/>
    <s v="2023/4/19"/>
    <x v="0"/>
    <x v="0"/>
    <x v="16"/>
    <x v="16"/>
    <m/>
    <x v="615"/>
    <e v="#N/A"/>
    <x v="615"/>
  </r>
  <r>
    <x v="5170"/>
    <m/>
    <n v="1200"/>
    <x v="14360"/>
    <m/>
    <m/>
    <m/>
    <m/>
    <x v="8021"/>
    <s v="2023/5/11"/>
    <x v="0"/>
    <x v="0"/>
    <x v="16"/>
    <x v="16"/>
    <m/>
    <x v="615"/>
    <e v="#N/A"/>
    <x v="615"/>
  </r>
  <r>
    <x v="5170"/>
    <m/>
    <n v="630"/>
    <x v="14361"/>
    <m/>
    <m/>
    <m/>
    <m/>
    <x v="8348"/>
    <s v="2023/5/21"/>
    <x v="0"/>
    <x v="0"/>
    <x v="16"/>
    <x v="16"/>
    <m/>
    <x v="615"/>
    <e v="#N/A"/>
    <x v="615"/>
  </r>
  <r>
    <x v="5170"/>
    <m/>
    <n v="347.83"/>
    <x v="14362"/>
    <m/>
    <m/>
    <m/>
    <m/>
    <x v="8348"/>
    <s v="2023/5/21"/>
    <x v="0"/>
    <x v="0"/>
    <x v="16"/>
    <x v="16"/>
    <m/>
    <x v="615"/>
    <e v="#N/A"/>
    <x v="615"/>
  </r>
  <r>
    <x v="5170"/>
    <m/>
    <n v="700"/>
    <x v="14363"/>
    <m/>
    <m/>
    <m/>
    <m/>
    <x v="8348"/>
    <s v="2023/5/21"/>
    <x v="0"/>
    <x v="0"/>
    <x v="16"/>
    <x v="16"/>
    <m/>
    <x v="615"/>
    <e v="#N/A"/>
    <x v="615"/>
  </r>
  <r>
    <x v="5170"/>
    <m/>
    <n v="200"/>
    <x v="14364"/>
    <m/>
    <m/>
    <m/>
    <m/>
    <x v="7990"/>
    <s v="2023/5/25"/>
    <x v="0"/>
    <x v="0"/>
    <x v="16"/>
    <x v="16"/>
    <m/>
    <x v="615"/>
    <e v="#N/A"/>
    <x v="615"/>
  </r>
  <r>
    <x v="5170"/>
    <m/>
    <n v="350"/>
    <x v="14365"/>
    <m/>
    <m/>
    <m/>
    <m/>
    <x v="8324"/>
    <s v="2023/6/3"/>
    <x v="0"/>
    <x v="0"/>
    <x v="16"/>
    <x v="16"/>
    <m/>
    <x v="615"/>
    <e v="#N/A"/>
    <x v="615"/>
  </r>
  <r>
    <x v="5170"/>
    <m/>
    <n v="900"/>
    <x v="14366"/>
    <m/>
    <m/>
    <m/>
    <m/>
    <x v="8324"/>
    <s v="2023/6/3"/>
    <x v="0"/>
    <x v="0"/>
    <x v="16"/>
    <x v="16"/>
    <m/>
    <x v="615"/>
    <e v="#N/A"/>
    <x v="615"/>
  </r>
  <r>
    <x v="5170"/>
    <m/>
    <n v="1104.3500000000001"/>
    <x v="14367"/>
    <m/>
    <m/>
    <m/>
    <m/>
    <x v="8324"/>
    <s v="2023/6/3"/>
    <x v="0"/>
    <x v="0"/>
    <x v="16"/>
    <x v="16"/>
    <m/>
    <x v="615"/>
    <e v="#N/A"/>
    <x v="615"/>
  </r>
  <r>
    <x v="5170"/>
    <m/>
    <n v="200"/>
    <x v="14368"/>
    <m/>
    <m/>
    <m/>
    <m/>
    <x v="8395"/>
    <s v="2023/6/10"/>
    <x v="0"/>
    <x v="0"/>
    <x v="16"/>
    <x v="16"/>
    <m/>
    <x v="615"/>
    <e v="#N/A"/>
    <x v="615"/>
  </r>
  <r>
    <x v="5170"/>
    <m/>
    <n v="320"/>
    <x v="14369"/>
    <m/>
    <m/>
    <m/>
    <m/>
    <x v="7566"/>
    <s v="2023/6/24"/>
    <x v="0"/>
    <x v="0"/>
    <x v="16"/>
    <x v="16"/>
    <m/>
    <x v="615"/>
    <e v="#N/A"/>
    <x v="615"/>
  </r>
  <r>
    <x v="5170"/>
    <m/>
    <n v="2360"/>
    <x v="14370"/>
    <m/>
    <m/>
    <m/>
    <m/>
    <x v="8001"/>
    <s v="2023/7/8"/>
    <x v="0"/>
    <x v="0"/>
    <x v="16"/>
    <x v="16"/>
    <m/>
    <x v="615"/>
    <e v="#N/A"/>
    <x v="615"/>
  </r>
  <r>
    <x v="5170"/>
    <m/>
    <n v="180"/>
    <x v="14371"/>
    <m/>
    <m/>
    <m/>
    <m/>
    <x v="8001"/>
    <s v="2023/7/8"/>
    <x v="0"/>
    <x v="0"/>
    <x v="16"/>
    <x v="16"/>
    <m/>
    <x v="615"/>
    <e v="#N/A"/>
    <x v="615"/>
  </r>
  <r>
    <x v="5170"/>
    <m/>
    <n v="320"/>
    <x v="14372"/>
    <m/>
    <m/>
    <m/>
    <m/>
    <x v="8352"/>
    <s v="2023/7/25"/>
    <x v="0"/>
    <x v="0"/>
    <x v="16"/>
    <x v="16"/>
    <m/>
    <x v="615"/>
    <e v="#N/A"/>
    <x v="615"/>
  </r>
  <r>
    <x v="5170"/>
    <m/>
    <n v="840"/>
    <x v="14373"/>
    <m/>
    <m/>
    <m/>
    <m/>
    <x v="8352"/>
    <s v="2023/7/25"/>
    <x v="0"/>
    <x v="0"/>
    <x v="16"/>
    <x v="16"/>
    <m/>
    <x v="615"/>
    <e v="#N/A"/>
    <x v="615"/>
  </r>
  <r>
    <x v="5170"/>
    <m/>
    <n v="1061"/>
    <x v="14374"/>
    <m/>
    <m/>
    <m/>
    <m/>
    <x v="8191"/>
    <s v="2023/8/21"/>
    <x v="0"/>
    <x v="0"/>
    <x v="16"/>
    <x v="16"/>
    <m/>
    <x v="615"/>
    <e v="#N/A"/>
    <x v="615"/>
  </r>
  <r>
    <x v="5170"/>
    <m/>
    <n v="360"/>
    <x v="14375"/>
    <m/>
    <m/>
    <m/>
    <m/>
    <x v="8191"/>
    <s v="2023/8/21"/>
    <x v="0"/>
    <x v="0"/>
    <x v="16"/>
    <x v="16"/>
    <m/>
    <x v="615"/>
    <e v="#N/A"/>
    <x v="615"/>
  </r>
  <r>
    <x v="5170"/>
    <m/>
    <n v="765.22"/>
    <x v="14376"/>
    <m/>
    <m/>
    <m/>
    <m/>
    <x v="8359"/>
    <s v="2023/8/29"/>
    <x v="0"/>
    <x v="0"/>
    <x v="16"/>
    <x v="16"/>
    <m/>
    <x v="615"/>
    <e v="#N/A"/>
    <x v="615"/>
  </r>
  <r>
    <x v="5170"/>
    <m/>
    <n v="120"/>
    <x v="14377"/>
    <m/>
    <m/>
    <m/>
    <m/>
    <x v="5459"/>
    <s v="2023/11/9"/>
    <x v="0"/>
    <x v="0"/>
    <x v="16"/>
    <x v="16"/>
    <m/>
    <x v="615"/>
    <e v="#N/A"/>
    <x v="615"/>
  </r>
  <r>
    <x v="5170"/>
    <m/>
    <n v="55"/>
    <x v="14378"/>
    <m/>
    <m/>
    <m/>
    <m/>
    <x v="7842"/>
    <s v="2023/11/21"/>
    <x v="0"/>
    <x v="0"/>
    <x v="16"/>
    <x v="16"/>
    <m/>
    <x v="615"/>
    <e v="#N/A"/>
    <x v="615"/>
  </r>
  <r>
    <x v="5170"/>
    <m/>
    <n v="1900"/>
    <x v="14379"/>
    <m/>
    <m/>
    <m/>
    <m/>
    <x v="7563"/>
    <s v="2023/11/26"/>
    <x v="0"/>
    <x v="0"/>
    <x v="16"/>
    <x v="16"/>
    <m/>
    <x v="615"/>
    <e v="#N/A"/>
    <x v="615"/>
  </r>
  <r>
    <x v="5170"/>
    <m/>
    <n v="400"/>
    <x v="14380"/>
    <m/>
    <m/>
    <m/>
    <m/>
    <x v="8007"/>
    <s v="2023/11/30"/>
    <x v="0"/>
    <x v="0"/>
    <x v="16"/>
    <x v="16"/>
    <m/>
    <x v="615"/>
    <e v="#N/A"/>
    <x v="615"/>
  </r>
  <r>
    <x v="5170"/>
    <m/>
    <n v="304.75"/>
    <x v="14381"/>
    <m/>
    <m/>
    <m/>
    <m/>
    <x v="8365"/>
    <s v="2023/12/5"/>
    <x v="0"/>
    <x v="0"/>
    <x v="16"/>
    <x v="16"/>
    <m/>
    <x v="615"/>
    <e v="#N/A"/>
    <x v="615"/>
  </r>
  <r>
    <x v="5170"/>
    <m/>
    <n v="1800"/>
    <x v="14382"/>
    <m/>
    <m/>
    <m/>
    <m/>
    <x v="8387"/>
    <s v="2023/12/7"/>
    <x v="0"/>
    <x v="0"/>
    <x v="16"/>
    <x v="16"/>
    <m/>
    <x v="615"/>
    <e v="#N/A"/>
    <x v="615"/>
  </r>
  <r>
    <x v="5170"/>
    <m/>
    <n v="1080"/>
    <x v="14383"/>
    <m/>
    <m/>
    <m/>
    <m/>
    <x v="8367"/>
    <s v="2023/12/27"/>
    <x v="0"/>
    <x v="0"/>
    <x v="16"/>
    <x v="16"/>
    <m/>
    <x v="615"/>
    <e v="#N/A"/>
    <x v="615"/>
  </r>
  <r>
    <x v="5170"/>
    <m/>
    <n v="120"/>
    <x v="14384"/>
    <m/>
    <m/>
    <m/>
    <m/>
    <x v="8065"/>
    <s v="2023/10/12"/>
    <x v="0"/>
    <x v="0"/>
    <x v="140"/>
    <x v="139"/>
    <m/>
    <x v="615"/>
    <e v="#N/A"/>
    <x v="615"/>
  </r>
  <r>
    <x v="5170"/>
    <m/>
    <n v="60"/>
    <x v="14385"/>
    <m/>
    <m/>
    <m/>
    <m/>
    <x v="8386"/>
    <s v="2023/3/11"/>
    <x v="0"/>
    <x v="0"/>
    <x v="39"/>
    <x v="39"/>
    <m/>
    <x v="615"/>
    <e v="#N/A"/>
    <x v="615"/>
  </r>
  <r>
    <x v="5170"/>
    <m/>
    <n v="364.35"/>
    <x v="14386"/>
    <m/>
    <m/>
    <m/>
    <m/>
    <x v="8370"/>
    <s v="2023/2/28"/>
    <x v="0"/>
    <x v="0"/>
    <x v="3"/>
    <x v="3"/>
    <m/>
    <x v="615"/>
    <e v="#N/A"/>
    <x v="615"/>
  </r>
  <r>
    <x v="5170"/>
    <m/>
    <n v="208.70000000000002"/>
    <x v="14387"/>
    <m/>
    <m/>
    <m/>
    <m/>
    <x v="8353"/>
    <s v="2023/8/5"/>
    <x v="0"/>
    <x v="0"/>
    <x v="3"/>
    <x v="3"/>
    <m/>
    <x v="615"/>
    <e v="#N/A"/>
    <x v="615"/>
  </r>
  <r>
    <x v="5170"/>
    <m/>
    <n v="22.61"/>
    <x v="14388"/>
    <m/>
    <m/>
    <m/>
    <m/>
    <x v="8546"/>
    <s v="2023/8/16"/>
    <x v="0"/>
    <x v="0"/>
    <x v="3"/>
    <x v="3"/>
    <m/>
    <x v="615"/>
    <e v="#N/A"/>
    <x v="615"/>
  </r>
  <r>
    <x v="5170"/>
    <m/>
    <n v="280"/>
    <x v="14389"/>
    <m/>
    <m/>
    <m/>
    <m/>
    <x v="8459"/>
    <s v="2023/8/26"/>
    <x v="0"/>
    <x v="0"/>
    <x v="3"/>
    <x v="3"/>
    <m/>
    <x v="615"/>
    <e v="#N/A"/>
    <x v="615"/>
  </r>
  <r>
    <x v="5170"/>
    <m/>
    <n v="2340"/>
    <x v="14390"/>
    <m/>
    <m/>
    <m/>
    <m/>
    <x v="8373"/>
    <s v="2023/2/7"/>
    <x v="0"/>
    <x v="0"/>
    <x v="15"/>
    <x v="15"/>
    <m/>
    <x v="615"/>
    <e v="#N/A"/>
    <x v="615"/>
  </r>
  <r>
    <x v="5170"/>
    <m/>
    <n v="224.35"/>
    <x v="14391"/>
    <m/>
    <m/>
    <m/>
    <m/>
    <x v="8373"/>
    <s v="2023/2/7"/>
    <x v="0"/>
    <x v="0"/>
    <x v="15"/>
    <x v="15"/>
    <m/>
    <x v="615"/>
    <e v="#N/A"/>
    <x v="615"/>
  </r>
  <r>
    <x v="5170"/>
    <m/>
    <n v="304.35000000000002"/>
    <x v="14392"/>
    <m/>
    <m/>
    <m/>
    <m/>
    <x v="8373"/>
    <s v="2023/2/7"/>
    <x v="0"/>
    <x v="0"/>
    <x v="15"/>
    <x v="15"/>
    <m/>
    <x v="615"/>
    <e v="#N/A"/>
    <x v="615"/>
  </r>
  <r>
    <x v="5170"/>
    <m/>
    <n v="3875.65"/>
    <x v="14393"/>
    <m/>
    <m/>
    <m/>
    <m/>
    <x v="8134"/>
    <s v="2023/3/31"/>
    <x v="0"/>
    <x v="0"/>
    <x v="15"/>
    <x v="15"/>
    <m/>
    <x v="615"/>
    <e v="#N/A"/>
    <x v="615"/>
  </r>
  <r>
    <x v="5170"/>
    <m/>
    <n v="329.57"/>
    <x v="14394"/>
    <m/>
    <m/>
    <m/>
    <m/>
    <x v="8134"/>
    <s v="2023/3/31"/>
    <x v="0"/>
    <x v="0"/>
    <x v="15"/>
    <x v="15"/>
    <m/>
    <x v="615"/>
    <e v="#N/A"/>
    <x v="615"/>
  </r>
  <r>
    <x v="5170"/>
    <m/>
    <n v="373.91"/>
    <x v="14395"/>
    <m/>
    <m/>
    <m/>
    <m/>
    <x v="8416"/>
    <s v="2023/4/12"/>
    <x v="0"/>
    <x v="0"/>
    <x v="15"/>
    <x v="15"/>
    <m/>
    <x v="615"/>
    <e v="#N/A"/>
    <x v="615"/>
  </r>
  <r>
    <x v="5170"/>
    <m/>
    <n v="321.74"/>
    <x v="14396"/>
    <m/>
    <m/>
    <m/>
    <m/>
    <x v="7994"/>
    <s v="2023/5/18"/>
    <x v="0"/>
    <x v="0"/>
    <x v="15"/>
    <x v="15"/>
    <m/>
    <x v="615"/>
    <e v="#N/A"/>
    <x v="615"/>
  </r>
  <r>
    <x v="5170"/>
    <m/>
    <n v="4865.22"/>
    <x v="14397"/>
    <m/>
    <m/>
    <m/>
    <m/>
    <x v="7990"/>
    <s v="2023/5/25"/>
    <x v="0"/>
    <x v="0"/>
    <x v="15"/>
    <x v="15"/>
    <m/>
    <x v="615"/>
    <e v="#N/A"/>
    <x v="615"/>
  </r>
  <r>
    <x v="5170"/>
    <m/>
    <n v="40"/>
    <x v="14398"/>
    <m/>
    <m/>
    <m/>
    <m/>
    <x v="8037"/>
    <s v="2023/6/10"/>
    <x v="0"/>
    <x v="0"/>
    <x v="15"/>
    <x v="15"/>
    <m/>
    <x v="615"/>
    <e v="#N/A"/>
    <x v="615"/>
  </r>
  <r>
    <x v="5170"/>
    <m/>
    <n v="149.57"/>
    <x v="14399"/>
    <m/>
    <m/>
    <m/>
    <m/>
    <x v="8001"/>
    <s v="2023/7/8"/>
    <x v="0"/>
    <x v="0"/>
    <x v="15"/>
    <x v="15"/>
    <m/>
    <x v="615"/>
    <e v="#N/A"/>
    <x v="615"/>
  </r>
  <r>
    <x v="5170"/>
    <m/>
    <n v="360"/>
    <x v="14400"/>
    <m/>
    <m/>
    <m/>
    <m/>
    <x v="8001"/>
    <s v="2023/7/8"/>
    <x v="0"/>
    <x v="0"/>
    <x v="15"/>
    <x v="15"/>
    <m/>
    <x v="615"/>
    <e v="#N/A"/>
    <x v="615"/>
  </r>
  <r>
    <x v="5170"/>
    <m/>
    <n v="360"/>
    <x v="14401"/>
    <m/>
    <m/>
    <m/>
    <m/>
    <x v="8545"/>
    <s v="2023/7/27"/>
    <x v="0"/>
    <x v="0"/>
    <x v="15"/>
    <x v="15"/>
    <m/>
    <x v="615"/>
    <e v="#N/A"/>
    <x v="615"/>
  </r>
  <r>
    <x v="5170"/>
    <m/>
    <n v="274.2"/>
    <x v="14402"/>
    <m/>
    <m/>
    <m/>
    <m/>
    <x v="8355"/>
    <s v="2023/8/13"/>
    <x v="0"/>
    <x v="0"/>
    <x v="15"/>
    <x v="15"/>
    <m/>
    <x v="615"/>
    <e v="#N/A"/>
    <x v="615"/>
  </r>
  <r>
    <x v="5170"/>
    <m/>
    <n v="460"/>
    <x v="14403"/>
    <m/>
    <m/>
    <m/>
    <m/>
    <x v="8355"/>
    <s v="2023/8/13"/>
    <x v="0"/>
    <x v="0"/>
    <x v="15"/>
    <x v="15"/>
    <m/>
    <x v="615"/>
    <e v="#N/A"/>
    <x v="615"/>
  </r>
  <r>
    <x v="5170"/>
    <m/>
    <n v="1965.22"/>
    <x v="14404"/>
    <m/>
    <m/>
    <m/>
    <m/>
    <x v="8379"/>
    <s v="2023/8/23"/>
    <x v="0"/>
    <x v="0"/>
    <x v="15"/>
    <x v="15"/>
    <m/>
    <x v="615"/>
    <e v="#N/A"/>
    <x v="615"/>
  </r>
  <r>
    <x v="5170"/>
    <m/>
    <n v="945"/>
    <x v="14405"/>
    <m/>
    <m/>
    <m/>
    <m/>
    <x v="8402"/>
    <s v="2023/8/29"/>
    <x v="0"/>
    <x v="0"/>
    <x v="15"/>
    <x v="15"/>
    <m/>
    <x v="615"/>
    <e v="#N/A"/>
    <x v="615"/>
  </r>
  <r>
    <x v="5170"/>
    <m/>
    <n v="1960"/>
    <x v="14406"/>
    <m/>
    <m/>
    <m/>
    <m/>
    <x v="8381"/>
    <s v="2023/10/19"/>
    <x v="0"/>
    <x v="0"/>
    <x v="15"/>
    <x v="15"/>
    <m/>
    <x v="615"/>
    <e v="#N/A"/>
    <x v="615"/>
  </r>
  <r>
    <x v="5170"/>
    <m/>
    <n v="360"/>
    <x v="14407"/>
    <m/>
    <m/>
    <m/>
    <m/>
    <x v="8381"/>
    <s v="2023/10/19"/>
    <x v="0"/>
    <x v="0"/>
    <x v="15"/>
    <x v="15"/>
    <m/>
    <x v="615"/>
    <e v="#N/A"/>
    <x v="615"/>
  </r>
  <r>
    <x v="5170"/>
    <m/>
    <n v="1613.04"/>
    <x v="14408"/>
    <m/>
    <m/>
    <m/>
    <m/>
    <x v="8381"/>
    <s v="2023/10/19"/>
    <x v="0"/>
    <x v="0"/>
    <x v="15"/>
    <x v="15"/>
    <m/>
    <x v="615"/>
    <e v="#N/A"/>
    <x v="615"/>
  </r>
  <r>
    <x v="5170"/>
    <m/>
    <n v="499"/>
    <x v="14409"/>
    <m/>
    <m/>
    <m/>
    <m/>
    <x v="8166"/>
    <s v="2023/11/4"/>
    <x v="0"/>
    <x v="0"/>
    <x v="15"/>
    <x v="15"/>
    <m/>
    <x v="615"/>
    <e v="#N/A"/>
    <x v="615"/>
  </r>
  <r>
    <x v="5170"/>
    <m/>
    <n v="2340"/>
    <x v="14410"/>
    <m/>
    <m/>
    <m/>
    <m/>
    <x v="8281"/>
    <s v="2023/12/1"/>
    <x v="0"/>
    <x v="0"/>
    <x v="15"/>
    <x v="15"/>
    <m/>
    <x v="615"/>
    <e v="#N/A"/>
    <x v="615"/>
  </r>
  <r>
    <x v="5170"/>
    <m/>
    <n v="1594.78"/>
    <x v="14411"/>
    <m/>
    <m/>
    <m/>
    <m/>
    <x v="7900"/>
    <s v="2023/12/7"/>
    <x v="0"/>
    <x v="0"/>
    <x v="15"/>
    <x v="15"/>
    <m/>
    <x v="615"/>
    <e v="#N/A"/>
    <x v="615"/>
  </r>
  <r>
    <x v="5170"/>
    <m/>
    <n v="360"/>
    <x v="14412"/>
    <m/>
    <m/>
    <m/>
    <m/>
    <x v="7900"/>
    <s v="2023/12/7"/>
    <x v="0"/>
    <x v="0"/>
    <x v="15"/>
    <x v="15"/>
    <m/>
    <x v="615"/>
    <e v="#N/A"/>
    <x v="615"/>
  </r>
  <r>
    <x v="5170"/>
    <m/>
    <n v="688.45"/>
    <x v="14413"/>
    <m/>
    <m/>
    <m/>
    <m/>
    <x v="8387"/>
    <s v="2023/12/7"/>
    <x v="0"/>
    <x v="0"/>
    <x v="34"/>
    <x v="34"/>
    <m/>
    <x v="615"/>
    <e v="#N/A"/>
    <x v="615"/>
  </r>
  <r>
    <x v="5170"/>
    <m/>
    <n v="43.480000000000004"/>
    <x v="14414"/>
    <m/>
    <m/>
    <m/>
    <m/>
    <x v="8655"/>
    <s v="2023/5/27"/>
    <x v="0"/>
    <x v="0"/>
    <x v="11"/>
    <x v="11"/>
    <m/>
    <x v="615"/>
    <e v="#N/A"/>
    <x v="615"/>
  </r>
  <r>
    <x v="5170"/>
    <m/>
    <n v="1480"/>
    <x v="14415"/>
    <m/>
    <m/>
    <m/>
    <m/>
    <x v="5259"/>
    <s v="2023/9/18"/>
    <x v="0"/>
    <x v="0"/>
    <x v="11"/>
    <x v="11"/>
    <m/>
    <x v="615"/>
    <e v="#N/A"/>
    <x v="615"/>
  </r>
  <r>
    <x v="5170"/>
    <m/>
    <n v="35"/>
    <x v="14416"/>
    <m/>
    <m/>
    <m/>
    <m/>
    <x v="8404"/>
    <s v="2023/10/4"/>
    <x v="0"/>
    <x v="0"/>
    <x v="11"/>
    <x v="11"/>
    <m/>
    <x v="615"/>
    <e v="#N/A"/>
    <x v="615"/>
  </r>
  <r>
    <x v="5170"/>
    <m/>
    <n v="1500"/>
    <x v="14417"/>
    <m/>
    <m/>
    <m/>
    <m/>
    <x v="8405"/>
    <s v="2023/10/9"/>
    <x v="0"/>
    <x v="0"/>
    <x v="11"/>
    <x v="11"/>
    <m/>
    <x v="615"/>
    <e v="#N/A"/>
    <x v="615"/>
  </r>
  <r>
    <x v="5170"/>
    <m/>
    <n v="1017"/>
    <x v="14418"/>
    <m/>
    <m/>
    <m/>
    <m/>
    <x v="8361"/>
    <s v="2023/10/12"/>
    <x v="0"/>
    <x v="0"/>
    <x v="11"/>
    <x v="11"/>
    <m/>
    <x v="615"/>
    <e v="#N/A"/>
    <x v="615"/>
  </r>
  <r>
    <x v="5170"/>
    <m/>
    <n v="139.13"/>
    <x v="14419"/>
    <m/>
    <m/>
    <m/>
    <m/>
    <x v="8006"/>
    <s v="2023/10/31"/>
    <x v="0"/>
    <x v="0"/>
    <x v="11"/>
    <x v="11"/>
    <m/>
    <x v="615"/>
    <e v="#N/A"/>
    <x v="615"/>
  </r>
  <r>
    <x v="5170"/>
    <m/>
    <n v="112"/>
    <x v="14420"/>
    <m/>
    <m/>
    <m/>
    <m/>
    <x v="5459"/>
    <s v="2023/11/9"/>
    <x v="0"/>
    <x v="0"/>
    <x v="11"/>
    <x v="11"/>
    <m/>
    <x v="615"/>
    <e v="#N/A"/>
    <x v="615"/>
  </r>
  <r>
    <x v="5170"/>
    <m/>
    <n v="536"/>
    <x v="14421"/>
    <m/>
    <m/>
    <m/>
    <m/>
    <x v="8008"/>
    <s v="2023/12/24"/>
    <x v="0"/>
    <x v="0"/>
    <x v="11"/>
    <x v="11"/>
    <m/>
    <x v="615"/>
    <e v="#N/A"/>
    <x v="615"/>
  </r>
  <r>
    <x v="5170"/>
    <m/>
    <n v="3474.52"/>
    <x v="14422"/>
    <m/>
    <m/>
    <m/>
    <m/>
    <x v="7992"/>
    <s v="2023/12/25"/>
    <x v="0"/>
    <x v="0"/>
    <x v="11"/>
    <x v="11"/>
    <m/>
    <x v="615"/>
    <e v="#N/A"/>
    <x v="615"/>
  </r>
  <r>
    <x v="5170"/>
    <m/>
    <n v="368"/>
    <x v="14423"/>
    <m/>
    <m/>
    <m/>
    <m/>
    <x v="8028"/>
    <s v="2023/11/9"/>
    <x v="0"/>
    <x v="0"/>
    <x v="60"/>
    <x v="60"/>
    <m/>
    <x v="615"/>
    <e v="#N/A"/>
    <x v="615"/>
  </r>
  <r>
    <x v="5170"/>
    <m/>
    <n v="508"/>
    <x v="14424"/>
    <m/>
    <m/>
    <m/>
    <m/>
    <x v="8411"/>
    <s v="2023/1/31"/>
    <x v="0"/>
    <x v="0"/>
    <x v="6"/>
    <x v="6"/>
    <m/>
    <x v="615"/>
    <e v="#N/A"/>
    <x v="615"/>
  </r>
  <r>
    <x v="5170"/>
    <m/>
    <n v="16"/>
    <x v="14425"/>
    <m/>
    <m/>
    <m/>
    <m/>
    <x v="8411"/>
    <s v="2023/1/31"/>
    <x v="0"/>
    <x v="0"/>
    <x v="6"/>
    <x v="6"/>
    <m/>
    <x v="615"/>
    <e v="#N/A"/>
    <x v="615"/>
  </r>
  <r>
    <x v="5170"/>
    <m/>
    <n v="456.52"/>
    <x v="14426"/>
    <m/>
    <m/>
    <m/>
    <m/>
    <x v="7999"/>
    <s v="2023/2/18"/>
    <x v="0"/>
    <x v="0"/>
    <x v="6"/>
    <x v="6"/>
    <m/>
    <x v="615"/>
    <e v="#N/A"/>
    <x v="615"/>
  </r>
  <r>
    <x v="5170"/>
    <m/>
    <n v="245.28"/>
    <x v="14427"/>
    <m/>
    <m/>
    <m/>
    <m/>
    <x v="7989"/>
    <s v="2023/2/28"/>
    <x v="0"/>
    <x v="0"/>
    <x v="6"/>
    <x v="6"/>
    <m/>
    <x v="615"/>
    <e v="#N/A"/>
    <x v="615"/>
  </r>
  <r>
    <x v="5170"/>
    <m/>
    <n v="350"/>
    <x v="14428"/>
    <m/>
    <m/>
    <m/>
    <m/>
    <x v="7988"/>
    <s v="2023/3/11"/>
    <x v="0"/>
    <x v="0"/>
    <x v="6"/>
    <x v="6"/>
    <m/>
    <x v="615"/>
    <e v="#N/A"/>
    <x v="615"/>
  </r>
  <r>
    <x v="5170"/>
    <m/>
    <n v="449.57"/>
    <x v="14429"/>
    <m/>
    <m/>
    <m/>
    <m/>
    <x v="7988"/>
    <s v="2023/3/11"/>
    <x v="0"/>
    <x v="0"/>
    <x v="6"/>
    <x v="6"/>
    <m/>
    <x v="615"/>
    <e v="#N/A"/>
    <x v="615"/>
  </r>
  <r>
    <x v="5170"/>
    <m/>
    <n v="900"/>
    <x v="14430"/>
    <m/>
    <m/>
    <m/>
    <m/>
    <x v="8014"/>
    <s v="2023/3/28"/>
    <x v="0"/>
    <x v="0"/>
    <x v="6"/>
    <x v="6"/>
    <m/>
    <x v="615"/>
    <e v="#N/A"/>
    <x v="615"/>
  </r>
  <r>
    <x v="5170"/>
    <m/>
    <n v="600"/>
    <x v="14431"/>
    <m/>
    <m/>
    <m/>
    <m/>
    <x v="8416"/>
    <s v="2023/4/12"/>
    <x v="0"/>
    <x v="0"/>
    <x v="6"/>
    <x v="6"/>
    <m/>
    <x v="615"/>
    <e v="#N/A"/>
    <x v="615"/>
  </r>
  <r>
    <x v="5170"/>
    <m/>
    <n v="449.57"/>
    <x v="14432"/>
    <m/>
    <m/>
    <m/>
    <m/>
    <x v="8418"/>
    <s v="2023/4/29"/>
    <x v="0"/>
    <x v="0"/>
    <x v="6"/>
    <x v="6"/>
    <m/>
    <x v="615"/>
    <e v="#N/A"/>
    <x v="615"/>
  </r>
  <r>
    <x v="5170"/>
    <m/>
    <n v="300"/>
    <x v="14433"/>
    <m/>
    <m/>
    <m/>
    <m/>
    <x v="8419"/>
    <s v="2023/5/11"/>
    <x v="0"/>
    <x v="0"/>
    <x v="6"/>
    <x v="6"/>
    <m/>
    <x v="615"/>
    <e v="#N/A"/>
    <x v="615"/>
  </r>
  <r>
    <x v="5170"/>
    <m/>
    <n v="825"/>
    <x v="14434"/>
    <m/>
    <m/>
    <m/>
    <m/>
    <x v="8419"/>
    <s v="2023/5/11"/>
    <x v="0"/>
    <x v="0"/>
    <x v="6"/>
    <x v="6"/>
    <m/>
    <x v="615"/>
    <e v="#N/A"/>
    <x v="615"/>
  </r>
  <r>
    <x v="5170"/>
    <m/>
    <n v="750"/>
    <x v="14435"/>
    <m/>
    <m/>
    <m/>
    <m/>
    <x v="8419"/>
    <s v="2023/5/11"/>
    <x v="0"/>
    <x v="0"/>
    <x v="6"/>
    <x v="6"/>
    <m/>
    <x v="615"/>
    <e v="#N/A"/>
    <x v="615"/>
  </r>
  <r>
    <x v="5170"/>
    <m/>
    <n v="360"/>
    <x v="14436"/>
    <m/>
    <m/>
    <m/>
    <m/>
    <x v="8324"/>
    <s v="2023/6/3"/>
    <x v="0"/>
    <x v="0"/>
    <x v="6"/>
    <x v="6"/>
    <m/>
    <x v="615"/>
    <e v="#N/A"/>
    <x v="615"/>
  </r>
  <r>
    <x v="5170"/>
    <m/>
    <n v="300"/>
    <x v="14437"/>
    <m/>
    <m/>
    <m/>
    <m/>
    <x v="8418"/>
    <s v="2023/4/29"/>
    <x v="0"/>
    <x v="0"/>
    <x v="12"/>
    <x v="12"/>
    <m/>
    <x v="615"/>
    <e v="#N/A"/>
    <x v="615"/>
  </r>
  <r>
    <x v="5170"/>
    <m/>
    <n v="840"/>
    <x v="14438"/>
    <m/>
    <m/>
    <m/>
    <m/>
    <x v="7566"/>
    <s v="2023/6/24"/>
    <x v="0"/>
    <x v="0"/>
    <x v="12"/>
    <x v="12"/>
    <m/>
    <x v="615"/>
    <e v="#N/A"/>
    <x v="615"/>
  </r>
  <r>
    <x v="5170"/>
    <m/>
    <n v="560"/>
    <x v="14439"/>
    <m/>
    <m/>
    <m/>
    <m/>
    <x v="5451"/>
    <s v="2023/6/30"/>
    <x v="0"/>
    <x v="0"/>
    <x v="12"/>
    <x v="12"/>
    <m/>
    <x v="615"/>
    <e v="#N/A"/>
    <x v="615"/>
  </r>
  <r>
    <x v="5170"/>
    <m/>
    <n v="140.30000000000001"/>
    <x v="14440"/>
    <m/>
    <m/>
    <m/>
    <s v="."/>
    <x v="8428"/>
    <s v="2023/7/11"/>
    <x v="0"/>
    <x v="0"/>
    <x v="12"/>
    <x v="12"/>
    <m/>
    <x v="615"/>
    <e v="#N/A"/>
    <x v="615"/>
  </r>
  <r>
    <x v="5170"/>
    <m/>
    <n v="95.65"/>
    <x v="14441"/>
    <m/>
    <m/>
    <m/>
    <m/>
    <x v="8428"/>
    <s v="2023/7/11"/>
    <x v="0"/>
    <x v="0"/>
    <x v="12"/>
    <x v="12"/>
    <m/>
    <x v="615"/>
    <e v="#N/A"/>
    <x v="615"/>
  </r>
  <r>
    <x v="5170"/>
    <m/>
    <n v="30.02"/>
    <x v="14442"/>
    <m/>
    <m/>
    <m/>
    <m/>
    <x v="8429"/>
    <s v="2023/7/13"/>
    <x v="0"/>
    <x v="0"/>
    <x v="12"/>
    <x v="12"/>
    <m/>
    <x v="615"/>
    <e v="#N/A"/>
    <x v="615"/>
  </r>
  <r>
    <x v="5170"/>
    <m/>
    <n v="190"/>
    <x v="14443"/>
    <m/>
    <m/>
    <m/>
    <m/>
    <x v="8370"/>
    <s v="2023/2/28"/>
    <x v="0"/>
    <x v="0"/>
    <x v="13"/>
    <x v="13"/>
    <m/>
    <x v="615"/>
    <e v="#N/A"/>
    <x v="615"/>
  </r>
  <r>
    <x v="5170"/>
    <m/>
    <n v="210"/>
    <x v="14444"/>
    <m/>
    <m/>
    <m/>
    <m/>
    <x v="8386"/>
    <s v="2023/3/11"/>
    <x v="0"/>
    <x v="0"/>
    <x v="13"/>
    <x v="13"/>
    <m/>
    <x v="615"/>
    <e v="#N/A"/>
    <x v="615"/>
  </r>
  <r>
    <x v="5170"/>
    <m/>
    <n v="900"/>
    <x v="14445"/>
    <m/>
    <m/>
    <m/>
    <m/>
    <x v="8161"/>
    <s v="2023/3/19"/>
    <x v="0"/>
    <x v="0"/>
    <x v="13"/>
    <x v="13"/>
    <m/>
    <x v="615"/>
    <e v="#N/A"/>
    <x v="615"/>
  </r>
  <r>
    <x v="5170"/>
    <m/>
    <n v="232"/>
    <x v="14446"/>
    <m/>
    <m/>
    <m/>
    <m/>
    <x v="5455"/>
    <s v="2023/9/25"/>
    <x v="0"/>
    <x v="0"/>
    <x v="13"/>
    <x v="13"/>
    <m/>
    <x v="615"/>
    <e v="#N/A"/>
    <x v="615"/>
  </r>
  <r>
    <x v="5170"/>
    <m/>
    <n v="2240"/>
    <x v="14447"/>
    <m/>
    <m/>
    <m/>
    <m/>
    <x v="8433"/>
    <s v="2023/10/9"/>
    <x v="0"/>
    <x v="0"/>
    <x v="13"/>
    <x v="13"/>
    <m/>
    <x v="615"/>
    <e v="#N/A"/>
    <x v="615"/>
  </r>
  <r>
    <x v="5170"/>
    <m/>
    <n v="144"/>
    <x v="14382"/>
    <m/>
    <m/>
    <m/>
    <m/>
    <x v="8387"/>
    <s v="2023/12/7"/>
    <x v="0"/>
    <x v="0"/>
    <x v="13"/>
    <x v="13"/>
    <m/>
    <x v="615"/>
    <e v="#N/A"/>
    <x v="615"/>
  </r>
  <r>
    <x v="5170"/>
    <m/>
    <n v="200.16"/>
    <x v="14448"/>
    <m/>
    <m/>
    <m/>
    <m/>
    <x v="8036"/>
    <s v="2023/5/7"/>
    <x v="0"/>
    <x v="0"/>
    <x v="7"/>
    <x v="7"/>
    <m/>
    <x v="615"/>
    <e v="#N/A"/>
    <x v="615"/>
  </r>
  <r>
    <x v="5170"/>
    <m/>
    <n v="300"/>
    <x v="14449"/>
    <m/>
    <m/>
    <m/>
    <m/>
    <x v="8036"/>
    <s v="2023/5/7"/>
    <x v="0"/>
    <x v="0"/>
    <x v="7"/>
    <x v="7"/>
    <m/>
    <x v="615"/>
    <e v="#N/A"/>
    <x v="615"/>
  </r>
  <r>
    <x v="5170"/>
    <m/>
    <n v="1500"/>
    <x v="14450"/>
    <m/>
    <m/>
    <m/>
    <m/>
    <x v="8437"/>
    <s v="2023/6/3"/>
    <x v="0"/>
    <x v="0"/>
    <x v="7"/>
    <x v="7"/>
    <m/>
    <x v="615"/>
    <e v="#N/A"/>
    <x v="615"/>
  </r>
  <r>
    <x v="5170"/>
    <m/>
    <n v="250"/>
    <x v="14451"/>
    <m/>
    <m/>
    <m/>
    <m/>
    <x v="8396"/>
    <s v="2023/6/24"/>
    <x v="0"/>
    <x v="0"/>
    <x v="7"/>
    <x v="7"/>
    <m/>
    <x v="615"/>
    <e v="#N/A"/>
    <x v="615"/>
  </r>
  <r>
    <x v="5170"/>
    <m/>
    <n v="95.65"/>
    <x v="14452"/>
    <m/>
    <m/>
    <m/>
    <m/>
    <x v="8566"/>
    <s v="2023/6/30"/>
    <x v="0"/>
    <x v="0"/>
    <x v="7"/>
    <x v="7"/>
    <m/>
    <x v="615"/>
    <e v="#N/A"/>
    <x v="615"/>
  </r>
  <r>
    <x v="5170"/>
    <m/>
    <n v="130"/>
    <x v="14453"/>
    <m/>
    <m/>
    <m/>
    <m/>
    <x v="8333"/>
    <s v="2023/7/13"/>
    <x v="0"/>
    <x v="0"/>
    <x v="7"/>
    <x v="7"/>
    <m/>
    <x v="615"/>
    <e v="#N/A"/>
    <x v="615"/>
  </r>
  <r>
    <x v="5170"/>
    <m/>
    <n v="1770"/>
    <x v="14454"/>
    <m/>
    <m/>
    <m/>
    <m/>
    <x v="5456"/>
    <s v="2023/9/25"/>
    <x v="0"/>
    <x v="0"/>
    <x v="7"/>
    <x v="7"/>
    <m/>
    <x v="615"/>
    <e v="#N/A"/>
    <x v="615"/>
  </r>
  <r>
    <x v="5170"/>
    <m/>
    <n v="795"/>
    <x v="14455"/>
    <m/>
    <m/>
    <m/>
    <m/>
    <x v="8065"/>
    <s v="2023/10/12"/>
    <x v="0"/>
    <x v="0"/>
    <x v="7"/>
    <x v="7"/>
    <m/>
    <x v="615"/>
    <e v="#N/A"/>
    <x v="615"/>
  </r>
  <r>
    <x v="5170"/>
    <m/>
    <n v="280"/>
    <x v="14456"/>
    <m/>
    <m/>
    <m/>
    <m/>
    <x v="7992"/>
    <s v="2023/12/25"/>
    <x v="0"/>
    <x v="0"/>
    <x v="7"/>
    <x v="7"/>
    <m/>
    <x v="615"/>
    <e v="#N/A"/>
    <x v="615"/>
  </r>
  <r>
    <x v="5170"/>
    <m/>
    <n v="110"/>
    <x v="14457"/>
    <m/>
    <m/>
    <m/>
    <m/>
    <x v="8441"/>
    <s v="2023/1/28"/>
    <x v="0"/>
    <x v="0"/>
    <x v="48"/>
    <x v="48"/>
    <m/>
    <x v="615"/>
    <e v="#N/A"/>
    <x v="615"/>
  </r>
  <r>
    <x v="5170"/>
    <m/>
    <n v="380"/>
    <x v="14458"/>
    <m/>
    <m/>
    <m/>
    <m/>
    <x v="8370"/>
    <s v="2023/2/28"/>
    <x v="0"/>
    <x v="0"/>
    <x v="48"/>
    <x v="48"/>
    <m/>
    <x v="615"/>
    <e v="#N/A"/>
    <x v="615"/>
  </r>
  <r>
    <x v="5170"/>
    <m/>
    <n v="1050"/>
    <x v="14459"/>
    <m/>
    <m/>
    <m/>
    <m/>
    <x v="8342"/>
    <s v="2023/3/11"/>
    <x v="0"/>
    <x v="0"/>
    <x v="48"/>
    <x v="48"/>
    <m/>
    <x v="615"/>
    <e v="#N/A"/>
    <x v="615"/>
  </r>
  <r>
    <x v="5170"/>
    <m/>
    <n v="300"/>
    <x v="14460"/>
    <m/>
    <m/>
    <m/>
    <m/>
    <x v="8342"/>
    <s v="2023/3/11"/>
    <x v="0"/>
    <x v="0"/>
    <x v="48"/>
    <x v="48"/>
    <m/>
    <x v="615"/>
    <e v="#N/A"/>
    <x v="615"/>
  </r>
  <r>
    <x v="5170"/>
    <m/>
    <n v="900"/>
    <x v="14461"/>
    <m/>
    <m/>
    <m/>
    <m/>
    <x v="7997"/>
    <s v="2023/3/28"/>
    <x v="0"/>
    <x v="0"/>
    <x v="48"/>
    <x v="48"/>
    <m/>
    <x v="615"/>
    <e v="#N/A"/>
    <x v="615"/>
  </r>
  <r>
    <x v="5170"/>
    <m/>
    <n v="1873.91"/>
    <x v="14462"/>
    <m/>
    <m/>
    <m/>
    <m/>
    <x v="8331"/>
    <s v="2023/4/12"/>
    <x v="0"/>
    <x v="0"/>
    <x v="48"/>
    <x v="48"/>
    <m/>
    <x v="615"/>
    <e v="#N/A"/>
    <x v="615"/>
  </r>
  <r>
    <x v="5170"/>
    <m/>
    <n v="300"/>
    <x v="14463"/>
    <m/>
    <m/>
    <m/>
    <m/>
    <x v="7994"/>
    <s v="2023/5/18"/>
    <x v="0"/>
    <x v="0"/>
    <x v="48"/>
    <x v="48"/>
    <m/>
    <x v="615"/>
    <e v="#N/A"/>
    <x v="615"/>
  </r>
  <r>
    <x v="5170"/>
    <m/>
    <n v="420"/>
    <x v="14464"/>
    <m/>
    <m/>
    <m/>
    <m/>
    <x v="8357"/>
    <s v="2023/8/19"/>
    <x v="0"/>
    <x v="0"/>
    <x v="48"/>
    <x v="48"/>
    <m/>
    <x v="615"/>
    <e v="#N/A"/>
    <x v="615"/>
  </r>
  <r>
    <x v="5170"/>
    <m/>
    <n v="1250"/>
    <x v="14465"/>
    <m/>
    <m/>
    <m/>
    <m/>
    <x v="5258"/>
    <s v="2023/9/11"/>
    <x v="0"/>
    <x v="0"/>
    <x v="48"/>
    <x v="48"/>
    <m/>
    <x v="615"/>
    <e v="#N/A"/>
    <x v="615"/>
  </r>
  <r>
    <x v="5170"/>
    <m/>
    <n v="213"/>
    <x v="14466"/>
    <m/>
    <m/>
    <m/>
    <m/>
    <x v="7730"/>
    <s v="2023/9/11"/>
    <x v="0"/>
    <x v="0"/>
    <x v="48"/>
    <x v="48"/>
    <m/>
    <x v="615"/>
    <e v="#N/A"/>
    <x v="615"/>
  </r>
  <r>
    <x v="5170"/>
    <m/>
    <n v="560"/>
    <x v="14467"/>
    <m/>
    <m/>
    <m/>
    <m/>
    <x v="8166"/>
    <s v="2023/11/4"/>
    <x v="0"/>
    <x v="0"/>
    <x v="48"/>
    <x v="48"/>
    <m/>
    <x v="615"/>
    <e v="#N/A"/>
    <x v="615"/>
  </r>
  <r>
    <x v="5170"/>
    <m/>
    <n v="20.87"/>
    <x v="14468"/>
    <m/>
    <m/>
    <m/>
    <m/>
    <x v="8454"/>
    <s v="2023/11/8"/>
    <x v="0"/>
    <x v="0"/>
    <x v="48"/>
    <x v="48"/>
    <m/>
    <x v="615"/>
    <e v="#N/A"/>
    <x v="615"/>
  </r>
  <r>
    <x v="5170"/>
    <m/>
    <n v="150"/>
    <x v="14469"/>
    <m/>
    <m/>
    <m/>
    <m/>
    <x v="7409"/>
    <s v="2023/1/17"/>
    <x v="0"/>
    <x v="0"/>
    <x v="9"/>
    <x v="9"/>
    <m/>
    <x v="615"/>
    <e v="#N/A"/>
    <x v="615"/>
  </r>
  <r>
    <x v="5170"/>
    <m/>
    <n v="3360"/>
    <x v="14470"/>
    <m/>
    <m/>
    <m/>
    <m/>
    <x v="7409"/>
    <s v="2023/1/17"/>
    <x v="0"/>
    <x v="0"/>
    <x v="9"/>
    <x v="9"/>
    <m/>
    <x v="615"/>
    <e v="#N/A"/>
    <x v="615"/>
  </r>
  <r>
    <x v="5170"/>
    <m/>
    <n v="350"/>
    <x v="14471"/>
    <m/>
    <m/>
    <m/>
    <m/>
    <x v="8441"/>
    <s v="2023/1/28"/>
    <x v="0"/>
    <x v="0"/>
    <x v="9"/>
    <x v="9"/>
    <m/>
    <x v="615"/>
    <e v="#N/A"/>
    <x v="615"/>
  </r>
  <r>
    <x v="5170"/>
    <m/>
    <n v="89.570000000000007"/>
    <x v="14472"/>
    <m/>
    <m/>
    <m/>
    <m/>
    <x v="8001"/>
    <s v="2023/7/8"/>
    <x v="0"/>
    <x v="0"/>
    <x v="9"/>
    <x v="9"/>
    <m/>
    <x v="615"/>
    <e v="#N/A"/>
    <x v="615"/>
  </r>
  <r>
    <x v="5170"/>
    <m/>
    <n v="230"/>
    <x v="14473"/>
    <m/>
    <m/>
    <m/>
    <m/>
    <x v="8028"/>
    <s v="2023/11/9"/>
    <x v="0"/>
    <x v="0"/>
    <x v="9"/>
    <x v="9"/>
    <m/>
    <x v="615"/>
    <e v="#N/A"/>
    <x v="615"/>
  </r>
  <r>
    <x v="5170"/>
    <m/>
    <n v="609"/>
    <x v="14474"/>
    <m/>
    <m/>
    <m/>
    <m/>
    <x v="7999"/>
    <s v="2023/2/18"/>
    <x v="0"/>
    <x v="0"/>
    <x v="8"/>
    <x v="8"/>
    <m/>
    <x v="615"/>
    <e v="#N/A"/>
    <x v="615"/>
  </r>
  <r>
    <x v="5170"/>
    <m/>
    <n v="350"/>
    <x v="14475"/>
    <m/>
    <m/>
    <m/>
    <m/>
    <x v="8370"/>
    <s v="2023/2/28"/>
    <x v="0"/>
    <x v="0"/>
    <x v="8"/>
    <x v="8"/>
    <m/>
    <x v="615"/>
    <e v="#N/A"/>
    <x v="615"/>
  </r>
  <r>
    <x v="5170"/>
    <m/>
    <n v="200.16"/>
    <x v="14476"/>
    <m/>
    <m/>
    <m/>
    <m/>
    <x v="8458"/>
    <s v="2023/4/19"/>
    <x v="0"/>
    <x v="0"/>
    <x v="8"/>
    <x v="8"/>
    <m/>
    <x v="615"/>
    <e v="#N/A"/>
    <x v="615"/>
  </r>
  <r>
    <x v="5170"/>
    <m/>
    <n v="1400"/>
    <x v="14477"/>
    <m/>
    <m/>
    <m/>
    <m/>
    <x v="8418"/>
    <s v="2023/4/29"/>
    <x v="0"/>
    <x v="0"/>
    <x v="8"/>
    <x v="8"/>
    <m/>
    <x v="615"/>
    <e v="#N/A"/>
    <x v="615"/>
  </r>
  <r>
    <x v="5170"/>
    <m/>
    <n v="1500"/>
    <x v="14478"/>
    <m/>
    <m/>
    <m/>
    <m/>
    <x v="8032"/>
    <s v="2023/5/11"/>
    <x v="0"/>
    <x v="0"/>
    <x v="8"/>
    <x v="8"/>
    <m/>
    <x v="615"/>
    <e v="#N/A"/>
    <x v="615"/>
  </r>
  <r>
    <x v="5170"/>
    <m/>
    <n v="1500"/>
    <x v="14479"/>
    <m/>
    <m/>
    <m/>
    <m/>
    <x v="8437"/>
    <s v="2023/6/3"/>
    <x v="0"/>
    <x v="0"/>
    <x v="8"/>
    <x v="8"/>
    <m/>
    <x v="615"/>
    <e v="#N/A"/>
    <x v="615"/>
  </r>
  <r>
    <x v="5170"/>
    <m/>
    <n v="500"/>
    <x v="14480"/>
    <m/>
    <m/>
    <m/>
    <m/>
    <x v="8437"/>
    <s v="2023/6/3"/>
    <x v="0"/>
    <x v="0"/>
    <x v="8"/>
    <x v="8"/>
    <m/>
    <x v="615"/>
    <e v="#N/A"/>
    <x v="615"/>
  </r>
  <r>
    <x v="5170"/>
    <m/>
    <n v="1400"/>
    <x v="14481"/>
    <m/>
    <m/>
    <m/>
    <m/>
    <x v="8381"/>
    <s v="2023/10/19"/>
    <x v="0"/>
    <x v="0"/>
    <x v="8"/>
    <x v="8"/>
    <m/>
    <x v="615"/>
    <e v="#N/A"/>
    <x v="615"/>
  </r>
  <r>
    <x v="5170"/>
    <m/>
    <n v="3054"/>
    <x v="14482"/>
    <m/>
    <m/>
    <m/>
    <m/>
    <x v="8338"/>
    <s v="2023/1/14"/>
    <x v="0"/>
    <x v="0"/>
    <x v="17"/>
    <x v="17"/>
    <m/>
    <x v="615"/>
    <e v="#N/A"/>
    <x v="615"/>
  </r>
  <r>
    <x v="5170"/>
    <m/>
    <n v="849.57"/>
    <x v="14483"/>
    <m/>
    <m/>
    <m/>
    <m/>
    <x v="8372"/>
    <s v="2023/1/28"/>
    <x v="0"/>
    <x v="0"/>
    <x v="17"/>
    <x v="17"/>
    <m/>
    <x v="615"/>
    <e v="#N/A"/>
    <x v="615"/>
  </r>
  <r>
    <x v="5170"/>
    <m/>
    <n v="1260"/>
    <x v="14484"/>
    <m/>
    <m/>
    <m/>
    <m/>
    <x v="8326"/>
    <s v="2023/3/5"/>
    <x v="0"/>
    <x v="0"/>
    <x v="17"/>
    <x v="17"/>
    <m/>
    <x v="615"/>
    <e v="#N/A"/>
    <x v="615"/>
  </r>
  <r>
    <x v="5170"/>
    <m/>
    <n v="126.09"/>
    <x v="14485"/>
    <m/>
    <m/>
    <m/>
    <m/>
    <x v="8038"/>
    <s v="2023/6/17"/>
    <x v="0"/>
    <x v="0"/>
    <x v="17"/>
    <x v="17"/>
    <m/>
    <x v="615"/>
    <e v="#N/A"/>
    <x v="615"/>
  </r>
  <r>
    <x v="5170"/>
    <m/>
    <n v="175"/>
    <x v="14486"/>
    <m/>
    <m/>
    <m/>
    <m/>
    <x v="8354"/>
    <s v="2023/8/5"/>
    <x v="0"/>
    <x v="0"/>
    <x v="17"/>
    <x v="17"/>
    <m/>
    <x v="615"/>
    <e v="#N/A"/>
    <x v="615"/>
  </r>
  <r>
    <x v="5170"/>
    <m/>
    <n v="400.32"/>
    <x v="14487"/>
    <m/>
    <m/>
    <m/>
    <m/>
    <x v="8193"/>
    <s v="2023/8/26"/>
    <x v="0"/>
    <x v="0"/>
    <x v="17"/>
    <x v="17"/>
    <m/>
    <x v="615"/>
    <e v="#N/A"/>
    <x v="615"/>
  </r>
  <r>
    <x v="5170"/>
    <m/>
    <n v="1095"/>
    <x v="14488"/>
    <m/>
    <m/>
    <m/>
    <m/>
    <x v="8028"/>
    <s v="2023/11/9"/>
    <x v="0"/>
    <x v="0"/>
    <x v="17"/>
    <x v="17"/>
    <m/>
    <x v="615"/>
    <e v="#N/A"/>
    <x v="615"/>
  </r>
  <r>
    <x v="5170"/>
    <m/>
    <n v="220"/>
    <x v="14489"/>
    <m/>
    <m/>
    <m/>
    <m/>
    <x v="8281"/>
    <s v="2023/12/1"/>
    <x v="0"/>
    <x v="0"/>
    <x v="17"/>
    <x v="17"/>
    <m/>
    <x v="615"/>
    <e v="#N/A"/>
    <x v="615"/>
  </r>
  <r>
    <x v="5170"/>
    <m/>
    <n v="677.88"/>
    <x v="14490"/>
    <m/>
    <m/>
    <m/>
    <m/>
    <x v="8281"/>
    <s v="2023/12/1"/>
    <x v="0"/>
    <x v="0"/>
    <x v="17"/>
    <x v="17"/>
    <m/>
    <x v="615"/>
    <e v="#N/A"/>
    <x v="615"/>
  </r>
  <r>
    <x v="5170"/>
    <m/>
    <n v="609"/>
    <x v="14491"/>
    <m/>
    <m/>
    <m/>
    <m/>
    <x v="8373"/>
    <s v="2023/2/7"/>
    <x v="0"/>
    <x v="0"/>
    <x v="37"/>
    <x v="37"/>
    <m/>
    <x v="615"/>
    <e v="#N/A"/>
    <x v="615"/>
  </r>
  <r>
    <x v="5170"/>
    <m/>
    <n v="255"/>
    <x v="14492"/>
    <m/>
    <m/>
    <m/>
    <m/>
    <x v="8433"/>
    <s v="2023/10/9"/>
    <x v="0"/>
    <x v="0"/>
    <x v="37"/>
    <x v="37"/>
    <m/>
    <x v="615"/>
    <e v="#N/A"/>
    <x v="615"/>
  </r>
  <r>
    <x v="5170"/>
    <m/>
    <n v="350"/>
    <x v="14493"/>
    <m/>
    <m/>
    <m/>
    <m/>
    <x v="8338"/>
    <s v="2023/1/14"/>
    <x v="0"/>
    <x v="0"/>
    <x v="2"/>
    <x v="2"/>
    <m/>
    <x v="615"/>
    <e v="#N/A"/>
    <x v="615"/>
  </r>
  <r>
    <x v="5170"/>
    <m/>
    <n v="700"/>
    <x v="14494"/>
    <m/>
    <m/>
    <m/>
    <m/>
    <x v="8342"/>
    <s v="2023/3/11"/>
    <x v="0"/>
    <x v="0"/>
    <x v="2"/>
    <x v="2"/>
    <m/>
    <x v="615"/>
    <e v="#N/A"/>
    <x v="615"/>
  </r>
  <r>
    <x v="5170"/>
    <m/>
    <n v="700"/>
    <x v="14495"/>
    <m/>
    <m/>
    <m/>
    <m/>
    <x v="8342"/>
    <s v="2023/3/11"/>
    <x v="0"/>
    <x v="0"/>
    <x v="2"/>
    <x v="2"/>
    <m/>
    <x v="615"/>
    <e v="#N/A"/>
    <x v="615"/>
  </r>
  <r>
    <x v="5170"/>
    <m/>
    <n v="600"/>
    <x v="14496"/>
    <m/>
    <m/>
    <m/>
    <m/>
    <x v="8342"/>
    <s v="2023/3/11"/>
    <x v="0"/>
    <x v="0"/>
    <x v="2"/>
    <x v="2"/>
    <m/>
    <x v="615"/>
    <e v="#N/A"/>
    <x v="615"/>
  </r>
  <r>
    <x v="5170"/>
    <m/>
    <n v="900"/>
    <x v="14497"/>
    <m/>
    <m/>
    <m/>
    <m/>
    <x v="8342"/>
    <s v="2023/3/11"/>
    <x v="0"/>
    <x v="0"/>
    <x v="2"/>
    <x v="2"/>
    <m/>
    <x v="615"/>
    <e v="#N/A"/>
    <x v="615"/>
  </r>
  <r>
    <x v="5170"/>
    <m/>
    <n v="700"/>
    <x v="14498"/>
    <m/>
    <m/>
    <m/>
    <m/>
    <x v="8342"/>
    <s v="2023/3/11"/>
    <x v="0"/>
    <x v="0"/>
    <x v="2"/>
    <x v="2"/>
    <m/>
    <x v="615"/>
    <e v="#N/A"/>
    <x v="615"/>
  </r>
  <r>
    <x v="5170"/>
    <m/>
    <n v="420"/>
    <x v="14499"/>
    <m/>
    <m/>
    <m/>
    <m/>
    <x v="8038"/>
    <s v="2023/6/17"/>
    <x v="0"/>
    <x v="0"/>
    <x v="25"/>
    <x v="25"/>
    <m/>
    <x v="615"/>
    <e v="#N/A"/>
    <x v="615"/>
  </r>
  <r>
    <x v="5170"/>
    <m/>
    <n v="3217.39"/>
    <x v="14500"/>
    <m/>
    <m/>
    <m/>
    <m/>
    <x v="7780"/>
    <s v="2023/1/17"/>
    <x v="0"/>
    <x v="0"/>
    <x v="10"/>
    <x v="10"/>
    <m/>
    <x v="615"/>
    <e v="#N/A"/>
    <x v="615"/>
  </r>
  <r>
    <x v="5170"/>
    <m/>
    <n v="175"/>
    <x v="14501"/>
    <m/>
    <m/>
    <m/>
    <m/>
    <x v="7113"/>
    <s v="2023/1/31"/>
    <x v="0"/>
    <x v="0"/>
    <x v="10"/>
    <x v="10"/>
    <m/>
    <x v="615"/>
    <e v="#N/A"/>
    <x v="615"/>
  </r>
  <r>
    <x v="5170"/>
    <m/>
    <n v="630"/>
    <x v="14502"/>
    <m/>
    <m/>
    <m/>
    <m/>
    <x v="8219"/>
    <s v="2023/2/28"/>
    <x v="0"/>
    <x v="0"/>
    <x v="10"/>
    <x v="10"/>
    <m/>
    <x v="615"/>
    <e v="#N/A"/>
    <x v="615"/>
  </r>
  <r>
    <x v="5170"/>
    <m/>
    <n v="135.19999999999999"/>
    <x v="14503"/>
    <m/>
    <m/>
    <m/>
    <m/>
    <x v="8491"/>
    <s v="2023/5/9"/>
    <x v="0"/>
    <x v="0"/>
    <x v="10"/>
    <x v="10"/>
    <m/>
    <x v="615"/>
    <e v="#N/A"/>
    <x v="615"/>
  </r>
  <r>
    <x v="5170"/>
    <m/>
    <n v="560"/>
    <x v="14504"/>
    <m/>
    <m/>
    <m/>
    <m/>
    <x v="8368"/>
    <s v="2023/6/24"/>
    <x v="0"/>
    <x v="0"/>
    <x v="10"/>
    <x v="10"/>
    <m/>
    <x v="615"/>
    <e v="#N/A"/>
    <x v="615"/>
  </r>
  <r>
    <x v="5170"/>
    <m/>
    <n v="1600"/>
    <x v="14505"/>
    <m/>
    <m/>
    <m/>
    <m/>
    <x v="8001"/>
    <s v="2023/7/8"/>
    <x v="0"/>
    <x v="0"/>
    <x v="10"/>
    <x v="10"/>
    <m/>
    <x v="615"/>
    <e v="#N/A"/>
    <x v="615"/>
  </r>
  <r>
    <x v="5170"/>
    <m/>
    <n v="420"/>
    <x v="14506"/>
    <m/>
    <m/>
    <m/>
    <m/>
    <x v="8391"/>
    <s v="2023/7/25"/>
    <x v="0"/>
    <x v="0"/>
    <x v="10"/>
    <x v="10"/>
    <m/>
    <x v="615"/>
    <e v="#N/A"/>
    <x v="615"/>
  </r>
  <r>
    <x v="5170"/>
    <m/>
    <n v="280"/>
    <x v="14507"/>
    <m/>
    <m/>
    <m/>
    <m/>
    <x v="8357"/>
    <s v="2023/8/19"/>
    <x v="0"/>
    <x v="0"/>
    <x v="10"/>
    <x v="10"/>
    <m/>
    <x v="615"/>
    <e v="#N/A"/>
    <x v="615"/>
  </r>
  <r>
    <x v="5170"/>
    <m/>
    <n v="105"/>
    <x v="14508"/>
    <m/>
    <m/>
    <m/>
    <m/>
    <x v="8459"/>
    <s v="2023/8/26"/>
    <x v="0"/>
    <x v="0"/>
    <x v="10"/>
    <x v="10"/>
    <m/>
    <x v="615"/>
    <e v="#N/A"/>
    <x v="615"/>
  </r>
  <r>
    <x v="5170"/>
    <m/>
    <n v="2122.61"/>
    <x v="14509"/>
    <m/>
    <m/>
    <m/>
    <m/>
    <x v="7859"/>
    <s v="2023/9/11"/>
    <x v="0"/>
    <x v="0"/>
    <x v="10"/>
    <x v="10"/>
    <m/>
    <x v="615"/>
    <e v="#N/A"/>
    <x v="615"/>
  </r>
  <r>
    <x v="5170"/>
    <m/>
    <n v="140"/>
    <x v="14510"/>
    <m/>
    <m/>
    <m/>
    <m/>
    <x v="5259"/>
    <s v="2023/9/18"/>
    <x v="0"/>
    <x v="0"/>
    <x v="10"/>
    <x v="10"/>
    <m/>
    <x v="615"/>
    <e v="#N/A"/>
    <x v="615"/>
  </r>
  <r>
    <x v="5170"/>
    <m/>
    <n v="620"/>
    <x v="14511"/>
    <m/>
    <m/>
    <m/>
    <m/>
    <x v="8300"/>
    <s v="2023/10/26"/>
    <x v="0"/>
    <x v="0"/>
    <x v="10"/>
    <x v="10"/>
    <m/>
    <x v="615"/>
    <e v="#N/A"/>
    <x v="615"/>
  </r>
  <r>
    <x v="5170"/>
    <m/>
    <n v="260"/>
    <x v="14512"/>
    <m/>
    <m/>
    <m/>
    <m/>
    <x v="8300"/>
    <s v="2023/10/26"/>
    <x v="0"/>
    <x v="0"/>
    <x v="10"/>
    <x v="10"/>
    <m/>
    <x v="615"/>
    <e v="#N/A"/>
    <x v="615"/>
  </r>
  <r>
    <x v="5170"/>
    <m/>
    <n v="770"/>
    <x v="14513"/>
    <m/>
    <m/>
    <m/>
    <m/>
    <x v="8452"/>
    <s v="2023/10/31"/>
    <x v="0"/>
    <x v="0"/>
    <x v="10"/>
    <x v="10"/>
    <m/>
    <x v="615"/>
    <e v="#N/A"/>
    <x v="615"/>
  </r>
  <r>
    <x v="5170"/>
    <m/>
    <n v="696"/>
    <x v="14514"/>
    <m/>
    <m/>
    <m/>
    <m/>
    <x v="8166"/>
    <s v="2023/11/4"/>
    <x v="0"/>
    <x v="0"/>
    <x v="10"/>
    <x v="10"/>
    <m/>
    <x v="615"/>
    <e v="#N/A"/>
    <x v="615"/>
  </r>
  <r>
    <x v="5170"/>
    <m/>
    <n v="675"/>
    <x v="14515"/>
    <m/>
    <m/>
    <m/>
    <m/>
    <x v="8028"/>
    <s v="2023/11/9"/>
    <x v="0"/>
    <x v="0"/>
    <x v="10"/>
    <x v="10"/>
    <m/>
    <x v="615"/>
    <e v="#N/A"/>
    <x v="615"/>
  </r>
  <r>
    <x v="5170"/>
    <m/>
    <n v="800"/>
    <x v="14516"/>
    <m/>
    <m/>
    <m/>
    <m/>
    <x v="8007"/>
    <s v="2023/11/30"/>
    <x v="0"/>
    <x v="0"/>
    <x v="10"/>
    <x v="10"/>
    <m/>
    <x v="615"/>
    <e v="#N/A"/>
    <x v="615"/>
  </r>
  <r>
    <x v="5170"/>
    <m/>
    <n v="450"/>
    <x v="14517"/>
    <m/>
    <m/>
    <m/>
    <m/>
    <x v="8009"/>
    <s v="2023/12/7"/>
    <x v="0"/>
    <x v="0"/>
    <x v="10"/>
    <x v="10"/>
    <m/>
    <x v="615"/>
    <e v="#N/A"/>
    <x v="615"/>
  </r>
  <r>
    <x v="5170"/>
    <m/>
    <n v="175.66"/>
    <x v="14518"/>
    <m/>
    <m/>
    <m/>
    <m/>
    <x v="8411"/>
    <s v="2023/1/31"/>
    <x v="0"/>
    <x v="0"/>
    <x v="14"/>
    <x v="14"/>
    <m/>
    <x v="615"/>
    <e v="#N/A"/>
    <x v="615"/>
  </r>
  <r>
    <x v="5170"/>
    <m/>
    <n v="1524"/>
    <x v="14519"/>
    <m/>
    <m/>
    <m/>
    <m/>
    <x v="7784"/>
    <s v="2023/2/18"/>
    <x v="0"/>
    <x v="0"/>
    <x v="21"/>
    <x v="21"/>
    <m/>
    <x v="615"/>
    <e v="#N/A"/>
    <x v="615"/>
  </r>
  <r>
    <x v="5170"/>
    <m/>
    <n v="700"/>
    <x v="14520"/>
    <m/>
    <m/>
    <m/>
    <m/>
    <x v="8386"/>
    <s v="2023/3/11"/>
    <x v="0"/>
    <x v="0"/>
    <x v="21"/>
    <x v="21"/>
    <m/>
    <x v="615"/>
    <e v="#N/A"/>
    <x v="615"/>
  </r>
  <r>
    <x v="5170"/>
    <m/>
    <n v="8674"/>
    <x v="14521"/>
    <m/>
    <m/>
    <m/>
    <m/>
    <x v="8656"/>
    <s v="2023/4/9"/>
    <x v="0"/>
    <x v="0"/>
    <x v="21"/>
    <x v="21"/>
    <m/>
    <x v="615"/>
    <e v="#N/A"/>
    <x v="615"/>
  </r>
  <r>
    <x v="5170"/>
    <m/>
    <n v="1500"/>
    <x v="14522"/>
    <m/>
    <m/>
    <m/>
    <m/>
    <x v="8032"/>
    <s v="2023/5/11"/>
    <x v="0"/>
    <x v="0"/>
    <x v="21"/>
    <x v="21"/>
    <m/>
    <x v="615"/>
    <e v="#N/A"/>
    <x v="615"/>
  </r>
  <r>
    <x v="5170"/>
    <m/>
    <n v="420"/>
    <x v="14523"/>
    <m/>
    <m/>
    <m/>
    <m/>
    <x v="8507"/>
    <s v="2023/11/11"/>
    <x v="0"/>
    <x v="0"/>
    <x v="21"/>
    <x v="21"/>
    <m/>
    <x v="615"/>
    <e v="#N/A"/>
    <x v="615"/>
  </r>
  <r>
    <x v="5170"/>
    <m/>
    <n v="305"/>
    <x v="14524"/>
    <m/>
    <m/>
    <m/>
    <m/>
    <x v="7409"/>
    <s v="2023/1/17"/>
    <x v="0"/>
    <x v="0"/>
    <x v="0"/>
    <x v="0"/>
    <m/>
    <x v="615"/>
    <e v="#N/A"/>
    <x v="615"/>
  </r>
  <r>
    <x v="5170"/>
    <m/>
    <n v="345"/>
    <x v="14525"/>
    <m/>
    <m/>
    <m/>
    <m/>
    <x v="8514"/>
    <s v="2023/4/16"/>
    <x v="0"/>
    <x v="0"/>
    <x v="0"/>
    <x v="0"/>
    <m/>
    <x v="615"/>
    <e v="#N/A"/>
    <x v="615"/>
  </r>
  <r>
    <x v="5170"/>
    <m/>
    <n v="149.57"/>
    <x v="14526"/>
    <m/>
    <m/>
    <m/>
    <m/>
    <x v="8418"/>
    <s v="2023/4/29"/>
    <x v="0"/>
    <x v="0"/>
    <x v="0"/>
    <x v="0"/>
    <m/>
    <x v="615"/>
    <e v="#N/A"/>
    <x v="615"/>
  </r>
  <r>
    <x v="5170"/>
    <m/>
    <n v="149.57"/>
    <x v="14527"/>
    <m/>
    <m/>
    <m/>
    <m/>
    <x v="8021"/>
    <s v="2023/5/11"/>
    <x v="0"/>
    <x v="0"/>
    <x v="0"/>
    <x v="0"/>
    <m/>
    <x v="615"/>
    <e v="#N/A"/>
    <x v="615"/>
  </r>
  <r>
    <x v="5170"/>
    <m/>
    <n v="825"/>
    <x v="14528"/>
    <m/>
    <m/>
    <m/>
    <m/>
    <x v="8354"/>
    <s v="2023/8/5"/>
    <x v="0"/>
    <x v="0"/>
    <x v="0"/>
    <x v="0"/>
    <m/>
    <x v="615"/>
    <e v="#N/A"/>
    <x v="615"/>
  </r>
  <r>
    <x v="5170"/>
    <m/>
    <n v="159"/>
    <x v="14529"/>
    <m/>
    <m/>
    <m/>
    <m/>
    <x v="8354"/>
    <s v="2023/8/5"/>
    <x v="0"/>
    <x v="0"/>
    <x v="0"/>
    <x v="0"/>
    <m/>
    <x v="615"/>
    <e v="#N/A"/>
    <x v="615"/>
  </r>
  <r>
    <x v="5170"/>
    <m/>
    <n v="100"/>
    <x v="14530"/>
    <m/>
    <m/>
    <m/>
    <m/>
    <x v="8519"/>
    <s v="2023/3/25"/>
    <x v="0"/>
    <x v="0"/>
    <x v="5"/>
    <x v="5"/>
    <m/>
    <x v="615"/>
    <e v="#N/A"/>
    <x v="615"/>
  </r>
  <r>
    <x v="5170"/>
    <m/>
    <n v="212"/>
    <x v="14531"/>
    <m/>
    <m/>
    <m/>
    <m/>
    <x v="8007"/>
    <s v="2023/11/30"/>
    <x v="0"/>
    <x v="0"/>
    <x v="5"/>
    <x v="5"/>
    <m/>
    <x v="615"/>
    <e v="#N/A"/>
    <x v="615"/>
  </r>
  <r>
    <x v="5170"/>
    <m/>
    <n v="304.8"/>
    <x v="14532"/>
    <m/>
    <m/>
    <m/>
    <m/>
    <x v="8385"/>
    <s v="2023/2/5"/>
    <x v="0"/>
    <x v="0"/>
    <x v="32"/>
    <x v="32"/>
    <m/>
    <x v="615"/>
    <e v="#N/A"/>
    <x v="615"/>
  </r>
  <r>
    <x v="5170"/>
    <m/>
    <n v="1800"/>
    <x v="14533"/>
    <m/>
    <m/>
    <m/>
    <m/>
    <x v="7997"/>
    <s v="2023/3/28"/>
    <x v="0"/>
    <x v="0"/>
    <x v="40"/>
    <x v="40"/>
    <m/>
    <x v="615"/>
    <e v="#N/A"/>
    <x v="615"/>
  </r>
  <r>
    <x v="5170"/>
    <m/>
    <n v="65"/>
    <x v="14534"/>
    <m/>
    <m/>
    <m/>
    <m/>
    <x v="8657"/>
    <s v="2023/8/23"/>
    <x v="0"/>
    <x v="0"/>
    <x v="68"/>
    <x v="68"/>
    <m/>
    <x v="615"/>
    <e v="#N/A"/>
    <x v="615"/>
  </r>
  <r>
    <x v="5170"/>
    <m/>
    <n v="150"/>
    <x v="14535"/>
    <m/>
    <m/>
    <m/>
    <m/>
    <x v="8402"/>
    <s v="2023/8/29"/>
    <x v="0"/>
    <x v="0"/>
    <x v="68"/>
    <x v="68"/>
    <m/>
    <x v="615"/>
    <e v="#N/A"/>
    <x v="615"/>
  </r>
  <r>
    <x v="5170"/>
    <m/>
    <n v="65"/>
    <x v="14536"/>
    <m/>
    <m/>
    <m/>
    <m/>
    <x v="8658"/>
    <s v="2023/12/24"/>
    <x v="0"/>
    <x v="0"/>
    <x v="68"/>
    <x v="68"/>
    <m/>
    <x v="615"/>
    <e v="#N/A"/>
    <x v="615"/>
  </r>
  <r>
    <x v="5170"/>
    <m/>
    <n v="218"/>
    <x v="14537"/>
    <m/>
    <m/>
    <m/>
    <m/>
    <x v="8658"/>
    <s v="2023/12/24"/>
    <x v="0"/>
    <x v="0"/>
    <x v="68"/>
    <x v="68"/>
    <m/>
    <x v="615"/>
    <e v="#N/A"/>
    <x v="615"/>
  </r>
  <r>
    <x v="5170"/>
    <m/>
    <n v="535"/>
    <x v="14538"/>
    <m/>
    <m/>
    <m/>
    <m/>
    <x v="8372"/>
    <s v="2023/1/28"/>
    <x v="0"/>
    <x v="0"/>
    <x v="23"/>
    <x v="23"/>
    <m/>
    <x v="615"/>
    <e v="#N/A"/>
    <x v="615"/>
  </r>
  <r>
    <x v="5170"/>
    <m/>
    <n v="1800"/>
    <x v="14539"/>
    <m/>
    <m/>
    <m/>
    <m/>
    <x v="8342"/>
    <s v="2023/3/11"/>
    <x v="0"/>
    <x v="0"/>
    <x v="23"/>
    <x v="23"/>
    <m/>
    <x v="615"/>
    <e v="#N/A"/>
    <x v="615"/>
  </r>
  <r>
    <x v="5170"/>
    <m/>
    <n v="480"/>
    <x v="14540"/>
    <m/>
    <m/>
    <m/>
    <m/>
    <x v="8014"/>
    <s v="2023/3/28"/>
    <x v="0"/>
    <x v="0"/>
    <x v="23"/>
    <x v="23"/>
    <m/>
    <x v="615"/>
    <e v="#N/A"/>
    <x v="615"/>
  </r>
  <r>
    <x v="5170"/>
    <m/>
    <n v="9000"/>
    <x v="14541"/>
    <m/>
    <m/>
    <m/>
    <m/>
    <x v="8659"/>
    <s v="2023/5/9"/>
    <x v="0"/>
    <x v="0"/>
    <x v="23"/>
    <x v="23"/>
    <m/>
    <x v="615"/>
    <e v="#N/A"/>
    <x v="615"/>
  </r>
  <r>
    <x v="5170"/>
    <m/>
    <n v="89.570000000000007"/>
    <x v="14542"/>
    <m/>
    <m/>
    <m/>
    <m/>
    <x v="8324"/>
    <s v="2023/6/3"/>
    <x v="0"/>
    <x v="0"/>
    <x v="23"/>
    <x v="23"/>
    <m/>
    <x v="615"/>
    <e v="#N/A"/>
    <x v="615"/>
  </r>
  <r>
    <x v="5170"/>
    <m/>
    <n v="170"/>
    <x v="14543"/>
    <m/>
    <m/>
    <m/>
    <m/>
    <x v="8395"/>
    <s v="2023/6/10"/>
    <x v="0"/>
    <x v="0"/>
    <x v="23"/>
    <x v="23"/>
    <m/>
    <x v="615"/>
    <e v="#N/A"/>
    <x v="615"/>
  </r>
  <r>
    <x v="5170"/>
    <m/>
    <n v="240"/>
    <x v="14544"/>
    <m/>
    <m/>
    <m/>
    <m/>
    <x v="8391"/>
    <s v="2023/7/25"/>
    <x v="0"/>
    <x v="0"/>
    <x v="23"/>
    <x v="23"/>
    <m/>
    <x v="615"/>
    <e v="#N/A"/>
    <x v="615"/>
  </r>
  <r>
    <x v="5170"/>
    <m/>
    <n v="102"/>
    <x v="14545"/>
    <m/>
    <m/>
    <m/>
    <m/>
    <x v="8545"/>
    <s v="2023/7/27"/>
    <x v="0"/>
    <x v="0"/>
    <x v="23"/>
    <x v="23"/>
    <m/>
    <x v="615"/>
    <e v="#N/A"/>
    <x v="615"/>
  </r>
  <r>
    <x v="5170"/>
    <m/>
    <n v="1110.44"/>
    <x v="14546"/>
    <m/>
    <m/>
    <m/>
    <m/>
    <x v="8353"/>
    <s v="2023/8/5"/>
    <x v="0"/>
    <x v="0"/>
    <x v="23"/>
    <x v="23"/>
    <m/>
    <x v="615"/>
    <e v="#N/A"/>
    <x v="615"/>
  </r>
  <r>
    <x v="5170"/>
    <m/>
    <n v="94"/>
    <x v="14547"/>
    <m/>
    <m/>
    <m/>
    <m/>
    <x v="8354"/>
    <s v="2023/8/5"/>
    <x v="0"/>
    <x v="0"/>
    <x v="23"/>
    <x v="23"/>
    <m/>
    <x v="615"/>
    <e v="#N/A"/>
    <x v="615"/>
  </r>
  <r>
    <x v="5170"/>
    <m/>
    <n v="220"/>
    <x v="14548"/>
    <m/>
    <m/>
    <m/>
    <m/>
    <x v="8402"/>
    <s v="2023/8/29"/>
    <x v="0"/>
    <x v="0"/>
    <x v="23"/>
    <x v="23"/>
    <m/>
    <x v="615"/>
    <e v="#N/A"/>
    <x v="615"/>
  </r>
  <r>
    <x v="5170"/>
    <m/>
    <n v="9.2000000000000011"/>
    <x v="14549"/>
    <m/>
    <m/>
    <m/>
    <m/>
    <x v="8660"/>
    <s v="2023/9/3"/>
    <x v="0"/>
    <x v="0"/>
    <x v="23"/>
    <x v="23"/>
    <m/>
    <x v="615"/>
    <e v="#N/A"/>
    <x v="615"/>
  </r>
  <r>
    <x v="5170"/>
    <m/>
    <n v="600"/>
    <x v="14550"/>
    <m/>
    <m/>
    <m/>
    <m/>
    <x v="8381"/>
    <s v="2023/10/19"/>
    <x v="0"/>
    <x v="0"/>
    <x v="28"/>
    <x v="28"/>
    <m/>
    <x v="615"/>
    <e v="#N/A"/>
    <x v="615"/>
  </r>
  <r>
    <x v="5170"/>
    <m/>
    <n v="2800"/>
    <x v="14551"/>
    <m/>
    <m/>
    <m/>
    <m/>
    <x v="8166"/>
    <s v="2023/11/4"/>
    <x v="0"/>
    <x v="0"/>
    <x v="28"/>
    <x v="28"/>
    <m/>
    <x v="615"/>
    <e v="#N/A"/>
    <x v="615"/>
  </r>
  <r>
    <x v="5170"/>
    <m/>
    <n v="15"/>
    <x v="14552"/>
    <m/>
    <m/>
    <m/>
    <m/>
    <x v="8554"/>
    <s v="2023/4/8"/>
    <x v="0"/>
    <x v="0"/>
    <x v="33"/>
    <x v="33"/>
    <m/>
    <x v="615"/>
    <e v="#N/A"/>
    <x v="615"/>
  </r>
  <r>
    <x v="5170"/>
    <m/>
    <n v="1435.5"/>
    <x v="14553"/>
    <m/>
    <m/>
    <m/>
    <m/>
    <x v="8331"/>
    <s v="2023/4/12"/>
    <x v="0"/>
    <x v="0"/>
    <x v="33"/>
    <x v="33"/>
    <m/>
    <x v="615"/>
    <e v="#N/A"/>
    <x v="615"/>
  </r>
  <r>
    <x v="5170"/>
    <m/>
    <n v="287"/>
    <x v="14554"/>
    <m/>
    <m/>
    <m/>
    <m/>
    <x v="8419"/>
    <s v="2023/5/11"/>
    <x v="0"/>
    <x v="0"/>
    <x v="33"/>
    <x v="33"/>
    <m/>
    <x v="615"/>
    <e v="#N/A"/>
    <x v="615"/>
  </r>
  <r>
    <x v="5170"/>
    <m/>
    <n v="640"/>
    <x v="14555"/>
    <m/>
    <m/>
    <m/>
    <m/>
    <x v="8563"/>
    <s v="2023/5/25"/>
    <x v="0"/>
    <x v="0"/>
    <x v="33"/>
    <x v="33"/>
    <m/>
    <x v="615"/>
    <e v="#N/A"/>
    <x v="615"/>
  </r>
  <r>
    <x v="5170"/>
    <m/>
    <n v="1008.69"/>
    <x v="14556"/>
    <m/>
    <m/>
    <m/>
    <m/>
    <x v="8563"/>
    <s v="2023/5/25"/>
    <x v="0"/>
    <x v="0"/>
    <x v="33"/>
    <x v="33"/>
    <m/>
    <x v="615"/>
    <e v="#N/A"/>
    <x v="615"/>
  </r>
  <r>
    <x v="5170"/>
    <m/>
    <n v="2100"/>
    <x v="14557"/>
    <m/>
    <m/>
    <m/>
    <m/>
    <x v="8563"/>
    <s v="2023/5/25"/>
    <x v="0"/>
    <x v="0"/>
    <x v="33"/>
    <x v="33"/>
    <m/>
    <x v="615"/>
    <e v="#N/A"/>
    <x v="615"/>
  </r>
  <r>
    <x v="5170"/>
    <m/>
    <n v="369.57"/>
    <x v="14558"/>
    <m/>
    <m/>
    <m/>
    <m/>
    <x v="8563"/>
    <s v="2023/5/25"/>
    <x v="0"/>
    <x v="0"/>
    <x v="33"/>
    <x v="33"/>
    <m/>
    <x v="615"/>
    <e v="#N/A"/>
    <x v="615"/>
  </r>
  <r>
    <x v="5170"/>
    <m/>
    <n v="3190"/>
    <x v="14559"/>
    <m/>
    <m/>
    <m/>
    <m/>
    <x v="8437"/>
    <s v="2023/6/3"/>
    <x v="0"/>
    <x v="0"/>
    <x v="33"/>
    <x v="33"/>
    <m/>
    <x v="615"/>
    <e v="#N/A"/>
    <x v="615"/>
  </r>
  <r>
    <x v="5170"/>
    <m/>
    <n v="754.78"/>
    <x v="14560"/>
    <m/>
    <m/>
    <m/>
    <m/>
    <x v="8437"/>
    <s v="2023/6/3"/>
    <x v="0"/>
    <x v="0"/>
    <x v="33"/>
    <x v="33"/>
    <m/>
    <x v="615"/>
    <e v="#N/A"/>
    <x v="615"/>
  </r>
  <r>
    <x v="5170"/>
    <m/>
    <n v="495"/>
    <x v="14561"/>
    <m/>
    <m/>
    <m/>
    <m/>
    <x v="8037"/>
    <s v="2023/6/10"/>
    <x v="0"/>
    <x v="0"/>
    <x v="33"/>
    <x v="33"/>
    <m/>
    <x v="615"/>
    <e v="#N/A"/>
    <x v="615"/>
  </r>
  <r>
    <x v="5170"/>
    <m/>
    <n v="7014.78"/>
    <x v="14562"/>
    <m/>
    <m/>
    <m/>
    <m/>
    <x v="8564"/>
    <s v="2023/6/17"/>
    <x v="0"/>
    <x v="0"/>
    <x v="33"/>
    <x v="33"/>
    <m/>
    <x v="615"/>
    <e v="#N/A"/>
    <x v="615"/>
  </r>
  <r>
    <x v="5170"/>
    <m/>
    <n v="5182.6099999999997"/>
    <x v="14563"/>
    <m/>
    <m/>
    <m/>
    <m/>
    <x v="8567"/>
    <s v="2023/7/9"/>
    <x v="0"/>
    <x v="0"/>
    <x v="33"/>
    <x v="33"/>
    <m/>
    <x v="615"/>
    <e v="#N/A"/>
    <x v="615"/>
  </r>
  <r>
    <x v="5170"/>
    <m/>
    <n v="140"/>
    <x v="14564"/>
    <m/>
    <m/>
    <m/>
    <m/>
    <x v="8567"/>
    <s v="2023/7/9"/>
    <x v="0"/>
    <x v="0"/>
    <x v="33"/>
    <x v="33"/>
    <m/>
    <x v="615"/>
    <e v="#N/A"/>
    <x v="615"/>
  </r>
  <r>
    <x v="5170"/>
    <m/>
    <n v="215.65"/>
    <x v="14565"/>
    <m/>
    <m/>
    <m/>
    <m/>
    <x v="8567"/>
    <s v="2023/7/9"/>
    <x v="0"/>
    <x v="0"/>
    <x v="33"/>
    <x v="33"/>
    <m/>
    <x v="615"/>
    <e v="#N/A"/>
    <x v="615"/>
  </r>
  <r>
    <x v="5170"/>
    <m/>
    <n v="129"/>
    <x v="14566"/>
    <m/>
    <m/>
    <m/>
    <m/>
    <x v="7562"/>
    <s v="2023/7/15"/>
    <x v="0"/>
    <x v="0"/>
    <x v="33"/>
    <x v="33"/>
    <m/>
    <x v="615"/>
    <e v="#N/A"/>
    <x v="615"/>
  </r>
  <r>
    <x v="5170"/>
    <m/>
    <n v="1140"/>
    <x v="14567"/>
    <m/>
    <m/>
    <m/>
    <m/>
    <x v="7562"/>
    <s v="2023/7/15"/>
    <x v="0"/>
    <x v="0"/>
    <x v="33"/>
    <x v="33"/>
    <m/>
    <x v="615"/>
    <e v="#N/A"/>
    <x v="615"/>
  </r>
  <r>
    <x v="5170"/>
    <m/>
    <n v="190"/>
    <x v="14568"/>
    <m/>
    <m/>
    <m/>
    <m/>
    <x v="8661"/>
    <s v="2023/7/19"/>
    <x v="0"/>
    <x v="0"/>
    <x v="33"/>
    <x v="33"/>
    <m/>
    <x v="615"/>
    <e v="#N/A"/>
    <x v="615"/>
  </r>
  <r>
    <x v="5170"/>
    <m/>
    <n v="856.52"/>
    <x v="14569"/>
    <m/>
    <m/>
    <m/>
    <m/>
    <x v="8568"/>
    <s v="2023/7/25"/>
    <x v="0"/>
    <x v="0"/>
    <x v="33"/>
    <x v="33"/>
    <m/>
    <x v="615"/>
    <e v="#N/A"/>
    <x v="615"/>
  </r>
  <r>
    <x v="5170"/>
    <m/>
    <n v="1400"/>
    <x v="14570"/>
    <m/>
    <m/>
    <m/>
    <m/>
    <x v="8568"/>
    <s v="2023/7/25"/>
    <x v="0"/>
    <x v="0"/>
    <x v="33"/>
    <x v="33"/>
    <m/>
    <x v="615"/>
    <e v="#N/A"/>
    <x v="615"/>
  </r>
  <r>
    <x v="5170"/>
    <m/>
    <n v="1750"/>
    <x v="14571"/>
    <m/>
    <m/>
    <m/>
    <m/>
    <x v="8568"/>
    <s v="2023/7/25"/>
    <x v="0"/>
    <x v="0"/>
    <x v="33"/>
    <x v="33"/>
    <m/>
    <x v="615"/>
    <e v="#N/A"/>
    <x v="615"/>
  </r>
  <r>
    <x v="5170"/>
    <m/>
    <n v="630"/>
    <x v="14572"/>
    <m/>
    <m/>
    <m/>
    <m/>
    <x v="8545"/>
    <s v="2023/7/27"/>
    <x v="0"/>
    <x v="0"/>
    <x v="33"/>
    <x v="33"/>
    <m/>
    <x v="615"/>
    <e v="#N/A"/>
    <x v="615"/>
  </r>
  <r>
    <x v="5170"/>
    <m/>
    <n v="5880"/>
    <x v="14573"/>
    <m/>
    <m/>
    <m/>
    <m/>
    <x v="8353"/>
    <s v="2023/8/5"/>
    <x v="0"/>
    <x v="0"/>
    <x v="33"/>
    <x v="33"/>
    <m/>
    <x v="615"/>
    <e v="#N/A"/>
    <x v="615"/>
  </r>
  <r>
    <x v="5170"/>
    <m/>
    <n v="149.57"/>
    <x v="14574"/>
    <m/>
    <m/>
    <m/>
    <m/>
    <x v="8353"/>
    <s v="2023/8/5"/>
    <x v="0"/>
    <x v="0"/>
    <x v="33"/>
    <x v="33"/>
    <m/>
    <x v="615"/>
    <e v="#N/A"/>
    <x v="615"/>
  </r>
  <r>
    <x v="5170"/>
    <m/>
    <n v="200.14000000000001"/>
    <x v="14575"/>
    <m/>
    <m/>
    <m/>
    <m/>
    <x v="8023"/>
    <s v="2023/8/28"/>
    <x v="0"/>
    <x v="0"/>
    <x v="33"/>
    <x v="33"/>
    <m/>
    <x v="615"/>
    <e v="#N/A"/>
    <x v="615"/>
  </r>
  <r>
    <x v="5170"/>
    <m/>
    <n v="200.16"/>
    <x v="14576"/>
    <m/>
    <m/>
    <m/>
    <m/>
    <x v="8023"/>
    <s v="2023/8/28"/>
    <x v="0"/>
    <x v="0"/>
    <x v="33"/>
    <x v="33"/>
    <m/>
    <x v="615"/>
    <e v="#N/A"/>
    <x v="615"/>
  </r>
  <r>
    <x v="5170"/>
    <m/>
    <n v="340"/>
    <x v="14577"/>
    <m/>
    <m/>
    <m/>
    <m/>
    <x v="5434"/>
    <s v="2023/9/30"/>
    <x v="0"/>
    <x v="0"/>
    <x v="33"/>
    <x v="33"/>
    <m/>
    <x v="615"/>
    <e v="#N/A"/>
    <x v="615"/>
  </r>
  <r>
    <x v="5170"/>
    <m/>
    <n v="292.2"/>
    <x v="14578"/>
    <m/>
    <m/>
    <m/>
    <m/>
    <x v="5273"/>
    <s v="2023/10/8"/>
    <x v="0"/>
    <x v="0"/>
    <x v="33"/>
    <x v="33"/>
    <m/>
    <x v="615"/>
    <e v="#N/A"/>
    <x v="615"/>
  </r>
  <r>
    <x v="5170"/>
    <m/>
    <n v="6347.83"/>
    <x v="14579"/>
    <m/>
    <m/>
    <m/>
    <m/>
    <x v="5273"/>
    <s v="2023/10/8"/>
    <x v="0"/>
    <x v="0"/>
    <x v="33"/>
    <x v="33"/>
    <m/>
    <x v="615"/>
    <e v="#N/A"/>
    <x v="615"/>
  </r>
  <r>
    <x v="5170"/>
    <m/>
    <n v="200"/>
    <x v="14580"/>
    <m/>
    <m/>
    <m/>
    <m/>
    <x v="8405"/>
    <s v="2023/10/9"/>
    <x v="0"/>
    <x v="0"/>
    <x v="33"/>
    <x v="33"/>
    <m/>
    <x v="615"/>
    <e v="#N/A"/>
    <x v="615"/>
  </r>
  <r>
    <x v="5170"/>
    <m/>
    <n v="10000"/>
    <x v="14581"/>
    <m/>
    <m/>
    <m/>
    <m/>
    <x v="7494"/>
    <s v="2023/10/15"/>
    <x v="0"/>
    <x v="0"/>
    <x v="33"/>
    <x v="33"/>
    <m/>
    <x v="615"/>
    <e v="#N/A"/>
    <x v="615"/>
  </r>
  <r>
    <x v="5170"/>
    <m/>
    <n v="480"/>
    <x v="14582"/>
    <m/>
    <m/>
    <m/>
    <m/>
    <x v="8578"/>
    <s v="2023/10/19"/>
    <x v="0"/>
    <x v="0"/>
    <x v="33"/>
    <x v="33"/>
    <m/>
    <x v="615"/>
    <e v="#N/A"/>
    <x v="615"/>
  </r>
  <r>
    <x v="5170"/>
    <m/>
    <n v="1135"/>
    <x v="14583"/>
    <m/>
    <m/>
    <m/>
    <m/>
    <x v="8452"/>
    <s v="2023/10/31"/>
    <x v="0"/>
    <x v="0"/>
    <x v="33"/>
    <x v="33"/>
    <m/>
    <x v="615"/>
    <e v="#N/A"/>
    <x v="615"/>
  </r>
  <r>
    <x v="5170"/>
    <m/>
    <n v="250"/>
    <x v="14584"/>
    <m/>
    <m/>
    <m/>
    <m/>
    <x v="8579"/>
    <s v="2023/11/9"/>
    <x v="0"/>
    <x v="0"/>
    <x v="33"/>
    <x v="33"/>
    <m/>
    <x v="615"/>
    <e v="#N/A"/>
    <x v="615"/>
  </r>
  <r>
    <x v="5170"/>
    <m/>
    <n v="108.7"/>
    <x v="14585"/>
    <m/>
    <m/>
    <m/>
    <m/>
    <x v="8579"/>
    <s v="2023/11/9"/>
    <x v="0"/>
    <x v="0"/>
    <x v="33"/>
    <x v="33"/>
    <m/>
    <x v="615"/>
    <e v="#N/A"/>
    <x v="615"/>
  </r>
  <r>
    <x v="5170"/>
    <m/>
    <n v="300"/>
    <x v="14586"/>
    <m/>
    <m/>
    <m/>
    <m/>
    <x v="8308"/>
    <s v="2023/11/20"/>
    <x v="0"/>
    <x v="0"/>
    <x v="33"/>
    <x v="33"/>
    <m/>
    <x v="615"/>
    <e v="#N/A"/>
    <x v="615"/>
  </r>
  <r>
    <x v="5170"/>
    <m/>
    <n v="800"/>
    <x v="14587"/>
    <m/>
    <m/>
    <m/>
    <m/>
    <x v="8018"/>
    <s v="2023/11/30"/>
    <x v="0"/>
    <x v="0"/>
    <x v="33"/>
    <x v="33"/>
    <m/>
    <x v="615"/>
    <e v="#N/A"/>
    <x v="615"/>
  </r>
  <r>
    <x v="5170"/>
    <m/>
    <n v="1600"/>
    <x v="14588"/>
    <m/>
    <m/>
    <m/>
    <m/>
    <x v="8018"/>
    <s v="2023/11/30"/>
    <x v="0"/>
    <x v="0"/>
    <x v="33"/>
    <x v="33"/>
    <m/>
    <x v="615"/>
    <e v="#N/A"/>
    <x v="615"/>
  </r>
  <r>
    <x v="5170"/>
    <m/>
    <n v="1440"/>
    <x v="14589"/>
    <m/>
    <m/>
    <m/>
    <m/>
    <x v="8018"/>
    <s v="2023/11/30"/>
    <x v="0"/>
    <x v="0"/>
    <x v="33"/>
    <x v="33"/>
    <m/>
    <x v="615"/>
    <e v="#N/A"/>
    <x v="615"/>
  </r>
  <r>
    <x v="5170"/>
    <m/>
    <n v="140"/>
    <x v="14590"/>
    <m/>
    <m/>
    <m/>
    <m/>
    <x v="8581"/>
    <s v="2023/11/30"/>
    <x v="0"/>
    <x v="0"/>
    <x v="33"/>
    <x v="33"/>
    <m/>
    <x v="615"/>
    <e v="#N/A"/>
    <x v="615"/>
  </r>
  <r>
    <x v="5170"/>
    <m/>
    <n v="150"/>
    <x v="14591"/>
    <m/>
    <m/>
    <m/>
    <m/>
    <x v="8581"/>
    <s v="2023/11/30"/>
    <x v="0"/>
    <x v="0"/>
    <x v="33"/>
    <x v="33"/>
    <m/>
    <x v="615"/>
    <e v="#N/A"/>
    <x v="615"/>
  </r>
  <r>
    <x v="5170"/>
    <m/>
    <n v="304.8"/>
    <x v="14592"/>
    <m/>
    <m/>
    <m/>
    <m/>
    <x v="8340"/>
    <s v="2023/2/12"/>
    <x v="0"/>
    <x v="0"/>
    <x v="19"/>
    <x v="19"/>
    <m/>
    <x v="615"/>
    <e v="#N/A"/>
    <x v="615"/>
  </r>
  <r>
    <x v="5170"/>
    <m/>
    <n v="300"/>
    <x v="14593"/>
    <m/>
    <m/>
    <m/>
    <m/>
    <x v="7784"/>
    <s v="2023/2/18"/>
    <x v="0"/>
    <x v="0"/>
    <x v="19"/>
    <x v="19"/>
    <m/>
    <x v="615"/>
    <e v="#N/A"/>
    <x v="615"/>
  </r>
  <r>
    <x v="5170"/>
    <m/>
    <n v="683.62"/>
    <x v="14594"/>
    <m/>
    <m/>
    <m/>
    <m/>
    <x v="8662"/>
    <s v="2023/3/23"/>
    <x v="0"/>
    <x v="0"/>
    <x v="30"/>
    <x v="30"/>
    <m/>
    <x v="615"/>
    <e v="#N/A"/>
    <x v="615"/>
  </r>
  <r>
    <x v="5170"/>
    <m/>
    <n v="300"/>
    <x v="14595"/>
    <m/>
    <m/>
    <m/>
    <m/>
    <x v="7562"/>
    <s v="2023/7/15"/>
    <x v="0"/>
    <x v="0"/>
    <x v="30"/>
    <x v="30"/>
    <m/>
    <x v="615"/>
    <e v="#N/A"/>
    <x v="615"/>
  </r>
  <r>
    <x v="5170"/>
    <m/>
    <n v="280"/>
    <x v="14596"/>
    <m/>
    <m/>
    <m/>
    <m/>
    <x v="8264"/>
    <s v="2023/8/19"/>
    <x v="0"/>
    <x v="0"/>
    <x v="30"/>
    <x v="30"/>
    <m/>
    <x v="615"/>
    <e v="#N/A"/>
    <x v="615"/>
  </r>
  <r>
    <x v="5170"/>
    <m/>
    <n v="360.24"/>
    <x v="14375"/>
    <m/>
    <m/>
    <m/>
    <m/>
    <x v="8191"/>
    <s v="2023/8/21"/>
    <x v="0"/>
    <x v="0"/>
    <x v="30"/>
    <x v="30"/>
    <m/>
    <x v="615"/>
    <e v="#N/A"/>
    <x v="615"/>
  </r>
  <r>
    <x v="5170"/>
    <m/>
    <n v="250"/>
    <x v="14597"/>
    <m/>
    <m/>
    <m/>
    <m/>
    <x v="5258"/>
    <s v="2023/9/11"/>
    <x v="0"/>
    <x v="0"/>
    <x v="30"/>
    <x v="30"/>
    <m/>
    <x v="615"/>
    <e v="#N/A"/>
    <x v="615"/>
  </r>
  <r>
    <x v="5170"/>
    <m/>
    <n v="2430"/>
    <x v="14598"/>
    <m/>
    <m/>
    <m/>
    <m/>
    <x v="5455"/>
    <s v="2023/9/25"/>
    <x v="0"/>
    <x v="0"/>
    <x v="30"/>
    <x v="30"/>
    <m/>
    <x v="615"/>
    <e v="#N/A"/>
    <x v="615"/>
  </r>
  <r>
    <x v="5170"/>
    <m/>
    <n v="425"/>
    <x v="14599"/>
    <m/>
    <m/>
    <m/>
    <m/>
    <x v="8452"/>
    <s v="2023/10/31"/>
    <x v="0"/>
    <x v="0"/>
    <x v="30"/>
    <x v="30"/>
    <m/>
    <x v="615"/>
    <e v="#N/A"/>
    <x v="615"/>
  </r>
  <r>
    <x v="5170"/>
    <m/>
    <n v="249.57"/>
    <x v="14600"/>
    <m/>
    <m/>
    <m/>
    <m/>
    <x v="8007"/>
    <s v="2023/11/30"/>
    <x v="0"/>
    <x v="0"/>
    <x v="30"/>
    <x v="30"/>
    <m/>
    <x v="615"/>
    <e v="#N/A"/>
    <x v="615"/>
  </r>
  <r>
    <x v="5170"/>
    <m/>
    <n v="1040"/>
    <x v="14601"/>
    <m/>
    <m/>
    <m/>
    <m/>
    <x v="8597"/>
    <s v="2023/3/19"/>
    <x v="0"/>
    <x v="0"/>
    <x v="42"/>
    <x v="42"/>
    <m/>
    <x v="615"/>
    <e v="#N/A"/>
    <x v="615"/>
  </r>
  <r>
    <x v="5170"/>
    <m/>
    <n v="56"/>
    <x v="14602"/>
    <m/>
    <m/>
    <m/>
    <m/>
    <x v="8381"/>
    <s v="2023/10/19"/>
    <x v="0"/>
    <x v="0"/>
    <x v="42"/>
    <x v="42"/>
    <m/>
    <x v="615"/>
    <e v="#N/A"/>
    <x v="615"/>
  </r>
  <r>
    <x v="5170"/>
    <m/>
    <n v="225"/>
    <x v="14603"/>
    <m/>
    <m/>
    <m/>
    <m/>
    <x v="5435"/>
    <s v="2023/10/19"/>
    <x v="0"/>
    <x v="0"/>
    <x v="42"/>
    <x v="42"/>
    <m/>
    <x v="615"/>
    <e v="#N/A"/>
    <x v="615"/>
  </r>
  <r>
    <x v="5170"/>
    <m/>
    <n v="780"/>
    <x v="14604"/>
    <m/>
    <m/>
    <m/>
    <m/>
    <x v="7731"/>
    <s v="2023/11/2"/>
    <x v="0"/>
    <x v="0"/>
    <x v="42"/>
    <x v="42"/>
    <m/>
    <x v="615"/>
    <e v="#N/A"/>
    <x v="615"/>
  </r>
  <r>
    <x v="5170"/>
    <m/>
    <n v="710"/>
    <x v="14605"/>
    <m/>
    <m/>
    <m/>
    <m/>
    <x v="8402"/>
    <s v="2023/8/29"/>
    <x v="0"/>
    <x v="0"/>
    <x v="63"/>
    <x v="63"/>
    <m/>
    <x v="615"/>
    <e v="#N/A"/>
    <x v="615"/>
  </r>
  <r>
    <x v="5170"/>
    <m/>
    <n v="115"/>
    <x v="14606"/>
    <m/>
    <m/>
    <m/>
    <m/>
    <x v="8663"/>
    <s v="2023/7/13"/>
    <x v="0"/>
    <x v="0"/>
    <x v="43"/>
    <x v="43"/>
    <m/>
    <x v="615"/>
    <e v="#N/A"/>
    <x v="615"/>
  </r>
  <r>
    <x v="5170"/>
    <m/>
    <n v="360.24"/>
    <x v="14375"/>
    <m/>
    <m/>
    <m/>
    <m/>
    <x v="8191"/>
    <s v="2023/8/21"/>
    <x v="0"/>
    <x v="0"/>
    <x v="43"/>
    <x v="43"/>
    <m/>
    <x v="615"/>
    <e v="#N/A"/>
    <x v="615"/>
  </r>
  <r>
    <x v="5170"/>
    <m/>
    <n v="1061"/>
    <x v="14374"/>
    <m/>
    <m/>
    <m/>
    <m/>
    <x v="8191"/>
    <s v="2023/8/21"/>
    <x v="0"/>
    <x v="0"/>
    <x v="43"/>
    <x v="43"/>
    <m/>
    <x v="615"/>
    <e v="#N/A"/>
    <x v="615"/>
  </r>
  <r>
    <x v="5170"/>
    <m/>
    <n v="2330"/>
    <x v="14607"/>
    <m/>
    <m/>
    <m/>
    <m/>
    <x v="5455"/>
    <s v="2023/9/25"/>
    <x v="0"/>
    <x v="0"/>
    <x v="43"/>
    <x v="43"/>
    <m/>
    <x v="615"/>
    <e v="#N/A"/>
    <x v="615"/>
  </r>
  <r>
    <x v="5170"/>
    <m/>
    <n v="10"/>
    <x v="14608"/>
    <m/>
    <m/>
    <m/>
    <m/>
    <x v="8664"/>
    <s v="2023/10/11"/>
    <x v="0"/>
    <x v="0"/>
    <x v="43"/>
    <x v="43"/>
    <m/>
    <x v="615"/>
    <e v="#N/A"/>
    <x v="615"/>
  </r>
  <r>
    <x v="5170"/>
    <m/>
    <n v="1400"/>
    <x v="14609"/>
    <m/>
    <m/>
    <m/>
    <m/>
    <x v="8575"/>
    <s v="2023/10/12"/>
    <x v="0"/>
    <x v="0"/>
    <x v="43"/>
    <x v="43"/>
    <m/>
    <x v="615"/>
    <e v="#N/A"/>
    <x v="615"/>
  </r>
  <r>
    <x v="5170"/>
    <m/>
    <n v="280"/>
    <x v="14610"/>
    <m/>
    <m/>
    <m/>
    <m/>
    <x v="8467"/>
    <s v="2023/12/14"/>
    <x v="0"/>
    <x v="0"/>
    <x v="43"/>
    <x v="43"/>
    <m/>
    <x v="615"/>
    <e v="#N/A"/>
    <x v="615"/>
  </r>
  <r>
    <x v="5170"/>
    <m/>
    <n v="1700"/>
    <x v="14611"/>
    <m/>
    <m/>
    <m/>
    <m/>
    <x v="8467"/>
    <s v="2023/12/14"/>
    <x v="0"/>
    <x v="0"/>
    <x v="43"/>
    <x v="43"/>
    <m/>
    <x v="615"/>
    <e v="#N/A"/>
    <x v="615"/>
  </r>
  <r>
    <x v="5170"/>
    <m/>
    <n v="1120"/>
    <x v="14612"/>
    <m/>
    <m/>
    <m/>
    <m/>
    <x v="8366"/>
    <s v="2023/12/17"/>
    <x v="0"/>
    <x v="0"/>
    <x v="43"/>
    <x v="43"/>
    <m/>
    <x v="615"/>
    <e v="#N/A"/>
    <x v="615"/>
  </r>
  <r>
    <x v="5170"/>
    <m/>
    <n v="14500"/>
    <x v="14613"/>
    <m/>
    <m/>
    <m/>
    <m/>
    <x v="8583"/>
    <s v="2023/12/17"/>
    <x v="0"/>
    <x v="0"/>
    <x v="43"/>
    <x v="43"/>
    <m/>
    <x v="615"/>
    <e v="#N/A"/>
    <x v="615"/>
  </r>
  <r>
    <x v="5170"/>
    <m/>
    <n v="305"/>
    <x v="14614"/>
    <m/>
    <m/>
    <m/>
    <m/>
    <x v="8367"/>
    <s v="2023/12/27"/>
    <x v="0"/>
    <x v="0"/>
    <x v="43"/>
    <x v="43"/>
    <m/>
    <x v="615"/>
    <e v="#N/A"/>
    <x v="615"/>
  </r>
  <r>
    <x v="5170"/>
    <m/>
    <n v="168"/>
    <x v="14615"/>
    <m/>
    <m/>
    <m/>
    <m/>
    <x v="8337"/>
    <s v="2023/11/26"/>
    <x v="0"/>
    <x v="0"/>
    <x v="52"/>
    <x v="52"/>
    <m/>
    <x v="615"/>
    <e v="#N/A"/>
    <x v="615"/>
  </r>
  <r>
    <x v="5170"/>
    <m/>
    <n v="1512"/>
    <x v="14351"/>
    <m/>
    <m/>
    <m/>
    <m/>
    <x v="8654"/>
    <s v="2023/9/23"/>
    <x v="0"/>
    <x v="0"/>
    <x v="64"/>
    <x v="64"/>
    <m/>
    <x v="615"/>
    <e v="#N/A"/>
    <x v="615"/>
  </r>
  <r>
    <x v="5170"/>
    <m/>
    <n v="420"/>
    <x v="14616"/>
    <m/>
    <m/>
    <m/>
    <m/>
    <x v="8333"/>
    <s v="2023/7/13"/>
    <x v="0"/>
    <x v="0"/>
    <x v="55"/>
    <x v="55"/>
    <m/>
    <x v="615"/>
    <e v="#N/A"/>
    <x v="615"/>
  </r>
  <r>
    <x v="5170"/>
    <m/>
    <n v="420"/>
    <x v="14617"/>
    <m/>
    <m/>
    <m/>
    <m/>
    <x v="8391"/>
    <s v="2023/7/25"/>
    <x v="0"/>
    <x v="0"/>
    <x v="55"/>
    <x v="55"/>
    <m/>
    <x v="615"/>
    <e v="#N/A"/>
    <x v="615"/>
  </r>
  <r>
    <x v="5170"/>
    <m/>
    <n v="280"/>
    <x v="14618"/>
    <m/>
    <m/>
    <m/>
    <m/>
    <x v="8354"/>
    <s v="2023/8/5"/>
    <x v="0"/>
    <x v="0"/>
    <x v="55"/>
    <x v="55"/>
    <m/>
    <x v="615"/>
    <e v="#N/A"/>
    <x v="615"/>
  </r>
  <r>
    <x v="5170"/>
    <m/>
    <n v="840"/>
    <x v="14619"/>
    <m/>
    <m/>
    <m/>
    <m/>
    <x v="8357"/>
    <s v="2023/8/19"/>
    <x v="0"/>
    <x v="0"/>
    <x v="55"/>
    <x v="55"/>
    <m/>
    <x v="615"/>
    <e v="#N/A"/>
    <x v="615"/>
  </r>
  <r>
    <x v="5170"/>
    <m/>
    <n v="280"/>
    <x v="14620"/>
    <m/>
    <m/>
    <m/>
    <m/>
    <x v="8166"/>
    <s v="2023/11/4"/>
    <x v="0"/>
    <x v="0"/>
    <x v="55"/>
    <x v="55"/>
    <m/>
    <x v="615"/>
    <e v="#N/A"/>
    <x v="615"/>
  </r>
  <r>
    <x v="5170"/>
    <m/>
    <n v="677.88"/>
    <x v="14490"/>
    <m/>
    <m/>
    <m/>
    <m/>
    <x v="8281"/>
    <s v="2023/12/1"/>
    <x v="0"/>
    <x v="0"/>
    <x v="55"/>
    <x v="55"/>
    <m/>
    <x v="615"/>
    <e v="#N/A"/>
    <x v="615"/>
  </r>
  <r>
    <x v="5170"/>
    <m/>
    <n v="1425"/>
    <x v="14621"/>
    <m/>
    <m/>
    <m/>
    <m/>
    <x v="8459"/>
    <s v="2023/8/26"/>
    <x v="0"/>
    <x v="0"/>
    <x v="65"/>
    <x v="65"/>
    <m/>
    <x v="615"/>
    <e v="#N/A"/>
    <x v="615"/>
  </r>
  <r>
    <x v="5170"/>
    <m/>
    <n v="2240"/>
    <x v="14622"/>
    <m/>
    <m/>
    <m/>
    <m/>
    <x v="5259"/>
    <s v="2023/9/18"/>
    <x v="0"/>
    <x v="0"/>
    <x v="58"/>
    <x v="58"/>
    <m/>
    <x v="615"/>
    <e v="#N/A"/>
    <x v="615"/>
  </r>
  <r>
    <x v="5170"/>
    <m/>
    <n v="20"/>
    <x v="14623"/>
    <m/>
    <m/>
    <m/>
    <m/>
    <x v="8614"/>
    <s v="2023/10/14"/>
    <x v="0"/>
    <x v="0"/>
    <x v="58"/>
    <x v="58"/>
    <m/>
    <x v="615"/>
    <e v="#N/A"/>
    <x v="615"/>
  </r>
  <r>
    <x v="5170"/>
    <m/>
    <n v="110.43"/>
    <x v="14624"/>
    <m/>
    <m/>
    <m/>
    <m/>
    <x v="8614"/>
    <s v="2023/10/14"/>
    <x v="0"/>
    <x v="0"/>
    <x v="58"/>
    <x v="58"/>
    <m/>
    <x v="615"/>
    <e v="#N/A"/>
    <x v="615"/>
  </r>
  <r>
    <x v="5170"/>
    <m/>
    <n v="800"/>
    <x v="14625"/>
    <m/>
    <m/>
    <m/>
    <m/>
    <x v="8017"/>
    <s v="2023/10/26"/>
    <x v="0"/>
    <x v="0"/>
    <x v="58"/>
    <x v="58"/>
    <m/>
    <x v="615"/>
    <e v="#N/A"/>
    <x v="615"/>
  </r>
  <r>
    <x v="5170"/>
    <m/>
    <n v="65"/>
    <x v="14626"/>
    <m/>
    <m/>
    <m/>
    <m/>
    <x v="8665"/>
    <s v="2023/11/11"/>
    <x v="0"/>
    <x v="0"/>
    <x v="58"/>
    <x v="58"/>
    <m/>
    <x v="615"/>
    <e v="#N/A"/>
    <x v="615"/>
  </r>
  <r>
    <x v="5170"/>
    <m/>
    <n v="165.22"/>
    <x v="14627"/>
    <m/>
    <m/>
    <m/>
    <m/>
    <x v="8616"/>
    <s v="2023/11/30"/>
    <x v="0"/>
    <x v="0"/>
    <x v="58"/>
    <x v="58"/>
    <m/>
    <x v="615"/>
    <e v="#N/A"/>
    <x v="615"/>
  </r>
  <r>
    <x v="5170"/>
    <m/>
    <n v="178"/>
    <x v="14628"/>
    <m/>
    <m/>
    <m/>
    <m/>
    <x v="8616"/>
    <s v="2023/11/30"/>
    <x v="0"/>
    <x v="0"/>
    <x v="58"/>
    <x v="58"/>
    <m/>
    <x v="615"/>
    <e v="#N/A"/>
    <x v="615"/>
  </r>
  <r>
    <x v="5170"/>
    <m/>
    <n v="104"/>
    <x v="14629"/>
    <m/>
    <m/>
    <m/>
    <m/>
    <x v="8616"/>
    <s v="2023/11/30"/>
    <x v="0"/>
    <x v="0"/>
    <x v="58"/>
    <x v="58"/>
    <m/>
    <x v="615"/>
    <e v="#N/A"/>
    <x v="615"/>
  </r>
  <r>
    <x v="5170"/>
    <m/>
    <n v="208.70000000000002"/>
    <x v="14630"/>
    <m/>
    <m/>
    <m/>
    <m/>
    <x v="8616"/>
    <s v="2023/11/30"/>
    <x v="0"/>
    <x v="0"/>
    <x v="58"/>
    <x v="58"/>
    <m/>
    <x v="615"/>
    <e v="#N/A"/>
    <x v="615"/>
  </r>
  <r>
    <x v="5170"/>
    <m/>
    <n v="420"/>
    <x v="14631"/>
    <m/>
    <m/>
    <m/>
    <m/>
    <x v="8281"/>
    <s v="2023/12/1"/>
    <x v="0"/>
    <x v="0"/>
    <x v="58"/>
    <x v="58"/>
    <m/>
    <x v="615"/>
    <e v="#N/A"/>
    <x v="615"/>
  </r>
  <r>
    <x v="5170"/>
    <m/>
    <n v="2700"/>
    <x v="14632"/>
    <m/>
    <m/>
    <m/>
    <m/>
    <x v="8309"/>
    <s v="2023/12/24"/>
    <x v="0"/>
    <x v="0"/>
    <x v="58"/>
    <x v="58"/>
    <m/>
    <x v="615"/>
    <e v="#N/A"/>
    <x v="615"/>
  </r>
  <r>
    <x v="5170"/>
    <m/>
    <n v="1847.5"/>
    <x v="14633"/>
    <m/>
    <m/>
    <m/>
    <m/>
    <x v="5455"/>
    <s v="2023/9/25"/>
    <x v="0"/>
    <x v="0"/>
    <x v="66"/>
    <x v="66"/>
    <m/>
    <x v="615"/>
    <e v="#N/A"/>
    <x v="615"/>
  </r>
  <r>
    <x v="5170"/>
    <m/>
    <n v="300"/>
    <x v="14634"/>
    <m/>
    <m/>
    <m/>
    <m/>
    <x v="8574"/>
    <s v="2023/10/11"/>
    <x v="0"/>
    <x v="0"/>
    <x v="66"/>
    <x v="66"/>
    <m/>
    <x v="615"/>
    <e v="#N/A"/>
    <x v="615"/>
  </r>
  <r>
    <x v="5170"/>
    <m/>
    <n v="1175"/>
    <x v="14635"/>
    <m/>
    <m/>
    <m/>
    <m/>
    <x v="8578"/>
    <s v="2023/10/19"/>
    <x v="0"/>
    <x v="0"/>
    <x v="66"/>
    <x v="66"/>
    <m/>
    <x v="615"/>
    <e v="#N/A"/>
    <x v="615"/>
  </r>
  <r>
    <x v="5170"/>
    <m/>
    <n v="730"/>
    <x v="14636"/>
    <m/>
    <m/>
    <m/>
    <m/>
    <x v="7845"/>
    <s v="2023/10/22"/>
    <x v="0"/>
    <x v="0"/>
    <x v="66"/>
    <x v="66"/>
    <m/>
    <x v="615"/>
    <e v="#N/A"/>
    <x v="615"/>
  </r>
  <r>
    <x v="5170"/>
    <m/>
    <n v="1175"/>
    <x v="14637"/>
    <m/>
    <m/>
    <m/>
    <m/>
    <x v="8452"/>
    <s v="2023/10/31"/>
    <x v="0"/>
    <x v="0"/>
    <x v="66"/>
    <x v="66"/>
    <m/>
    <x v="615"/>
    <e v="#N/A"/>
    <x v="615"/>
  </r>
  <r>
    <x v="5170"/>
    <m/>
    <n v="20"/>
    <x v="14638"/>
    <m/>
    <m/>
    <m/>
    <m/>
    <x v="8635"/>
    <s v="2023/11/30"/>
    <x v="0"/>
    <x v="0"/>
    <x v="66"/>
    <x v="66"/>
    <m/>
    <x v="615"/>
    <e v="#N/A"/>
    <x v="615"/>
  </r>
  <r>
    <x v="5170"/>
    <m/>
    <n v="300"/>
    <x v="14639"/>
    <m/>
    <m/>
    <m/>
    <m/>
    <x v="8381"/>
    <s v="2023/10/19"/>
    <x v="0"/>
    <x v="0"/>
    <x v="72"/>
    <x v="72"/>
    <m/>
    <x v="615"/>
    <e v="#N/A"/>
    <x v="615"/>
  </r>
  <r>
    <x v="5170"/>
    <m/>
    <n v="1267.2"/>
    <x v="14640"/>
    <m/>
    <m/>
    <m/>
    <m/>
    <x v="8018"/>
    <s v="2023/11/30"/>
    <x v="0"/>
    <x v="0"/>
    <x v="72"/>
    <x v="72"/>
    <m/>
    <x v="615"/>
    <e v="#N/A"/>
    <x v="615"/>
  </r>
  <r>
    <x v="5170"/>
    <m/>
    <n v="347.83"/>
    <x v="14641"/>
    <m/>
    <m/>
    <m/>
    <m/>
    <x v="8006"/>
    <s v="2023/10/31"/>
    <x v="0"/>
    <x v="0"/>
    <x v="70"/>
    <x v="70"/>
    <m/>
    <x v="615"/>
    <e v="#N/A"/>
    <x v="615"/>
  </r>
  <r>
    <x v="5170"/>
    <m/>
    <n v="457.2"/>
    <x v="14642"/>
    <m/>
    <m/>
    <m/>
    <m/>
    <x v="7563"/>
    <s v="2023/11/26"/>
    <x v="0"/>
    <x v="0"/>
    <x v="70"/>
    <x v="70"/>
    <m/>
    <x v="615"/>
    <e v="#N/A"/>
    <x v="615"/>
  </r>
  <r>
    <x v="5170"/>
    <m/>
    <n v="840"/>
    <x v="14643"/>
    <m/>
    <m/>
    <m/>
    <m/>
    <x v="8337"/>
    <s v="2023/11/26"/>
    <x v="0"/>
    <x v="0"/>
    <x v="59"/>
    <x v="59"/>
    <m/>
    <x v="615"/>
    <e v="#N/A"/>
    <x v="615"/>
  </r>
  <r>
    <x v="5170"/>
    <m/>
    <n v="338.94"/>
    <x v="14490"/>
    <m/>
    <m/>
    <m/>
    <m/>
    <x v="8281"/>
    <s v="2023/12/1"/>
    <x v="0"/>
    <x v="0"/>
    <x v="59"/>
    <x v="59"/>
    <m/>
    <x v="615"/>
    <e v="#N/A"/>
    <x v="615"/>
  </r>
  <r>
    <x v="5170"/>
    <m/>
    <n v="577.39"/>
    <x v="14644"/>
    <m/>
    <m/>
    <m/>
    <m/>
    <x v="7992"/>
    <s v="2023/12/25"/>
    <x v="0"/>
    <x v="0"/>
    <x v="59"/>
    <x v="59"/>
    <m/>
    <x v="615"/>
    <e v="#N/A"/>
    <x v="615"/>
  </r>
  <r>
    <x v="5170"/>
    <m/>
    <n v="92"/>
    <x v="14645"/>
    <m/>
    <m/>
    <m/>
    <m/>
    <x v="8028"/>
    <s v="2023/11/9"/>
    <x v="0"/>
    <x v="0"/>
    <x v="73"/>
    <x v="73"/>
    <m/>
    <x v="615"/>
    <e v="#N/A"/>
    <x v="615"/>
  </r>
  <r>
    <x v="5170"/>
    <m/>
    <n v="340"/>
    <x v="14646"/>
    <m/>
    <m/>
    <m/>
    <m/>
    <x v="5609"/>
    <s v="2023/1/17"/>
    <x v="0"/>
    <x v="0"/>
    <x v="79"/>
    <x v="79"/>
    <m/>
    <x v="615"/>
    <e v="#N/A"/>
    <x v="615"/>
  </r>
  <r>
    <x v="5170"/>
    <m/>
    <n v="829"/>
    <x v="14647"/>
    <m/>
    <m/>
    <m/>
    <m/>
    <x v="5445"/>
    <s v="2023/3/19"/>
    <x v="0"/>
    <x v="0"/>
    <x v="71"/>
    <x v="71"/>
    <m/>
    <x v="615"/>
    <e v="#N/A"/>
    <x v="615"/>
  </r>
  <r>
    <x v="5170"/>
    <m/>
    <n v="436"/>
    <x v="14648"/>
    <m/>
    <m/>
    <m/>
    <m/>
    <x v="5435"/>
    <s v="2023/10/19"/>
    <x v="0"/>
    <x v="0"/>
    <x v="71"/>
    <x v="71"/>
    <m/>
    <x v="615"/>
    <e v="#N/A"/>
    <x v="615"/>
  </r>
  <r>
    <x v="5170"/>
    <m/>
    <n v="100"/>
    <x v="14649"/>
    <m/>
    <m/>
    <m/>
    <m/>
    <x v="5439"/>
    <s v="2023/1/14"/>
    <x v="0"/>
    <x v="0"/>
    <x v="80"/>
    <x v="80"/>
    <m/>
    <x v="615"/>
    <e v="#N/A"/>
    <x v="615"/>
  </r>
  <r>
    <x v="5170"/>
    <m/>
    <n v="100"/>
    <x v="14650"/>
    <m/>
    <m/>
    <m/>
    <m/>
    <x v="8666"/>
    <s v="2023/3/25"/>
    <x v="0"/>
    <x v="0"/>
    <x v="80"/>
    <x v="80"/>
    <m/>
    <x v="615"/>
    <e v="#N/A"/>
    <x v="615"/>
  </r>
  <r>
    <x v="5170"/>
    <m/>
    <n v="139.13"/>
    <x v="14651"/>
    <m/>
    <m/>
    <m/>
    <m/>
    <x v="5252"/>
    <s v="2023/3/28"/>
    <x v="0"/>
    <x v="0"/>
    <x v="80"/>
    <x v="80"/>
    <m/>
    <x v="615"/>
    <e v="#N/A"/>
    <x v="615"/>
  </r>
  <r>
    <x v="5170"/>
    <m/>
    <n v="6.0870000000000006"/>
    <x v="14652"/>
    <m/>
    <m/>
    <m/>
    <m/>
    <x v="8667"/>
    <s v="2023/4/16"/>
    <x v="0"/>
    <x v="0"/>
    <x v="80"/>
    <x v="80"/>
    <m/>
    <x v="615"/>
    <e v="#N/A"/>
    <x v="615"/>
  </r>
  <r>
    <x v="5170"/>
    <m/>
    <n v="100"/>
    <x v="14653"/>
    <m/>
    <m/>
    <m/>
    <m/>
    <x v="5443"/>
    <s v="2023/2/28"/>
    <x v="0"/>
    <x v="0"/>
    <x v="53"/>
    <x v="53"/>
    <m/>
    <x v="615"/>
    <e v="#N/A"/>
    <x v="615"/>
  </r>
  <r>
    <x v="5170"/>
    <m/>
    <n v="928.80000000000007"/>
    <x v="14654"/>
    <m/>
    <m/>
    <m/>
    <m/>
    <x v="5460"/>
    <s v="2023/11/26"/>
    <x v="0"/>
    <x v="0"/>
    <x v="53"/>
    <x v="53"/>
    <m/>
    <x v="615"/>
    <e v="#N/A"/>
    <x v="615"/>
  </r>
  <r>
    <x v="5170"/>
    <m/>
    <n v="642.80000000000007"/>
    <x v="14655"/>
    <m/>
    <m/>
    <m/>
    <m/>
    <x v="5437"/>
    <s v="2023/12/23"/>
    <x v="0"/>
    <x v="0"/>
    <x v="53"/>
    <x v="53"/>
    <m/>
    <x v="615"/>
    <e v="#N/A"/>
    <x v="615"/>
  </r>
  <r>
    <x v="5170"/>
    <m/>
    <n v="20.7"/>
    <x v="14656"/>
    <m/>
    <m/>
    <m/>
    <m/>
    <x v="8653"/>
    <s v="2023/4/19"/>
    <x v="0"/>
    <x v="0"/>
    <x v="26"/>
    <x v="26"/>
    <m/>
    <x v="615"/>
    <e v="#N/A"/>
    <x v="615"/>
  </r>
  <r>
    <x v="5170"/>
    <m/>
    <n v="190"/>
    <x v="14657"/>
    <m/>
    <m/>
    <m/>
    <m/>
    <x v="7502"/>
    <s v="2023/11/8"/>
    <x v="0"/>
    <x v="0"/>
    <x v="26"/>
    <x v="26"/>
    <m/>
    <x v="615"/>
    <e v="#N/A"/>
    <x v="615"/>
  </r>
  <r>
    <x v="5170"/>
    <m/>
    <n v="40"/>
    <x v="14658"/>
    <m/>
    <m/>
    <m/>
    <m/>
    <x v="7502"/>
    <s v="2023/11/8"/>
    <x v="0"/>
    <x v="0"/>
    <x v="26"/>
    <x v="26"/>
    <m/>
    <x v="615"/>
    <e v="#N/A"/>
    <x v="615"/>
  </r>
  <r>
    <x v="5170"/>
    <m/>
    <n v="100"/>
    <x v="14659"/>
    <m/>
    <m/>
    <m/>
    <m/>
    <x v="8430"/>
    <s v="2023/1/26"/>
    <x v="0"/>
    <x v="0"/>
    <x v="27"/>
    <x v="27"/>
    <m/>
    <x v="615"/>
    <e v="#N/A"/>
    <x v="615"/>
  </r>
  <r>
    <x v="5170"/>
    <m/>
    <n v="10.029999999999999"/>
    <x v="14660"/>
    <m/>
    <m/>
    <m/>
    <m/>
    <x v="7575"/>
    <s v="2023/7/10"/>
    <x v="0"/>
    <x v="0"/>
    <x v="27"/>
    <x v="27"/>
    <m/>
    <x v="615"/>
    <e v="#N/A"/>
    <x v="615"/>
  </r>
  <r>
    <x v="5170"/>
    <m/>
    <n v="65.22"/>
    <x v="14661"/>
    <m/>
    <m/>
    <m/>
    <m/>
    <x v="5452"/>
    <s v="2023/7/13"/>
    <x v="0"/>
    <x v="0"/>
    <x v="27"/>
    <x v="27"/>
    <m/>
    <x v="615"/>
    <e v="#N/A"/>
    <x v="615"/>
  </r>
  <r>
    <x v="5170"/>
    <m/>
    <n v="100"/>
    <x v="14662"/>
    <m/>
    <m/>
    <m/>
    <m/>
    <x v="5454"/>
    <s v="2023/8/13"/>
    <x v="0"/>
    <x v="0"/>
    <x v="27"/>
    <x v="27"/>
    <m/>
    <x v="615"/>
    <e v="#N/A"/>
    <x v="615"/>
  </r>
  <r>
    <x v="5170"/>
    <m/>
    <n v="91.3"/>
    <x v="14663"/>
    <m/>
    <m/>
    <m/>
    <m/>
    <x v="5586"/>
    <s v="2023/8/19"/>
    <x v="0"/>
    <x v="0"/>
    <x v="27"/>
    <x v="27"/>
    <m/>
    <x v="615"/>
    <e v="#N/A"/>
    <x v="615"/>
  </r>
  <r>
    <x v="5170"/>
    <m/>
    <n v="21.740000000000002"/>
    <x v="14664"/>
    <m/>
    <m/>
    <m/>
    <m/>
    <x v="7638"/>
    <s v="2023/9/18"/>
    <x v="0"/>
    <x v="0"/>
    <x v="27"/>
    <x v="27"/>
    <m/>
    <x v="615"/>
    <e v="#N/A"/>
    <x v="615"/>
  </r>
  <r>
    <x v="5170"/>
    <m/>
    <n v="586"/>
    <x v="14665"/>
    <m/>
    <m/>
    <m/>
    <m/>
    <x v="5455"/>
    <s v="2023/9/25"/>
    <x v="0"/>
    <x v="0"/>
    <x v="27"/>
    <x v="27"/>
    <m/>
    <x v="615"/>
    <e v="#N/A"/>
    <x v="615"/>
  </r>
  <r>
    <x v="5170"/>
    <m/>
    <n v="385.1"/>
    <x v="14666"/>
    <m/>
    <m/>
    <m/>
    <m/>
    <x v="5456"/>
    <s v="2023/9/25"/>
    <x v="0"/>
    <x v="0"/>
    <x v="27"/>
    <x v="27"/>
    <m/>
    <x v="615"/>
    <e v="#N/A"/>
    <x v="615"/>
  </r>
  <r>
    <x v="5170"/>
    <m/>
    <n v="48.69"/>
    <x v="14667"/>
    <m/>
    <m/>
    <m/>
    <m/>
    <x v="7534"/>
    <s v="2023/10/17"/>
    <x v="0"/>
    <x v="0"/>
    <x v="27"/>
    <x v="27"/>
    <m/>
    <x v="615"/>
    <e v="#N/A"/>
    <x v="615"/>
  </r>
  <r>
    <x v="5170"/>
    <m/>
    <n v="393.8"/>
    <x v="14668"/>
    <m/>
    <m/>
    <m/>
    <m/>
    <x v="7122"/>
    <s v="2023/10/26"/>
    <x v="0"/>
    <x v="0"/>
    <x v="27"/>
    <x v="27"/>
    <m/>
    <x v="615"/>
    <e v="#N/A"/>
    <x v="615"/>
  </r>
  <r>
    <x v="5170"/>
    <m/>
    <n v="6.96"/>
    <x v="14669"/>
    <m/>
    <m/>
    <m/>
    <m/>
    <x v="7536"/>
    <s v="2023/11/5"/>
    <x v="0"/>
    <x v="0"/>
    <x v="27"/>
    <x v="27"/>
    <m/>
    <x v="615"/>
    <e v="#N/A"/>
    <x v="615"/>
  </r>
  <r>
    <x v="5170"/>
    <m/>
    <n v="4"/>
    <x v="14670"/>
    <m/>
    <m/>
    <m/>
    <m/>
    <x v="7650"/>
    <s v="2023/11/21"/>
    <x v="0"/>
    <x v="0"/>
    <x v="27"/>
    <x v="27"/>
    <m/>
    <x v="615"/>
    <e v="#N/A"/>
    <x v="615"/>
  </r>
  <r>
    <x v="5170"/>
    <m/>
    <n v="100"/>
    <x v="14671"/>
    <m/>
    <m/>
    <m/>
    <m/>
    <x v="7125"/>
    <s v="2023/11/21"/>
    <x v="0"/>
    <x v="0"/>
    <x v="27"/>
    <x v="27"/>
    <m/>
    <x v="615"/>
    <e v="#N/A"/>
    <x v="615"/>
  </r>
  <r>
    <x v="5170"/>
    <m/>
    <n v="119"/>
    <x v="14672"/>
    <m/>
    <m/>
    <m/>
    <m/>
    <x v="5460"/>
    <s v="2023/11/26"/>
    <x v="0"/>
    <x v="0"/>
    <x v="27"/>
    <x v="27"/>
    <m/>
    <x v="615"/>
    <e v="#N/A"/>
    <x v="615"/>
  </r>
  <r>
    <x v="5170"/>
    <m/>
    <n v="20000"/>
    <x v="14673"/>
    <m/>
    <m/>
    <m/>
    <m/>
    <x v="8668"/>
    <s v="2023/6/7"/>
    <x v="126"/>
    <x v="126"/>
    <x v="22"/>
    <x v="22"/>
    <m/>
    <x v="615"/>
    <e v="#N/A"/>
    <x v="615"/>
  </r>
  <r>
    <x v="5170"/>
    <m/>
    <n v="870"/>
    <x v="14674"/>
    <m/>
    <m/>
    <m/>
    <m/>
    <x v="8669"/>
    <s v="2023/6/13"/>
    <x v="127"/>
    <x v="127"/>
    <x v="4"/>
    <x v="4"/>
    <m/>
    <x v="615"/>
    <e v="#N/A"/>
    <x v="615"/>
  </r>
  <r>
    <x v="5170"/>
    <m/>
    <n v="61200"/>
    <x v="14675"/>
    <m/>
    <m/>
    <m/>
    <m/>
    <x v="7718"/>
    <s v="2023/7/31"/>
    <x v="127"/>
    <x v="127"/>
    <x v="16"/>
    <x v="16"/>
    <m/>
    <x v="615"/>
    <e v="#N/A"/>
    <x v="615"/>
  </r>
  <r>
    <x v="5170"/>
    <m/>
    <n v="490.44"/>
    <x v="14676"/>
    <m/>
    <m/>
    <m/>
    <m/>
    <x v="8670"/>
    <s v="2023/11/21"/>
    <x v="127"/>
    <x v="127"/>
    <x v="15"/>
    <x v="15"/>
    <m/>
    <x v="615"/>
    <e v="#N/A"/>
    <x v="615"/>
  </r>
  <r>
    <x v="5170"/>
    <m/>
    <n v="910.44"/>
    <x v="14677"/>
    <m/>
    <m/>
    <m/>
    <m/>
    <x v="8671"/>
    <s v="2023/5/24"/>
    <x v="127"/>
    <x v="127"/>
    <x v="24"/>
    <x v="24"/>
    <m/>
    <x v="615"/>
    <e v="#N/A"/>
    <x v="615"/>
  </r>
  <r>
    <x v="5170"/>
    <m/>
    <n v="2075.65"/>
    <x v="14678"/>
    <m/>
    <m/>
    <m/>
    <m/>
    <x v="8672"/>
    <s v="2023/12/4"/>
    <x v="127"/>
    <x v="127"/>
    <x v="24"/>
    <x v="24"/>
    <m/>
    <x v="615"/>
    <e v="#N/A"/>
    <x v="615"/>
  </r>
  <r>
    <x v="5170"/>
    <m/>
    <n v="7500"/>
    <x v="14679"/>
    <m/>
    <m/>
    <m/>
    <m/>
    <x v="8673"/>
    <s v="2023/6/7"/>
    <x v="127"/>
    <x v="127"/>
    <x v="11"/>
    <x v="11"/>
    <m/>
    <x v="615"/>
    <e v="#N/A"/>
    <x v="615"/>
  </r>
  <r>
    <x v="5170"/>
    <m/>
    <n v="4700"/>
    <x v="14680"/>
    <m/>
    <m/>
    <m/>
    <m/>
    <x v="7718"/>
    <s v="2023/7/31"/>
    <x v="127"/>
    <x v="127"/>
    <x v="11"/>
    <x v="11"/>
    <m/>
    <x v="615"/>
    <e v="#N/A"/>
    <x v="615"/>
  </r>
  <r>
    <x v="5170"/>
    <m/>
    <n v="4800"/>
    <x v="14681"/>
    <m/>
    <m/>
    <m/>
    <m/>
    <x v="8602"/>
    <s v="2023/8/8"/>
    <x v="127"/>
    <x v="127"/>
    <x v="11"/>
    <x v="11"/>
    <m/>
    <x v="615"/>
    <e v="#N/A"/>
    <x v="615"/>
  </r>
  <r>
    <x v="5170"/>
    <m/>
    <n v="3600"/>
    <x v="14682"/>
    <m/>
    <m/>
    <m/>
    <m/>
    <x v="8401"/>
    <s v="2023/8/26"/>
    <x v="127"/>
    <x v="127"/>
    <x v="11"/>
    <x v="11"/>
    <m/>
    <x v="615"/>
    <e v="#N/A"/>
    <x v="615"/>
  </r>
  <r>
    <x v="5170"/>
    <m/>
    <n v="500"/>
    <x v="14683"/>
    <m/>
    <m/>
    <m/>
    <m/>
    <x v="8674"/>
    <s v="2023/1/23"/>
    <x v="127"/>
    <x v="127"/>
    <x v="7"/>
    <x v="7"/>
    <m/>
    <x v="615"/>
    <e v="#N/A"/>
    <x v="615"/>
  </r>
  <r>
    <x v="5170"/>
    <m/>
    <n v="560"/>
    <x v="14684"/>
    <m/>
    <m/>
    <m/>
    <m/>
    <x v="8106"/>
    <s v="2023/6/3"/>
    <x v="127"/>
    <x v="127"/>
    <x v="8"/>
    <x v="8"/>
    <m/>
    <x v="615"/>
    <e v="#N/A"/>
    <x v="615"/>
  </r>
  <r>
    <x v="5170"/>
    <m/>
    <n v="2600"/>
    <x v="14685"/>
    <m/>
    <m/>
    <m/>
    <m/>
    <x v="8213"/>
    <s v="2023/12/27"/>
    <x v="127"/>
    <x v="127"/>
    <x v="40"/>
    <x v="40"/>
    <m/>
    <x v="615"/>
    <e v="#N/A"/>
    <x v="615"/>
  </r>
  <r>
    <x v="5170"/>
    <m/>
    <n v="630.44000000000005"/>
    <x v="14686"/>
    <m/>
    <m/>
    <m/>
    <m/>
    <x v="8625"/>
    <s v="2023/8/19"/>
    <x v="127"/>
    <x v="127"/>
    <x v="23"/>
    <x v="23"/>
    <m/>
    <x v="615"/>
    <e v="#N/A"/>
    <x v="615"/>
  </r>
  <r>
    <x v="5170"/>
    <m/>
    <n v="4300"/>
    <x v="14685"/>
    <m/>
    <m/>
    <m/>
    <m/>
    <x v="8213"/>
    <s v="2023/12/27"/>
    <x v="127"/>
    <x v="127"/>
    <x v="33"/>
    <x v="33"/>
    <m/>
    <x v="615"/>
    <e v="#N/A"/>
    <x v="615"/>
  </r>
  <r>
    <x v="5170"/>
    <m/>
    <n v="13760"/>
    <x v="14687"/>
    <m/>
    <m/>
    <m/>
    <m/>
    <x v="8675"/>
    <s v="2023/3/1"/>
    <x v="127"/>
    <x v="127"/>
    <x v="19"/>
    <x v="19"/>
    <m/>
    <x v="615"/>
    <e v="#N/A"/>
    <x v="615"/>
  </r>
  <r>
    <x v="5170"/>
    <m/>
    <n v="500"/>
    <x v="14688"/>
    <m/>
    <m/>
    <m/>
    <m/>
    <x v="8246"/>
    <s v="2023/10/23"/>
    <x v="127"/>
    <x v="127"/>
    <x v="52"/>
    <x v="52"/>
    <m/>
    <x v="615"/>
    <e v="#N/A"/>
    <x v="615"/>
  </r>
  <r>
    <x v="5170"/>
    <m/>
    <n v="2828.4"/>
    <x v="14689"/>
    <m/>
    <m/>
    <m/>
    <m/>
    <x v="8071"/>
    <s v="2023/6/15"/>
    <x v="127"/>
    <x v="127"/>
    <x v="55"/>
    <x v="55"/>
    <m/>
    <x v="615"/>
    <e v="#N/A"/>
    <x v="615"/>
  </r>
  <r>
    <x v="5170"/>
    <m/>
    <n v="6660"/>
    <x v="14690"/>
    <m/>
    <m/>
    <m/>
    <m/>
    <x v="8676"/>
    <s v="2023/1/14"/>
    <x v="127"/>
    <x v="127"/>
    <x v="26"/>
    <x v="26"/>
    <m/>
    <x v="615"/>
    <e v="#N/A"/>
    <x v="615"/>
  </r>
  <r>
    <x v="5170"/>
    <m/>
    <n v="2250.44"/>
    <x v="14691"/>
    <m/>
    <m/>
    <m/>
    <m/>
    <x v="8677"/>
    <s v="2023/2/18"/>
    <x v="127"/>
    <x v="127"/>
    <x v="26"/>
    <x v="26"/>
    <m/>
    <x v="615"/>
    <e v="#N/A"/>
    <x v="615"/>
  </r>
  <r>
    <x v="5170"/>
    <m/>
    <n v="9000"/>
    <x v="14692"/>
    <m/>
    <m/>
    <m/>
    <m/>
    <x v="8678"/>
    <s v="2023/4/1"/>
    <x v="128"/>
    <x v="128"/>
    <x v="38"/>
    <x v="38"/>
    <m/>
    <x v="615"/>
    <e v="#N/A"/>
    <x v="615"/>
  </r>
  <r>
    <x v="5170"/>
    <m/>
    <n v="9000"/>
    <x v="14693"/>
    <m/>
    <m/>
    <m/>
    <m/>
    <x v="8679"/>
    <s v="2023/11/1"/>
    <x v="128"/>
    <x v="128"/>
    <x v="38"/>
    <x v="38"/>
    <m/>
    <x v="615"/>
    <e v="#N/A"/>
    <x v="615"/>
  </r>
  <r>
    <x v="5170"/>
    <m/>
    <n v="8475"/>
    <x v="14694"/>
    <m/>
    <m/>
    <m/>
    <m/>
    <x v="8678"/>
    <s v="2023/4/1"/>
    <x v="128"/>
    <x v="128"/>
    <x v="4"/>
    <x v="4"/>
    <m/>
    <x v="615"/>
    <e v="#N/A"/>
    <x v="615"/>
  </r>
  <r>
    <x v="5170"/>
    <m/>
    <n v="45000"/>
    <x v="14695"/>
    <m/>
    <m/>
    <m/>
    <m/>
    <x v="8680"/>
    <s v="2023/7/12"/>
    <x v="128"/>
    <x v="128"/>
    <x v="4"/>
    <x v="4"/>
    <m/>
    <x v="615"/>
    <e v="#N/A"/>
    <x v="615"/>
  </r>
  <r>
    <x v="5170"/>
    <m/>
    <n v="360000"/>
    <x v="14696"/>
    <m/>
    <m/>
    <m/>
    <m/>
    <x v="8681"/>
    <s v="2023/7/1"/>
    <x v="128"/>
    <x v="128"/>
    <x v="3"/>
    <x v="3"/>
    <m/>
    <x v="615"/>
    <e v="#N/A"/>
    <x v="615"/>
  </r>
  <r>
    <x v="5170"/>
    <m/>
    <n v="72000"/>
    <x v="14697"/>
    <m/>
    <m/>
    <m/>
    <m/>
    <x v="8682"/>
    <s v="2023/9/1"/>
    <x v="128"/>
    <x v="128"/>
    <x v="3"/>
    <x v="3"/>
    <m/>
    <x v="615"/>
    <e v="#N/A"/>
    <x v="615"/>
  </r>
  <r>
    <x v="5170"/>
    <m/>
    <n v="11000"/>
    <x v="14698"/>
    <m/>
    <m/>
    <m/>
    <m/>
    <x v="8683"/>
    <s v="2023/9/2"/>
    <x v="128"/>
    <x v="128"/>
    <x v="3"/>
    <x v="3"/>
    <m/>
    <x v="615"/>
    <e v="#N/A"/>
    <x v="615"/>
  </r>
  <r>
    <x v="5170"/>
    <m/>
    <n v="12000"/>
    <x v="14699"/>
    <m/>
    <m/>
    <m/>
    <m/>
    <x v="8684"/>
    <s v="2023/10/1"/>
    <x v="128"/>
    <x v="128"/>
    <x v="3"/>
    <x v="3"/>
    <m/>
    <x v="615"/>
    <e v="#N/A"/>
    <x v="615"/>
  </r>
  <r>
    <x v="5170"/>
    <m/>
    <n v="32000"/>
    <x v="14700"/>
    <m/>
    <m/>
    <m/>
    <m/>
    <x v="8685"/>
    <s v="2023/11/7"/>
    <x v="128"/>
    <x v="128"/>
    <x v="3"/>
    <x v="3"/>
    <m/>
    <x v="615"/>
    <e v="#N/A"/>
    <x v="615"/>
  </r>
  <r>
    <x v="5170"/>
    <m/>
    <n v="11350"/>
    <x v="14701"/>
    <m/>
    <m/>
    <m/>
    <m/>
    <x v="8686"/>
    <s v="2023/11/1"/>
    <x v="128"/>
    <x v="128"/>
    <x v="12"/>
    <x v="12"/>
    <m/>
    <x v="615"/>
    <e v="#N/A"/>
    <x v="615"/>
  </r>
  <r>
    <x v="5170"/>
    <m/>
    <n v="15000"/>
    <x v="14702"/>
    <m/>
    <m/>
    <m/>
    <m/>
    <x v="8687"/>
    <s v="2023/11/15"/>
    <x v="128"/>
    <x v="128"/>
    <x v="48"/>
    <x v="48"/>
    <m/>
    <x v="615"/>
    <e v="#N/A"/>
    <x v="615"/>
  </r>
  <r>
    <x v="5170"/>
    <m/>
    <n v="15000"/>
    <x v="14703"/>
    <m/>
    <m/>
    <m/>
    <m/>
    <x v="8688"/>
    <s v="2023/11/15"/>
    <x v="128"/>
    <x v="128"/>
    <x v="48"/>
    <x v="48"/>
    <m/>
    <x v="615"/>
    <e v="#N/A"/>
    <x v="615"/>
  </r>
  <r>
    <x v="5170"/>
    <m/>
    <n v="351000"/>
    <x v="14704"/>
    <m/>
    <m/>
    <m/>
    <m/>
    <x v="8689"/>
    <s v="2023/11/1"/>
    <x v="128"/>
    <x v="128"/>
    <x v="2"/>
    <x v="2"/>
    <m/>
    <x v="615"/>
    <e v="#N/A"/>
    <x v="615"/>
  </r>
  <r>
    <x v="5170"/>
    <m/>
    <n v="51000"/>
    <x v="14705"/>
    <m/>
    <m/>
    <m/>
    <m/>
    <x v="8689"/>
    <s v="2023/11/1"/>
    <x v="128"/>
    <x v="128"/>
    <x v="21"/>
    <x v="21"/>
    <m/>
    <x v="615"/>
    <e v="#N/A"/>
    <x v="615"/>
  </r>
  <r>
    <x v="5170"/>
    <m/>
    <n v="15000"/>
    <x v="14706"/>
    <m/>
    <m/>
    <m/>
    <m/>
    <x v="8690"/>
    <s v="2023/11/1"/>
    <x v="128"/>
    <x v="128"/>
    <x v="0"/>
    <x v="0"/>
    <m/>
    <x v="615"/>
    <e v="#N/A"/>
    <x v="615"/>
  </r>
  <r>
    <x v="5170"/>
    <m/>
    <n v="15000"/>
    <x v="14707"/>
    <m/>
    <m/>
    <m/>
    <m/>
    <x v="7718"/>
    <s v="2023/7/31"/>
    <x v="128"/>
    <x v="128"/>
    <x v="5"/>
    <x v="5"/>
    <m/>
    <x v="615"/>
    <e v="#N/A"/>
    <x v="615"/>
  </r>
  <r>
    <x v="5170"/>
    <m/>
    <n v="15000"/>
    <x v="14708"/>
    <m/>
    <m/>
    <m/>
    <m/>
    <x v="8679"/>
    <s v="2023/11/1"/>
    <x v="128"/>
    <x v="128"/>
    <x v="23"/>
    <x v="23"/>
    <m/>
    <x v="615"/>
    <e v="#N/A"/>
    <x v="615"/>
  </r>
  <r>
    <x v="5170"/>
    <m/>
    <n v="30000"/>
    <x v="14709"/>
    <m/>
    <m/>
    <m/>
    <m/>
    <x v="8691"/>
    <s v="2023/11/30"/>
    <x v="128"/>
    <x v="128"/>
    <x v="19"/>
    <x v="19"/>
    <m/>
    <x v="615"/>
    <e v="#N/A"/>
    <x v="615"/>
  </r>
  <r>
    <x v="5170"/>
    <m/>
    <n v="149522.26999999999"/>
    <x v="14710"/>
    <m/>
    <m/>
    <m/>
    <m/>
    <x v="8692"/>
    <s v="2023/5/1"/>
    <x v="129"/>
    <x v="129"/>
    <x v="3"/>
    <x v="3"/>
    <m/>
    <x v="615"/>
    <e v="#N/A"/>
    <x v="615"/>
  </r>
  <r>
    <x v="5170"/>
    <m/>
    <n v="3756.52"/>
    <x v="7078"/>
    <m/>
    <m/>
    <m/>
    <m/>
    <x v="6409"/>
    <s v="2023/6/21"/>
    <x v="129"/>
    <x v="129"/>
    <x v="33"/>
    <x v="33"/>
    <m/>
    <x v="615"/>
    <e v="#N/A"/>
    <x v="615"/>
  </r>
  <r>
    <x v="5170"/>
    <m/>
    <n v="200"/>
    <x v="14711"/>
    <m/>
    <m/>
    <m/>
    <m/>
    <x v="5586"/>
    <s v="2023/8/19"/>
    <x v="129"/>
    <x v="129"/>
    <x v="27"/>
    <x v="27"/>
    <m/>
    <x v="615"/>
    <e v="#N/A"/>
    <x v="615"/>
  </r>
  <r>
    <x v="5170"/>
    <m/>
    <n v="168.75"/>
    <x v="14712"/>
    <m/>
    <m/>
    <m/>
    <m/>
    <x v="5586"/>
    <s v="2023/8/19"/>
    <x v="129"/>
    <x v="129"/>
    <x v="27"/>
    <x v="27"/>
    <m/>
    <x v="615"/>
    <e v="#N/A"/>
    <x v="615"/>
  </r>
  <r>
    <x v="5170"/>
    <m/>
    <n v="1476.2"/>
    <x v="14713"/>
    <m/>
    <m/>
    <m/>
    <m/>
    <x v="8693"/>
    <s v="2023/2/5"/>
    <x v="130"/>
    <x v="130"/>
    <x v="35"/>
    <x v="35"/>
    <m/>
    <x v="615"/>
    <e v="#N/A"/>
    <x v="615"/>
  </r>
  <r>
    <x v="5170"/>
    <m/>
    <n v="115.62"/>
    <x v="14714"/>
    <m/>
    <m/>
    <m/>
    <m/>
    <x v="8694"/>
    <s v="2023/2/7"/>
    <x v="130"/>
    <x v="130"/>
    <x v="38"/>
    <x v="38"/>
    <m/>
    <x v="615"/>
    <e v="#N/A"/>
    <x v="615"/>
  </r>
  <r>
    <x v="5170"/>
    <m/>
    <n v="1195.9000000000001"/>
    <x v="14715"/>
    <m/>
    <m/>
    <m/>
    <m/>
    <x v="8695"/>
    <s v="2023/4/1"/>
    <x v="130"/>
    <x v="130"/>
    <x v="38"/>
    <x v="38"/>
    <m/>
    <x v="615"/>
    <e v="#N/A"/>
    <x v="615"/>
  </r>
  <r>
    <x v="5170"/>
    <m/>
    <n v="1453.22"/>
    <x v="14716"/>
    <m/>
    <m/>
    <m/>
    <m/>
    <x v="8696"/>
    <s v="2023/4/27"/>
    <x v="130"/>
    <x v="130"/>
    <x v="38"/>
    <x v="38"/>
    <m/>
    <x v="615"/>
    <e v="#N/A"/>
    <x v="615"/>
  </r>
  <r>
    <x v="5170"/>
    <m/>
    <n v="611.70000000000005"/>
    <x v="14717"/>
    <m/>
    <m/>
    <m/>
    <m/>
    <x v="8697"/>
    <s v="2023/1/9"/>
    <x v="130"/>
    <x v="130"/>
    <x v="4"/>
    <x v="4"/>
    <m/>
    <x v="615"/>
    <e v="#N/A"/>
    <x v="615"/>
  </r>
  <r>
    <x v="5170"/>
    <m/>
    <n v="1127.83"/>
    <x v="14718"/>
    <m/>
    <m/>
    <m/>
    <m/>
    <x v="8698"/>
    <s v="2023/1/12"/>
    <x v="130"/>
    <x v="130"/>
    <x v="4"/>
    <x v="4"/>
    <m/>
    <x v="615"/>
    <e v="#N/A"/>
    <x v="615"/>
  </r>
  <r>
    <x v="5170"/>
    <m/>
    <n v="566.64"/>
    <x v="14719"/>
    <m/>
    <m/>
    <m/>
    <m/>
    <x v="8699"/>
    <s v="2023/1/26"/>
    <x v="130"/>
    <x v="130"/>
    <x v="4"/>
    <x v="4"/>
    <m/>
    <x v="615"/>
    <e v="#N/A"/>
    <x v="615"/>
  </r>
  <r>
    <x v="5170"/>
    <m/>
    <n v="1131.45"/>
    <x v="14720"/>
    <m/>
    <m/>
    <m/>
    <m/>
    <x v="8699"/>
    <s v="2023/1/26"/>
    <x v="130"/>
    <x v="130"/>
    <x v="4"/>
    <x v="4"/>
    <m/>
    <x v="615"/>
    <e v="#N/A"/>
    <x v="615"/>
  </r>
  <r>
    <x v="5170"/>
    <m/>
    <n v="3812.5"/>
    <x v="14721"/>
    <m/>
    <m/>
    <m/>
    <m/>
    <x v="8700"/>
    <s v="2023/2/26"/>
    <x v="130"/>
    <x v="130"/>
    <x v="4"/>
    <x v="4"/>
    <m/>
    <x v="615"/>
    <e v="#N/A"/>
    <x v="615"/>
  </r>
  <r>
    <x v="5170"/>
    <m/>
    <n v="288.99"/>
    <x v="14722"/>
    <m/>
    <m/>
    <m/>
    <m/>
    <x v="8696"/>
    <s v="2023/4/27"/>
    <x v="130"/>
    <x v="130"/>
    <x v="4"/>
    <x v="4"/>
    <m/>
    <x v="615"/>
    <e v="#N/A"/>
    <x v="615"/>
  </r>
  <r>
    <x v="5170"/>
    <m/>
    <n v="606.69000000000005"/>
    <x v="14723"/>
    <m/>
    <m/>
    <m/>
    <m/>
    <x v="8701"/>
    <s v="2023/5/29"/>
    <x v="130"/>
    <x v="130"/>
    <x v="4"/>
    <x v="4"/>
    <m/>
    <x v="615"/>
    <e v="#N/A"/>
    <x v="615"/>
  </r>
  <r>
    <x v="5170"/>
    <m/>
    <n v="847"/>
    <x v="14724"/>
    <m/>
    <m/>
    <m/>
    <m/>
    <x v="8702"/>
    <s v="2023/6/30"/>
    <x v="130"/>
    <x v="130"/>
    <x v="4"/>
    <x v="4"/>
    <m/>
    <x v="615"/>
    <e v="#N/A"/>
    <x v="615"/>
  </r>
  <r>
    <x v="5170"/>
    <m/>
    <n v="848.5"/>
    <x v="14725"/>
    <m/>
    <m/>
    <m/>
    <m/>
    <x v="8702"/>
    <s v="2023/6/30"/>
    <x v="130"/>
    <x v="130"/>
    <x v="4"/>
    <x v="4"/>
    <m/>
    <x v="615"/>
    <e v="#N/A"/>
    <x v="615"/>
  </r>
  <r>
    <x v="5170"/>
    <m/>
    <n v="7895.06"/>
    <x v="14726"/>
    <m/>
    <m/>
    <m/>
    <m/>
    <x v="8250"/>
    <s v="2023/7/31"/>
    <x v="130"/>
    <x v="130"/>
    <x v="4"/>
    <x v="4"/>
    <m/>
    <x v="615"/>
    <e v="#N/A"/>
    <x v="615"/>
  </r>
  <r>
    <x v="5170"/>
    <m/>
    <n v="866.80000000000007"/>
    <x v="14727"/>
    <m/>
    <m/>
    <m/>
    <m/>
    <x v="8703"/>
    <s v="2023/8/9"/>
    <x v="130"/>
    <x v="130"/>
    <x v="4"/>
    <x v="4"/>
    <m/>
    <x v="615"/>
    <e v="#N/A"/>
    <x v="615"/>
  </r>
  <r>
    <x v="5170"/>
    <m/>
    <n v="10215"/>
    <x v="14728"/>
    <m/>
    <m/>
    <m/>
    <m/>
    <x v="8704"/>
    <s v="2023/8/20"/>
    <x v="130"/>
    <x v="130"/>
    <x v="4"/>
    <x v="4"/>
    <m/>
    <x v="615"/>
    <e v="#N/A"/>
    <x v="615"/>
  </r>
  <r>
    <x v="5170"/>
    <m/>
    <n v="13755"/>
    <x v="14729"/>
    <m/>
    <m/>
    <m/>
    <m/>
    <x v="8704"/>
    <s v="2023/8/20"/>
    <x v="130"/>
    <x v="130"/>
    <x v="4"/>
    <x v="4"/>
    <m/>
    <x v="615"/>
    <e v="#N/A"/>
    <x v="615"/>
  </r>
  <r>
    <x v="5170"/>
    <m/>
    <n v="2565"/>
    <x v="14730"/>
    <m/>
    <m/>
    <m/>
    <m/>
    <x v="8704"/>
    <s v="2023/8/20"/>
    <x v="130"/>
    <x v="130"/>
    <x v="4"/>
    <x v="4"/>
    <m/>
    <x v="615"/>
    <e v="#N/A"/>
    <x v="615"/>
  </r>
  <r>
    <x v="5170"/>
    <m/>
    <n v="15547.77"/>
    <x v="14731"/>
    <m/>
    <m/>
    <m/>
    <m/>
    <x v="8705"/>
    <s v="2023/10/23"/>
    <x v="130"/>
    <x v="130"/>
    <x v="4"/>
    <x v="4"/>
    <m/>
    <x v="615"/>
    <e v="#N/A"/>
    <x v="615"/>
  </r>
  <r>
    <x v="5170"/>
    <m/>
    <n v="855"/>
    <x v="14732"/>
    <m/>
    <m/>
    <m/>
    <m/>
    <x v="8705"/>
    <s v="2023/10/23"/>
    <x v="130"/>
    <x v="130"/>
    <x v="4"/>
    <x v="4"/>
    <m/>
    <x v="615"/>
    <e v="#N/A"/>
    <x v="615"/>
  </r>
  <r>
    <x v="5170"/>
    <m/>
    <n v="3776.66"/>
    <x v="14733"/>
    <m/>
    <m/>
    <m/>
    <m/>
    <x v="8705"/>
    <s v="2023/10/23"/>
    <x v="130"/>
    <x v="130"/>
    <x v="4"/>
    <x v="4"/>
    <m/>
    <x v="615"/>
    <e v="#N/A"/>
    <x v="615"/>
  </r>
  <r>
    <x v="5170"/>
    <m/>
    <n v="2449.88"/>
    <x v="14734"/>
    <m/>
    <m/>
    <m/>
    <m/>
    <x v="8705"/>
    <s v="2023/10/23"/>
    <x v="130"/>
    <x v="130"/>
    <x v="4"/>
    <x v="4"/>
    <m/>
    <x v="615"/>
    <e v="#N/A"/>
    <x v="615"/>
  </r>
  <r>
    <x v="5170"/>
    <m/>
    <n v="2025.06"/>
    <x v="14735"/>
    <m/>
    <m/>
    <m/>
    <m/>
    <x v="8706"/>
    <s v="2023/10/26"/>
    <x v="130"/>
    <x v="130"/>
    <x v="4"/>
    <x v="4"/>
    <m/>
    <x v="615"/>
    <e v="#N/A"/>
    <x v="615"/>
  </r>
  <r>
    <x v="5170"/>
    <m/>
    <n v="1104.6200000000001"/>
    <x v="14736"/>
    <m/>
    <m/>
    <m/>
    <m/>
    <x v="7583"/>
    <s v="2023/11/30"/>
    <x v="130"/>
    <x v="130"/>
    <x v="4"/>
    <x v="4"/>
    <m/>
    <x v="615"/>
    <e v="#N/A"/>
    <x v="615"/>
  </r>
  <r>
    <x v="5170"/>
    <m/>
    <n v="962.64"/>
    <x v="14737"/>
    <m/>
    <m/>
    <m/>
    <m/>
    <x v="7583"/>
    <s v="2023/11/30"/>
    <x v="130"/>
    <x v="130"/>
    <x v="4"/>
    <x v="4"/>
    <m/>
    <x v="615"/>
    <e v="#N/A"/>
    <x v="615"/>
  </r>
  <r>
    <x v="5170"/>
    <m/>
    <n v="345.87"/>
    <x v="14738"/>
    <m/>
    <m/>
    <m/>
    <m/>
    <x v="7583"/>
    <s v="2023/11/30"/>
    <x v="130"/>
    <x v="130"/>
    <x v="4"/>
    <x v="4"/>
    <m/>
    <x v="615"/>
    <e v="#N/A"/>
    <x v="615"/>
  </r>
  <r>
    <x v="5170"/>
    <m/>
    <n v="11174.43"/>
    <x v="14739"/>
    <m/>
    <m/>
    <m/>
    <m/>
    <x v="8707"/>
    <s v="2023/12/31"/>
    <x v="130"/>
    <x v="130"/>
    <x v="4"/>
    <x v="4"/>
    <m/>
    <x v="615"/>
    <e v="#N/A"/>
    <x v="615"/>
  </r>
  <r>
    <x v="5170"/>
    <m/>
    <n v="5476.11"/>
    <x v="14740"/>
    <m/>
    <m/>
    <m/>
    <m/>
    <x v="8707"/>
    <s v="2023/12/31"/>
    <x v="130"/>
    <x v="130"/>
    <x v="4"/>
    <x v="4"/>
    <m/>
    <x v="615"/>
    <e v="#N/A"/>
    <x v="615"/>
  </r>
  <r>
    <x v="5170"/>
    <m/>
    <n v="1915.77"/>
    <x v="14741"/>
    <m/>
    <m/>
    <m/>
    <m/>
    <x v="8707"/>
    <s v="2023/12/31"/>
    <x v="130"/>
    <x v="130"/>
    <x v="4"/>
    <x v="4"/>
    <m/>
    <x v="615"/>
    <e v="#N/A"/>
    <x v="615"/>
  </r>
  <r>
    <x v="5170"/>
    <m/>
    <n v="860.9"/>
    <x v="14742"/>
    <m/>
    <m/>
    <m/>
    <m/>
    <x v="8708"/>
    <s v="2023/4/13"/>
    <x v="130"/>
    <x v="130"/>
    <x v="16"/>
    <x v="16"/>
    <m/>
    <x v="615"/>
    <e v="#N/A"/>
    <x v="615"/>
  </r>
  <r>
    <x v="5170"/>
    <m/>
    <n v="900"/>
    <x v="14743"/>
    <m/>
    <m/>
    <m/>
    <m/>
    <x v="8709"/>
    <s v="2023/4/13"/>
    <x v="130"/>
    <x v="130"/>
    <x v="16"/>
    <x v="16"/>
    <m/>
    <x v="615"/>
    <e v="#N/A"/>
    <x v="615"/>
  </r>
  <r>
    <x v="5170"/>
    <m/>
    <n v="1084.9000000000001"/>
    <x v="14744"/>
    <m/>
    <m/>
    <m/>
    <m/>
    <x v="8710"/>
    <s v="2023/4/13"/>
    <x v="130"/>
    <x v="130"/>
    <x v="16"/>
    <x v="16"/>
    <m/>
    <x v="615"/>
    <e v="#N/A"/>
    <x v="615"/>
  </r>
  <r>
    <x v="5170"/>
    <m/>
    <n v="4977"/>
    <x v="14745"/>
    <m/>
    <m/>
    <m/>
    <m/>
    <x v="8711"/>
    <s v="2023/4/13"/>
    <x v="130"/>
    <x v="130"/>
    <x v="16"/>
    <x v="16"/>
    <m/>
    <x v="615"/>
    <e v="#N/A"/>
    <x v="615"/>
  </r>
  <r>
    <x v="5170"/>
    <m/>
    <n v="265423.89"/>
    <x v="14746"/>
    <m/>
    <m/>
    <m/>
    <m/>
    <x v="8712"/>
    <s v="2023/5/17"/>
    <x v="130"/>
    <x v="130"/>
    <x v="16"/>
    <x v="16"/>
    <m/>
    <x v="615"/>
    <e v="#N/A"/>
    <x v="615"/>
  </r>
  <r>
    <x v="5170"/>
    <m/>
    <n v="71.02"/>
    <x v="14747"/>
    <m/>
    <m/>
    <m/>
    <m/>
    <x v="8713"/>
    <s v="2023/9/1"/>
    <x v="130"/>
    <x v="130"/>
    <x v="16"/>
    <x v="16"/>
    <m/>
    <x v="615"/>
    <e v="#N/A"/>
    <x v="615"/>
  </r>
  <r>
    <x v="5170"/>
    <m/>
    <n v="833.42000000000007"/>
    <x v="14747"/>
    <m/>
    <m/>
    <m/>
    <m/>
    <x v="8714"/>
    <s v="2023/9/1"/>
    <x v="130"/>
    <x v="130"/>
    <x v="16"/>
    <x v="16"/>
    <m/>
    <x v="615"/>
    <e v="#N/A"/>
    <x v="615"/>
  </r>
  <r>
    <x v="5170"/>
    <m/>
    <n v="28045.510000000002"/>
    <x v="14748"/>
    <m/>
    <m/>
    <m/>
    <m/>
    <x v="8715"/>
    <s v="2023/10/1"/>
    <x v="130"/>
    <x v="130"/>
    <x v="16"/>
    <x v="16"/>
    <m/>
    <x v="615"/>
    <e v="#N/A"/>
    <x v="615"/>
  </r>
  <r>
    <x v="5170"/>
    <m/>
    <n v="73189.78"/>
    <x v="14749"/>
    <m/>
    <m/>
    <m/>
    <m/>
    <x v="8716"/>
    <s v="2023/10/1"/>
    <x v="130"/>
    <x v="130"/>
    <x v="16"/>
    <x v="16"/>
    <m/>
    <x v="615"/>
    <e v="#N/A"/>
    <x v="615"/>
  </r>
  <r>
    <x v="5170"/>
    <m/>
    <n v="108973.88"/>
    <x v="14750"/>
    <m/>
    <m/>
    <m/>
    <m/>
    <x v="8716"/>
    <s v="2023/10/1"/>
    <x v="130"/>
    <x v="130"/>
    <x v="16"/>
    <x v="16"/>
    <m/>
    <x v="615"/>
    <e v="#N/A"/>
    <x v="615"/>
  </r>
  <r>
    <x v="5170"/>
    <m/>
    <n v="315035.44"/>
    <x v="14751"/>
    <m/>
    <m/>
    <m/>
    <m/>
    <x v="8717"/>
    <s v="2023/10/1"/>
    <x v="130"/>
    <x v="130"/>
    <x v="16"/>
    <x v="16"/>
    <m/>
    <x v="615"/>
    <e v="#N/A"/>
    <x v="615"/>
  </r>
  <r>
    <x v="5170"/>
    <m/>
    <n v="621547.37"/>
    <x v="14752"/>
    <m/>
    <m/>
    <m/>
    <m/>
    <x v="8717"/>
    <s v="2023/10/1"/>
    <x v="130"/>
    <x v="130"/>
    <x v="16"/>
    <x v="16"/>
    <m/>
    <x v="615"/>
    <e v="#N/A"/>
    <x v="615"/>
  </r>
  <r>
    <x v="5170"/>
    <m/>
    <n v="227.70000000000002"/>
    <x v="14753"/>
    <m/>
    <m/>
    <m/>
    <m/>
    <x v="8696"/>
    <s v="2023/4/27"/>
    <x v="130"/>
    <x v="130"/>
    <x v="45"/>
    <x v="45"/>
    <m/>
    <x v="615"/>
    <e v="#N/A"/>
    <x v="615"/>
  </r>
  <r>
    <x v="5170"/>
    <m/>
    <n v="12275.4"/>
    <x v="14754"/>
    <m/>
    <m/>
    <m/>
    <m/>
    <x v="8718"/>
    <s v="2023/11/19"/>
    <x v="130"/>
    <x v="130"/>
    <x v="45"/>
    <x v="45"/>
    <m/>
    <x v="615"/>
    <e v="#N/A"/>
    <x v="615"/>
  </r>
  <r>
    <x v="5170"/>
    <m/>
    <n v="1055.8"/>
    <x v="14755"/>
    <m/>
    <m/>
    <m/>
    <m/>
    <x v="8718"/>
    <s v="2023/11/19"/>
    <x v="130"/>
    <x v="130"/>
    <x v="45"/>
    <x v="45"/>
    <m/>
    <x v="615"/>
    <e v="#N/A"/>
    <x v="615"/>
  </r>
  <r>
    <x v="5170"/>
    <m/>
    <n v="1470"/>
    <x v="14756"/>
    <m/>
    <m/>
    <m/>
    <m/>
    <x v="8719"/>
    <s v="2023/4/1"/>
    <x v="130"/>
    <x v="130"/>
    <x v="39"/>
    <x v="39"/>
    <m/>
    <x v="615"/>
    <e v="#N/A"/>
    <x v="615"/>
  </r>
  <r>
    <x v="5170"/>
    <m/>
    <n v="491.72"/>
    <x v="14757"/>
    <m/>
    <m/>
    <m/>
    <m/>
    <x v="8695"/>
    <s v="2023/4/1"/>
    <x v="130"/>
    <x v="130"/>
    <x v="39"/>
    <x v="39"/>
    <m/>
    <x v="615"/>
    <e v="#N/A"/>
    <x v="615"/>
  </r>
  <r>
    <x v="5170"/>
    <m/>
    <n v="7380.9800000000005"/>
    <x v="14758"/>
    <m/>
    <m/>
    <m/>
    <m/>
    <x v="8720"/>
    <s v="2023/6/1"/>
    <x v="130"/>
    <x v="130"/>
    <x v="39"/>
    <x v="39"/>
    <m/>
    <x v="615"/>
    <e v="#N/A"/>
    <x v="615"/>
  </r>
  <r>
    <x v="5170"/>
    <m/>
    <n v="3242.73"/>
    <x v="14759"/>
    <m/>
    <m/>
    <m/>
    <m/>
    <x v="8721"/>
    <s v="2023/1/2"/>
    <x v="130"/>
    <x v="130"/>
    <x v="3"/>
    <x v="3"/>
    <m/>
    <x v="615"/>
    <e v="#N/A"/>
    <x v="615"/>
  </r>
  <r>
    <x v="5170"/>
    <m/>
    <n v="2756.2400000000002"/>
    <x v="14760"/>
    <m/>
    <m/>
    <m/>
    <m/>
    <x v="8721"/>
    <s v="2023/1/2"/>
    <x v="130"/>
    <x v="130"/>
    <x v="3"/>
    <x v="3"/>
    <m/>
    <x v="615"/>
    <e v="#N/A"/>
    <x v="615"/>
  </r>
  <r>
    <x v="5170"/>
    <m/>
    <n v="2612.9"/>
    <x v="14761"/>
    <m/>
    <m/>
    <m/>
    <m/>
    <x v="8721"/>
    <s v="2023/1/2"/>
    <x v="130"/>
    <x v="130"/>
    <x v="3"/>
    <x v="3"/>
    <m/>
    <x v="615"/>
    <e v="#N/A"/>
    <x v="615"/>
  </r>
  <r>
    <x v="5170"/>
    <m/>
    <n v="3479.31"/>
    <x v="14762"/>
    <m/>
    <m/>
    <m/>
    <m/>
    <x v="8721"/>
    <s v="2023/1/2"/>
    <x v="130"/>
    <x v="130"/>
    <x v="3"/>
    <x v="3"/>
    <m/>
    <x v="615"/>
    <e v="#N/A"/>
    <x v="615"/>
  </r>
  <r>
    <x v="5170"/>
    <m/>
    <n v="452.38"/>
    <x v="14763"/>
    <m/>
    <m/>
    <m/>
    <m/>
    <x v="8721"/>
    <s v="2023/1/2"/>
    <x v="130"/>
    <x v="130"/>
    <x v="3"/>
    <x v="3"/>
    <m/>
    <x v="615"/>
    <e v="#N/A"/>
    <x v="615"/>
  </r>
  <r>
    <x v="5170"/>
    <m/>
    <n v="146003.08000000002"/>
    <x v="14764"/>
    <m/>
    <m/>
    <m/>
    <m/>
    <x v="8722"/>
    <s v="2023/1/15"/>
    <x v="130"/>
    <x v="130"/>
    <x v="3"/>
    <x v="3"/>
    <m/>
    <x v="615"/>
    <e v="#N/A"/>
    <x v="615"/>
  </r>
  <r>
    <x v="5170"/>
    <m/>
    <n v="1453.8"/>
    <x v="14765"/>
    <m/>
    <m/>
    <m/>
    <m/>
    <x v="8723"/>
    <s v="2023/1/16"/>
    <x v="130"/>
    <x v="130"/>
    <x v="3"/>
    <x v="3"/>
    <m/>
    <x v="615"/>
    <e v="#N/A"/>
    <x v="615"/>
  </r>
  <r>
    <x v="5170"/>
    <m/>
    <n v="235.67000000000002"/>
    <x v="14766"/>
    <m/>
    <m/>
    <m/>
    <m/>
    <x v="8723"/>
    <s v="2023/1/16"/>
    <x v="130"/>
    <x v="130"/>
    <x v="3"/>
    <x v="3"/>
    <m/>
    <x v="615"/>
    <e v="#N/A"/>
    <x v="615"/>
  </r>
  <r>
    <x v="5170"/>
    <m/>
    <n v="315.2"/>
    <x v="14767"/>
    <m/>
    <m/>
    <m/>
    <m/>
    <x v="8724"/>
    <s v="2023/2/1"/>
    <x v="130"/>
    <x v="130"/>
    <x v="3"/>
    <x v="3"/>
    <m/>
    <x v="615"/>
    <e v="#N/A"/>
    <x v="615"/>
  </r>
  <r>
    <x v="5170"/>
    <m/>
    <n v="808.08"/>
    <x v="14768"/>
    <m/>
    <m/>
    <m/>
    <m/>
    <x v="8725"/>
    <s v="2023/2/21"/>
    <x v="130"/>
    <x v="130"/>
    <x v="3"/>
    <x v="3"/>
    <m/>
    <x v="615"/>
    <e v="#N/A"/>
    <x v="615"/>
  </r>
  <r>
    <x v="5170"/>
    <m/>
    <n v="12901.45"/>
    <x v="14769"/>
    <m/>
    <m/>
    <m/>
    <m/>
    <x v="8726"/>
    <s v="2023/2/27"/>
    <x v="130"/>
    <x v="130"/>
    <x v="3"/>
    <x v="3"/>
    <m/>
    <x v="615"/>
    <e v="#N/A"/>
    <x v="615"/>
  </r>
  <r>
    <x v="5170"/>
    <m/>
    <n v="521.08000000000004"/>
    <x v="14770"/>
    <m/>
    <m/>
    <m/>
    <m/>
    <x v="8726"/>
    <s v="2023/2/27"/>
    <x v="130"/>
    <x v="130"/>
    <x v="3"/>
    <x v="3"/>
    <m/>
    <x v="615"/>
    <e v="#N/A"/>
    <x v="615"/>
  </r>
  <r>
    <x v="5170"/>
    <m/>
    <n v="3483.7000000000003"/>
    <x v="14771"/>
    <m/>
    <m/>
    <m/>
    <m/>
    <x v="8695"/>
    <s v="2023/4/1"/>
    <x v="130"/>
    <x v="130"/>
    <x v="3"/>
    <x v="3"/>
    <m/>
    <x v="615"/>
    <e v="#N/A"/>
    <x v="615"/>
  </r>
  <r>
    <x v="5170"/>
    <m/>
    <n v="2879.46"/>
    <x v="14772"/>
    <m/>
    <m/>
    <m/>
    <m/>
    <x v="8695"/>
    <s v="2023/4/1"/>
    <x v="130"/>
    <x v="130"/>
    <x v="3"/>
    <x v="3"/>
    <m/>
    <x v="615"/>
    <e v="#N/A"/>
    <x v="615"/>
  </r>
  <r>
    <x v="5170"/>
    <m/>
    <n v="249.78"/>
    <x v="14773"/>
    <m/>
    <m/>
    <m/>
    <m/>
    <x v="8727"/>
    <s v="2023/4/1"/>
    <x v="130"/>
    <x v="130"/>
    <x v="3"/>
    <x v="3"/>
    <m/>
    <x v="615"/>
    <e v="#N/A"/>
    <x v="615"/>
  </r>
  <r>
    <x v="5170"/>
    <m/>
    <n v="474.05"/>
    <x v="14774"/>
    <m/>
    <m/>
    <m/>
    <m/>
    <x v="8728"/>
    <s v="2023/4/10"/>
    <x v="130"/>
    <x v="130"/>
    <x v="3"/>
    <x v="3"/>
    <m/>
    <x v="615"/>
    <e v="#N/A"/>
    <x v="615"/>
  </r>
  <r>
    <x v="5170"/>
    <m/>
    <n v="508.3"/>
    <x v="14775"/>
    <m/>
    <m/>
    <m/>
    <m/>
    <x v="8729"/>
    <s v="2023/4/13"/>
    <x v="130"/>
    <x v="130"/>
    <x v="3"/>
    <x v="3"/>
    <m/>
    <x v="615"/>
    <e v="#N/A"/>
    <x v="615"/>
  </r>
  <r>
    <x v="5170"/>
    <m/>
    <n v="4614.53"/>
    <x v="14776"/>
    <m/>
    <m/>
    <m/>
    <m/>
    <x v="8730"/>
    <s v="2023/4/20"/>
    <x v="130"/>
    <x v="130"/>
    <x v="3"/>
    <x v="3"/>
    <m/>
    <x v="615"/>
    <e v="#N/A"/>
    <x v="615"/>
  </r>
  <r>
    <x v="5170"/>
    <m/>
    <n v="562.9"/>
    <x v="14777"/>
    <m/>
    <m/>
    <m/>
    <m/>
    <x v="8730"/>
    <s v="2023/4/20"/>
    <x v="130"/>
    <x v="130"/>
    <x v="3"/>
    <x v="3"/>
    <m/>
    <x v="615"/>
    <e v="#N/A"/>
    <x v="615"/>
  </r>
  <r>
    <x v="5170"/>
    <m/>
    <n v="157.27000000000001"/>
    <x v="14778"/>
    <m/>
    <m/>
    <m/>
    <m/>
    <x v="8731"/>
    <s v="2023/5/11"/>
    <x v="130"/>
    <x v="130"/>
    <x v="3"/>
    <x v="3"/>
    <m/>
    <x v="615"/>
    <e v="#N/A"/>
    <x v="615"/>
  </r>
  <r>
    <x v="5170"/>
    <m/>
    <n v="791.85"/>
    <x v="14779"/>
    <m/>
    <m/>
    <m/>
    <m/>
    <x v="8731"/>
    <s v="2023/5/11"/>
    <x v="130"/>
    <x v="130"/>
    <x v="3"/>
    <x v="3"/>
    <m/>
    <x v="615"/>
    <e v="#N/A"/>
    <x v="615"/>
  </r>
  <r>
    <x v="5170"/>
    <m/>
    <n v="2639.06"/>
    <x v="14780"/>
    <m/>
    <m/>
    <m/>
    <m/>
    <x v="8731"/>
    <s v="2023/5/11"/>
    <x v="130"/>
    <x v="130"/>
    <x v="3"/>
    <x v="3"/>
    <m/>
    <x v="615"/>
    <e v="#N/A"/>
    <x v="615"/>
  </r>
  <r>
    <x v="5170"/>
    <m/>
    <n v="820.82"/>
    <x v="14781"/>
    <m/>
    <m/>
    <m/>
    <m/>
    <x v="8701"/>
    <s v="2023/5/29"/>
    <x v="130"/>
    <x v="130"/>
    <x v="3"/>
    <x v="3"/>
    <m/>
    <x v="615"/>
    <e v="#N/A"/>
    <x v="615"/>
  </r>
  <r>
    <x v="5170"/>
    <m/>
    <n v="977.36"/>
    <x v="14782"/>
    <m/>
    <m/>
    <m/>
    <m/>
    <x v="8732"/>
    <s v="2023/5/31"/>
    <x v="130"/>
    <x v="130"/>
    <x v="3"/>
    <x v="3"/>
    <m/>
    <x v="615"/>
    <e v="#N/A"/>
    <x v="615"/>
  </r>
  <r>
    <x v="5170"/>
    <m/>
    <n v="2001.14"/>
    <x v="14783"/>
    <m/>
    <m/>
    <m/>
    <m/>
    <x v="8733"/>
    <s v="2023/6/11"/>
    <x v="130"/>
    <x v="130"/>
    <x v="3"/>
    <x v="3"/>
    <m/>
    <x v="615"/>
    <e v="#N/A"/>
    <x v="615"/>
  </r>
  <r>
    <x v="5170"/>
    <m/>
    <n v="5996.79"/>
    <x v="14784"/>
    <m/>
    <m/>
    <m/>
    <m/>
    <x v="8733"/>
    <s v="2023/6/11"/>
    <x v="130"/>
    <x v="130"/>
    <x v="3"/>
    <x v="3"/>
    <m/>
    <x v="615"/>
    <e v="#N/A"/>
    <x v="615"/>
  </r>
  <r>
    <x v="5170"/>
    <m/>
    <n v="1349.33"/>
    <x v="14785"/>
    <m/>
    <m/>
    <m/>
    <m/>
    <x v="8734"/>
    <s v="2023/6/17"/>
    <x v="130"/>
    <x v="130"/>
    <x v="3"/>
    <x v="3"/>
    <m/>
    <x v="615"/>
    <e v="#N/A"/>
    <x v="615"/>
  </r>
  <r>
    <x v="5170"/>
    <m/>
    <n v="249.3"/>
    <x v="14786"/>
    <m/>
    <m/>
    <m/>
    <m/>
    <x v="8734"/>
    <s v="2023/6/17"/>
    <x v="130"/>
    <x v="130"/>
    <x v="3"/>
    <x v="3"/>
    <m/>
    <x v="615"/>
    <e v="#N/A"/>
    <x v="615"/>
  </r>
  <r>
    <x v="5170"/>
    <m/>
    <n v="1147.6400000000001"/>
    <x v="14787"/>
    <m/>
    <m/>
    <m/>
    <m/>
    <x v="8734"/>
    <s v="2023/6/17"/>
    <x v="130"/>
    <x v="130"/>
    <x v="3"/>
    <x v="3"/>
    <m/>
    <x v="615"/>
    <e v="#N/A"/>
    <x v="615"/>
  </r>
  <r>
    <x v="5170"/>
    <m/>
    <n v="881.81000000000006"/>
    <x v="14788"/>
    <m/>
    <m/>
    <m/>
    <m/>
    <x v="8250"/>
    <s v="2023/7/31"/>
    <x v="130"/>
    <x v="130"/>
    <x v="3"/>
    <x v="3"/>
    <m/>
    <x v="615"/>
    <e v="#N/A"/>
    <x v="615"/>
  </r>
  <r>
    <x v="5170"/>
    <m/>
    <n v="3006.7400000000002"/>
    <x v="14789"/>
    <m/>
    <m/>
    <m/>
    <m/>
    <x v="8250"/>
    <s v="2023/7/31"/>
    <x v="130"/>
    <x v="130"/>
    <x v="3"/>
    <x v="3"/>
    <m/>
    <x v="615"/>
    <e v="#N/A"/>
    <x v="615"/>
  </r>
  <r>
    <x v="5170"/>
    <m/>
    <n v="1160.5"/>
    <x v="14790"/>
    <m/>
    <m/>
    <m/>
    <m/>
    <x v="7151"/>
    <s v="2023/8/1"/>
    <x v="130"/>
    <x v="130"/>
    <x v="3"/>
    <x v="3"/>
    <m/>
    <x v="615"/>
    <e v="#N/A"/>
    <x v="615"/>
  </r>
  <r>
    <x v="5170"/>
    <m/>
    <n v="1532.77"/>
    <x v="14791"/>
    <m/>
    <m/>
    <m/>
    <m/>
    <x v="7151"/>
    <s v="2023/8/1"/>
    <x v="130"/>
    <x v="130"/>
    <x v="3"/>
    <x v="3"/>
    <m/>
    <x v="615"/>
    <e v="#N/A"/>
    <x v="615"/>
  </r>
  <r>
    <x v="5170"/>
    <m/>
    <n v="2039.3600000000001"/>
    <x v="14792"/>
    <m/>
    <m/>
    <m/>
    <m/>
    <x v="8735"/>
    <s v="2023/8/3"/>
    <x v="130"/>
    <x v="130"/>
    <x v="3"/>
    <x v="3"/>
    <m/>
    <x v="615"/>
    <e v="#N/A"/>
    <x v="615"/>
  </r>
  <r>
    <x v="5170"/>
    <m/>
    <n v="5990.88"/>
    <x v="14793"/>
    <m/>
    <m/>
    <m/>
    <m/>
    <x v="8736"/>
    <s v="2023/8/8"/>
    <x v="130"/>
    <x v="130"/>
    <x v="3"/>
    <x v="3"/>
    <m/>
    <x v="615"/>
    <e v="#N/A"/>
    <x v="615"/>
  </r>
  <r>
    <x v="5170"/>
    <m/>
    <n v="1551.06"/>
    <x v="14794"/>
    <m/>
    <m/>
    <m/>
    <m/>
    <x v="8736"/>
    <s v="2023/8/8"/>
    <x v="130"/>
    <x v="130"/>
    <x v="3"/>
    <x v="3"/>
    <m/>
    <x v="615"/>
    <e v="#N/A"/>
    <x v="615"/>
  </r>
  <r>
    <x v="5170"/>
    <m/>
    <n v="2753.65"/>
    <x v="14795"/>
    <m/>
    <m/>
    <m/>
    <m/>
    <x v="8736"/>
    <s v="2023/8/8"/>
    <x v="130"/>
    <x v="130"/>
    <x v="3"/>
    <x v="3"/>
    <m/>
    <x v="615"/>
    <e v="#N/A"/>
    <x v="615"/>
  </r>
  <r>
    <x v="5170"/>
    <m/>
    <n v="14674"/>
    <x v="14796"/>
    <m/>
    <m/>
    <m/>
    <m/>
    <x v="7424"/>
    <s v="2023/9/25"/>
    <x v="130"/>
    <x v="130"/>
    <x v="3"/>
    <x v="3"/>
    <m/>
    <x v="615"/>
    <e v="#N/A"/>
    <x v="615"/>
  </r>
  <r>
    <x v="5170"/>
    <m/>
    <n v="270.89999999999998"/>
    <x v="14797"/>
    <m/>
    <m/>
    <m/>
    <m/>
    <x v="8706"/>
    <s v="2023/10/26"/>
    <x v="130"/>
    <x v="130"/>
    <x v="3"/>
    <x v="3"/>
    <m/>
    <x v="615"/>
    <e v="#N/A"/>
    <x v="615"/>
  </r>
  <r>
    <x v="5170"/>
    <m/>
    <n v="2488.0500000000002"/>
    <x v="14798"/>
    <m/>
    <m/>
    <m/>
    <m/>
    <x v="8706"/>
    <s v="2023/10/26"/>
    <x v="130"/>
    <x v="130"/>
    <x v="3"/>
    <x v="3"/>
    <m/>
    <x v="615"/>
    <e v="#N/A"/>
    <x v="615"/>
  </r>
  <r>
    <x v="5170"/>
    <m/>
    <n v="35615.800000000003"/>
    <x v="14799"/>
    <m/>
    <m/>
    <m/>
    <m/>
    <x v="8737"/>
    <s v="2023/11/1"/>
    <x v="130"/>
    <x v="130"/>
    <x v="3"/>
    <x v="3"/>
    <m/>
    <x v="615"/>
    <e v="#N/A"/>
    <x v="615"/>
  </r>
  <r>
    <x v="5170"/>
    <m/>
    <n v="239.45000000000002"/>
    <x v="14800"/>
    <m/>
    <m/>
    <m/>
    <m/>
    <x v="7583"/>
    <s v="2023/11/30"/>
    <x v="130"/>
    <x v="130"/>
    <x v="3"/>
    <x v="3"/>
    <m/>
    <x v="615"/>
    <e v="#N/A"/>
    <x v="615"/>
  </r>
  <r>
    <x v="5170"/>
    <m/>
    <n v="2633.93"/>
    <x v="14801"/>
    <m/>
    <m/>
    <m/>
    <m/>
    <x v="7583"/>
    <s v="2023/11/30"/>
    <x v="130"/>
    <x v="130"/>
    <x v="3"/>
    <x v="3"/>
    <m/>
    <x v="615"/>
    <e v="#N/A"/>
    <x v="615"/>
  </r>
  <r>
    <x v="5170"/>
    <m/>
    <n v="249"/>
    <x v="14802"/>
    <m/>
    <m/>
    <m/>
    <m/>
    <x v="8738"/>
    <s v="2023/12/31"/>
    <x v="130"/>
    <x v="130"/>
    <x v="3"/>
    <x v="3"/>
    <m/>
    <x v="615"/>
    <e v="#N/A"/>
    <x v="615"/>
  </r>
  <r>
    <x v="5170"/>
    <m/>
    <n v="394"/>
    <x v="14803"/>
    <m/>
    <m/>
    <m/>
    <m/>
    <x v="8697"/>
    <s v="2023/1/9"/>
    <x v="130"/>
    <x v="130"/>
    <x v="15"/>
    <x v="15"/>
    <m/>
    <x v="615"/>
    <e v="#N/A"/>
    <x v="615"/>
  </r>
  <r>
    <x v="5170"/>
    <m/>
    <n v="2473.3000000000002"/>
    <x v="14804"/>
    <m/>
    <m/>
    <m/>
    <m/>
    <x v="8697"/>
    <s v="2023/1/9"/>
    <x v="130"/>
    <x v="130"/>
    <x v="15"/>
    <x v="15"/>
    <m/>
    <x v="615"/>
    <e v="#N/A"/>
    <x v="615"/>
  </r>
  <r>
    <x v="5170"/>
    <m/>
    <n v="240"/>
    <x v="14805"/>
    <m/>
    <m/>
    <m/>
    <m/>
    <x v="8697"/>
    <s v="2023/1/9"/>
    <x v="130"/>
    <x v="130"/>
    <x v="15"/>
    <x v="15"/>
    <m/>
    <x v="615"/>
    <e v="#N/A"/>
    <x v="615"/>
  </r>
  <r>
    <x v="5170"/>
    <m/>
    <n v="394"/>
    <x v="14806"/>
    <m/>
    <m/>
    <m/>
    <m/>
    <x v="8697"/>
    <s v="2023/1/9"/>
    <x v="130"/>
    <x v="130"/>
    <x v="15"/>
    <x v="15"/>
    <m/>
    <x v="615"/>
    <e v="#N/A"/>
    <x v="615"/>
  </r>
  <r>
    <x v="5170"/>
    <m/>
    <n v="773.30000000000007"/>
    <x v="14807"/>
    <m/>
    <m/>
    <m/>
    <m/>
    <x v="8697"/>
    <s v="2023/1/9"/>
    <x v="130"/>
    <x v="130"/>
    <x v="15"/>
    <x v="15"/>
    <m/>
    <x v="615"/>
    <e v="#N/A"/>
    <x v="615"/>
  </r>
  <r>
    <x v="5170"/>
    <m/>
    <n v="1784.2"/>
    <x v="14808"/>
    <m/>
    <m/>
    <m/>
    <m/>
    <x v="8697"/>
    <s v="2023/1/9"/>
    <x v="130"/>
    <x v="130"/>
    <x v="15"/>
    <x v="15"/>
    <m/>
    <x v="615"/>
    <e v="#N/A"/>
    <x v="615"/>
  </r>
  <r>
    <x v="5170"/>
    <m/>
    <n v="698"/>
    <x v="14809"/>
    <m/>
    <m/>
    <m/>
    <m/>
    <x v="8697"/>
    <s v="2023/1/9"/>
    <x v="130"/>
    <x v="130"/>
    <x v="15"/>
    <x v="15"/>
    <m/>
    <x v="615"/>
    <e v="#N/A"/>
    <x v="615"/>
  </r>
  <r>
    <x v="5170"/>
    <m/>
    <n v="773.30000000000007"/>
    <x v="14810"/>
    <m/>
    <m/>
    <m/>
    <m/>
    <x v="8724"/>
    <s v="2023/2/1"/>
    <x v="130"/>
    <x v="130"/>
    <x v="15"/>
    <x v="15"/>
    <m/>
    <x v="615"/>
    <e v="#N/A"/>
    <x v="615"/>
  </r>
  <r>
    <x v="5170"/>
    <m/>
    <n v="2827.7000000000003"/>
    <x v="14811"/>
    <m/>
    <m/>
    <m/>
    <m/>
    <x v="8739"/>
    <s v="2023/2/14"/>
    <x v="130"/>
    <x v="130"/>
    <x v="15"/>
    <x v="15"/>
    <m/>
    <x v="615"/>
    <e v="#N/A"/>
    <x v="615"/>
  </r>
  <r>
    <x v="5170"/>
    <m/>
    <n v="8619.7000000000007"/>
    <x v="14812"/>
    <m/>
    <m/>
    <m/>
    <m/>
    <x v="8739"/>
    <s v="2023/2/14"/>
    <x v="130"/>
    <x v="130"/>
    <x v="15"/>
    <x v="15"/>
    <m/>
    <x v="615"/>
    <e v="#N/A"/>
    <x v="615"/>
  </r>
  <r>
    <x v="5170"/>
    <m/>
    <n v="3386.7000000000003"/>
    <x v="14813"/>
    <m/>
    <m/>
    <m/>
    <m/>
    <x v="8739"/>
    <s v="2023/2/14"/>
    <x v="130"/>
    <x v="130"/>
    <x v="15"/>
    <x v="15"/>
    <m/>
    <x v="615"/>
    <e v="#N/A"/>
    <x v="615"/>
  </r>
  <r>
    <x v="5170"/>
    <m/>
    <n v="6029.9000000000005"/>
    <x v="14814"/>
    <m/>
    <m/>
    <m/>
    <m/>
    <x v="8740"/>
    <s v="2023/2/15"/>
    <x v="130"/>
    <x v="130"/>
    <x v="15"/>
    <x v="15"/>
    <m/>
    <x v="615"/>
    <e v="#N/A"/>
    <x v="615"/>
  </r>
  <r>
    <x v="5170"/>
    <m/>
    <n v="7962.7"/>
    <x v="14815"/>
    <m/>
    <m/>
    <m/>
    <m/>
    <x v="8740"/>
    <s v="2023/2/15"/>
    <x v="130"/>
    <x v="130"/>
    <x v="15"/>
    <x v="15"/>
    <m/>
    <x v="615"/>
    <e v="#N/A"/>
    <x v="615"/>
  </r>
  <r>
    <x v="5170"/>
    <m/>
    <n v="6086.8"/>
    <x v="14816"/>
    <m/>
    <m/>
    <m/>
    <m/>
    <x v="8740"/>
    <s v="2023/2/15"/>
    <x v="130"/>
    <x v="130"/>
    <x v="15"/>
    <x v="15"/>
    <m/>
    <x v="615"/>
    <e v="#N/A"/>
    <x v="615"/>
  </r>
  <r>
    <x v="5170"/>
    <m/>
    <n v="217"/>
    <x v="14817"/>
    <m/>
    <m/>
    <m/>
    <m/>
    <x v="8741"/>
    <s v="2023/2/20"/>
    <x v="130"/>
    <x v="130"/>
    <x v="15"/>
    <x v="15"/>
    <m/>
    <x v="615"/>
    <e v="#N/A"/>
    <x v="615"/>
  </r>
  <r>
    <x v="5170"/>
    <m/>
    <n v="3070.5"/>
    <x v="14818"/>
    <m/>
    <m/>
    <m/>
    <m/>
    <x v="8741"/>
    <s v="2023/2/20"/>
    <x v="130"/>
    <x v="130"/>
    <x v="15"/>
    <x v="15"/>
    <m/>
    <x v="615"/>
    <e v="#N/A"/>
    <x v="615"/>
  </r>
  <r>
    <x v="5170"/>
    <m/>
    <n v="5865.1"/>
    <x v="14819"/>
    <m/>
    <m/>
    <m/>
    <m/>
    <x v="8741"/>
    <s v="2023/2/20"/>
    <x v="130"/>
    <x v="130"/>
    <x v="15"/>
    <x v="15"/>
    <m/>
    <x v="615"/>
    <e v="#N/A"/>
    <x v="615"/>
  </r>
  <r>
    <x v="5170"/>
    <m/>
    <n v="1468.4"/>
    <x v="14820"/>
    <m/>
    <m/>
    <m/>
    <m/>
    <x v="8741"/>
    <s v="2023/2/20"/>
    <x v="130"/>
    <x v="130"/>
    <x v="15"/>
    <x v="15"/>
    <m/>
    <x v="615"/>
    <e v="#N/A"/>
    <x v="615"/>
  </r>
  <r>
    <x v="5170"/>
    <m/>
    <n v="3919.8"/>
    <x v="14821"/>
    <m/>
    <m/>
    <m/>
    <m/>
    <x v="8741"/>
    <s v="2023/2/20"/>
    <x v="130"/>
    <x v="130"/>
    <x v="15"/>
    <x v="15"/>
    <m/>
    <x v="615"/>
    <e v="#N/A"/>
    <x v="615"/>
  </r>
  <r>
    <x v="5170"/>
    <m/>
    <n v="7237"/>
    <x v="14822"/>
    <m/>
    <m/>
    <m/>
    <m/>
    <x v="8742"/>
    <s v="2023/3/4"/>
    <x v="130"/>
    <x v="130"/>
    <x v="15"/>
    <x v="15"/>
    <m/>
    <x v="615"/>
    <e v="#N/A"/>
    <x v="615"/>
  </r>
  <r>
    <x v="5170"/>
    <m/>
    <n v="7917.3"/>
    <x v="14823"/>
    <m/>
    <m/>
    <m/>
    <m/>
    <x v="8743"/>
    <s v="2023/4/13"/>
    <x v="130"/>
    <x v="130"/>
    <x v="15"/>
    <x v="15"/>
    <m/>
    <x v="615"/>
    <e v="#N/A"/>
    <x v="615"/>
  </r>
  <r>
    <x v="5170"/>
    <m/>
    <n v="1045.3"/>
    <x v="14824"/>
    <m/>
    <m/>
    <m/>
    <m/>
    <x v="8744"/>
    <s v="2023/4/14"/>
    <x v="130"/>
    <x v="130"/>
    <x v="15"/>
    <x v="15"/>
    <m/>
    <x v="615"/>
    <e v="#N/A"/>
    <x v="615"/>
  </r>
  <r>
    <x v="5170"/>
    <m/>
    <n v="5107.7"/>
    <x v="14825"/>
    <m/>
    <m/>
    <m/>
    <m/>
    <x v="8744"/>
    <s v="2023/4/14"/>
    <x v="130"/>
    <x v="130"/>
    <x v="15"/>
    <x v="15"/>
    <m/>
    <x v="615"/>
    <e v="#N/A"/>
    <x v="615"/>
  </r>
  <r>
    <x v="5170"/>
    <m/>
    <n v="995.2"/>
    <x v="14826"/>
    <m/>
    <m/>
    <m/>
    <m/>
    <x v="8744"/>
    <s v="2023/4/14"/>
    <x v="130"/>
    <x v="130"/>
    <x v="15"/>
    <x v="15"/>
    <m/>
    <x v="615"/>
    <e v="#N/A"/>
    <x v="615"/>
  </r>
  <r>
    <x v="5170"/>
    <m/>
    <n v="5617.8"/>
    <x v="14827"/>
    <m/>
    <m/>
    <m/>
    <m/>
    <x v="8745"/>
    <s v="2023/4/16"/>
    <x v="130"/>
    <x v="130"/>
    <x v="15"/>
    <x v="15"/>
    <m/>
    <x v="615"/>
    <e v="#N/A"/>
    <x v="615"/>
  </r>
  <r>
    <x v="5170"/>
    <m/>
    <n v="5197.4000000000005"/>
    <x v="14828"/>
    <m/>
    <m/>
    <m/>
    <m/>
    <x v="8746"/>
    <s v="2023/4/16"/>
    <x v="130"/>
    <x v="130"/>
    <x v="15"/>
    <x v="15"/>
    <m/>
    <x v="615"/>
    <e v="#N/A"/>
    <x v="615"/>
  </r>
  <r>
    <x v="5170"/>
    <m/>
    <n v="169"/>
    <x v="14829"/>
    <m/>
    <m/>
    <m/>
    <m/>
    <x v="8747"/>
    <s v="2023/4/16"/>
    <x v="130"/>
    <x v="130"/>
    <x v="15"/>
    <x v="15"/>
    <m/>
    <x v="615"/>
    <e v="#N/A"/>
    <x v="615"/>
  </r>
  <r>
    <x v="5170"/>
    <m/>
    <n v="346.2"/>
    <x v="14830"/>
    <m/>
    <m/>
    <m/>
    <m/>
    <x v="8748"/>
    <s v="2023/4/16"/>
    <x v="130"/>
    <x v="130"/>
    <x v="15"/>
    <x v="15"/>
    <m/>
    <x v="615"/>
    <e v="#N/A"/>
    <x v="615"/>
  </r>
  <r>
    <x v="5170"/>
    <m/>
    <n v="641"/>
    <x v="14831"/>
    <m/>
    <m/>
    <m/>
    <m/>
    <x v="8749"/>
    <s v="2023/4/16"/>
    <x v="130"/>
    <x v="130"/>
    <x v="15"/>
    <x v="15"/>
    <m/>
    <x v="615"/>
    <e v="#N/A"/>
    <x v="615"/>
  </r>
  <r>
    <x v="5170"/>
    <m/>
    <n v="1027.3"/>
    <x v="14832"/>
    <m/>
    <m/>
    <m/>
    <m/>
    <x v="8750"/>
    <s v="2023/4/16"/>
    <x v="130"/>
    <x v="130"/>
    <x v="15"/>
    <x v="15"/>
    <m/>
    <x v="615"/>
    <e v="#N/A"/>
    <x v="615"/>
  </r>
  <r>
    <x v="5170"/>
    <m/>
    <n v="576"/>
    <x v="14833"/>
    <m/>
    <m/>
    <m/>
    <m/>
    <x v="8751"/>
    <s v="2023/4/16"/>
    <x v="130"/>
    <x v="130"/>
    <x v="15"/>
    <x v="15"/>
    <m/>
    <x v="615"/>
    <e v="#N/A"/>
    <x v="615"/>
  </r>
  <r>
    <x v="5170"/>
    <m/>
    <n v="227"/>
    <x v="14834"/>
    <m/>
    <m/>
    <m/>
    <m/>
    <x v="8751"/>
    <s v="2023/4/16"/>
    <x v="130"/>
    <x v="130"/>
    <x v="15"/>
    <x v="15"/>
    <m/>
    <x v="615"/>
    <e v="#N/A"/>
    <x v="615"/>
  </r>
  <r>
    <x v="5170"/>
    <m/>
    <n v="217"/>
    <x v="14835"/>
    <m/>
    <m/>
    <m/>
    <m/>
    <x v="8751"/>
    <s v="2023/4/16"/>
    <x v="130"/>
    <x v="130"/>
    <x v="15"/>
    <x v="15"/>
    <m/>
    <x v="615"/>
    <e v="#N/A"/>
    <x v="615"/>
  </r>
  <r>
    <x v="5170"/>
    <m/>
    <n v="384"/>
    <x v="14836"/>
    <m/>
    <m/>
    <m/>
    <m/>
    <x v="8751"/>
    <s v="2023/4/16"/>
    <x v="130"/>
    <x v="130"/>
    <x v="15"/>
    <x v="15"/>
    <m/>
    <x v="615"/>
    <e v="#N/A"/>
    <x v="615"/>
  </r>
  <r>
    <x v="5170"/>
    <m/>
    <n v="4099.7"/>
    <x v="14837"/>
    <m/>
    <m/>
    <m/>
    <m/>
    <x v="8751"/>
    <s v="2023/4/16"/>
    <x v="130"/>
    <x v="130"/>
    <x v="15"/>
    <x v="15"/>
    <m/>
    <x v="615"/>
    <e v="#N/A"/>
    <x v="615"/>
  </r>
  <r>
    <x v="5170"/>
    <m/>
    <n v="474"/>
    <x v="14838"/>
    <m/>
    <m/>
    <m/>
    <m/>
    <x v="8751"/>
    <s v="2023/4/16"/>
    <x v="130"/>
    <x v="130"/>
    <x v="15"/>
    <x v="15"/>
    <m/>
    <x v="615"/>
    <e v="#N/A"/>
    <x v="615"/>
  </r>
  <r>
    <x v="5170"/>
    <m/>
    <n v="1048.4000000000001"/>
    <x v="14839"/>
    <m/>
    <m/>
    <m/>
    <m/>
    <x v="8751"/>
    <s v="2023/4/16"/>
    <x v="130"/>
    <x v="130"/>
    <x v="15"/>
    <x v="15"/>
    <m/>
    <x v="615"/>
    <e v="#N/A"/>
    <x v="615"/>
  </r>
  <r>
    <x v="5170"/>
    <m/>
    <n v="1649"/>
    <x v="14840"/>
    <m/>
    <m/>
    <m/>
    <m/>
    <x v="8752"/>
    <s v="2023/4/16"/>
    <x v="130"/>
    <x v="130"/>
    <x v="15"/>
    <x v="15"/>
    <m/>
    <x v="615"/>
    <e v="#N/A"/>
    <x v="615"/>
  </r>
  <r>
    <x v="5170"/>
    <m/>
    <n v="2051.3000000000002"/>
    <x v="14841"/>
    <m/>
    <m/>
    <m/>
    <m/>
    <x v="8752"/>
    <s v="2023/4/16"/>
    <x v="130"/>
    <x v="130"/>
    <x v="15"/>
    <x v="15"/>
    <m/>
    <x v="615"/>
    <e v="#N/A"/>
    <x v="615"/>
  </r>
  <r>
    <x v="5170"/>
    <m/>
    <n v="1152"/>
    <x v="14842"/>
    <m/>
    <m/>
    <m/>
    <m/>
    <x v="8752"/>
    <s v="2023/4/16"/>
    <x v="130"/>
    <x v="130"/>
    <x v="15"/>
    <x v="15"/>
    <m/>
    <x v="615"/>
    <e v="#N/A"/>
    <x v="615"/>
  </r>
  <r>
    <x v="5170"/>
    <m/>
    <n v="960"/>
    <x v="14843"/>
    <m/>
    <m/>
    <m/>
    <m/>
    <x v="8752"/>
    <s v="2023/4/16"/>
    <x v="130"/>
    <x v="130"/>
    <x v="15"/>
    <x v="15"/>
    <m/>
    <x v="615"/>
    <e v="#N/A"/>
    <x v="615"/>
  </r>
  <r>
    <x v="5170"/>
    <m/>
    <n v="192"/>
    <x v="14844"/>
    <m/>
    <m/>
    <m/>
    <m/>
    <x v="8752"/>
    <s v="2023/4/16"/>
    <x v="130"/>
    <x v="130"/>
    <x v="15"/>
    <x v="15"/>
    <m/>
    <x v="615"/>
    <e v="#N/A"/>
    <x v="615"/>
  </r>
  <r>
    <x v="5170"/>
    <m/>
    <n v="2093.4"/>
    <x v="14845"/>
    <m/>
    <m/>
    <m/>
    <m/>
    <x v="8752"/>
    <s v="2023/4/16"/>
    <x v="130"/>
    <x v="130"/>
    <x v="15"/>
    <x v="15"/>
    <m/>
    <x v="615"/>
    <e v="#N/A"/>
    <x v="615"/>
  </r>
  <r>
    <x v="5170"/>
    <m/>
    <n v="2675.9"/>
    <x v="14846"/>
    <m/>
    <m/>
    <m/>
    <m/>
    <x v="8752"/>
    <s v="2023/4/16"/>
    <x v="130"/>
    <x v="130"/>
    <x v="15"/>
    <x v="15"/>
    <m/>
    <x v="615"/>
    <e v="#N/A"/>
    <x v="615"/>
  </r>
  <r>
    <x v="5170"/>
    <m/>
    <n v="3637.7000000000003"/>
    <x v="14847"/>
    <m/>
    <m/>
    <m/>
    <m/>
    <x v="8752"/>
    <s v="2023/4/16"/>
    <x v="130"/>
    <x v="130"/>
    <x v="15"/>
    <x v="15"/>
    <m/>
    <x v="615"/>
    <e v="#N/A"/>
    <x v="615"/>
  </r>
  <r>
    <x v="5170"/>
    <m/>
    <n v="3221.2000000000003"/>
    <x v="14848"/>
    <m/>
    <m/>
    <m/>
    <m/>
    <x v="8753"/>
    <s v="2023/4/22"/>
    <x v="130"/>
    <x v="130"/>
    <x v="15"/>
    <x v="15"/>
    <m/>
    <x v="615"/>
    <e v="#N/A"/>
    <x v="615"/>
  </r>
  <r>
    <x v="5170"/>
    <m/>
    <n v="7457.4000000000005"/>
    <x v="14849"/>
    <m/>
    <m/>
    <m/>
    <m/>
    <x v="8753"/>
    <s v="2023/4/22"/>
    <x v="130"/>
    <x v="130"/>
    <x v="15"/>
    <x v="15"/>
    <m/>
    <x v="615"/>
    <e v="#N/A"/>
    <x v="615"/>
  </r>
  <r>
    <x v="5170"/>
    <m/>
    <n v="5426"/>
    <x v="14850"/>
    <m/>
    <m/>
    <m/>
    <m/>
    <x v="8753"/>
    <s v="2023/4/22"/>
    <x v="130"/>
    <x v="130"/>
    <x v="15"/>
    <x v="15"/>
    <m/>
    <x v="615"/>
    <e v="#N/A"/>
    <x v="615"/>
  </r>
  <r>
    <x v="5170"/>
    <m/>
    <n v="3538.6"/>
    <x v="14851"/>
    <m/>
    <m/>
    <m/>
    <m/>
    <x v="8753"/>
    <s v="2023/4/22"/>
    <x v="130"/>
    <x v="130"/>
    <x v="15"/>
    <x v="15"/>
    <m/>
    <x v="615"/>
    <e v="#N/A"/>
    <x v="615"/>
  </r>
  <r>
    <x v="5170"/>
    <m/>
    <n v="772"/>
    <x v="14852"/>
    <m/>
    <m/>
    <m/>
    <m/>
    <x v="8753"/>
    <s v="2023/4/22"/>
    <x v="130"/>
    <x v="130"/>
    <x v="15"/>
    <x v="15"/>
    <m/>
    <x v="615"/>
    <e v="#N/A"/>
    <x v="615"/>
  </r>
  <r>
    <x v="5170"/>
    <m/>
    <n v="192"/>
    <x v="14853"/>
    <m/>
    <m/>
    <m/>
    <m/>
    <x v="8753"/>
    <s v="2023/4/22"/>
    <x v="130"/>
    <x v="130"/>
    <x v="15"/>
    <x v="15"/>
    <m/>
    <x v="615"/>
    <e v="#N/A"/>
    <x v="615"/>
  </r>
  <r>
    <x v="5170"/>
    <m/>
    <n v="1833.2"/>
    <x v="14854"/>
    <m/>
    <m/>
    <m/>
    <m/>
    <x v="8754"/>
    <s v="2023/4/27"/>
    <x v="130"/>
    <x v="130"/>
    <x v="15"/>
    <x v="15"/>
    <m/>
    <x v="615"/>
    <e v="#N/A"/>
    <x v="615"/>
  </r>
  <r>
    <x v="5170"/>
    <m/>
    <n v="1840.7"/>
    <x v="14855"/>
    <m/>
    <m/>
    <m/>
    <m/>
    <x v="8754"/>
    <s v="2023/4/27"/>
    <x v="130"/>
    <x v="130"/>
    <x v="15"/>
    <x v="15"/>
    <m/>
    <x v="615"/>
    <e v="#N/A"/>
    <x v="615"/>
  </r>
  <r>
    <x v="5170"/>
    <m/>
    <n v="426.1"/>
    <x v="14856"/>
    <m/>
    <m/>
    <m/>
    <m/>
    <x v="8754"/>
    <s v="2023/4/27"/>
    <x v="130"/>
    <x v="130"/>
    <x v="15"/>
    <x v="15"/>
    <m/>
    <x v="615"/>
    <e v="#N/A"/>
    <x v="615"/>
  </r>
  <r>
    <x v="5170"/>
    <m/>
    <n v="248.70000000000002"/>
    <x v="14857"/>
    <m/>
    <m/>
    <m/>
    <m/>
    <x v="8754"/>
    <s v="2023/4/27"/>
    <x v="130"/>
    <x v="130"/>
    <x v="15"/>
    <x v="15"/>
    <m/>
    <x v="615"/>
    <e v="#N/A"/>
    <x v="615"/>
  </r>
  <r>
    <x v="5170"/>
    <m/>
    <n v="2441"/>
    <x v="14858"/>
    <m/>
    <m/>
    <m/>
    <m/>
    <x v="8754"/>
    <s v="2023/4/27"/>
    <x v="130"/>
    <x v="130"/>
    <x v="15"/>
    <x v="15"/>
    <m/>
    <x v="615"/>
    <e v="#N/A"/>
    <x v="615"/>
  </r>
  <r>
    <x v="5170"/>
    <m/>
    <n v="1391.8"/>
    <x v="14859"/>
    <m/>
    <m/>
    <m/>
    <m/>
    <x v="8754"/>
    <s v="2023/4/27"/>
    <x v="130"/>
    <x v="130"/>
    <x v="15"/>
    <x v="15"/>
    <m/>
    <x v="615"/>
    <e v="#N/A"/>
    <x v="615"/>
  </r>
  <r>
    <x v="5170"/>
    <m/>
    <n v="517.29999999999995"/>
    <x v="14860"/>
    <m/>
    <m/>
    <m/>
    <m/>
    <x v="8754"/>
    <s v="2023/4/27"/>
    <x v="130"/>
    <x v="130"/>
    <x v="15"/>
    <x v="15"/>
    <m/>
    <x v="615"/>
    <e v="#N/A"/>
    <x v="615"/>
  </r>
  <r>
    <x v="5170"/>
    <m/>
    <n v="4003.8"/>
    <x v="14861"/>
    <m/>
    <m/>
    <m/>
    <m/>
    <x v="8754"/>
    <s v="2023/4/27"/>
    <x v="130"/>
    <x v="130"/>
    <x v="15"/>
    <x v="15"/>
    <m/>
    <x v="615"/>
    <e v="#N/A"/>
    <x v="615"/>
  </r>
  <r>
    <x v="5170"/>
    <m/>
    <n v="9857.5"/>
    <x v="14862"/>
    <m/>
    <m/>
    <m/>
    <m/>
    <x v="8755"/>
    <s v="2023/5/22"/>
    <x v="130"/>
    <x v="130"/>
    <x v="15"/>
    <x v="15"/>
    <m/>
    <x v="615"/>
    <e v="#N/A"/>
    <x v="615"/>
  </r>
  <r>
    <x v="5170"/>
    <m/>
    <n v="2809.6"/>
    <x v="14863"/>
    <m/>
    <m/>
    <m/>
    <m/>
    <x v="8756"/>
    <s v="2023/5/25"/>
    <x v="130"/>
    <x v="130"/>
    <x v="15"/>
    <x v="15"/>
    <m/>
    <x v="615"/>
    <e v="#N/A"/>
    <x v="615"/>
  </r>
  <r>
    <x v="5170"/>
    <m/>
    <n v="1084.9000000000001"/>
    <x v="14864"/>
    <m/>
    <m/>
    <m/>
    <m/>
    <x v="8756"/>
    <s v="2023/5/25"/>
    <x v="130"/>
    <x v="130"/>
    <x v="15"/>
    <x v="15"/>
    <m/>
    <x v="615"/>
    <e v="#N/A"/>
    <x v="615"/>
  </r>
  <r>
    <x v="5170"/>
    <m/>
    <n v="1361.9"/>
    <x v="14865"/>
    <m/>
    <m/>
    <m/>
    <m/>
    <x v="8756"/>
    <s v="2023/5/25"/>
    <x v="130"/>
    <x v="130"/>
    <x v="15"/>
    <x v="15"/>
    <m/>
    <x v="615"/>
    <e v="#N/A"/>
    <x v="615"/>
  </r>
  <r>
    <x v="5170"/>
    <m/>
    <n v="725.1"/>
    <x v="14866"/>
    <m/>
    <m/>
    <m/>
    <m/>
    <x v="8756"/>
    <s v="2023/5/25"/>
    <x v="130"/>
    <x v="130"/>
    <x v="15"/>
    <x v="15"/>
    <m/>
    <x v="615"/>
    <e v="#N/A"/>
    <x v="615"/>
  </r>
  <r>
    <x v="5170"/>
    <m/>
    <n v="5705.2"/>
    <x v="14867"/>
    <m/>
    <m/>
    <m/>
    <m/>
    <x v="8756"/>
    <s v="2023/5/25"/>
    <x v="130"/>
    <x v="130"/>
    <x v="15"/>
    <x v="15"/>
    <m/>
    <x v="615"/>
    <e v="#N/A"/>
    <x v="615"/>
  </r>
  <r>
    <x v="5170"/>
    <m/>
    <n v="1333.3"/>
    <x v="14868"/>
    <m/>
    <m/>
    <m/>
    <m/>
    <x v="8757"/>
    <s v="2023/6/30"/>
    <x v="130"/>
    <x v="130"/>
    <x v="15"/>
    <x v="15"/>
    <m/>
    <x v="615"/>
    <e v="#N/A"/>
    <x v="615"/>
  </r>
  <r>
    <x v="5170"/>
    <m/>
    <n v="10783.4"/>
    <x v="14869"/>
    <m/>
    <m/>
    <m/>
    <m/>
    <x v="8757"/>
    <s v="2023/6/30"/>
    <x v="130"/>
    <x v="130"/>
    <x v="15"/>
    <x v="15"/>
    <m/>
    <x v="615"/>
    <e v="#N/A"/>
    <x v="615"/>
  </r>
  <r>
    <x v="5170"/>
    <m/>
    <n v="2478"/>
    <x v="14870"/>
    <m/>
    <m/>
    <m/>
    <m/>
    <x v="8757"/>
    <s v="2023/6/30"/>
    <x v="130"/>
    <x v="130"/>
    <x v="15"/>
    <x v="15"/>
    <m/>
    <x v="615"/>
    <e v="#N/A"/>
    <x v="615"/>
  </r>
  <r>
    <x v="5170"/>
    <m/>
    <n v="11408"/>
    <x v="14871"/>
    <m/>
    <m/>
    <m/>
    <m/>
    <x v="8757"/>
    <s v="2023/6/30"/>
    <x v="130"/>
    <x v="130"/>
    <x v="15"/>
    <x v="15"/>
    <m/>
    <x v="615"/>
    <e v="#N/A"/>
    <x v="615"/>
  </r>
  <r>
    <x v="5170"/>
    <m/>
    <n v="4649.8"/>
    <x v="14872"/>
    <m/>
    <m/>
    <m/>
    <m/>
    <x v="8757"/>
    <s v="2023/6/30"/>
    <x v="130"/>
    <x v="130"/>
    <x v="15"/>
    <x v="15"/>
    <m/>
    <x v="615"/>
    <e v="#N/A"/>
    <x v="615"/>
  </r>
  <r>
    <x v="5170"/>
    <m/>
    <n v="4780.6000000000004"/>
    <x v="14873"/>
    <m/>
    <m/>
    <m/>
    <m/>
    <x v="8757"/>
    <s v="2023/6/30"/>
    <x v="130"/>
    <x v="130"/>
    <x v="15"/>
    <x v="15"/>
    <m/>
    <x v="615"/>
    <e v="#N/A"/>
    <x v="615"/>
  </r>
  <r>
    <x v="5170"/>
    <m/>
    <n v="6007.9000000000005"/>
    <x v="14874"/>
    <m/>
    <m/>
    <m/>
    <m/>
    <x v="8757"/>
    <s v="2023/6/30"/>
    <x v="130"/>
    <x v="130"/>
    <x v="15"/>
    <x v="15"/>
    <m/>
    <x v="615"/>
    <e v="#N/A"/>
    <x v="615"/>
  </r>
  <r>
    <x v="5170"/>
    <m/>
    <n v="900"/>
    <x v="14875"/>
    <m/>
    <m/>
    <m/>
    <m/>
    <x v="8757"/>
    <s v="2023/6/30"/>
    <x v="130"/>
    <x v="130"/>
    <x v="15"/>
    <x v="15"/>
    <m/>
    <x v="615"/>
    <e v="#N/A"/>
    <x v="615"/>
  </r>
  <r>
    <x v="5170"/>
    <m/>
    <n v="450"/>
    <x v="14876"/>
    <m/>
    <m/>
    <m/>
    <m/>
    <x v="8757"/>
    <s v="2023/6/30"/>
    <x v="130"/>
    <x v="130"/>
    <x v="15"/>
    <x v="15"/>
    <m/>
    <x v="615"/>
    <e v="#N/A"/>
    <x v="615"/>
  </r>
  <r>
    <x v="5170"/>
    <m/>
    <n v="3018.9"/>
    <x v="14877"/>
    <m/>
    <m/>
    <m/>
    <m/>
    <x v="8757"/>
    <s v="2023/6/30"/>
    <x v="130"/>
    <x v="130"/>
    <x v="15"/>
    <x v="15"/>
    <m/>
    <x v="615"/>
    <e v="#N/A"/>
    <x v="615"/>
  </r>
  <r>
    <x v="5170"/>
    <m/>
    <n v="3030"/>
    <x v="14878"/>
    <m/>
    <m/>
    <m/>
    <m/>
    <x v="8757"/>
    <s v="2023/6/30"/>
    <x v="130"/>
    <x v="130"/>
    <x v="15"/>
    <x v="15"/>
    <m/>
    <x v="615"/>
    <e v="#N/A"/>
    <x v="615"/>
  </r>
  <r>
    <x v="5170"/>
    <m/>
    <n v="8894.6"/>
    <x v="14879"/>
    <m/>
    <m/>
    <m/>
    <m/>
    <x v="8758"/>
    <s v="2023/7/20"/>
    <x v="130"/>
    <x v="130"/>
    <x v="15"/>
    <x v="15"/>
    <m/>
    <x v="615"/>
    <e v="#N/A"/>
    <x v="615"/>
  </r>
  <r>
    <x v="5170"/>
    <m/>
    <n v="480.5"/>
    <x v="14880"/>
    <m/>
    <m/>
    <m/>
    <m/>
    <x v="8759"/>
    <s v="2023/7/26"/>
    <x v="130"/>
    <x v="130"/>
    <x v="15"/>
    <x v="15"/>
    <m/>
    <x v="615"/>
    <e v="#N/A"/>
    <x v="615"/>
  </r>
  <r>
    <x v="5170"/>
    <m/>
    <n v="769.7"/>
    <x v="14881"/>
    <m/>
    <m/>
    <m/>
    <m/>
    <x v="8759"/>
    <s v="2023/7/26"/>
    <x v="130"/>
    <x v="130"/>
    <x v="15"/>
    <x v="15"/>
    <m/>
    <x v="615"/>
    <e v="#N/A"/>
    <x v="615"/>
  </r>
  <r>
    <x v="5170"/>
    <m/>
    <n v="7866.7"/>
    <x v="14882"/>
    <m/>
    <m/>
    <m/>
    <m/>
    <x v="8759"/>
    <s v="2023/7/26"/>
    <x v="130"/>
    <x v="130"/>
    <x v="15"/>
    <x v="15"/>
    <m/>
    <x v="615"/>
    <e v="#N/A"/>
    <x v="615"/>
  </r>
  <r>
    <x v="5170"/>
    <m/>
    <n v="5999.2"/>
    <x v="14883"/>
    <m/>
    <m/>
    <m/>
    <m/>
    <x v="8759"/>
    <s v="2023/7/26"/>
    <x v="130"/>
    <x v="130"/>
    <x v="15"/>
    <x v="15"/>
    <m/>
    <x v="615"/>
    <e v="#N/A"/>
    <x v="615"/>
  </r>
  <r>
    <x v="5170"/>
    <m/>
    <n v="1576.5"/>
    <x v="14884"/>
    <m/>
    <m/>
    <m/>
    <m/>
    <x v="8759"/>
    <s v="2023/7/26"/>
    <x v="130"/>
    <x v="130"/>
    <x v="15"/>
    <x v="15"/>
    <m/>
    <x v="615"/>
    <e v="#N/A"/>
    <x v="615"/>
  </r>
  <r>
    <x v="5170"/>
    <m/>
    <n v="209"/>
    <x v="14885"/>
    <m/>
    <m/>
    <m/>
    <m/>
    <x v="8759"/>
    <s v="2023/7/26"/>
    <x v="130"/>
    <x v="130"/>
    <x v="15"/>
    <x v="15"/>
    <m/>
    <x v="615"/>
    <e v="#N/A"/>
    <x v="615"/>
  </r>
  <r>
    <x v="5170"/>
    <m/>
    <n v="2627.3"/>
    <x v="14886"/>
    <m/>
    <m/>
    <m/>
    <m/>
    <x v="8759"/>
    <s v="2023/7/26"/>
    <x v="130"/>
    <x v="130"/>
    <x v="15"/>
    <x v="15"/>
    <m/>
    <x v="615"/>
    <e v="#N/A"/>
    <x v="615"/>
  </r>
  <r>
    <x v="5170"/>
    <m/>
    <n v="2081.5"/>
    <x v="14887"/>
    <m/>
    <m/>
    <m/>
    <m/>
    <x v="8703"/>
    <s v="2023/8/9"/>
    <x v="130"/>
    <x v="130"/>
    <x v="15"/>
    <x v="15"/>
    <m/>
    <x v="615"/>
    <e v="#N/A"/>
    <x v="615"/>
  </r>
  <r>
    <x v="5170"/>
    <m/>
    <n v="2253.3000000000002"/>
    <x v="14888"/>
    <m/>
    <m/>
    <m/>
    <m/>
    <x v="8703"/>
    <s v="2023/8/9"/>
    <x v="130"/>
    <x v="130"/>
    <x v="15"/>
    <x v="15"/>
    <m/>
    <x v="615"/>
    <e v="#N/A"/>
    <x v="615"/>
  </r>
  <r>
    <x v="5170"/>
    <m/>
    <n v="910.9"/>
    <x v="14889"/>
    <m/>
    <m/>
    <m/>
    <m/>
    <x v="8703"/>
    <s v="2023/8/9"/>
    <x v="130"/>
    <x v="130"/>
    <x v="15"/>
    <x v="15"/>
    <m/>
    <x v="615"/>
    <e v="#N/A"/>
    <x v="615"/>
  </r>
  <r>
    <x v="5170"/>
    <m/>
    <n v="1416.7"/>
    <x v="14890"/>
    <m/>
    <m/>
    <m/>
    <m/>
    <x v="8703"/>
    <s v="2023/8/9"/>
    <x v="130"/>
    <x v="130"/>
    <x v="15"/>
    <x v="15"/>
    <m/>
    <x v="615"/>
    <e v="#N/A"/>
    <x v="615"/>
  </r>
  <r>
    <x v="5170"/>
    <m/>
    <n v="1601.7"/>
    <x v="14891"/>
    <m/>
    <m/>
    <m/>
    <m/>
    <x v="8703"/>
    <s v="2023/8/9"/>
    <x v="130"/>
    <x v="130"/>
    <x v="15"/>
    <x v="15"/>
    <m/>
    <x v="615"/>
    <e v="#N/A"/>
    <x v="615"/>
  </r>
  <r>
    <x v="5170"/>
    <m/>
    <n v="226.1"/>
    <x v="14892"/>
    <m/>
    <m/>
    <m/>
    <m/>
    <x v="8760"/>
    <s v="2023/8/10"/>
    <x v="130"/>
    <x v="130"/>
    <x v="15"/>
    <x v="15"/>
    <m/>
    <x v="615"/>
    <e v="#N/A"/>
    <x v="615"/>
  </r>
  <r>
    <x v="5170"/>
    <m/>
    <n v="3703"/>
    <x v="14893"/>
    <m/>
    <m/>
    <m/>
    <m/>
    <x v="8760"/>
    <s v="2023/8/10"/>
    <x v="130"/>
    <x v="130"/>
    <x v="15"/>
    <x v="15"/>
    <m/>
    <x v="615"/>
    <e v="#N/A"/>
    <x v="615"/>
  </r>
  <r>
    <x v="5170"/>
    <m/>
    <n v="2767.6"/>
    <x v="14894"/>
    <m/>
    <m/>
    <m/>
    <m/>
    <x v="8760"/>
    <s v="2023/8/10"/>
    <x v="130"/>
    <x v="130"/>
    <x v="15"/>
    <x v="15"/>
    <m/>
    <x v="615"/>
    <e v="#N/A"/>
    <x v="615"/>
  </r>
  <r>
    <x v="5170"/>
    <m/>
    <n v="2326.9"/>
    <x v="14895"/>
    <m/>
    <m/>
    <m/>
    <m/>
    <x v="8761"/>
    <s v="2023/8/11"/>
    <x v="130"/>
    <x v="130"/>
    <x v="15"/>
    <x v="15"/>
    <m/>
    <x v="615"/>
    <e v="#N/A"/>
    <x v="615"/>
  </r>
  <r>
    <x v="5170"/>
    <m/>
    <n v="437.90000000000003"/>
    <x v="14896"/>
    <m/>
    <m/>
    <m/>
    <m/>
    <x v="8761"/>
    <s v="2023/8/11"/>
    <x v="130"/>
    <x v="130"/>
    <x v="15"/>
    <x v="15"/>
    <m/>
    <x v="615"/>
    <e v="#N/A"/>
    <x v="615"/>
  </r>
  <r>
    <x v="5170"/>
    <m/>
    <n v="1399"/>
    <x v="14897"/>
    <m/>
    <m/>
    <m/>
    <m/>
    <x v="8761"/>
    <s v="2023/8/11"/>
    <x v="130"/>
    <x v="130"/>
    <x v="15"/>
    <x v="15"/>
    <m/>
    <x v="615"/>
    <e v="#N/A"/>
    <x v="615"/>
  </r>
  <r>
    <x v="5170"/>
    <m/>
    <n v="178"/>
    <x v="14898"/>
    <m/>
    <m/>
    <m/>
    <m/>
    <x v="8761"/>
    <s v="2023/8/11"/>
    <x v="130"/>
    <x v="130"/>
    <x v="15"/>
    <x v="15"/>
    <m/>
    <x v="615"/>
    <e v="#N/A"/>
    <x v="615"/>
  </r>
  <r>
    <x v="5170"/>
    <m/>
    <n v="1034.3"/>
    <x v="14899"/>
    <m/>
    <m/>
    <m/>
    <m/>
    <x v="8761"/>
    <s v="2023/8/11"/>
    <x v="130"/>
    <x v="130"/>
    <x v="15"/>
    <x v="15"/>
    <m/>
    <x v="615"/>
    <e v="#N/A"/>
    <x v="615"/>
  </r>
  <r>
    <x v="5170"/>
    <m/>
    <n v="832.2"/>
    <x v="14900"/>
    <m/>
    <m/>
    <m/>
    <m/>
    <x v="8761"/>
    <s v="2023/8/11"/>
    <x v="130"/>
    <x v="130"/>
    <x v="15"/>
    <x v="15"/>
    <m/>
    <x v="615"/>
    <e v="#N/A"/>
    <x v="615"/>
  </r>
  <r>
    <x v="5170"/>
    <m/>
    <n v="4579.3"/>
    <x v="14901"/>
    <m/>
    <m/>
    <m/>
    <m/>
    <x v="8762"/>
    <s v="2023/8/23"/>
    <x v="130"/>
    <x v="130"/>
    <x v="15"/>
    <x v="15"/>
    <m/>
    <x v="615"/>
    <e v="#N/A"/>
    <x v="615"/>
  </r>
  <r>
    <x v="5170"/>
    <m/>
    <n v="5394.1"/>
    <x v="14902"/>
    <m/>
    <m/>
    <m/>
    <m/>
    <x v="8762"/>
    <s v="2023/8/23"/>
    <x v="130"/>
    <x v="130"/>
    <x v="15"/>
    <x v="15"/>
    <m/>
    <x v="615"/>
    <e v="#N/A"/>
    <x v="615"/>
  </r>
  <r>
    <x v="5170"/>
    <m/>
    <n v="5748.8"/>
    <x v="14903"/>
    <m/>
    <m/>
    <m/>
    <m/>
    <x v="8762"/>
    <s v="2023/8/23"/>
    <x v="130"/>
    <x v="130"/>
    <x v="15"/>
    <x v="15"/>
    <m/>
    <x v="615"/>
    <e v="#N/A"/>
    <x v="615"/>
  </r>
  <r>
    <x v="5170"/>
    <m/>
    <n v="5394.1"/>
    <x v="14902"/>
    <m/>
    <m/>
    <m/>
    <m/>
    <x v="8763"/>
    <s v="2023/10/31"/>
    <x v="130"/>
    <x v="130"/>
    <x v="15"/>
    <x v="15"/>
    <m/>
    <x v="615"/>
    <e v="#N/A"/>
    <x v="615"/>
  </r>
  <r>
    <x v="5170"/>
    <m/>
    <n v="203302.32"/>
    <x v="14904"/>
    <m/>
    <m/>
    <m/>
    <m/>
    <x v="8737"/>
    <s v="2023/11/1"/>
    <x v="130"/>
    <x v="130"/>
    <x v="15"/>
    <x v="15"/>
    <m/>
    <x v="615"/>
    <e v="#N/A"/>
    <x v="615"/>
  </r>
  <r>
    <x v="5170"/>
    <m/>
    <n v="104258.44"/>
    <x v="14905"/>
    <m/>
    <m/>
    <m/>
    <m/>
    <x v="8737"/>
    <s v="2023/11/1"/>
    <x v="130"/>
    <x v="130"/>
    <x v="15"/>
    <x v="15"/>
    <m/>
    <x v="615"/>
    <e v="#N/A"/>
    <x v="615"/>
  </r>
  <r>
    <x v="5170"/>
    <m/>
    <n v="187829.2"/>
    <x v="14906"/>
    <m/>
    <m/>
    <m/>
    <m/>
    <x v="8737"/>
    <s v="2023/11/1"/>
    <x v="130"/>
    <x v="130"/>
    <x v="15"/>
    <x v="15"/>
    <m/>
    <x v="615"/>
    <e v="#N/A"/>
    <x v="615"/>
  </r>
  <r>
    <x v="5170"/>
    <m/>
    <n v="197904.84"/>
    <x v="14907"/>
    <m/>
    <m/>
    <m/>
    <m/>
    <x v="8737"/>
    <s v="2023/11/1"/>
    <x v="130"/>
    <x v="130"/>
    <x v="15"/>
    <x v="15"/>
    <m/>
    <x v="615"/>
    <e v="#N/A"/>
    <x v="615"/>
  </r>
  <r>
    <x v="5170"/>
    <m/>
    <n v="249773.22"/>
    <x v="14908"/>
    <m/>
    <m/>
    <m/>
    <m/>
    <x v="8764"/>
    <s v="2023/11/10"/>
    <x v="130"/>
    <x v="130"/>
    <x v="15"/>
    <x v="15"/>
    <m/>
    <x v="615"/>
    <e v="#N/A"/>
    <x v="615"/>
  </r>
  <r>
    <x v="5170"/>
    <m/>
    <n v="4934.4000000000005"/>
    <x v="14909"/>
    <m/>
    <m/>
    <m/>
    <m/>
    <x v="8764"/>
    <s v="2023/11/10"/>
    <x v="130"/>
    <x v="130"/>
    <x v="15"/>
    <x v="15"/>
    <m/>
    <x v="615"/>
    <e v="#N/A"/>
    <x v="615"/>
  </r>
  <r>
    <x v="5170"/>
    <m/>
    <n v="67603.91"/>
    <x v="14910"/>
    <m/>
    <m/>
    <m/>
    <m/>
    <x v="8764"/>
    <s v="2023/11/10"/>
    <x v="130"/>
    <x v="130"/>
    <x v="15"/>
    <x v="15"/>
    <m/>
    <x v="615"/>
    <e v="#N/A"/>
    <x v="615"/>
  </r>
  <r>
    <x v="5170"/>
    <m/>
    <n v="2366.9"/>
    <x v="14911"/>
    <m/>
    <m/>
    <m/>
    <m/>
    <x v="8765"/>
    <s v="2023/11/27"/>
    <x v="130"/>
    <x v="130"/>
    <x v="15"/>
    <x v="15"/>
    <m/>
    <x v="615"/>
    <e v="#N/A"/>
    <x v="615"/>
  </r>
  <r>
    <x v="5170"/>
    <m/>
    <n v="1503"/>
    <x v="14912"/>
    <m/>
    <m/>
    <m/>
    <m/>
    <x v="8765"/>
    <s v="2023/11/27"/>
    <x v="130"/>
    <x v="130"/>
    <x v="15"/>
    <x v="15"/>
    <m/>
    <x v="615"/>
    <e v="#N/A"/>
    <x v="615"/>
  </r>
  <r>
    <x v="5170"/>
    <m/>
    <n v="705.7"/>
    <x v="14913"/>
    <m/>
    <m/>
    <m/>
    <m/>
    <x v="8765"/>
    <s v="2023/11/27"/>
    <x v="130"/>
    <x v="130"/>
    <x v="15"/>
    <x v="15"/>
    <m/>
    <x v="615"/>
    <e v="#N/A"/>
    <x v="615"/>
  </r>
  <r>
    <x v="5170"/>
    <m/>
    <n v="866.30000000000007"/>
    <x v="14914"/>
    <m/>
    <m/>
    <m/>
    <m/>
    <x v="8766"/>
    <s v="2023/12/23"/>
    <x v="130"/>
    <x v="130"/>
    <x v="15"/>
    <x v="15"/>
    <m/>
    <x v="615"/>
    <e v="#N/A"/>
    <x v="615"/>
  </r>
  <r>
    <x v="5170"/>
    <m/>
    <n v="8219.5"/>
    <x v="14915"/>
    <m/>
    <m/>
    <m/>
    <m/>
    <x v="8767"/>
    <s v="2023/12/23"/>
    <x v="130"/>
    <x v="130"/>
    <x v="15"/>
    <x v="15"/>
    <m/>
    <x v="615"/>
    <e v="#N/A"/>
    <x v="615"/>
  </r>
  <r>
    <x v="5170"/>
    <m/>
    <n v="57869.1"/>
    <x v="14916"/>
    <m/>
    <m/>
    <m/>
    <m/>
    <x v="8738"/>
    <s v="2023/12/31"/>
    <x v="130"/>
    <x v="130"/>
    <x v="15"/>
    <x v="15"/>
    <m/>
    <x v="615"/>
    <e v="#N/A"/>
    <x v="615"/>
  </r>
  <r>
    <x v="5170"/>
    <m/>
    <n v="5759.7"/>
    <x v="14917"/>
    <m/>
    <m/>
    <m/>
    <m/>
    <x v="8738"/>
    <s v="2023/12/31"/>
    <x v="130"/>
    <x v="130"/>
    <x v="15"/>
    <x v="15"/>
    <m/>
    <x v="615"/>
    <e v="#N/A"/>
    <x v="615"/>
  </r>
  <r>
    <x v="5170"/>
    <m/>
    <n v="3724.7000000000003"/>
    <x v="14918"/>
    <m/>
    <m/>
    <m/>
    <m/>
    <x v="8738"/>
    <s v="2023/12/31"/>
    <x v="130"/>
    <x v="130"/>
    <x v="15"/>
    <x v="15"/>
    <m/>
    <x v="615"/>
    <e v="#N/A"/>
    <x v="615"/>
  </r>
  <r>
    <x v="5170"/>
    <m/>
    <n v="5497.1"/>
    <x v="14919"/>
    <m/>
    <m/>
    <m/>
    <m/>
    <x v="8738"/>
    <s v="2023/12/31"/>
    <x v="130"/>
    <x v="130"/>
    <x v="15"/>
    <x v="15"/>
    <m/>
    <x v="615"/>
    <e v="#N/A"/>
    <x v="615"/>
  </r>
  <r>
    <x v="5170"/>
    <m/>
    <n v="3071"/>
    <x v="14920"/>
    <m/>
    <m/>
    <m/>
    <m/>
    <x v="8738"/>
    <s v="2023/12/31"/>
    <x v="130"/>
    <x v="130"/>
    <x v="15"/>
    <x v="15"/>
    <m/>
    <x v="615"/>
    <e v="#N/A"/>
    <x v="615"/>
  </r>
  <r>
    <x v="5170"/>
    <m/>
    <n v="10499.300000000001"/>
    <x v="14921"/>
    <m/>
    <m/>
    <m/>
    <m/>
    <x v="8738"/>
    <s v="2023/12/31"/>
    <x v="130"/>
    <x v="130"/>
    <x v="15"/>
    <x v="15"/>
    <m/>
    <x v="615"/>
    <e v="#N/A"/>
    <x v="615"/>
  </r>
  <r>
    <x v="5170"/>
    <m/>
    <n v="2259.3000000000002"/>
    <x v="14922"/>
    <m/>
    <m/>
    <m/>
    <m/>
    <x v="8738"/>
    <s v="2023/12/31"/>
    <x v="130"/>
    <x v="130"/>
    <x v="15"/>
    <x v="15"/>
    <m/>
    <x v="615"/>
    <e v="#N/A"/>
    <x v="615"/>
  </r>
  <r>
    <x v="5170"/>
    <m/>
    <n v="1630.5"/>
    <x v="14923"/>
    <m/>
    <m/>
    <m/>
    <m/>
    <x v="8738"/>
    <s v="2023/12/31"/>
    <x v="130"/>
    <x v="130"/>
    <x v="15"/>
    <x v="15"/>
    <m/>
    <x v="615"/>
    <e v="#N/A"/>
    <x v="615"/>
  </r>
  <r>
    <x v="5170"/>
    <m/>
    <n v="1467.6000000000001"/>
    <x v="14924"/>
    <m/>
    <m/>
    <m/>
    <m/>
    <x v="8738"/>
    <s v="2023/12/31"/>
    <x v="130"/>
    <x v="130"/>
    <x v="15"/>
    <x v="15"/>
    <m/>
    <x v="615"/>
    <e v="#N/A"/>
    <x v="615"/>
  </r>
  <r>
    <x v="5170"/>
    <m/>
    <n v="508.40000000000003"/>
    <x v="14925"/>
    <m/>
    <m/>
    <m/>
    <m/>
    <x v="8738"/>
    <s v="2023/12/31"/>
    <x v="130"/>
    <x v="130"/>
    <x v="15"/>
    <x v="15"/>
    <m/>
    <x v="615"/>
    <e v="#N/A"/>
    <x v="615"/>
  </r>
  <r>
    <x v="5170"/>
    <m/>
    <n v="7798.8"/>
    <x v="14926"/>
    <m/>
    <m/>
    <m/>
    <m/>
    <x v="8738"/>
    <s v="2023/12/31"/>
    <x v="130"/>
    <x v="130"/>
    <x v="15"/>
    <x v="15"/>
    <m/>
    <x v="615"/>
    <e v="#N/A"/>
    <x v="615"/>
  </r>
  <r>
    <x v="5170"/>
    <m/>
    <n v="2341.9"/>
    <x v="14927"/>
    <m/>
    <m/>
    <m/>
    <m/>
    <x v="8738"/>
    <s v="2023/12/31"/>
    <x v="130"/>
    <x v="130"/>
    <x v="15"/>
    <x v="15"/>
    <m/>
    <x v="615"/>
    <e v="#N/A"/>
    <x v="615"/>
  </r>
  <r>
    <x v="5170"/>
    <m/>
    <n v="4659.8"/>
    <x v="14928"/>
    <m/>
    <m/>
    <m/>
    <m/>
    <x v="8768"/>
    <s v="2023/12/1"/>
    <x v="130"/>
    <x v="130"/>
    <x v="34"/>
    <x v="34"/>
    <m/>
    <x v="615"/>
    <e v="#N/A"/>
    <x v="615"/>
  </r>
  <r>
    <x v="5170"/>
    <m/>
    <n v="1007.75"/>
    <x v="14929"/>
    <m/>
    <m/>
    <m/>
    <m/>
    <x v="8768"/>
    <s v="2023/12/1"/>
    <x v="130"/>
    <x v="130"/>
    <x v="34"/>
    <x v="34"/>
    <m/>
    <x v="615"/>
    <e v="#N/A"/>
    <x v="615"/>
  </r>
  <r>
    <x v="5170"/>
    <m/>
    <n v="44775"/>
    <x v="14930"/>
    <m/>
    <m/>
    <m/>
    <m/>
    <x v="8769"/>
    <s v="2023/2/4"/>
    <x v="130"/>
    <x v="130"/>
    <x v="24"/>
    <x v="24"/>
    <m/>
    <x v="615"/>
    <e v="#N/A"/>
    <x v="615"/>
  </r>
  <r>
    <x v="5170"/>
    <m/>
    <n v="4275"/>
    <x v="14931"/>
    <m/>
    <m/>
    <m/>
    <m/>
    <x v="8693"/>
    <s v="2023/2/5"/>
    <x v="130"/>
    <x v="130"/>
    <x v="24"/>
    <x v="24"/>
    <m/>
    <x v="615"/>
    <e v="#N/A"/>
    <x v="615"/>
  </r>
  <r>
    <x v="5170"/>
    <m/>
    <n v="2910"/>
    <x v="14932"/>
    <m/>
    <m/>
    <m/>
    <m/>
    <x v="8693"/>
    <s v="2023/2/5"/>
    <x v="130"/>
    <x v="130"/>
    <x v="24"/>
    <x v="24"/>
    <m/>
    <x v="615"/>
    <e v="#N/A"/>
    <x v="615"/>
  </r>
  <r>
    <x v="5170"/>
    <m/>
    <n v="2250"/>
    <x v="14933"/>
    <m/>
    <m/>
    <m/>
    <m/>
    <x v="8693"/>
    <s v="2023/2/5"/>
    <x v="130"/>
    <x v="130"/>
    <x v="24"/>
    <x v="24"/>
    <m/>
    <x v="615"/>
    <e v="#N/A"/>
    <x v="615"/>
  </r>
  <r>
    <x v="5170"/>
    <m/>
    <n v="2471.2000000000003"/>
    <x v="14934"/>
    <m/>
    <m/>
    <m/>
    <m/>
    <x v="8770"/>
    <s v="2023/2/14"/>
    <x v="130"/>
    <x v="130"/>
    <x v="24"/>
    <x v="24"/>
    <m/>
    <x v="615"/>
    <e v="#N/A"/>
    <x v="615"/>
  </r>
  <r>
    <x v="5170"/>
    <m/>
    <n v="7620"/>
    <x v="14935"/>
    <m/>
    <m/>
    <m/>
    <m/>
    <x v="8771"/>
    <s v="2023/2/16"/>
    <x v="130"/>
    <x v="130"/>
    <x v="24"/>
    <x v="24"/>
    <m/>
    <x v="615"/>
    <e v="#N/A"/>
    <x v="615"/>
  </r>
  <r>
    <x v="5170"/>
    <m/>
    <n v="10818.49"/>
    <x v="14936"/>
    <m/>
    <m/>
    <m/>
    <m/>
    <x v="8772"/>
    <s v="2023/2/26"/>
    <x v="130"/>
    <x v="130"/>
    <x v="24"/>
    <x v="24"/>
    <m/>
    <x v="615"/>
    <e v="#N/A"/>
    <x v="615"/>
  </r>
  <r>
    <x v="5170"/>
    <m/>
    <n v="15413.92"/>
    <x v="14937"/>
    <m/>
    <m/>
    <m/>
    <m/>
    <x v="8730"/>
    <s v="2023/4/20"/>
    <x v="130"/>
    <x v="130"/>
    <x v="24"/>
    <x v="24"/>
    <m/>
    <x v="615"/>
    <e v="#N/A"/>
    <x v="615"/>
  </r>
  <r>
    <x v="5170"/>
    <m/>
    <n v="2460"/>
    <x v="14938"/>
    <m/>
    <m/>
    <m/>
    <m/>
    <x v="8773"/>
    <s v="2023/6/27"/>
    <x v="130"/>
    <x v="130"/>
    <x v="24"/>
    <x v="24"/>
    <m/>
    <x v="615"/>
    <e v="#N/A"/>
    <x v="615"/>
  </r>
  <r>
    <x v="5170"/>
    <m/>
    <n v="17433.79"/>
    <x v="14939"/>
    <m/>
    <m/>
    <m/>
    <m/>
    <x v="8773"/>
    <s v="2023/6/27"/>
    <x v="130"/>
    <x v="130"/>
    <x v="24"/>
    <x v="24"/>
    <m/>
    <x v="615"/>
    <e v="#N/A"/>
    <x v="615"/>
  </r>
  <r>
    <x v="5170"/>
    <m/>
    <n v="3694.2000000000003"/>
    <x v="14940"/>
    <m/>
    <m/>
    <m/>
    <m/>
    <x v="8773"/>
    <s v="2023/6/27"/>
    <x v="130"/>
    <x v="130"/>
    <x v="24"/>
    <x v="24"/>
    <m/>
    <x v="615"/>
    <e v="#N/A"/>
    <x v="615"/>
  </r>
  <r>
    <x v="5170"/>
    <m/>
    <n v="38820"/>
    <x v="14941"/>
    <m/>
    <m/>
    <m/>
    <m/>
    <x v="8773"/>
    <s v="2023/6/27"/>
    <x v="130"/>
    <x v="130"/>
    <x v="24"/>
    <x v="24"/>
    <m/>
    <x v="615"/>
    <e v="#N/A"/>
    <x v="615"/>
  </r>
  <r>
    <x v="5170"/>
    <m/>
    <n v="10759.52"/>
    <x v="14942"/>
    <m/>
    <m/>
    <m/>
    <m/>
    <x v="8773"/>
    <s v="2023/6/27"/>
    <x v="130"/>
    <x v="130"/>
    <x v="24"/>
    <x v="24"/>
    <m/>
    <x v="615"/>
    <e v="#N/A"/>
    <x v="615"/>
  </r>
  <r>
    <x v="5170"/>
    <m/>
    <n v="3030"/>
    <x v="14943"/>
    <m/>
    <m/>
    <m/>
    <m/>
    <x v="8774"/>
    <s v="2023/6/27"/>
    <x v="130"/>
    <x v="130"/>
    <x v="24"/>
    <x v="24"/>
    <m/>
    <x v="615"/>
    <e v="#N/A"/>
    <x v="615"/>
  </r>
  <r>
    <x v="5170"/>
    <m/>
    <n v="5802.43"/>
    <x v="14944"/>
    <m/>
    <m/>
    <m/>
    <m/>
    <x v="8774"/>
    <s v="2023/6/27"/>
    <x v="130"/>
    <x v="130"/>
    <x v="24"/>
    <x v="24"/>
    <m/>
    <x v="615"/>
    <e v="#N/A"/>
    <x v="615"/>
  </r>
  <r>
    <x v="5170"/>
    <m/>
    <n v="1695"/>
    <x v="14945"/>
    <m/>
    <m/>
    <m/>
    <m/>
    <x v="8774"/>
    <s v="2023/6/27"/>
    <x v="130"/>
    <x v="130"/>
    <x v="24"/>
    <x v="24"/>
    <m/>
    <x v="615"/>
    <e v="#N/A"/>
    <x v="615"/>
  </r>
  <r>
    <x v="5170"/>
    <m/>
    <n v="2855.01"/>
    <x v="14946"/>
    <m/>
    <m/>
    <m/>
    <m/>
    <x v="8774"/>
    <s v="2023/6/27"/>
    <x v="130"/>
    <x v="130"/>
    <x v="24"/>
    <x v="24"/>
    <m/>
    <x v="615"/>
    <e v="#N/A"/>
    <x v="615"/>
  </r>
  <r>
    <x v="5170"/>
    <m/>
    <n v="4249.79"/>
    <x v="14947"/>
    <m/>
    <m/>
    <m/>
    <m/>
    <x v="8774"/>
    <s v="2023/6/27"/>
    <x v="130"/>
    <x v="130"/>
    <x v="24"/>
    <x v="24"/>
    <m/>
    <x v="615"/>
    <e v="#N/A"/>
    <x v="615"/>
  </r>
  <r>
    <x v="5170"/>
    <m/>
    <n v="825"/>
    <x v="14948"/>
    <m/>
    <m/>
    <m/>
    <m/>
    <x v="8774"/>
    <s v="2023/6/27"/>
    <x v="130"/>
    <x v="130"/>
    <x v="24"/>
    <x v="24"/>
    <m/>
    <x v="615"/>
    <e v="#N/A"/>
    <x v="615"/>
  </r>
  <r>
    <x v="5170"/>
    <m/>
    <n v="4245"/>
    <x v="14949"/>
    <m/>
    <m/>
    <m/>
    <m/>
    <x v="8775"/>
    <s v="2023/6/27"/>
    <x v="130"/>
    <x v="130"/>
    <x v="24"/>
    <x v="24"/>
    <m/>
    <x v="615"/>
    <e v="#N/A"/>
    <x v="615"/>
  </r>
  <r>
    <x v="5170"/>
    <m/>
    <n v="1740"/>
    <x v="14950"/>
    <m/>
    <m/>
    <m/>
    <m/>
    <x v="8775"/>
    <s v="2023/6/27"/>
    <x v="130"/>
    <x v="130"/>
    <x v="24"/>
    <x v="24"/>
    <m/>
    <x v="615"/>
    <e v="#N/A"/>
    <x v="615"/>
  </r>
  <r>
    <x v="5170"/>
    <m/>
    <n v="5807.21"/>
    <x v="14951"/>
    <m/>
    <m/>
    <m/>
    <m/>
    <x v="8775"/>
    <s v="2023/6/27"/>
    <x v="130"/>
    <x v="130"/>
    <x v="24"/>
    <x v="24"/>
    <m/>
    <x v="615"/>
    <e v="#N/A"/>
    <x v="615"/>
  </r>
  <r>
    <x v="5170"/>
    <m/>
    <n v="3015"/>
    <x v="14952"/>
    <m/>
    <m/>
    <m/>
    <m/>
    <x v="8775"/>
    <s v="2023/6/27"/>
    <x v="130"/>
    <x v="130"/>
    <x v="24"/>
    <x v="24"/>
    <m/>
    <x v="615"/>
    <e v="#N/A"/>
    <x v="615"/>
  </r>
  <r>
    <x v="5170"/>
    <m/>
    <n v="2940"/>
    <x v="14953"/>
    <m/>
    <m/>
    <m/>
    <m/>
    <x v="8775"/>
    <s v="2023/6/27"/>
    <x v="130"/>
    <x v="130"/>
    <x v="24"/>
    <x v="24"/>
    <m/>
    <x v="615"/>
    <e v="#N/A"/>
    <x v="615"/>
  </r>
  <r>
    <x v="5170"/>
    <m/>
    <n v="1515"/>
    <x v="14954"/>
    <m/>
    <m/>
    <m/>
    <m/>
    <x v="8775"/>
    <s v="2023/6/27"/>
    <x v="130"/>
    <x v="130"/>
    <x v="24"/>
    <x v="24"/>
    <m/>
    <x v="615"/>
    <e v="#N/A"/>
    <x v="615"/>
  </r>
  <r>
    <x v="5170"/>
    <m/>
    <n v="5490"/>
    <x v="14955"/>
    <m/>
    <m/>
    <m/>
    <m/>
    <x v="8776"/>
    <s v="2023/6/30"/>
    <x v="130"/>
    <x v="130"/>
    <x v="24"/>
    <x v="24"/>
    <m/>
    <x v="615"/>
    <e v="#N/A"/>
    <x v="615"/>
  </r>
  <r>
    <x v="5170"/>
    <m/>
    <n v="3512.88"/>
    <x v="14956"/>
    <m/>
    <m/>
    <m/>
    <m/>
    <x v="8776"/>
    <s v="2023/6/30"/>
    <x v="130"/>
    <x v="130"/>
    <x v="24"/>
    <x v="24"/>
    <m/>
    <x v="615"/>
    <e v="#N/A"/>
    <x v="615"/>
  </r>
  <r>
    <x v="5170"/>
    <m/>
    <n v="5175"/>
    <x v="14957"/>
    <m/>
    <m/>
    <m/>
    <m/>
    <x v="8777"/>
    <s v="2023/6/30"/>
    <x v="130"/>
    <x v="130"/>
    <x v="24"/>
    <x v="24"/>
    <m/>
    <x v="615"/>
    <e v="#N/A"/>
    <x v="615"/>
  </r>
  <r>
    <x v="5170"/>
    <m/>
    <n v="4185"/>
    <x v="14958"/>
    <m/>
    <m/>
    <m/>
    <m/>
    <x v="8777"/>
    <s v="2023/6/30"/>
    <x v="130"/>
    <x v="130"/>
    <x v="24"/>
    <x v="24"/>
    <m/>
    <x v="615"/>
    <e v="#N/A"/>
    <x v="615"/>
  </r>
  <r>
    <x v="5170"/>
    <m/>
    <n v="1215"/>
    <x v="14959"/>
    <m/>
    <m/>
    <m/>
    <m/>
    <x v="8778"/>
    <s v="2023/7/20"/>
    <x v="130"/>
    <x v="130"/>
    <x v="24"/>
    <x v="24"/>
    <m/>
    <x v="615"/>
    <e v="#N/A"/>
    <x v="615"/>
  </r>
  <r>
    <x v="5170"/>
    <m/>
    <n v="5130"/>
    <x v="14960"/>
    <m/>
    <m/>
    <m/>
    <m/>
    <x v="8778"/>
    <s v="2023/7/20"/>
    <x v="130"/>
    <x v="130"/>
    <x v="24"/>
    <x v="24"/>
    <m/>
    <x v="615"/>
    <e v="#N/A"/>
    <x v="615"/>
  </r>
  <r>
    <x v="5170"/>
    <m/>
    <n v="935.95"/>
    <x v="14961"/>
    <m/>
    <m/>
    <m/>
    <m/>
    <x v="8778"/>
    <s v="2023/7/20"/>
    <x v="130"/>
    <x v="130"/>
    <x v="24"/>
    <x v="24"/>
    <m/>
    <x v="615"/>
    <e v="#N/A"/>
    <x v="615"/>
  </r>
  <r>
    <x v="5170"/>
    <m/>
    <n v="5381.35"/>
    <x v="14962"/>
    <m/>
    <m/>
    <m/>
    <m/>
    <x v="8778"/>
    <s v="2023/7/20"/>
    <x v="130"/>
    <x v="130"/>
    <x v="24"/>
    <x v="24"/>
    <m/>
    <x v="615"/>
    <e v="#N/A"/>
    <x v="615"/>
  </r>
  <r>
    <x v="5170"/>
    <m/>
    <n v="935.95"/>
    <x v="14963"/>
    <m/>
    <m/>
    <m/>
    <m/>
    <x v="8778"/>
    <s v="2023/7/20"/>
    <x v="130"/>
    <x v="130"/>
    <x v="24"/>
    <x v="24"/>
    <m/>
    <x v="615"/>
    <e v="#N/A"/>
    <x v="615"/>
  </r>
  <r>
    <x v="5170"/>
    <m/>
    <n v="1444.5"/>
    <x v="14964"/>
    <m/>
    <m/>
    <m/>
    <m/>
    <x v="8779"/>
    <s v="2023/8/15"/>
    <x v="130"/>
    <x v="130"/>
    <x v="24"/>
    <x v="24"/>
    <m/>
    <x v="615"/>
    <e v="#N/A"/>
    <x v="615"/>
  </r>
  <r>
    <x v="5170"/>
    <m/>
    <n v="842.69"/>
    <x v="14965"/>
    <m/>
    <m/>
    <m/>
    <m/>
    <x v="8768"/>
    <s v="2023/12/1"/>
    <x v="130"/>
    <x v="130"/>
    <x v="24"/>
    <x v="24"/>
    <m/>
    <x v="615"/>
    <e v="#N/A"/>
    <x v="615"/>
  </r>
  <r>
    <x v="5170"/>
    <m/>
    <n v="854.13"/>
    <x v="14966"/>
    <m/>
    <m/>
    <m/>
    <m/>
    <x v="8768"/>
    <s v="2023/12/1"/>
    <x v="130"/>
    <x v="130"/>
    <x v="24"/>
    <x v="24"/>
    <m/>
    <x v="615"/>
    <e v="#N/A"/>
    <x v="615"/>
  </r>
  <r>
    <x v="5170"/>
    <m/>
    <n v="1593.41"/>
    <x v="14967"/>
    <m/>
    <m/>
    <m/>
    <m/>
    <x v="8780"/>
    <s v="2023/12/1"/>
    <x v="130"/>
    <x v="130"/>
    <x v="24"/>
    <x v="24"/>
    <m/>
    <x v="615"/>
    <e v="#N/A"/>
    <x v="615"/>
  </r>
  <r>
    <x v="5170"/>
    <m/>
    <n v="1871.89"/>
    <x v="14968"/>
    <m/>
    <m/>
    <m/>
    <m/>
    <x v="8780"/>
    <s v="2023/12/1"/>
    <x v="130"/>
    <x v="130"/>
    <x v="24"/>
    <x v="24"/>
    <m/>
    <x v="615"/>
    <e v="#N/A"/>
    <x v="615"/>
  </r>
  <r>
    <x v="5170"/>
    <m/>
    <n v="5811.26"/>
    <x v="14969"/>
    <m/>
    <m/>
    <m/>
    <m/>
    <x v="8780"/>
    <s v="2023/12/1"/>
    <x v="130"/>
    <x v="130"/>
    <x v="24"/>
    <x v="24"/>
    <m/>
    <x v="615"/>
    <e v="#N/A"/>
    <x v="615"/>
  </r>
  <r>
    <x v="5170"/>
    <m/>
    <n v="2277.8000000000002"/>
    <x v="14970"/>
    <m/>
    <m/>
    <m/>
    <m/>
    <x v="8781"/>
    <s v="2023/5/3"/>
    <x v="130"/>
    <x v="130"/>
    <x v="11"/>
    <x v="11"/>
    <m/>
    <x v="615"/>
    <e v="#N/A"/>
    <x v="615"/>
  </r>
  <r>
    <x v="5170"/>
    <m/>
    <n v="901.9"/>
    <x v="14971"/>
    <m/>
    <m/>
    <m/>
    <m/>
    <x v="8781"/>
    <s v="2023/5/3"/>
    <x v="130"/>
    <x v="130"/>
    <x v="11"/>
    <x v="11"/>
    <m/>
    <x v="615"/>
    <e v="#N/A"/>
    <x v="615"/>
  </r>
  <r>
    <x v="5170"/>
    <m/>
    <n v="5487.5"/>
    <x v="14972"/>
    <m/>
    <m/>
    <m/>
    <m/>
    <x v="8782"/>
    <s v="2023/5/7"/>
    <x v="130"/>
    <x v="130"/>
    <x v="11"/>
    <x v="11"/>
    <m/>
    <x v="615"/>
    <e v="#N/A"/>
    <x v="615"/>
  </r>
  <r>
    <x v="5170"/>
    <m/>
    <n v="267"/>
    <x v="14973"/>
    <m/>
    <m/>
    <m/>
    <m/>
    <x v="8782"/>
    <s v="2023/5/7"/>
    <x v="130"/>
    <x v="130"/>
    <x v="11"/>
    <x v="11"/>
    <m/>
    <x v="615"/>
    <e v="#N/A"/>
    <x v="615"/>
  </r>
  <r>
    <x v="5170"/>
    <m/>
    <n v="64503.700000000004"/>
    <x v="14974"/>
    <m/>
    <m/>
    <m/>
    <m/>
    <x v="8758"/>
    <s v="2023/7/20"/>
    <x v="130"/>
    <x v="130"/>
    <x v="11"/>
    <x v="11"/>
    <m/>
    <x v="615"/>
    <e v="#N/A"/>
    <x v="615"/>
  </r>
  <r>
    <x v="5170"/>
    <m/>
    <n v="1255.2"/>
    <x v="14975"/>
    <m/>
    <m/>
    <m/>
    <m/>
    <x v="8783"/>
    <s v="2023/7/26"/>
    <x v="130"/>
    <x v="130"/>
    <x v="11"/>
    <x v="11"/>
    <m/>
    <x v="615"/>
    <e v="#N/A"/>
    <x v="615"/>
  </r>
  <r>
    <x v="5170"/>
    <m/>
    <n v="33508.5"/>
    <x v="14976"/>
    <m/>
    <m/>
    <m/>
    <m/>
    <x v="8760"/>
    <s v="2023/8/10"/>
    <x v="130"/>
    <x v="130"/>
    <x v="11"/>
    <x v="11"/>
    <m/>
    <x v="615"/>
    <e v="#N/A"/>
    <x v="615"/>
  </r>
  <r>
    <x v="5170"/>
    <m/>
    <n v="60420.1"/>
    <x v="14977"/>
    <m/>
    <m/>
    <m/>
    <m/>
    <x v="8760"/>
    <s v="2023/8/10"/>
    <x v="130"/>
    <x v="130"/>
    <x v="11"/>
    <x v="11"/>
    <m/>
    <x v="615"/>
    <e v="#N/A"/>
    <x v="615"/>
  </r>
  <r>
    <x v="5170"/>
    <m/>
    <n v="16047.1"/>
    <x v="14978"/>
    <m/>
    <m/>
    <m/>
    <m/>
    <x v="8718"/>
    <s v="2023/11/19"/>
    <x v="130"/>
    <x v="130"/>
    <x v="11"/>
    <x v="11"/>
    <m/>
    <x v="615"/>
    <e v="#N/A"/>
    <x v="615"/>
  </r>
  <r>
    <x v="5170"/>
    <m/>
    <n v="9612.9"/>
    <x v="14979"/>
    <m/>
    <m/>
    <m/>
    <m/>
    <x v="8784"/>
    <s v="2023/11/23"/>
    <x v="130"/>
    <x v="130"/>
    <x v="11"/>
    <x v="11"/>
    <m/>
    <x v="615"/>
    <e v="#N/A"/>
    <x v="615"/>
  </r>
  <r>
    <x v="5170"/>
    <m/>
    <n v="1289.5"/>
    <x v="14980"/>
    <m/>
    <m/>
    <m/>
    <m/>
    <x v="8784"/>
    <s v="2023/11/23"/>
    <x v="130"/>
    <x v="130"/>
    <x v="11"/>
    <x v="11"/>
    <m/>
    <x v="615"/>
    <e v="#N/A"/>
    <x v="615"/>
  </r>
  <r>
    <x v="5170"/>
    <m/>
    <n v="6068.3"/>
    <x v="14981"/>
    <m/>
    <m/>
    <m/>
    <m/>
    <x v="8785"/>
    <s v="2023/4/1"/>
    <x v="130"/>
    <x v="130"/>
    <x v="44"/>
    <x v="44"/>
    <m/>
    <x v="615"/>
    <e v="#N/A"/>
    <x v="615"/>
  </r>
  <r>
    <x v="5170"/>
    <m/>
    <n v="1424.07"/>
    <x v="14982"/>
    <m/>
    <m/>
    <m/>
    <m/>
    <x v="8178"/>
    <s v="2023/5/24"/>
    <x v="130"/>
    <x v="130"/>
    <x v="44"/>
    <x v="44"/>
    <m/>
    <x v="615"/>
    <e v="#N/A"/>
    <x v="615"/>
  </r>
  <r>
    <x v="5170"/>
    <m/>
    <n v="1794.75"/>
    <x v="14983"/>
    <m/>
    <m/>
    <m/>
    <m/>
    <x v="8786"/>
    <s v="2023/9/4"/>
    <x v="130"/>
    <x v="130"/>
    <x v="44"/>
    <x v="44"/>
    <m/>
    <x v="615"/>
    <e v="#N/A"/>
    <x v="615"/>
  </r>
  <r>
    <x v="5170"/>
    <m/>
    <n v="176.70000000000002"/>
    <x v="14984"/>
    <m/>
    <m/>
    <m/>
    <m/>
    <x v="8787"/>
    <s v="2023/1/10"/>
    <x v="130"/>
    <x v="130"/>
    <x v="12"/>
    <x v="12"/>
    <m/>
    <x v="615"/>
    <e v="#N/A"/>
    <x v="615"/>
  </r>
  <r>
    <x v="5170"/>
    <m/>
    <n v="195.3"/>
    <x v="14985"/>
    <m/>
    <m/>
    <m/>
    <m/>
    <x v="8702"/>
    <s v="2023/6/30"/>
    <x v="130"/>
    <x v="130"/>
    <x v="12"/>
    <x v="12"/>
    <m/>
    <x v="615"/>
    <e v="#N/A"/>
    <x v="615"/>
  </r>
  <r>
    <x v="5170"/>
    <m/>
    <n v="140.20000000000002"/>
    <x v="14986"/>
    <m/>
    <m/>
    <m/>
    <m/>
    <x v="8766"/>
    <s v="2023/12/23"/>
    <x v="130"/>
    <x v="130"/>
    <x v="12"/>
    <x v="12"/>
    <m/>
    <x v="615"/>
    <e v="#N/A"/>
    <x v="615"/>
  </r>
  <r>
    <x v="5170"/>
    <m/>
    <n v="48829.5"/>
    <x v="14987"/>
    <m/>
    <m/>
    <m/>
    <m/>
    <x v="8788"/>
    <s v="2023/1/2"/>
    <x v="130"/>
    <x v="130"/>
    <x v="13"/>
    <x v="13"/>
    <m/>
    <x v="615"/>
    <e v="#N/A"/>
    <x v="615"/>
  </r>
  <r>
    <x v="5170"/>
    <m/>
    <n v="763.11"/>
    <x v="14988"/>
    <m/>
    <m/>
    <m/>
    <m/>
    <x v="8789"/>
    <s v="2023/1/8"/>
    <x v="130"/>
    <x v="130"/>
    <x v="13"/>
    <x v="13"/>
    <m/>
    <x v="615"/>
    <e v="#N/A"/>
    <x v="615"/>
  </r>
  <r>
    <x v="5170"/>
    <m/>
    <n v="1167.28"/>
    <x v="14989"/>
    <m/>
    <m/>
    <m/>
    <m/>
    <x v="8790"/>
    <s v="2023/4/10"/>
    <x v="130"/>
    <x v="130"/>
    <x v="13"/>
    <x v="13"/>
    <m/>
    <x v="615"/>
    <e v="#N/A"/>
    <x v="615"/>
  </r>
  <r>
    <x v="5170"/>
    <m/>
    <n v="551.84"/>
    <x v="14990"/>
    <m/>
    <m/>
    <m/>
    <m/>
    <x v="8791"/>
    <s v="2023/4/10"/>
    <x v="130"/>
    <x v="130"/>
    <x v="13"/>
    <x v="13"/>
    <m/>
    <x v="615"/>
    <e v="#N/A"/>
    <x v="615"/>
  </r>
  <r>
    <x v="5170"/>
    <m/>
    <n v="1585.89"/>
    <x v="14991"/>
    <m/>
    <m/>
    <m/>
    <m/>
    <x v="8792"/>
    <s v="2023/7/31"/>
    <x v="130"/>
    <x v="130"/>
    <x v="13"/>
    <x v="13"/>
    <m/>
    <x v="615"/>
    <e v="#N/A"/>
    <x v="615"/>
  </r>
  <r>
    <x v="5170"/>
    <m/>
    <n v="6755.84"/>
    <x v="14992"/>
    <m/>
    <m/>
    <m/>
    <m/>
    <x v="8793"/>
    <s v="2023/12/1"/>
    <x v="130"/>
    <x v="130"/>
    <x v="13"/>
    <x v="13"/>
    <m/>
    <x v="615"/>
    <e v="#N/A"/>
    <x v="615"/>
  </r>
  <r>
    <x v="5170"/>
    <m/>
    <n v="1516.54"/>
    <x v="14993"/>
    <m/>
    <m/>
    <m/>
    <m/>
    <x v="8793"/>
    <s v="2023/12/1"/>
    <x v="130"/>
    <x v="130"/>
    <x v="13"/>
    <x v="13"/>
    <m/>
    <x v="615"/>
    <e v="#N/A"/>
    <x v="615"/>
  </r>
  <r>
    <x v="5170"/>
    <m/>
    <n v="5838.08"/>
    <x v="14994"/>
    <m/>
    <m/>
    <m/>
    <m/>
    <x v="8793"/>
    <s v="2023/12/1"/>
    <x v="130"/>
    <x v="130"/>
    <x v="13"/>
    <x v="13"/>
    <m/>
    <x v="615"/>
    <e v="#N/A"/>
    <x v="615"/>
  </r>
  <r>
    <x v="5170"/>
    <m/>
    <n v="364"/>
    <x v="14995"/>
    <m/>
    <m/>
    <m/>
    <m/>
    <x v="8794"/>
    <s v="2023/12/31"/>
    <x v="130"/>
    <x v="130"/>
    <x v="13"/>
    <x v="13"/>
    <m/>
    <x v="615"/>
    <e v="#N/A"/>
    <x v="615"/>
  </r>
  <r>
    <x v="5170"/>
    <m/>
    <n v="578.56000000000006"/>
    <x v="14996"/>
    <m/>
    <m/>
    <m/>
    <m/>
    <x v="8794"/>
    <s v="2023/12/31"/>
    <x v="130"/>
    <x v="130"/>
    <x v="13"/>
    <x v="13"/>
    <m/>
    <x v="615"/>
    <e v="#N/A"/>
    <x v="615"/>
  </r>
  <r>
    <x v="5170"/>
    <m/>
    <n v="3421.23"/>
    <x v="14997"/>
    <m/>
    <m/>
    <m/>
    <m/>
    <x v="8794"/>
    <s v="2023/12/31"/>
    <x v="130"/>
    <x v="130"/>
    <x v="13"/>
    <x v="13"/>
    <m/>
    <x v="615"/>
    <e v="#N/A"/>
    <x v="615"/>
  </r>
  <r>
    <x v="5170"/>
    <m/>
    <n v="8835.81"/>
    <x v="14998"/>
    <m/>
    <m/>
    <m/>
    <m/>
    <x v="8698"/>
    <s v="2023/1/12"/>
    <x v="130"/>
    <x v="130"/>
    <x v="7"/>
    <x v="7"/>
    <m/>
    <x v="615"/>
    <e v="#N/A"/>
    <x v="615"/>
  </r>
  <r>
    <x v="5170"/>
    <m/>
    <n v="3222.86"/>
    <x v="14999"/>
    <m/>
    <m/>
    <m/>
    <m/>
    <x v="8795"/>
    <s v="2023/1/24"/>
    <x v="130"/>
    <x v="130"/>
    <x v="7"/>
    <x v="7"/>
    <m/>
    <x v="615"/>
    <e v="#N/A"/>
    <x v="615"/>
  </r>
  <r>
    <x v="5170"/>
    <m/>
    <n v="4398.29"/>
    <x v="15000"/>
    <m/>
    <m/>
    <m/>
    <m/>
    <x v="8795"/>
    <s v="2023/1/24"/>
    <x v="130"/>
    <x v="130"/>
    <x v="7"/>
    <x v="7"/>
    <m/>
    <x v="615"/>
    <e v="#N/A"/>
    <x v="615"/>
  </r>
  <r>
    <x v="5170"/>
    <m/>
    <n v="7445.42"/>
    <x v="15001"/>
    <m/>
    <m/>
    <m/>
    <m/>
    <x v="8796"/>
    <s v="2023/1/30"/>
    <x v="130"/>
    <x v="130"/>
    <x v="7"/>
    <x v="7"/>
    <m/>
    <x v="615"/>
    <e v="#N/A"/>
    <x v="615"/>
  </r>
  <r>
    <x v="5170"/>
    <m/>
    <n v="2000.7"/>
    <x v="15002"/>
    <m/>
    <m/>
    <m/>
    <m/>
    <x v="8796"/>
    <s v="2023/1/30"/>
    <x v="130"/>
    <x v="130"/>
    <x v="7"/>
    <x v="7"/>
    <m/>
    <x v="615"/>
    <e v="#N/A"/>
    <x v="615"/>
  </r>
  <r>
    <x v="5170"/>
    <m/>
    <n v="1184.73"/>
    <x v="15003"/>
    <m/>
    <m/>
    <m/>
    <m/>
    <x v="8694"/>
    <s v="2023/2/7"/>
    <x v="130"/>
    <x v="130"/>
    <x v="7"/>
    <x v="7"/>
    <m/>
    <x v="615"/>
    <e v="#N/A"/>
    <x v="615"/>
  </r>
  <r>
    <x v="5170"/>
    <m/>
    <n v="31000"/>
    <x v="15004"/>
    <m/>
    <m/>
    <m/>
    <m/>
    <x v="8797"/>
    <s v="2023/2/16"/>
    <x v="130"/>
    <x v="130"/>
    <x v="7"/>
    <x v="7"/>
    <m/>
    <x v="615"/>
    <e v="#N/A"/>
    <x v="615"/>
  </r>
  <r>
    <x v="5170"/>
    <m/>
    <n v="18866.830000000002"/>
    <x v="15005"/>
    <m/>
    <m/>
    <m/>
    <m/>
    <x v="8798"/>
    <s v="2023/2/20"/>
    <x v="130"/>
    <x v="130"/>
    <x v="7"/>
    <x v="7"/>
    <m/>
    <x v="615"/>
    <e v="#N/A"/>
    <x v="615"/>
  </r>
  <r>
    <x v="5170"/>
    <m/>
    <n v="23224.48"/>
    <x v="15006"/>
    <m/>
    <m/>
    <m/>
    <m/>
    <x v="8798"/>
    <s v="2023/2/20"/>
    <x v="130"/>
    <x v="130"/>
    <x v="7"/>
    <x v="7"/>
    <m/>
    <x v="615"/>
    <e v="#N/A"/>
    <x v="615"/>
  </r>
  <r>
    <x v="5170"/>
    <m/>
    <n v="2074.7200000000003"/>
    <x v="15007"/>
    <m/>
    <m/>
    <m/>
    <m/>
    <x v="8785"/>
    <s v="2023/4/1"/>
    <x v="130"/>
    <x v="130"/>
    <x v="7"/>
    <x v="7"/>
    <m/>
    <x v="615"/>
    <e v="#N/A"/>
    <x v="615"/>
  </r>
  <r>
    <x v="5170"/>
    <m/>
    <n v="6166.74"/>
    <x v="15008"/>
    <m/>
    <m/>
    <m/>
    <m/>
    <x v="8728"/>
    <s v="2023/4/10"/>
    <x v="130"/>
    <x v="130"/>
    <x v="7"/>
    <x v="7"/>
    <m/>
    <x v="615"/>
    <e v="#N/A"/>
    <x v="615"/>
  </r>
  <r>
    <x v="5170"/>
    <m/>
    <n v="8380.2000000000007"/>
    <x v="15009"/>
    <m/>
    <m/>
    <m/>
    <m/>
    <x v="8728"/>
    <s v="2023/4/10"/>
    <x v="130"/>
    <x v="130"/>
    <x v="7"/>
    <x v="7"/>
    <m/>
    <x v="615"/>
    <e v="#N/A"/>
    <x v="615"/>
  </r>
  <r>
    <x v="5170"/>
    <m/>
    <n v="2535.8000000000002"/>
    <x v="15010"/>
    <m/>
    <m/>
    <m/>
    <m/>
    <x v="8728"/>
    <s v="2023/4/10"/>
    <x v="130"/>
    <x v="130"/>
    <x v="7"/>
    <x v="7"/>
    <m/>
    <x v="615"/>
    <e v="#N/A"/>
    <x v="615"/>
  </r>
  <r>
    <x v="5170"/>
    <m/>
    <n v="4180.9400000000005"/>
    <x v="15011"/>
    <m/>
    <m/>
    <m/>
    <m/>
    <x v="8799"/>
    <s v="2023/4/12"/>
    <x v="130"/>
    <x v="130"/>
    <x v="7"/>
    <x v="7"/>
    <m/>
    <x v="615"/>
    <e v="#N/A"/>
    <x v="615"/>
  </r>
  <r>
    <x v="5170"/>
    <m/>
    <n v="458.48"/>
    <x v="15012"/>
    <m/>
    <m/>
    <m/>
    <m/>
    <x v="8799"/>
    <s v="2023/4/12"/>
    <x v="130"/>
    <x v="130"/>
    <x v="7"/>
    <x v="7"/>
    <m/>
    <x v="615"/>
    <e v="#N/A"/>
    <x v="615"/>
  </r>
  <r>
    <x v="5170"/>
    <m/>
    <n v="2810.06"/>
    <x v="15013"/>
    <m/>
    <m/>
    <m/>
    <m/>
    <x v="8799"/>
    <s v="2023/4/12"/>
    <x v="130"/>
    <x v="130"/>
    <x v="7"/>
    <x v="7"/>
    <m/>
    <x v="615"/>
    <e v="#N/A"/>
    <x v="615"/>
  </r>
  <r>
    <x v="5170"/>
    <m/>
    <n v="1140.22"/>
    <x v="15014"/>
    <m/>
    <m/>
    <m/>
    <m/>
    <x v="8799"/>
    <s v="2023/4/12"/>
    <x v="130"/>
    <x v="130"/>
    <x v="7"/>
    <x v="7"/>
    <m/>
    <x v="615"/>
    <e v="#N/A"/>
    <x v="615"/>
  </r>
  <r>
    <x v="5170"/>
    <m/>
    <n v="822.92000000000007"/>
    <x v="15015"/>
    <m/>
    <m/>
    <m/>
    <m/>
    <x v="8799"/>
    <s v="2023/4/12"/>
    <x v="130"/>
    <x v="130"/>
    <x v="7"/>
    <x v="7"/>
    <m/>
    <x v="615"/>
    <e v="#N/A"/>
    <x v="615"/>
  </r>
  <r>
    <x v="5170"/>
    <m/>
    <n v="827.54"/>
    <x v="15016"/>
    <m/>
    <m/>
    <m/>
    <m/>
    <x v="8799"/>
    <s v="2023/4/12"/>
    <x v="130"/>
    <x v="130"/>
    <x v="7"/>
    <x v="7"/>
    <m/>
    <x v="615"/>
    <e v="#N/A"/>
    <x v="615"/>
  </r>
  <r>
    <x v="5170"/>
    <m/>
    <n v="426.63"/>
    <x v="15017"/>
    <m/>
    <m/>
    <m/>
    <m/>
    <x v="8799"/>
    <s v="2023/4/12"/>
    <x v="130"/>
    <x v="130"/>
    <x v="7"/>
    <x v="7"/>
    <m/>
    <x v="615"/>
    <e v="#N/A"/>
    <x v="615"/>
  </r>
  <r>
    <x v="5170"/>
    <m/>
    <n v="4946.3599999999997"/>
    <x v="15018"/>
    <m/>
    <m/>
    <m/>
    <m/>
    <x v="8799"/>
    <s v="2023/4/12"/>
    <x v="130"/>
    <x v="130"/>
    <x v="7"/>
    <x v="7"/>
    <m/>
    <x v="615"/>
    <e v="#N/A"/>
    <x v="615"/>
  </r>
  <r>
    <x v="5170"/>
    <m/>
    <n v="608.39"/>
    <x v="15019"/>
    <m/>
    <m/>
    <m/>
    <m/>
    <x v="8799"/>
    <s v="2023/4/12"/>
    <x v="130"/>
    <x v="130"/>
    <x v="7"/>
    <x v="7"/>
    <m/>
    <x v="615"/>
    <e v="#N/A"/>
    <x v="615"/>
  </r>
  <r>
    <x v="5170"/>
    <m/>
    <n v="8788.18"/>
    <x v="15020"/>
    <m/>
    <m/>
    <m/>
    <m/>
    <x v="8799"/>
    <s v="2023/4/12"/>
    <x v="130"/>
    <x v="130"/>
    <x v="7"/>
    <x v="7"/>
    <m/>
    <x v="615"/>
    <e v="#N/A"/>
    <x v="615"/>
  </r>
  <r>
    <x v="5170"/>
    <m/>
    <n v="10013.08"/>
    <x v="15021"/>
    <m/>
    <m/>
    <m/>
    <m/>
    <x v="8799"/>
    <s v="2023/4/12"/>
    <x v="130"/>
    <x v="130"/>
    <x v="7"/>
    <x v="7"/>
    <m/>
    <x v="615"/>
    <e v="#N/A"/>
    <x v="615"/>
  </r>
  <r>
    <x v="5170"/>
    <m/>
    <n v="1280.1300000000001"/>
    <x v="15022"/>
    <m/>
    <m/>
    <m/>
    <m/>
    <x v="8799"/>
    <s v="2023/4/12"/>
    <x v="130"/>
    <x v="130"/>
    <x v="7"/>
    <x v="7"/>
    <m/>
    <x v="615"/>
    <e v="#N/A"/>
    <x v="615"/>
  </r>
  <r>
    <x v="5170"/>
    <m/>
    <n v="279.52"/>
    <x v="15023"/>
    <m/>
    <m/>
    <m/>
    <m/>
    <x v="8799"/>
    <s v="2023/4/12"/>
    <x v="130"/>
    <x v="130"/>
    <x v="7"/>
    <x v="7"/>
    <m/>
    <x v="615"/>
    <e v="#N/A"/>
    <x v="615"/>
  </r>
  <r>
    <x v="5170"/>
    <m/>
    <n v="22157.95"/>
    <x v="15024"/>
    <m/>
    <m/>
    <m/>
    <m/>
    <x v="8731"/>
    <s v="2023/5/11"/>
    <x v="130"/>
    <x v="130"/>
    <x v="7"/>
    <x v="7"/>
    <m/>
    <x v="615"/>
    <e v="#N/A"/>
    <x v="615"/>
  </r>
  <r>
    <x v="5170"/>
    <m/>
    <n v="4352.0600000000004"/>
    <x v="15025"/>
    <m/>
    <m/>
    <m/>
    <m/>
    <x v="8178"/>
    <s v="2023/5/24"/>
    <x v="130"/>
    <x v="130"/>
    <x v="7"/>
    <x v="7"/>
    <m/>
    <x v="615"/>
    <e v="#N/A"/>
    <x v="615"/>
  </r>
  <r>
    <x v="5170"/>
    <m/>
    <n v="1102.8900000000001"/>
    <x v="15026"/>
    <m/>
    <m/>
    <m/>
    <m/>
    <x v="8701"/>
    <s v="2023/5/29"/>
    <x v="130"/>
    <x v="130"/>
    <x v="7"/>
    <x v="7"/>
    <m/>
    <x v="615"/>
    <e v="#N/A"/>
    <x v="615"/>
  </r>
  <r>
    <x v="5170"/>
    <m/>
    <n v="26845.78"/>
    <x v="15027"/>
    <m/>
    <m/>
    <m/>
    <m/>
    <x v="8179"/>
    <s v="2023/5/31"/>
    <x v="130"/>
    <x v="130"/>
    <x v="7"/>
    <x v="7"/>
    <m/>
    <x v="615"/>
    <e v="#N/A"/>
    <x v="615"/>
  </r>
  <r>
    <x v="5170"/>
    <m/>
    <n v="412.37"/>
    <x v="15028"/>
    <m/>
    <m/>
    <m/>
    <m/>
    <x v="8732"/>
    <s v="2023/5/31"/>
    <x v="130"/>
    <x v="130"/>
    <x v="7"/>
    <x v="7"/>
    <m/>
    <x v="615"/>
    <e v="#N/A"/>
    <x v="615"/>
  </r>
  <r>
    <x v="5170"/>
    <m/>
    <n v="985.74"/>
    <x v="15029"/>
    <m/>
    <m/>
    <m/>
    <m/>
    <x v="8800"/>
    <s v="2023/6/12"/>
    <x v="130"/>
    <x v="130"/>
    <x v="7"/>
    <x v="7"/>
    <m/>
    <x v="615"/>
    <e v="#N/A"/>
    <x v="615"/>
  </r>
  <r>
    <x v="5170"/>
    <m/>
    <n v="3456.9300000000003"/>
    <x v="15030"/>
    <m/>
    <m/>
    <m/>
    <m/>
    <x v="8801"/>
    <s v="2023/6/30"/>
    <x v="130"/>
    <x v="130"/>
    <x v="7"/>
    <x v="7"/>
    <m/>
    <x v="615"/>
    <e v="#N/A"/>
    <x v="615"/>
  </r>
  <r>
    <x v="5170"/>
    <m/>
    <n v="3302.2200000000003"/>
    <x v="15031"/>
    <m/>
    <m/>
    <m/>
    <m/>
    <x v="8801"/>
    <s v="2023/6/30"/>
    <x v="130"/>
    <x v="130"/>
    <x v="7"/>
    <x v="7"/>
    <m/>
    <x v="615"/>
    <e v="#N/A"/>
    <x v="615"/>
  </r>
  <r>
    <x v="5170"/>
    <m/>
    <n v="8090.55"/>
    <x v="15032"/>
    <m/>
    <m/>
    <m/>
    <m/>
    <x v="8801"/>
    <s v="2023/6/30"/>
    <x v="130"/>
    <x v="130"/>
    <x v="7"/>
    <x v="7"/>
    <m/>
    <x v="615"/>
    <e v="#N/A"/>
    <x v="615"/>
  </r>
  <r>
    <x v="5170"/>
    <m/>
    <n v="1766.3400000000001"/>
    <x v="15033"/>
    <m/>
    <m/>
    <m/>
    <m/>
    <x v="8801"/>
    <s v="2023/6/30"/>
    <x v="130"/>
    <x v="130"/>
    <x v="7"/>
    <x v="7"/>
    <m/>
    <x v="615"/>
    <e v="#N/A"/>
    <x v="615"/>
  </r>
  <r>
    <x v="5170"/>
    <m/>
    <n v="14428.06"/>
    <x v="15034"/>
    <m/>
    <m/>
    <m/>
    <m/>
    <x v="8802"/>
    <s v="2023/7/31"/>
    <x v="130"/>
    <x v="130"/>
    <x v="7"/>
    <x v="7"/>
    <m/>
    <x v="615"/>
    <e v="#N/A"/>
    <x v="615"/>
  </r>
  <r>
    <x v="5170"/>
    <m/>
    <n v="721.81000000000006"/>
    <x v="15035"/>
    <m/>
    <m/>
    <m/>
    <m/>
    <x v="8736"/>
    <s v="2023/8/8"/>
    <x v="130"/>
    <x v="130"/>
    <x v="7"/>
    <x v="7"/>
    <m/>
    <x v="615"/>
    <e v="#N/A"/>
    <x v="615"/>
  </r>
  <r>
    <x v="5170"/>
    <m/>
    <n v="2264.3000000000002"/>
    <x v="15036"/>
    <m/>
    <m/>
    <m/>
    <m/>
    <x v="8786"/>
    <s v="2023/9/4"/>
    <x v="130"/>
    <x v="130"/>
    <x v="7"/>
    <x v="7"/>
    <m/>
    <x v="615"/>
    <e v="#N/A"/>
    <x v="615"/>
  </r>
  <r>
    <x v="5170"/>
    <m/>
    <n v="7141.08"/>
    <x v="15037"/>
    <m/>
    <m/>
    <m/>
    <m/>
    <x v="8786"/>
    <s v="2023/9/4"/>
    <x v="130"/>
    <x v="130"/>
    <x v="7"/>
    <x v="7"/>
    <m/>
    <x v="615"/>
    <e v="#N/A"/>
    <x v="615"/>
  </r>
  <r>
    <x v="5170"/>
    <m/>
    <n v="3964.9"/>
    <x v="15038"/>
    <m/>
    <m/>
    <m/>
    <m/>
    <x v="8786"/>
    <s v="2023/9/4"/>
    <x v="130"/>
    <x v="130"/>
    <x v="7"/>
    <x v="7"/>
    <m/>
    <x v="615"/>
    <e v="#N/A"/>
    <x v="615"/>
  </r>
  <r>
    <x v="5170"/>
    <m/>
    <n v="16340.5"/>
    <x v="15039"/>
    <m/>
    <m/>
    <m/>
    <m/>
    <x v="8803"/>
    <s v="2023/10/1"/>
    <x v="130"/>
    <x v="130"/>
    <x v="7"/>
    <x v="7"/>
    <m/>
    <x v="615"/>
    <e v="#N/A"/>
    <x v="615"/>
  </r>
  <r>
    <x v="5170"/>
    <m/>
    <n v="306.55"/>
    <x v="15040"/>
    <m/>
    <m/>
    <m/>
    <m/>
    <x v="8804"/>
    <s v="2023/11/22"/>
    <x v="130"/>
    <x v="130"/>
    <x v="7"/>
    <x v="7"/>
    <m/>
    <x v="615"/>
    <e v="#N/A"/>
    <x v="615"/>
  </r>
  <r>
    <x v="5170"/>
    <m/>
    <n v="1063.3700000000001"/>
    <x v="15041"/>
    <m/>
    <m/>
    <m/>
    <m/>
    <x v="8804"/>
    <s v="2023/11/22"/>
    <x v="130"/>
    <x v="130"/>
    <x v="7"/>
    <x v="7"/>
    <m/>
    <x v="615"/>
    <e v="#N/A"/>
    <x v="615"/>
  </r>
  <r>
    <x v="5170"/>
    <m/>
    <n v="368.85"/>
    <x v="15042"/>
    <m/>
    <m/>
    <m/>
    <m/>
    <x v="8804"/>
    <s v="2023/11/22"/>
    <x v="130"/>
    <x v="130"/>
    <x v="7"/>
    <x v="7"/>
    <m/>
    <x v="615"/>
    <e v="#N/A"/>
    <x v="615"/>
  </r>
  <r>
    <x v="5170"/>
    <m/>
    <n v="1436.19"/>
    <x v="15043"/>
    <m/>
    <m/>
    <m/>
    <m/>
    <x v="8804"/>
    <s v="2023/11/22"/>
    <x v="130"/>
    <x v="130"/>
    <x v="7"/>
    <x v="7"/>
    <m/>
    <x v="615"/>
    <e v="#N/A"/>
    <x v="615"/>
  </r>
  <r>
    <x v="5170"/>
    <m/>
    <n v="1765.5"/>
    <x v="15044"/>
    <m/>
    <m/>
    <m/>
    <m/>
    <x v="8780"/>
    <s v="2023/12/1"/>
    <x v="130"/>
    <x v="130"/>
    <x v="7"/>
    <x v="7"/>
    <m/>
    <x v="615"/>
    <e v="#N/A"/>
    <x v="615"/>
  </r>
  <r>
    <x v="5170"/>
    <m/>
    <n v="655.88"/>
    <x v="15045"/>
    <m/>
    <m/>
    <m/>
    <m/>
    <x v="8805"/>
    <s v="2023/12/31"/>
    <x v="130"/>
    <x v="130"/>
    <x v="7"/>
    <x v="7"/>
    <m/>
    <x v="615"/>
    <e v="#N/A"/>
    <x v="615"/>
  </r>
  <r>
    <x v="5170"/>
    <m/>
    <n v="507.29"/>
    <x v="15046"/>
    <m/>
    <m/>
    <m/>
    <m/>
    <x v="8805"/>
    <s v="2023/12/31"/>
    <x v="130"/>
    <x v="130"/>
    <x v="7"/>
    <x v="7"/>
    <m/>
    <x v="615"/>
    <e v="#N/A"/>
    <x v="615"/>
  </r>
  <r>
    <x v="5170"/>
    <m/>
    <n v="223.04"/>
    <x v="15047"/>
    <m/>
    <m/>
    <m/>
    <m/>
    <x v="8805"/>
    <s v="2023/12/31"/>
    <x v="130"/>
    <x v="130"/>
    <x v="7"/>
    <x v="7"/>
    <m/>
    <x v="615"/>
    <e v="#N/A"/>
    <x v="615"/>
  </r>
  <r>
    <x v="5170"/>
    <m/>
    <n v="1966.9"/>
    <x v="15048"/>
    <m/>
    <m/>
    <m/>
    <m/>
    <x v="8806"/>
    <s v="2023/1/4"/>
    <x v="130"/>
    <x v="130"/>
    <x v="48"/>
    <x v="48"/>
    <m/>
    <x v="615"/>
    <e v="#N/A"/>
    <x v="615"/>
  </r>
  <r>
    <x v="5170"/>
    <m/>
    <n v="1037.2"/>
    <x v="15049"/>
    <m/>
    <m/>
    <m/>
    <m/>
    <x v="8806"/>
    <s v="2023/1/4"/>
    <x v="130"/>
    <x v="130"/>
    <x v="48"/>
    <x v="48"/>
    <m/>
    <x v="615"/>
    <e v="#N/A"/>
    <x v="615"/>
  </r>
  <r>
    <x v="5170"/>
    <m/>
    <n v="137275.6"/>
    <x v="15050"/>
    <m/>
    <m/>
    <m/>
    <m/>
    <x v="8807"/>
    <s v="2023/4/1"/>
    <x v="130"/>
    <x v="130"/>
    <x v="48"/>
    <x v="48"/>
    <m/>
    <x v="615"/>
    <e v="#N/A"/>
    <x v="615"/>
  </r>
  <r>
    <x v="5170"/>
    <m/>
    <n v="9309.4"/>
    <x v="15051"/>
    <m/>
    <m/>
    <m/>
    <m/>
    <x v="8807"/>
    <s v="2023/4/1"/>
    <x v="130"/>
    <x v="130"/>
    <x v="48"/>
    <x v="48"/>
    <m/>
    <x v="615"/>
    <e v="#N/A"/>
    <x v="615"/>
  </r>
  <r>
    <x v="5170"/>
    <m/>
    <n v="3879.6"/>
    <x v="15052"/>
    <m/>
    <m/>
    <m/>
    <m/>
    <x v="8807"/>
    <s v="2023/4/1"/>
    <x v="130"/>
    <x v="130"/>
    <x v="48"/>
    <x v="48"/>
    <m/>
    <x v="615"/>
    <e v="#N/A"/>
    <x v="615"/>
  </r>
  <r>
    <x v="5170"/>
    <m/>
    <n v="69192.899999999994"/>
    <x v="15053"/>
    <m/>
    <m/>
    <m/>
    <m/>
    <x v="8808"/>
    <s v="2023/4/2"/>
    <x v="130"/>
    <x v="130"/>
    <x v="48"/>
    <x v="48"/>
    <m/>
    <x v="615"/>
    <e v="#N/A"/>
    <x v="615"/>
  </r>
  <r>
    <x v="5170"/>
    <m/>
    <n v="93340"/>
    <x v="15054"/>
    <m/>
    <m/>
    <m/>
    <m/>
    <x v="8808"/>
    <s v="2023/4/2"/>
    <x v="130"/>
    <x v="130"/>
    <x v="48"/>
    <x v="48"/>
    <m/>
    <x v="615"/>
    <e v="#N/A"/>
    <x v="615"/>
  </r>
  <r>
    <x v="5170"/>
    <m/>
    <n v="4236.2"/>
    <x v="15055"/>
    <m/>
    <m/>
    <m/>
    <m/>
    <x v="8809"/>
    <s v="2023/4/13"/>
    <x v="130"/>
    <x v="130"/>
    <x v="48"/>
    <x v="48"/>
    <m/>
    <x v="615"/>
    <e v="#N/A"/>
    <x v="615"/>
  </r>
  <r>
    <x v="5170"/>
    <m/>
    <n v="2495.7000000000003"/>
    <x v="15056"/>
    <m/>
    <m/>
    <m/>
    <m/>
    <x v="8810"/>
    <s v="2023/4/13"/>
    <x v="130"/>
    <x v="130"/>
    <x v="48"/>
    <x v="48"/>
    <m/>
    <x v="615"/>
    <e v="#N/A"/>
    <x v="615"/>
  </r>
  <r>
    <x v="5170"/>
    <m/>
    <n v="1845.4"/>
    <x v="15057"/>
    <m/>
    <m/>
    <m/>
    <m/>
    <x v="8702"/>
    <s v="2023/6/30"/>
    <x v="130"/>
    <x v="130"/>
    <x v="48"/>
    <x v="48"/>
    <m/>
    <x v="615"/>
    <e v="#N/A"/>
    <x v="615"/>
  </r>
  <r>
    <x v="5170"/>
    <m/>
    <n v="470"/>
    <x v="15058"/>
    <m/>
    <m/>
    <m/>
    <m/>
    <x v="8758"/>
    <s v="2023/7/20"/>
    <x v="130"/>
    <x v="130"/>
    <x v="48"/>
    <x v="48"/>
    <m/>
    <x v="615"/>
    <e v="#N/A"/>
    <x v="615"/>
  </r>
  <r>
    <x v="5170"/>
    <m/>
    <n v="18420.600000000002"/>
    <x v="15059"/>
    <m/>
    <m/>
    <m/>
    <m/>
    <x v="8792"/>
    <s v="2023/7/31"/>
    <x v="130"/>
    <x v="130"/>
    <x v="48"/>
    <x v="48"/>
    <m/>
    <x v="615"/>
    <e v="#N/A"/>
    <x v="615"/>
  </r>
  <r>
    <x v="5170"/>
    <m/>
    <n v="1281.6400000000001"/>
    <x v="15060"/>
    <m/>
    <m/>
    <m/>
    <m/>
    <x v="8791"/>
    <s v="2023/4/10"/>
    <x v="130"/>
    <x v="130"/>
    <x v="41"/>
    <x v="41"/>
    <m/>
    <x v="615"/>
    <e v="#N/A"/>
    <x v="615"/>
  </r>
  <r>
    <x v="5170"/>
    <m/>
    <n v="2028.5"/>
    <x v="15061"/>
    <m/>
    <m/>
    <m/>
    <m/>
    <x v="8811"/>
    <s v="2023/4/13"/>
    <x v="130"/>
    <x v="130"/>
    <x v="41"/>
    <x v="41"/>
    <m/>
    <x v="615"/>
    <e v="#N/A"/>
    <x v="615"/>
  </r>
  <r>
    <x v="5170"/>
    <m/>
    <n v="1201.53"/>
    <x v="15062"/>
    <m/>
    <m/>
    <m/>
    <m/>
    <x v="8780"/>
    <s v="2023/12/1"/>
    <x v="130"/>
    <x v="130"/>
    <x v="41"/>
    <x v="41"/>
    <m/>
    <x v="615"/>
    <e v="#N/A"/>
    <x v="615"/>
  </r>
  <r>
    <x v="5170"/>
    <m/>
    <n v="483.40000000000003"/>
    <x v="15063"/>
    <m/>
    <m/>
    <m/>
    <m/>
    <x v="8812"/>
    <s v="2023/2/9"/>
    <x v="130"/>
    <x v="130"/>
    <x v="9"/>
    <x v="9"/>
    <m/>
    <x v="615"/>
    <e v="#N/A"/>
    <x v="615"/>
  </r>
  <r>
    <x v="5170"/>
    <m/>
    <n v="85"/>
    <x v="15064"/>
    <m/>
    <m/>
    <m/>
    <m/>
    <x v="8813"/>
    <s v="2023/1/8"/>
    <x v="130"/>
    <x v="130"/>
    <x v="8"/>
    <x v="8"/>
    <m/>
    <x v="615"/>
    <e v="#N/A"/>
    <x v="615"/>
  </r>
  <r>
    <x v="5170"/>
    <m/>
    <n v="98.4"/>
    <x v="15065"/>
    <m/>
    <m/>
    <m/>
    <m/>
    <x v="8813"/>
    <s v="2023/1/8"/>
    <x v="130"/>
    <x v="130"/>
    <x v="8"/>
    <x v="8"/>
    <m/>
    <x v="615"/>
    <e v="#N/A"/>
    <x v="615"/>
  </r>
  <r>
    <x v="5170"/>
    <m/>
    <n v="691.44"/>
    <x v="15066"/>
    <m/>
    <m/>
    <m/>
    <m/>
    <x v="8813"/>
    <s v="2023/1/8"/>
    <x v="130"/>
    <x v="130"/>
    <x v="8"/>
    <x v="8"/>
    <m/>
    <x v="615"/>
    <e v="#N/A"/>
    <x v="615"/>
  </r>
  <r>
    <x v="5170"/>
    <m/>
    <n v="91.84"/>
    <x v="15067"/>
    <m/>
    <m/>
    <m/>
    <m/>
    <x v="8813"/>
    <s v="2023/1/8"/>
    <x v="130"/>
    <x v="130"/>
    <x v="8"/>
    <x v="8"/>
    <m/>
    <x v="615"/>
    <e v="#N/A"/>
    <x v="615"/>
  </r>
  <r>
    <x v="5170"/>
    <m/>
    <n v="641.95000000000005"/>
    <x v="15068"/>
    <m/>
    <m/>
    <m/>
    <m/>
    <x v="8813"/>
    <s v="2023/1/8"/>
    <x v="130"/>
    <x v="130"/>
    <x v="8"/>
    <x v="8"/>
    <m/>
    <x v="615"/>
    <e v="#N/A"/>
    <x v="615"/>
  </r>
  <r>
    <x v="5170"/>
    <m/>
    <n v="5629.77"/>
    <x v="15069"/>
    <m/>
    <m/>
    <m/>
    <m/>
    <x v="8814"/>
    <s v="2023/1/10"/>
    <x v="130"/>
    <x v="130"/>
    <x v="8"/>
    <x v="8"/>
    <m/>
    <x v="615"/>
    <e v="#N/A"/>
    <x v="615"/>
  </r>
  <r>
    <x v="5170"/>
    <m/>
    <n v="1608.2"/>
    <x v="15070"/>
    <m/>
    <m/>
    <m/>
    <m/>
    <x v="8814"/>
    <s v="2023/1/10"/>
    <x v="130"/>
    <x v="130"/>
    <x v="8"/>
    <x v="8"/>
    <m/>
    <x v="615"/>
    <e v="#N/A"/>
    <x v="615"/>
  </r>
  <r>
    <x v="5170"/>
    <m/>
    <n v="4238.1000000000004"/>
    <x v="15071"/>
    <m/>
    <m/>
    <m/>
    <m/>
    <x v="8814"/>
    <s v="2023/1/10"/>
    <x v="130"/>
    <x v="130"/>
    <x v="8"/>
    <x v="8"/>
    <m/>
    <x v="615"/>
    <e v="#N/A"/>
    <x v="615"/>
  </r>
  <r>
    <x v="5170"/>
    <m/>
    <n v="1412.7"/>
    <x v="15072"/>
    <m/>
    <m/>
    <m/>
    <m/>
    <x v="8814"/>
    <s v="2023/1/10"/>
    <x v="130"/>
    <x v="130"/>
    <x v="8"/>
    <x v="8"/>
    <m/>
    <x v="615"/>
    <e v="#N/A"/>
    <x v="615"/>
  </r>
  <r>
    <x v="5170"/>
    <m/>
    <n v="2771.6"/>
    <x v="15073"/>
    <m/>
    <m/>
    <m/>
    <m/>
    <x v="8814"/>
    <s v="2023/1/10"/>
    <x v="130"/>
    <x v="130"/>
    <x v="8"/>
    <x v="8"/>
    <m/>
    <x v="615"/>
    <e v="#N/A"/>
    <x v="615"/>
  </r>
  <r>
    <x v="5170"/>
    <m/>
    <n v="7155.45"/>
    <x v="15074"/>
    <m/>
    <m/>
    <m/>
    <m/>
    <x v="8815"/>
    <s v="2023/1/11"/>
    <x v="130"/>
    <x v="130"/>
    <x v="8"/>
    <x v="8"/>
    <m/>
    <x v="615"/>
    <e v="#N/A"/>
    <x v="615"/>
  </r>
  <r>
    <x v="5170"/>
    <m/>
    <n v="1817.56"/>
    <x v="15075"/>
    <m/>
    <m/>
    <m/>
    <m/>
    <x v="8815"/>
    <s v="2023/1/11"/>
    <x v="130"/>
    <x v="130"/>
    <x v="8"/>
    <x v="8"/>
    <m/>
    <x v="615"/>
    <e v="#N/A"/>
    <x v="615"/>
  </r>
  <r>
    <x v="5170"/>
    <m/>
    <n v="763.30000000000007"/>
    <x v="15076"/>
    <m/>
    <m/>
    <m/>
    <m/>
    <x v="8815"/>
    <s v="2023/1/11"/>
    <x v="130"/>
    <x v="130"/>
    <x v="8"/>
    <x v="8"/>
    <m/>
    <x v="615"/>
    <e v="#N/A"/>
    <x v="615"/>
  </r>
  <r>
    <x v="5170"/>
    <m/>
    <n v="844.6"/>
    <x v="15077"/>
    <m/>
    <m/>
    <m/>
    <m/>
    <x v="8815"/>
    <s v="2023/1/11"/>
    <x v="130"/>
    <x v="130"/>
    <x v="8"/>
    <x v="8"/>
    <m/>
    <x v="615"/>
    <e v="#N/A"/>
    <x v="615"/>
  </r>
  <r>
    <x v="5170"/>
    <m/>
    <n v="2867.53"/>
    <x v="15078"/>
    <m/>
    <m/>
    <m/>
    <m/>
    <x v="8816"/>
    <s v="2023/2/13"/>
    <x v="130"/>
    <x v="130"/>
    <x v="8"/>
    <x v="8"/>
    <m/>
    <x v="615"/>
    <e v="#N/A"/>
    <x v="615"/>
  </r>
  <r>
    <x v="5170"/>
    <m/>
    <n v="2861.53"/>
    <x v="15079"/>
    <m/>
    <m/>
    <m/>
    <m/>
    <x v="8816"/>
    <s v="2023/2/13"/>
    <x v="130"/>
    <x v="130"/>
    <x v="8"/>
    <x v="8"/>
    <m/>
    <x v="615"/>
    <e v="#N/A"/>
    <x v="615"/>
  </r>
  <r>
    <x v="5170"/>
    <m/>
    <n v="2861.53"/>
    <x v="15080"/>
    <m/>
    <m/>
    <m/>
    <m/>
    <x v="8816"/>
    <s v="2023/2/13"/>
    <x v="130"/>
    <x v="130"/>
    <x v="8"/>
    <x v="8"/>
    <m/>
    <x v="615"/>
    <e v="#N/A"/>
    <x v="615"/>
  </r>
  <r>
    <x v="5170"/>
    <m/>
    <n v="3568.4300000000003"/>
    <x v="15081"/>
    <m/>
    <m/>
    <m/>
    <m/>
    <x v="8816"/>
    <s v="2023/2/13"/>
    <x v="130"/>
    <x v="130"/>
    <x v="8"/>
    <x v="8"/>
    <m/>
    <x v="615"/>
    <e v="#N/A"/>
    <x v="615"/>
  </r>
  <r>
    <x v="5170"/>
    <m/>
    <n v="1189.46"/>
    <x v="15082"/>
    <m/>
    <m/>
    <m/>
    <m/>
    <x v="8816"/>
    <s v="2023/2/13"/>
    <x v="130"/>
    <x v="130"/>
    <x v="8"/>
    <x v="8"/>
    <m/>
    <x v="615"/>
    <e v="#N/A"/>
    <x v="615"/>
  </r>
  <r>
    <x v="5170"/>
    <m/>
    <n v="645.02"/>
    <x v="15083"/>
    <m/>
    <m/>
    <m/>
    <m/>
    <x v="8816"/>
    <s v="2023/2/13"/>
    <x v="130"/>
    <x v="130"/>
    <x v="8"/>
    <x v="8"/>
    <m/>
    <x v="615"/>
    <e v="#N/A"/>
    <x v="615"/>
  </r>
  <r>
    <x v="5170"/>
    <m/>
    <n v="630.91"/>
    <x v="15084"/>
    <m/>
    <m/>
    <m/>
    <m/>
    <x v="8816"/>
    <s v="2023/2/13"/>
    <x v="130"/>
    <x v="130"/>
    <x v="8"/>
    <x v="8"/>
    <m/>
    <x v="615"/>
    <e v="#N/A"/>
    <x v="615"/>
  </r>
  <r>
    <x v="5170"/>
    <m/>
    <n v="645.02"/>
    <x v="15085"/>
    <m/>
    <m/>
    <m/>
    <m/>
    <x v="8816"/>
    <s v="2023/2/13"/>
    <x v="130"/>
    <x v="130"/>
    <x v="8"/>
    <x v="8"/>
    <m/>
    <x v="615"/>
    <e v="#N/A"/>
    <x v="615"/>
  </r>
  <r>
    <x v="5170"/>
    <m/>
    <n v="24935.58"/>
    <x v="15086"/>
    <m/>
    <m/>
    <m/>
    <m/>
    <x v="8816"/>
    <s v="2023/2/13"/>
    <x v="130"/>
    <x v="130"/>
    <x v="8"/>
    <x v="8"/>
    <m/>
    <x v="615"/>
    <e v="#N/A"/>
    <x v="615"/>
  </r>
  <r>
    <x v="5170"/>
    <m/>
    <n v="4144.01"/>
    <x v="15087"/>
    <m/>
    <m/>
    <m/>
    <m/>
    <x v="8816"/>
    <s v="2023/2/13"/>
    <x v="130"/>
    <x v="130"/>
    <x v="8"/>
    <x v="8"/>
    <m/>
    <x v="615"/>
    <e v="#N/A"/>
    <x v="615"/>
  </r>
  <r>
    <x v="5170"/>
    <m/>
    <n v="14307.630000000001"/>
    <x v="15088"/>
    <m/>
    <m/>
    <m/>
    <m/>
    <x v="8816"/>
    <s v="2023/2/13"/>
    <x v="130"/>
    <x v="130"/>
    <x v="8"/>
    <x v="8"/>
    <m/>
    <x v="615"/>
    <e v="#N/A"/>
    <x v="615"/>
  </r>
  <r>
    <x v="5170"/>
    <m/>
    <n v="9206.15"/>
    <x v="15089"/>
    <m/>
    <m/>
    <m/>
    <m/>
    <x v="8817"/>
    <s v="2023/2/15"/>
    <x v="130"/>
    <x v="130"/>
    <x v="8"/>
    <x v="8"/>
    <m/>
    <x v="615"/>
    <e v="#N/A"/>
    <x v="615"/>
  </r>
  <r>
    <x v="5170"/>
    <m/>
    <n v="4020.1800000000003"/>
    <x v="15090"/>
    <m/>
    <m/>
    <m/>
    <m/>
    <x v="8817"/>
    <s v="2023/2/15"/>
    <x v="130"/>
    <x v="130"/>
    <x v="8"/>
    <x v="8"/>
    <m/>
    <x v="615"/>
    <e v="#N/A"/>
    <x v="615"/>
  </r>
  <r>
    <x v="5170"/>
    <m/>
    <n v="9864.74"/>
    <x v="15091"/>
    <m/>
    <m/>
    <m/>
    <m/>
    <x v="8817"/>
    <s v="2023/2/15"/>
    <x v="130"/>
    <x v="130"/>
    <x v="8"/>
    <x v="8"/>
    <m/>
    <x v="615"/>
    <e v="#N/A"/>
    <x v="615"/>
  </r>
  <r>
    <x v="5170"/>
    <m/>
    <n v="9998.1"/>
    <x v="15092"/>
    <m/>
    <m/>
    <m/>
    <m/>
    <x v="8817"/>
    <s v="2023/2/15"/>
    <x v="130"/>
    <x v="130"/>
    <x v="8"/>
    <x v="8"/>
    <m/>
    <x v="615"/>
    <e v="#N/A"/>
    <x v="615"/>
  </r>
  <r>
    <x v="5170"/>
    <m/>
    <n v="22321.74"/>
    <x v="15093"/>
    <m/>
    <m/>
    <m/>
    <m/>
    <x v="8817"/>
    <s v="2023/2/15"/>
    <x v="130"/>
    <x v="130"/>
    <x v="8"/>
    <x v="8"/>
    <m/>
    <x v="615"/>
    <e v="#N/A"/>
    <x v="615"/>
  </r>
  <r>
    <x v="5170"/>
    <m/>
    <n v="210.3"/>
    <x v="15094"/>
    <m/>
    <m/>
    <m/>
    <m/>
    <x v="8818"/>
    <s v="2023/2/15"/>
    <x v="130"/>
    <x v="130"/>
    <x v="8"/>
    <x v="8"/>
    <m/>
    <x v="615"/>
    <e v="#N/A"/>
    <x v="615"/>
  </r>
  <r>
    <x v="5170"/>
    <m/>
    <n v="2129.83"/>
    <x v="15095"/>
    <m/>
    <m/>
    <m/>
    <m/>
    <x v="8818"/>
    <s v="2023/2/15"/>
    <x v="130"/>
    <x v="130"/>
    <x v="8"/>
    <x v="8"/>
    <m/>
    <x v="615"/>
    <e v="#N/A"/>
    <x v="615"/>
  </r>
  <r>
    <x v="5170"/>
    <m/>
    <n v="4443.6000000000004"/>
    <x v="15096"/>
    <m/>
    <m/>
    <m/>
    <m/>
    <x v="8818"/>
    <s v="2023/2/15"/>
    <x v="130"/>
    <x v="130"/>
    <x v="8"/>
    <x v="8"/>
    <m/>
    <x v="615"/>
    <e v="#N/A"/>
    <x v="615"/>
  </r>
  <r>
    <x v="5170"/>
    <m/>
    <n v="1105.5"/>
    <x v="15097"/>
    <m/>
    <m/>
    <m/>
    <m/>
    <x v="8818"/>
    <s v="2023/2/15"/>
    <x v="130"/>
    <x v="130"/>
    <x v="8"/>
    <x v="8"/>
    <m/>
    <x v="615"/>
    <e v="#N/A"/>
    <x v="615"/>
  </r>
  <r>
    <x v="5170"/>
    <m/>
    <n v="1692.71"/>
    <x v="15098"/>
    <m/>
    <m/>
    <m/>
    <m/>
    <x v="8818"/>
    <s v="2023/2/15"/>
    <x v="130"/>
    <x v="130"/>
    <x v="8"/>
    <x v="8"/>
    <m/>
    <x v="615"/>
    <e v="#N/A"/>
    <x v="615"/>
  </r>
  <r>
    <x v="5170"/>
    <m/>
    <n v="162.82"/>
    <x v="15099"/>
    <m/>
    <m/>
    <m/>
    <m/>
    <x v="8818"/>
    <s v="2023/2/15"/>
    <x v="130"/>
    <x v="130"/>
    <x v="8"/>
    <x v="8"/>
    <m/>
    <x v="615"/>
    <e v="#N/A"/>
    <x v="615"/>
  </r>
  <r>
    <x v="5170"/>
    <m/>
    <n v="2301.4700000000003"/>
    <x v="15100"/>
    <m/>
    <m/>
    <m/>
    <m/>
    <x v="8818"/>
    <s v="2023/2/15"/>
    <x v="130"/>
    <x v="130"/>
    <x v="8"/>
    <x v="8"/>
    <m/>
    <x v="615"/>
    <e v="#N/A"/>
    <x v="615"/>
  </r>
  <r>
    <x v="5170"/>
    <m/>
    <n v="539.25"/>
    <x v="15101"/>
    <m/>
    <m/>
    <m/>
    <m/>
    <x v="8818"/>
    <s v="2023/2/15"/>
    <x v="130"/>
    <x v="130"/>
    <x v="8"/>
    <x v="8"/>
    <m/>
    <x v="615"/>
    <e v="#N/A"/>
    <x v="615"/>
  </r>
  <r>
    <x v="5170"/>
    <m/>
    <n v="2215.91"/>
    <x v="15102"/>
    <m/>
    <m/>
    <m/>
    <m/>
    <x v="8818"/>
    <s v="2023/2/15"/>
    <x v="130"/>
    <x v="130"/>
    <x v="8"/>
    <x v="8"/>
    <m/>
    <x v="615"/>
    <e v="#N/A"/>
    <x v="615"/>
  </r>
  <r>
    <x v="5170"/>
    <m/>
    <n v="2157"/>
    <x v="15103"/>
    <m/>
    <m/>
    <m/>
    <m/>
    <x v="8818"/>
    <s v="2023/2/15"/>
    <x v="130"/>
    <x v="130"/>
    <x v="8"/>
    <x v="8"/>
    <m/>
    <x v="615"/>
    <e v="#N/A"/>
    <x v="615"/>
  </r>
  <r>
    <x v="5170"/>
    <m/>
    <n v="518.97"/>
    <x v="15104"/>
    <m/>
    <m/>
    <m/>
    <m/>
    <x v="8818"/>
    <s v="2023/2/15"/>
    <x v="130"/>
    <x v="130"/>
    <x v="8"/>
    <x v="8"/>
    <m/>
    <x v="615"/>
    <e v="#N/A"/>
    <x v="615"/>
  </r>
  <r>
    <x v="5170"/>
    <m/>
    <n v="525.57000000000005"/>
    <x v="15105"/>
    <m/>
    <m/>
    <m/>
    <m/>
    <x v="8818"/>
    <s v="2023/2/15"/>
    <x v="130"/>
    <x v="130"/>
    <x v="8"/>
    <x v="8"/>
    <m/>
    <x v="615"/>
    <e v="#N/A"/>
    <x v="615"/>
  </r>
  <r>
    <x v="5170"/>
    <m/>
    <n v="1078.5"/>
    <x v="15106"/>
    <m/>
    <m/>
    <m/>
    <m/>
    <x v="8819"/>
    <s v="2023/2/25"/>
    <x v="130"/>
    <x v="130"/>
    <x v="8"/>
    <x v="8"/>
    <m/>
    <x v="615"/>
    <e v="#N/A"/>
    <x v="615"/>
  </r>
  <r>
    <x v="5170"/>
    <m/>
    <n v="1107.96"/>
    <x v="15107"/>
    <m/>
    <m/>
    <m/>
    <m/>
    <x v="8819"/>
    <s v="2023/2/25"/>
    <x v="130"/>
    <x v="130"/>
    <x v="8"/>
    <x v="8"/>
    <m/>
    <x v="615"/>
    <e v="#N/A"/>
    <x v="615"/>
  </r>
  <r>
    <x v="5170"/>
    <m/>
    <n v="953.84"/>
    <x v="15108"/>
    <m/>
    <m/>
    <m/>
    <m/>
    <x v="8820"/>
    <s v="2023/2/25"/>
    <x v="130"/>
    <x v="130"/>
    <x v="8"/>
    <x v="8"/>
    <m/>
    <x v="615"/>
    <e v="#N/A"/>
    <x v="615"/>
  </r>
  <r>
    <x v="5170"/>
    <m/>
    <n v="4704.5200000000004"/>
    <x v="15109"/>
    <m/>
    <m/>
    <m/>
    <m/>
    <x v="8820"/>
    <s v="2023/2/25"/>
    <x v="130"/>
    <x v="130"/>
    <x v="8"/>
    <x v="8"/>
    <m/>
    <x v="615"/>
    <e v="#N/A"/>
    <x v="615"/>
  </r>
  <r>
    <x v="5170"/>
    <m/>
    <n v="1944.42"/>
    <x v="15110"/>
    <m/>
    <m/>
    <m/>
    <m/>
    <x v="8821"/>
    <s v="2023/2/25"/>
    <x v="130"/>
    <x v="130"/>
    <x v="8"/>
    <x v="8"/>
    <m/>
    <x v="615"/>
    <e v="#N/A"/>
    <x v="615"/>
  </r>
  <r>
    <x v="5170"/>
    <m/>
    <n v="107.2"/>
    <x v="15111"/>
    <m/>
    <m/>
    <m/>
    <m/>
    <x v="8821"/>
    <s v="2023/2/25"/>
    <x v="130"/>
    <x v="130"/>
    <x v="8"/>
    <x v="8"/>
    <m/>
    <x v="615"/>
    <e v="#N/A"/>
    <x v="615"/>
  </r>
  <r>
    <x v="5170"/>
    <m/>
    <n v="1307.1500000000001"/>
    <x v="15112"/>
    <m/>
    <m/>
    <m/>
    <m/>
    <x v="8822"/>
    <s v="2023/2/25"/>
    <x v="130"/>
    <x v="130"/>
    <x v="8"/>
    <x v="8"/>
    <m/>
    <x v="615"/>
    <e v="#N/A"/>
    <x v="615"/>
  </r>
  <r>
    <x v="5170"/>
    <m/>
    <n v="2036.42"/>
    <x v="15113"/>
    <m/>
    <m/>
    <m/>
    <m/>
    <x v="8823"/>
    <s v="2023/2/25"/>
    <x v="130"/>
    <x v="130"/>
    <x v="8"/>
    <x v="8"/>
    <m/>
    <x v="615"/>
    <e v="#N/A"/>
    <x v="615"/>
  </r>
  <r>
    <x v="5170"/>
    <m/>
    <n v="685.71"/>
    <x v="15114"/>
    <m/>
    <m/>
    <m/>
    <m/>
    <x v="8824"/>
    <s v="2023/2/25"/>
    <x v="130"/>
    <x v="130"/>
    <x v="8"/>
    <x v="8"/>
    <m/>
    <x v="615"/>
    <e v="#N/A"/>
    <x v="615"/>
  </r>
  <r>
    <x v="5170"/>
    <m/>
    <n v="243.9"/>
    <x v="15115"/>
    <m/>
    <m/>
    <m/>
    <m/>
    <x v="8824"/>
    <s v="2023/2/25"/>
    <x v="130"/>
    <x v="130"/>
    <x v="8"/>
    <x v="8"/>
    <m/>
    <x v="615"/>
    <e v="#N/A"/>
    <x v="615"/>
  </r>
  <r>
    <x v="5170"/>
    <m/>
    <n v="760.69"/>
    <x v="15116"/>
    <m/>
    <m/>
    <m/>
    <m/>
    <x v="8824"/>
    <s v="2023/2/25"/>
    <x v="130"/>
    <x v="130"/>
    <x v="8"/>
    <x v="8"/>
    <m/>
    <x v="615"/>
    <e v="#N/A"/>
    <x v="615"/>
  </r>
  <r>
    <x v="5170"/>
    <m/>
    <n v="979.94"/>
    <x v="15117"/>
    <m/>
    <m/>
    <m/>
    <m/>
    <x v="8824"/>
    <s v="2023/2/25"/>
    <x v="130"/>
    <x v="130"/>
    <x v="8"/>
    <x v="8"/>
    <m/>
    <x v="615"/>
    <e v="#N/A"/>
    <x v="615"/>
  </r>
  <r>
    <x v="5170"/>
    <m/>
    <n v="459.64"/>
    <x v="15118"/>
    <m/>
    <m/>
    <m/>
    <m/>
    <x v="8825"/>
    <s v="2023/2/25"/>
    <x v="130"/>
    <x v="130"/>
    <x v="8"/>
    <x v="8"/>
    <m/>
    <x v="615"/>
    <e v="#N/A"/>
    <x v="615"/>
  </r>
  <r>
    <x v="5170"/>
    <m/>
    <n v="326.01"/>
    <x v="15119"/>
    <m/>
    <m/>
    <m/>
    <m/>
    <x v="8825"/>
    <s v="2023/2/25"/>
    <x v="130"/>
    <x v="130"/>
    <x v="8"/>
    <x v="8"/>
    <m/>
    <x v="615"/>
    <e v="#N/A"/>
    <x v="615"/>
  </r>
  <r>
    <x v="5170"/>
    <m/>
    <n v="314.49"/>
    <x v="15120"/>
    <m/>
    <m/>
    <m/>
    <m/>
    <x v="8826"/>
    <s v="2023/2/25"/>
    <x v="130"/>
    <x v="130"/>
    <x v="8"/>
    <x v="8"/>
    <m/>
    <x v="615"/>
    <e v="#N/A"/>
    <x v="615"/>
  </r>
  <r>
    <x v="5170"/>
    <m/>
    <n v="370"/>
    <x v="15121"/>
    <m/>
    <m/>
    <m/>
    <m/>
    <x v="8827"/>
    <s v="2023/2/25"/>
    <x v="130"/>
    <x v="130"/>
    <x v="8"/>
    <x v="8"/>
    <m/>
    <x v="615"/>
    <e v="#N/A"/>
    <x v="615"/>
  </r>
  <r>
    <x v="5170"/>
    <m/>
    <n v="328.32"/>
    <x v="15122"/>
    <m/>
    <m/>
    <m/>
    <m/>
    <x v="8827"/>
    <s v="2023/2/25"/>
    <x v="130"/>
    <x v="130"/>
    <x v="8"/>
    <x v="8"/>
    <m/>
    <x v="615"/>
    <e v="#N/A"/>
    <x v="615"/>
  </r>
  <r>
    <x v="5170"/>
    <m/>
    <n v="193.94"/>
    <x v="15123"/>
    <m/>
    <m/>
    <m/>
    <m/>
    <x v="8828"/>
    <s v="2023/2/25"/>
    <x v="130"/>
    <x v="130"/>
    <x v="8"/>
    <x v="8"/>
    <m/>
    <x v="615"/>
    <e v="#N/A"/>
    <x v="615"/>
  </r>
  <r>
    <x v="5170"/>
    <m/>
    <n v="85"/>
    <x v="15124"/>
    <m/>
    <m/>
    <m/>
    <m/>
    <x v="8828"/>
    <s v="2023/2/25"/>
    <x v="130"/>
    <x v="130"/>
    <x v="8"/>
    <x v="8"/>
    <m/>
    <x v="615"/>
    <e v="#N/A"/>
    <x v="615"/>
  </r>
  <r>
    <x v="5170"/>
    <m/>
    <n v="1525"/>
    <x v="15125"/>
    <m/>
    <m/>
    <m/>
    <m/>
    <x v="8829"/>
    <s v="2023/2/25"/>
    <x v="130"/>
    <x v="130"/>
    <x v="8"/>
    <x v="8"/>
    <m/>
    <x v="615"/>
    <e v="#N/A"/>
    <x v="615"/>
  </r>
  <r>
    <x v="5170"/>
    <m/>
    <n v="434.43"/>
    <x v="15126"/>
    <m/>
    <m/>
    <m/>
    <m/>
    <x v="8829"/>
    <s v="2023/2/25"/>
    <x v="130"/>
    <x v="130"/>
    <x v="8"/>
    <x v="8"/>
    <m/>
    <x v="615"/>
    <e v="#N/A"/>
    <x v="615"/>
  </r>
  <r>
    <x v="5170"/>
    <m/>
    <n v="653.41999999999996"/>
    <x v="15127"/>
    <m/>
    <m/>
    <m/>
    <m/>
    <x v="8830"/>
    <s v="2023/2/25"/>
    <x v="130"/>
    <x v="130"/>
    <x v="8"/>
    <x v="8"/>
    <m/>
    <x v="615"/>
    <e v="#N/A"/>
    <x v="615"/>
  </r>
  <r>
    <x v="5170"/>
    <m/>
    <n v="1263.6400000000001"/>
    <x v="15128"/>
    <m/>
    <m/>
    <m/>
    <m/>
    <x v="8830"/>
    <s v="2023/2/25"/>
    <x v="130"/>
    <x v="130"/>
    <x v="8"/>
    <x v="8"/>
    <m/>
    <x v="615"/>
    <e v="#N/A"/>
    <x v="615"/>
  </r>
  <r>
    <x v="5170"/>
    <m/>
    <n v="3032.7000000000003"/>
    <x v="15129"/>
    <m/>
    <m/>
    <m/>
    <m/>
    <x v="8830"/>
    <s v="2023/2/25"/>
    <x v="130"/>
    <x v="130"/>
    <x v="8"/>
    <x v="8"/>
    <m/>
    <x v="615"/>
    <e v="#N/A"/>
    <x v="615"/>
  </r>
  <r>
    <x v="5170"/>
    <m/>
    <n v="10412.48"/>
    <x v="15130"/>
    <m/>
    <m/>
    <m/>
    <m/>
    <x v="8831"/>
    <s v="2023/2/25"/>
    <x v="130"/>
    <x v="130"/>
    <x v="8"/>
    <x v="8"/>
    <m/>
    <x v="615"/>
    <e v="#N/A"/>
    <x v="615"/>
  </r>
  <r>
    <x v="5170"/>
    <m/>
    <n v="1878.8700000000001"/>
    <x v="15131"/>
    <m/>
    <m/>
    <m/>
    <m/>
    <x v="8832"/>
    <s v="2023/2/25"/>
    <x v="130"/>
    <x v="130"/>
    <x v="8"/>
    <x v="8"/>
    <m/>
    <x v="615"/>
    <e v="#N/A"/>
    <x v="615"/>
  </r>
  <r>
    <x v="5170"/>
    <m/>
    <n v="4697.18"/>
    <x v="15132"/>
    <m/>
    <m/>
    <m/>
    <m/>
    <x v="8833"/>
    <s v="2023/2/25"/>
    <x v="130"/>
    <x v="130"/>
    <x v="8"/>
    <x v="8"/>
    <m/>
    <x v="615"/>
    <e v="#N/A"/>
    <x v="615"/>
  </r>
  <r>
    <x v="5170"/>
    <m/>
    <n v="4852.32"/>
    <x v="15133"/>
    <m/>
    <m/>
    <m/>
    <m/>
    <x v="8834"/>
    <s v="2023/2/25"/>
    <x v="130"/>
    <x v="130"/>
    <x v="8"/>
    <x v="8"/>
    <m/>
    <x v="615"/>
    <e v="#N/A"/>
    <x v="615"/>
  </r>
  <r>
    <x v="5170"/>
    <m/>
    <n v="3563.1"/>
    <x v="15134"/>
    <m/>
    <m/>
    <m/>
    <m/>
    <x v="8835"/>
    <s v="2023/2/27"/>
    <x v="130"/>
    <x v="130"/>
    <x v="8"/>
    <x v="8"/>
    <m/>
    <x v="615"/>
    <e v="#N/A"/>
    <x v="615"/>
  </r>
  <r>
    <x v="5170"/>
    <m/>
    <n v="5058.8599999999997"/>
    <x v="15135"/>
    <m/>
    <m/>
    <m/>
    <m/>
    <x v="8836"/>
    <s v="2023/2/27"/>
    <x v="130"/>
    <x v="130"/>
    <x v="8"/>
    <x v="8"/>
    <m/>
    <x v="615"/>
    <e v="#N/A"/>
    <x v="615"/>
  </r>
  <r>
    <x v="5170"/>
    <m/>
    <n v="1801.56"/>
    <x v="15136"/>
    <m/>
    <m/>
    <m/>
    <m/>
    <x v="8837"/>
    <s v="2023/2/27"/>
    <x v="130"/>
    <x v="130"/>
    <x v="8"/>
    <x v="8"/>
    <m/>
    <x v="615"/>
    <e v="#N/A"/>
    <x v="615"/>
  </r>
  <r>
    <x v="5170"/>
    <m/>
    <n v="1254.1400000000001"/>
    <x v="15137"/>
    <m/>
    <m/>
    <m/>
    <m/>
    <x v="8838"/>
    <s v="2023/2/27"/>
    <x v="130"/>
    <x v="130"/>
    <x v="8"/>
    <x v="8"/>
    <m/>
    <x v="615"/>
    <e v="#N/A"/>
    <x v="615"/>
  </r>
  <r>
    <x v="5170"/>
    <m/>
    <n v="953.84"/>
    <x v="15138"/>
    <m/>
    <m/>
    <m/>
    <m/>
    <x v="8838"/>
    <s v="2023/2/27"/>
    <x v="130"/>
    <x v="130"/>
    <x v="8"/>
    <x v="8"/>
    <m/>
    <x v="615"/>
    <e v="#N/A"/>
    <x v="615"/>
  </r>
  <r>
    <x v="5170"/>
    <m/>
    <n v="2037.2"/>
    <x v="15139"/>
    <m/>
    <m/>
    <m/>
    <m/>
    <x v="8839"/>
    <s v="2023/2/27"/>
    <x v="130"/>
    <x v="130"/>
    <x v="8"/>
    <x v="8"/>
    <m/>
    <x v="615"/>
    <e v="#N/A"/>
    <x v="615"/>
  </r>
  <r>
    <x v="5170"/>
    <m/>
    <n v="425.5"/>
    <x v="15140"/>
    <m/>
    <m/>
    <m/>
    <m/>
    <x v="8840"/>
    <s v="2023/2/27"/>
    <x v="130"/>
    <x v="130"/>
    <x v="8"/>
    <x v="8"/>
    <m/>
    <x v="615"/>
    <e v="#N/A"/>
    <x v="615"/>
  </r>
  <r>
    <x v="5170"/>
    <m/>
    <n v="100.5"/>
    <x v="15141"/>
    <m/>
    <m/>
    <m/>
    <m/>
    <x v="8840"/>
    <s v="2023/2/27"/>
    <x v="130"/>
    <x v="130"/>
    <x v="8"/>
    <x v="8"/>
    <m/>
    <x v="615"/>
    <e v="#N/A"/>
    <x v="615"/>
  </r>
  <r>
    <x v="5170"/>
    <m/>
    <n v="128.17000000000002"/>
    <x v="15142"/>
    <m/>
    <m/>
    <m/>
    <m/>
    <x v="8841"/>
    <s v="2023/2/27"/>
    <x v="130"/>
    <x v="130"/>
    <x v="8"/>
    <x v="8"/>
    <m/>
    <x v="615"/>
    <e v="#N/A"/>
    <x v="615"/>
  </r>
  <r>
    <x v="5170"/>
    <m/>
    <n v="164"/>
    <x v="15143"/>
    <m/>
    <m/>
    <m/>
    <m/>
    <x v="8841"/>
    <s v="2023/2/27"/>
    <x v="130"/>
    <x v="130"/>
    <x v="8"/>
    <x v="8"/>
    <m/>
    <x v="615"/>
    <e v="#N/A"/>
    <x v="615"/>
  </r>
  <r>
    <x v="5170"/>
    <m/>
    <n v="391.29"/>
    <x v="15144"/>
    <m/>
    <m/>
    <m/>
    <m/>
    <x v="8842"/>
    <s v="2023/2/27"/>
    <x v="130"/>
    <x v="130"/>
    <x v="8"/>
    <x v="8"/>
    <m/>
    <x v="615"/>
    <e v="#N/A"/>
    <x v="615"/>
  </r>
  <r>
    <x v="5170"/>
    <m/>
    <n v="411.75"/>
    <x v="15145"/>
    <m/>
    <m/>
    <m/>
    <m/>
    <x v="8843"/>
    <s v="2023/2/28"/>
    <x v="130"/>
    <x v="130"/>
    <x v="8"/>
    <x v="8"/>
    <m/>
    <x v="615"/>
    <e v="#N/A"/>
    <x v="615"/>
  </r>
  <r>
    <x v="5170"/>
    <m/>
    <n v="2184.6"/>
    <x v="15146"/>
    <m/>
    <m/>
    <m/>
    <m/>
    <x v="8843"/>
    <s v="2023/2/28"/>
    <x v="130"/>
    <x v="130"/>
    <x v="8"/>
    <x v="8"/>
    <m/>
    <x v="615"/>
    <e v="#N/A"/>
    <x v="615"/>
  </r>
  <r>
    <x v="5170"/>
    <m/>
    <n v="617.74"/>
    <x v="15147"/>
    <m/>
    <m/>
    <m/>
    <m/>
    <x v="8843"/>
    <s v="2023/2/28"/>
    <x v="130"/>
    <x v="130"/>
    <x v="8"/>
    <x v="8"/>
    <m/>
    <x v="615"/>
    <e v="#N/A"/>
    <x v="615"/>
  </r>
  <r>
    <x v="5170"/>
    <m/>
    <n v="184.61"/>
    <x v="15148"/>
    <m/>
    <m/>
    <m/>
    <m/>
    <x v="8844"/>
    <s v="2023/2/28"/>
    <x v="130"/>
    <x v="130"/>
    <x v="8"/>
    <x v="8"/>
    <m/>
    <x v="615"/>
    <e v="#N/A"/>
    <x v="615"/>
  </r>
  <r>
    <x v="5170"/>
    <m/>
    <n v="1265.5899999999999"/>
    <x v="15149"/>
    <m/>
    <m/>
    <m/>
    <m/>
    <x v="8844"/>
    <s v="2023/2/28"/>
    <x v="130"/>
    <x v="130"/>
    <x v="8"/>
    <x v="8"/>
    <m/>
    <x v="615"/>
    <e v="#N/A"/>
    <x v="615"/>
  </r>
  <r>
    <x v="5170"/>
    <m/>
    <n v="632.79"/>
    <x v="15150"/>
    <m/>
    <m/>
    <m/>
    <m/>
    <x v="8844"/>
    <s v="2023/2/28"/>
    <x v="130"/>
    <x v="130"/>
    <x v="8"/>
    <x v="8"/>
    <m/>
    <x v="615"/>
    <e v="#N/A"/>
    <x v="615"/>
  </r>
  <r>
    <x v="5170"/>
    <m/>
    <n v="124.4"/>
    <x v="15151"/>
    <m/>
    <m/>
    <m/>
    <m/>
    <x v="8845"/>
    <s v="2023/2/28"/>
    <x v="130"/>
    <x v="130"/>
    <x v="8"/>
    <x v="8"/>
    <m/>
    <x v="615"/>
    <e v="#N/A"/>
    <x v="615"/>
  </r>
  <r>
    <x v="5170"/>
    <m/>
    <n v="494.05"/>
    <x v="15152"/>
    <m/>
    <m/>
    <m/>
    <m/>
    <x v="8845"/>
    <s v="2023/2/28"/>
    <x v="130"/>
    <x v="130"/>
    <x v="8"/>
    <x v="8"/>
    <m/>
    <x v="615"/>
    <e v="#N/A"/>
    <x v="615"/>
  </r>
  <r>
    <x v="5170"/>
    <m/>
    <n v="191"/>
    <x v="15153"/>
    <m/>
    <m/>
    <m/>
    <m/>
    <x v="8846"/>
    <s v="2023/4/1"/>
    <x v="130"/>
    <x v="130"/>
    <x v="8"/>
    <x v="8"/>
    <m/>
    <x v="615"/>
    <e v="#N/A"/>
    <x v="615"/>
  </r>
  <r>
    <x v="5170"/>
    <m/>
    <n v="130.43"/>
    <x v="15154"/>
    <m/>
    <m/>
    <m/>
    <m/>
    <x v="8846"/>
    <s v="2023/4/1"/>
    <x v="130"/>
    <x v="130"/>
    <x v="8"/>
    <x v="8"/>
    <m/>
    <x v="615"/>
    <e v="#N/A"/>
    <x v="615"/>
  </r>
  <r>
    <x v="5170"/>
    <m/>
    <n v="637.52"/>
    <x v="15155"/>
    <m/>
    <m/>
    <m/>
    <m/>
    <x v="8846"/>
    <s v="2023/4/1"/>
    <x v="130"/>
    <x v="130"/>
    <x v="8"/>
    <x v="8"/>
    <m/>
    <x v="615"/>
    <e v="#N/A"/>
    <x v="615"/>
  </r>
  <r>
    <x v="5170"/>
    <m/>
    <n v="1553.03"/>
    <x v="15156"/>
    <m/>
    <m/>
    <m/>
    <m/>
    <x v="8846"/>
    <s v="2023/4/1"/>
    <x v="130"/>
    <x v="130"/>
    <x v="8"/>
    <x v="8"/>
    <m/>
    <x v="615"/>
    <e v="#N/A"/>
    <x v="615"/>
  </r>
  <r>
    <x v="5170"/>
    <m/>
    <n v="1503.48"/>
    <x v="15157"/>
    <m/>
    <m/>
    <m/>
    <m/>
    <x v="8847"/>
    <s v="2023/4/1"/>
    <x v="130"/>
    <x v="130"/>
    <x v="8"/>
    <x v="8"/>
    <m/>
    <x v="615"/>
    <e v="#N/A"/>
    <x v="615"/>
  </r>
  <r>
    <x v="5170"/>
    <m/>
    <n v="4293.3599999999997"/>
    <x v="15158"/>
    <m/>
    <m/>
    <m/>
    <m/>
    <x v="8847"/>
    <s v="2023/4/1"/>
    <x v="130"/>
    <x v="130"/>
    <x v="8"/>
    <x v="8"/>
    <m/>
    <x v="615"/>
    <e v="#N/A"/>
    <x v="615"/>
  </r>
  <r>
    <x v="5170"/>
    <m/>
    <n v="1322.58"/>
    <x v="15159"/>
    <m/>
    <m/>
    <m/>
    <m/>
    <x v="8848"/>
    <s v="2023/4/1"/>
    <x v="130"/>
    <x v="130"/>
    <x v="8"/>
    <x v="8"/>
    <m/>
    <x v="615"/>
    <e v="#N/A"/>
    <x v="615"/>
  </r>
  <r>
    <x v="5170"/>
    <m/>
    <n v="3774.78"/>
    <x v="15160"/>
    <m/>
    <m/>
    <m/>
    <m/>
    <x v="8848"/>
    <s v="2023/4/1"/>
    <x v="130"/>
    <x v="130"/>
    <x v="8"/>
    <x v="8"/>
    <m/>
    <x v="615"/>
    <e v="#N/A"/>
    <x v="615"/>
  </r>
  <r>
    <x v="5170"/>
    <m/>
    <n v="1190.2"/>
    <x v="15161"/>
    <m/>
    <m/>
    <m/>
    <m/>
    <x v="8849"/>
    <s v="2023/4/1"/>
    <x v="130"/>
    <x v="130"/>
    <x v="8"/>
    <x v="8"/>
    <m/>
    <x v="615"/>
    <e v="#N/A"/>
    <x v="615"/>
  </r>
  <r>
    <x v="5170"/>
    <m/>
    <n v="395.90000000000003"/>
    <x v="15162"/>
    <m/>
    <m/>
    <m/>
    <m/>
    <x v="8850"/>
    <s v="2023/4/1"/>
    <x v="130"/>
    <x v="130"/>
    <x v="8"/>
    <x v="8"/>
    <m/>
    <x v="615"/>
    <e v="#N/A"/>
    <x v="615"/>
  </r>
  <r>
    <x v="5170"/>
    <m/>
    <n v="92.5"/>
    <x v="15163"/>
    <m/>
    <m/>
    <m/>
    <m/>
    <x v="8850"/>
    <s v="2023/4/1"/>
    <x v="130"/>
    <x v="130"/>
    <x v="8"/>
    <x v="8"/>
    <m/>
    <x v="615"/>
    <e v="#N/A"/>
    <x v="615"/>
  </r>
  <r>
    <x v="5170"/>
    <m/>
    <n v="581.26"/>
    <x v="15164"/>
    <m/>
    <m/>
    <m/>
    <m/>
    <x v="8850"/>
    <s v="2023/4/1"/>
    <x v="130"/>
    <x v="130"/>
    <x v="8"/>
    <x v="8"/>
    <m/>
    <x v="615"/>
    <e v="#N/A"/>
    <x v="615"/>
  </r>
  <r>
    <x v="5170"/>
    <m/>
    <n v="539.25"/>
    <x v="15165"/>
    <m/>
    <m/>
    <m/>
    <m/>
    <x v="8851"/>
    <s v="2023/4/1"/>
    <x v="130"/>
    <x v="130"/>
    <x v="8"/>
    <x v="8"/>
    <m/>
    <x v="615"/>
    <e v="#N/A"/>
    <x v="615"/>
  </r>
  <r>
    <x v="5170"/>
    <m/>
    <n v="103.79"/>
    <x v="15166"/>
    <m/>
    <m/>
    <m/>
    <m/>
    <x v="8851"/>
    <s v="2023/4/1"/>
    <x v="130"/>
    <x v="130"/>
    <x v="8"/>
    <x v="8"/>
    <m/>
    <x v="615"/>
    <e v="#N/A"/>
    <x v="615"/>
  </r>
  <r>
    <x v="5170"/>
    <m/>
    <n v="100.5"/>
    <x v="15167"/>
    <m/>
    <m/>
    <m/>
    <m/>
    <x v="8851"/>
    <s v="2023/4/1"/>
    <x v="130"/>
    <x v="130"/>
    <x v="8"/>
    <x v="8"/>
    <m/>
    <x v="615"/>
    <e v="#N/A"/>
    <x v="615"/>
  </r>
  <r>
    <x v="5170"/>
    <m/>
    <n v="214.47"/>
    <x v="15168"/>
    <m/>
    <m/>
    <m/>
    <m/>
    <x v="8852"/>
    <s v="2023/4/1"/>
    <x v="130"/>
    <x v="130"/>
    <x v="8"/>
    <x v="8"/>
    <m/>
    <x v="615"/>
    <e v="#N/A"/>
    <x v="615"/>
  </r>
  <r>
    <x v="5170"/>
    <m/>
    <n v="1331.47"/>
    <x v="15169"/>
    <m/>
    <m/>
    <m/>
    <m/>
    <x v="8852"/>
    <s v="2023/4/1"/>
    <x v="130"/>
    <x v="130"/>
    <x v="8"/>
    <x v="8"/>
    <m/>
    <x v="615"/>
    <e v="#N/A"/>
    <x v="615"/>
  </r>
  <r>
    <x v="5170"/>
    <m/>
    <n v="603.38"/>
    <x v="15170"/>
    <m/>
    <m/>
    <m/>
    <m/>
    <x v="8853"/>
    <s v="2023/4/1"/>
    <x v="130"/>
    <x v="130"/>
    <x v="8"/>
    <x v="8"/>
    <m/>
    <x v="615"/>
    <e v="#N/A"/>
    <x v="615"/>
  </r>
  <r>
    <x v="5170"/>
    <m/>
    <n v="242.39000000000001"/>
    <x v="15171"/>
    <m/>
    <m/>
    <m/>
    <m/>
    <x v="8853"/>
    <s v="2023/4/1"/>
    <x v="130"/>
    <x v="130"/>
    <x v="8"/>
    <x v="8"/>
    <m/>
    <x v="615"/>
    <e v="#N/A"/>
    <x v="615"/>
  </r>
  <r>
    <x v="5170"/>
    <m/>
    <n v="592.41"/>
    <x v="15172"/>
    <m/>
    <m/>
    <m/>
    <m/>
    <x v="8854"/>
    <s v="2023/4/1"/>
    <x v="130"/>
    <x v="130"/>
    <x v="8"/>
    <x v="8"/>
    <m/>
    <x v="615"/>
    <e v="#N/A"/>
    <x v="615"/>
  </r>
  <r>
    <x v="5170"/>
    <m/>
    <n v="707.97"/>
    <x v="15173"/>
    <m/>
    <m/>
    <m/>
    <m/>
    <x v="8854"/>
    <s v="2023/4/1"/>
    <x v="130"/>
    <x v="130"/>
    <x v="8"/>
    <x v="8"/>
    <m/>
    <x v="615"/>
    <e v="#N/A"/>
    <x v="615"/>
  </r>
  <r>
    <x v="5170"/>
    <m/>
    <n v="1017.5"/>
    <x v="15174"/>
    <m/>
    <m/>
    <m/>
    <m/>
    <x v="8855"/>
    <s v="2023/4/1"/>
    <x v="130"/>
    <x v="130"/>
    <x v="8"/>
    <x v="8"/>
    <m/>
    <x v="615"/>
    <e v="#N/A"/>
    <x v="615"/>
  </r>
  <r>
    <x v="5170"/>
    <m/>
    <n v="1387.5"/>
    <x v="15175"/>
    <m/>
    <m/>
    <m/>
    <m/>
    <x v="8855"/>
    <s v="2023/4/1"/>
    <x v="130"/>
    <x v="130"/>
    <x v="8"/>
    <x v="8"/>
    <m/>
    <x v="615"/>
    <e v="#N/A"/>
    <x v="615"/>
  </r>
  <r>
    <x v="5170"/>
    <m/>
    <n v="242.39000000000001"/>
    <x v="15176"/>
    <m/>
    <m/>
    <m/>
    <m/>
    <x v="8856"/>
    <s v="2023/4/1"/>
    <x v="130"/>
    <x v="130"/>
    <x v="8"/>
    <x v="8"/>
    <m/>
    <x v="615"/>
    <e v="#N/A"/>
    <x v="615"/>
  </r>
  <r>
    <x v="5170"/>
    <m/>
    <n v="1831.5"/>
    <x v="15177"/>
    <m/>
    <m/>
    <m/>
    <m/>
    <x v="8857"/>
    <s v="2023/4/26"/>
    <x v="130"/>
    <x v="130"/>
    <x v="8"/>
    <x v="8"/>
    <m/>
    <x v="615"/>
    <e v="#N/A"/>
    <x v="615"/>
  </r>
  <r>
    <x v="5170"/>
    <m/>
    <n v="100.3"/>
    <x v="15178"/>
    <m/>
    <m/>
    <m/>
    <m/>
    <x v="8857"/>
    <s v="2023/4/26"/>
    <x v="130"/>
    <x v="130"/>
    <x v="8"/>
    <x v="8"/>
    <m/>
    <x v="615"/>
    <e v="#N/A"/>
    <x v="615"/>
  </r>
  <r>
    <x v="5170"/>
    <m/>
    <n v="438.34000000000003"/>
    <x v="15179"/>
    <m/>
    <m/>
    <m/>
    <m/>
    <x v="8858"/>
    <s v="2023/4/26"/>
    <x v="130"/>
    <x v="130"/>
    <x v="8"/>
    <x v="8"/>
    <m/>
    <x v="615"/>
    <e v="#N/A"/>
    <x v="615"/>
  </r>
  <r>
    <x v="5170"/>
    <m/>
    <n v="532.46"/>
    <x v="15180"/>
    <m/>
    <m/>
    <m/>
    <m/>
    <x v="8858"/>
    <s v="2023/4/26"/>
    <x v="130"/>
    <x v="130"/>
    <x v="8"/>
    <x v="8"/>
    <m/>
    <x v="615"/>
    <e v="#N/A"/>
    <x v="615"/>
  </r>
  <r>
    <x v="5170"/>
    <m/>
    <n v="601.61"/>
    <x v="15181"/>
    <m/>
    <m/>
    <m/>
    <m/>
    <x v="8858"/>
    <s v="2023/4/26"/>
    <x v="130"/>
    <x v="130"/>
    <x v="8"/>
    <x v="8"/>
    <m/>
    <x v="615"/>
    <e v="#N/A"/>
    <x v="615"/>
  </r>
  <r>
    <x v="5170"/>
    <m/>
    <n v="137.76"/>
    <x v="15182"/>
    <m/>
    <m/>
    <m/>
    <m/>
    <x v="8858"/>
    <s v="2023/4/26"/>
    <x v="130"/>
    <x v="130"/>
    <x v="8"/>
    <x v="8"/>
    <m/>
    <x v="615"/>
    <e v="#N/A"/>
    <x v="615"/>
  </r>
  <r>
    <x v="5170"/>
    <m/>
    <n v="715.7"/>
    <x v="15183"/>
    <m/>
    <m/>
    <m/>
    <m/>
    <x v="8858"/>
    <s v="2023/4/26"/>
    <x v="130"/>
    <x v="130"/>
    <x v="8"/>
    <x v="8"/>
    <m/>
    <x v="615"/>
    <e v="#N/A"/>
    <x v="615"/>
  </r>
  <r>
    <x v="5170"/>
    <m/>
    <n v="863.6"/>
    <x v="15184"/>
    <m/>
    <m/>
    <m/>
    <m/>
    <x v="8858"/>
    <s v="2023/4/26"/>
    <x v="130"/>
    <x v="130"/>
    <x v="8"/>
    <x v="8"/>
    <m/>
    <x v="615"/>
    <e v="#N/A"/>
    <x v="615"/>
  </r>
  <r>
    <x v="5170"/>
    <m/>
    <n v="437.93"/>
    <x v="15185"/>
    <m/>
    <m/>
    <m/>
    <m/>
    <x v="8858"/>
    <s v="2023/4/26"/>
    <x v="130"/>
    <x v="130"/>
    <x v="8"/>
    <x v="8"/>
    <m/>
    <x v="615"/>
    <e v="#N/A"/>
    <x v="615"/>
  </r>
  <r>
    <x v="5170"/>
    <m/>
    <n v="1001.94"/>
    <x v="15186"/>
    <m/>
    <m/>
    <m/>
    <m/>
    <x v="8858"/>
    <s v="2023/4/26"/>
    <x v="130"/>
    <x v="130"/>
    <x v="8"/>
    <x v="8"/>
    <m/>
    <x v="615"/>
    <e v="#N/A"/>
    <x v="615"/>
  </r>
  <r>
    <x v="5170"/>
    <m/>
    <n v="2898.56"/>
    <x v="15187"/>
    <m/>
    <m/>
    <m/>
    <m/>
    <x v="8859"/>
    <s v="2023/4/26"/>
    <x v="130"/>
    <x v="130"/>
    <x v="8"/>
    <x v="8"/>
    <m/>
    <x v="615"/>
    <e v="#N/A"/>
    <x v="615"/>
  </r>
  <r>
    <x v="5170"/>
    <m/>
    <n v="2614.5700000000002"/>
    <x v="15188"/>
    <m/>
    <m/>
    <m/>
    <m/>
    <x v="8859"/>
    <s v="2023/4/26"/>
    <x v="130"/>
    <x v="130"/>
    <x v="8"/>
    <x v="8"/>
    <m/>
    <x v="615"/>
    <e v="#N/A"/>
    <x v="615"/>
  </r>
  <r>
    <x v="5170"/>
    <m/>
    <n v="853.68000000000006"/>
    <x v="15189"/>
    <m/>
    <m/>
    <m/>
    <m/>
    <x v="8859"/>
    <s v="2023/4/26"/>
    <x v="130"/>
    <x v="130"/>
    <x v="8"/>
    <x v="8"/>
    <m/>
    <x v="615"/>
    <e v="#N/A"/>
    <x v="615"/>
  </r>
  <r>
    <x v="5170"/>
    <m/>
    <n v="85"/>
    <x v="15190"/>
    <m/>
    <m/>
    <m/>
    <m/>
    <x v="8859"/>
    <s v="2023/4/26"/>
    <x v="130"/>
    <x v="130"/>
    <x v="8"/>
    <x v="8"/>
    <m/>
    <x v="615"/>
    <e v="#N/A"/>
    <x v="615"/>
  </r>
  <r>
    <x v="5170"/>
    <m/>
    <n v="131.22999999999999"/>
    <x v="15191"/>
    <m/>
    <m/>
    <m/>
    <m/>
    <x v="8859"/>
    <s v="2023/4/26"/>
    <x v="130"/>
    <x v="130"/>
    <x v="8"/>
    <x v="8"/>
    <m/>
    <x v="615"/>
    <e v="#N/A"/>
    <x v="615"/>
  </r>
  <r>
    <x v="5170"/>
    <m/>
    <n v="143.94"/>
    <x v="15192"/>
    <m/>
    <m/>
    <m/>
    <m/>
    <x v="8859"/>
    <s v="2023/4/26"/>
    <x v="130"/>
    <x v="130"/>
    <x v="8"/>
    <x v="8"/>
    <m/>
    <x v="615"/>
    <e v="#N/A"/>
    <x v="615"/>
  </r>
  <r>
    <x v="5170"/>
    <m/>
    <n v="508.73"/>
    <x v="15193"/>
    <m/>
    <m/>
    <m/>
    <m/>
    <x v="8859"/>
    <s v="2023/4/26"/>
    <x v="130"/>
    <x v="130"/>
    <x v="8"/>
    <x v="8"/>
    <m/>
    <x v="615"/>
    <e v="#N/A"/>
    <x v="615"/>
  </r>
  <r>
    <x v="5170"/>
    <m/>
    <n v="138.09"/>
    <x v="15194"/>
    <m/>
    <m/>
    <m/>
    <m/>
    <x v="8859"/>
    <s v="2023/4/26"/>
    <x v="130"/>
    <x v="130"/>
    <x v="8"/>
    <x v="8"/>
    <m/>
    <x v="615"/>
    <e v="#N/A"/>
    <x v="615"/>
  </r>
  <r>
    <x v="5170"/>
    <m/>
    <n v="85"/>
    <x v="15195"/>
    <m/>
    <m/>
    <m/>
    <m/>
    <x v="8859"/>
    <s v="2023/4/26"/>
    <x v="130"/>
    <x v="130"/>
    <x v="8"/>
    <x v="8"/>
    <m/>
    <x v="615"/>
    <e v="#N/A"/>
    <x v="615"/>
  </r>
  <r>
    <x v="5170"/>
    <m/>
    <n v="555"/>
    <x v="15196"/>
    <m/>
    <m/>
    <m/>
    <m/>
    <x v="8859"/>
    <s v="2023/4/26"/>
    <x v="130"/>
    <x v="130"/>
    <x v="8"/>
    <x v="8"/>
    <m/>
    <x v="615"/>
    <e v="#N/A"/>
    <x v="615"/>
  </r>
  <r>
    <x v="5170"/>
    <m/>
    <n v="5797.12"/>
    <x v="15197"/>
    <m/>
    <m/>
    <m/>
    <m/>
    <x v="8859"/>
    <s v="2023/4/26"/>
    <x v="130"/>
    <x v="130"/>
    <x v="8"/>
    <x v="8"/>
    <m/>
    <x v="615"/>
    <e v="#N/A"/>
    <x v="615"/>
  </r>
  <r>
    <x v="5170"/>
    <m/>
    <n v="966.19"/>
    <x v="15198"/>
    <m/>
    <m/>
    <m/>
    <m/>
    <x v="8859"/>
    <s v="2023/4/26"/>
    <x v="130"/>
    <x v="130"/>
    <x v="8"/>
    <x v="8"/>
    <m/>
    <x v="615"/>
    <e v="#N/A"/>
    <x v="615"/>
  </r>
  <r>
    <x v="5170"/>
    <m/>
    <n v="940.78"/>
    <x v="15199"/>
    <m/>
    <m/>
    <m/>
    <m/>
    <x v="8859"/>
    <s v="2023/4/26"/>
    <x v="130"/>
    <x v="130"/>
    <x v="8"/>
    <x v="8"/>
    <m/>
    <x v="615"/>
    <e v="#N/A"/>
    <x v="615"/>
  </r>
  <r>
    <x v="5170"/>
    <m/>
    <n v="1519.22"/>
    <x v="15200"/>
    <m/>
    <m/>
    <m/>
    <m/>
    <x v="8859"/>
    <s v="2023/4/26"/>
    <x v="130"/>
    <x v="130"/>
    <x v="8"/>
    <x v="8"/>
    <m/>
    <x v="615"/>
    <e v="#N/A"/>
    <x v="615"/>
  </r>
  <r>
    <x v="5170"/>
    <m/>
    <n v="85"/>
    <x v="15201"/>
    <m/>
    <m/>
    <m/>
    <m/>
    <x v="8859"/>
    <s v="2023/4/26"/>
    <x v="130"/>
    <x v="130"/>
    <x v="8"/>
    <x v="8"/>
    <m/>
    <x v="615"/>
    <e v="#N/A"/>
    <x v="615"/>
  </r>
  <r>
    <x v="5170"/>
    <m/>
    <n v="102.25"/>
    <x v="15202"/>
    <m/>
    <m/>
    <m/>
    <m/>
    <x v="8859"/>
    <s v="2023/4/26"/>
    <x v="130"/>
    <x v="130"/>
    <x v="8"/>
    <x v="8"/>
    <m/>
    <x v="615"/>
    <e v="#N/A"/>
    <x v="615"/>
  </r>
  <r>
    <x v="5170"/>
    <m/>
    <n v="85"/>
    <x v="15203"/>
    <m/>
    <m/>
    <m/>
    <m/>
    <x v="8860"/>
    <s v="2023/4/26"/>
    <x v="130"/>
    <x v="130"/>
    <x v="8"/>
    <x v="8"/>
    <m/>
    <x v="615"/>
    <e v="#N/A"/>
    <x v="615"/>
  </r>
  <r>
    <x v="5170"/>
    <m/>
    <n v="275.65000000000003"/>
    <x v="15204"/>
    <m/>
    <m/>
    <m/>
    <m/>
    <x v="8860"/>
    <s v="2023/4/26"/>
    <x v="130"/>
    <x v="130"/>
    <x v="8"/>
    <x v="8"/>
    <m/>
    <x v="615"/>
    <e v="#N/A"/>
    <x v="615"/>
  </r>
  <r>
    <x v="5170"/>
    <m/>
    <n v="266.70999999999998"/>
    <x v="15205"/>
    <m/>
    <m/>
    <m/>
    <m/>
    <x v="8860"/>
    <s v="2023/4/26"/>
    <x v="130"/>
    <x v="130"/>
    <x v="8"/>
    <x v="8"/>
    <m/>
    <x v="615"/>
    <e v="#N/A"/>
    <x v="615"/>
  </r>
  <r>
    <x v="5170"/>
    <m/>
    <n v="341.52"/>
    <x v="15206"/>
    <m/>
    <m/>
    <m/>
    <m/>
    <x v="8860"/>
    <s v="2023/4/26"/>
    <x v="130"/>
    <x v="130"/>
    <x v="8"/>
    <x v="8"/>
    <m/>
    <x v="615"/>
    <e v="#N/A"/>
    <x v="615"/>
  </r>
  <r>
    <x v="5170"/>
    <m/>
    <n v="82.5"/>
    <x v="15207"/>
    <m/>
    <m/>
    <m/>
    <m/>
    <x v="8860"/>
    <s v="2023/4/26"/>
    <x v="130"/>
    <x v="130"/>
    <x v="8"/>
    <x v="8"/>
    <m/>
    <x v="615"/>
    <e v="#N/A"/>
    <x v="615"/>
  </r>
  <r>
    <x v="5170"/>
    <m/>
    <n v="312.93"/>
    <x v="15208"/>
    <m/>
    <m/>
    <m/>
    <m/>
    <x v="8860"/>
    <s v="2023/4/26"/>
    <x v="130"/>
    <x v="130"/>
    <x v="8"/>
    <x v="8"/>
    <m/>
    <x v="615"/>
    <e v="#N/A"/>
    <x v="615"/>
  </r>
  <r>
    <x v="5170"/>
    <m/>
    <n v="747.17"/>
    <x v="15209"/>
    <m/>
    <m/>
    <m/>
    <m/>
    <x v="8860"/>
    <s v="2023/4/26"/>
    <x v="130"/>
    <x v="130"/>
    <x v="8"/>
    <x v="8"/>
    <m/>
    <x v="615"/>
    <e v="#N/A"/>
    <x v="615"/>
  </r>
  <r>
    <x v="5170"/>
    <m/>
    <n v="318.91000000000003"/>
    <x v="15210"/>
    <m/>
    <m/>
    <m/>
    <m/>
    <x v="8860"/>
    <s v="2023/4/26"/>
    <x v="130"/>
    <x v="130"/>
    <x v="8"/>
    <x v="8"/>
    <m/>
    <x v="615"/>
    <e v="#N/A"/>
    <x v="615"/>
  </r>
  <r>
    <x v="5170"/>
    <m/>
    <n v="363.95"/>
    <x v="15211"/>
    <m/>
    <m/>
    <m/>
    <m/>
    <x v="8861"/>
    <s v="2023/4/26"/>
    <x v="130"/>
    <x v="130"/>
    <x v="8"/>
    <x v="8"/>
    <m/>
    <x v="615"/>
    <e v="#N/A"/>
    <x v="615"/>
  </r>
  <r>
    <x v="5170"/>
    <m/>
    <n v="82"/>
    <x v="15212"/>
    <m/>
    <m/>
    <m/>
    <m/>
    <x v="8861"/>
    <s v="2023/4/26"/>
    <x v="130"/>
    <x v="130"/>
    <x v="8"/>
    <x v="8"/>
    <m/>
    <x v="615"/>
    <e v="#N/A"/>
    <x v="615"/>
  </r>
  <r>
    <x v="5170"/>
    <m/>
    <n v="350.16"/>
    <x v="15213"/>
    <m/>
    <m/>
    <m/>
    <m/>
    <x v="8861"/>
    <s v="2023/4/26"/>
    <x v="130"/>
    <x v="130"/>
    <x v="8"/>
    <x v="8"/>
    <m/>
    <x v="615"/>
    <e v="#N/A"/>
    <x v="615"/>
  </r>
  <r>
    <x v="5170"/>
    <m/>
    <n v="262.93"/>
    <x v="15214"/>
    <m/>
    <m/>
    <m/>
    <m/>
    <x v="8861"/>
    <s v="2023/4/26"/>
    <x v="130"/>
    <x v="130"/>
    <x v="8"/>
    <x v="8"/>
    <m/>
    <x v="615"/>
    <e v="#N/A"/>
    <x v="615"/>
  </r>
  <r>
    <x v="5170"/>
    <m/>
    <n v="528.70000000000005"/>
    <x v="15215"/>
    <m/>
    <m/>
    <m/>
    <m/>
    <x v="8861"/>
    <s v="2023/4/26"/>
    <x v="130"/>
    <x v="130"/>
    <x v="8"/>
    <x v="8"/>
    <m/>
    <x v="615"/>
    <e v="#N/A"/>
    <x v="615"/>
  </r>
  <r>
    <x v="5170"/>
    <m/>
    <n v="100.3"/>
    <x v="15216"/>
    <m/>
    <m/>
    <m/>
    <m/>
    <x v="8861"/>
    <s v="2023/4/26"/>
    <x v="130"/>
    <x v="130"/>
    <x v="8"/>
    <x v="8"/>
    <m/>
    <x v="615"/>
    <e v="#N/A"/>
    <x v="615"/>
  </r>
  <r>
    <x v="5170"/>
    <m/>
    <n v="200.6"/>
    <x v="15217"/>
    <m/>
    <m/>
    <m/>
    <m/>
    <x v="8861"/>
    <s v="2023/4/26"/>
    <x v="130"/>
    <x v="130"/>
    <x v="8"/>
    <x v="8"/>
    <m/>
    <x v="615"/>
    <e v="#N/A"/>
    <x v="615"/>
  </r>
  <r>
    <x v="5170"/>
    <m/>
    <n v="103.43"/>
    <x v="15218"/>
    <m/>
    <m/>
    <m/>
    <m/>
    <x v="8861"/>
    <s v="2023/4/26"/>
    <x v="130"/>
    <x v="130"/>
    <x v="8"/>
    <x v="8"/>
    <m/>
    <x v="615"/>
    <e v="#N/A"/>
    <x v="615"/>
  </r>
  <r>
    <x v="5170"/>
    <m/>
    <n v="320.38"/>
    <x v="15219"/>
    <m/>
    <m/>
    <m/>
    <m/>
    <x v="8861"/>
    <s v="2023/4/26"/>
    <x v="130"/>
    <x v="130"/>
    <x v="8"/>
    <x v="8"/>
    <m/>
    <x v="615"/>
    <e v="#N/A"/>
    <x v="615"/>
  </r>
  <r>
    <x v="5170"/>
    <m/>
    <n v="1196.08"/>
    <x v="15220"/>
    <m/>
    <m/>
    <m/>
    <m/>
    <x v="8861"/>
    <s v="2023/4/26"/>
    <x v="130"/>
    <x v="130"/>
    <x v="8"/>
    <x v="8"/>
    <m/>
    <x v="615"/>
    <e v="#N/A"/>
    <x v="615"/>
  </r>
  <r>
    <x v="5170"/>
    <m/>
    <n v="337.96"/>
    <x v="15221"/>
    <m/>
    <m/>
    <m/>
    <m/>
    <x v="8861"/>
    <s v="2023/4/26"/>
    <x v="130"/>
    <x v="130"/>
    <x v="8"/>
    <x v="8"/>
    <m/>
    <x v="615"/>
    <e v="#N/A"/>
    <x v="615"/>
  </r>
  <r>
    <x v="5170"/>
    <m/>
    <n v="496"/>
    <x v="15222"/>
    <m/>
    <m/>
    <m/>
    <m/>
    <x v="8861"/>
    <s v="2023/4/26"/>
    <x v="130"/>
    <x v="130"/>
    <x v="8"/>
    <x v="8"/>
    <m/>
    <x v="615"/>
    <e v="#N/A"/>
    <x v="615"/>
  </r>
  <r>
    <x v="5170"/>
    <m/>
    <n v="774.71"/>
    <x v="15223"/>
    <m/>
    <m/>
    <m/>
    <m/>
    <x v="8861"/>
    <s v="2023/4/26"/>
    <x v="130"/>
    <x v="130"/>
    <x v="8"/>
    <x v="8"/>
    <m/>
    <x v="615"/>
    <e v="#N/A"/>
    <x v="615"/>
  </r>
  <r>
    <x v="5170"/>
    <m/>
    <n v="3047.26"/>
    <x v="15224"/>
    <m/>
    <m/>
    <m/>
    <m/>
    <x v="8861"/>
    <s v="2023/4/26"/>
    <x v="130"/>
    <x v="130"/>
    <x v="8"/>
    <x v="8"/>
    <m/>
    <x v="615"/>
    <e v="#N/A"/>
    <x v="615"/>
  </r>
  <r>
    <x v="5170"/>
    <m/>
    <n v="256.04000000000002"/>
    <x v="15225"/>
    <m/>
    <m/>
    <m/>
    <m/>
    <x v="8861"/>
    <s v="2023/4/26"/>
    <x v="130"/>
    <x v="130"/>
    <x v="8"/>
    <x v="8"/>
    <m/>
    <x v="615"/>
    <e v="#N/A"/>
    <x v="615"/>
  </r>
  <r>
    <x v="5170"/>
    <m/>
    <n v="1158.1400000000001"/>
    <x v="15226"/>
    <m/>
    <m/>
    <m/>
    <m/>
    <x v="8862"/>
    <s v="2023/4/26"/>
    <x v="130"/>
    <x v="130"/>
    <x v="8"/>
    <x v="8"/>
    <m/>
    <x v="615"/>
    <e v="#N/A"/>
    <x v="615"/>
  </r>
  <r>
    <x v="5170"/>
    <m/>
    <n v="659.48"/>
    <x v="15227"/>
    <m/>
    <m/>
    <m/>
    <m/>
    <x v="8862"/>
    <s v="2023/4/26"/>
    <x v="130"/>
    <x v="130"/>
    <x v="8"/>
    <x v="8"/>
    <m/>
    <x v="615"/>
    <e v="#N/A"/>
    <x v="615"/>
  </r>
  <r>
    <x v="5170"/>
    <m/>
    <n v="3360.07"/>
    <x v="15228"/>
    <m/>
    <m/>
    <m/>
    <m/>
    <x v="8862"/>
    <s v="2023/4/26"/>
    <x v="130"/>
    <x v="130"/>
    <x v="8"/>
    <x v="8"/>
    <m/>
    <x v="615"/>
    <e v="#N/A"/>
    <x v="615"/>
  </r>
  <r>
    <x v="5170"/>
    <m/>
    <n v="794.33"/>
    <x v="15229"/>
    <m/>
    <m/>
    <m/>
    <m/>
    <x v="8862"/>
    <s v="2023/4/26"/>
    <x v="130"/>
    <x v="130"/>
    <x v="8"/>
    <x v="8"/>
    <m/>
    <x v="615"/>
    <e v="#N/A"/>
    <x v="615"/>
  </r>
  <r>
    <x v="5170"/>
    <m/>
    <n v="1424.05"/>
    <x v="15230"/>
    <m/>
    <m/>
    <m/>
    <m/>
    <x v="8862"/>
    <s v="2023/4/26"/>
    <x v="130"/>
    <x v="130"/>
    <x v="8"/>
    <x v="8"/>
    <m/>
    <x v="615"/>
    <e v="#N/A"/>
    <x v="615"/>
  </r>
  <r>
    <x v="5170"/>
    <m/>
    <n v="953.86"/>
    <x v="15231"/>
    <m/>
    <m/>
    <m/>
    <m/>
    <x v="8862"/>
    <s v="2023/4/26"/>
    <x v="130"/>
    <x v="130"/>
    <x v="8"/>
    <x v="8"/>
    <m/>
    <x v="615"/>
    <e v="#N/A"/>
    <x v="615"/>
  </r>
  <r>
    <x v="5170"/>
    <m/>
    <n v="966.19"/>
    <x v="15232"/>
    <m/>
    <m/>
    <m/>
    <m/>
    <x v="8862"/>
    <s v="2023/4/26"/>
    <x v="130"/>
    <x v="130"/>
    <x v="8"/>
    <x v="8"/>
    <m/>
    <x v="615"/>
    <e v="#N/A"/>
    <x v="615"/>
  </r>
  <r>
    <x v="5170"/>
    <m/>
    <n v="943.12"/>
    <x v="15233"/>
    <m/>
    <m/>
    <m/>
    <m/>
    <x v="8862"/>
    <s v="2023/4/26"/>
    <x v="130"/>
    <x v="130"/>
    <x v="8"/>
    <x v="8"/>
    <m/>
    <x v="615"/>
    <e v="#N/A"/>
    <x v="615"/>
  </r>
  <r>
    <x v="5170"/>
    <m/>
    <n v="1189.48"/>
    <x v="15234"/>
    <m/>
    <m/>
    <m/>
    <m/>
    <x v="8862"/>
    <s v="2023/4/26"/>
    <x v="130"/>
    <x v="130"/>
    <x v="8"/>
    <x v="8"/>
    <m/>
    <x v="615"/>
    <e v="#N/A"/>
    <x v="615"/>
  </r>
  <r>
    <x v="5170"/>
    <m/>
    <n v="100.3"/>
    <x v="15235"/>
    <m/>
    <m/>
    <m/>
    <m/>
    <x v="8862"/>
    <s v="2023/4/26"/>
    <x v="130"/>
    <x v="130"/>
    <x v="8"/>
    <x v="8"/>
    <m/>
    <x v="615"/>
    <e v="#N/A"/>
    <x v="615"/>
  </r>
  <r>
    <x v="5170"/>
    <m/>
    <n v="200.6"/>
    <x v="15236"/>
    <m/>
    <m/>
    <m/>
    <m/>
    <x v="8862"/>
    <s v="2023/4/26"/>
    <x v="130"/>
    <x v="130"/>
    <x v="8"/>
    <x v="8"/>
    <m/>
    <x v="615"/>
    <e v="#N/A"/>
    <x v="615"/>
  </r>
  <r>
    <x v="5170"/>
    <m/>
    <n v="444.07"/>
    <x v="15237"/>
    <m/>
    <m/>
    <m/>
    <m/>
    <x v="8862"/>
    <s v="2023/4/26"/>
    <x v="130"/>
    <x v="130"/>
    <x v="8"/>
    <x v="8"/>
    <m/>
    <x v="615"/>
    <e v="#N/A"/>
    <x v="615"/>
  </r>
  <r>
    <x v="5170"/>
    <m/>
    <n v="1284.8500000000001"/>
    <x v="15238"/>
    <m/>
    <m/>
    <m/>
    <m/>
    <x v="8862"/>
    <s v="2023/4/26"/>
    <x v="130"/>
    <x v="130"/>
    <x v="8"/>
    <x v="8"/>
    <m/>
    <x v="615"/>
    <e v="#N/A"/>
    <x v="615"/>
  </r>
  <r>
    <x v="5170"/>
    <m/>
    <n v="1201.04"/>
    <x v="15239"/>
    <m/>
    <m/>
    <m/>
    <m/>
    <x v="8863"/>
    <s v="2023/4/26"/>
    <x v="130"/>
    <x v="130"/>
    <x v="8"/>
    <x v="8"/>
    <m/>
    <x v="615"/>
    <e v="#N/A"/>
    <x v="615"/>
  </r>
  <r>
    <x v="5170"/>
    <m/>
    <n v="2029.17"/>
    <x v="15240"/>
    <m/>
    <m/>
    <m/>
    <m/>
    <x v="8863"/>
    <s v="2023/4/26"/>
    <x v="130"/>
    <x v="130"/>
    <x v="8"/>
    <x v="8"/>
    <m/>
    <x v="615"/>
    <e v="#N/A"/>
    <x v="615"/>
  </r>
  <r>
    <x v="5170"/>
    <m/>
    <n v="172.24"/>
    <x v="15241"/>
    <m/>
    <m/>
    <m/>
    <m/>
    <x v="8863"/>
    <s v="2023/4/26"/>
    <x v="130"/>
    <x v="130"/>
    <x v="8"/>
    <x v="8"/>
    <m/>
    <x v="615"/>
    <e v="#N/A"/>
    <x v="615"/>
  </r>
  <r>
    <x v="5170"/>
    <m/>
    <n v="1631.31"/>
    <x v="15242"/>
    <m/>
    <m/>
    <m/>
    <m/>
    <x v="8863"/>
    <s v="2023/4/26"/>
    <x v="130"/>
    <x v="130"/>
    <x v="8"/>
    <x v="8"/>
    <m/>
    <x v="615"/>
    <e v="#N/A"/>
    <x v="615"/>
  </r>
  <r>
    <x v="5170"/>
    <m/>
    <n v="2610.1"/>
    <x v="15243"/>
    <m/>
    <m/>
    <m/>
    <m/>
    <x v="8863"/>
    <s v="2023/4/26"/>
    <x v="130"/>
    <x v="130"/>
    <x v="8"/>
    <x v="8"/>
    <m/>
    <x v="615"/>
    <e v="#N/A"/>
    <x v="615"/>
  </r>
  <r>
    <x v="5170"/>
    <m/>
    <n v="1632.8"/>
    <x v="15244"/>
    <m/>
    <m/>
    <m/>
    <m/>
    <x v="8863"/>
    <s v="2023/4/26"/>
    <x v="130"/>
    <x v="130"/>
    <x v="8"/>
    <x v="8"/>
    <m/>
    <x v="615"/>
    <e v="#N/A"/>
    <x v="615"/>
  </r>
  <r>
    <x v="5170"/>
    <m/>
    <n v="1608.03"/>
    <x v="15245"/>
    <m/>
    <m/>
    <m/>
    <m/>
    <x v="8863"/>
    <s v="2023/4/26"/>
    <x v="130"/>
    <x v="130"/>
    <x v="8"/>
    <x v="8"/>
    <m/>
    <x v="615"/>
    <e v="#N/A"/>
    <x v="615"/>
  </r>
  <r>
    <x v="5170"/>
    <m/>
    <n v="401.2"/>
    <x v="15246"/>
    <m/>
    <m/>
    <m/>
    <m/>
    <x v="8864"/>
    <s v="2023/4/26"/>
    <x v="130"/>
    <x v="130"/>
    <x v="8"/>
    <x v="8"/>
    <m/>
    <x v="615"/>
    <e v="#N/A"/>
    <x v="615"/>
  </r>
  <r>
    <x v="5170"/>
    <m/>
    <n v="501.5"/>
    <x v="15247"/>
    <m/>
    <m/>
    <m/>
    <m/>
    <x v="8864"/>
    <s v="2023/4/26"/>
    <x v="130"/>
    <x v="130"/>
    <x v="8"/>
    <x v="8"/>
    <m/>
    <x v="615"/>
    <e v="#N/A"/>
    <x v="615"/>
  </r>
  <r>
    <x v="5170"/>
    <m/>
    <n v="87.18"/>
    <x v="15248"/>
    <m/>
    <m/>
    <m/>
    <m/>
    <x v="8864"/>
    <s v="2023/4/26"/>
    <x v="130"/>
    <x v="130"/>
    <x v="8"/>
    <x v="8"/>
    <m/>
    <x v="615"/>
    <e v="#N/A"/>
    <x v="615"/>
  </r>
  <r>
    <x v="5170"/>
    <m/>
    <n v="689.29"/>
    <x v="15249"/>
    <m/>
    <m/>
    <m/>
    <m/>
    <x v="8864"/>
    <s v="2023/4/26"/>
    <x v="130"/>
    <x v="130"/>
    <x v="8"/>
    <x v="8"/>
    <m/>
    <x v="615"/>
    <e v="#N/A"/>
    <x v="615"/>
  </r>
  <r>
    <x v="5170"/>
    <m/>
    <n v="459.59000000000003"/>
    <x v="15250"/>
    <m/>
    <m/>
    <m/>
    <m/>
    <x v="8864"/>
    <s v="2023/4/26"/>
    <x v="130"/>
    <x v="130"/>
    <x v="8"/>
    <x v="8"/>
    <m/>
    <x v="615"/>
    <e v="#N/A"/>
    <x v="615"/>
  </r>
  <r>
    <x v="5170"/>
    <m/>
    <n v="99.570000000000007"/>
    <x v="15251"/>
    <m/>
    <m/>
    <m/>
    <m/>
    <x v="8865"/>
    <s v="2023/6/1"/>
    <x v="130"/>
    <x v="130"/>
    <x v="8"/>
    <x v="8"/>
    <m/>
    <x v="615"/>
    <e v="#N/A"/>
    <x v="615"/>
  </r>
  <r>
    <x v="5170"/>
    <m/>
    <n v="462.5"/>
    <x v="15252"/>
    <m/>
    <m/>
    <m/>
    <m/>
    <x v="8865"/>
    <s v="2023/6/1"/>
    <x v="130"/>
    <x v="130"/>
    <x v="8"/>
    <x v="8"/>
    <m/>
    <x v="615"/>
    <e v="#N/A"/>
    <x v="615"/>
  </r>
  <r>
    <x v="5170"/>
    <m/>
    <n v="1190.01"/>
    <x v="15253"/>
    <m/>
    <m/>
    <m/>
    <m/>
    <x v="8865"/>
    <s v="2023/6/1"/>
    <x v="130"/>
    <x v="130"/>
    <x v="8"/>
    <x v="8"/>
    <m/>
    <x v="615"/>
    <e v="#N/A"/>
    <x v="615"/>
  </r>
  <r>
    <x v="5170"/>
    <m/>
    <n v="934.99"/>
    <x v="15254"/>
    <m/>
    <m/>
    <m/>
    <m/>
    <x v="8865"/>
    <s v="2023/6/1"/>
    <x v="130"/>
    <x v="130"/>
    <x v="8"/>
    <x v="8"/>
    <m/>
    <x v="615"/>
    <e v="#N/A"/>
    <x v="615"/>
  </r>
  <r>
    <x v="5170"/>
    <m/>
    <n v="85"/>
    <x v="15255"/>
    <m/>
    <m/>
    <m/>
    <m/>
    <x v="8865"/>
    <s v="2023/6/1"/>
    <x v="130"/>
    <x v="130"/>
    <x v="8"/>
    <x v="8"/>
    <m/>
    <x v="615"/>
    <e v="#N/A"/>
    <x v="615"/>
  </r>
  <r>
    <x v="5170"/>
    <m/>
    <n v="272.94"/>
    <x v="15256"/>
    <m/>
    <m/>
    <m/>
    <m/>
    <x v="8865"/>
    <s v="2023/6/1"/>
    <x v="130"/>
    <x v="130"/>
    <x v="8"/>
    <x v="8"/>
    <m/>
    <x v="615"/>
    <e v="#N/A"/>
    <x v="615"/>
  </r>
  <r>
    <x v="5170"/>
    <m/>
    <n v="185.27"/>
    <x v="15257"/>
    <m/>
    <m/>
    <m/>
    <m/>
    <x v="8866"/>
    <s v="2023/6/1"/>
    <x v="130"/>
    <x v="130"/>
    <x v="8"/>
    <x v="8"/>
    <m/>
    <x v="615"/>
    <e v="#N/A"/>
    <x v="615"/>
  </r>
  <r>
    <x v="5170"/>
    <m/>
    <n v="780.86"/>
    <x v="15258"/>
    <m/>
    <m/>
    <m/>
    <m/>
    <x v="8866"/>
    <s v="2023/6/1"/>
    <x v="130"/>
    <x v="130"/>
    <x v="8"/>
    <x v="8"/>
    <m/>
    <x v="615"/>
    <e v="#N/A"/>
    <x v="615"/>
  </r>
  <r>
    <x v="5170"/>
    <m/>
    <n v="141.1"/>
    <x v="15259"/>
    <m/>
    <m/>
    <m/>
    <m/>
    <x v="8866"/>
    <s v="2023/6/1"/>
    <x v="130"/>
    <x v="130"/>
    <x v="8"/>
    <x v="8"/>
    <m/>
    <x v="615"/>
    <e v="#N/A"/>
    <x v="615"/>
  </r>
  <r>
    <x v="5170"/>
    <m/>
    <n v="298.48"/>
    <x v="15260"/>
    <m/>
    <m/>
    <m/>
    <m/>
    <x v="8866"/>
    <s v="2023/6/1"/>
    <x v="130"/>
    <x v="130"/>
    <x v="8"/>
    <x v="8"/>
    <m/>
    <x v="615"/>
    <e v="#N/A"/>
    <x v="615"/>
  </r>
  <r>
    <x v="5170"/>
    <m/>
    <n v="555.83000000000004"/>
    <x v="15261"/>
    <m/>
    <m/>
    <m/>
    <m/>
    <x v="8866"/>
    <s v="2023/6/1"/>
    <x v="130"/>
    <x v="130"/>
    <x v="8"/>
    <x v="8"/>
    <m/>
    <x v="615"/>
    <e v="#N/A"/>
    <x v="615"/>
  </r>
  <r>
    <x v="5170"/>
    <m/>
    <n v="372.07"/>
    <x v="15262"/>
    <m/>
    <m/>
    <m/>
    <m/>
    <x v="8866"/>
    <s v="2023/6/1"/>
    <x v="130"/>
    <x v="130"/>
    <x v="8"/>
    <x v="8"/>
    <m/>
    <x v="615"/>
    <e v="#N/A"/>
    <x v="615"/>
  </r>
  <r>
    <x v="5170"/>
    <m/>
    <n v="1123.26"/>
    <x v="15263"/>
    <m/>
    <m/>
    <m/>
    <m/>
    <x v="8866"/>
    <s v="2023/6/1"/>
    <x v="130"/>
    <x v="130"/>
    <x v="8"/>
    <x v="8"/>
    <m/>
    <x v="615"/>
    <e v="#N/A"/>
    <x v="615"/>
  </r>
  <r>
    <x v="5170"/>
    <m/>
    <n v="525.04999999999995"/>
    <x v="15264"/>
    <m/>
    <m/>
    <m/>
    <m/>
    <x v="8866"/>
    <s v="2023/6/1"/>
    <x v="130"/>
    <x v="130"/>
    <x v="8"/>
    <x v="8"/>
    <m/>
    <x v="615"/>
    <e v="#N/A"/>
    <x v="615"/>
  </r>
  <r>
    <x v="5170"/>
    <m/>
    <n v="82"/>
    <x v="15265"/>
    <m/>
    <m/>
    <m/>
    <m/>
    <x v="8866"/>
    <s v="2023/6/1"/>
    <x v="130"/>
    <x v="130"/>
    <x v="8"/>
    <x v="8"/>
    <m/>
    <x v="615"/>
    <e v="#N/A"/>
    <x v="615"/>
  </r>
  <r>
    <x v="5170"/>
    <m/>
    <n v="234.47"/>
    <x v="15266"/>
    <m/>
    <m/>
    <m/>
    <m/>
    <x v="8866"/>
    <s v="2023/6/1"/>
    <x v="130"/>
    <x v="130"/>
    <x v="8"/>
    <x v="8"/>
    <m/>
    <x v="615"/>
    <e v="#N/A"/>
    <x v="615"/>
  </r>
  <r>
    <x v="5170"/>
    <m/>
    <n v="216.99"/>
    <x v="15267"/>
    <m/>
    <m/>
    <m/>
    <m/>
    <x v="8866"/>
    <s v="2023/6/1"/>
    <x v="130"/>
    <x v="130"/>
    <x v="8"/>
    <x v="8"/>
    <m/>
    <x v="615"/>
    <e v="#N/A"/>
    <x v="615"/>
  </r>
  <r>
    <x v="5170"/>
    <m/>
    <n v="652.52"/>
    <x v="15268"/>
    <m/>
    <m/>
    <m/>
    <m/>
    <x v="8866"/>
    <s v="2023/6/1"/>
    <x v="130"/>
    <x v="130"/>
    <x v="8"/>
    <x v="8"/>
    <m/>
    <x v="615"/>
    <e v="#N/A"/>
    <x v="615"/>
  </r>
  <r>
    <x v="5170"/>
    <m/>
    <n v="179.92000000000002"/>
    <x v="15269"/>
    <m/>
    <m/>
    <m/>
    <m/>
    <x v="8866"/>
    <s v="2023/6/1"/>
    <x v="130"/>
    <x v="130"/>
    <x v="8"/>
    <x v="8"/>
    <m/>
    <x v="615"/>
    <e v="#N/A"/>
    <x v="615"/>
  </r>
  <r>
    <x v="5170"/>
    <m/>
    <n v="507.45"/>
    <x v="15270"/>
    <m/>
    <m/>
    <m/>
    <m/>
    <x v="8866"/>
    <s v="2023/6/1"/>
    <x v="130"/>
    <x v="130"/>
    <x v="8"/>
    <x v="8"/>
    <m/>
    <x v="615"/>
    <e v="#N/A"/>
    <x v="615"/>
  </r>
  <r>
    <x v="5170"/>
    <m/>
    <n v="116.49000000000001"/>
    <x v="15271"/>
    <m/>
    <m/>
    <m/>
    <m/>
    <x v="8866"/>
    <s v="2023/6/1"/>
    <x v="130"/>
    <x v="130"/>
    <x v="8"/>
    <x v="8"/>
    <m/>
    <x v="615"/>
    <e v="#N/A"/>
    <x v="615"/>
  </r>
  <r>
    <x v="5170"/>
    <m/>
    <n v="380.61"/>
    <x v="15272"/>
    <m/>
    <m/>
    <m/>
    <m/>
    <x v="8866"/>
    <s v="2023/6/1"/>
    <x v="130"/>
    <x v="130"/>
    <x v="8"/>
    <x v="8"/>
    <m/>
    <x v="615"/>
    <e v="#N/A"/>
    <x v="615"/>
  </r>
  <r>
    <x v="5170"/>
    <m/>
    <n v="513.4"/>
    <x v="15273"/>
    <m/>
    <m/>
    <m/>
    <m/>
    <x v="8866"/>
    <s v="2023/6/1"/>
    <x v="130"/>
    <x v="130"/>
    <x v="8"/>
    <x v="8"/>
    <m/>
    <x v="615"/>
    <e v="#N/A"/>
    <x v="615"/>
  </r>
  <r>
    <x v="5170"/>
    <m/>
    <n v="96.76"/>
    <x v="15274"/>
    <m/>
    <m/>
    <m/>
    <m/>
    <x v="8867"/>
    <s v="2023/6/1"/>
    <x v="130"/>
    <x v="130"/>
    <x v="8"/>
    <x v="8"/>
    <m/>
    <x v="615"/>
    <e v="#N/A"/>
    <x v="615"/>
  </r>
  <r>
    <x v="5170"/>
    <m/>
    <n v="89.86"/>
    <x v="15275"/>
    <m/>
    <m/>
    <m/>
    <m/>
    <x v="8867"/>
    <s v="2023/6/1"/>
    <x v="130"/>
    <x v="130"/>
    <x v="8"/>
    <x v="8"/>
    <m/>
    <x v="615"/>
    <e v="#N/A"/>
    <x v="615"/>
  </r>
  <r>
    <x v="5170"/>
    <m/>
    <n v="85"/>
    <x v="15276"/>
    <m/>
    <m/>
    <m/>
    <m/>
    <x v="8867"/>
    <s v="2023/6/1"/>
    <x v="130"/>
    <x v="130"/>
    <x v="8"/>
    <x v="8"/>
    <m/>
    <x v="615"/>
    <e v="#N/A"/>
    <x v="615"/>
  </r>
  <r>
    <x v="5170"/>
    <m/>
    <n v="260.86"/>
    <x v="15277"/>
    <m/>
    <m/>
    <m/>
    <m/>
    <x v="8867"/>
    <s v="2023/6/1"/>
    <x v="130"/>
    <x v="130"/>
    <x v="8"/>
    <x v="8"/>
    <m/>
    <x v="615"/>
    <e v="#N/A"/>
    <x v="615"/>
  </r>
  <r>
    <x v="5170"/>
    <m/>
    <n v="403.3"/>
    <x v="15278"/>
    <m/>
    <m/>
    <m/>
    <m/>
    <x v="8867"/>
    <s v="2023/6/1"/>
    <x v="130"/>
    <x v="130"/>
    <x v="8"/>
    <x v="8"/>
    <m/>
    <x v="615"/>
    <e v="#N/A"/>
    <x v="615"/>
  </r>
  <r>
    <x v="5170"/>
    <m/>
    <n v="532.1"/>
    <x v="15279"/>
    <m/>
    <m/>
    <m/>
    <m/>
    <x v="8867"/>
    <s v="2023/6/1"/>
    <x v="130"/>
    <x v="130"/>
    <x v="8"/>
    <x v="8"/>
    <m/>
    <x v="615"/>
    <e v="#N/A"/>
    <x v="615"/>
  </r>
  <r>
    <x v="5170"/>
    <m/>
    <n v="269.20999999999998"/>
    <x v="15280"/>
    <m/>
    <m/>
    <m/>
    <m/>
    <x v="8867"/>
    <s v="2023/6/1"/>
    <x v="130"/>
    <x v="130"/>
    <x v="8"/>
    <x v="8"/>
    <m/>
    <x v="615"/>
    <e v="#N/A"/>
    <x v="615"/>
  </r>
  <r>
    <x v="5170"/>
    <m/>
    <n v="1070.49"/>
    <x v="15281"/>
    <m/>
    <m/>
    <m/>
    <m/>
    <x v="8867"/>
    <s v="2023/6/1"/>
    <x v="130"/>
    <x v="130"/>
    <x v="8"/>
    <x v="8"/>
    <m/>
    <x v="615"/>
    <e v="#N/A"/>
    <x v="615"/>
  </r>
  <r>
    <x v="5170"/>
    <m/>
    <n v="210.38"/>
    <x v="15282"/>
    <m/>
    <m/>
    <m/>
    <m/>
    <x v="8867"/>
    <s v="2023/6/1"/>
    <x v="130"/>
    <x v="130"/>
    <x v="8"/>
    <x v="8"/>
    <m/>
    <x v="615"/>
    <e v="#N/A"/>
    <x v="615"/>
  </r>
  <r>
    <x v="5170"/>
    <m/>
    <n v="142.80000000000001"/>
    <x v="15283"/>
    <m/>
    <m/>
    <m/>
    <m/>
    <x v="8867"/>
    <s v="2023/6/1"/>
    <x v="130"/>
    <x v="130"/>
    <x v="8"/>
    <x v="8"/>
    <m/>
    <x v="615"/>
    <e v="#N/A"/>
    <x v="615"/>
  </r>
  <r>
    <x v="5170"/>
    <m/>
    <n v="144.5"/>
    <x v="15284"/>
    <m/>
    <m/>
    <m/>
    <m/>
    <x v="8867"/>
    <s v="2023/6/1"/>
    <x v="130"/>
    <x v="130"/>
    <x v="8"/>
    <x v="8"/>
    <m/>
    <x v="615"/>
    <e v="#N/A"/>
    <x v="615"/>
  </r>
  <r>
    <x v="5170"/>
    <m/>
    <n v="214.45000000000002"/>
    <x v="15285"/>
    <m/>
    <m/>
    <m/>
    <m/>
    <x v="8867"/>
    <s v="2023/6/1"/>
    <x v="130"/>
    <x v="130"/>
    <x v="8"/>
    <x v="8"/>
    <m/>
    <x v="615"/>
    <e v="#N/A"/>
    <x v="615"/>
  </r>
  <r>
    <x v="5170"/>
    <m/>
    <n v="111.28"/>
    <x v="15286"/>
    <m/>
    <m/>
    <m/>
    <m/>
    <x v="8868"/>
    <s v="2023/6/1"/>
    <x v="130"/>
    <x v="130"/>
    <x v="8"/>
    <x v="8"/>
    <m/>
    <x v="615"/>
    <e v="#N/A"/>
    <x v="615"/>
  </r>
  <r>
    <x v="5170"/>
    <m/>
    <n v="255"/>
    <x v="15287"/>
    <m/>
    <m/>
    <m/>
    <m/>
    <x v="8868"/>
    <s v="2023/6/1"/>
    <x v="130"/>
    <x v="130"/>
    <x v="8"/>
    <x v="8"/>
    <m/>
    <x v="615"/>
    <e v="#N/A"/>
    <x v="615"/>
  </r>
  <r>
    <x v="5170"/>
    <m/>
    <n v="425"/>
    <x v="15288"/>
    <m/>
    <m/>
    <m/>
    <m/>
    <x v="8868"/>
    <s v="2023/6/1"/>
    <x v="130"/>
    <x v="130"/>
    <x v="8"/>
    <x v="8"/>
    <m/>
    <x v="615"/>
    <e v="#N/A"/>
    <x v="615"/>
  </r>
  <r>
    <x v="5170"/>
    <m/>
    <n v="422.32"/>
    <x v="15289"/>
    <m/>
    <m/>
    <m/>
    <m/>
    <x v="8869"/>
    <s v="2023/6/1"/>
    <x v="130"/>
    <x v="130"/>
    <x v="8"/>
    <x v="8"/>
    <m/>
    <x v="615"/>
    <e v="#N/A"/>
    <x v="615"/>
  </r>
  <r>
    <x v="5170"/>
    <m/>
    <n v="3729.6"/>
    <x v="15290"/>
    <m/>
    <m/>
    <m/>
    <m/>
    <x v="8869"/>
    <s v="2023/6/1"/>
    <x v="130"/>
    <x v="130"/>
    <x v="8"/>
    <x v="8"/>
    <m/>
    <x v="615"/>
    <e v="#N/A"/>
    <x v="615"/>
  </r>
  <r>
    <x v="5170"/>
    <m/>
    <n v="1117.4000000000001"/>
    <x v="15291"/>
    <m/>
    <m/>
    <m/>
    <m/>
    <x v="8869"/>
    <s v="2023/6/1"/>
    <x v="130"/>
    <x v="130"/>
    <x v="8"/>
    <x v="8"/>
    <m/>
    <x v="615"/>
    <e v="#N/A"/>
    <x v="615"/>
  </r>
  <r>
    <x v="5170"/>
    <m/>
    <n v="1827.8"/>
    <x v="15292"/>
    <m/>
    <m/>
    <m/>
    <m/>
    <x v="8869"/>
    <s v="2023/6/1"/>
    <x v="130"/>
    <x v="130"/>
    <x v="8"/>
    <x v="8"/>
    <m/>
    <x v="615"/>
    <e v="#N/A"/>
    <x v="615"/>
  </r>
  <r>
    <x v="5170"/>
    <m/>
    <n v="462.5"/>
    <x v="15293"/>
    <m/>
    <m/>
    <m/>
    <m/>
    <x v="8869"/>
    <s v="2023/6/1"/>
    <x v="130"/>
    <x v="130"/>
    <x v="8"/>
    <x v="8"/>
    <m/>
    <x v="615"/>
    <e v="#N/A"/>
    <x v="615"/>
  </r>
  <r>
    <x v="5170"/>
    <m/>
    <n v="414.8"/>
    <x v="15294"/>
    <m/>
    <m/>
    <m/>
    <m/>
    <x v="8869"/>
    <s v="2023/6/1"/>
    <x v="130"/>
    <x v="130"/>
    <x v="8"/>
    <x v="8"/>
    <m/>
    <x v="615"/>
    <e v="#N/A"/>
    <x v="615"/>
  </r>
  <r>
    <x v="5170"/>
    <m/>
    <n v="1254.3"/>
    <x v="15295"/>
    <m/>
    <m/>
    <m/>
    <m/>
    <x v="8869"/>
    <s v="2023/6/1"/>
    <x v="130"/>
    <x v="130"/>
    <x v="8"/>
    <x v="8"/>
    <m/>
    <x v="615"/>
    <e v="#N/A"/>
    <x v="615"/>
  </r>
  <r>
    <x v="5170"/>
    <m/>
    <n v="92.5"/>
    <x v="15296"/>
    <m/>
    <m/>
    <m/>
    <m/>
    <x v="8870"/>
    <s v="2023/6/1"/>
    <x v="130"/>
    <x v="130"/>
    <x v="8"/>
    <x v="8"/>
    <m/>
    <x v="615"/>
    <e v="#N/A"/>
    <x v="615"/>
  </r>
  <r>
    <x v="5170"/>
    <m/>
    <n v="372.03000000000003"/>
    <x v="15297"/>
    <m/>
    <m/>
    <m/>
    <m/>
    <x v="8870"/>
    <s v="2023/6/1"/>
    <x v="130"/>
    <x v="130"/>
    <x v="8"/>
    <x v="8"/>
    <m/>
    <x v="615"/>
    <e v="#N/A"/>
    <x v="615"/>
  </r>
  <r>
    <x v="5170"/>
    <m/>
    <n v="253.06"/>
    <x v="15298"/>
    <m/>
    <m/>
    <m/>
    <m/>
    <x v="8870"/>
    <s v="2023/6/1"/>
    <x v="130"/>
    <x v="130"/>
    <x v="8"/>
    <x v="8"/>
    <m/>
    <x v="615"/>
    <e v="#N/A"/>
    <x v="615"/>
  </r>
  <r>
    <x v="5170"/>
    <m/>
    <n v="99.570000000000007"/>
    <x v="15299"/>
    <m/>
    <m/>
    <m/>
    <m/>
    <x v="8870"/>
    <s v="2023/6/1"/>
    <x v="130"/>
    <x v="130"/>
    <x v="8"/>
    <x v="8"/>
    <m/>
    <x v="615"/>
    <e v="#N/A"/>
    <x v="615"/>
  </r>
  <r>
    <x v="5170"/>
    <m/>
    <n v="1059.27"/>
    <x v="15300"/>
    <m/>
    <m/>
    <m/>
    <m/>
    <x v="8870"/>
    <s v="2023/6/1"/>
    <x v="130"/>
    <x v="130"/>
    <x v="8"/>
    <x v="8"/>
    <m/>
    <x v="615"/>
    <e v="#N/A"/>
    <x v="615"/>
  </r>
  <r>
    <x v="5170"/>
    <m/>
    <n v="209.81"/>
    <x v="15301"/>
    <m/>
    <m/>
    <m/>
    <m/>
    <x v="8773"/>
    <s v="2023/6/27"/>
    <x v="130"/>
    <x v="130"/>
    <x v="8"/>
    <x v="8"/>
    <m/>
    <x v="615"/>
    <e v="#N/A"/>
    <x v="615"/>
  </r>
  <r>
    <x v="5170"/>
    <m/>
    <n v="543.48"/>
    <x v="15302"/>
    <m/>
    <m/>
    <m/>
    <m/>
    <x v="8776"/>
    <s v="2023/6/30"/>
    <x v="130"/>
    <x v="130"/>
    <x v="8"/>
    <x v="8"/>
    <m/>
    <x v="615"/>
    <e v="#N/A"/>
    <x v="615"/>
  </r>
  <r>
    <x v="5170"/>
    <m/>
    <n v="1545.22"/>
    <x v="15303"/>
    <m/>
    <m/>
    <m/>
    <m/>
    <x v="8776"/>
    <s v="2023/6/30"/>
    <x v="130"/>
    <x v="130"/>
    <x v="8"/>
    <x v="8"/>
    <m/>
    <x v="615"/>
    <e v="#N/A"/>
    <x v="615"/>
  </r>
  <r>
    <x v="5170"/>
    <m/>
    <n v="3072.08"/>
    <x v="15304"/>
    <m/>
    <m/>
    <m/>
    <m/>
    <x v="8776"/>
    <s v="2023/6/30"/>
    <x v="130"/>
    <x v="130"/>
    <x v="8"/>
    <x v="8"/>
    <m/>
    <x v="615"/>
    <e v="#N/A"/>
    <x v="615"/>
  </r>
  <r>
    <x v="5170"/>
    <m/>
    <n v="1265.25"/>
    <x v="15305"/>
    <m/>
    <m/>
    <m/>
    <m/>
    <x v="8776"/>
    <s v="2023/6/30"/>
    <x v="130"/>
    <x v="130"/>
    <x v="8"/>
    <x v="8"/>
    <m/>
    <x v="615"/>
    <e v="#N/A"/>
    <x v="615"/>
  </r>
  <r>
    <x v="5170"/>
    <m/>
    <n v="220.8"/>
    <x v="15306"/>
    <m/>
    <m/>
    <m/>
    <m/>
    <x v="8776"/>
    <s v="2023/6/30"/>
    <x v="130"/>
    <x v="130"/>
    <x v="8"/>
    <x v="8"/>
    <m/>
    <x v="615"/>
    <e v="#N/A"/>
    <x v="615"/>
  </r>
  <r>
    <x v="5170"/>
    <m/>
    <n v="735.56000000000006"/>
    <x v="15307"/>
    <m/>
    <m/>
    <m/>
    <m/>
    <x v="8776"/>
    <s v="2023/6/30"/>
    <x v="130"/>
    <x v="130"/>
    <x v="8"/>
    <x v="8"/>
    <m/>
    <x v="615"/>
    <e v="#N/A"/>
    <x v="615"/>
  </r>
  <r>
    <x v="5170"/>
    <m/>
    <n v="730.38"/>
    <x v="15308"/>
    <m/>
    <m/>
    <m/>
    <m/>
    <x v="8776"/>
    <s v="2023/6/30"/>
    <x v="130"/>
    <x v="130"/>
    <x v="8"/>
    <x v="8"/>
    <m/>
    <x v="615"/>
    <e v="#N/A"/>
    <x v="615"/>
  </r>
  <r>
    <x v="5170"/>
    <m/>
    <n v="662.94"/>
    <x v="15309"/>
    <m/>
    <m/>
    <m/>
    <m/>
    <x v="8776"/>
    <s v="2023/6/30"/>
    <x v="130"/>
    <x v="130"/>
    <x v="8"/>
    <x v="8"/>
    <m/>
    <x v="615"/>
    <e v="#N/A"/>
    <x v="615"/>
  </r>
  <r>
    <x v="5170"/>
    <m/>
    <n v="639.54"/>
    <x v="15310"/>
    <m/>
    <m/>
    <m/>
    <m/>
    <x v="8776"/>
    <s v="2023/6/30"/>
    <x v="130"/>
    <x v="130"/>
    <x v="8"/>
    <x v="8"/>
    <m/>
    <x v="615"/>
    <e v="#N/A"/>
    <x v="615"/>
  </r>
  <r>
    <x v="5170"/>
    <m/>
    <n v="346.99"/>
    <x v="15311"/>
    <m/>
    <m/>
    <m/>
    <m/>
    <x v="8776"/>
    <s v="2023/6/30"/>
    <x v="130"/>
    <x v="130"/>
    <x v="8"/>
    <x v="8"/>
    <m/>
    <x v="615"/>
    <e v="#N/A"/>
    <x v="615"/>
  </r>
  <r>
    <x v="5170"/>
    <m/>
    <n v="618.09"/>
    <x v="15312"/>
    <m/>
    <m/>
    <m/>
    <m/>
    <x v="8871"/>
    <s v="2023/6/30"/>
    <x v="130"/>
    <x v="130"/>
    <x v="8"/>
    <x v="8"/>
    <m/>
    <x v="615"/>
    <e v="#N/A"/>
    <x v="615"/>
  </r>
  <r>
    <x v="5170"/>
    <m/>
    <n v="82"/>
    <x v="15313"/>
    <m/>
    <m/>
    <m/>
    <m/>
    <x v="8871"/>
    <s v="2023/6/30"/>
    <x v="130"/>
    <x v="130"/>
    <x v="8"/>
    <x v="8"/>
    <m/>
    <x v="615"/>
    <e v="#N/A"/>
    <x v="615"/>
  </r>
  <r>
    <x v="5170"/>
    <m/>
    <n v="1224.18"/>
    <x v="15314"/>
    <m/>
    <m/>
    <m/>
    <m/>
    <x v="8871"/>
    <s v="2023/6/30"/>
    <x v="130"/>
    <x v="130"/>
    <x v="8"/>
    <x v="8"/>
    <m/>
    <x v="615"/>
    <e v="#N/A"/>
    <x v="615"/>
  </r>
  <r>
    <x v="5170"/>
    <m/>
    <n v="105.88"/>
    <x v="15315"/>
    <m/>
    <m/>
    <m/>
    <m/>
    <x v="8871"/>
    <s v="2023/6/30"/>
    <x v="130"/>
    <x v="130"/>
    <x v="8"/>
    <x v="8"/>
    <m/>
    <x v="615"/>
    <e v="#N/A"/>
    <x v="615"/>
  </r>
  <r>
    <x v="5170"/>
    <m/>
    <n v="1062"/>
    <x v="15316"/>
    <m/>
    <m/>
    <m/>
    <m/>
    <x v="8871"/>
    <s v="2023/6/30"/>
    <x v="130"/>
    <x v="130"/>
    <x v="8"/>
    <x v="8"/>
    <m/>
    <x v="615"/>
    <e v="#N/A"/>
    <x v="615"/>
  </r>
  <r>
    <x v="5170"/>
    <m/>
    <n v="619.54"/>
    <x v="15317"/>
    <m/>
    <m/>
    <m/>
    <m/>
    <x v="8871"/>
    <s v="2023/6/30"/>
    <x v="130"/>
    <x v="130"/>
    <x v="8"/>
    <x v="8"/>
    <m/>
    <x v="615"/>
    <e v="#N/A"/>
    <x v="615"/>
  </r>
  <r>
    <x v="5170"/>
    <m/>
    <n v="82"/>
    <x v="15318"/>
    <m/>
    <m/>
    <m/>
    <m/>
    <x v="8871"/>
    <s v="2023/6/30"/>
    <x v="130"/>
    <x v="130"/>
    <x v="8"/>
    <x v="8"/>
    <m/>
    <x v="615"/>
    <e v="#N/A"/>
    <x v="615"/>
  </r>
  <r>
    <x v="5170"/>
    <m/>
    <n v="2641.88"/>
    <x v="15319"/>
    <m/>
    <m/>
    <m/>
    <m/>
    <x v="8871"/>
    <s v="2023/6/30"/>
    <x v="130"/>
    <x v="130"/>
    <x v="8"/>
    <x v="8"/>
    <m/>
    <x v="615"/>
    <e v="#N/A"/>
    <x v="615"/>
  </r>
  <r>
    <x v="5170"/>
    <m/>
    <n v="238.6"/>
    <x v="15320"/>
    <m/>
    <m/>
    <m/>
    <m/>
    <x v="8871"/>
    <s v="2023/6/30"/>
    <x v="130"/>
    <x v="130"/>
    <x v="8"/>
    <x v="8"/>
    <m/>
    <x v="615"/>
    <e v="#N/A"/>
    <x v="615"/>
  </r>
  <r>
    <x v="5170"/>
    <m/>
    <n v="2003.74"/>
    <x v="15321"/>
    <m/>
    <m/>
    <m/>
    <m/>
    <x v="8871"/>
    <s v="2023/6/30"/>
    <x v="130"/>
    <x v="130"/>
    <x v="8"/>
    <x v="8"/>
    <m/>
    <x v="615"/>
    <e v="#N/A"/>
    <x v="615"/>
  </r>
  <r>
    <x v="5170"/>
    <m/>
    <n v="892.95"/>
    <x v="15322"/>
    <m/>
    <m/>
    <m/>
    <m/>
    <x v="8871"/>
    <s v="2023/6/30"/>
    <x v="130"/>
    <x v="130"/>
    <x v="8"/>
    <x v="8"/>
    <m/>
    <x v="615"/>
    <e v="#N/A"/>
    <x v="615"/>
  </r>
  <r>
    <x v="5170"/>
    <m/>
    <n v="346.99"/>
    <x v="15323"/>
    <m/>
    <m/>
    <m/>
    <m/>
    <x v="8871"/>
    <s v="2023/6/30"/>
    <x v="130"/>
    <x v="130"/>
    <x v="8"/>
    <x v="8"/>
    <m/>
    <x v="615"/>
    <e v="#N/A"/>
    <x v="615"/>
  </r>
  <r>
    <x v="5170"/>
    <m/>
    <n v="114.56"/>
    <x v="15324"/>
    <m/>
    <m/>
    <m/>
    <m/>
    <x v="8871"/>
    <s v="2023/6/30"/>
    <x v="130"/>
    <x v="130"/>
    <x v="8"/>
    <x v="8"/>
    <m/>
    <x v="615"/>
    <e v="#N/A"/>
    <x v="615"/>
  </r>
  <r>
    <x v="5170"/>
    <m/>
    <n v="82"/>
    <x v="15325"/>
    <m/>
    <m/>
    <m/>
    <m/>
    <x v="8872"/>
    <s v="2023/6/30"/>
    <x v="130"/>
    <x v="130"/>
    <x v="8"/>
    <x v="8"/>
    <m/>
    <x v="615"/>
    <e v="#N/A"/>
    <x v="615"/>
  </r>
  <r>
    <x v="5170"/>
    <m/>
    <n v="82"/>
    <x v="15326"/>
    <m/>
    <m/>
    <m/>
    <m/>
    <x v="8872"/>
    <s v="2023/6/30"/>
    <x v="130"/>
    <x v="130"/>
    <x v="8"/>
    <x v="8"/>
    <m/>
    <x v="615"/>
    <e v="#N/A"/>
    <x v="615"/>
  </r>
  <r>
    <x v="5170"/>
    <m/>
    <n v="164"/>
    <x v="15327"/>
    <m/>
    <m/>
    <m/>
    <m/>
    <x v="8872"/>
    <s v="2023/6/30"/>
    <x v="130"/>
    <x v="130"/>
    <x v="8"/>
    <x v="8"/>
    <m/>
    <x v="615"/>
    <e v="#N/A"/>
    <x v="615"/>
  </r>
  <r>
    <x v="5170"/>
    <m/>
    <n v="82"/>
    <x v="15328"/>
    <m/>
    <m/>
    <m/>
    <m/>
    <x v="8872"/>
    <s v="2023/6/30"/>
    <x v="130"/>
    <x v="130"/>
    <x v="8"/>
    <x v="8"/>
    <m/>
    <x v="615"/>
    <e v="#N/A"/>
    <x v="615"/>
  </r>
  <r>
    <x v="5170"/>
    <m/>
    <n v="696.72"/>
    <x v="15329"/>
    <m/>
    <m/>
    <m/>
    <m/>
    <x v="8872"/>
    <s v="2023/6/30"/>
    <x v="130"/>
    <x v="130"/>
    <x v="8"/>
    <x v="8"/>
    <m/>
    <x v="615"/>
    <e v="#N/A"/>
    <x v="615"/>
  </r>
  <r>
    <x v="5170"/>
    <m/>
    <n v="409.64"/>
    <x v="15330"/>
    <m/>
    <m/>
    <m/>
    <m/>
    <x v="8872"/>
    <s v="2023/6/30"/>
    <x v="130"/>
    <x v="130"/>
    <x v="8"/>
    <x v="8"/>
    <m/>
    <x v="615"/>
    <e v="#N/A"/>
    <x v="615"/>
  </r>
  <r>
    <x v="5170"/>
    <m/>
    <n v="85"/>
    <x v="15331"/>
    <m/>
    <m/>
    <m/>
    <m/>
    <x v="8872"/>
    <s v="2023/6/30"/>
    <x v="130"/>
    <x v="130"/>
    <x v="8"/>
    <x v="8"/>
    <m/>
    <x v="615"/>
    <e v="#N/A"/>
    <x v="615"/>
  </r>
  <r>
    <x v="5170"/>
    <m/>
    <n v="82"/>
    <x v="15332"/>
    <m/>
    <m/>
    <m/>
    <m/>
    <x v="8872"/>
    <s v="2023/6/30"/>
    <x v="130"/>
    <x v="130"/>
    <x v="8"/>
    <x v="8"/>
    <m/>
    <x v="615"/>
    <e v="#N/A"/>
    <x v="615"/>
  </r>
  <r>
    <x v="5170"/>
    <m/>
    <n v="119.19"/>
    <x v="15333"/>
    <m/>
    <m/>
    <m/>
    <m/>
    <x v="8872"/>
    <s v="2023/6/30"/>
    <x v="130"/>
    <x v="130"/>
    <x v="8"/>
    <x v="8"/>
    <m/>
    <x v="615"/>
    <e v="#N/A"/>
    <x v="615"/>
  </r>
  <r>
    <x v="5170"/>
    <m/>
    <n v="82"/>
    <x v="15334"/>
    <m/>
    <m/>
    <m/>
    <m/>
    <x v="8872"/>
    <s v="2023/6/30"/>
    <x v="130"/>
    <x v="130"/>
    <x v="8"/>
    <x v="8"/>
    <m/>
    <x v="615"/>
    <e v="#N/A"/>
    <x v="615"/>
  </r>
  <r>
    <x v="5170"/>
    <m/>
    <n v="361.89"/>
    <x v="15335"/>
    <m/>
    <m/>
    <m/>
    <m/>
    <x v="8872"/>
    <s v="2023/6/30"/>
    <x v="130"/>
    <x v="130"/>
    <x v="8"/>
    <x v="8"/>
    <m/>
    <x v="615"/>
    <e v="#N/A"/>
    <x v="615"/>
  </r>
  <r>
    <x v="5170"/>
    <m/>
    <n v="313.17"/>
    <x v="15336"/>
    <m/>
    <m/>
    <m/>
    <m/>
    <x v="8872"/>
    <s v="2023/6/30"/>
    <x v="130"/>
    <x v="130"/>
    <x v="8"/>
    <x v="8"/>
    <m/>
    <x v="615"/>
    <e v="#N/A"/>
    <x v="615"/>
  </r>
  <r>
    <x v="5170"/>
    <m/>
    <n v="339.56"/>
    <x v="15337"/>
    <m/>
    <m/>
    <m/>
    <m/>
    <x v="8872"/>
    <s v="2023/6/30"/>
    <x v="130"/>
    <x v="130"/>
    <x v="8"/>
    <x v="8"/>
    <m/>
    <x v="615"/>
    <e v="#N/A"/>
    <x v="615"/>
  </r>
  <r>
    <x v="5170"/>
    <m/>
    <n v="1885.02"/>
    <x v="15338"/>
    <m/>
    <m/>
    <m/>
    <m/>
    <x v="8873"/>
    <s v="2023/6/30"/>
    <x v="130"/>
    <x v="130"/>
    <x v="8"/>
    <x v="8"/>
    <m/>
    <x v="615"/>
    <e v="#N/A"/>
    <x v="615"/>
  </r>
  <r>
    <x v="5170"/>
    <m/>
    <n v="1265.53"/>
    <x v="15339"/>
    <m/>
    <m/>
    <m/>
    <m/>
    <x v="8873"/>
    <s v="2023/6/30"/>
    <x v="130"/>
    <x v="130"/>
    <x v="8"/>
    <x v="8"/>
    <m/>
    <x v="615"/>
    <e v="#N/A"/>
    <x v="615"/>
  </r>
  <r>
    <x v="5170"/>
    <m/>
    <n v="608.91999999999996"/>
    <x v="15340"/>
    <m/>
    <m/>
    <m/>
    <m/>
    <x v="8873"/>
    <s v="2023/6/30"/>
    <x v="130"/>
    <x v="130"/>
    <x v="8"/>
    <x v="8"/>
    <m/>
    <x v="615"/>
    <e v="#N/A"/>
    <x v="615"/>
  </r>
  <r>
    <x v="5170"/>
    <m/>
    <n v="308.32"/>
    <x v="15341"/>
    <m/>
    <m/>
    <m/>
    <m/>
    <x v="8873"/>
    <s v="2023/6/30"/>
    <x v="130"/>
    <x v="130"/>
    <x v="8"/>
    <x v="8"/>
    <m/>
    <x v="615"/>
    <e v="#N/A"/>
    <x v="615"/>
  </r>
  <r>
    <x v="5170"/>
    <m/>
    <n v="204.46"/>
    <x v="15342"/>
    <m/>
    <m/>
    <m/>
    <m/>
    <x v="8873"/>
    <s v="2023/6/30"/>
    <x v="130"/>
    <x v="130"/>
    <x v="8"/>
    <x v="8"/>
    <m/>
    <x v="615"/>
    <e v="#N/A"/>
    <x v="615"/>
  </r>
  <r>
    <x v="5170"/>
    <m/>
    <n v="249.23000000000002"/>
    <x v="15343"/>
    <m/>
    <m/>
    <m/>
    <m/>
    <x v="8873"/>
    <s v="2023/6/30"/>
    <x v="130"/>
    <x v="130"/>
    <x v="8"/>
    <x v="8"/>
    <m/>
    <x v="615"/>
    <e v="#N/A"/>
    <x v="615"/>
  </r>
  <r>
    <x v="5170"/>
    <m/>
    <n v="234.94"/>
    <x v="15344"/>
    <m/>
    <m/>
    <m/>
    <m/>
    <x v="8873"/>
    <s v="2023/6/30"/>
    <x v="130"/>
    <x v="130"/>
    <x v="8"/>
    <x v="8"/>
    <m/>
    <x v="615"/>
    <e v="#N/A"/>
    <x v="615"/>
  </r>
  <r>
    <x v="5170"/>
    <m/>
    <n v="1227.69"/>
    <x v="15345"/>
    <m/>
    <m/>
    <m/>
    <m/>
    <x v="8873"/>
    <s v="2023/6/30"/>
    <x v="130"/>
    <x v="130"/>
    <x v="8"/>
    <x v="8"/>
    <m/>
    <x v="615"/>
    <e v="#N/A"/>
    <x v="615"/>
  </r>
  <r>
    <x v="5170"/>
    <m/>
    <n v="95.5"/>
    <x v="15346"/>
    <m/>
    <m/>
    <m/>
    <m/>
    <x v="8873"/>
    <s v="2023/6/30"/>
    <x v="130"/>
    <x v="130"/>
    <x v="8"/>
    <x v="8"/>
    <m/>
    <x v="615"/>
    <e v="#N/A"/>
    <x v="615"/>
  </r>
  <r>
    <x v="5170"/>
    <m/>
    <n v="483.88"/>
    <x v="15347"/>
    <m/>
    <m/>
    <m/>
    <m/>
    <x v="8873"/>
    <s v="2023/6/30"/>
    <x v="130"/>
    <x v="130"/>
    <x v="8"/>
    <x v="8"/>
    <m/>
    <x v="615"/>
    <e v="#N/A"/>
    <x v="615"/>
  </r>
  <r>
    <x v="5170"/>
    <m/>
    <n v="1848.42"/>
    <x v="15348"/>
    <m/>
    <m/>
    <m/>
    <m/>
    <x v="8873"/>
    <s v="2023/6/30"/>
    <x v="130"/>
    <x v="130"/>
    <x v="8"/>
    <x v="8"/>
    <m/>
    <x v="615"/>
    <e v="#N/A"/>
    <x v="615"/>
  </r>
  <r>
    <x v="5170"/>
    <m/>
    <n v="356.28000000000003"/>
    <x v="15349"/>
    <m/>
    <m/>
    <m/>
    <m/>
    <x v="8873"/>
    <s v="2023/6/30"/>
    <x v="130"/>
    <x v="130"/>
    <x v="8"/>
    <x v="8"/>
    <m/>
    <x v="615"/>
    <e v="#N/A"/>
    <x v="615"/>
  </r>
  <r>
    <x v="5170"/>
    <m/>
    <n v="414.06"/>
    <x v="15350"/>
    <m/>
    <m/>
    <m/>
    <m/>
    <x v="8874"/>
    <s v="2023/6/30"/>
    <x v="130"/>
    <x v="130"/>
    <x v="8"/>
    <x v="8"/>
    <m/>
    <x v="615"/>
    <e v="#N/A"/>
    <x v="615"/>
  </r>
  <r>
    <x v="5170"/>
    <m/>
    <n v="240.18"/>
    <x v="15351"/>
    <m/>
    <m/>
    <m/>
    <m/>
    <x v="8874"/>
    <s v="2023/6/30"/>
    <x v="130"/>
    <x v="130"/>
    <x v="8"/>
    <x v="8"/>
    <m/>
    <x v="615"/>
    <e v="#N/A"/>
    <x v="615"/>
  </r>
  <r>
    <x v="5170"/>
    <m/>
    <n v="114.56"/>
    <x v="15352"/>
    <m/>
    <m/>
    <m/>
    <m/>
    <x v="8874"/>
    <s v="2023/6/30"/>
    <x v="130"/>
    <x v="130"/>
    <x v="8"/>
    <x v="8"/>
    <m/>
    <x v="615"/>
    <e v="#N/A"/>
    <x v="615"/>
  </r>
  <r>
    <x v="5170"/>
    <m/>
    <n v="299.66000000000003"/>
    <x v="15353"/>
    <m/>
    <m/>
    <m/>
    <m/>
    <x v="8874"/>
    <s v="2023/6/30"/>
    <x v="130"/>
    <x v="130"/>
    <x v="8"/>
    <x v="8"/>
    <m/>
    <x v="615"/>
    <e v="#N/A"/>
    <x v="615"/>
  </r>
  <r>
    <x v="5170"/>
    <m/>
    <n v="299.66000000000003"/>
    <x v="15354"/>
    <m/>
    <m/>
    <m/>
    <m/>
    <x v="8874"/>
    <s v="2023/6/30"/>
    <x v="130"/>
    <x v="130"/>
    <x v="8"/>
    <x v="8"/>
    <m/>
    <x v="615"/>
    <e v="#N/A"/>
    <x v="615"/>
  </r>
  <r>
    <x v="5170"/>
    <m/>
    <n v="189.51"/>
    <x v="15355"/>
    <m/>
    <m/>
    <m/>
    <m/>
    <x v="8874"/>
    <s v="2023/6/30"/>
    <x v="130"/>
    <x v="130"/>
    <x v="8"/>
    <x v="8"/>
    <m/>
    <x v="615"/>
    <e v="#N/A"/>
    <x v="615"/>
  </r>
  <r>
    <x v="5170"/>
    <m/>
    <n v="171.70000000000002"/>
    <x v="15356"/>
    <m/>
    <m/>
    <m/>
    <m/>
    <x v="8874"/>
    <s v="2023/6/30"/>
    <x v="130"/>
    <x v="130"/>
    <x v="8"/>
    <x v="8"/>
    <m/>
    <x v="615"/>
    <e v="#N/A"/>
    <x v="615"/>
  </r>
  <r>
    <x v="5170"/>
    <m/>
    <n v="307.72000000000003"/>
    <x v="15357"/>
    <m/>
    <m/>
    <m/>
    <m/>
    <x v="8874"/>
    <s v="2023/6/30"/>
    <x v="130"/>
    <x v="130"/>
    <x v="8"/>
    <x v="8"/>
    <m/>
    <x v="615"/>
    <e v="#N/A"/>
    <x v="615"/>
  </r>
  <r>
    <x v="5170"/>
    <m/>
    <n v="588.96"/>
    <x v="15358"/>
    <m/>
    <m/>
    <m/>
    <m/>
    <x v="8874"/>
    <s v="2023/6/30"/>
    <x v="130"/>
    <x v="130"/>
    <x v="8"/>
    <x v="8"/>
    <m/>
    <x v="615"/>
    <e v="#N/A"/>
    <x v="615"/>
  </r>
  <r>
    <x v="5170"/>
    <m/>
    <n v="983.66"/>
    <x v="15359"/>
    <m/>
    <m/>
    <m/>
    <m/>
    <x v="8874"/>
    <s v="2023/6/30"/>
    <x v="130"/>
    <x v="130"/>
    <x v="8"/>
    <x v="8"/>
    <m/>
    <x v="615"/>
    <e v="#N/A"/>
    <x v="615"/>
  </r>
  <r>
    <x v="5170"/>
    <m/>
    <n v="859.52"/>
    <x v="15360"/>
    <m/>
    <m/>
    <m/>
    <m/>
    <x v="8874"/>
    <s v="2023/6/30"/>
    <x v="130"/>
    <x v="130"/>
    <x v="8"/>
    <x v="8"/>
    <m/>
    <x v="615"/>
    <e v="#N/A"/>
    <x v="615"/>
  </r>
  <r>
    <x v="5170"/>
    <m/>
    <n v="218.06"/>
    <x v="15361"/>
    <m/>
    <m/>
    <m/>
    <m/>
    <x v="8777"/>
    <s v="2023/6/30"/>
    <x v="130"/>
    <x v="130"/>
    <x v="8"/>
    <x v="8"/>
    <m/>
    <x v="615"/>
    <e v="#N/A"/>
    <x v="615"/>
  </r>
  <r>
    <x v="5170"/>
    <m/>
    <n v="377.89"/>
    <x v="15362"/>
    <m/>
    <m/>
    <m/>
    <m/>
    <x v="8777"/>
    <s v="2023/6/30"/>
    <x v="130"/>
    <x v="130"/>
    <x v="8"/>
    <x v="8"/>
    <m/>
    <x v="615"/>
    <e v="#N/A"/>
    <x v="615"/>
  </r>
  <r>
    <x v="5170"/>
    <m/>
    <n v="106.66"/>
    <x v="15363"/>
    <m/>
    <m/>
    <m/>
    <m/>
    <x v="8777"/>
    <s v="2023/6/30"/>
    <x v="130"/>
    <x v="130"/>
    <x v="8"/>
    <x v="8"/>
    <m/>
    <x v="615"/>
    <e v="#N/A"/>
    <x v="615"/>
  </r>
  <r>
    <x v="5170"/>
    <m/>
    <n v="107.2"/>
    <x v="15364"/>
    <m/>
    <m/>
    <m/>
    <m/>
    <x v="8777"/>
    <s v="2023/6/30"/>
    <x v="130"/>
    <x v="130"/>
    <x v="8"/>
    <x v="8"/>
    <m/>
    <x v="615"/>
    <e v="#N/A"/>
    <x v="615"/>
  </r>
  <r>
    <x v="5170"/>
    <m/>
    <n v="107.77"/>
    <x v="15365"/>
    <m/>
    <m/>
    <m/>
    <m/>
    <x v="8777"/>
    <s v="2023/6/30"/>
    <x v="130"/>
    <x v="130"/>
    <x v="8"/>
    <x v="8"/>
    <m/>
    <x v="615"/>
    <e v="#N/A"/>
    <x v="615"/>
  </r>
  <r>
    <x v="5170"/>
    <m/>
    <n v="146.20000000000002"/>
    <x v="15366"/>
    <m/>
    <m/>
    <m/>
    <m/>
    <x v="8777"/>
    <s v="2023/6/30"/>
    <x v="130"/>
    <x v="130"/>
    <x v="8"/>
    <x v="8"/>
    <m/>
    <x v="615"/>
    <e v="#N/A"/>
    <x v="615"/>
  </r>
  <r>
    <x v="5170"/>
    <m/>
    <n v="501"/>
    <x v="15367"/>
    <m/>
    <m/>
    <m/>
    <m/>
    <x v="8792"/>
    <s v="2023/7/31"/>
    <x v="130"/>
    <x v="130"/>
    <x v="8"/>
    <x v="8"/>
    <m/>
    <x v="615"/>
    <e v="#N/A"/>
    <x v="615"/>
  </r>
  <r>
    <x v="5170"/>
    <m/>
    <n v="871.74"/>
    <x v="15368"/>
    <m/>
    <m/>
    <m/>
    <m/>
    <x v="8792"/>
    <s v="2023/7/31"/>
    <x v="130"/>
    <x v="130"/>
    <x v="8"/>
    <x v="8"/>
    <m/>
    <x v="615"/>
    <e v="#N/A"/>
    <x v="615"/>
  </r>
  <r>
    <x v="5170"/>
    <m/>
    <n v="1928.82"/>
    <x v="15369"/>
    <m/>
    <m/>
    <m/>
    <m/>
    <x v="8792"/>
    <s v="2023/7/31"/>
    <x v="130"/>
    <x v="130"/>
    <x v="8"/>
    <x v="8"/>
    <m/>
    <x v="615"/>
    <e v="#N/A"/>
    <x v="615"/>
  </r>
  <r>
    <x v="5170"/>
    <m/>
    <n v="899.6"/>
    <x v="15370"/>
    <m/>
    <m/>
    <m/>
    <m/>
    <x v="8792"/>
    <s v="2023/7/31"/>
    <x v="130"/>
    <x v="130"/>
    <x v="8"/>
    <x v="8"/>
    <m/>
    <x v="615"/>
    <e v="#N/A"/>
    <x v="615"/>
  </r>
  <r>
    <x v="5170"/>
    <m/>
    <n v="252.58"/>
    <x v="15371"/>
    <m/>
    <m/>
    <m/>
    <m/>
    <x v="8792"/>
    <s v="2023/7/31"/>
    <x v="130"/>
    <x v="130"/>
    <x v="8"/>
    <x v="8"/>
    <m/>
    <x v="615"/>
    <e v="#N/A"/>
    <x v="615"/>
  </r>
  <r>
    <x v="5170"/>
    <m/>
    <n v="103.8"/>
    <x v="15372"/>
    <m/>
    <m/>
    <m/>
    <m/>
    <x v="8802"/>
    <s v="2023/7/31"/>
    <x v="130"/>
    <x v="130"/>
    <x v="8"/>
    <x v="8"/>
    <m/>
    <x v="615"/>
    <e v="#N/A"/>
    <x v="615"/>
  </r>
  <r>
    <x v="5170"/>
    <m/>
    <n v="270.54000000000002"/>
    <x v="15373"/>
    <m/>
    <m/>
    <m/>
    <m/>
    <x v="8802"/>
    <s v="2023/7/31"/>
    <x v="130"/>
    <x v="130"/>
    <x v="8"/>
    <x v="8"/>
    <m/>
    <x v="615"/>
    <e v="#N/A"/>
    <x v="615"/>
  </r>
  <r>
    <x v="5170"/>
    <m/>
    <n v="197.5"/>
    <x v="15374"/>
    <m/>
    <m/>
    <m/>
    <m/>
    <x v="8704"/>
    <s v="2023/8/20"/>
    <x v="130"/>
    <x v="130"/>
    <x v="8"/>
    <x v="8"/>
    <m/>
    <x v="615"/>
    <e v="#N/A"/>
    <x v="615"/>
  </r>
  <r>
    <x v="5170"/>
    <m/>
    <n v="570.77"/>
    <x v="15375"/>
    <m/>
    <m/>
    <m/>
    <m/>
    <x v="8704"/>
    <s v="2023/8/20"/>
    <x v="130"/>
    <x v="130"/>
    <x v="8"/>
    <x v="8"/>
    <m/>
    <x v="615"/>
    <e v="#N/A"/>
    <x v="615"/>
  </r>
  <r>
    <x v="5170"/>
    <m/>
    <n v="1085.99"/>
    <x v="15376"/>
    <m/>
    <m/>
    <m/>
    <m/>
    <x v="8704"/>
    <s v="2023/8/20"/>
    <x v="130"/>
    <x v="130"/>
    <x v="8"/>
    <x v="8"/>
    <m/>
    <x v="615"/>
    <e v="#N/A"/>
    <x v="615"/>
  </r>
  <r>
    <x v="5170"/>
    <m/>
    <n v="1005.38"/>
    <x v="15377"/>
    <m/>
    <m/>
    <m/>
    <m/>
    <x v="8875"/>
    <s v="2023/9/11"/>
    <x v="130"/>
    <x v="130"/>
    <x v="8"/>
    <x v="8"/>
    <m/>
    <x v="615"/>
    <e v="#N/A"/>
    <x v="615"/>
  </r>
  <r>
    <x v="5170"/>
    <m/>
    <n v="2450.0500000000002"/>
    <x v="15378"/>
    <m/>
    <m/>
    <m/>
    <m/>
    <x v="8875"/>
    <s v="2023/9/11"/>
    <x v="130"/>
    <x v="130"/>
    <x v="8"/>
    <x v="8"/>
    <m/>
    <x v="615"/>
    <e v="#N/A"/>
    <x v="615"/>
  </r>
  <r>
    <x v="5170"/>
    <m/>
    <n v="396.15000000000003"/>
    <x v="15379"/>
    <m/>
    <m/>
    <m/>
    <m/>
    <x v="8875"/>
    <s v="2023/9/11"/>
    <x v="130"/>
    <x v="130"/>
    <x v="8"/>
    <x v="8"/>
    <m/>
    <x v="615"/>
    <e v="#N/A"/>
    <x v="615"/>
  </r>
  <r>
    <x v="5170"/>
    <m/>
    <n v="4059.83"/>
    <x v="15380"/>
    <m/>
    <m/>
    <m/>
    <m/>
    <x v="8875"/>
    <s v="2023/9/11"/>
    <x v="130"/>
    <x v="130"/>
    <x v="8"/>
    <x v="8"/>
    <m/>
    <x v="615"/>
    <e v="#N/A"/>
    <x v="615"/>
  </r>
  <r>
    <x v="5170"/>
    <m/>
    <n v="247.28"/>
    <x v="15381"/>
    <m/>
    <m/>
    <m/>
    <m/>
    <x v="8875"/>
    <s v="2023/9/11"/>
    <x v="130"/>
    <x v="130"/>
    <x v="8"/>
    <x v="8"/>
    <m/>
    <x v="615"/>
    <e v="#N/A"/>
    <x v="615"/>
  </r>
  <r>
    <x v="5170"/>
    <m/>
    <n v="8520.64"/>
    <x v="15382"/>
    <m/>
    <m/>
    <m/>
    <m/>
    <x v="8875"/>
    <s v="2023/9/11"/>
    <x v="130"/>
    <x v="130"/>
    <x v="8"/>
    <x v="8"/>
    <m/>
    <x v="615"/>
    <e v="#N/A"/>
    <x v="615"/>
  </r>
  <r>
    <x v="5170"/>
    <m/>
    <n v="738.65"/>
    <x v="15383"/>
    <m/>
    <m/>
    <m/>
    <m/>
    <x v="8875"/>
    <s v="2023/9/11"/>
    <x v="130"/>
    <x v="130"/>
    <x v="8"/>
    <x v="8"/>
    <m/>
    <x v="615"/>
    <e v="#N/A"/>
    <x v="615"/>
  </r>
  <r>
    <x v="5170"/>
    <m/>
    <n v="4641.88"/>
    <x v="15384"/>
    <m/>
    <m/>
    <m/>
    <m/>
    <x v="8875"/>
    <s v="2023/9/11"/>
    <x v="130"/>
    <x v="130"/>
    <x v="8"/>
    <x v="8"/>
    <m/>
    <x v="615"/>
    <e v="#N/A"/>
    <x v="615"/>
  </r>
  <r>
    <x v="5170"/>
    <m/>
    <n v="3936.1"/>
    <x v="15385"/>
    <m/>
    <m/>
    <m/>
    <m/>
    <x v="8875"/>
    <s v="2023/9/11"/>
    <x v="130"/>
    <x v="130"/>
    <x v="8"/>
    <x v="8"/>
    <m/>
    <x v="615"/>
    <e v="#N/A"/>
    <x v="615"/>
  </r>
  <r>
    <x v="5170"/>
    <m/>
    <n v="464.27"/>
    <x v="15386"/>
    <m/>
    <m/>
    <m/>
    <m/>
    <x v="8875"/>
    <s v="2023/9/11"/>
    <x v="130"/>
    <x v="130"/>
    <x v="8"/>
    <x v="8"/>
    <m/>
    <x v="615"/>
    <e v="#N/A"/>
    <x v="615"/>
  </r>
  <r>
    <x v="5170"/>
    <m/>
    <n v="2017.71"/>
    <x v="15387"/>
    <m/>
    <m/>
    <m/>
    <m/>
    <x v="8875"/>
    <s v="2023/9/11"/>
    <x v="130"/>
    <x v="130"/>
    <x v="8"/>
    <x v="8"/>
    <m/>
    <x v="615"/>
    <e v="#N/A"/>
    <x v="615"/>
  </r>
  <r>
    <x v="5170"/>
    <m/>
    <n v="751.92"/>
    <x v="15388"/>
    <m/>
    <m/>
    <m/>
    <m/>
    <x v="8875"/>
    <s v="2023/9/11"/>
    <x v="130"/>
    <x v="130"/>
    <x v="8"/>
    <x v="8"/>
    <m/>
    <x v="615"/>
    <e v="#N/A"/>
    <x v="615"/>
  </r>
  <r>
    <x v="5170"/>
    <m/>
    <n v="367.68"/>
    <x v="15389"/>
    <m/>
    <m/>
    <m/>
    <m/>
    <x v="8875"/>
    <s v="2023/9/11"/>
    <x v="130"/>
    <x v="130"/>
    <x v="8"/>
    <x v="8"/>
    <m/>
    <x v="615"/>
    <e v="#N/A"/>
    <x v="615"/>
  </r>
  <r>
    <x v="5170"/>
    <m/>
    <n v="2493.08"/>
    <x v="15390"/>
    <m/>
    <m/>
    <m/>
    <m/>
    <x v="8875"/>
    <s v="2023/9/11"/>
    <x v="130"/>
    <x v="130"/>
    <x v="8"/>
    <x v="8"/>
    <m/>
    <x v="615"/>
    <e v="#N/A"/>
    <x v="615"/>
  </r>
  <r>
    <x v="5170"/>
    <m/>
    <n v="1293.54"/>
    <x v="15391"/>
    <m/>
    <m/>
    <m/>
    <m/>
    <x v="8875"/>
    <s v="2023/9/11"/>
    <x v="130"/>
    <x v="130"/>
    <x v="8"/>
    <x v="8"/>
    <m/>
    <x v="615"/>
    <e v="#N/A"/>
    <x v="615"/>
  </r>
  <r>
    <x v="5170"/>
    <m/>
    <n v="731.58"/>
    <x v="15392"/>
    <m/>
    <m/>
    <m/>
    <m/>
    <x v="8875"/>
    <s v="2023/9/11"/>
    <x v="130"/>
    <x v="130"/>
    <x v="8"/>
    <x v="8"/>
    <m/>
    <x v="615"/>
    <e v="#N/A"/>
    <x v="615"/>
  </r>
  <r>
    <x v="5170"/>
    <m/>
    <n v="3345.14"/>
    <x v="15393"/>
    <m/>
    <m/>
    <m/>
    <m/>
    <x v="8875"/>
    <s v="2023/9/11"/>
    <x v="130"/>
    <x v="130"/>
    <x v="8"/>
    <x v="8"/>
    <m/>
    <x v="615"/>
    <e v="#N/A"/>
    <x v="615"/>
  </r>
  <r>
    <x v="5170"/>
    <m/>
    <n v="170.44"/>
    <x v="15394"/>
    <m/>
    <m/>
    <m/>
    <m/>
    <x v="8875"/>
    <s v="2023/9/11"/>
    <x v="130"/>
    <x v="130"/>
    <x v="8"/>
    <x v="8"/>
    <m/>
    <x v="615"/>
    <e v="#N/A"/>
    <x v="615"/>
  </r>
  <r>
    <x v="5170"/>
    <m/>
    <n v="2607.85"/>
    <x v="15395"/>
    <m/>
    <m/>
    <m/>
    <m/>
    <x v="8875"/>
    <s v="2023/9/11"/>
    <x v="130"/>
    <x v="130"/>
    <x v="8"/>
    <x v="8"/>
    <m/>
    <x v="615"/>
    <e v="#N/A"/>
    <x v="615"/>
  </r>
  <r>
    <x v="5170"/>
    <m/>
    <n v="517.26"/>
    <x v="15396"/>
    <m/>
    <m/>
    <m/>
    <m/>
    <x v="8875"/>
    <s v="2023/9/11"/>
    <x v="130"/>
    <x v="130"/>
    <x v="8"/>
    <x v="8"/>
    <m/>
    <x v="615"/>
    <e v="#N/A"/>
    <x v="615"/>
  </r>
  <r>
    <x v="5170"/>
    <m/>
    <n v="400.23"/>
    <x v="15397"/>
    <m/>
    <m/>
    <m/>
    <m/>
    <x v="8875"/>
    <s v="2023/9/11"/>
    <x v="130"/>
    <x v="130"/>
    <x v="8"/>
    <x v="8"/>
    <m/>
    <x v="615"/>
    <e v="#N/A"/>
    <x v="615"/>
  </r>
  <r>
    <x v="5170"/>
    <m/>
    <n v="861.75"/>
    <x v="15398"/>
    <m/>
    <m/>
    <m/>
    <m/>
    <x v="8875"/>
    <s v="2023/9/11"/>
    <x v="130"/>
    <x v="130"/>
    <x v="8"/>
    <x v="8"/>
    <m/>
    <x v="615"/>
    <e v="#N/A"/>
    <x v="615"/>
  </r>
  <r>
    <x v="5170"/>
    <m/>
    <n v="1424.52"/>
    <x v="15399"/>
    <m/>
    <m/>
    <m/>
    <m/>
    <x v="8876"/>
    <s v="2023/10/24"/>
    <x v="130"/>
    <x v="130"/>
    <x v="8"/>
    <x v="8"/>
    <m/>
    <x v="615"/>
    <e v="#N/A"/>
    <x v="615"/>
  </r>
  <r>
    <x v="5170"/>
    <m/>
    <n v="470.90000000000003"/>
    <x v="15400"/>
    <m/>
    <m/>
    <m/>
    <m/>
    <x v="8876"/>
    <s v="2023/10/24"/>
    <x v="130"/>
    <x v="130"/>
    <x v="8"/>
    <x v="8"/>
    <m/>
    <x v="615"/>
    <e v="#N/A"/>
    <x v="615"/>
  </r>
  <r>
    <x v="5170"/>
    <m/>
    <n v="7933.7"/>
    <x v="15401"/>
    <m/>
    <m/>
    <m/>
    <m/>
    <x v="8876"/>
    <s v="2023/10/24"/>
    <x v="130"/>
    <x v="130"/>
    <x v="8"/>
    <x v="8"/>
    <m/>
    <x v="615"/>
    <e v="#N/A"/>
    <x v="615"/>
  </r>
  <r>
    <x v="5170"/>
    <m/>
    <n v="246"/>
    <x v="15402"/>
    <m/>
    <m/>
    <m/>
    <m/>
    <x v="8876"/>
    <s v="2023/10/24"/>
    <x v="130"/>
    <x v="130"/>
    <x v="8"/>
    <x v="8"/>
    <m/>
    <x v="615"/>
    <e v="#N/A"/>
    <x v="615"/>
  </r>
  <r>
    <x v="5170"/>
    <m/>
    <n v="195.14000000000001"/>
    <x v="15403"/>
    <m/>
    <m/>
    <m/>
    <m/>
    <x v="8876"/>
    <s v="2023/10/24"/>
    <x v="130"/>
    <x v="130"/>
    <x v="8"/>
    <x v="8"/>
    <m/>
    <x v="615"/>
    <e v="#N/A"/>
    <x v="615"/>
  </r>
  <r>
    <x v="5170"/>
    <m/>
    <n v="1148"/>
    <x v="15404"/>
    <m/>
    <m/>
    <m/>
    <m/>
    <x v="8876"/>
    <s v="2023/10/24"/>
    <x v="130"/>
    <x v="130"/>
    <x v="8"/>
    <x v="8"/>
    <m/>
    <x v="615"/>
    <e v="#N/A"/>
    <x v="615"/>
  </r>
  <r>
    <x v="5170"/>
    <m/>
    <n v="527"/>
    <x v="15405"/>
    <m/>
    <m/>
    <m/>
    <m/>
    <x v="8876"/>
    <s v="2023/10/24"/>
    <x v="130"/>
    <x v="130"/>
    <x v="8"/>
    <x v="8"/>
    <m/>
    <x v="615"/>
    <e v="#N/A"/>
    <x v="615"/>
  </r>
  <r>
    <x v="5170"/>
    <m/>
    <n v="643.21"/>
    <x v="15406"/>
    <m/>
    <m/>
    <m/>
    <m/>
    <x v="8876"/>
    <s v="2023/10/24"/>
    <x v="130"/>
    <x v="130"/>
    <x v="8"/>
    <x v="8"/>
    <m/>
    <x v="615"/>
    <e v="#N/A"/>
    <x v="615"/>
  </r>
  <r>
    <x v="5170"/>
    <m/>
    <n v="913.57"/>
    <x v="15407"/>
    <m/>
    <m/>
    <m/>
    <m/>
    <x v="8876"/>
    <s v="2023/10/24"/>
    <x v="130"/>
    <x v="130"/>
    <x v="8"/>
    <x v="8"/>
    <m/>
    <x v="615"/>
    <e v="#N/A"/>
    <x v="615"/>
  </r>
  <r>
    <x v="5170"/>
    <m/>
    <n v="378.84000000000003"/>
    <x v="15408"/>
    <m/>
    <m/>
    <m/>
    <m/>
    <x v="8877"/>
    <s v="2023/10/24"/>
    <x v="130"/>
    <x v="130"/>
    <x v="8"/>
    <x v="8"/>
    <m/>
    <x v="615"/>
    <e v="#N/A"/>
    <x v="615"/>
  </r>
  <r>
    <x v="5170"/>
    <m/>
    <n v="634.68000000000006"/>
    <x v="15409"/>
    <m/>
    <m/>
    <m/>
    <m/>
    <x v="8877"/>
    <s v="2023/10/24"/>
    <x v="130"/>
    <x v="130"/>
    <x v="8"/>
    <x v="8"/>
    <m/>
    <x v="615"/>
    <e v="#N/A"/>
    <x v="615"/>
  </r>
  <r>
    <x v="5170"/>
    <m/>
    <n v="7140.92"/>
    <x v="15410"/>
    <m/>
    <m/>
    <m/>
    <m/>
    <x v="8877"/>
    <s v="2023/10/24"/>
    <x v="130"/>
    <x v="130"/>
    <x v="8"/>
    <x v="8"/>
    <m/>
    <x v="615"/>
    <e v="#N/A"/>
    <x v="615"/>
  </r>
  <r>
    <x v="5170"/>
    <m/>
    <n v="12600.58"/>
    <x v="15411"/>
    <m/>
    <m/>
    <m/>
    <m/>
    <x v="8877"/>
    <s v="2023/10/24"/>
    <x v="130"/>
    <x v="130"/>
    <x v="8"/>
    <x v="8"/>
    <m/>
    <x v="615"/>
    <e v="#N/A"/>
    <x v="615"/>
  </r>
  <r>
    <x v="5170"/>
    <m/>
    <n v="7839.2"/>
    <x v="15412"/>
    <m/>
    <m/>
    <m/>
    <m/>
    <x v="8877"/>
    <s v="2023/10/24"/>
    <x v="130"/>
    <x v="130"/>
    <x v="8"/>
    <x v="8"/>
    <m/>
    <x v="615"/>
    <e v="#N/A"/>
    <x v="615"/>
  </r>
  <r>
    <x v="5170"/>
    <m/>
    <n v="9457.36"/>
    <x v="15413"/>
    <m/>
    <m/>
    <m/>
    <m/>
    <x v="8877"/>
    <s v="2023/10/24"/>
    <x v="130"/>
    <x v="130"/>
    <x v="8"/>
    <x v="8"/>
    <m/>
    <x v="615"/>
    <e v="#N/A"/>
    <x v="615"/>
  </r>
  <r>
    <x v="5170"/>
    <m/>
    <n v="155.55000000000001"/>
    <x v="15414"/>
    <m/>
    <m/>
    <m/>
    <m/>
    <x v="8877"/>
    <s v="2023/10/24"/>
    <x v="130"/>
    <x v="130"/>
    <x v="8"/>
    <x v="8"/>
    <m/>
    <x v="615"/>
    <e v="#N/A"/>
    <x v="615"/>
  </r>
  <r>
    <x v="5170"/>
    <m/>
    <n v="4627.4000000000005"/>
    <x v="15415"/>
    <m/>
    <m/>
    <m/>
    <m/>
    <x v="8877"/>
    <s v="2023/10/24"/>
    <x v="130"/>
    <x v="130"/>
    <x v="8"/>
    <x v="8"/>
    <m/>
    <x v="615"/>
    <e v="#N/A"/>
    <x v="615"/>
  </r>
  <r>
    <x v="5170"/>
    <m/>
    <n v="789.56000000000006"/>
    <x v="15416"/>
    <m/>
    <m/>
    <m/>
    <m/>
    <x v="8877"/>
    <s v="2023/10/24"/>
    <x v="130"/>
    <x v="130"/>
    <x v="8"/>
    <x v="8"/>
    <m/>
    <x v="615"/>
    <e v="#N/A"/>
    <x v="615"/>
  </r>
  <r>
    <x v="5170"/>
    <m/>
    <n v="593.91"/>
    <x v="15417"/>
    <m/>
    <m/>
    <m/>
    <m/>
    <x v="8877"/>
    <s v="2023/10/24"/>
    <x v="130"/>
    <x v="130"/>
    <x v="8"/>
    <x v="8"/>
    <m/>
    <x v="615"/>
    <e v="#N/A"/>
    <x v="615"/>
  </r>
  <r>
    <x v="5170"/>
    <m/>
    <n v="1793.4"/>
    <x v="15418"/>
    <m/>
    <m/>
    <m/>
    <m/>
    <x v="8706"/>
    <s v="2023/10/26"/>
    <x v="130"/>
    <x v="130"/>
    <x v="8"/>
    <x v="8"/>
    <m/>
    <x v="615"/>
    <e v="#N/A"/>
    <x v="615"/>
  </r>
  <r>
    <x v="5170"/>
    <m/>
    <n v="9558.4600000000009"/>
    <x v="15419"/>
    <m/>
    <m/>
    <m/>
    <m/>
    <x v="8878"/>
    <s v="2023/10/31"/>
    <x v="130"/>
    <x v="130"/>
    <x v="8"/>
    <x v="8"/>
    <m/>
    <x v="615"/>
    <e v="#N/A"/>
    <x v="615"/>
  </r>
  <r>
    <x v="5170"/>
    <m/>
    <n v="290.02"/>
    <x v="15420"/>
    <m/>
    <m/>
    <m/>
    <m/>
    <x v="8878"/>
    <s v="2023/10/31"/>
    <x v="130"/>
    <x v="130"/>
    <x v="8"/>
    <x v="8"/>
    <m/>
    <x v="615"/>
    <e v="#N/A"/>
    <x v="615"/>
  </r>
  <r>
    <x v="5170"/>
    <m/>
    <n v="142.17000000000002"/>
    <x v="15421"/>
    <m/>
    <m/>
    <m/>
    <m/>
    <x v="8878"/>
    <s v="2023/10/31"/>
    <x v="130"/>
    <x v="130"/>
    <x v="8"/>
    <x v="8"/>
    <m/>
    <x v="615"/>
    <e v="#N/A"/>
    <x v="615"/>
  </r>
  <r>
    <x v="5170"/>
    <m/>
    <n v="3360.7200000000003"/>
    <x v="15422"/>
    <m/>
    <m/>
    <m/>
    <m/>
    <x v="8878"/>
    <s v="2023/10/31"/>
    <x v="130"/>
    <x v="130"/>
    <x v="8"/>
    <x v="8"/>
    <m/>
    <x v="615"/>
    <e v="#N/A"/>
    <x v="615"/>
  </r>
  <r>
    <x v="5170"/>
    <m/>
    <n v="506.63"/>
    <x v="15423"/>
    <m/>
    <m/>
    <m/>
    <m/>
    <x v="8878"/>
    <s v="2023/10/31"/>
    <x v="130"/>
    <x v="130"/>
    <x v="8"/>
    <x v="8"/>
    <m/>
    <x v="615"/>
    <e v="#N/A"/>
    <x v="615"/>
  </r>
  <r>
    <x v="5170"/>
    <m/>
    <n v="262.99"/>
    <x v="15424"/>
    <m/>
    <m/>
    <m/>
    <m/>
    <x v="8878"/>
    <s v="2023/10/31"/>
    <x v="130"/>
    <x v="130"/>
    <x v="8"/>
    <x v="8"/>
    <m/>
    <x v="615"/>
    <e v="#N/A"/>
    <x v="615"/>
  </r>
  <r>
    <x v="5170"/>
    <m/>
    <n v="1455.76"/>
    <x v="15425"/>
    <m/>
    <m/>
    <m/>
    <m/>
    <x v="8878"/>
    <s v="2023/10/31"/>
    <x v="130"/>
    <x v="130"/>
    <x v="8"/>
    <x v="8"/>
    <m/>
    <x v="615"/>
    <e v="#N/A"/>
    <x v="615"/>
  </r>
  <r>
    <x v="5170"/>
    <m/>
    <n v="2514.71"/>
    <x v="15426"/>
    <m/>
    <m/>
    <m/>
    <m/>
    <x v="8878"/>
    <s v="2023/10/31"/>
    <x v="130"/>
    <x v="130"/>
    <x v="8"/>
    <x v="8"/>
    <m/>
    <x v="615"/>
    <e v="#N/A"/>
    <x v="615"/>
  </r>
  <r>
    <x v="5170"/>
    <m/>
    <n v="1786.89"/>
    <x v="15427"/>
    <m/>
    <m/>
    <m/>
    <m/>
    <x v="8878"/>
    <s v="2023/10/31"/>
    <x v="130"/>
    <x v="130"/>
    <x v="8"/>
    <x v="8"/>
    <m/>
    <x v="615"/>
    <e v="#N/A"/>
    <x v="615"/>
  </r>
  <r>
    <x v="5170"/>
    <m/>
    <n v="1252.23"/>
    <x v="15428"/>
    <m/>
    <m/>
    <m/>
    <m/>
    <x v="8878"/>
    <s v="2023/10/31"/>
    <x v="130"/>
    <x v="130"/>
    <x v="8"/>
    <x v="8"/>
    <m/>
    <x v="615"/>
    <e v="#N/A"/>
    <x v="615"/>
  </r>
  <r>
    <x v="5170"/>
    <m/>
    <n v="100.5"/>
    <x v="15429"/>
    <m/>
    <m/>
    <m/>
    <m/>
    <x v="8878"/>
    <s v="2023/10/31"/>
    <x v="130"/>
    <x v="130"/>
    <x v="8"/>
    <x v="8"/>
    <m/>
    <x v="615"/>
    <e v="#N/A"/>
    <x v="615"/>
  </r>
  <r>
    <x v="5170"/>
    <m/>
    <n v="2784.52"/>
    <x v="15430"/>
    <m/>
    <m/>
    <m/>
    <m/>
    <x v="8878"/>
    <s v="2023/10/31"/>
    <x v="130"/>
    <x v="130"/>
    <x v="8"/>
    <x v="8"/>
    <m/>
    <x v="615"/>
    <e v="#N/A"/>
    <x v="615"/>
  </r>
  <r>
    <x v="5170"/>
    <m/>
    <n v="1157.21"/>
    <x v="15431"/>
    <m/>
    <m/>
    <m/>
    <m/>
    <x v="8878"/>
    <s v="2023/10/31"/>
    <x v="130"/>
    <x v="130"/>
    <x v="8"/>
    <x v="8"/>
    <m/>
    <x v="615"/>
    <e v="#N/A"/>
    <x v="615"/>
  </r>
  <r>
    <x v="5170"/>
    <m/>
    <n v="1268.47"/>
    <x v="15432"/>
    <m/>
    <m/>
    <m/>
    <m/>
    <x v="8878"/>
    <s v="2023/10/31"/>
    <x v="130"/>
    <x v="130"/>
    <x v="8"/>
    <x v="8"/>
    <m/>
    <x v="615"/>
    <e v="#N/A"/>
    <x v="615"/>
  </r>
  <r>
    <x v="5170"/>
    <m/>
    <n v="2350.7400000000002"/>
    <x v="15433"/>
    <m/>
    <m/>
    <m/>
    <m/>
    <x v="8878"/>
    <s v="2023/10/31"/>
    <x v="130"/>
    <x v="130"/>
    <x v="8"/>
    <x v="8"/>
    <m/>
    <x v="615"/>
    <e v="#N/A"/>
    <x v="615"/>
  </r>
  <r>
    <x v="5170"/>
    <m/>
    <n v="2884.76"/>
    <x v="15434"/>
    <m/>
    <m/>
    <m/>
    <m/>
    <x v="8794"/>
    <s v="2023/12/31"/>
    <x v="130"/>
    <x v="130"/>
    <x v="8"/>
    <x v="8"/>
    <m/>
    <x v="615"/>
    <e v="#N/A"/>
    <x v="615"/>
  </r>
  <r>
    <x v="5170"/>
    <m/>
    <n v="2089.36"/>
    <x v="15435"/>
    <m/>
    <m/>
    <m/>
    <m/>
    <x v="8879"/>
    <s v="2023/12/31"/>
    <x v="130"/>
    <x v="130"/>
    <x v="8"/>
    <x v="8"/>
    <m/>
    <x v="615"/>
    <e v="#N/A"/>
    <x v="615"/>
  </r>
  <r>
    <x v="5170"/>
    <m/>
    <n v="622.6"/>
    <x v="15436"/>
    <m/>
    <m/>
    <m/>
    <m/>
    <x v="8879"/>
    <s v="2023/12/31"/>
    <x v="130"/>
    <x v="130"/>
    <x v="8"/>
    <x v="8"/>
    <m/>
    <x v="615"/>
    <e v="#N/A"/>
    <x v="615"/>
  </r>
  <r>
    <x v="5170"/>
    <m/>
    <n v="336.6"/>
    <x v="15437"/>
    <m/>
    <m/>
    <m/>
    <m/>
    <x v="8879"/>
    <s v="2023/12/31"/>
    <x v="130"/>
    <x v="130"/>
    <x v="8"/>
    <x v="8"/>
    <m/>
    <x v="615"/>
    <e v="#N/A"/>
    <x v="615"/>
  </r>
  <r>
    <x v="5170"/>
    <m/>
    <n v="466.69"/>
    <x v="15438"/>
    <m/>
    <m/>
    <m/>
    <m/>
    <x v="8879"/>
    <s v="2023/12/31"/>
    <x v="130"/>
    <x v="130"/>
    <x v="8"/>
    <x v="8"/>
    <m/>
    <x v="615"/>
    <e v="#N/A"/>
    <x v="615"/>
  </r>
  <r>
    <x v="5170"/>
    <m/>
    <n v="816.77"/>
    <x v="15439"/>
    <m/>
    <m/>
    <m/>
    <m/>
    <x v="8879"/>
    <s v="2023/12/31"/>
    <x v="130"/>
    <x v="130"/>
    <x v="8"/>
    <x v="8"/>
    <m/>
    <x v="615"/>
    <e v="#N/A"/>
    <x v="615"/>
  </r>
  <r>
    <x v="5170"/>
    <m/>
    <n v="435.02"/>
    <x v="15440"/>
    <m/>
    <m/>
    <m/>
    <m/>
    <x v="8879"/>
    <s v="2023/12/31"/>
    <x v="130"/>
    <x v="130"/>
    <x v="8"/>
    <x v="8"/>
    <m/>
    <x v="615"/>
    <e v="#N/A"/>
    <x v="615"/>
  </r>
  <r>
    <x v="5170"/>
    <m/>
    <n v="1585.89"/>
    <x v="15441"/>
    <m/>
    <m/>
    <m/>
    <m/>
    <x v="8879"/>
    <s v="2023/12/31"/>
    <x v="130"/>
    <x v="130"/>
    <x v="8"/>
    <x v="8"/>
    <m/>
    <x v="615"/>
    <e v="#N/A"/>
    <x v="615"/>
  </r>
  <r>
    <x v="5170"/>
    <m/>
    <n v="1015.0500000000001"/>
    <x v="15442"/>
    <m/>
    <m/>
    <m/>
    <m/>
    <x v="8879"/>
    <s v="2023/12/31"/>
    <x v="130"/>
    <x v="130"/>
    <x v="8"/>
    <x v="8"/>
    <m/>
    <x v="615"/>
    <e v="#N/A"/>
    <x v="615"/>
  </r>
  <r>
    <x v="5170"/>
    <m/>
    <n v="447.72"/>
    <x v="15443"/>
    <m/>
    <m/>
    <m/>
    <m/>
    <x v="8880"/>
    <s v="2023/12/31"/>
    <x v="130"/>
    <x v="130"/>
    <x v="8"/>
    <x v="8"/>
    <m/>
    <x v="615"/>
    <e v="#N/A"/>
    <x v="615"/>
  </r>
  <r>
    <x v="5170"/>
    <m/>
    <n v="193.88"/>
    <x v="15444"/>
    <m/>
    <m/>
    <m/>
    <m/>
    <x v="8880"/>
    <s v="2023/12/31"/>
    <x v="130"/>
    <x v="130"/>
    <x v="8"/>
    <x v="8"/>
    <m/>
    <x v="615"/>
    <e v="#N/A"/>
    <x v="615"/>
  </r>
  <r>
    <x v="5170"/>
    <m/>
    <n v="711.07"/>
    <x v="15445"/>
    <m/>
    <m/>
    <m/>
    <m/>
    <x v="8880"/>
    <s v="2023/12/31"/>
    <x v="130"/>
    <x v="130"/>
    <x v="8"/>
    <x v="8"/>
    <m/>
    <x v="615"/>
    <e v="#N/A"/>
    <x v="615"/>
  </r>
  <r>
    <x v="5170"/>
    <m/>
    <n v="666.4"/>
    <x v="15446"/>
    <m/>
    <m/>
    <m/>
    <m/>
    <x v="8880"/>
    <s v="2023/12/31"/>
    <x v="130"/>
    <x v="130"/>
    <x v="8"/>
    <x v="8"/>
    <m/>
    <x v="615"/>
    <e v="#N/A"/>
    <x v="615"/>
  </r>
  <r>
    <x v="5170"/>
    <m/>
    <n v="893.80000000000007"/>
    <x v="15447"/>
    <m/>
    <m/>
    <m/>
    <m/>
    <x v="8880"/>
    <s v="2023/12/31"/>
    <x v="130"/>
    <x v="130"/>
    <x v="8"/>
    <x v="8"/>
    <m/>
    <x v="615"/>
    <e v="#N/A"/>
    <x v="615"/>
  </r>
  <r>
    <x v="5170"/>
    <m/>
    <n v="442.54"/>
    <x v="15448"/>
    <m/>
    <m/>
    <m/>
    <m/>
    <x v="8880"/>
    <s v="2023/12/31"/>
    <x v="130"/>
    <x v="130"/>
    <x v="8"/>
    <x v="8"/>
    <m/>
    <x v="615"/>
    <e v="#N/A"/>
    <x v="615"/>
  </r>
  <r>
    <x v="5170"/>
    <m/>
    <n v="147.85"/>
    <x v="15449"/>
    <m/>
    <m/>
    <m/>
    <m/>
    <x v="8880"/>
    <s v="2023/12/31"/>
    <x v="130"/>
    <x v="130"/>
    <x v="8"/>
    <x v="8"/>
    <m/>
    <x v="615"/>
    <e v="#N/A"/>
    <x v="615"/>
  </r>
  <r>
    <x v="5170"/>
    <m/>
    <n v="1066.48"/>
    <x v="15450"/>
    <m/>
    <m/>
    <m/>
    <m/>
    <x v="8880"/>
    <s v="2023/12/31"/>
    <x v="130"/>
    <x v="130"/>
    <x v="8"/>
    <x v="8"/>
    <m/>
    <x v="615"/>
    <e v="#N/A"/>
    <x v="615"/>
  </r>
  <r>
    <x v="5170"/>
    <m/>
    <n v="610.08000000000004"/>
    <x v="15451"/>
    <m/>
    <m/>
    <m/>
    <m/>
    <x v="8880"/>
    <s v="2023/12/31"/>
    <x v="130"/>
    <x v="130"/>
    <x v="8"/>
    <x v="8"/>
    <m/>
    <x v="615"/>
    <e v="#N/A"/>
    <x v="615"/>
  </r>
  <r>
    <x v="5170"/>
    <m/>
    <n v="111.52"/>
    <x v="15452"/>
    <m/>
    <m/>
    <m/>
    <m/>
    <x v="8880"/>
    <s v="2023/12/31"/>
    <x v="130"/>
    <x v="130"/>
    <x v="8"/>
    <x v="8"/>
    <m/>
    <x v="615"/>
    <e v="#N/A"/>
    <x v="615"/>
  </r>
  <r>
    <x v="5170"/>
    <m/>
    <n v="2087.19"/>
    <x v="15453"/>
    <m/>
    <m/>
    <m/>
    <m/>
    <x v="8881"/>
    <s v="2023/1/26"/>
    <x v="130"/>
    <x v="130"/>
    <x v="17"/>
    <x v="17"/>
    <m/>
    <x v="615"/>
    <e v="#N/A"/>
    <x v="615"/>
  </r>
  <r>
    <x v="5170"/>
    <m/>
    <n v="13415.87"/>
    <x v="15454"/>
    <m/>
    <m/>
    <m/>
    <m/>
    <x v="8881"/>
    <s v="2023/1/26"/>
    <x v="130"/>
    <x v="130"/>
    <x v="17"/>
    <x v="17"/>
    <m/>
    <x v="615"/>
    <e v="#N/A"/>
    <x v="615"/>
  </r>
  <r>
    <x v="5170"/>
    <m/>
    <n v="15848.640000000001"/>
    <x v="15455"/>
    <m/>
    <m/>
    <m/>
    <m/>
    <x v="8882"/>
    <s v="2023/6/1"/>
    <x v="130"/>
    <x v="130"/>
    <x v="17"/>
    <x v="17"/>
    <m/>
    <x v="615"/>
    <e v="#N/A"/>
    <x v="615"/>
  </r>
  <r>
    <x v="5170"/>
    <m/>
    <n v="4478.46"/>
    <x v="15456"/>
    <m/>
    <m/>
    <m/>
    <m/>
    <x v="8882"/>
    <s v="2023/6/1"/>
    <x v="130"/>
    <x v="130"/>
    <x v="17"/>
    <x v="17"/>
    <m/>
    <x v="615"/>
    <e v="#N/A"/>
    <x v="615"/>
  </r>
  <r>
    <x v="5170"/>
    <m/>
    <n v="1098.98"/>
    <x v="15457"/>
    <m/>
    <m/>
    <m/>
    <m/>
    <x v="8882"/>
    <s v="2023/6/1"/>
    <x v="130"/>
    <x v="130"/>
    <x v="17"/>
    <x v="17"/>
    <m/>
    <x v="615"/>
    <e v="#N/A"/>
    <x v="615"/>
  </r>
  <r>
    <x v="5170"/>
    <m/>
    <n v="2915.44"/>
    <x v="15458"/>
    <m/>
    <m/>
    <m/>
    <m/>
    <x v="8882"/>
    <s v="2023/6/1"/>
    <x v="130"/>
    <x v="130"/>
    <x v="17"/>
    <x v="17"/>
    <m/>
    <x v="615"/>
    <e v="#N/A"/>
    <x v="615"/>
  </r>
  <r>
    <x v="5170"/>
    <m/>
    <n v="634.04"/>
    <x v="15459"/>
    <m/>
    <m/>
    <m/>
    <m/>
    <x v="8778"/>
    <s v="2023/7/20"/>
    <x v="130"/>
    <x v="130"/>
    <x v="17"/>
    <x v="17"/>
    <m/>
    <x v="615"/>
    <e v="#N/A"/>
    <x v="615"/>
  </r>
  <r>
    <x v="5170"/>
    <m/>
    <n v="3437.32"/>
    <x v="15460"/>
    <m/>
    <m/>
    <m/>
    <m/>
    <x v="8778"/>
    <s v="2023/7/20"/>
    <x v="130"/>
    <x v="130"/>
    <x v="17"/>
    <x v="17"/>
    <m/>
    <x v="615"/>
    <e v="#N/A"/>
    <x v="615"/>
  </r>
  <r>
    <x v="5170"/>
    <m/>
    <n v="977.19"/>
    <x v="15461"/>
    <m/>
    <m/>
    <m/>
    <m/>
    <x v="8778"/>
    <s v="2023/7/20"/>
    <x v="130"/>
    <x v="130"/>
    <x v="17"/>
    <x v="17"/>
    <m/>
    <x v="615"/>
    <e v="#N/A"/>
    <x v="615"/>
  </r>
  <r>
    <x v="5170"/>
    <m/>
    <n v="1187.2"/>
    <x v="15462"/>
    <m/>
    <m/>
    <m/>
    <m/>
    <x v="8794"/>
    <s v="2023/12/31"/>
    <x v="130"/>
    <x v="130"/>
    <x v="17"/>
    <x v="17"/>
    <m/>
    <x v="615"/>
    <e v="#N/A"/>
    <x v="615"/>
  </r>
  <r>
    <x v="5170"/>
    <m/>
    <n v="487.63"/>
    <x v="15463"/>
    <m/>
    <m/>
    <m/>
    <m/>
    <x v="8727"/>
    <s v="2023/4/1"/>
    <x v="130"/>
    <x v="130"/>
    <x v="31"/>
    <x v="31"/>
    <m/>
    <x v="615"/>
    <e v="#N/A"/>
    <x v="615"/>
  </r>
  <r>
    <x v="5170"/>
    <m/>
    <n v="3126.04"/>
    <x v="15464"/>
    <m/>
    <m/>
    <m/>
    <m/>
    <x v="8883"/>
    <s v="2023/10/1"/>
    <x v="130"/>
    <x v="130"/>
    <x v="31"/>
    <x v="31"/>
    <m/>
    <x v="615"/>
    <e v="#N/A"/>
    <x v="615"/>
  </r>
  <r>
    <x v="5170"/>
    <m/>
    <n v="106050"/>
    <x v="15465"/>
    <m/>
    <m/>
    <m/>
    <m/>
    <x v="8884"/>
    <s v="2023/4/2"/>
    <x v="130"/>
    <x v="130"/>
    <x v="37"/>
    <x v="37"/>
    <m/>
    <x v="615"/>
    <e v="#N/A"/>
    <x v="615"/>
  </r>
  <r>
    <x v="5170"/>
    <m/>
    <n v="38250"/>
    <x v="15466"/>
    <m/>
    <m/>
    <m/>
    <m/>
    <x v="8884"/>
    <s v="2023/4/2"/>
    <x v="130"/>
    <x v="130"/>
    <x v="37"/>
    <x v="37"/>
    <m/>
    <x v="615"/>
    <e v="#N/A"/>
    <x v="615"/>
  </r>
  <r>
    <x v="5170"/>
    <m/>
    <n v="8340"/>
    <x v="15467"/>
    <m/>
    <m/>
    <m/>
    <m/>
    <x v="8884"/>
    <s v="2023/4/2"/>
    <x v="130"/>
    <x v="130"/>
    <x v="37"/>
    <x v="37"/>
    <m/>
    <x v="615"/>
    <e v="#N/A"/>
    <x v="615"/>
  </r>
  <r>
    <x v="5170"/>
    <m/>
    <n v="22680"/>
    <x v="15468"/>
    <m/>
    <m/>
    <m/>
    <m/>
    <x v="8884"/>
    <s v="2023/4/2"/>
    <x v="130"/>
    <x v="130"/>
    <x v="37"/>
    <x v="37"/>
    <m/>
    <x v="615"/>
    <e v="#N/A"/>
    <x v="615"/>
  </r>
  <r>
    <x v="5170"/>
    <m/>
    <n v="64080"/>
    <x v="15469"/>
    <m/>
    <m/>
    <m/>
    <m/>
    <x v="8884"/>
    <s v="2023/4/2"/>
    <x v="130"/>
    <x v="130"/>
    <x v="37"/>
    <x v="37"/>
    <m/>
    <x v="615"/>
    <e v="#N/A"/>
    <x v="615"/>
  </r>
  <r>
    <x v="5170"/>
    <m/>
    <n v="25365"/>
    <x v="15470"/>
    <m/>
    <m/>
    <m/>
    <m/>
    <x v="8884"/>
    <s v="2023/4/2"/>
    <x v="130"/>
    <x v="130"/>
    <x v="37"/>
    <x v="37"/>
    <m/>
    <x v="615"/>
    <e v="#N/A"/>
    <x v="615"/>
  </r>
  <r>
    <x v="5170"/>
    <m/>
    <n v="15020.4"/>
    <x v="15471"/>
    <m/>
    <m/>
    <m/>
    <m/>
    <x v="8790"/>
    <s v="2023/4/10"/>
    <x v="130"/>
    <x v="130"/>
    <x v="37"/>
    <x v="37"/>
    <m/>
    <x v="615"/>
    <e v="#N/A"/>
    <x v="615"/>
  </r>
  <r>
    <x v="5170"/>
    <m/>
    <n v="4185"/>
    <x v="15472"/>
    <m/>
    <m/>
    <m/>
    <m/>
    <x v="8790"/>
    <s v="2023/4/10"/>
    <x v="130"/>
    <x v="130"/>
    <x v="37"/>
    <x v="37"/>
    <m/>
    <x v="615"/>
    <e v="#N/A"/>
    <x v="615"/>
  </r>
  <r>
    <x v="5170"/>
    <m/>
    <n v="17430"/>
    <x v="15473"/>
    <m/>
    <m/>
    <m/>
    <m/>
    <x v="8790"/>
    <s v="2023/4/10"/>
    <x v="130"/>
    <x v="130"/>
    <x v="37"/>
    <x v="37"/>
    <m/>
    <x v="615"/>
    <e v="#N/A"/>
    <x v="615"/>
  </r>
  <r>
    <x v="5170"/>
    <m/>
    <n v="2970"/>
    <x v="15474"/>
    <m/>
    <m/>
    <m/>
    <m/>
    <x v="8791"/>
    <s v="2023/4/10"/>
    <x v="130"/>
    <x v="130"/>
    <x v="37"/>
    <x v="37"/>
    <m/>
    <x v="615"/>
    <e v="#N/A"/>
    <x v="615"/>
  </r>
  <r>
    <x v="5170"/>
    <m/>
    <n v="27825"/>
    <x v="15475"/>
    <m/>
    <m/>
    <m/>
    <m/>
    <x v="8885"/>
    <s v="2023/4/12"/>
    <x v="130"/>
    <x v="130"/>
    <x v="37"/>
    <x v="37"/>
    <m/>
    <x v="615"/>
    <e v="#N/A"/>
    <x v="615"/>
  </r>
  <r>
    <x v="5170"/>
    <m/>
    <n v="1080"/>
    <x v="15476"/>
    <m/>
    <m/>
    <m/>
    <m/>
    <x v="8885"/>
    <s v="2023/4/12"/>
    <x v="130"/>
    <x v="130"/>
    <x v="37"/>
    <x v="37"/>
    <m/>
    <x v="615"/>
    <e v="#N/A"/>
    <x v="615"/>
  </r>
  <r>
    <x v="5170"/>
    <m/>
    <n v="17319.740000000002"/>
    <x v="15477"/>
    <m/>
    <m/>
    <m/>
    <m/>
    <x v="8773"/>
    <s v="2023/6/27"/>
    <x v="130"/>
    <x v="130"/>
    <x v="37"/>
    <x v="37"/>
    <m/>
    <x v="615"/>
    <e v="#N/A"/>
    <x v="615"/>
  </r>
  <r>
    <x v="5170"/>
    <m/>
    <n v="14085.08"/>
    <x v="15478"/>
    <m/>
    <m/>
    <m/>
    <m/>
    <x v="8774"/>
    <s v="2023/6/27"/>
    <x v="130"/>
    <x v="130"/>
    <x v="37"/>
    <x v="37"/>
    <m/>
    <x v="615"/>
    <e v="#N/A"/>
    <x v="615"/>
  </r>
  <r>
    <x v="5170"/>
    <m/>
    <n v="11783.6"/>
    <x v="15479"/>
    <m/>
    <m/>
    <m/>
    <m/>
    <x v="8886"/>
    <s v="2023/6/27"/>
    <x v="130"/>
    <x v="130"/>
    <x v="37"/>
    <x v="37"/>
    <m/>
    <x v="615"/>
    <e v="#N/A"/>
    <x v="615"/>
  </r>
  <r>
    <x v="5170"/>
    <m/>
    <n v="4335"/>
    <x v="15480"/>
    <m/>
    <m/>
    <m/>
    <m/>
    <x v="8886"/>
    <s v="2023/6/27"/>
    <x v="130"/>
    <x v="130"/>
    <x v="37"/>
    <x v="37"/>
    <m/>
    <x v="615"/>
    <e v="#N/A"/>
    <x v="615"/>
  </r>
  <r>
    <x v="5170"/>
    <m/>
    <n v="3975"/>
    <x v="15481"/>
    <m/>
    <m/>
    <m/>
    <m/>
    <x v="8886"/>
    <s v="2023/6/27"/>
    <x v="130"/>
    <x v="130"/>
    <x v="37"/>
    <x v="37"/>
    <m/>
    <x v="615"/>
    <e v="#N/A"/>
    <x v="615"/>
  </r>
  <r>
    <x v="5170"/>
    <m/>
    <n v="1515"/>
    <x v="15482"/>
    <m/>
    <m/>
    <m/>
    <m/>
    <x v="8886"/>
    <s v="2023/6/27"/>
    <x v="130"/>
    <x v="130"/>
    <x v="37"/>
    <x v="37"/>
    <m/>
    <x v="615"/>
    <e v="#N/A"/>
    <x v="615"/>
  </r>
  <r>
    <x v="5170"/>
    <m/>
    <n v="2356.9900000000002"/>
    <x v="15483"/>
    <m/>
    <m/>
    <m/>
    <m/>
    <x v="8886"/>
    <s v="2023/6/27"/>
    <x v="130"/>
    <x v="130"/>
    <x v="37"/>
    <x v="37"/>
    <m/>
    <x v="615"/>
    <e v="#N/A"/>
    <x v="615"/>
  </r>
  <r>
    <x v="5170"/>
    <m/>
    <n v="4170"/>
    <x v="15484"/>
    <m/>
    <m/>
    <m/>
    <m/>
    <x v="8887"/>
    <s v="2023/6/27"/>
    <x v="130"/>
    <x v="130"/>
    <x v="37"/>
    <x v="37"/>
    <m/>
    <x v="615"/>
    <e v="#N/A"/>
    <x v="615"/>
  </r>
  <r>
    <x v="5170"/>
    <m/>
    <n v="3975"/>
    <x v="15485"/>
    <m/>
    <m/>
    <m/>
    <m/>
    <x v="8887"/>
    <s v="2023/6/27"/>
    <x v="130"/>
    <x v="130"/>
    <x v="37"/>
    <x v="37"/>
    <m/>
    <x v="615"/>
    <e v="#N/A"/>
    <x v="615"/>
  </r>
  <r>
    <x v="5170"/>
    <m/>
    <n v="4329.9400000000005"/>
    <x v="15486"/>
    <m/>
    <m/>
    <m/>
    <m/>
    <x v="8887"/>
    <s v="2023/6/27"/>
    <x v="130"/>
    <x v="130"/>
    <x v="37"/>
    <x v="37"/>
    <m/>
    <x v="615"/>
    <e v="#N/A"/>
    <x v="615"/>
  </r>
  <r>
    <x v="5170"/>
    <m/>
    <n v="2565"/>
    <x v="15487"/>
    <m/>
    <m/>
    <m/>
    <m/>
    <x v="8887"/>
    <s v="2023/6/27"/>
    <x v="130"/>
    <x v="130"/>
    <x v="37"/>
    <x v="37"/>
    <m/>
    <x v="615"/>
    <e v="#N/A"/>
    <x v="615"/>
  </r>
  <r>
    <x v="5170"/>
    <m/>
    <n v="5299.67"/>
    <x v="15488"/>
    <m/>
    <m/>
    <m/>
    <m/>
    <x v="8887"/>
    <s v="2023/6/27"/>
    <x v="130"/>
    <x v="130"/>
    <x v="37"/>
    <x v="37"/>
    <m/>
    <x v="615"/>
    <e v="#N/A"/>
    <x v="615"/>
  </r>
  <r>
    <x v="5170"/>
    <m/>
    <n v="18051.189999999999"/>
    <x v="15489"/>
    <m/>
    <m/>
    <m/>
    <m/>
    <x v="8778"/>
    <s v="2023/7/20"/>
    <x v="130"/>
    <x v="130"/>
    <x v="37"/>
    <x v="37"/>
    <m/>
    <x v="615"/>
    <e v="#N/A"/>
    <x v="615"/>
  </r>
  <r>
    <x v="5170"/>
    <m/>
    <n v="1545"/>
    <x v="15490"/>
    <m/>
    <m/>
    <m/>
    <m/>
    <x v="8778"/>
    <s v="2023/7/20"/>
    <x v="130"/>
    <x v="130"/>
    <x v="37"/>
    <x v="37"/>
    <m/>
    <x v="615"/>
    <e v="#N/A"/>
    <x v="615"/>
  </r>
  <r>
    <x v="5170"/>
    <m/>
    <n v="2343.69"/>
    <x v="15491"/>
    <m/>
    <m/>
    <m/>
    <m/>
    <x v="8778"/>
    <s v="2023/7/20"/>
    <x v="130"/>
    <x v="130"/>
    <x v="37"/>
    <x v="37"/>
    <m/>
    <x v="615"/>
    <e v="#N/A"/>
    <x v="615"/>
  </r>
  <r>
    <x v="5170"/>
    <m/>
    <n v="5321.9800000000005"/>
    <x v="15492"/>
    <m/>
    <m/>
    <m/>
    <m/>
    <x v="8888"/>
    <s v="2023/7/26"/>
    <x v="130"/>
    <x v="130"/>
    <x v="37"/>
    <x v="37"/>
    <m/>
    <x v="615"/>
    <e v="#N/A"/>
    <x v="615"/>
  </r>
  <r>
    <x v="5170"/>
    <m/>
    <n v="15022.800000000001"/>
    <x v="15493"/>
    <m/>
    <m/>
    <m/>
    <m/>
    <x v="8571"/>
    <s v="2023/9/16"/>
    <x v="130"/>
    <x v="130"/>
    <x v="37"/>
    <x v="37"/>
    <m/>
    <x v="615"/>
    <e v="#N/A"/>
    <x v="615"/>
  </r>
  <r>
    <x v="5170"/>
    <m/>
    <n v="1155"/>
    <x v="15494"/>
    <m/>
    <m/>
    <m/>
    <m/>
    <x v="8780"/>
    <s v="2023/12/1"/>
    <x v="130"/>
    <x v="130"/>
    <x v="37"/>
    <x v="37"/>
    <m/>
    <x v="615"/>
    <e v="#N/A"/>
    <x v="615"/>
  </r>
  <r>
    <x v="5170"/>
    <m/>
    <n v="3105"/>
    <x v="15495"/>
    <m/>
    <m/>
    <m/>
    <m/>
    <x v="8780"/>
    <s v="2023/12/1"/>
    <x v="130"/>
    <x v="130"/>
    <x v="37"/>
    <x v="37"/>
    <m/>
    <x v="615"/>
    <e v="#N/A"/>
    <x v="615"/>
  </r>
  <r>
    <x v="5170"/>
    <m/>
    <n v="731.45"/>
    <x v="15496"/>
    <m/>
    <m/>
    <m/>
    <m/>
    <x v="8794"/>
    <s v="2023/12/31"/>
    <x v="130"/>
    <x v="130"/>
    <x v="37"/>
    <x v="37"/>
    <m/>
    <x v="615"/>
    <e v="#N/A"/>
    <x v="615"/>
  </r>
  <r>
    <x v="5170"/>
    <m/>
    <n v="2310"/>
    <x v="15497"/>
    <m/>
    <m/>
    <m/>
    <m/>
    <x v="8707"/>
    <s v="2023/12/31"/>
    <x v="130"/>
    <x v="130"/>
    <x v="37"/>
    <x v="37"/>
    <m/>
    <x v="615"/>
    <e v="#N/A"/>
    <x v="615"/>
  </r>
  <r>
    <x v="5170"/>
    <m/>
    <n v="142"/>
    <x v="15498"/>
    <m/>
    <m/>
    <m/>
    <m/>
    <x v="8889"/>
    <s v="2023/1/23"/>
    <x v="130"/>
    <x v="130"/>
    <x v="2"/>
    <x v="2"/>
    <m/>
    <x v="615"/>
    <e v="#N/A"/>
    <x v="615"/>
  </r>
  <r>
    <x v="5170"/>
    <m/>
    <n v="658.88"/>
    <x v="15499"/>
    <m/>
    <m/>
    <m/>
    <m/>
    <x v="8889"/>
    <s v="2023/1/23"/>
    <x v="130"/>
    <x v="130"/>
    <x v="2"/>
    <x v="2"/>
    <m/>
    <x v="615"/>
    <e v="#N/A"/>
    <x v="615"/>
  </r>
  <r>
    <x v="5170"/>
    <m/>
    <n v="9616.08"/>
    <x v="15500"/>
    <m/>
    <m/>
    <m/>
    <m/>
    <x v="8889"/>
    <s v="2023/1/23"/>
    <x v="130"/>
    <x v="130"/>
    <x v="2"/>
    <x v="2"/>
    <m/>
    <x v="615"/>
    <e v="#N/A"/>
    <x v="615"/>
  </r>
  <r>
    <x v="5170"/>
    <m/>
    <n v="431.68"/>
    <x v="15501"/>
    <m/>
    <m/>
    <m/>
    <m/>
    <x v="8889"/>
    <s v="2023/1/23"/>
    <x v="130"/>
    <x v="130"/>
    <x v="2"/>
    <x v="2"/>
    <m/>
    <x v="615"/>
    <e v="#N/A"/>
    <x v="615"/>
  </r>
  <r>
    <x v="5170"/>
    <m/>
    <n v="852"/>
    <x v="15502"/>
    <m/>
    <m/>
    <m/>
    <m/>
    <x v="8889"/>
    <s v="2023/1/23"/>
    <x v="130"/>
    <x v="130"/>
    <x v="2"/>
    <x v="2"/>
    <m/>
    <x v="615"/>
    <e v="#N/A"/>
    <x v="615"/>
  </r>
  <r>
    <x v="5170"/>
    <m/>
    <n v="542.44000000000005"/>
    <x v="15503"/>
    <m/>
    <m/>
    <m/>
    <m/>
    <x v="8889"/>
    <s v="2023/1/23"/>
    <x v="130"/>
    <x v="130"/>
    <x v="2"/>
    <x v="2"/>
    <m/>
    <x v="615"/>
    <e v="#N/A"/>
    <x v="615"/>
  </r>
  <r>
    <x v="5170"/>
    <m/>
    <n v="2800.2400000000002"/>
    <x v="15504"/>
    <m/>
    <m/>
    <m/>
    <m/>
    <x v="8881"/>
    <s v="2023/1/26"/>
    <x v="130"/>
    <x v="130"/>
    <x v="2"/>
    <x v="2"/>
    <m/>
    <x v="615"/>
    <e v="#N/A"/>
    <x v="615"/>
  </r>
  <r>
    <x v="5170"/>
    <m/>
    <n v="7867.95"/>
    <x v="15505"/>
    <m/>
    <m/>
    <m/>
    <m/>
    <x v="8857"/>
    <s v="2023/4/26"/>
    <x v="130"/>
    <x v="130"/>
    <x v="2"/>
    <x v="2"/>
    <m/>
    <x v="615"/>
    <e v="#N/A"/>
    <x v="615"/>
  </r>
  <r>
    <x v="5170"/>
    <m/>
    <n v="895.74"/>
    <x v="15506"/>
    <m/>
    <m/>
    <m/>
    <m/>
    <x v="8870"/>
    <s v="2023/6/1"/>
    <x v="130"/>
    <x v="130"/>
    <x v="2"/>
    <x v="2"/>
    <m/>
    <x v="615"/>
    <e v="#N/A"/>
    <x v="615"/>
  </r>
  <r>
    <x v="5170"/>
    <m/>
    <n v="426"/>
    <x v="15507"/>
    <m/>
    <m/>
    <m/>
    <m/>
    <x v="8778"/>
    <s v="2023/7/20"/>
    <x v="130"/>
    <x v="130"/>
    <x v="2"/>
    <x v="2"/>
    <m/>
    <x v="615"/>
    <e v="#N/A"/>
    <x v="615"/>
  </r>
  <r>
    <x v="5170"/>
    <m/>
    <n v="3226.6"/>
    <x v="15508"/>
    <m/>
    <m/>
    <m/>
    <m/>
    <x v="8697"/>
    <s v="2023/1/9"/>
    <x v="130"/>
    <x v="130"/>
    <x v="22"/>
    <x v="22"/>
    <m/>
    <x v="615"/>
    <e v="#N/A"/>
    <x v="615"/>
  </r>
  <r>
    <x v="5170"/>
    <m/>
    <n v="468.90000000000003"/>
    <x v="15509"/>
    <m/>
    <m/>
    <m/>
    <m/>
    <x v="8697"/>
    <s v="2023/1/9"/>
    <x v="130"/>
    <x v="130"/>
    <x v="22"/>
    <x v="22"/>
    <m/>
    <x v="615"/>
    <e v="#N/A"/>
    <x v="615"/>
  </r>
  <r>
    <x v="5170"/>
    <m/>
    <n v="408"/>
    <x v="15510"/>
    <m/>
    <m/>
    <m/>
    <m/>
    <x v="8697"/>
    <s v="2023/1/9"/>
    <x v="130"/>
    <x v="130"/>
    <x v="22"/>
    <x v="22"/>
    <m/>
    <x v="615"/>
    <e v="#N/A"/>
    <x v="615"/>
  </r>
  <r>
    <x v="5170"/>
    <m/>
    <n v="575.6"/>
    <x v="15511"/>
    <m/>
    <m/>
    <m/>
    <m/>
    <x v="8724"/>
    <s v="2023/2/1"/>
    <x v="130"/>
    <x v="130"/>
    <x v="22"/>
    <x v="22"/>
    <m/>
    <x v="615"/>
    <e v="#N/A"/>
    <x v="615"/>
  </r>
  <r>
    <x v="5170"/>
    <m/>
    <n v="102.24000000000001"/>
    <x v="15512"/>
    <m/>
    <m/>
    <m/>
    <m/>
    <x v="8694"/>
    <s v="2023/2/7"/>
    <x v="130"/>
    <x v="130"/>
    <x v="22"/>
    <x v="22"/>
    <m/>
    <x v="615"/>
    <e v="#N/A"/>
    <x v="615"/>
  </r>
  <r>
    <x v="5170"/>
    <m/>
    <n v="102.24000000000001"/>
    <x v="15513"/>
    <m/>
    <m/>
    <m/>
    <m/>
    <x v="8694"/>
    <s v="2023/2/7"/>
    <x v="130"/>
    <x v="130"/>
    <x v="22"/>
    <x v="22"/>
    <m/>
    <x v="615"/>
    <e v="#N/A"/>
    <x v="615"/>
  </r>
  <r>
    <x v="5170"/>
    <m/>
    <n v="102.24000000000001"/>
    <x v="15514"/>
    <m/>
    <m/>
    <m/>
    <m/>
    <x v="8694"/>
    <s v="2023/2/7"/>
    <x v="130"/>
    <x v="130"/>
    <x v="22"/>
    <x v="22"/>
    <m/>
    <x v="615"/>
    <e v="#N/A"/>
    <x v="615"/>
  </r>
  <r>
    <x v="5170"/>
    <m/>
    <n v="720.80000000000007"/>
    <x v="15515"/>
    <m/>
    <m/>
    <m/>
    <m/>
    <x v="8812"/>
    <s v="2023/2/9"/>
    <x v="130"/>
    <x v="130"/>
    <x v="22"/>
    <x v="22"/>
    <m/>
    <x v="615"/>
    <e v="#N/A"/>
    <x v="615"/>
  </r>
  <r>
    <x v="5170"/>
    <m/>
    <n v="69.5"/>
    <x v="15516"/>
    <m/>
    <m/>
    <m/>
    <m/>
    <x v="8727"/>
    <s v="2023/4/1"/>
    <x v="130"/>
    <x v="130"/>
    <x v="22"/>
    <x v="22"/>
    <m/>
    <x v="615"/>
    <e v="#N/A"/>
    <x v="615"/>
  </r>
  <r>
    <x v="5170"/>
    <m/>
    <n v="1560.68"/>
    <x v="15517"/>
    <m/>
    <m/>
    <m/>
    <m/>
    <x v="8728"/>
    <s v="2023/4/10"/>
    <x v="130"/>
    <x v="130"/>
    <x v="22"/>
    <x v="22"/>
    <m/>
    <x v="615"/>
    <e v="#N/A"/>
    <x v="615"/>
  </r>
  <r>
    <x v="5170"/>
    <m/>
    <n v="926.4"/>
    <x v="15518"/>
    <m/>
    <m/>
    <m/>
    <m/>
    <x v="8890"/>
    <s v="2023/4/13"/>
    <x v="130"/>
    <x v="130"/>
    <x v="22"/>
    <x v="22"/>
    <m/>
    <x v="615"/>
    <e v="#N/A"/>
    <x v="615"/>
  </r>
  <r>
    <x v="5170"/>
    <m/>
    <n v="2557.2000000000003"/>
    <x v="15519"/>
    <m/>
    <m/>
    <m/>
    <m/>
    <x v="8891"/>
    <s v="2023/4/13"/>
    <x v="130"/>
    <x v="130"/>
    <x v="22"/>
    <x v="22"/>
    <m/>
    <x v="615"/>
    <e v="#N/A"/>
    <x v="615"/>
  </r>
  <r>
    <x v="5170"/>
    <m/>
    <n v="515.85"/>
    <x v="15520"/>
    <m/>
    <m/>
    <m/>
    <m/>
    <x v="8892"/>
    <s v="2023/5/1"/>
    <x v="130"/>
    <x v="130"/>
    <x v="22"/>
    <x v="22"/>
    <m/>
    <x v="615"/>
    <e v="#N/A"/>
    <x v="615"/>
  </r>
  <r>
    <x v="5170"/>
    <m/>
    <n v="6807.96"/>
    <x v="15521"/>
    <m/>
    <m/>
    <m/>
    <m/>
    <x v="8893"/>
    <s v="2023/4/1"/>
    <x v="130"/>
    <x v="130"/>
    <x v="25"/>
    <x v="25"/>
    <m/>
    <x v="615"/>
    <e v="#N/A"/>
    <x v="615"/>
  </r>
  <r>
    <x v="5170"/>
    <m/>
    <n v="797.96"/>
    <x v="15522"/>
    <m/>
    <m/>
    <m/>
    <m/>
    <x v="8894"/>
    <s v="2023/4/1"/>
    <x v="130"/>
    <x v="130"/>
    <x v="25"/>
    <x v="25"/>
    <m/>
    <x v="615"/>
    <e v="#N/A"/>
    <x v="615"/>
  </r>
  <r>
    <x v="5170"/>
    <m/>
    <n v="9490.6"/>
    <x v="15523"/>
    <m/>
    <m/>
    <m/>
    <m/>
    <x v="8894"/>
    <s v="2023/4/1"/>
    <x v="130"/>
    <x v="130"/>
    <x v="25"/>
    <x v="25"/>
    <m/>
    <x v="615"/>
    <e v="#N/A"/>
    <x v="615"/>
  </r>
  <r>
    <x v="5170"/>
    <m/>
    <n v="7374.2"/>
    <x v="15524"/>
    <m/>
    <m/>
    <m/>
    <m/>
    <x v="8895"/>
    <s v="2023/4/1"/>
    <x v="130"/>
    <x v="130"/>
    <x v="25"/>
    <x v="25"/>
    <m/>
    <x v="615"/>
    <e v="#N/A"/>
    <x v="615"/>
  </r>
  <r>
    <x v="5170"/>
    <m/>
    <n v="3160.39"/>
    <x v="15525"/>
    <m/>
    <m/>
    <m/>
    <m/>
    <x v="8895"/>
    <s v="2023/4/1"/>
    <x v="130"/>
    <x v="130"/>
    <x v="25"/>
    <x v="25"/>
    <m/>
    <x v="615"/>
    <e v="#N/A"/>
    <x v="615"/>
  </r>
  <r>
    <x v="5170"/>
    <m/>
    <n v="2883.7400000000002"/>
    <x v="15526"/>
    <m/>
    <m/>
    <m/>
    <m/>
    <x v="8895"/>
    <s v="2023/4/1"/>
    <x v="130"/>
    <x v="130"/>
    <x v="25"/>
    <x v="25"/>
    <m/>
    <x v="615"/>
    <e v="#N/A"/>
    <x v="615"/>
  </r>
  <r>
    <x v="5170"/>
    <m/>
    <n v="1166.22"/>
    <x v="15527"/>
    <m/>
    <m/>
    <m/>
    <m/>
    <x v="8896"/>
    <s v="2023/5/1"/>
    <x v="130"/>
    <x v="130"/>
    <x v="25"/>
    <x v="25"/>
    <m/>
    <x v="615"/>
    <e v="#N/A"/>
    <x v="615"/>
  </r>
  <r>
    <x v="5170"/>
    <m/>
    <n v="5044.46"/>
    <x v="15528"/>
    <m/>
    <m/>
    <m/>
    <m/>
    <x v="8897"/>
    <s v="2023/5/23"/>
    <x v="130"/>
    <x v="130"/>
    <x v="25"/>
    <x v="25"/>
    <m/>
    <x v="615"/>
    <e v="#N/A"/>
    <x v="615"/>
  </r>
  <r>
    <x v="5170"/>
    <m/>
    <n v="340.8"/>
    <x v="15529"/>
    <m/>
    <m/>
    <m/>
    <m/>
    <x v="8897"/>
    <s v="2023/5/23"/>
    <x v="130"/>
    <x v="130"/>
    <x v="25"/>
    <x v="25"/>
    <m/>
    <x v="615"/>
    <e v="#N/A"/>
    <x v="615"/>
  </r>
  <r>
    <x v="5170"/>
    <m/>
    <n v="1991.29"/>
    <x v="15530"/>
    <m/>
    <m/>
    <m/>
    <m/>
    <x v="8898"/>
    <s v="2023/8/3"/>
    <x v="130"/>
    <x v="130"/>
    <x v="25"/>
    <x v="25"/>
    <m/>
    <x v="615"/>
    <e v="#N/A"/>
    <x v="615"/>
  </r>
  <r>
    <x v="5170"/>
    <m/>
    <n v="85"/>
    <x v="15531"/>
    <m/>
    <m/>
    <m/>
    <m/>
    <x v="8883"/>
    <s v="2023/10/1"/>
    <x v="130"/>
    <x v="130"/>
    <x v="25"/>
    <x v="25"/>
    <m/>
    <x v="615"/>
    <e v="#N/A"/>
    <x v="615"/>
  </r>
  <r>
    <x v="5170"/>
    <m/>
    <n v="961.67000000000007"/>
    <x v="15532"/>
    <m/>
    <m/>
    <m/>
    <m/>
    <x v="8899"/>
    <s v="2023/10/19"/>
    <x v="130"/>
    <x v="130"/>
    <x v="25"/>
    <x v="25"/>
    <m/>
    <x v="615"/>
    <e v="#N/A"/>
    <x v="615"/>
  </r>
  <r>
    <x v="5170"/>
    <m/>
    <n v="185.73"/>
    <x v="15533"/>
    <m/>
    <m/>
    <m/>
    <m/>
    <x v="8899"/>
    <s v="2023/10/19"/>
    <x v="130"/>
    <x v="130"/>
    <x v="25"/>
    <x v="25"/>
    <m/>
    <x v="615"/>
    <e v="#N/A"/>
    <x v="615"/>
  </r>
  <r>
    <x v="5170"/>
    <m/>
    <n v="1205.6100000000001"/>
    <x v="15534"/>
    <m/>
    <m/>
    <m/>
    <m/>
    <x v="8899"/>
    <s v="2023/10/19"/>
    <x v="130"/>
    <x v="130"/>
    <x v="25"/>
    <x v="25"/>
    <m/>
    <x v="615"/>
    <e v="#N/A"/>
    <x v="615"/>
  </r>
  <r>
    <x v="5170"/>
    <m/>
    <n v="498.86"/>
    <x v="15535"/>
    <m/>
    <m/>
    <m/>
    <m/>
    <x v="8900"/>
    <s v="2023/12/16"/>
    <x v="130"/>
    <x v="130"/>
    <x v="25"/>
    <x v="25"/>
    <m/>
    <x v="615"/>
    <e v="#N/A"/>
    <x v="615"/>
  </r>
  <r>
    <x v="5170"/>
    <m/>
    <n v="2307.38"/>
    <x v="15536"/>
    <m/>
    <m/>
    <m/>
    <m/>
    <x v="8900"/>
    <s v="2023/12/16"/>
    <x v="130"/>
    <x v="130"/>
    <x v="25"/>
    <x v="25"/>
    <m/>
    <x v="615"/>
    <e v="#N/A"/>
    <x v="615"/>
  </r>
  <r>
    <x v="5170"/>
    <m/>
    <n v="3169.12"/>
    <x v="15537"/>
    <m/>
    <m/>
    <m/>
    <m/>
    <x v="8813"/>
    <s v="2023/1/8"/>
    <x v="130"/>
    <x v="130"/>
    <x v="10"/>
    <x v="10"/>
    <m/>
    <x v="615"/>
    <e v="#N/A"/>
    <x v="615"/>
  </r>
  <r>
    <x v="5170"/>
    <m/>
    <n v="1960.38"/>
    <x v="15538"/>
    <m/>
    <m/>
    <m/>
    <m/>
    <x v="8813"/>
    <s v="2023/1/8"/>
    <x v="130"/>
    <x v="130"/>
    <x v="10"/>
    <x v="10"/>
    <m/>
    <x v="615"/>
    <e v="#N/A"/>
    <x v="615"/>
  </r>
  <r>
    <x v="5170"/>
    <m/>
    <n v="551.35"/>
    <x v="15539"/>
    <m/>
    <m/>
    <m/>
    <m/>
    <x v="8813"/>
    <s v="2023/1/8"/>
    <x v="130"/>
    <x v="130"/>
    <x v="10"/>
    <x v="10"/>
    <m/>
    <x v="615"/>
    <e v="#N/A"/>
    <x v="615"/>
  </r>
  <r>
    <x v="5170"/>
    <m/>
    <n v="7130"/>
    <x v="15540"/>
    <m/>
    <m/>
    <m/>
    <m/>
    <x v="8901"/>
    <s v="2023/1/11"/>
    <x v="130"/>
    <x v="130"/>
    <x v="10"/>
    <x v="10"/>
    <m/>
    <x v="615"/>
    <e v="#N/A"/>
    <x v="615"/>
  </r>
  <r>
    <x v="5170"/>
    <m/>
    <n v="210.5"/>
    <x v="15541"/>
    <m/>
    <m/>
    <m/>
    <m/>
    <x v="8901"/>
    <s v="2023/1/11"/>
    <x v="130"/>
    <x v="130"/>
    <x v="10"/>
    <x v="10"/>
    <m/>
    <x v="615"/>
    <e v="#N/A"/>
    <x v="615"/>
  </r>
  <r>
    <x v="5170"/>
    <m/>
    <n v="1450.5"/>
    <x v="15542"/>
    <m/>
    <m/>
    <m/>
    <m/>
    <x v="8901"/>
    <s v="2023/1/11"/>
    <x v="130"/>
    <x v="130"/>
    <x v="10"/>
    <x v="10"/>
    <m/>
    <x v="615"/>
    <e v="#N/A"/>
    <x v="615"/>
  </r>
  <r>
    <x v="5170"/>
    <m/>
    <n v="204.06"/>
    <x v="15543"/>
    <m/>
    <m/>
    <m/>
    <m/>
    <x v="8902"/>
    <s v="2023/1/15"/>
    <x v="130"/>
    <x v="130"/>
    <x v="10"/>
    <x v="10"/>
    <m/>
    <x v="615"/>
    <e v="#N/A"/>
    <x v="615"/>
  </r>
  <r>
    <x v="5170"/>
    <m/>
    <n v="5926.39"/>
    <x v="15544"/>
    <m/>
    <m/>
    <m/>
    <m/>
    <x v="8903"/>
    <s v="2023/1/24"/>
    <x v="130"/>
    <x v="130"/>
    <x v="10"/>
    <x v="10"/>
    <m/>
    <x v="615"/>
    <e v="#N/A"/>
    <x v="615"/>
  </r>
  <r>
    <x v="5170"/>
    <m/>
    <n v="6711"/>
    <x v="15545"/>
    <m/>
    <m/>
    <m/>
    <m/>
    <x v="8881"/>
    <s v="2023/1/26"/>
    <x v="130"/>
    <x v="130"/>
    <x v="10"/>
    <x v="10"/>
    <m/>
    <x v="615"/>
    <e v="#N/A"/>
    <x v="615"/>
  </r>
  <r>
    <x v="5170"/>
    <m/>
    <n v="529.29999999999995"/>
    <x v="15546"/>
    <m/>
    <m/>
    <m/>
    <m/>
    <x v="8904"/>
    <s v="2023/2/4"/>
    <x v="130"/>
    <x v="130"/>
    <x v="10"/>
    <x v="10"/>
    <m/>
    <x v="615"/>
    <e v="#N/A"/>
    <x v="615"/>
  </r>
  <r>
    <x v="5170"/>
    <m/>
    <n v="2441.8000000000002"/>
    <x v="15547"/>
    <m/>
    <m/>
    <m/>
    <m/>
    <x v="8904"/>
    <s v="2023/2/4"/>
    <x v="130"/>
    <x v="130"/>
    <x v="10"/>
    <x v="10"/>
    <m/>
    <x v="615"/>
    <e v="#N/A"/>
    <x v="615"/>
  </r>
  <r>
    <x v="5170"/>
    <m/>
    <n v="1495.5"/>
    <x v="15548"/>
    <m/>
    <m/>
    <m/>
    <m/>
    <x v="8904"/>
    <s v="2023/2/4"/>
    <x v="130"/>
    <x v="130"/>
    <x v="10"/>
    <x v="10"/>
    <m/>
    <x v="615"/>
    <e v="#N/A"/>
    <x v="615"/>
  </r>
  <r>
    <x v="5170"/>
    <m/>
    <n v="825.80000000000007"/>
    <x v="15549"/>
    <m/>
    <m/>
    <m/>
    <m/>
    <x v="8904"/>
    <s v="2023/2/4"/>
    <x v="130"/>
    <x v="130"/>
    <x v="10"/>
    <x v="10"/>
    <m/>
    <x v="615"/>
    <e v="#N/A"/>
    <x v="615"/>
  </r>
  <r>
    <x v="5170"/>
    <m/>
    <n v="1787.6000000000001"/>
    <x v="15550"/>
    <m/>
    <m/>
    <m/>
    <m/>
    <x v="8904"/>
    <s v="2023/2/4"/>
    <x v="130"/>
    <x v="130"/>
    <x v="10"/>
    <x v="10"/>
    <m/>
    <x v="615"/>
    <e v="#N/A"/>
    <x v="615"/>
  </r>
  <r>
    <x v="5170"/>
    <m/>
    <n v="817.2"/>
    <x v="15551"/>
    <m/>
    <m/>
    <m/>
    <m/>
    <x v="8905"/>
    <s v="2023/4/13"/>
    <x v="130"/>
    <x v="130"/>
    <x v="10"/>
    <x v="10"/>
    <m/>
    <x v="615"/>
    <e v="#N/A"/>
    <x v="615"/>
  </r>
  <r>
    <x v="5170"/>
    <m/>
    <n v="3030"/>
    <x v="15552"/>
    <m/>
    <m/>
    <m/>
    <m/>
    <x v="8906"/>
    <s v="2023/4/13"/>
    <x v="130"/>
    <x v="130"/>
    <x v="10"/>
    <x v="10"/>
    <m/>
    <x v="615"/>
    <e v="#N/A"/>
    <x v="615"/>
  </r>
  <r>
    <x v="5170"/>
    <m/>
    <n v="1538.3"/>
    <x v="15553"/>
    <m/>
    <m/>
    <m/>
    <m/>
    <x v="8907"/>
    <s v="2023/4/17"/>
    <x v="130"/>
    <x v="130"/>
    <x v="10"/>
    <x v="10"/>
    <m/>
    <x v="615"/>
    <e v="#N/A"/>
    <x v="615"/>
  </r>
  <r>
    <x v="5170"/>
    <m/>
    <n v="1136.7"/>
    <x v="15554"/>
    <m/>
    <m/>
    <m/>
    <m/>
    <x v="8908"/>
    <s v="2023/4/17"/>
    <x v="130"/>
    <x v="130"/>
    <x v="10"/>
    <x v="10"/>
    <m/>
    <x v="615"/>
    <e v="#N/A"/>
    <x v="615"/>
  </r>
  <r>
    <x v="5170"/>
    <m/>
    <n v="5998.4000000000005"/>
    <x v="15555"/>
    <m/>
    <m/>
    <m/>
    <m/>
    <x v="8909"/>
    <s v="2023/4/17"/>
    <x v="130"/>
    <x v="130"/>
    <x v="10"/>
    <x v="10"/>
    <m/>
    <x v="615"/>
    <e v="#N/A"/>
    <x v="615"/>
  </r>
  <r>
    <x v="5170"/>
    <m/>
    <n v="1335.3"/>
    <x v="15556"/>
    <m/>
    <m/>
    <m/>
    <m/>
    <x v="8910"/>
    <s v="2023/4/17"/>
    <x v="130"/>
    <x v="130"/>
    <x v="10"/>
    <x v="10"/>
    <m/>
    <x v="615"/>
    <e v="#N/A"/>
    <x v="615"/>
  </r>
  <r>
    <x v="5170"/>
    <m/>
    <n v="6329.5"/>
    <x v="15557"/>
    <m/>
    <m/>
    <m/>
    <m/>
    <x v="8910"/>
    <s v="2023/4/17"/>
    <x v="130"/>
    <x v="130"/>
    <x v="10"/>
    <x v="10"/>
    <m/>
    <x v="615"/>
    <e v="#N/A"/>
    <x v="615"/>
  </r>
  <r>
    <x v="5170"/>
    <m/>
    <n v="5684.6"/>
    <x v="15558"/>
    <m/>
    <m/>
    <m/>
    <m/>
    <x v="8756"/>
    <s v="2023/5/25"/>
    <x v="130"/>
    <x v="130"/>
    <x v="10"/>
    <x v="10"/>
    <m/>
    <x v="615"/>
    <e v="#N/A"/>
    <x v="615"/>
  </r>
  <r>
    <x v="5170"/>
    <m/>
    <n v="1385.8"/>
    <x v="15559"/>
    <m/>
    <m/>
    <m/>
    <m/>
    <x v="8756"/>
    <s v="2023/5/25"/>
    <x v="130"/>
    <x v="130"/>
    <x v="10"/>
    <x v="10"/>
    <m/>
    <x v="615"/>
    <e v="#N/A"/>
    <x v="615"/>
  </r>
  <r>
    <x v="5170"/>
    <m/>
    <n v="1783.5"/>
    <x v="15560"/>
    <m/>
    <m/>
    <m/>
    <m/>
    <x v="8702"/>
    <s v="2023/6/30"/>
    <x v="130"/>
    <x v="130"/>
    <x v="10"/>
    <x v="10"/>
    <m/>
    <x v="615"/>
    <e v="#N/A"/>
    <x v="615"/>
  </r>
  <r>
    <x v="5170"/>
    <m/>
    <n v="3725.6"/>
    <x v="15561"/>
    <m/>
    <m/>
    <m/>
    <m/>
    <x v="8702"/>
    <s v="2023/6/30"/>
    <x v="130"/>
    <x v="130"/>
    <x v="10"/>
    <x v="10"/>
    <m/>
    <x v="615"/>
    <e v="#N/A"/>
    <x v="615"/>
  </r>
  <r>
    <x v="5170"/>
    <m/>
    <n v="5466.9000000000005"/>
    <x v="15562"/>
    <m/>
    <m/>
    <m/>
    <m/>
    <x v="8702"/>
    <s v="2023/6/30"/>
    <x v="130"/>
    <x v="130"/>
    <x v="10"/>
    <x v="10"/>
    <m/>
    <x v="615"/>
    <e v="#N/A"/>
    <x v="615"/>
  </r>
  <r>
    <x v="5170"/>
    <m/>
    <n v="1824.7"/>
    <x v="15563"/>
    <m/>
    <m/>
    <m/>
    <m/>
    <x v="8702"/>
    <s v="2023/6/30"/>
    <x v="130"/>
    <x v="130"/>
    <x v="10"/>
    <x v="10"/>
    <m/>
    <x v="615"/>
    <e v="#N/A"/>
    <x v="615"/>
  </r>
  <r>
    <x v="5170"/>
    <m/>
    <n v="1417.8"/>
    <x v="15564"/>
    <m/>
    <m/>
    <m/>
    <m/>
    <x v="8911"/>
    <s v="2023/6/30"/>
    <x v="130"/>
    <x v="130"/>
    <x v="10"/>
    <x v="10"/>
    <m/>
    <x v="615"/>
    <e v="#N/A"/>
    <x v="615"/>
  </r>
  <r>
    <x v="5170"/>
    <m/>
    <n v="3792.3"/>
    <x v="15565"/>
    <m/>
    <m/>
    <m/>
    <m/>
    <x v="8911"/>
    <s v="2023/6/30"/>
    <x v="130"/>
    <x v="130"/>
    <x v="10"/>
    <x v="10"/>
    <m/>
    <x v="615"/>
    <e v="#N/A"/>
    <x v="615"/>
  </r>
  <r>
    <x v="5170"/>
    <m/>
    <n v="17730.7"/>
    <x v="15566"/>
    <m/>
    <m/>
    <m/>
    <m/>
    <x v="8911"/>
    <s v="2023/6/30"/>
    <x v="130"/>
    <x v="130"/>
    <x v="10"/>
    <x v="10"/>
    <m/>
    <x v="615"/>
    <e v="#N/A"/>
    <x v="615"/>
  </r>
  <r>
    <x v="5170"/>
    <m/>
    <n v="2920.89"/>
    <x v="15567"/>
    <m/>
    <m/>
    <m/>
    <m/>
    <x v="8778"/>
    <s v="2023/7/20"/>
    <x v="130"/>
    <x v="130"/>
    <x v="10"/>
    <x v="10"/>
    <m/>
    <x v="615"/>
    <e v="#N/A"/>
    <x v="615"/>
  </r>
  <r>
    <x v="5170"/>
    <m/>
    <n v="320.2"/>
    <x v="15568"/>
    <m/>
    <m/>
    <m/>
    <m/>
    <x v="8778"/>
    <s v="2023/7/20"/>
    <x v="130"/>
    <x v="130"/>
    <x v="10"/>
    <x v="10"/>
    <m/>
    <x v="615"/>
    <e v="#N/A"/>
    <x v="615"/>
  </r>
  <r>
    <x v="5170"/>
    <m/>
    <n v="1189.5"/>
    <x v="15569"/>
    <m/>
    <m/>
    <m/>
    <m/>
    <x v="8758"/>
    <s v="2023/7/20"/>
    <x v="130"/>
    <x v="130"/>
    <x v="10"/>
    <x v="10"/>
    <m/>
    <x v="615"/>
    <e v="#N/A"/>
    <x v="615"/>
  </r>
  <r>
    <x v="5170"/>
    <m/>
    <n v="3218.2000000000003"/>
    <x v="15570"/>
    <m/>
    <m/>
    <m/>
    <m/>
    <x v="8766"/>
    <s v="2023/12/23"/>
    <x v="130"/>
    <x v="130"/>
    <x v="10"/>
    <x v="10"/>
    <m/>
    <x v="615"/>
    <e v="#N/A"/>
    <x v="615"/>
  </r>
  <r>
    <x v="5170"/>
    <m/>
    <n v="1395.8"/>
    <x v="15571"/>
    <m/>
    <m/>
    <m/>
    <m/>
    <x v="8767"/>
    <s v="2023/12/23"/>
    <x v="130"/>
    <x v="130"/>
    <x v="10"/>
    <x v="10"/>
    <m/>
    <x v="615"/>
    <e v="#N/A"/>
    <x v="615"/>
  </r>
  <r>
    <x v="5170"/>
    <m/>
    <n v="3836.3"/>
    <x v="15572"/>
    <m/>
    <m/>
    <m/>
    <m/>
    <x v="8794"/>
    <s v="2023/12/31"/>
    <x v="130"/>
    <x v="130"/>
    <x v="10"/>
    <x v="10"/>
    <m/>
    <x v="615"/>
    <e v="#N/A"/>
    <x v="615"/>
  </r>
  <r>
    <x v="5170"/>
    <m/>
    <n v="2430.5300000000002"/>
    <x v="15573"/>
    <m/>
    <m/>
    <m/>
    <m/>
    <x v="8794"/>
    <s v="2023/12/31"/>
    <x v="130"/>
    <x v="130"/>
    <x v="10"/>
    <x v="10"/>
    <m/>
    <x v="615"/>
    <e v="#N/A"/>
    <x v="615"/>
  </r>
  <r>
    <x v="5170"/>
    <m/>
    <n v="3149.85"/>
    <x v="15574"/>
    <m/>
    <m/>
    <m/>
    <m/>
    <x v="8912"/>
    <s v="2023/2/11"/>
    <x v="130"/>
    <x v="130"/>
    <x v="14"/>
    <x v="14"/>
    <m/>
    <x v="615"/>
    <e v="#N/A"/>
    <x v="615"/>
  </r>
  <r>
    <x v="5170"/>
    <m/>
    <n v="3184.5"/>
    <x v="15575"/>
    <m/>
    <m/>
    <m/>
    <m/>
    <x v="8912"/>
    <s v="2023/2/11"/>
    <x v="130"/>
    <x v="130"/>
    <x v="14"/>
    <x v="14"/>
    <m/>
    <x v="615"/>
    <e v="#N/A"/>
    <x v="615"/>
  </r>
  <r>
    <x v="5170"/>
    <m/>
    <n v="2580.6"/>
    <x v="15576"/>
    <m/>
    <m/>
    <m/>
    <m/>
    <x v="8912"/>
    <s v="2023/2/11"/>
    <x v="130"/>
    <x v="130"/>
    <x v="14"/>
    <x v="14"/>
    <m/>
    <x v="615"/>
    <e v="#N/A"/>
    <x v="615"/>
  </r>
  <r>
    <x v="5170"/>
    <m/>
    <n v="8728.5"/>
    <x v="15577"/>
    <m/>
    <m/>
    <m/>
    <m/>
    <x v="8912"/>
    <s v="2023/2/11"/>
    <x v="130"/>
    <x v="130"/>
    <x v="14"/>
    <x v="14"/>
    <m/>
    <x v="615"/>
    <e v="#N/A"/>
    <x v="615"/>
  </r>
  <r>
    <x v="5170"/>
    <m/>
    <n v="6534"/>
    <x v="15578"/>
    <m/>
    <m/>
    <m/>
    <m/>
    <x v="8912"/>
    <s v="2023/2/11"/>
    <x v="130"/>
    <x v="130"/>
    <x v="14"/>
    <x v="14"/>
    <m/>
    <x v="615"/>
    <e v="#N/A"/>
    <x v="615"/>
  </r>
  <r>
    <x v="5170"/>
    <m/>
    <n v="5540.7"/>
    <x v="15579"/>
    <m/>
    <m/>
    <m/>
    <m/>
    <x v="8912"/>
    <s v="2023/2/11"/>
    <x v="130"/>
    <x v="130"/>
    <x v="14"/>
    <x v="14"/>
    <m/>
    <x v="615"/>
    <e v="#N/A"/>
    <x v="615"/>
  </r>
  <r>
    <x v="5170"/>
    <m/>
    <n v="7276.5"/>
    <x v="15580"/>
    <m/>
    <m/>
    <m/>
    <m/>
    <x v="8912"/>
    <s v="2023/2/11"/>
    <x v="130"/>
    <x v="130"/>
    <x v="14"/>
    <x v="14"/>
    <m/>
    <x v="615"/>
    <e v="#N/A"/>
    <x v="615"/>
  </r>
  <r>
    <x v="5170"/>
    <m/>
    <n v="8102.33"/>
    <x v="15581"/>
    <m/>
    <m/>
    <m/>
    <m/>
    <x v="8912"/>
    <s v="2023/2/11"/>
    <x v="130"/>
    <x v="130"/>
    <x v="14"/>
    <x v="14"/>
    <m/>
    <x v="615"/>
    <e v="#N/A"/>
    <x v="615"/>
  </r>
  <r>
    <x v="5170"/>
    <m/>
    <n v="1501.5"/>
    <x v="15582"/>
    <m/>
    <m/>
    <m/>
    <m/>
    <x v="8912"/>
    <s v="2023/2/11"/>
    <x v="130"/>
    <x v="130"/>
    <x v="14"/>
    <x v="14"/>
    <m/>
    <x v="615"/>
    <e v="#N/A"/>
    <x v="615"/>
  </r>
  <r>
    <x v="5170"/>
    <m/>
    <n v="3017.03"/>
    <x v="15583"/>
    <m/>
    <m/>
    <m/>
    <m/>
    <x v="8912"/>
    <s v="2023/2/11"/>
    <x v="130"/>
    <x v="130"/>
    <x v="14"/>
    <x v="14"/>
    <m/>
    <x v="615"/>
    <e v="#N/A"/>
    <x v="615"/>
  </r>
  <r>
    <x v="5170"/>
    <m/>
    <n v="8766.4600000000009"/>
    <x v="15584"/>
    <m/>
    <m/>
    <m/>
    <m/>
    <x v="8912"/>
    <s v="2023/2/11"/>
    <x v="130"/>
    <x v="130"/>
    <x v="14"/>
    <x v="14"/>
    <m/>
    <x v="615"/>
    <e v="#N/A"/>
    <x v="615"/>
  </r>
  <r>
    <x v="5170"/>
    <m/>
    <n v="3498"/>
    <x v="15585"/>
    <m/>
    <m/>
    <m/>
    <m/>
    <x v="8912"/>
    <s v="2023/2/11"/>
    <x v="130"/>
    <x v="130"/>
    <x v="14"/>
    <x v="14"/>
    <m/>
    <x v="615"/>
    <e v="#N/A"/>
    <x v="615"/>
  </r>
  <r>
    <x v="5170"/>
    <m/>
    <n v="2656.5"/>
    <x v="15586"/>
    <m/>
    <m/>
    <m/>
    <m/>
    <x v="8912"/>
    <s v="2023/2/11"/>
    <x v="130"/>
    <x v="130"/>
    <x v="14"/>
    <x v="14"/>
    <m/>
    <x v="615"/>
    <e v="#N/A"/>
    <x v="615"/>
  </r>
  <r>
    <x v="5170"/>
    <m/>
    <n v="10720.89"/>
    <x v="15587"/>
    <m/>
    <m/>
    <m/>
    <m/>
    <x v="8870"/>
    <s v="2023/6/1"/>
    <x v="130"/>
    <x v="130"/>
    <x v="14"/>
    <x v="14"/>
    <m/>
    <x v="615"/>
    <e v="#N/A"/>
    <x v="615"/>
  </r>
  <r>
    <x v="5170"/>
    <m/>
    <n v="4983"/>
    <x v="15588"/>
    <m/>
    <m/>
    <m/>
    <m/>
    <x v="8870"/>
    <s v="2023/6/1"/>
    <x v="130"/>
    <x v="130"/>
    <x v="14"/>
    <x v="14"/>
    <m/>
    <x v="615"/>
    <e v="#N/A"/>
    <x v="615"/>
  </r>
  <r>
    <x v="5170"/>
    <m/>
    <n v="8581.33"/>
    <x v="15589"/>
    <m/>
    <m/>
    <m/>
    <m/>
    <x v="8870"/>
    <s v="2023/6/1"/>
    <x v="130"/>
    <x v="130"/>
    <x v="14"/>
    <x v="14"/>
    <m/>
    <x v="615"/>
    <e v="#N/A"/>
    <x v="615"/>
  </r>
  <r>
    <x v="5170"/>
    <m/>
    <n v="3547.5"/>
    <x v="15590"/>
    <m/>
    <m/>
    <m/>
    <m/>
    <x v="8870"/>
    <s v="2023/6/1"/>
    <x v="130"/>
    <x v="130"/>
    <x v="14"/>
    <x v="14"/>
    <m/>
    <x v="615"/>
    <e v="#N/A"/>
    <x v="615"/>
  </r>
  <r>
    <x v="5170"/>
    <m/>
    <n v="6690.6500000000005"/>
    <x v="15591"/>
    <m/>
    <m/>
    <m/>
    <m/>
    <x v="8870"/>
    <s v="2023/6/1"/>
    <x v="130"/>
    <x v="130"/>
    <x v="14"/>
    <x v="14"/>
    <m/>
    <x v="615"/>
    <e v="#N/A"/>
    <x v="615"/>
  </r>
  <r>
    <x v="5170"/>
    <m/>
    <n v="1534.5"/>
    <x v="15592"/>
    <m/>
    <m/>
    <m/>
    <m/>
    <x v="8720"/>
    <s v="2023/6/1"/>
    <x v="130"/>
    <x v="130"/>
    <x v="14"/>
    <x v="14"/>
    <m/>
    <x v="615"/>
    <e v="#N/A"/>
    <x v="615"/>
  </r>
  <r>
    <x v="5170"/>
    <m/>
    <n v="3538.41"/>
    <x v="15593"/>
    <m/>
    <m/>
    <m/>
    <m/>
    <x v="8720"/>
    <s v="2023/6/1"/>
    <x v="130"/>
    <x v="130"/>
    <x v="14"/>
    <x v="14"/>
    <m/>
    <x v="615"/>
    <e v="#N/A"/>
    <x v="615"/>
  </r>
  <r>
    <x v="5170"/>
    <m/>
    <n v="2577.0700000000002"/>
    <x v="15594"/>
    <m/>
    <m/>
    <m/>
    <m/>
    <x v="8720"/>
    <s v="2023/6/1"/>
    <x v="130"/>
    <x v="130"/>
    <x v="14"/>
    <x v="14"/>
    <m/>
    <x v="615"/>
    <e v="#N/A"/>
    <x v="615"/>
  </r>
  <r>
    <x v="5170"/>
    <m/>
    <n v="245.42000000000002"/>
    <x v="15595"/>
    <m/>
    <m/>
    <m/>
    <m/>
    <x v="8913"/>
    <s v="2023/1/2"/>
    <x v="130"/>
    <x v="130"/>
    <x v="21"/>
    <x v="21"/>
    <m/>
    <x v="615"/>
    <e v="#N/A"/>
    <x v="615"/>
  </r>
  <r>
    <x v="5170"/>
    <m/>
    <n v="1093.72"/>
    <x v="15596"/>
    <m/>
    <m/>
    <m/>
    <m/>
    <x v="8913"/>
    <s v="2023/1/2"/>
    <x v="130"/>
    <x v="130"/>
    <x v="21"/>
    <x v="21"/>
    <m/>
    <x v="615"/>
    <e v="#N/A"/>
    <x v="615"/>
  </r>
  <r>
    <x v="5170"/>
    <m/>
    <n v="437.49"/>
    <x v="15597"/>
    <m/>
    <m/>
    <m/>
    <m/>
    <x v="8913"/>
    <s v="2023/1/2"/>
    <x v="130"/>
    <x v="130"/>
    <x v="21"/>
    <x v="21"/>
    <m/>
    <x v="615"/>
    <e v="#N/A"/>
    <x v="615"/>
  </r>
  <r>
    <x v="5170"/>
    <m/>
    <n v="245.42000000000002"/>
    <x v="15598"/>
    <m/>
    <m/>
    <m/>
    <m/>
    <x v="8913"/>
    <s v="2023/1/2"/>
    <x v="130"/>
    <x v="130"/>
    <x v="21"/>
    <x v="21"/>
    <m/>
    <x v="615"/>
    <e v="#N/A"/>
    <x v="615"/>
  </r>
  <r>
    <x v="5170"/>
    <m/>
    <n v="499.45"/>
    <x v="15599"/>
    <m/>
    <m/>
    <m/>
    <m/>
    <x v="8913"/>
    <s v="2023/1/2"/>
    <x v="130"/>
    <x v="130"/>
    <x v="21"/>
    <x v="21"/>
    <m/>
    <x v="615"/>
    <e v="#N/A"/>
    <x v="615"/>
  </r>
  <r>
    <x v="5170"/>
    <m/>
    <n v="875.52"/>
    <x v="15600"/>
    <m/>
    <m/>
    <m/>
    <m/>
    <x v="8913"/>
    <s v="2023/1/2"/>
    <x v="130"/>
    <x v="130"/>
    <x v="21"/>
    <x v="21"/>
    <m/>
    <x v="615"/>
    <e v="#N/A"/>
    <x v="615"/>
  </r>
  <r>
    <x v="5170"/>
    <m/>
    <n v="944.33"/>
    <x v="15601"/>
    <m/>
    <m/>
    <m/>
    <m/>
    <x v="8913"/>
    <s v="2023/1/2"/>
    <x v="130"/>
    <x v="130"/>
    <x v="21"/>
    <x v="21"/>
    <m/>
    <x v="615"/>
    <e v="#N/A"/>
    <x v="615"/>
  </r>
  <r>
    <x v="5170"/>
    <m/>
    <n v="249.72"/>
    <x v="15602"/>
    <m/>
    <m/>
    <m/>
    <m/>
    <x v="8913"/>
    <s v="2023/1/2"/>
    <x v="130"/>
    <x v="130"/>
    <x v="21"/>
    <x v="21"/>
    <m/>
    <x v="615"/>
    <e v="#N/A"/>
    <x v="615"/>
  </r>
  <r>
    <x v="5170"/>
    <m/>
    <n v="767.51"/>
    <x v="15603"/>
    <m/>
    <m/>
    <m/>
    <m/>
    <x v="8913"/>
    <s v="2023/1/2"/>
    <x v="130"/>
    <x v="130"/>
    <x v="21"/>
    <x v="21"/>
    <m/>
    <x v="615"/>
    <e v="#N/A"/>
    <x v="615"/>
  </r>
  <r>
    <x v="5170"/>
    <m/>
    <n v="2003.23"/>
    <x v="15604"/>
    <m/>
    <m/>
    <m/>
    <m/>
    <x v="8913"/>
    <s v="2023/1/2"/>
    <x v="130"/>
    <x v="130"/>
    <x v="21"/>
    <x v="21"/>
    <m/>
    <x v="615"/>
    <e v="#N/A"/>
    <x v="615"/>
  </r>
  <r>
    <x v="5170"/>
    <m/>
    <n v="490.84000000000003"/>
    <x v="15604"/>
    <m/>
    <m/>
    <m/>
    <m/>
    <x v="8913"/>
    <s v="2023/1/2"/>
    <x v="130"/>
    <x v="130"/>
    <x v="21"/>
    <x v="21"/>
    <m/>
    <x v="615"/>
    <e v="#N/A"/>
    <x v="615"/>
  </r>
  <r>
    <x v="5170"/>
    <m/>
    <n v="245.42000000000002"/>
    <x v="15605"/>
    <m/>
    <m/>
    <m/>
    <m/>
    <x v="8913"/>
    <s v="2023/1/2"/>
    <x v="130"/>
    <x v="130"/>
    <x v="21"/>
    <x v="21"/>
    <m/>
    <x v="615"/>
    <e v="#N/A"/>
    <x v="615"/>
  </r>
  <r>
    <x v="5170"/>
    <m/>
    <n v="1531.2"/>
    <x v="15606"/>
    <m/>
    <m/>
    <m/>
    <m/>
    <x v="8913"/>
    <s v="2023/1/2"/>
    <x v="130"/>
    <x v="130"/>
    <x v="21"/>
    <x v="21"/>
    <m/>
    <x v="615"/>
    <e v="#N/A"/>
    <x v="615"/>
  </r>
  <r>
    <x v="5170"/>
    <m/>
    <n v="1888.66"/>
    <x v="15607"/>
    <m/>
    <m/>
    <m/>
    <m/>
    <x v="8913"/>
    <s v="2023/1/2"/>
    <x v="130"/>
    <x v="130"/>
    <x v="21"/>
    <x v="21"/>
    <m/>
    <x v="615"/>
    <e v="#N/A"/>
    <x v="615"/>
  </r>
  <r>
    <x v="5170"/>
    <m/>
    <n v="642.96"/>
    <x v="15608"/>
    <m/>
    <m/>
    <m/>
    <m/>
    <x v="8913"/>
    <s v="2023/1/2"/>
    <x v="130"/>
    <x v="130"/>
    <x v="21"/>
    <x v="21"/>
    <m/>
    <x v="615"/>
    <e v="#N/A"/>
    <x v="615"/>
  </r>
  <r>
    <x v="5170"/>
    <m/>
    <n v="245.42000000000002"/>
    <x v="15609"/>
    <m/>
    <m/>
    <m/>
    <m/>
    <x v="8913"/>
    <s v="2023/1/2"/>
    <x v="130"/>
    <x v="130"/>
    <x v="21"/>
    <x v="21"/>
    <m/>
    <x v="615"/>
    <e v="#N/A"/>
    <x v="615"/>
  </r>
  <r>
    <x v="5170"/>
    <m/>
    <n v="667.74"/>
    <x v="15610"/>
    <m/>
    <m/>
    <m/>
    <m/>
    <x v="8913"/>
    <s v="2023/1/2"/>
    <x v="130"/>
    <x v="130"/>
    <x v="21"/>
    <x v="21"/>
    <m/>
    <x v="615"/>
    <e v="#N/A"/>
    <x v="615"/>
  </r>
  <r>
    <x v="5170"/>
    <m/>
    <n v="1355.14"/>
    <x v="15611"/>
    <m/>
    <m/>
    <m/>
    <m/>
    <x v="8913"/>
    <s v="2023/1/2"/>
    <x v="130"/>
    <x v="130"/>
    <x v="21"/>
    <x v="21"/>
    <m/>
    <x v="615"/>
    <e v="#N/A"/>
    <x v="615"/>
  </r>
  <r>
    <x v="5170"/>
    <m/>
    <n v="245.42000000000002"/>
    <x v="15612"/>
    <m/>
    <m/>
    <m/>
    <m/>
    <x v="8914"/>
    <s v="2023/1/10"/>
    <x v="130"/>
    <x v="130"/>
    <x v="21"/>
    <x v="21"/>
    <m/>
    <x v="615"/>
    <e v="#N/A"/>
    <x v="615"/>
  </r>
  <r>
    <x v="5170"/>
    <m/>
    <n v="245.42000000000002"/>
    <x v="15613"/>
    <m/>
    <m/>
    <m/>
    <m/>
    <x v="8914"/>
    <s v="2023/1/10"/>
    <x v="130"/>
    <x v="130"/>
    <x v="21"/>
    <x v="21"/>
    <m/>
    <x v="615"/>
    <e v="#N/A"/>
    <x v="615"/>
  </r>
  <r>
    <x v="5170"/>
    <m/>
    <n v="218.74"/>
    <x v="15614"/>
    <m/>
    <m/>
    <m/>
    <m/>
    <x v="8914"/>
    <s v="2023/1/10"/>
    <x v="130"/>
    <x v="130"/>
    <x v="21"/>
    <x v="21"/>
    <m/>
    <x v="615"/>
    <e v="#N/A"/>
    <x v="615"/>
  </r>
  <r>
    <x v="5170"/>
    <m/>
    <n v="451.44"/>
    <x v="15615"/>
    <m/>
    <m/>
    <m/>
    <m/>
    <x v="8914"/>
    <s v="2023/1/10"/>
    <x v="130"/>
    <x v="130"/>
    <x v="21"/>
    <x v="21"/>
    <m/>
    <x v="615"/>
    <e v="#N/A"/>
    <x v="615"/>
  </r>
  <r>
    <x v="5170"/>
    <m/>
    <n v="1051.03"/>
    <x v="15616"/>
    <m/>
    <m/>
    <m/>
    <m/>
    <x v="8914"/>
    <s v="2023/1/10"/>
    <x v="130"/>
    <x v="130"/>
    <x v="21"/>
    <x v="21"/>
    <m/>
    <x v="615"/>
    <e v="#N/A"/>
    <x v="615"/>
  </r>
  <r>
    <x v="5170"/>
    <m/>
    <n v="3208.42"/>
    <x v="15617"/>
    <m/>
    <m/>
    <m/>
    <m/>
    <x v="8914"/>
    <s v="2023/1/10"/>
    <x v="130"/>
    <x v="130"/>
    <x v="21"/>
    <x v="21"/>
    <m/>
    <x v="615"/>
    <e v="#N/A"/>
    <x v="615"/>
  </r>
  <r>
    <x v="5170"/>
    <m/>
    <n v="3102.56"/>
    <x v="15618"/>
    <m/>
    <m/>
    <m/>
    <m/>
    <x v="8914"/>
    <s v="2023/1/10"/>
    <x v="130"/>
    <x v="130"/>
    <x v="21"/>
    <x v="21"/>
    <m/>
    <x v="615"/>
    <e v="#N/A"/>
    <x v="615"/>
  </r>
  <r>
    <x v="5170"/>
    <m/>
    <n v="1239.5"/>
    <x v="15619"/>
    <m/>
    <m/>
    <m/>
    <m/>
    <x v="8914"/>
    <s v="2023/1/10"/>
    <x v="130"/>
    <x v="130"/>
    <x v="21"/>
    <x v="21"/>
    <m/>
    <x v="615"/>
    <e v="#N/A"/>
    <x v="615"/>
  </r>
  <r>
    <x v="5170"/>
    <m/>
    <n v="652.81000000000006"/>
    <x v="15620"/>
    <m/>
    <m/>
    <m/>
    <m/>
    <x v="8914"/>
    <s v="2023/1/10"/>
    <x v="130"/>
    <x v="130"/>
    <x v="21"/>
    <x v="21"/>
    <m/>
    <x v="615"/>
    <e v="#N/A"/>
    <x v="615"/>
  </r>
  <r>
    <x v="5170"/>
    <m/>
    <n v="6951.58"/>
    <x v="15621"/>
    <m/>
    <m/>
    <m/>
    <m/>
    <x v="8914"/>
    <s v="2023/1/10"/>
    <x v="130"/>
    <x v="130"/>
    <x v="21"/>
    <x v="21"/>
    <m/>
    <x v="615"/>
    <e v="#N/A"/>
    <x v="615"/>
  </r>
  <r>
    <x v="5170"/>
    <m/>
    <n v="218.74"/>
    <x v="15622"/>
    <m/>
    <m/>
    <m/>
    <m/>
    <x v="8914"/>
    <s v="2023/1/10"/>
    <x v="130"/>
    <x v="130"/>
    <x v="21"/>
    <x v="21"/>
    <m/>
    <x v="615"/>
    <e v="#N/A"/>
    <x v="615"/>
  </r>
  <r>
    <x v="5170"/>
    <m/>
    <n v="501.12"/>
    <x v="15623"/>
    <m/>
    <m/>
    <m/>
    <m/>
    <x v="8914"/>
    <s v="2023/1/10"/>
    <x v="130"/>
    <x v="130"/>
    <x v="21"/>
    <x v="21"/>
    <m/>
    <x v="615"/>
    <e v="#N/A"/>
    <x v="615"/>
  </r>
  <r>
    <x v="5170"/>
    <m/>
    <n v="21038.260000000002"/>
    <x v="15624"/>
    <m/>
    <m/>
    <m/>
    <m/>
    <x v="8914"/>
    <s v="2023/1/10"/>
    <x v="130"/>
    <x v="130"/>
    <x v="21"/>
    <x v="21"/>
    <m/>
    <x v="615"/>
    <e v="#N/A"/>
    <x v="615"/>
  </r>
  <r>
    <x v="5170"/>
    <m/>
    <n v="3843.59"/>
    <x v="15625"/>
    <m/>
    <m/>
    <m/>
    <m/>
    <x v="8915"/>
    <s v="2023/1/10"/>
    <x v="130"/>
    <x v="130"/>
    <x v="21"/>
    <x v="21"/>
    <m/>
    <x v="615"/>
    <e v="#N/A"/>
    <x v="615"/>
  </r>
  <r>
    <x v="5170"/>
    <m/>
    <n v="6951.58"/>
    <x v="15626"/>
    <m/>
    <m/>
    <m/>
    <m/>
    <x v="8915"/>
    <s v="2023/1/10"/>
    <x v="130"/>
    <x v="130"/>
    <x v="21"/>
    <x v="21"/>
    <m/>
    <x v="615"/>
    <e v="#N/A"/>
    <x v="615"/>
  </r>
  <r>
    <x v="5170"/>
    <m/>
    <n v="2138.9499999999998"/>
    <x v="15627"/>
    <m/>
    <m/>
    <m/>
    <m/>
    <x v="8915"/>
    <s v="2023/1/10"/>
    <x v="130"/>
    <x v="130"/>
    <x v="21"/>
    <x v="21"/>
    <m/>
    <x v="615"/>
    <e v="#N/A"/>
    <x v="615"/>
  </r>
  <r>
    <x v="5170"/>
    <m/>
    <n v="4812.63"/>
    <x v="15628"/>
    <m/>
    <m/>
    <m/>
    <m/>
    <x v="8915"/>
    <s v="2023/1/10"/>
    <x v="130"/>
    <x v="130"/>
    <x v="21"/>
    <x v="21"/>
    <m/>
    <x v="615"/>
    <e v="#N/A"/>
    <x v="615"/>
  </r>
  <r>
    <x v="5170"/>
    <m/>
    <n v="2305.98"/>
    <x v="15629"/>
    <m/>
    <m/>
    <m/>
    <m/>
    <x v="8915"/>
    <s v="2023/1/10"/>
    <x v="130"/>
    <x v="130"/>
    <x v="21"/>
    <x v="21"/>
    <m/>
    <x v="615"/>
    <e v="#N/A"/>
    <x v="615"/>
  </r>
  <r>
    <x v="5170"/>
    <m/>
    <n v="2068.37"/>
    <x v="15630"/>
    <m/>
    <m/>
    <m/>
    <m/>
    <x v="8915"/>
    <s v="2023/1/10"/>
    <x v="130"/>
    <x v="130"/>
    <x v="21"/>
    <x v="21"/>
    <m/>
    <x v="615"/>
    <e v="#N/A"/>
    <x v="615"/>
  </r>
  <r>
    <x v="5170"/>
    <m/>
    <n v="6861.3600000000006"/>
    <x v="15631"/>
    <m/>
    <m/>
    <m/>
    <m/>
    <x v="8915"/>
    <s v="2023/1/10"/>
    <x v="130"/>
    <x v="130"/>
    <x v="21"/>
    <x v="21"/>
    <m/>
    <x v="615"/>
    <e v="#N/A"/>
    <x v="615"/>
  </r>
  <r>
    <x v="5170"/>
    <m/>
    <n v="2673.69"/>
    <x v="15632"/>
    <m/>
    <m/>
    <m/>
    <m/>
    <x v="8915"/>
    <s v="2023/1/10"/>
    <x v="130"/>
    <x v="130"/>
    <x v="21"/>
    <x v="21"/>
    <m/>
    <x v="615"/>
    <e v="#N/A"/>
    <x v="615"/>
  </r>
  <r>
    <x v="5170"/>
    <m/>
    <n v="4277.8900000000003"/>
    <x v="15633"/>
    <m/>
    <m/>
    <m/>
    <m/>
    <x v="8915"/>
    <s v="2023/1/10"/>
    <x v="130"/>
    <x v="130"/>
    <x v="21"/>
    <x v="21"/>
    <m/>
    <x v="615"/>
    <e v="#N/A"/>
    <x v="615"/>
  </r>
  <r>
    <x v="5170"/>
    <m/>
    <n v="3208.42"/>
    <x v="15634"/>
    <m/>
    <m/>
    <m/>
    <m/>
    <x v="8915"/>
    <s v="2023/1/10"/>
    <x v="130"/>
    <x v="130"/>
    <x v="21"/>
    <x v="21"/>
    <m/>
    <x v="615"/>
    <e v="#N/A"/>
    <x v="615"/>
  </r>
  <r>
    <x v="5170"/>
    <m/>
    <n v="3743.16"/>
    <x v="15635"/>
    <m/>
    <m/>
    <m/>
    <m/>
    <x v="8915"/>
    <s v="2023/1/10"/>
    <x v="130"/>
    <x v="130"/>
    <x v="21"/>
    <x v="21"/>
    <m/>
    <x v="615"/>
    <e v="#N/A"/>
    <x v="615"/>
  </r>
  <r>
    <x v="5170"/>
    <m/>
    <n v="10502.34"/>
    <x v="15636"/>
    <m/>
    <m/>
    <m/>
    <m/>
    <x v="8916"/>
    <s v="2023/1/24"/>
    <x v="130"/>
    <x v="130"/>
    <x v="21"/>
    <x v="21"/>
    <m/>
    <x v="615"/>
    <e v="#N/A"/>
    <x v="615"/>
  </r>
  <r>
    <x v="5170"/>
    <m/>
    <n v="1484.6000000000001"/>
    <x v="15637"/>
    <m/>
    <m/>
    <m/>
    <m/>
    <x v="8916"/>
    <s v="2023/1/24"/>
    <x v="130"/>
    <x v="130"/>
    <x v="21"/>
    <x v="21"/>
    <m/>
    <x v="615"/>
    <e v="#N/A"/>
    <x v="615"/>
  </r>
  <r>
    <x v="5170"/>
    <m/>
    <n v="1363.06"/>
    <x v="15638"/>
    <m/>
    <m/>
    <m/>
    <m/>
    <x v="8917"/>
    <s v="2023/1/24"/>
    <x v="130"/>
    <x v="130"/>
    <x v="21"/>
    <x v="21"/>
    <m/>
    <x v="615"/>
    <e v="#N/A"/>
    <x v="615"/>
  </r>
  <r>
    <x v="5170"/>
    <m/>
    <n v="472.17"/>
    <x v="15639"/>
    <m/>
    <m/>
    <m/>
    <m/>
    <x v="8917"/>
    <s v="2023/1/24"/>
    <x v="130"/>
    <x v="130"/>
    <x v="21"/>
    <x v="21"/>
    <m/>
    <x v="615"/>
    <e v="#N/A"/>
    <x v="615"/>
  </r>
  <r>
    <x v="5170"/>
    <m/>
    <n v="3075.61"/>
    <x v="15640"/>
    <m/>
    <m/>
    <m/>
    <m/>
    <x v="8917"/>
    <s v="2023/1/24"/>
    <x v="130"/>
    <x v="130"/>
    <x v="21"/>
    <x v="21"/>
    <m/>
    <x v="615"/>
    <e v="#N/A"/>
    <x v="615"/>
  </r>
  <r>
    <x v="5170"/>
    <m/>
    <n v="530.66"/>
    <x v="15641"/>
    <m/>
    <m/>
    <m/>
    <m/>
    <x v="8917"/>
    <s v="2023/1/24"/>
    <x v="130"/>
    <x v="130"/>
    <x v="21"/>
    <x v="21"/>
    <m/>
    <x v="615"/>
    <e v="#N/A"/>
    <x v="615"/>
  </r>
  <r>
    <x v="5170"/>
    <m/>
    <n v="530.66"/>
    <x v="15642"/>
    <m/>
    <m/>
    <m/>
    <m/>
    <x v="8917"/>
    <s v="2023/1/24"/>
    <x v="130"/>
    <x v="130"/>
    <x v="21"/>
    <x v="21"/>
    <m/>
    <x v="615"/>
    <e v="#N/A"/>
    <x v="615"/>
  </r>
  <r>
    <x v="5170"/>
    <m/>
    <n v="1711.66"/>
    <x v="15643"/>
    <m/>
    <m/>
    <m/>
    <m/>
    <x v="8917"/>
    <s v="2023/1/24"/>
    <x v="130"/>
    <x v="130"/>
    <x v="21"/>
    <x v="21"/>
    <m/>
    <x v="615"/>
    <e v="#N/A"/>
    <x v="615"/>
  </r>
  <r>
    <x v="5170"/>
    <m/>
    <n v="534.74"/>
    <x v="15644"/>
    <m/>
    <m/>
    <m/>
    <m/>
    <x v="8917"/>
    <s v="2023/1/24"/>
    <x v="130"/>
    <x v="130"/>
    <x v="21"/>
    <x v="21"/>
    <m/>
    <x v="615"/>
    <e v="#N/A"/>
    <x v="615"/>
  </r>
  <r>
    <x v="5170"/>
    <m/>
    <n v="490.84000000000003"/>
    <x v="15645"/>
    <m/>
    <m/>
    <m/>
    <m/>
    <x v="8917"/>
    <s v="2023/1/24"/>
    <x v="130"/>
    <x v="130"/>
    <x v="21"/>
    <x v="21"/>
    <m/>
    <x v="615"/>
    <e v="#N/A"/>
    <x v="615"/>
  </r>
  <r>
    <x v="5170"/>
    <m/>
    <n v="466.93"/>
    <x v="15646"/>
    <m/>
    <m/>
    <m/>
    <m/>
    <x v="8917"/>
    <s v="2023/1/24"/>
    <x v="130"/>
    <x v="130"/>
    <x v="21"/>
    <x v="21"/>
    <m/>
    <x v="615"/>
    <e v="#N/A"/>
    <x v="615"/>
  </r>
  <r>
    <x v="5170"/>
    <m/>
    <n v="268.61"/>
    <x v="15647"/>
    <m/>
    <m/>
    <m/>
    <m/>
    <x v="8917"/>
    <s v="2023/1/24"/>
    <x v="130"/>
    <x v="130"/>
    <x v="21"/>
    <x v="21"/>
    <m/>
    <x v="615"/>
    <e v="#N/A"/>
    <x v="615"/>
  </r>
  <r>
    <x v="5170"/>
    <m/>
    <n v="4100.82"/>
    <x v="15648"/>
    <m/>
    <m/>
    <m/>
    <m/>
    <x v="8917"/>
    <s v="2023/1/24"/>
    <x v="130"/>
    <x v="130"/>
    <x v="21"/>
    <x v="21"/>
    <m/>
    <x v="615"/>
    <e v="#N/A"/>
    <x v="615"/>
  </r>
  <r>
    <x v="5170"/>
    <m/>
    <n v="352.18"/>
    <x v="15649"/>
    <m/>
    <m/>
    <m/>
    <m/>
    <x v="8918"/>
    <s v="2023/1/24"/>
    <x v="130"/>
    <x v="130"/>
    <x v="21"/>
    <x v="21"/>
    <m/>
    <x v="615"/>
    <e v="#N/A"/>
    <x v="615"/>
  </r>
  <r>
    <x v="5170"/>
    <m/>
    <n v="6829.92"/>
    <x v="15650"/>
    <m/>
    <m/>
    <m/>
    <m/>
    <x v="8918"/>
    <s v="2023/1/24"/>
    <x v="130"/>
    <x v="130"/>
    <x v="21"/>
    <x v="21"/>
    <m/>
    <x v="615"/>
    <e v="#N/A"/>
    <x v="615"/>
  </r>
  <r>
    <x v="5170"/>
    <m/>
    <n v="769.41"/>
    <x v="15651"/>
    <m/>
    <m/>
    <m/>
    <m/>
    <x v="8918"/>
    <s v="2023/1/24"/>
    <x v="130"/>
    <x v="130"/>
    <x v="21"/>
    <x v="21"/>
    <m/>
    <x v="615"/>
    <e v="#N/A"/>
    <x v="615"/>
  </r>
  <r>
    <x v="5170"/>
    <m/>
    <n v="723.18000000000006"/>
    <x v="15652"/>
    <m/>
    <m/>
    <m/>
    <m/>
    <x v="8918"/>
    <s v="2023/1/24"/>
    <x v="130"/>
    <x v="130"/>
    <x v="21"/>
    <x v="21"/>
    <m/>
    <x v="615"/>
    <e v="#N/A"/>
    <x v="615"/>
  </r>
  <r>
    <x v="5170"/>
    <m/>
    <n v="352.39"/>
    <x v="15653"/>
    <m/>
    <m/>
    <m/>
    <m/>
    <x v="8918"/>
    <s v="2023/1/24"/>
    <x v="130"/>
    <x v="130"/>
    <x v="21"/>
    <x v="21"/>
    <m/>
    <x v="615"/>
    <e v="#N/A"/>
    <x v="615"/>
  </r>
  <r>
    <x v="5170"/>
    <m/>
    <n v="344.73"/>
    <x v="15654"/>
    <m/>
    <m/>
    <m/>
    <m/>
    <x v="8918"/>
    <s v="2023/1/24"/>
    <x v="130"/>
    <x v="130"/>
    <x v="21"/>
    <x v="21"/>
    <m/>
    <x v="615"/>
    <e v="#N/A"/>
    <x v="615"/>
  </r>
  <r>
    <x v="5170"/>
    <m/>
    <n v="2465.25"/>
    <x v="15655"/>
    <m/>
    <m/>
    <m/>
    <m/>
    <x v="8918"/>
    <s v="2023/1/24"/>
    <x v="130"/>
    <x v="130"/>
    <x v="21"/>
    <x v="21"/>
    <m/>
    <x v="615"/>
    <e v="#N/A"/>
    <x v="615"/>
  </r>
  <r>
    <x v="5170"/>
    <m/>
    <n v="1723.64"/>
    <x v="15656"/>
    <m/>
    <m/>
    <m/>
    <m/>
    <x v="8918"/>
    <s v="2023/1/24"/>
    <x v="130"/>
    <x v="130"/>
    <x v="21"/>
    <x v="21"/>
    <m/>
    <x v="615"/>
    <e v="#N/A"/>
    <x v="615"/>
  </r>
  <r>
    <x v="5170"/>
    <m/>
    <n v="4793.82"/>
    <x v="15657"/>
    <m/>
    <m/>
    <m/>
    <m/>
    <x v="8918"/>
    <s v="2023/1/24"/>
    <x v="130"/>
    <x v="130"/>
    <x v="21"/>
    <x v="21"/>
    <m/>
    <x v="615"/>
    <e v="#N/A"/>
    <x v="615"/>
  </r>
  <r>
    <x v="5170"/>
    <m/>
    <n v="2746.9700000000003"/>
    <x v="15658"/>
    <m/>
    <m/>
    <m/>
    <m/>
    <x v="8919"/>
    <s v="2023/1/24"/>
    <x v="130"/>
    <x v="130"/>
    <x v="21"/>
    <x v="21"/>
    <m/>
    <x v="615"/>
    <e v="#N/A"/>
    <x v="615"/>
  </r>
  <r>
    <x v="5170"/>
    <m/>
    <n v="246.24"/>
    <x v="15659"/>
    <m/>
    <m/>
    <m/>
    <m/>
    <x v="8919"/>
    <s v="2023/1/24"/>
    <x v="130"/>
    <x v="130"/>
    <x v="21"/>
    <x v="21"/>
    <m/>
    <x v="615"/>
    <e v="#N/A"/>
    <x v="615"/>
  </r>
  <r>
    <x v="5170"/>
    <m/>
    <n v="2497.25"/>
    <x v="15660"/>
    <m/>
    <m/>
    <m/>
    <m/>
    <x v="8919"/>
    <s v="2023/1/24"/>
    <x v="130"/>
    <x v="130"/>
    <x v="21"/>
    <x v="21"/>
    <m/>
    <x v="615"/>
    <e v="#N/A"/>
    <x v="615"/>
  </r>
  <r>
    <x v="5170"/>
    <m/>
    <n v="445.16"/>
    <x v="15661"/>
    <m/>
    <m/>
    <m/>
    <m/>
    <x v="8919"/>
    <s v="2023/1/24"/>
    <x v="130"/>
    <x v="130"/>
    <x v="21"/>
    <x v="21"/>
    <m/>
    <x v="615"/>
    <e v="#N/A"/>
    <x v="615"/>
  </r>
  <r>
    <x v="5170"/>
    <m/>
    <n v="1020.5"/>
    <x v="15662"/>
    <m/>
    <m/>
    <m/>
    <m/>
    <x v="8919"/>
    <s v="2023/1/24"/>
    <x v="130"/>
    <x v="130"/>
    <x v="21"/>
    <x v="21"/>
    <m/>
    <x v="615"/>
    <e v="#N/A"/>
    <x v="615"/>
  </r>
  <r>
    <x v="5170"/>
    <m/>
    <n v="204.07"/>
    <x v="15663"/>
    <m/>
    <m/>
    <m/>
    <m/>
    <x v="8919"/>
    <s v="2023/1/24"/>
    <x v="130"/>
    <x v="130"/>
    <x v="21"/>
    <x v="21"/>
    <m/>
    <x v="615"/>
    <e v="#N/A"/>
    <x v="615"/>
  </r>
  <r>
    <x v="5170"/>
    <m/>
    <n v="998.9"/>
    <x v="15664"/>
    <m/>
    <m/>
    <m/>
    <m/>
    <x v="8919"/>
    <s v="2023/1/24"/>
    <x v="130"/>
    <x v="130"/>
    <x v="21"/>
    <x v="21"/>
    <m/>
    <x v="615"/>
    <e v="#N/A"/>
    <x v="615"/>
  </r>
  <r>
    <x v="5170"/>
    <m/>
    <n v="249.72"/>
    <x v="15665"/>
    <m/>
    <m/>
    <m/>
    <m/>
    <x v="8919"/>
    <s v="2023/1/24"/>
    <x v="130"/>
    <x v="130"/>
    <x v="21"/>
    <x v="21"/>
    <m/>
    <x v="615"/>
    <e v="#N/A"/>
    <x v="615"/>
  </r>
  <r>
    <x v="5170"/>
    <m/>
    <n v="6554.84"/>
    <x v="15666"/>
    <m/>
    <m/>
    <m/>
    <m/>
    <x v="8919"/>
    <s v="2023/1/24"/>
    <x v="130"/>
    <x v="130"/>
    <x v="21"/>
    <x v="21"/>
    <m/>
    <x v="615"/>
    <e v="#N/A"/>
    <x v="615"/>
  </r>
  <r>
    <x v="5170"/>
    <m/>
    <n v="3743.16"/>
    <x v="15667"/>
    <m/>
    <m/>
    <m/>
    <m/>
    <x v="8919"/>
    <s v="2023/1/24"/>
    <x v="130"/>
    <x v="130"/>
    <x v="21"/>
    <x v="21"/>
    <m/>
    <x v="615"/>
    <e v="#N/A"/>
    <x v="615"/>
  </r>
  <r>
    <x v="5170"/>
    <m/>
    <n v="525.52"/>
    <x v="15668"/>
    <m/>
    <m/>
    <m/>
    <m/>
    <x v="8919"/>
    <s v="2023/1/24"/>
    <x v="130"/>
    <x v="130"/>
    <x v="21"/>
    <x v="21"/>
    <m/>
    <x v="615"/>
    <e v="#N/A"/>
    <x v="615"/>
  </r>
  <r>
    <x v="5170"/>
    <m/>
    <n v="533.6"/>
    <x v="15669"/>
    <m/>
    <m/>
    <m/>
    <m/>
    <x v="8919"/>
    <s v="2023/1/24"/>
    <x v="130"/>
    <x v="130"/>
    <x v="21"/>
    <x v="21"/>
    <m/>
    <x v="615"/>
    <e v="#N/A"/>
    <x v="615"/>
  </r>
  <r>
    <x v="5170"/>
    <m/>
    <n v="524.4"/>
    <x v="15670"/>
    <m/>
    <m/>
    <m/>
    <m/>
    <x v="8919"/>
    <s v="2023/1/24"/>
    <x v="130"/>
    <x v="130"/>
    <x v="21"/>
    <x v="21"/>
    <m/>
    <x v="615"/>
    <e v="#N/A"/>
    <x v="615"/>
  </r>
  <r>
    <x v="5170"/>
    <m/>
    <n v="1069.47"/>
    <x v="15671"/>
    <m/>
    <m/>
    <m/>
    <m/>
    <x v="8919"/>
    <s v="2023/1/24"/>
    <x v="130"/>
    <x v="130"/>
    <x v="21"/>
    <x v="21"/>
    <m/>
    <x v="615"/>
    <e v="#N/A"/>
    <x v="615"/>
  </r>
  <r>
    <x v="5170"/>
    <m/>
    <n v="3742.56"/>
    <x v="15672"/>
    <m/>
    <m/>
    <m/>
    <m/>
    <x v="8920"/>
    <s v="2023/1/25"/>
    <x v="130"/>
    <x v="130"/>
    <x v="21"/>
    <x v="21"/>
    <m/>
    <x v="615"/>
    <e v="#N/A"/>
    <x v="615"/>
  </r>
  <r>
    <x v="5170"/>
    <m/>
    <n v="6828.71"/>
    <x v="15673"/>
    <m/>
    <m/>
    <m/>
    <m/>
    <x v="8920"/>
    <s v="2023/1/25"/>
    <x v="130"/>
    <x v="130"/>
    <x v="21"/>
    <x v="21"/>
    <m/>
    <x v="615"/>
    <e v="#N/A"/>
    <x v="615"/>
  </r>
  <r>
    <x v="5170"/>
    <m/>
    <n v="2491.8200000000002"/>
    <x v="15674"/>
    <m/>
    <m/>
    <m/>
    <m/>
    <x v="8920"/>
    <s v="2023/1/25"/>
    <x v="130"/>
    <x v="130"/>
    <x v="21"/>
    <x v="21"/>
    <m/>
    <x v="615"/>
    <e v="#N/A"/>
    <x v="615"/>
  </r>
  <r>
    <x v="5170"/>
    <m/>
    <n v="5341.9400000000005"/>
    <x v="15675"/>
    <m/>
    <m/>
    <m/>
    <m/>
    <x v="8920"/>
    <s v="2023/1/25"/>
    <x v="130"/>
    <x v="130"/>
    <x v="21"/>
    <x v="21"/>
    <m/>
    <x v="615"/>
    <e v="#N/A"/>
    <x v="615"/>
  </r>
  <r>
    <x v="5170"/>
    <m/>
    <n v="1780.65"/>
    <x v="15676"/>
    <m/>
    <m/>
    <m/>
    <m/>
    <x v="8920"/>
    <s v="2023/1/25"/>
    <x v="130"/>
    <x v="130"/>
    <x v="21"/>
    <x v="21"/>
    <m/>
    <x v="615"/>
    <e v="#N/A"/>
    <x v="615"/>
  </r>
  <r>
    <x v="5170"/>
    <m/>
    <n v="5006.54"/>
    <x v="15677"/>
    <m/>
    <m/>
    <m/>
    <m/>
    <x v="8920"/>
    <s v="2023/1/25"/>
    <x v="130"/>
    <x v="130"/>
    <x v="21"/>
    <x v="21"/>
    <m/>
    <x v="615"/>
    <e v="#N/A"/>
    <x v="615"/>
  </r>
  <r>
    <x v="5170"/>
    <m/>
    <n v="7346.57"/>
    <x v="15678"/>
    <m/>
    <m/>
    <m/>
    <m/>
    <x v="8920"/>
    <s v="2023/1/25"/>
    <x v="130"/>
    <x v="130"/>
    <x v="21"/>
    <x v="21"/>
    <m/>
    <x v="615"/>
    <e v="#N/A"/>
    <x v="615"/>
  </r>
  <r>
    <x v="5170"/>
    <m/>
    <n v="1193.2"/>
    <x v="15679"/>
    <m/>
    <m/>
    <m/>
    <m/>
    <x v="8920"/>
    <s v="2023/1/25"/>
    <x v="130"/>
    <x v="130"/>
    <x v="21"/>
    <x v="21"/>
    <m/>
    <x v="615"/>
    <e v="#N/A"/>
    <x v="615"/>
  </r>
  <r>
    <x v="5170"/>
    <m/>
    <n v="534.74"/>
    <x v="15680"/>
    <m/>
    <m/>
    <m/>
    <m/>
    <x v="8920"/>
    <s v="2023/1/25"/>
    <x v="130"/>
    <x v="130"/>
    <x v="21"/>
    <x v="21"/>
    <m/>
    <x v="615"/>
    <e v="#N/A"/>
    <x v="615"/>
  </r>
  <r>
    <x v="5170"/>
    <m/>
    <n v="222.58"/>
    <x v="15681"/>
    <m/>
    <m/>
    <m/>
    <m/>
    <x v="8920"/>
    <s v="2023/1/25"/>
    <x v="130"/>
    <x v="130"/>
    <x v="21"/>
    <x v="21"/>
    <m/>
    <x v="615"/>
    <e v="#N/A"/>
    <x v="615"/>
  </r>
  <r>
    <x v="5170"/>
    <m/>
    <n v="857.87"/>
    <x v="15682"/>
    <m/>
    <m/>
    <m/>
    <m/>
    <x v="8920"/>
    <s v="2023/1/25"/>
    <x v="130"/>
    <x v="130"/>
    <x v="21"/>
    <x v="21"/>
    <m/>
    <x v="615"/>
    <e v="#N/A"/>
    <x v="615"/>
  </r>
  <r>
    <x v="5170"/>
    <m/>
    <n v="830.61"/>
    <x v="15683"/>
    <m/>
    <m/>
    <m/>
    <m/>
    <x v="8920"/>
    <s v="2023/1/25"/>
    <x v="130"/>
    <x v="130"/>
    <x v="21"/>
    <x v="21"/>
    <m/>
    <x v="615"/>
    <e v="#N/A"/>
    <x v="615"/>
  </r>
  <r>
    <x v="5170"/>
    <m/>
    <n v="204.07"/>
    <x v="15684"/>
    <m/>
    <m/>
    <m/>
    <m/>
    <x v="8920"/>
    <s v="2023/1/25"/>
    <x v="130"/>
    <x v="130"/>
    <x v="21"/>
    <x v="21"/>
    <m/>
    <x v="615"/>
    <e v="#N/A"/>
    <x v="615"/>
  </r>
  <r>
    <x v="5170"/>
    <m/>
    <n v="249.72"/>
    <x v="15685"/>
    <m/>
    <m/>
    <m/>
    <m/>
    <x v="8921"/>
    <s v="2023/1/25"/>
    <x v="130"/>
    <x v="130"/>
    <x v="21"/>
    <x v="21"/>
    <m/>
    <x v="615"/>
    <e v="#N/A"/>
    <x v="615"/>
  </r>
  <r>
    <x v="5170"/>
    <m/>
    <n v="245.42000000000002"/>
    <x v="15686"/>
    <m/>
    <m/>
    <m/>
    <m/>
    <x v="8921"/>
    <s v="2023/1/25"/>
    <x v="130"/>
    <x v="130"/>
    <x v="21"/>
    <x v="21"/>
    <m/>
    <x v="615"/>
    <e v="#N/A"/>
    <x v="615"/>
  </r>
  <r>
    <x v="5170"/>
    <m/>
    <n v="1836.64"/>
    <x v="15687"/>
    <m/>
    <m/>
    <m/>
    <m/>
    <x v="8921"/>
    <s v="2023/1/25"/>
    <x v="130"/>
    <x v="130"/>
    <x v="21"/>
    <x v="21"/>
    <m/>
    <x v="615"/>
    <e v="#N/A"/>
    <x v="615"/>
  </r>
  <r>
    <x v="5170"/>
    <m/>
    <n v="466.93"/>
    <x v="15688"/>
    <m/>
    <m/>
    <m/>
    <m/>
    <x v="8921"/>
    <s v="2023/1/25"/>
    <x v="130"/>
    <x v="130"/>
    <x v="21"/>
    <x v="21"/>
    <m/>
    <x v="615"/>
    <e v="#N/A"/>
    <x v="615"/>
  </r>
  <r>
    <x v="5170"/>
    <m/>
    <n v="890.32"/>
    <x v="15689"/>
    <m/>
    <m/>
    <m/>
    <m/>
    <x v="8921"/>
    <s v="2023/1/25"/>
    <x v="130"/>
    <x v="130"/>
    <x v="21"/>
    <x v="21"/>
    <m/>
    <x v="615"/>
    <e v="#N/A"/>
    <x v="615"/>
  </r>
  <r>
    <x v="5170"/>
    <m/>
    <n v="424.15000000000003"/>
    <x v="15690"/>
    <m/>
    <m/>
    <m/>
    <m/>
    <x v="8921"/>
    <s v="2023/1/25"/>
    <x v="130"/>
    <x v="130"/>
    <x v="21"/>
    <x v="21"/>
    <m/>
    <x v="615"/>
    <e v="#N/A"/>
    <x v="615"/>
  </r>
  <r>
    <x v="5170"/>
    <m/>
    <n v="998.9"/>
    <x v="15691"/>
    <m/>
    <m/>
    <m/>
    <m/>
    <x v="8921"/>
    <s v="2023/1/25"/>
    <x v="130"/>
    <x v="130"/>
    <x v="21"/>
    <x v="21"/>
    <m/>
    <x v="615"/>
    <e v="#N/A"/>
    <x v="615"/>
  </r>
  <r>
    <x v="5170"/>
    <m/>
    <n v="1020.5"/>
    <x v="15692"/>
    <m/>
    <m/>
    <m/>
    <m/>
    <x v="8921"/>
    <s v="2023/1/25"/>
    <x v="130"/>
    <x v="130"/>
    <x v="21"/>
    <x v="21"/>
    <m/>
    <x v="615"/>
    <e v="#N/A"/>
    <x v="615"/>
  </r>
  <r>
    <x v="5170"/>
    <m/>
    <n v="275.8"/>
    <x v="15693"/>
    <m/>
    <m/>
    <m/>
    <m/>
    <x v="8921"/>
    <s v="2023/1/25"/>
    <x v="130"/>
    <x v="130"/>
    <x v="21"/>
    <x v="21"/>
    <m/>
    <x v="615"/>
    <e v="#N/A"/>
    <x v="615"/>
  </r>
  <r>
    <x v="5170"/>
    <m/>
    <n v="218.74"/>
    <x v="15694"/>
    <m/>
    <m/>
    <m/>
    <m/>
    <x v="8921"/>
    <s v="2023/1/25"/>
    <x v="130"/>
    <x v="130"/>
    <x v="21"/>
    <x v="21"/>
    <m/>
    <x v="615"/>
    <e v="#N/A"/>
    <x v="615"/>
  </r>
  <r>
    <x v="5170"/>
    <m/>
    <n v="890.32"/>
    <x v="15695"/>
    <m/>
    <m/>
    <m/>
    <m/>
    <x v="8921"/>
    <s v="2023/1/25"/>
    <x v="130"/>
    <x v="130"/>
    <x v="21"/>
    <x v="21"/>
    <m/>
    <x v="615"/>
    <e v="#N/A"/>
    <x v="615"/>
  </r>
  <r>
    <x v="5170"/>
    <m/>
    <n v="682.14"/>
    <x v="15696"/>
    <m/>
    <m/>
    <m/>
    <m/>
    <x v="8921"/>
    <s v="2023/1/25"/>
    <x v="130"/>
    <x v="130"/>
    <x v="21"/>
    <x v="21"/>
    <m/>
    <x v="615"/>
    <e v="#N/A"/>
    <x v="615"/>
  </r>
  <r>
    <x v="5170"/>
    <m/>
    <n v="1087.17"/>
    <x v="15697"/>
    <m/>
    <m/>
    <m/>
    <m/>
    <x v="8921"/>
    <s v="2023/1/25"/>
    <x v="130"/>
    <x v="130"/>
    <x v="21"/>
    <x v="21"/>
    <m/>
    <x v="615"/>
    <e v="#N/A"/>
    <x v="615"/>
  </r>
  <r>
    <x v="5170"/>
    <m/>
    <n v="472.17"/>
    <x v="15698"/>
    <m/>
    <m/>
    <m/>
    <m/>
    <x v="8921"/>
    <s v="2023/1/25"/>
    <x v="130"/>
    <x v="130"/>
    <x v="21"/>
    <x v="21"/>
    <m/>
    <x v="615"/>
    <e v="#N/A"/>
    <x v="615"/>
  </r>
  <r>
    <x v="5170"/>
    <m/>
    <n v="1416.5"/>
    <x v="15699"/>
    <m/>
    <m/>
    <m/>
    <m/>
    <x v="8921"/>
    <s v="2023/1/25"/>
    <x v="130"/>
    <x v="130"/>
    <x v="21"/>
    <x v="21"/>
    <m/>
    <x v="615"/>
    <e v="#N/A"/>
    <x v="615"/>
  </r>
  <r>
    <x v="5170"/>
    <m/>
    <n v="933.86"/>
    <x v="15700"/>
    <m/>
    <m/>
    <m/>
    <m/>
    <x v="8922"/>
    <s v="2023/1/25"/>
    <x v="130"/>
    <x v="130"/>
    <x v="21"/>
    <x v="21"/>
    <m/>
    <x v="615"/>
    <e v="#N/A"/>
    <x v="615"/>
  </r>
  <r>
    <x v="5170"/>
    <m/>
    <n v="231.52"/>
    <x v="15701"/>
    <m/>
    <m/>
    <m/>
    <m/>
    <x v="8922"/>
    <s v="2023/1/25"/>
    <x v="130"/>
    <x v="130"/>
    <x v="21"/>
    <x v="21"/>
    <m/>
    <x v="615"/>
    <e v="#N/A"/>
    <x v="615"/>
  </r>
  <r>
    <x v="5170"/>
    <m/>
    <n v="1568.89"/>
    <x v="15702"/>
    <m/>
    <m/>
    <m/>
    <m/>
    <x v="8922"/>
    <s v="2023/1/25"/>
    <x v="130"/>
    <x v="130"/>
    <x v="21"/>
    <x v="21"/>
    <m/>
    <x v="615"/>
    <e v="#N/A"/>
    <x v="615"/>
  </r>
  <r>
    <x v="5170"/>
    <m/>
    <n v="1259.3700000000001"/>
    <x v="15703"/>
    <m/>
    <m/>
    <m/>
    <m/>
    <x v="8922"/>
    <s v="2023/1/25"/>
    <x v="130"/>
    <x v="130"/>
    <x v="21"/>
    <x v="21"/>
    <m/>
    <x v="615"/>
    <e v="#N/A"/>
    <x v="615"/>
  </r>
  <r>
    <x v="5170"/>
    <m/>
    <n v="810.95"/>
    <x v="15704"/>
    <m/>
    <m/>
    <m/>
    <m/>
    <x v="8922"/>
    <s v="2023/1/25"/>
    <x v="130"/>
    <x v="130"/>
    <x v="21"/>
    <x v="21"/>
    <m/>
    <x v="615"/>
    <e v="#N/A"/>
    <x v="615"/>
  </r>
  <r>
    <x v="5170"/>
    <m/>
    <n v="702.22"/>
    <x v="15705"/>
    <m/>
    <m/>
    <m/>
    <m/>
    <x v="8922"/>
    <s v="2023/1/25"/>
    <x v="130"/>
    <x v="130"/>
    <x v="21"/>
    <x v="21"/>
    <m/>
    <x v="615"/>
    <e v="#N/A"/>
    <x v="615"/>
  </r>
  <r>
    <x v="5170"/>
    <m/>
    <n v="689.46"/>
    <x v="15706"/>
    <m/>
    <m/>
    <m/>
    <m/>
    <x v="8922"/>
    <s v="2023/1/25"/>
    <x v="130"/>
    <x v="130"/>
    <x v="21"/>
    <x v="21"/>
    <m/>
    <x v="615"/>
    <e v="#N/A"/>
    <x v="615"/>
  </r>
  <r>
    <x v="5170"/>
    <m/>
    <n v="656.23"/>
    <x v="15707"/>
    <m/>
    <m/>
    <m/>
    <m/>
    <x v="8922"/>
    <s v="2023/1/25"/>
    <x v="130"/>
    <x v="130"/>
    <x v="21"/>
    <x v="21"/>
    <m/>
    <x v="615"/>
    <e v="#N/A"/>
    <x v="615"/>
  </r>
  <r>
    <x v="5170"/>
    <m/>
    <n v="218.74"/>
    <x v="15708"/>
    <m/>
    <m/>
    <m/>
    <m/>
    <x v="8922"/>
    <s v="2023/1/25"/>
    <x v="130"/>
    <x v="130"/>
    <x v="21"/>
    <x v="21"/>
    <m/>
    <x v="615"/>
    <e v="#N/A"/>
    <x v="615"/>
  </r>
  <r>
    <x v="5170"/>
    <m/>
    <n v="266.42"/>
    <x v="15709"/>
    <m/>
    <m/>
    <m/>
    <m/>
    <x v="8922"/>
    <s v="2023/1/25"/>
    <x v="130"/>
    <x v="130"/>
    <x v="21"/>
    <x v="21"/>
    <m/>
    <x v="615"/>
    <e v="#N/A"/>
    <x v="615"/>
  </r>
  <r>
    <x v="5170"/>
    <m/>
    <n v="677.57"/>
    <x v="15710"/>
    <m/>
    <m/>
    <m/>
    <m/>
    <x v="8922"/>
    <s v="2023/1/25"/>
    <x v="130"/>
    <x v="130"/>
    <x v="21"/>
    <x v="21"/>
    <m/>
    <x v="615"/>
    <e v="#N/A"/>
    <x v="615"/>
  </r>
  <r>
    <x v="5170"/>
    <m/>
    <n v="736.58"/>
    <x v="15711"/>
    <m/>
    <m/>
    <m/>
    <m/>
    <x v="8922"/>
    <s v="2023/1/25"/>
    <x v="130"/>
    <x v="130"/>
    <x v="21"/>
    <x v="21"/>
    <m/>
    <x v="615"/>
    <e v="#N/A"/>
    <x v="615"/>
  </r>
  <r>
    <x v="5170"/>
    <m/>
    <n v="657.51"/>
    <x v="15712"/>
    <m/>
    <m/>
    <m/>
    <m/>
    <x v="8922"/>
    <s v="2023/1/25"/>
    <x v="130"/>
    <x v="130"/>
    <x v="21"/>
    <x v="21"/>
    <m/>
    <x v="615"/>
    <e v="#N/A"/>
    <x v="615"/>
  </r>
  <r>
    <x v="5170"/>
    <m/>
    <n v="1380.22"/>
    <x v="15713"/>
    <m/>
    <m/>
    <m/>
    <m/>
    <x v="8923"/>
    <s v="2023/1/25"/>
    <x v="130"/>
    <x v="130"/>
    <x v="21"/>
    <x v="21"/>
    <m/>
    <x v="615"/>
    <e v="#N/A"/>
    <x v="615"/>
  </r>
  <r>
    <x v="5170"/>
    <m/>
    <n v="463.04"/>
    <x v="15714"/>
    <m/>
    <m/>
    <m/>
    <m/>
    <x v="8923"/>
    <s v="2023/1/25"/>
    <x v="130"/>
    <x v="130"/>
    <x v="21"/>
    <x v="21"/>
    <m/>
    <x v="615"/>
    <e v="#N/A"/>
    <x v="615"/>
  </r>
  <r>
    <x v="5170"/>
    <m/>
    <n v="474.95"/>
    <x v="15715"/>
    <m/>
    <m/>
    <m/>
    <m/>
    <x v="8923"/>
    <s v="2023/1/25"/>
    <x v="130"/>
    <x v="130"/>
    <x v="21"/>
    <x v="21"/>
    <m/>
    <x v="615"/>
    <e v="#N/A"/>
    <x v="615"/>
  </r>
  <r>
    <x v="5170"/>
    <m/>
    <n v="222.58"/>
    <x v="15716"/>
    <m/>
    <m/>
    <m/>
    <m/>
    <x v="8923"/>
    <s v="2023/1/25"/>
    <x v="130"/>
    <x v="130"/>
    <x v="21"/>
    <x v="21"/>
    <m/>
    <x v="615"/>
    <e v="#N/A"/>
    <x v="615"/>
  </r>
  <r>
    <x v="5170"/>
    <m/>
    <n v="2022.04"/>
    <x v="15717"/>
    <m/>
    <m/>
    <m/>
    <m/>
    <x v="8923"/>
    <s v="2023/1/25"/>
    <x v="130"/>
    <x v="130"/>
    <x v="21"/>
    <x v="21"/>
    <m/>
    <x v="615"/>
    <e v="#N/A"/>
    <x v="615"/>
  </r>
  <r>
    <x v="5170"/>
    <m/>
    <n v="255.12"/>
    <x v="15718"/>
    <m/>
    <m/>
    <m/>
    <m/>
    <x v="8923"/>
    <s v="2023/1/25"/>
    <x v="130"/>
    <x v="130"/>
    <x v="21"/>
    <x v="21"/>
    <m/>
    <x v="615"/>
    <e v="#N/A"/>
    <x v="615"/>
  </r>
  <r>
    <x v="5170"/>
    <m/>
    <n v="1558.07"/>
    <x v="15719"/>
    <m/>
    <m/>
    <m/>
    <m/>
    <x v="8923"/>
    <s v="2023/1/25"/>
    <x v="130"/>
    <x v="130"/>
    <x v="21"/>
    <x v="21"/>
    <m/>
    <x v="615"/>
    <e v="#N/A"/>
    <x v="615"/>
  </r>
  <r>
    <x v="5170"/>
    <m/>
    <n v="463.04"/>
    <x v="15720"/>
    <m/>
    <m/>
    <m/>
    <m/>
    <x v="8923"/>
    <s v="2023/1/25"/>
    <x v="130"/>
    <x v="130"/>
    <x v="21"/>
    <x v="21"/>
    <m/>
    <x v="615"/>
    <e v="#N/A"/>
    <x v="615"/>
  </r>
  <r>
    <x v="5170"/>
    <m/>
    <n v="1069.47"/>
    <x v="15721"/>
    <m/>
    <m/>
    <m/>
    <m/>
    <x v="8923"/>
    <s v="2023/1/25"/>
    <x v="130"/>
    <x v="130"/>
    <x v="21"/>
    <x v="21"/>
    <m/>
    <x v="615"/>
    <e v="#N/A"/>
    <x v="615"/>
  </r>
  <r>
    <x v="5170"/>
    <m/>
    <n v="534.74"/>
    <x v="15722"/>
    <m/>
    <m/>
    <m/>
    <m/>
    <x v="8923"/>
    <s v="2023/1/25"/>
    <x v="130"/>
    <x v="130"/>
    <x v="21"/>
    <x v="21"/>
    <m/>
    <x v="615"/>
    <e v="#N/A"/>
    <x v="615"/>
  </r>
  <r>
    <x v="5170"/>
    <m/>
    <n v="219.68"/>
    <x v="15723"/>
    <m/>
    <m/>
    <m/>
    <m/>
    <x v="8924"/>
    <s v="2023/1/29"/>
    <x v="130"/>
    <x v="130"/>
    <x v="21"/>
    <x v="21"/>
    <m/>
    <x v="615"/>
    <e v="#N/A"/>
    <x v="615"/>
  </r>
  <r>
    <x v="5170"/>
    <m/>
    <n v="2356.9700000000003"/>
    <x v="15724"/>
    <m/>
    <m/>
    <m/>
    <m/>
    <x v="8924"/>
    <s v="2023/1/29"/>
    <x v="130"/>
    <x v="130"/>
    <x v="21"/>
    <x v="21"/>
    <m/>
    <x v="615"/>
    <e v="#N/A"/>
    <x v="615"/>
  </r>
  <r>
    <x v="5170"/>
    <m/>
    <n v="560.91999999999996"/>
    <x v="15725"/>
    <m/>
    <m/>
    <m/>
    <m/>
    <x v="8924"/>
    <s v="2023/1/29"/>
    <x v="130"/>
    <x v="130"/>
    <x v="21"/>
    <x v="21"/>
    <m/>
    <x v="615"/>
    <e v="#N/A"/>
    <x v="615"/>
  </r>
  <r>
    <x v="5170"/>
    <m/>
    <n v="908.48"/>
    <x v="15726"/>
    <m/>
    <m/>
    <m/>
    <m/>
    <x v="8924"/>
    <s v="2023/1/29"/>
    <x v="130"/>
    <x v="130"/>
    <x v="21"/>
    <x v="21"/>
    <m/>
    <x v="615"/>
    <e v="#N/A"/>
    <x v="615"/>
  </r>
  <r>
    <x v="5170"/>
    <m/>
    <n v="693.9"/>
    <x v="15727"/>
    <m/>
    <m/>
    <m/>
    <m/>
    <x v="8924"/>
    <s v="2023/1/29"/>
    <x v="130"/>
    <x v="130"/>
    <x v="21"/>
    <x v="21"/>
    <m/>
    <x v="615"/>
    <e v="#N/A"/>
    <x v="615"/>
  </r>
  <r>
    <x v="5170"/>
    <m/>
    <n v="271.28000000000003"/>
    <x v="15728"/>
    <m/>
    <m/>
    <m/>
    <m/>
    <x v="8924"/>
    <s v="2023/1/29"/>
    <x v="130"/>
    <x v="130"/>
    <x v="21"/>
    <x v="21"/>
    <m/>
    <x v="615"/>
    <e v="#N/A"/>
    <x v="615"/>
  </r>
  <r>
    <x v="5170"/>
    <m/>
    <n v="270.91000000000003"/>
    <x v="15729"/>
    <m/>
    <m/>
    <m/>
    <m/>
    <x v="8924"/>
    <s v="2023/1/29"/>
    <x v="130"/>
    <x v="130"/>
    <x v="21"/>
    <x v="21"/>
    <m/>
    <x v="615"/>
    <e v="#N/A"/>
    <x v="615"/>
  </r>
  <r>
    <x v="5170"/>
    <m/>
    <n v="1378.92"/>
    <x v="15730"/>
    <m/>
    <m/>
    <m/>
    <m/>
    <x v="8924"/>
    <s v="2023/1/29"/>
    <x v="130"/>
    <x v="130"/>
    <x v="21"/>
    <x v="21"/>
    <m/>
    <x v="615"/>
    <e v="#N/A"/>
    <x v="615"/>
  </r>
  <r>
    <x v="5170"/>
    <m/>
    <n v="1921.38"/>
    <x v="15731"/>
    <m/>
    <m/>
    <m/>
    <m/>
    <x v="8924"/>
    <s v="2023/1/29"/>
    <x v="130"/>
    <x v="130"/>
    <x v="21"/>
    <x v="21"/>
    <m/>
    <x v="615"/>
    <e v="#N/A"/>
    <x v="615"/>
  </r>
  <r>
    <x v="5170"/>
    <m/>
    <n v="845.75"/>
    <x v="15732"/>
    <m/>
    <m/>
    <m/>
    <m/>
    <x v="8924"/>
    <s v="2023/1/29"/>
    <x v="130"/>
    <x v="130"/>
    <x v="21"/>
    <x v="21"/>
    <m/>
    <x v="615"/>
    <e v="#N/A"/>
    <x v="615"/>
  </r>
  <r>
    <x v="5170"/>
    <m/>
    <n v="757.07"/>
    <x v="15733"/>
    <m/>
    <m/>
    <m/>
    <m/>
    <x v="8924"/>
    <s v="2023/1/29"/>
    <x v="130"/>
    <x v="130"/>
    <x v="21"/>
    <x v="21"/>
    <m/>
    <x v="615"/>
    <e v="#N/A"/>
    <x v="615"/>
  </r>
  <r>
    <x v="5170"/>
    <m/>
    <n v="520.82000000000005"/>
    <x v="15734"/>
    <m/>
    <m/>
    <m/>
    <m/>
    <x v="8924"/>
    <s v="2023/1/29"/>
    <x v="130"/>
    <x v="130"/>
    <x v="21"/>
    <x v="21"/>
    <m/>
    <x v="615"/>
    <e v="#N/A"/>
    <x v="615"/>
  </r>
  <r>
    <x v="5170"/>
    <m/>
    <n v="304.37"/>
    <x v="15735"/>
    <m/>
    <m/>
    <m/>
    <m/>
    <x v="8924"/>
    <s v="2023/1/29"/>
    <x v="130"/>
    <x v="130"/>
    <x v="21"/>
    <x v="21"/>
    <m/>
    <x v="615"/>
    <e v="#N/A"/>
    <x v="615"/>
  </r>
  <r>
    <x v="5170"/>
    <m/>
    <n v="246.47"/>
    <x v="15736"/>
    <m/>
    <m/>
    <m/>
    <m/>
    <x v="8925"/>
    <s v="2023/1/29"/>
    <x v="130"/>
    <x v="130"/>
    <x v="21"/>
    <x v="21"/>
    <m/>
    <x v="615"/>
    <e v="#N/A"/>
    <x v="615"/>
  </r>
  <r>
    <x v="5170"/>
    <m/>
    <n v="1582.43"/>
    <x v="15737"/>
    <m/>
    <m/>
    <m/>
    <m/>
    <x v="8925"/>
    <s v="2023/1/29"/>
    <x v="130"/>
    <x v="130"/>
    <x v="21"/>
    <x v="21"/>
    <m/>
    <x v="615"/>
    <e v="#N/A"/>
    <x v="615"/>
  </r>
  <r>
    <x v="5170"/>
    <m/>
    <n v="408.14"/>
    <x v="15738"/>
    <m/>
    <m/>
    <m/>
    <m/>
    <x v="8925"/>
    <s v="2023/1/29"/>
    <x v="130"/>
    <x v="130"/>
    <x v="21"/>
    <x v="21"/>
    <m/>
    <x v="615"/>
    <e v="#N/A"/>
    <x v="615"/>
  </r>
  <r>
    <x v="5170"/>
    <m/>
    <n v="4262.4400000000005"/>
    <x v="15739"/>
    <m/>
    <m/>
    <m/>
    <m/>
    <x v="8925"/>
    <s v="2023/1/29"/>
    <x v="130"/>
    <x v="130"/>
    <x v="21"/>
    <x v="21"/>
    <m/>
    <x v="615"/>
    <e v="#N/A"/>
    <x v="615"/>
  </r>
  <r>
    <x v="5170"/>
    <m/>
    <n v="924.15"/>
    <x v="15740"/>
    <m/>
    <m/>
    <m/>
    <m/>
    <x v="8925"/>
    <s v="2023/1/29"/>
    <x v="130"/>
    <x v="130"/>
    <x v="21"/>
    <x v="21"/>
    <m/>
    <x v="615"/>
    <e v="#N/A"/>
    <x v="615"/>
  </r>
  <r>
    <x v="5170"/>
    <m/>
    <n v="1355.14"/>
    <x v="15741"/>
    <m/>
    <m/>
    <m/>
    <m/>
    <x v="8925"/>
    <s v="2023/1/29"/>
    <x v="130"/>
    <x v="130"/>
    <x v="21"/>
    <x v="21"/>
    <m/>
    <x v="615"/>
    <e v="#N/A"/>
    <x v="615"/>
  </r>
  <r>
    <x v="5170"/>
    <m/>
    <n v="338.79"/>
    <x v="15742"/>
    <m/>
    <m/>
    <m/>
    <m/>
    <x v="8925"/>
    <s v="2023/1/29"/>
    <x v="130"/>
    <x v="130"/>
    <x v="21"/>
    <x v="21"/>
    <m/>
    <x v="615"/>
    <e v="#N/A"/>
    <x v="615"/>
  </r>
  <r>
    <x v="5170"/>
    <m/>
    <n v="408.14"/>
    <x v="15743"/>
    <m/>
    <m/>
    <m/>
    <m/>
    <x v="8925"/>
    <s v="2023/1/29"/>
    <x v="130"/>
    <x v="130"/>
    <x v="21"/>
    <x v="21"/>
    <m/>
    <x v="615"/>
    <e v="#N/A"/>
    <x v="615"/>
  </r>
  <r>
    <x v="5170"/>
    <m/>
    <n v="304.38"/>
    <x v="15744"/>
    <m/>
    <m/>
    <m/>
    <m/>
    <x v="8925"/>
    <s v="2023/1/29"/>
    <x v="130"/>
    <x v="130"/>
    <x v="21"/>
    <x v="21"/>
    <m/>
    <x v="615"/>
    <e v="#N/A"/>
    <x v="615"/>
  </r>
  <r>
    <x v="5170"/>
    <m/>
    <n v="1883.44"/>
    <x v="15745"/>
    <m/>
    <m/>
    <m/>
    <m/>
    <x v="8925"/>
    <s v="2023/1/29"/>
    <x v="130"/>
    <x v="130"/>
    <x v="21"/>
    <x v="21"/>
    <m/>
    <x v="615"/>
    <e v="#N/A"/>
    <x v="615"/>
  </r>
  <r>
    <x v="5170"/>
    <m/>
    <n v="710.36"/>
    <x v="15746"/>
    <m/>
    <m/>
    <m/>
    <m/>
    <x v="8925"/>
    <s v="2023/1/29"/>
    <x v="130"/>
    <x v="130"/>
    <x v="21"/>
    <x v="21"/>
    <m/>
    <x v="615"/>
    <e v="#N/A"/>
    <x v="615"/>
  </r>
  <r>
    <x v="5170"/>
    <m/>
    <n v="240.65"/>
    <x v="15747"/>
    <m/>
    <m/>
    <m/>
    <m/>
    <x v="8925"/>
    <s v="2023/1/29"/>
    <x v="130"/>
    <x v="130"/>
    <x v="21"/>
    <x v="21"/>
    <m/>
    <x v="615"/>
    <e v="#N/A"/>
    <x v="615"/>
  </r>
  <r>
    <x v="5170"/>
    <m/>
    <n v="1591.33"/>
    <x v="15748"/>
    <m/>
    <m/>
    <m/>
    <m/>
    <x v="8925"/>
    <s v="2023/1/29"/>
    <x v="130"/>
    <x v="130"/>
    <x v="21"/>
    <x v="21"/>
    <m/>
    <x v="615"/>
    <e v="#N/A"/>
    <x v="615"/>
  </r>
  <r>
    <x v="5170"/>
    <m/>
    <n v="667.7"/>
    <x v="15749"/>
    <m/>
    <m/>
    <m/>
    <m/>
    <x v="8926"/>
    <s v="2023/1/29"/>
    <x v="130"/>
    <x v="130"/>
    <x v="21"/>
    <x v="21"/>
    <m/>
    <x v="615"/>
    <e v="#N/A"/>
    <x v="615"/>
  </r>
  <r>
    <x v="5170"/>
    <m/>
    <n v="218.74"/>
    <x v="15750"/>
    <m/>
    <m/>
    <m/>
    <m/>
    <x v="8926"/>
    <s v="2023/1/29"/>
    <x v="130"/>
    <x v="130"/>
    <x v="21"/>
    <x v="21"/>
    <m/>
    <x v="615"/>
    <e v="#N/A"/>
    <x v="615"/>
  </r>
  <r>
    <x v="5170"/>
    <m/>
    <n v="248.33"/>
    <x v="15751"/>
    <m/>
    <m/>
    <m/>
    <m/>
    <x v="8926"/>
    <s v="2023/1/29"/>
    <x v="130"/>
    <x v="130"/>
    <x v="21"/>
    <x v="21"/>
    <m/>
    <x v="615"/>
    <e v="#N/A"/>
    <x v="615"/>
  </r>
  <r>
    <x v="5170"/>
    <m/>
    <n v="959.01"/>
    <x v="15752"/>
    <m/>
    <m/>
    <m/>
    <m/>
    <x v="8926"/>
    <s v="2023/1/29"/>
    <x v="130"/>
    <x v="130"/>
    <x v="21"/>
    <x v="21"/>
    <m/>
    <x v="615"/>
    <e v="#N/A"/>
    <x v="615"/>
  </r>
  <r>
    <x v="5170"/>
    <m/>
    <n v="3466.9300000000003"/>
    <x v="15753"/>
    <m/>
    <m/>
    <m/>
    <m/>
    <x v="8926"/>
    <s v="2023/1/29"/>
    <x v="130"/>
    <x v="130"/>
    <x v="21"/>
    <x v="21"/>
    <m/>
    <x v="615"/>
    <e v="#N/A"/>
    <x v="615"/>
  </r>
  <r>
    <x v="5170"/>
    <m/>
    <n v="1095.26"/>
    <x v="15754"/>
    <m/>
    <m/>
    <m/>
    <m/>
    <x v="8926"/>
    <s v="2023/1/29"/>
    <x v="130"/>
    <x v="130"/>
    <x v="21"/>
    <x v="21"/>
    <m/>
    <x v="615"/>
    <e v="#N/A"/>
    <x v="615"/>
  </r>
  <r>
    <x v="5170"/>
    <m/>
    <n v="503.95"/>
    <x v="15755"/>
    <m/>
    <m/>
    <m/>
    <m/>
    <x v="8926"/>
    <s v="2023/1/29"/>
    <x v="130"/>
    <x v="130"/>
    <x v="21"/>
    <x v="21"/>
    <m/>
    <x v="615"/>
    <e v="#N/A"/>
    <x v="615"/>
  </r>
  <r>
    <x v="5170"/>
    <m/>
    <n v="1093.72"/>
    <x v="15756"/>
    <m/>
    <m/>
    <m/>
    <m/>
    <x v="8926"/>
    <s v="2023/1/29"/>
    <x v="130"/>
    <x v="130"/>
    <x v="21"/>
    <x v="21"/>
    <m/>
    <x v="615"/>
    <e v="#N/A"/>
    <x v="615"/>
  </r>
  <r>
    <x v="5170"/>
    <m/>
    <n v="527.76"/>
    <x v="15757"/>
    <m/>
    <m/>
    <m/>
    <m/>
    <x v="8926"/>
    <s v="2023/1/29"/>
    <x v="130"/>
    <x v="130"/>
    <x v="21"/>
    <x v="21"/>
    <m/>
    <x v="615"/>
    <e v="#N/A"/>
    <x v="615"/>
  </r>
  <r>
    <x v="5170"/>
    <m/>
    <n v="1996.65"/>
    <x v="15758"/>
    <m/>
    <m/>
    <m/>
    <m/>
    <x v="8926"/>
    <s v="2023/1/29"/>
    <x v="130"/>
    <x v="130"/>
    <x v="21"/>
    <x v="21"/>
    <m/>
    <x v="615"/>
    <e v="#N/A"/>
    <x v="615"/>
  </r>
  <r>
    <x v="5170"/>
    <m/>
    <n v="395.7"/>
    <x v="15759"/>
    <m/>
    <m/>
    <m/>
    <m/>
    <x v="8926"/>
    <s v="2023/1/29"/>
    <x v="130"/>
    <x v="130"/>
    <x v="21"/>
    <x v="21"/>
    <m/>
    <x v="615"/>
    <e v="#N/A"/>
    <x v="615"/>
  </r>
  <r>
    <x v="5170"/>
    <m/>
    <n v="594.01"/>
    <x v="15760"/>
    <m/>
    <m/>
    <m/>
    <m/>
    <x v="8927"/>
    <s v="2023/1/29"/>
    <x v="130"/>
    <x v="130"/>
    <x v="21"/>
    <x v="21"/>
    <m/>
    <x v="615"/>
    <e v="#N/A"/>
    <x v="615"/>
  </r>
  <r>
    <x v="5170"/>
    <m/>
    <n v="446.3"/>
    <x v="15761"/>
    <m/>
    <m/>
    <m/>
    <m/>
    <x v="8927"/>
    <s v="2023/1/29"/>
    <x v="130"/>
    <x v="130"/>
    <x v="21"/>
    <x v="21"/>
    <m/>
    <x v="615"/>
    <e v="#N/A"/>
    <x v="615"/>
  </r>
  <r>
    <x v="5170"/>
    <m/>
    <n v="2076.5100000000002"/>
    <x v="15762"/>
    <m/>
    <m/>
    <m/>
    <m/>
    <x v="8927"/>
    <s v="2023/1/29"/>
    <x v="130"/>
    <x v="130"/>
    <x v="21"/>
    <x v="21"/>
    <m/>
    <x v="615"/>
    <e v="#N/A"/>
    <x v="615"/>
  </r>
  <r>
    <x v="5170"/>
    <m/>
    <n v="1660.63"/>
    <x v="15763"/>
    <m/>
    <m/>
    <m/>
    <m/>
    <x v="8927"/>
    <s v="2023/1/29"/>
    <x v="130"/>
    <x v="130"/>
    <x v="21"/>
    <x v="21"/>
    <m/>
    <x v="615"/>
    <e v="#N/A"/>
    <x v="615"/>
  </r>
  <r>
    <x v="5170"/>
    <m/>
    <n v="1055.53"/>
    <x v="15764"/>
    <m/>
    <m/>
    <m/>
    <m/>
    <x v="8927"/>
    <s v="2023/1/29"/>
    <x v="130"/>
    <x v="130"/>
    <x v="21"/>
    <x v="21"/>
    <m/>
    <x v="615"/>
    <e v="#N/A"/>
    <x v="615"/>
  </r>
  <r>
    <x v="5170"/>
    <m/>
    <n v="2541.34"/>
    <x v="15765"/>
    <m/>
    <m/>
    <m/>
    <m/>
    <x v="8927"/>
    <s v="2023/1/29"/>
    <x v="130"/>
    <x v="130"/>
    <x v="21"/>
    <x v="21"/>
    <m/>
    <x v="615"/>
    <e v="#N/A"/>
    <x v="615"/>
  </r>
  <r>
    <x v="5170"/>
    <m/>
    <n v="219.68"/>
    <x v="15766"/>
    <m/>
    <m/>
    <m/>
    <m/>
    <x v="8927"/>
    <s v="2023/1/29"/>
    <x v="130"/>
    <x v="130"/>
    <x v="21"/>
    <x v="21"/>
    <m/>
    <x v="615"/>
    <e v="#N/A"/>
    <x v="615"/>
  </r>
  <r>
    <x v="5170"/>
    <m/>
    <n v="176.09"/>
    <x v="15767"/>
    <m/>
    <m/>
    <m/>
    <m/>
    <x v="8927"/>
    <s v="2023/1/29"/>
    <x v="130"/>
    <x v="130"/>
    <x v="21"/>
    <x v="21"/>
    <m/>
    <x v="615"/>
    <e v="#N/A"/>
    <x v="615"/>
  </r>
  <r>
    <x v="5170"/>
    <m/>
    <n v="1717.5900000000001"/>
    <x v="15768"/>
    <m/>
    <m/>
    <m/>
    <m/>
    <x v="8927"/>
    <s v="2023/1/29"/>
    <x v="130"/>
    <x v="130"/>
    <x v="21"/>
    <x v="21"/>
    <m/>
    <x v="615"/>
    <e v="#N/A"/>
    <x v="615"/>
  </r>
  <r>
    <x v="5170"/>
    <m/>
    <n v="379.03000000000003"/>
    <x v="15769"/>
    <m/>
    <m/>
    <m/>
    <m/>
    <x v="8927"/>
    <s v="2023/1/29"/>
    <x v="130"/>
    <x v="130"/>
    <x v="21"/>
    <x v="21"/>
    <m/>
    <x v="615"/>
    <e v="#N/A"/>
    <x v="615"/>
  </r>
  <r>
    <x v="5170"/>
    <m/>
    <n v="5191.8"/>
    <x v="15770"/>
    <m/>
    <m/>
    <m/>
    <m/>
    <x v="8928"/>
    <s v="2023/1/29"/>
    <x v="130"/>
    <x v="130"/>
    <x v="21"/>
    <x v="21"/>
    <m/>
    <x v="615"/>
    <e v="#N/A"/>
    <x v="615"/>
  </r>
  <r>
    <x v="5170"/>
    <m/>
    <n v="2413.1"/>
    <x v="15771"/>
    <m/>
    <m/>
    <m/>
    <m/>
    <x v="8928"/>
    <s v="2023/1/29"/>
    <x v="130"/>
    <x v="130"/>
    <x v="21"/>
    <x v="21"/>
    <m/>
    <x v="615"/>
    <e v="#N/A"/>
    <x v="615"/>
  </r>
  <r>
    <x v="5170"/>
    <m/>
    <n v="16150.26"/>
    <x v="15772"/>
    <m/>
    <m/>
    <m/>
    <m/>
    <x v="8928"/>
    <s v="2023/1/29"/>
    <x v="130"/>
    <x v="130"/>
    <x v="21"/>
    <x v="21"/>
    <m/>
    <x v="615"/>
    <e v="#N/A"/>
    <x v="615"/>
  </r>
  <r>
    <x v="5170"/>
    <m/>
    <n v="8929.02"/>
    <x v="15773"/>
    <m/>
    <m/>
    <m/>
    <m/>
    <x v="8928"/>
    <s v="2023/1/29"/>
    <x v="130"/>
    <x v="130"/>
    <x v="21"/>
    <x v="21"/>
    <m/>
    <x v="615"/>
    <e v="#N/A"/>
    <x v="615"/>
  </r>
  <r>
    <x v="5170"/>
    <m/>
    <n v="234"/>
    <x v="15774"/>
    <m/>
    <m/>
    <m/>
    <m/>
    <x v="8928"/>
    <s v="2023/1/29"/>
    <x v="130"/>
    <x v="130"/>
    <x v="21"/>
    <x v="21"/>
    <m/>
    <x v="615"/>
    <e v="#N/A"/>
    <x v="615"/>
  </r>
  <r>
    <x v="5170"/>
    <m/>
    <n v="765.76"/>
    <x v="15775"/>
    <m/>
    <m/>
    <m/>
    <m/>
    <x v="8928"/>
    <s v="2023/1/29"/>
    <x v="130"/>
    <x v="130"/>
    <x v="21"/>
    <x v="21"/>
    <m/>
    <x v="615"/>
    <e v="#N/A"/>
    <x v="615"/>
  </r>
  <r>
    <x v="5170"/>
    <m/>
    <n v="484.08"/>
    <x v="15776"/>
    <m/>
    <m/>
    <m/>
    <m/>
    <x v="8929"/>
    <s v="2023/1/31"/>
    <x v="130"/>
    <x v="130"/>
    <x v="21"/>
    <x v="21"/>
    <m/>
    <x v="615"/>
    <e v="#N/A"/>
    <x v="615"/>
  </r>
  <r>
    <x v="5170"/>
    <m/>
    <n v="480.45"/>
    <x v="15777"/>
    <m/>
    <m/>
    <m/>
    <m/>
    <x v="8929"/>
    <s v="2023/1/31"/>
    <x v="130"/>
    <x v="130"/>
    <x v="21"/>
    <x v="21"/>
    <m/>
    <x v="615"/>
    <e v="#N/A"/>
    <x v="615"/>
  </r>
  <r>
    <x v="5170"/>
    <m/>
    <n v="4081.75"/>
    <x v="15778"/>
    <m/>
    <m/>
    <m/>
    <m/>
    <x v="8929"/>
    <s v="2023/1/31"/>
    <x v="130"/>
    <x v="130"/>
    <x v="21"/>
    <x v="21"/>
    <m/>
    <x v="615"/>
    <e v="#N/A"/>
    <x v="615"/>
  </r>
  <r>
    <x v="5170"/>
    <m/>
    <n v="1067.25"/>
    <x v="15779"/>
    <m/>
    <m/>
    <m/>
    <m/>
    <x v="8929"/>
    <s v="2023/1/31"/>
    <x v="130"/>
    <x v="130"/>
    <x v="21"/>
    <x v="21"/>
    <m/>
    <x v="615"/>
    <e v="#N/A"/>
    <x v="615"/>
  </r>
  <r>
    <x v="5170"/>
    <m/>
    <n v="2375.69"/>
    <x v="15780"/>
    <m/>
    <m/>
    <m/>
    <m/>
    <x v="8929"/>
    <s v="2023/1/31"/>
    <x v="130"/>
    <x v="130"/>
    <x v="21"/>
    <x v="21"/>
    <m/>
    <x v="615"/>
    <e v="#N/A"/>
    <x v="615"/>
  </r>
  <r>
    <x v="5170"/>
    <m/>
    <n v="218.27"/>
    <x v="15781"/>
    <m/>
    <m/>
    <m/>
    <m/>
    <x v="8929"/>
    <s v="2023/1/31"/>
    <x v="130"/>
    <x v="130"/>
    <x v="21"/>
    <x v="21"/>
    <m/>
    <x v="615"/>
    <e v="#N/A"/>
    <x v="615"/>
  </r>
  <r>
    <x v="5170"/>
    <m/>
    <n v="647.97"/>
    <x v="15782"/>
    <m/>
    <m/>
    <m/>
    <m/>
    <x v="8929"/>
    <s v="2023/1/31"/>
    <x v="130"/>
    <x v="130"/>
    <x v="21"/>
    <x v="21"/>
    <m/>
    <x v="615"/>
    <e v="#N/A"/>
    <x v="615"/>
  </r>
  <r>
    <x v="5170"/>
    <m/>
    <n v="867.49"/>
    <x v="15783"/>
    <m/>
    <m/>
    <m/>
    <m/>
    <x v="8929"/>
    <s v="2023/1/31"/>
    <x v="130"/>
    <x v="130"/>
    <x v="21"/>
    <x v="21"/>
    <m/>
    <x v="615"/>
    <e v="#N/A"/>
    <x v="615"/>
  </r>
  <r>
    <x v="5170"/>
    <m/>
    <n v="1103.1600000000001"/>
    <x v="15784"/>
    <m/>
    <m/>
    <m/>
    <m/>
    <x v="8929"/>
    <s v="2023/1/31"/>
    <x v="130"/>
    <x v="130"/>
    <x v="21"/>
    <x v="21"/>
    <m/>
    <x v="615"/>
    <e v="#N/A"/>
    <x v="615"/>
  </r>
  <r>
    <x v="5170"/>
    <m/>
    <n v="2847.35"/>
    <x v="15785"/>
    <m/>
    <m/>
    <m/>
    <m/>
    <x v="8929"/>
    <s v="2023/1/31"/>
    <x v="130"/>
    <x v="130"/>
    <x v="21"/>
    <x v="21"/>
    <m/>
    <x v="615"/>
    <e v="#N/A"/>
    <x v="615"/>
  </r>
  <r>
    <x v="5170"/>
    <m/>
    <n v="204.07"/>
    <x v="15786"/>
    <m/>
    <m/>
    <m/>
    <m/>
    <x v="8929"/>
    <s v="2023/1/31"/>
    <x v="130"/>
    <x v="130"/>
    <x v="21"/>
    <x v="21"/>
    <m/>
    <x v="615"/>
    <e v="#N/A"/>
    <x v="615"/>
  </r>
  <r>
    <x v="5170"/>
    <m/>
    <n v="219.68"/>
    <x v="15787"/>
    <m/>
    <m/>
    <m/>
    <m/>
    <x v="8929"/>
    <s v="2023/1/31"/>
    <x v="130"/>
    <x v="130"/>
    <x v="21"/>
    <x v="21"/>
    <m/>
    <x v="615"/>
    <e v="#N/A"/>
    <x v="615"/>
  </r>
  <r>
    <x v="5170"/>
    <m/>
    <n v="1836.64"/>
    <x v="15788"/>
    <m/>
    <m/>
    <m/>
    <m/>
    <x v="8929"/>
    <s v="2023/1/31"/>
    <x v="130"/>
    <x v="130"/>
    <x v="21"/>
    <x v="21"/>
    <m/>
    <x v="615"/>
    <e v="#N/A"/>
    <x v="615"/>
  </r>
  <r>
    <x v="5170"/>
    <m/>
    <n v="341.5"/>
    <x v="15789"/>
    <m/>
    <m/>
    <m/>
    <m/>
    <x v="8930"/>
    <s v="2023/1/31"/>
    <x v="130"/>
    <x v="130"/>
    <x v="21"/>
    <x v="21"/>
    <m/>
    <x v="615"/>
    <e v="#N/A"/>
    <x v="615"/>
  </r>
  <r>
    <x v="5170"/>
    <m/>
    <n v="913.16"/>
    <x v="15790"/>
    <m/>
    <m/>
    <m/>
    <m/>
    <x v="8930"/>
    <s v="2023/1/31"/>
    <x v="130"/>
    <x v="130"/>
    <x v="21"/>
    <x v="21"/>
    <m/>
    <x v="615"/>
    <e v="#N/A"/>
    <x v="615"/>
  </r>
  <r>
    <x v="5170"/>
    <m/>
    <n v="500.73"/>
    <x v="15791"/>
    <m/>
    <m/>
    <m/>
    <m/>
    <x v="8930"/>
    <s v="2023/1/31"/>
    <x v="130"/>
    <x v="130"/>
    <x v="21"/>
    <x v="21"/>
    <m/>
    <x v="615"/>
    <e v="#N/A"/>
    <x v="615"/>
  </r>
  <r>
    <x v="5170"/>
    <m/>
    <n v="723.88"/>
    <x v="15792"/>
    <m/>
    <m/>
    <m/>
    <m/>
    <x v="8930"/>
    <s v="2023/1/31"/>
    <x v="130"/>
    <x v="130"/>
    <x v="21"/>
    <x v="21"/>
    <m/>
    <x v="615"/>
    <e v="#N/A"/>
    <x v="615"/>
  </r>
  <r>
    <x v="5170"/>
    <m/>
    <n v="612.21"/>
    <x v="15793"/>
    <m/>
    <m/>
    <m/>
    <m/>
    <x v="8930"/>
    <s v="2023/1/31"/>
    <x v="130"/>
    <x v="130"/>
    <x v="21"/>
    <x v="21"/>
    <m/>
    <x v="615"/>
    <e v="#N/A"/>
    <x v="615"/>
  </r>
  <r>
    <x v="5170"/>
    <m/>
    <n v="243.21"/>
    <x v="15794"/>
    <m/>
    <m/>
    <m/>
    <m/>
    <x v="8930"/>
    <s v="2023/1/31"/>
    <x v="130"/>
    <x v="130"/>
    <x v="21"/>
    <x v="21"/>
    <m/>
    <x v="615"/>
    <e v="#N/A"/>
    <x v="615"/>
  </r>
  <r>
    <x v="5170"/>
    <m/>
    <n v="156.95000000000002"/>
    <x v="15795"/>
    <m/>
    <m/>
    <m/>
    <m/>
    <x v="8930"/>
    <s v="2023/1/31"/>
    <x v="130"/>
    <x v="130"/>
    <x v="21"/>
    <x v="21"/>
    <m/>
    <x v="615"/>
    <e v="#N/A"/>
    <x v="615"/>
  </r>
  <r>
    <x v="5170"/>
    <m/>
    <n v="1222.78"/>
    <x v="15796"/>
    <m/>
    <m/>
    <m/>
    <m/>
    <x v="8930"/>
    <s v="2023/1/31"/>
    <x v="130"/>
    <x v="130"/>
    <x v="21"/>
    <x v="21"/>
    <m/>
    <x v="615"/>
    <e v="#N/A"/>
    <x v="615"/>
  </r>
  <r>
    <x v="5170"/>
    <m/>
    <n v="2675.31"/>
    <x v="15797"/>
    <m/>
    <m/>
    <m/>
    <m/>
    <x v="8930"/>
    <s v="2023/1/31"/>
    <x v="130"/>
    <x v="130"/>
    <x v="21"/>
    <x v="21"/>
    <m/>
    <x v="615"/>
    <e v="#N/A"/>
    <x v="615"/>
  </r>
  <r>
    <x v="5170"/>
    <m/>
    <n v="1098.3900000000001"/>
    <x v="15798"/>
    <m/>
    <m/>
    <m/>
    <m/>
    <x v="8930"/>
    <s v="2023/1/31"/>
    <x v="130"/>
    <x v="130"/>
    <x v="21"/>
    <x v="21"/>
    <m/>
    <x v="615"/>
    <e v="#N/A"/>
    <x v="615"/>
  </r>
  <r>
    <x v="5170"/>
    <m/>
    <n v="1351.17"/>
    <x v="15799"/>
    <m/>
    <m/>
    <m/>
    <m/>
    <x v="8931"/>
    <s v="2023/1/31"/>
    <x v="130"/>
    <x v="130"/>
    <x v="21"/>
    <x v="21"/>
    <m/>
    <x v="615"/>
    <e v="#N/A"/>
    <x v="615"/>
  </r>
  <r>
    <x v="5170"/>
    <m/>
    <n v="426.27"/>
    <x v="15800"/>
    <m/>
    <m/>
    <m/>
    <m/>
    <x v="8931"/>
    <s v="2023/1/31"/>
    <x v="130"/>
    <x v="130"/>
    <x v="21"/>
    <x v="21"/>
    <m/>
    <x v="615"/>
    <e v="#N/A"/>
    <x v="615"/>
  </r>
  <r>
    <x v="5170"/>
    <m/>
    <n v="2346.1799999999998"/>
    <x v="15801"/>
    <m/>
    <m/>
    <m/>
    <m/>
    <x v="8931"/>
    <s v="2023/1/31"/>
    <x v="130"/>
    <x v="130"/>
    <x v="21"/>
    <x v="21"/>
    <m/>
    <x v="615"/>
    <e v="#N/A"/>
    <x v="615"/>
  </r>
  <r>
    <x v="5170"/>
    <m/>
    <n v="439.36"/>
    <x v="15802"/>
    <m/>
    <m/>
    <m/>
    <m/>
    <x v="8931"/>
    <s v="2023/1/31"/>
    <x v="130"/>
    <x v="130"/>
    <x v="21"/>
    <x v="21"/>
    <m/>
    <x v="615"/>
    <e v="#N/A"/>
    <x v="615"/>
  </r>
  <r>
    <x v="5170"/>
    <m/>
    <n v="542.57000000000005"/>
    <x v="15803"/>
    <m/>
    <m/>
    <m/>
    <m/>
    <x v="8931"/>
    <s v="2023/1/31"/>
    <x v="130"/>
    <x v="130"/>
    <x v="21"/>
    <x v="21"/>
    <m/>
    <x v="615"/>
    <e v="#N/A"/>
    <x v="615"/>
  </r>
  <r>
    <x v="5170"/>
    <m/>
    <n v="990.95"/>
    <x v="15804"/>
    <m/>
    <m/>
    <m/>
    <m/>
    <x v="8931"/>
    <s v="2023/1/31"/>
    <x v="130"/>
    <x v="130"/>
    <x v="21"/>
    <x v="21"/>
    <m/>
    <x v="615"/>
    <e v="#N/A"/>
    <x v="615"/>
  </r>
  <r>
    <x v="5170"/>
    <m/>
    <n v="1956.64"/>
    <x v="15805"/>
    <m/>
    <m/>
    <m/>
    <m/>
    <x v="8932"/>
    <s v="2023/1/31"/>
    <x v="130"/>
    <x v="130"/>
    <x v="21"/>
    <x v="21"/>
    <m/>
    <x v="615"/>
    <e v="#N/A"/>
    <x v="615"/>
  </r>
  <r>
    <x v="5170"/>
    <m/>
    <n v="176.09"/>
    <x v="15806"/>
    <m/>
    <m/>
    <m/>
    <m/>
    <x v="8932"/>
    <s v="2023/1/31"/>
    <x v="130"/>
    <x v="130"/>
    <x v="21"/>
    <x v="21"/>
    <m/>
    <x v="615"/>
    <e v="#N/A"/>
    <x v="615"/>
  </r>
  <r>
    <x v="5170"/>
    <m/>
    <n v="207.65"/>
    <x v="15807"/>
    <m/>
    <m/>
    <m/>
    <m/>
    <x v="8933"/>
    <s v="2023/2/11"/>
    <x v="130"/>
    <x v="130"/>
    <x v="21"/>
    <x v="21"/>
    <m/>
    <x v="615"/>
    <e v="#N/A"/>
    <x v="615"/>
  </r>
  <r>
    <x v="5170"/>
    <m/>
    <n v="2244.7800000000002"/>
    <x v="15808"/>
    <m/>
    <m/>
    <m/>
    <m/>
    <x v="8933"/>
    <s v="2023/2/11"/>
    <x v="130"/>
    <x v="130"/>
    <x v="21"/>
    <x v="21"/>
    <m/>
    <x v="615"/>
    <e v="#N/A"/>
    <x v="615"/>
  </r>
  <r>
    <x v="5170"/>
    <m/>
    <n v="1054"/>
    <x v="15809"/>
    <m/>
    <m/>
    <m/>
    <m/>
    <x v="8934"/>
    <s v="2023/2/14"/>
    <x v="130"/>
    <x v="130"/>
    <x v="21"/>
    <x v="21"/>
    <m/>
    <x v="615"/>
    <e v="#N/A"/>
    <x v="615"/>
  </r>
  <r>
    <x v="5170"/>
    <m/>
    <n v="1679.3700000000001"/>
    <x v="15810"/>
    <m/>
    <m/>
    <m/>
    <m/>
    <x v="8934"/>
    <s v="2023/2/14"/>
    <x v="130"/>
    <x v="130"/>
    <x v="21"/>
    <x v="21"/>
    <m/>
    <x v="615"/>
    <e v="#N/A"/>
    <x v="615"/>
  </r>
  <r>
    <x v="5170"/>
    <m/>
    <n v="924.15"/>
    <x v="15811"/>
    <m/>
    <m/>
    <m/>
    <m/>
    <x v="8934"/>
    <s v="2023/2/14"/>
    <x v="130"/>
    <x v="130"/>
    <x v="21"/>
    <x v="21"/>
    <m/>
    <x v="615"/>
    <e v="#N/A"/>
    <x v="615"/>
  </r>
  <r>
    <x v="5170"/>
    <m/>
    <n v="1067.25"/>
    <x v="15812"/>
    <m/>
    <m/>
    <m/>
    <m/>
    <x v="8934"/>
    <s v="2023/2/14"/>
    <x v="130"/>
    <x v="130"/>
    <x v="21"/>
    <x v="21"/>
    <m/>
    <x v="615"/>
    <e v="#N/A"/>
    <x v="615"/>
  </r>
  <r>
    <x v="5170"/>
    <m/>
    <n v="454.1"/>
    <x v="15813"/>
    <m/>
    <m/>
    <m/>
    <m/>
    <x v="8934"/>
    <s v="2023/2/14"/>
    <x v="130"/>
    <x v="130"/>
    <x v="21"/>
    <x v="21"/>
    <m/>
    <x v="615"/>
    <e v="#N/A"/>
    <x v="615"/>
  </r>
  <r>
    <x v="5170"/>
    <m/>
    <n v="669.64"/>
    <x v="15814"/>
    <m/>
    <m/>
    <m/>
    <m/>
    <x v="8934"/>
    <s v="2023/2/14"/>
    <x v="130"/>
    <x v="130"/>
    <x v="21"/>
    <x v="21"/>
    <m/>
    <x v="615"/>
    <e v="#N/A"/>
    <x v="615"/>
  </r>
  <r>
    <x v="5170"/>
    <m/>
    <n v="152.19"/>
    <x v="15815"/>
    <m/>
    <m/>
    <m/>
    <m/>
    <x v="8934"/>
    <s v="2023/2/14"/>
    <x v="130"/>
    <x v="130"/>
    <x v="21"/>
    <x v="21"/>
    <m/>
    <x v="615"/>
    <e v="#N/A"/>
    <x v="615"/>
  </r>
  <r>
    <x v="5170"/>
    <m/>
    <n v="1459.03"/>
    <x v="15816"/>
    <m/>
    <m/>
    <m/>
    <m/>
    <x v="8934"/>
    <s v="2023/2/14"/>
    <x v="130"/>
    <x v="130"/>
    <x v="21"/>
    <x v="21"/>
    <m/>
    <x v="615"/>
    <e v="#N/A"/>
    <x v="615"/>
  </r>
  <r>
    <x v="5170"/>
    <m/>
    <n v="650.83000000000004"/>
    <x v="15817"/>
    <m/>
    <m/>
    <m/>
    <m/>
    <x v="8934"/>
    <s v="2023/2/14"/>
    <x v="130"/>
    <x v="130"/>
    <x v="21"/>
    <x v="21"/>
    <m/>
    <x v="615"/>
    <e v="#N/A"/>
    <x v="615"/>
  </r>
  <r>
    <x v="5170"/>
    <m/>
    <n v="328.51"/>
    <x v="15818"/>
    <m/>
    <m/>
    <m/>
    <m/>
    <x v="8935"/>
    <s v="2023/2/14"/>
    <x v="130"/>
    <x v="130"/>
    <x v="21"/>
    <x v="21"/>
    <m/>
    <x v="615"/>
    <e v="#N/A"/>
    <x v="615"/>
  </r>
  <r>
    <x v="5170"/>
    <m/>
    <n v="474.18"/>
    <x v="15819"/>
    <m/>
    <m/>
    <m/>
    <m/>
    <x v="8935"/>
    <s v="2023/2/14"/>
    <x v="130"/>
    <x v="130"/>
    <x v="21"/>
    <x v="21"/>
    <m/>
    <x v="615"/>
    <e v="#N/A"/>
    <x v="615"/>
  </r>
  <r>
    <x v="5170"/>
    <m/>
    <n v="664.46"/>
    <x v="15820"/>
    <m/>
    <m/>
    <m/>
    <m/>
    <x v="8935"/>
    <s v="2023/2/14"/>
    <x v="130"/>
    <x v="130"/>
    <x v="21"/>
    <x v="21"/>
    <m/>
    <x v="615"/>
    <e v="#N/A"/>
    <x v="615"/>
  </r>
  <r>
    <x v="5170"/>
    <m/>
    <n v="674.88"/>
    <x v="15821"/>
    <m/>
    <m/>
    <m/>
    <m/>
    <x v="8935"/>
    <s v="2023/2/14"/>
    <x v="130"/>
    <x v="130"/>
    <x v="21"/>
    <x v="21"/>
    <m/>
    <x v="615"/>
    <e v="#N/A"/>
    <x v="615"/>
  </r>
  <r>
    <x v="5170"/>
    <m/>
    <n v="2720.69"/>
    <x v="15822"/>
    <m/>
    <m/>
    <m/>
    <m/>
    <x v="8935"/>
    <s v="2023/2/14"/>
    <x v="130"/>
    <x v="130"/>
    <x v="21"/>
    <x v="21"/>
    <m/>
    <x v="615"/>
    <e v="#N/A"/>
    <x v="615"/>
  </r>
  <r>
    <x v="5170"/>
    <m/>
    <n v="923.55000000000007"/>
    <x v="15823"/>
    <m/>
    <m/>
    <m/>
    <m/>
    <x v="8935"/>
    <s v="2023/2/14"/>
    <x v="130"/>
    <x v="130"/>
    <x v="21"/>
    <x v="21"/>
    <m/>
    <x v="615"/>
    <e v="#N/A"/>
    <x v="615"/>
  </r>
  <r>
    <x v="5170"/>
    <m/>
    <n v="944.33"/>
    <x v="15824"/>
    <m/>
    <m/>
    <m/>
    <m/>
    <x v="8935"/>
    <s v="2023/2/14"/>
    <x v="130"/>
    <x v="130"/>
    <x v="21"/>
    <x v="21"/>
    <m/>
    <x v="615"/>
    <e v="#N/A"/>
    <x v="615"/>
  </r>
  <r>
    <x v="5170"/>
    <m/>
    <n v="449.1"/>
    <x v="15825"/>
    <m/>
    <m/>
    <m/>
    <m/>
    <x v="8936"/>
    <s v="2023/2/19"/>
    <x v="130"/>
    <x v="130"/>
    <x v="21"/>
    <x v="21"/>
    <m/>
    <x v="615"/>
    <e v="#N/A"/>
    <x v="615"/>
  </r>
  <r>
    <x v="5170"/>
    <m/>
    <n v="304.37"/>
    <x v="15826"/>
    <m/>
    <m/>
    <m/>
    <m/>
    <x v="8936"/>
    <s v="2023/2/19"/>
    <x v="130"/>
    <x v="130"/>
    <x v="21"/>
    <x v="21"/>
    <m/>
    <x v="615"/>
    <e v="#N/A"/>
    <x v="615"/>
  </r>
  <r>
    <x v="5170"/>
    <m/>
    <n v="204.07"/>
    <x v="15827"/>
    <m/>
    <m/>
    <m/>
    <m/>
    <x v="8937"/>
    <s v="2023/2/19"/>
    <x v="130"/>
    <x v="130"/>
    <x v="21"/>
    <x v="21"/>
    <m/>
    <x v="615"/>
    <e v="#N/A"/>
    <x v="615"/>
  </r>
  <r>
    <x v="5170"/>
    <m/>
    <n v="2487.77"/>
    <x v="15828"/>
    <m/>
    <m/>
    <m/>
    <m/>
    <x v="8937"/>
    <s v="2023/2/19"/>
    <x v="130"/>
    <x v="130"/>
    <x v="21"/>
    <x v="21"/>
    <m/>
    <x v="615"/>
    <e v="#N/A"/>
    <x v="615"/>
  </r>
  <r>
    <x v="5170"/>
    <m/>
    <n v="19110.060000000001"/>
    <x v="15829"/>
    <m/>
    <m/>
    <m/>
    <m/>
    <x v="8937"/>
    <s v="2023/2/19"/>
    <x v="130"/>
    <x v="130"/>
    <x v="21"/>
    <x v="21"/>
    <m/>
    <x v="615"/>
    <e v="#N/A"/>
    <x v="615"/>
  </r>
  <r>
    <x v="5170"/>
    <m/>
    <n v="42890.15"/>
    <x v="15830"/>
    <m/>
    <m/>
    <m/>
    <m/>
    <x v="8938"/>
    <s v="2023/2/23"/>
    <x v="130"/>
    <x v="130"/>
    <x v="21"/>
    <x v="21"/>
    <m/>
    <x v="615"/>
    <e v="#N/A"/>
    <x v="615"/>
  </r>
  <r>
    <x v="5170"/>
    <m/>
    <n v="10987.89"/>
    <x v="15831"/>
    <m/>
    <m/>
    <m/>
    <m/>
    <x v="8939"/>
    <s v="2023/3/1"/>
    <x v="130"/>
    <x v="130"/>
    <x v="21"/>
    <x v="21"/>
    <m/>
    <x v="615"/>
    <e v="#N/A"/>
    <x v="615"/>
  </r>
  <r>
    <x v="5170"/>
    <m/>
    <n v="89032.320000000007"/>
    <x v="15832"/>
    <m/>
    <m/>
    <m/>
    <m/>
    <x v="8939"/>
    <s v="2023/3/1"/>
    <x v="130"/>
    <x v="130"/>
    <x v="21"/>
    <x v="21"/>
    <m/>
    <x v="615"/>
    <e v="#N/A"/>
    <x v="615"/>
  </r>
  <r>
    <x v="5170"/>
    <m/>
    <n v="47632.29"/>
    <x v="15833"/>
    <m/>
    <m/>
    <m/>
    <m/>
    <x v="8939"/>
    <s v="2023/3/1"/>
    <x v="130"/>
    <x v="130"/>
    <x v="21"/>
    <x v="21"/>
    <m/>
    <x v="615"/>
    <e v="#N/A"/>
    <x v="615"/>
  </r>
  <r>
    <x v="5170"/>
    <m/>
    <n v="72067.320000000007"/>
    <x v="15834"/>
    <m/>
    <m/>
    <m/>
    <m/>
    <x v="8939"/>
    <s v="2023/3/1"/>
    <x v="130"/>
    <x v="130"/>
    <x v="21"/>
    <x v="21"/>
    <m/>
    <x v="615"/>
    <e v="#N/A"/>
    <x v="615"/>
  </r>
  <r>
    <x v="5170"/>
    <m/>
    <n v="5347.37"/>
    <x v="15835"/>
    <m/>
    <m/>
    <m/>
    <m/>
    <x v="8939"/>
    <s v="2023/3/1"/>
    <x v="130"/>
    <x v="130"/>
    <x v="21"/>
    <x v="21"/>
    <m/>
    <x v="615"/>
    <e v="#N/A"/>
    <x v="615"/>
  </r>
  <r>
    <x v="5170"/>
    <m/>
    <n v="30716.799999999999"/>
    <x v="15836"/>
    <m/>
    <m/>
    <m/>
    <m/>
    <x v="8939"/>
    <s v="2023/3/1"/>
    <x v="130"/>
    <x v="130"/>
    <x v="21"/>
    <x v="21"/>
    <m/>
    <x v="615"/>
    <e v="#N/A"/>
    <x v="615"/>
  </r>
  <r>
    <x v="5170"/>
    <m/>
    <n v="70625.97"/>
    <x v="15837"/>
    <m/>
    <m/>
    <m/>
    <m/>
    <x v="8939"/>
    <s v="2023/3/1"/>
    <x v="130"/>
    <x v="130"/>
    <x v="21"/>
    <x v="21"/>
    <m/>
    <x v="615"/>
    <e v="#N/A"/>
    <x v="615"/>
  </r>
  <r>
    <x v="5170"/>
    <m/>
    <n v="249826.08000000002"/>
    <x v="15838"/>
    <m/>
    <m/>
    <m/>
    <m/>
    <x v="8940"/>
    <s v="2023/3/1"/>
    <x v="130"/>
    <x v="130"/>
    <x v="21"/>
    <x v="21"/>
    <m/>
    <x v="615"/>
    <e v="#N/A"/>
    <x v="615"/>
  </r>
  <r>
    <x v="5170"/>
    <m/>
    <n v="65577.119999999995"/>
    <x v="15839"/>
    <m/>
    <m/>
    <m/>
    <m/>
    <x v="8940"/>
    <s v="2023/3/1"/>
    <x v="130"/>
    <x v="130"/>
    <x v="21"/>
    <x v="21"/>
    <m/>
    <x v="615"/>
    <e v="#N/A"/>
    <x v="615"/>
  </r>
  <r>
    <x v="5170"/>
    <m/>
    <n v="40229.81"/>
    <x v="15840"/>
    <m/>
    <m/>
    <m/>
    <m/>
    <x v="8941"/>
    <s v="2023/4/1"/>
    <x v="130"/>
    <x v="130"/>
    <x v="21"/>
    <x v="21"/>
    <m/>
    <x v="615"/>
    <e v="#N/A"/>
    <x v="615"/>
  </r>
  <r>
    <x v="5170"/>
    <m/>
    <n v="76490.430000000008"/>
    <x v="15841"/>
    <m/>
    <m/>
    <m/>
    <m/>
    <x v="8942"/>
    <s v="2023/4/1"/>
    <x v="130"/>
    <x v="130"/>
    <x v="21"/>
    <x v="21"/>
    <m/>
    <x v="615"/>
    <e v="#N/A"/>
    <x v="615"/>
  </r>
  <r>
    <x v="5170"/>
    <m/>
    <n v="22458.95"/>
    <x v="15842"/>
    <m/>
    <m/>
    <m/>
    <m/>
    <x v="8943"/>
    <s v="2023/4/1"/>
    <x v="130"/>
    <x v="130"/>
    <x v="21"/>
    <x v="21"/>
    <m/>
    <x v="615"/>
    <e v="#N/A"/>
    <x v="615"/>
  </r>
  <r>
    <x v="5170"/>
    <m/>
    <n v="2252.2600000000002"/>
    <x v="15843"/>
    <m/>
    <m/>
    <m/>
    <m/>
    <x v="8944"/>
    <s v="2023/4/1"/>
    <x v="130"/>
    <x v="130"/>
    <x v="21"/>
    <x v="21"/>
    <m/>
    <x v="615"/>
    <e v="#N/A"/>
    <x v="615"/>
  </r>
  <r>
    <x v="5170"/>
    <m/>
    <n v="186.35"/>
    <x v="15844"/>
    <m/>
    <m/>
    <m/>
    <m/>
    <x v="8945"/>
    <s v="2023/4/1"/>
    <x v="130"/>
    <x v="130"/>
    <x v="21"/>
    <x v="21"/>
    <m/>
    <x v="615"/>
    <e v="#N/A"/>
    <x v="615"/>
  </r>
  <r>
    <x v="5170"/>
    <m/>
    <n v="396.36"/>
    <x v="15845"/>
    <m/>
    <m/>
    <m/>
    <m/>
    <x v="8945"/>
    <s v="2023/4/1"/>
    <x v="130"/>
    <x v="130"/>
    <x v="21"/>
    <x v="21"/>
    <m/>
    <x v="615"/>
    <e v="#N/A"/>
    <x v="615"/>
  </r>
  <r>
    <x v="5170"/>
    <m/>
    <n v="456.58"/>
    <x v="15846"/>
    <m/>
    <m/>
    <m/>
    <m/>
    <x v="8946"/>
    <s v="2023/4/1"/>
    <x v="130"/>
    <x v="130"/>
    <x v="21"/>
    <x v="21"/>
    <m/>
    <x v="615"/>
    <e v="#N/A"/>
    <x v="615"/>
  </r>
  <r>
    <x v="5170"/>
    <m/>
    <n v="1772.3500000000001"/>
    <x v="15847"/>
    <m/>
    <m/>
    <m/>
    <m/>
    <x v="8946"/>
    <s v="2023/4/1"/>
    <x v="130"/>
    <x v="130"/>
    <x v="21"/>
    <x v="21"/>
    <m/>
    <x v="615"/>
    <e v="#N/A"/>
    <x v="615"/>
  </r>
  <r>
    <x v="5170"/>
    <m/>
    <n v="700.24"/>
    <x v="15848"/>
    <m/>
    <m/>
    <m/>
    <m/>
    <x v="8947"/>
    <s v="2023/4/1"/>
    <x v="130"/>
    <x v="130"/>
    <x v="21"/>
    <x v="21"/>
    <m/>
    <x v="615"/>
    <e v="#N/A"/>
    <x v="615"/>
  </r>
  <r>
    <x v="5170"/>
    <m/>
    <n v="1568.71"/>
    <x v="15849"/>
    <m/>
    <m/>
    <m/>
    <m/>
    <x v="8947"/>
    <s v="2023/4/1"/>
    <x v="130"/>
    <x v="130"/>
    <x v="21"/>
    <x v="21"/>
    <m/>
    <x v="615"/>
    <e v="#N/A"/>
    <x v="615"/>
  </r>
  <r>
    <x v="5170"/>
    <m/>
    <n v="2768.18"/>
    <x v="15850"/>
    <m/>
    <m/>
    <m/>
    <m/>
    <x v="8948"/>
    <s v="2023/4/1"/>
    <x v="130"/>
    <x v="130"/>
    <x v="21"/>
    <x v="21"/>
    <m/>
    <x v="615"/>
    <e v="#N/A"/>
    <x v="615"/>
  </r>
  <r>
    <x v="5170"/>
    <m/>
    <n v="1485.77"/>
    <x v="15851"/>
    <m/>
    <m/>
    <m/>
    <m/>
    <x v="8949"/>
    <s v="2023/4/1"/>
    <x v="130"/>
    <x v="130"/>
    <x v="21"/>
    <x v="21"/>
    <m/>
    <x v="615"/>
    <e v="#N/A"/>
    <x v="615"/>
  </r>
  <r>
    <x v="5170"/>
    <m/>
    <n v="2024.02"/>
    <x v="15852"/>
    <m/>
    <m/>
    <m/>
    <m/>
    <x v="8950"/>
    <s v="2023/4/1"/>
    <x v="130"/>
    <x v="130"/>
    <x v="21"/>
    <x v="21"/>
    <m/>
    <x v="615"/>
    <e v="#N/A"/>
    <x v="615"/>
  </r>
  <r>
    <x v="5170"/>
    <m/>
    <n v="2164.48"/>
    <x v="15853"/>
    <m/>
    <m/>
    <m/>
    <m/>
    <x v="8951"/>
    <s v="2023/4/1"/>
    <x v="130"/>
    <x v="130"/>
    <x v="21"/>
    <x v="21"/>
    <m/>
    <x v="615"/>
    <e v="#N/A"/>
    <x v="615"/>
  </r>
  <r>
    <x v="5170"/>
    <m/>
    <n v="9182.07"/>
    <x v="15854"/>
    <m/>
    <m/>
    <m/>
    <m/>
    <x v="8952"/>
    <s v="2023/4/1"/>
    <x v="130"/>
    <x v="130"/>
    <x v="21"/>
    <x v="21"/>
    <m/>
    <x v="615"/>
    <e v="#N/A"/>
    <x v="615"/>
  </r>
  <r>
    <x v="5170"/>
    <m/>
    <n v="857.4"/>
    <x v="15855"/>
    <m/>
    <m/>
    <m/>
    <m/>
    <x v="8953"/>
    <s v="2023/4/1"/>
    <x v="130"/>
    <x v="130"/>
    <x v="21"/>
    <x v="21"/>
    <m/>
    <x v="615"/>
    <e v="#N/A"/>
    <x v="615"/>
  </r>
  <r>
    <x v="5170"/>
    <m/>
    <n v="443.6"/>
    <x v="15856"/>
    <m/>
    <m/>
    <m/>
    <m/>
    <x v="8954"/>
    <s v="2023/4/1"/>
    <x v="130"/>
    <x v="130"/>
    <x v="21"/>
    <x v="21"/>
    <m/>
    <x v="615"/>
    <e v="#N/A"/>
    <x v="615"/>
  </r>
  <r>
    <x v="5170"/>
    <m/>
    <n v="487.01"/>
    <x v="15857"/>
    <m/>
    <m/>
    <m/>
    <m/>
    <x v="8954"/>
    <s v="2023/4/1"/>
    <x v="130"/>
    <x v="130"/>
    <x v="21"/>
    <x v="21"/>
    <m/>
    <x v="615"/>
    <e v="#N/A"/>
    <x v="615"/>
  </r>
  <r>
    <x v="5170"/>
    <m/>
    <n v="2011.8400000000001"/>
    <x v="15858"/>
    <m/>
    <m/>
    <m/>
    <m/>
    <x v="8955"/>
    <s v="2023/4/1"/>
    <x v="130"/>
    <x v="130"/>
    <x v="21"/>
    <x v="21"/>
    <m/>
    <x v="615"/>
    <e v="#N/A"/>
    <x v="615"/>
  </r>
  <r>
    <x v="5170"/>
    <m/>
    <n v="2439.2000000000003"/>
    <x v="15859"/>
    <m/>
    <m/>
    <m/>
    <m/>
    <x v="8956"/>
    <s v="2023/4/1"/>
    <x v="130"/>
    <x v="130"/>
    <x v="21"/>
    <x v="21"/>
    <m/>
    <x v="615"/>
    <e v="#N/A"/>
    <x v="615"/>
  </r>
  <r>
    <x v="5170"/>
    <m/>
    <n v="1233.1500000000001"/>
    <x v="15860"/>
    <m/>
    <m/>
    <m/>
    <m/>
    <x v="8957"/>
    <s v="2023/4/1"/>
    <x v="130"/>
    <x v="130"/>
    <x v="21"/>
    <x v="21"/>
    <m/>
    <x v="615"/>
    <e v="#N/A"/>
    <x v="615"/>
  </r>
  <r>
    <x v="5170"/>
    <m/>
    <n v="199.75"/>
    <x v="15861"/>
    <m/>
    <m/>
    <m/>
    <m/>
    <x v="8957"/>
    <s v="2023/4/1"/>
    <x v="130"/>
    <x v="130"/>
    <x v="21"/>
    <x v="21"/>
    <m/>
    <x v="615"/>
    <e v="#N/A"/>
    <x v="615"/>
  </r>
  <r>
    <x v="5170"/>
    <m/>
    <n v="309.20999999999998"/>
    <x v="15862"/>
    <m/>
    <m/>
    <m/>
    <m/>
    <x v="8958"/>
    <s v="2023/4/1"/>
    <x v="130"/>
    <x v="130"/>
    <x v="21"/>
    <x v="21"/>
    <m/>
    <x v="615"/>
    <e v="#N/A"/>
    <x v="615"/>
  </r>
  <r>
    <x v="5170"/>
    <m/>
    <n v="4306.3900000000003"/>
    <x v="15863"/>
    <m/>
    <m/>
    <m/>
    <m/>
    <x v="8958"/>
    <s v="2023/4/1"/>
    <x v="130"/>
    <x v="130"/>
    <x v="21"/>
    <x v="21"/>
    <m/>
    <x v="615"/>
    <e v="#N/A"/>
    <x v="615"/>
  </r>
  <r>
    <x v="5170"/>
    <m/>
    <n v="541.21"/>
    <x v="15864"/>
    <m/>
    <m/>
    <m/>
    <m/>
    <x v="8959"/>
    <s v="2023/4/1"/>
    <x v="130"/>
    <x v="130"/>
    <x v="21"/>
    <x v="21"/>
    <m/>
    <x v="615"/>
    <e v="#N/A"/>
    <x v="615"/>
  </r>
  <r>
    <x v="5170"/>
    <m/>
    <n v="637.37"/>
    <x v="15865"/>
    <m/>
    <m/>
    <m/>
    <m/>
    <x v="8959"/>
    <s v="2023/4/1"/>
    <x v="130"/>
    <x v="130"/>
    <x v="21"/>
    <x v="21"/>
    <m/>
    <x v="615"/>
    <e v="#N/A"/>
    <x v="615"/>
  </r>
  <r>
    <x v="5170"/>
    <m/>
    <n v="1274.8800000000001"/>
    <x v="15866"/>
    <m/>
    <m/>
    <m/>
    <m/>
    <x v="8959"/>
    <s v="2023/4/1"/>
    <x v="130"/>
    <x v="130"/>
    <x v="21"/>
    <x v="21"/>
    <m/>
    <x v="615"/>
    <e v="#N/A"/>
    <x v="615"/>
  </r>
  <r>
    <x v="5170"/>
    <m/>
    <n v="1319.92"/>
    <x v="15867"/>
    <m/>
    <m/>
    <m/>
    <m/>
    <x v="8960"/>
    <s v="2023/4/1"/>
    <x v="130"/>
    <x v="130"/>
    <x v="21"/>
    <x v="21"/>
    <m/>
    <x v="615"/>
    <e v="#N/A"/>
    <x v="615"/>
  </r>
  <r>
    <x v="5170"/>
    <m/>
    <n v="714.18000000000006"/>
    <x v="15868"/>
    <m/>
    <m/>
    <m/>
    <m/>
    <x v="8961"/>
    <s v="2023/4/1"/>
    <x v="130"/>
    <x v="130"/>
    <x v="21"/>
    <x v="21"/>
    <m/>
    <x v="615"/>
    <e v="#N/A"/>
    <x v="615"/>
  </r>
  <r>
    <x v="5170"/>
    <m/>
    <n v="881.51"/>
    <x v="15869"/>
    <m/>
    <m/>
    <m/>
    <m/>
    <x v="8961"/>
    <s v="2023/4/1"/>
    <x v="130"/>
    <x v="130"/>
    <x v="21"/>
    <x v="21"/>
    <m/>
    <x v="615"/>
    <e v="#N/A"/>
    <x v="615"/>
  </r>
  <r>
    <x v="5170"/>
    <m/>
    <n v="6626.58"/>
    <x v="15870"/>
    <m/>
    <m/>
    <m/>
    <m/>
    <x v="8962"/>
    <s v="2023/4/1"/>
    <x v="130"/>
    <x v="130"/>
    <x v="21"/>
    <x v="21"/>
    <m/>
    <x v="615"/>
    <e v="#N/A"/>
    <x v="615"/>
  </r>
  <r>
    <x v="5170"/>
    <m/>
    <n v="5667.28"/>
    <x v="15871"/>
    <m/>
    <m/>
    <m/>
    <m/>
    <x v="8963"/>
    <s v="2023/4/1"/>
    <x v="130"/>
    <x v="130"/>
    <x v="21"/>
    <x v="21"/>
    <m/>
    <x v="615"/>
    <e v="#N/A"/>
    <x v="615"/>
  </r>
  <r>
    <x v="5170"/>
    <m/>
    <n v="20703.23"/>
    <x v="15872"/>
    <m/>
    <m/>
    <m/>
    <m/>
    <x v="8964"/>
    <s v="2023/4/1"/>
    <x v="130"/>
    <x v="130"/>
    <x v="21"/>
    <x v="21"/>
    <m/>
    <x v="615"/>
    <e v="#N/A"/>
    <x v="615"/>
  </r>
  <r>
    <x v="5170"/>
    <m/>
    <n v="38305.590000000004"/>
    <x v="15873"/>
    <m/>
    <m/>
    <m/>
    <m/>
    <x v="8965"/>
    <s v="2023/4/1"/>
    <x v="130"/>
    <x v="130"/>
    <x v="21"/>
    <x v="21"/>
    <m/>
    <x v="615"/>
    <e v="#N/A"/>
    <x v="615"/>
  </r>
  <r>
    <x v="5170"/>
    <m/>
    <n v="1259.1000000000001"/>
    <x v="15874"/>
    <m/>
    <m/>
    <m/>
    <m/>
    <x v="8966"/>
    <s v="2023/4/1"/>
    <x v="130"/>
    <x v="130"/>
    <x v="21"/>
    <x v="21"/>
    <m/>
    <x v="615"/>
    <e v="#N/A"/>
    <x v="615"/>
  </r>
  <r>
    <x v="5170"/>
    <m/>
    <n v="1152.4000000000001"/>
    <x v="15875"/>
    <m/>
    <m/>
    <m/>
    <m/>
    <x v="8966"/>
    <s v="2023/4/1"/>
    <x v="130"/>
    <x v="130"/>
    <x v="21"/>
    <x v="21"/>
    <m/>
    <x v="615"/>
    <e v="#N/A"/>
    <x v="615"/>
  </r>
  <r>
    <x v="5170"/>
    <m/>
    <n v="415.3"/>
    <x v="15876"/>
    <m/>
    <m/>
    <m/>
    <m/>
    <x v="8966"/>
    <s v="2023/4/1"/>
    <x v="130"/>
    <x v="130"/>
    <x v="21"/>
    <x v="21"/>
    <m/>
    <x v="615"/>
    <e v="#N/A"/>
    <x v="615"/>
  </r>
  <r>
    <x v="5170"/>
    <m/>
    <n v="335.01"/>
    <x v="15877"/>
    <m/>
    <m/>
    <m/>
    <m/>
    <x v="8967"/>
    <s v="2023/4/1"/>
    <x v="130"/>
    <x v="130"/>
    <x v="21"/>
    <x v="21"/>
    <m/>
    <x v="615"/>
    <e v="#N/A"/>
    <x v="615"/>
  </r>
  <r>
    <x v="5170"/>
    <m/>
    <n v="1441.05"/>
    <x v="15878"/>
    <m/>
    <m/>
    <m/>
    <m/>
    <x v="8967"/>
    <s v="2023/4/1"/>
    <x v="130"/>
    <x v="130"/>
    <x v="21"/>
    <x v="21"/>
    <m/>
    <x v="615"/>
    <e v="#N/A"/>
    <x v="615"/>
  </r>
  <r>
    <x v="5170"/>
    <m/>
    <n v="2871.54"/>
    <x v="15879"/>
    <m/>
    <m/>
    <m/>
    <m/>
    <x v="8968"/>
    <s v="2023/4/1"/>
    <x v="130"/>
    <x v="130"/>
    <x v="21"/>
    <x v="21"/>
    <m/>
    <x v="615"/>
    <e v="#N/A"/>
    <x v="615"/>
  </r>
  <r>
    <x v="5170"/>
    <m/>
    <n v="1864.44"/>
    <x v="15880"/>
    <m/>
    <m/>
    <m/>
    <m/>
    <x v="8969"/>
    <s v="2023/4/1"/>
    <x v="130"/>
    <x v="130"/>
    <x v="21"/>
    <x v="21"/>
    <m/>
    <x v="615"/>
    <e v="#N/A"/>
    <x v="615"/>
  </r>
  <r>
    <x v="5170"/>
    <m/>
    <n v="396.36"/>
    <x v="15881"/>
    <m/>
    <m/>
    <m/>
    <m/>
    <x v="8969"/>
    <s v="2023/4/1"/>
    <x v="130"/>
    <x v="130"/>
    <x v="21"/>
    <x v="21"/>
    <m/>
    <x v="615"/>
    <e v="#N/A"/>
    <x v="615"/>
  </r>
  <r>
    <x v="5170"/>
    <m/>
    <n v="1201.48"/>
    <x v="15882"/>
    <m/>
    <m/>
    <m/>
    <m/>
    <x v="8969"/>
    <s v="2023/4/1"/>
    <x v="130"/>
    <x v="130"/>
    <x v="21"/>
    <x v="21"/>
    <m/>
    <x v="615"/>
    <e v="#N/A"/>
    <x v="615"/>
  </r>
  <r>
    <x v="5170"/>
    <m/>
    <n v="1076.7"/>
    <x v="15883"/>
    <m/>
    <m/>
    <m/>
    <m/>
    <x v="8969"/>
    <s v="2023/4/1"/>
    <x v="130"/>
    <x v="130"/>
    <x v="21"/>
    <x v="21"/>
    <m/>
    <x v="615"/>
    <e v="#N/A"/>
    <x v="615"/>
  </r>
  <r>
    <x v="5170"/>
    <m/>
    <n v="1546.06"/>
    <x v="15884"/>
    <m/>
    <m/>
    <m/>
    <m/>
    <x v="8969"/>
    <s v="2023/4/1"/>
    <x v="130"/>
    <x v="130"/>
    <x v="21"/>
    <x v="21"/>
    <m/>
    <x v="615"/>
    <e v="#N/A"/>
    <x v="615"/>
  </r>
  <r>
    <x v="5170"/>
    <m/>
    <n v="1267.45"/>
    <x v="15885"/>
    <m/>
    <m/>
    <m/>
    <m/>
    <x v="8970"/>
    <s v="2023/4/1"/>
    <x v="130"/>
    <x v="130"/>
    <x v="21"/>
    <x v="21"/>
    <m/>
    <x v="615"/>
    <e v="#N/A"/>
    <x v="615"/>
  </r>
  <r>
    <x v="5170"/>
    <m/>
    <n v="777.56000000000006"/>
    <x v="15886"/>
    <m/>
    <m/>
    <m/>
    <m/>
    <x v="8970"/>
    <s v="2023/4/1"/>
    <x v="130"/>
    <x v="130"/>
    <x v="21"/>
    <x v="21"/>
    <m/>
    <x v="615"/>
    <e v="#N/A"/>
    <x v="615"/>
  </r>
  <r>
    <x v="5170"/>
    <m/>
    <n v="622.95000000000005"/>
    <x v="15887"/>
    <m/>
    <m/>
    <m/>
    <m/>
    <x v="8970"/>
    <s v="2023/4/1"/>
    <x v="130"/>
    <x v="130"/>
    <x v="21"/>
    <x v="21"/>
    <m/>
    <x v="615"/>
    <e v="#N/A"/>
    <x v="615"/>
  </r>
  <r>
    <x v="5170"/>
    <m/>
    <n v="2313.0700000000002"/>
    <x v="15888"/>
    <m/>
    <m/>
    <m/>
    <m/>
    <x v="8971"/>
    <s v="2023/4/2"/>
    <x v="130"/>
    <x v="130"/>
    <x v="21"/>
    <x v="21"/>
    <m/>
    <x v="615"/>
    <e v="#N/A"/>
    <x v="615"/>
  </r>
  <r>
    <x v="5170"/>
    <m/>
    <n v="5995.68"/>
    <x v="15889"/>
    <m/>
    <m/>
    <m/>
    <m/>
    <x v="8791"/>
    <s v="2023/4/10"/>
    <x v="130"/>
    <x v="130"/>
    <x v="21"/>
    <x v="21"/>
    <m/>
    <x v="615"/>
    <e v="#N/A"/>
    <x v="615"/>
  </r>
  <r>
    <x v="5170"/>
    <m/>
    <n v="7766.6900000000005"/>
    <x v="15890"/>
    <m/>
    <m/>
    <m/>
    <m/>
    <x v="8791"/>
    <s v="2023/4/10"/>
    <x v="130"/>
    <x v="130"/>
    <x v="21"/>
    <x v="21"/>
    <m/>
    <x v="615"/>
    <e v="#N/A"/>
    <x v="615"/>
  </r>
  <r>
    <x v="5170"/>
    <m/>
    <n v="11722.95"/>
    <x v="15891"/>
    <m/>
    <m/>
    <m/>
    <m/>
    <x v="8885"/>
    <s v="2023/4/12"/>
    <x v="130"/>
    <x v="130"/>
    <x v="21"/>
    <x v="21"/>
    <m/>
    <x v="615"/>
    <e v="#N/A"/>
    <x v="615"/>
  </r>
  <r>
    <x v="5170"/>
    <m/>
    <n v="47292.99"/>
    <x v="15892"/>
    <m/>
    <m/>
    <m/>
    <m/>
    <x v="8885"/>
    <s v="2023/4/12"/>
    <x v="130"/>
    <x v="130"/>
    <x v="21"/>
    <x v="21"/>
    <m/>
    <x v="615"/>
    <e v="#N/A"/>
    <x v="615"/>
  </r>
  <r>
    <x v="5170"/>
    <m/>
    <n v="412.89"/>
    <x v="15893"/>
    <m/>
    <m/>
    <m/>
    <m/>
    <x v="8972"/>
    <s v="2023/4/12"/>
    <x v="130"/>
    <x v="130"/>
    <x v="21"/>
    <x v="21"/>
    <m/>
    <x v="615"/>
    <e v="#N/A"/>
    <x v="615"/>
  </r>
  <r>
    <x v="5170"/>
    <m/>
    <n v="168.1"/>
    <x v="15894"/>
    <m/>
    <m/>
    <m/>
    <m/>
    <x v="8972"/>
    <s v="2023/4/12"/>
    <x v="130"/>
    <x v="130"/>
    <x v="21"/>
    <x v="21"/>
    <m/>
    <x v="615"/>
    <e v="#N/A"/>
    <x v="615"/>
  </r>
  <r>
    <x v="5170"/>
    <m/>
    <n v="1255.2"/>
    <x v="15895"/>
    <m/>
    <m/>
    <m/>
    <m/>
    <x v="8972"/>
    <s v="2023/4/12"/>
    <x v="130"/>
    <x v="130"/>
    <x v="21"/>
    <x v="21"/>
    <m/>
    <x v="615"/>
    <e v="#N/A"/>
    <x v="615"/>
  </r>
  <r>
    <x v="5170"/>
    <m/>
    <n v="295.81"/>
    <x v="15896"/>
    <m/>
    <m/>
    <m/>
    <m/>
    <x v="8972"/>
    <s v="2023/4/12"/>
    <x v="130"/>
    <x v="130"/>
    <x v="21"/>
    <x v="21"/>
    <m/>
    <x v="615"/>
    <e v="#N/A"/>
    <x v="615"/>
  </r>
  <r>
    <x v="5170"/>
    <m/>
    <n v="2138.9499999999998"/>
    <x v="15897"/>
    <m/>
    <m/>
    <m/>
    <m/>
    <x v="8972"/>
    <s v="2023/4/12"/>
    <x v="130"/>
    <x v="130"/>
    <x v="21"/>
    <x v="21"/>
    <m/>
    <x v="615"/>
    <e v="#N/A"/>
    <x v="615"/>
  </r>
  <r>
    <x v="5170"/>
    <m/>
    <n v="220.61"/>
    <x v="15898"/>
    <m/>
    <m/>
    <m/>
    <m/>
    <x v="8973"/>
    <s v="2023/4/17"/>
    <x v="130"/>
    <x v="130"/>
    <x v="21"/>
    <x v="21"/>
    <m/>
    <x v="615"/>
    <e v="#N/A"/>
    <x v="615"/>
  </r>
  <r>
    <x v="5170"/>
    <m/>
    <n v="622.95000000000005"/>
    <x v="15899"/>
    <m/>
    <m/>
    <m/>
    <m/>
    <x v="8973"/>
    <s v="2023/4/17"/>
    <x v="130"/>
    <x v="130"/>
    <x v="21"/>
    <x v="21"/>
    <m/>
    <x v="615"/>
    <e v="#N/A"/>
    <x v="615"/>
  </r>
  <r>
    <x v="5170"/>
    <m/>
    <n v="534.74"/>
    <x v="15900"/>
    <m/>
    <m/>
    <m/>
    <m/>
    <x v="8973"/>
    <s v="2023/4/17"/>
    <x v="130"/>
    <x v="130"/>
    <x v="21"/>
    <x v="21"/>
    <m/>
    <x v="615"/>
    <e v="#N/A"/>
    <x v="615"/>
  </r>
  <r>
    <x v="5170"/>
    <m/>
    <n v="1416.5"/>
    <x v="15901"/>
    <m/>
    <m/>
    <m/>
    <m/>
    <x v="8973"/>
    <s v="2023/4/17"/>
    <x v="130"/>
    <x v="130"/>
    <x v="21"/>
    <x v="21"/>
    <m/>
    <x v="615"/>
    <e v="#N/A"/>
    <x v="615"/>
  </r>
  <r>
    <x v="5170"/>
    <m/>
    <n v="344.15000000000003"/>
    <x v="15902"/>
    <m/>
    <m/>
    <m/>
    <m/>
    <x v="8973"/>
    <s v="2023/4/17"/>
    <x v="130"/>
    <x v="130"/>
    <x v="21"/>
    <x v="21"/>
    <m/>
    <x v="615"/>
    <e v="#N/A"/>
    <x v="615"/>
  </r>
  <r>
    <x v="5170"/>
    <m/>
    <n v="1970.44"/>
    <x v="15903"/>
    <m/>
    <m/>
    <m/>
    <m/>
    <x v="8973"/>
    <s v="2023/4/17"/>
    <x v="130"/>
    <x v="130"/>
    <x v="21"/>
    <x v="21"/>
    <m/>
    <x v="615"/>
    <e v="#N/A"/>
    <x v="615"/>
  </r>
  <r>
    <x v="5170"/>
    <m/>
    <n v="903.97"/>
    <x v="15904"/>
    <m/>
    <m/>
    <m/>
    <m/>
    <x v="8857"/>
    <s v="2023/4/26"/>
    <x v="130"/>
    <x v="130"/>
    <x v="21"/>
    <x v="21"/>
    <m/>
    <x v="615"/>
    <e v="#N/A"/>
    <x v="615"/>
  </r>
  <r>
    <x v="5170"/>
    <m/>
    <n v="457.25"/>
    <x v="15905"/>
    <m/>
    <m/>
    <m/>
    <m/>
    <x v="8857"/>
    <s v="2023/4/26"/>
    <x v="130"/>
    <x v="130"/>
    <x v="21"/>
    <x v="21"/>
    <m/>
    <x v="615"/>
    <e v="#N/A"/>
    <x v="615"/>
  </r>
  <r>
    <x v="5170"/>
    <m/>
    <n v="239.69"/>
    <x v="15906"/>
    <m/>
    <m/>
    <m/>
    <m/>
    <x v="8857"/>
    <s v="2023/4/26"/>
    <x v="130"/>
    <x v="130"/>
    <x v="21"/>
    <x v="21"/>
    <m/>
    <x v="615"/>
    <e v="#N/A"/>
    <x v="615"/>
  </r>
  <r>
    <x v="5170"/>
    <m/>
    <n v="4004.9900000000002"/>
    <x v="15907"/>
    <m/>
    <m/>
    <m/>
    <m/>
    <x v="8178"/>
    <s v="2023/5/24"/>
    <x v="130"/>
    <x v="130"/>
    <x v="21"/>
    <x v="21"/>
    <m/>
    <x v="615"/>
    <e v="#N/A"/>
    <x v="615"/>
  </r>
  <r>
    <x v="5170"/>
    <m/>
    <n v="4683.12"/>
    <x v="15908"/>
    <m/>
    <m/>
    <m/>
    <m/>
    <x v="8868"/>
    <s v="2023/6/1"/>
    <x v="130"/>
    <x v="130"/>
    <x v="21"/>
    <x v="21"/>
    <m/>
    <x v="615"/>
    <e v="#N/A"/>
    <x v="615"/>
  </r>
  <r>
    <x v="5170"/>
    <m/>
    <n v="702.22"/>
    <x v="15909"/>
    <m/>
    <m/>
    <m/>
    <m/>
    <x v="8868"/>
    <s v="2023/6/1"/>
    <x v="130"/>
    <x v="130"/>
    <x v="21"/>
    <x v="21"/>
    <m/>
    <x v="615"/>
    <e v="#N/A"/>
    <x v="615"/>
  </r>
  <r>
    <x v="5170"/>
    <m/>
    <n v="785.1"/>
    <x v="15910"/>
    <m/>
    <m/>
    <m/>
    <m/>
    <x v="8868"/>
    <s v="2023/6/1"/>
    <x v="130"/>
    <x v="130"/>
    <x v="21"/>
    <x v="21"/>
    <m/>
    <x v="615"/>
    <e v="#N/A"/>
    <x v="615"/>
  </r>
  <r>
    <x v="5170"/>
    <m/>
    <n v="160.72"/>
    <x v="15911"/>
    <m/>
    <m/>
    <m/>
    <m/>
    <x v="8868"/>
    <s v="2023/6/1"/>
    <x v="130"/>
    <x v="130"/>
    <x v="21"/>
    <x v="21"/>
    <m/>
    <x v="615"/>
    <e v="#N/A"/>
    <x v="615"/>
  </r>
  <r>
    <x v="5170"/>
    <m/>
    <n v="779.34"/>
    <x v="15912"/>
    <m/>
    <m/>
    <m/>
    <m/>
    <x v="8868"/>
    <s v="2023/6/1"/>
    <x v="130"/>
    <x v="130"/>
    <x v="21"/>
    <x v="21"/>
    <m/>
    <x v="615"/>
    <e v="#N/A"/>
    <x v="615"/>
  </r>
  <r>
    <x v="5170"/>
    <m/>
    <n v="5617.72"/>
    <x v="15913"/>
    <m/>
    <m/>
    <m/>
    <m/>
    <x v="8868"/>
    <s v="2023/6/1"/>
    <x v="130"/>
    <x v="130"/>
    <x v="21"/>
    <x v="21"/>
    <m/>
    <x v="615"/>
    <e v="#N/A"/>
    <x v="615"/>
  </r>
  <r>
    <x v="5170"/>
    <m/>
    <n v="7645.71"/>
    <x v="15914"/>
    <m/>
    <m/>
    <m/>
    <m/>
    <x v="8868"/>
    <s v="2023/6/1"/>
    <x v="130"/>
    <x v="130"/>
    <x v="21"/>
    <x v="21"/>
    <m/>
    <x v="615"/>
    <e v="#N/A"/>
    <x v="615"/>
  </r>
  <r>
    <x v="5170"/>
    <m/>
    <n v="245.42000000000002"/>
    <x v="15915"/>
    <m/>
    <m/>
    <m/>
    <m/>
    <x v="8868"/>
    <s v="2023/6/1"/>
    <x v="130"/>
    <x v="130"/>
    <x v="21"/>
    <x v="21"/>
    <m/>
    <x v="615"/>
    <e v="#N/A"/>
    <x v="615"/>
  </r>
  <r>
    <x v="5170"/>
    <m/>
    <n v="143.25"/>
    <x v="15916"/>
    <m/>
    <m/>
    <m/>
    <m/>
    <x v="8869"/>
    <s v="2023/6/1"/>
    <x v="130"/>
    <x v="130"/>
    <x v="21"/>
    <x v="21"/>
    <m/>
    <x v="615"/>
    <e v="#N/A"/>
    <x v="615"/>
  </r>
  <r>
    <x v="5170"/>
    <m/>
    <n v="960.9"/>
    <x v="15917"/>
    <m/>
    <m/>
    <m/>
    <m/>
    <x v="8869"/>
    <s v="2023/6/1"/>
    <x v="130"/>
    <x v="130"/>
    <x v="21"/>
    <x v="21"/>
    <m/>
    <x v="615"/>
    <e v="#N/A"/>
    <x v="615"/>
  </r>
  <r>
    <x v="5170"/>
    <m/>
    <n v="338.79"/>
    <x v="15918"/>
    <m/>
    <m/>
    <m/>
    <m/>
    <x v="8869"/>
    <s v="2023/6/1"/>
    <x v="130"/>
    <x v="130"/>
    <x v="21"/>
    <x v="21"/>
    <m/>
    <x v="615"/>
    <e v="#N/A"/>
    <x v="615"/>
  </r>
  <r>
    <x v="5170"/>
    <m/>
    <n v="2020.0800000000002"/>
    <x v="15919"/>
    <m/>
    <m/>
    <m/>
    <m/>
    <x v="8869"/>
    <s v="2023/6/1"/>
    <x v="130"/>
    <x v="130"/>
    <x v="21"/>
    <x v="21"/>
    <m/>
    <x v="615"/>
    <e v="#N/A"/>
    <x v="615"/>
  </r>
  <r>
    <x v="5170"/>
    <m/>
    <n v="13253.79"/>
    <x v="15920"/>
    <m/>
    <m/>
    <m/>
    <m/>
    <x v="8869"/>
    <s v="2023/6/1"/>
    <x v="130"/>
    <x v="130"/>
    <x v="21"/>
    <x v="21"/>
    <m/>
    <x v="615"/>
    <e v="#N/A"/>
    <x v="615"/>
  </r>
  <r>
    <x v="5170"/>
    <m/>
    <n v="1087.6100000000001"/>
    <x v="15921"/>
    <m/>
    <m/>
    <m/>
    <m/>
    <x v="8869"/>
    <s v="2023/6/1"/>
    <x v="130"/>
    <x v="130"/>
    <x v="21"/>
    <x v="21"/>
    <m/>
    <x v="615"/>
    <e v="#N/A"/>
    <x v="615"/>
  </r>
  <r>
    <x v="5170"/>
    <m/>
    <n v="176.09"/>
    <x v="15922"/>
    <m/>
    <m/>
    <m/>
    <m/>
    <x v="8869"/>
    <s v="2023/6/1"/>
    <x v="130"/>
    <x v="130"/>
    <x v="21"/>
    <x v="21"/>
    <m/>
    <x v="615"/>
    <e v="#N/A"/>
    <x v="615"/>
  </r>
  <r>
    <x v="5170"/>
    <m/>
    <n v="714.77"/>
    <x v="15923"/>
    <m/>
    <m/>
    <m/>
    <m/>
    <x v="8775"/>
    <s v="2023/6/27"/>
    <x v="130"/>
    <x v="130"/>
    <x v="21"/>
    <x v="21"/>
    <m/>
    <x v="615"/>
    <e v="#N/A"/>
    <x v="615"/>
  </r>
  <r>
    <x v="5170"/>
    <m/>
    <n v="1301.6600000000001"/>
    <x v="15924"/>
    <m/>
    <m/>
    <m/>
    <m/>
    <x v="8775"/>
    <s v="2023/6/27"/>
    <x v="130"/>
    <x v="130"/>
    <x v="21"/>
    <x v="21"/>
    <m/>
    <x v="615"/>
    <e v="#N/A"/>
    <x v="615"/>
  </r>
  <r>
    <x v="5170"/>
    <m/>
    <n v="344.15000000000003"/>
    <x v="15925"/>
    <m/>
    <m/>
    <m/>
    <m/>
    <x v="8775"/>
    <s v="2023/6/27"/>
    <x v="130"/>
    <x v="130"/>
    <x v="21"/>
    <x v="21"/>
    <m/>
    <x v="615"/>
    <e v="#N/A"/>
    <x v="615"/>
  </r>
  <r>
    <x v="5170"/>
    <m/>
    <n v="871.24"/>
    <x v="15926"/>
    <m/>
    <m/>
    <m/>
    <m/>
    <x v="8886"/>
    <s v="2023/6/27"/>
    <x v="130"/>
    <x v="130"/>
    <x v="21"/>
    <x v="21"/>
    <m/>
    <x v="615"/>
    <e v="#N/A"/>
    <x v="615"/>
  </r>
  <r>
    <x v="5170"/>
    <m/>
    <n v="3401.67"/>
    <x v="15927"/>
    <m/>
    <m/>
    <m/>
    <m/>
    <x v="8886"/>
    <s v="2023/6/27"/>
    <x v="130"/>
    <x v="130"/>
    <x v="21"/>
    <x v="21"/>
    <m/>
    <x v="615"/>
    <e v="#N/A"/>
    <x v="615"/>
  </r>
  <r>
    <x v="5170"/>
    <m/>
    <n v="465.74"/>
    <x v="15928"/>
    <m/>
    <m/>
    <m/>
    <m/>
    <x v="8886"/>
    <s v="2023/6/27"/>
    <x v="130"/>
    <x v="130"/>
    <x v="21"/>
    <x v="21"/>
    <m/>
    <x v="615"/>
    <e v="#N/A"/>
    <x v="615"/>
  </r>
  <r>
    <x v="5170"/>
    <m/>
    <n v="2881.44"/>
    <x v="15929"/>
    <m/>
    <m/>
    <m/>
    <m/>
    <x v="8887"/>
    <s v="2023/6/27"/>
    <x v="130"/>
    <x v="130"/>
    <x v="21"/>
    <x v="21"/>
    <m/>
    <x v="615"/>
    <e v="#N/A"/>
    <x v="615"/>
  </r>
  <r>
    <x v="5170"/>
    <m/>
    <n v="944.33"/>
    <x v="15930"/>
    <m/>
    <m/>
    <m/>
    <m/>
    <x v="8887"/>
    <s v="2023/6/27"/>
    <x v="130"/>
    <x v="130"/>
    <x v="21"/>
    <x v="21"/>
    <m/>
    <x v="615"/>
    <e v="#N/A"/>
    <x v="615"/>
  </r>
  <r>
    <x v="5170"/>
    <m/>
    <n v="480.45"/>
    <x v="15931"/>
    <m/>
    <m/>
    <m/>
    <m/>
    <x v="8778"/>
    <s v="2023/7/20"/>
    <x v="130"/>
    <x v="130"/>
    <x v="21"/>
    <x v="21"/>
    <m/>
    <x v="615"/>
    <e v="#N/A"/>
    <x v="615"/>
  </r>
  <r>
    <x v="5170"/>
    <m/>
    <n v="595.73"/>
    <x v="15932"/>
    <m/>
    <m/>
    <m/>
    <m/>
    <x v="8778"/>
    <s v="2023/7/20"/>
    <x v="130"/>
    <x v="130"/>
    <x v="21"/>
    <x v="21"/>
    <m/>
    <x v="615"/>
    <e v="#N/A"/>
    <x v="615"/>
  </r>
  <r>
    <x v="5170"/>
    <m/>
    <n v="2984.86"/>
    <x v="15933"/>
    <m/>
    <m/>
    <m/>
    <m/>
    <x v="8974"/>
    <s v="2023/7/31"/>
    <x v="130"/>
    <x v="130"/>
    <x v="21"/>
    <x v="21"/>
    <m/>
    <x v="615"/>
    <e v="#N/A"/>
    <x v="615"/>
  </r>
  <r>
    <x v="5170"/>
    <m/>
    <n v="344.73"/>
    <x v="15934"/>
    <m/>
    <m/>
    <m/>
    <m/>
    <x v="8974"/>
    <s v="2023/7/31"/>
    <x v="130"/>
    <x v="130"/>
    <x v="21"/>
    <x v="21"/>
    <m/>
    <x v="615"/>
    <e v="#N/A"/>
    <x v="615"/>
  </r>
  <r>
    <x v="5170"/>
    <m/>
    <n v="192.73000000000002"/>
    <x v="15935"/>
    <m/>
    <m/>
    <m/>
    <m/>
    <x v="8792"/>
    <s v="2023/7/31"/>
    <x v="130"/>
    <x v="130"/>
    <x v="21"/>
    <x v="21"/>
    <m/>
    <x v="615"/>
    <e v="#N/A"/>
    <x v="615"/>
  </r>
  <r>
    <x v="5170"/>
    <m/>
    <n v="1267.58"/>
    <x v="15936"/>
    <m/>
    <m/>
    <m/>
    <m/>
    <x v="8792"/>
    <s v="2023/7/31"/>
    <x v="130"/>
    <x v="130"/>
    <x v="21"/>
    <x v="21"/>
    <m/>
    <x v="615"/>
    <e v="#N/A"/>
    <x v="615"/>
  </r>
  <r>
    <x v="5170"/>
    <m/>
    <n v="690.11"/>
    <x v="15937"/>
    <m/>
    <m/>
    <m/>
    <m/>
    <x v="8792"/>
    <s v="2023/7/31"/>
    <x v="130"/>
    <x v="130"/>
    <x v="21"/>
    <x v="21"/>
    <m/>
    <x v="615"/>
    <e v="#N/A"/>
    <x v="615"/>
  </r>
  <r>
    <x v="5170"/>
    <m/>
    <n v="875.52"/>
    <x v="15938"/>
    <m/>
    <m/>
    <m/>
    <m/>
    <x v="8975"/>
    <s v="2023/9/11"/>
    <x v="130"/>
    <x v="130"/>
    <x v="21"/>
    <x v="21"/>
    <m/>
    <x v="615"/>
    <e v="#N/A"/>
    <x v="615"/>
  </r>
  <r>
    <x v="5170"/>
    <m/>
    <n v="1783.45"/>
    <x v="15939"/>
    <m/>
    <m/>
    <m/>
    <m/>
    <x v="8975"/>
    <s v="2023/9/11"/>
    <x v="130"/>
    <x v="130"/>
    <x v="21"/>
    <x v="21"/>
    <m/>
    <x v="615"/>
    <e v="#N/A"/>
    <x v="615"/>
  </r>
  <r>
    <x v="5170"/>
    <m/>
    <n v="3515.76"/>
    <x v="15940"/>
    <m/>
    <m/>
    <m/>
    <m/>
    <x v="8975"/>
    <s v="2023/9/11"/>
    <x v="130"/>
    <x v="130"/>
    <x v="21"/>
    <x v="21"/>
    <m/>
    <x v="615"/>
    <e v="#N/A"/>
    <x v="615"/>
  </r>
  <r>
    <x v="5170"/>
    <m/>
    <n v="1590.82"/>
    <x v="15941"/>
    <m/>
    <m/>
    <m/>
    <m/>
    <x v="8975"/>
    <s v="2023/9/11"/>
    <x v="130"/>
    <x v="130"/>
    <x v="21"/>
    <x v="21"/>
    <m/>
    <x v="615"/>
    <e v="#N/A"/>
    <x v="615"/>
  </r>
  <r>
    <x v="5170"/>
    <m/>
    <n v="3169.12"/>
    <x v="15942"/>
    <m/>
    <m/>
    <m/>
    <m/>
    <x v="8975"/>
    <s v="2023/9/11"/>
    <x v="130"/>
    <x v="130"/>
    <x v="21"/>
    <x v="21"/>
    <m/>
    <x v="615"/>
    <e v="#N/A"/>
    <x v="615"/>
  </r>
  <r>
    <x v="5170"/>
    <m/>
    <n v="1377.93"/>
    <x v="15943"/>
    <m/>
    <m/>
    <m/>
    <m/>
    <x v="8975"/>
    <s v="2023/9/11"/>
    <x v="130"/>
    <x v="130"/>
    <x v="21"/>
    <x v="21"/>
    <m/>
    <x v="615"/>
    <e v="#N/A"/>
    <x v="615"/>
  </r>
  <r>
    <x v="5170"/>
    <m/>
    <n v="716.88"/>
    <x v="15944"/>
    <m/>
    <m/>
    <m/>
    <m/>
    <x v="8975"/>
    <s v="2023/9/11"/>
    <x v="130"/>
    <x v="130"/>
    <x v="21"/>
    <x v="21"/>
    <m/>
    <x v="615"/>
    <e v="#N/A"/>
    <x v="615"/>
  </r>
  <r>
    <x v="5170"/>
    <m/>
    <n v="2264.04"/>
    <x v="15945"/>
    <m/>
    <m/>
    <m/>
    <m/>
    <x v="8975"/>
    <s v="2023/9/11"/>
    <x v="130"/>
    <x v="130"/>
    <x v="21"/>
    <x v="21"/>
    <m/>
    <x v="615"/>
    <e v="#N/A"/>
    <x v="615"/>
  </r>
  <r>
    <x v="5170"/>
    <m/>
    <n v="1024.9000000000001"/>
    <x v="15946"/>
    <m/>
    <m/>
    <m/>
    <m/>
    <x v="8975"/>
    <s v="2023/9/11"/>
    <x v="130"/>
    <x v="130"/>
    <x v="21"/>
    <x v="21"/>
    <m/>
    <x v="615"/>
    <e v="#N/A"/>
    <x v="615"/>
  </r>
  <r>
    <x v="5170"/>
    <m/>
    <n v="218.74"/>
    <x v="15947"/>
    <m/>
    <m/>
    <m/>
    <m/>
    <x v="8975"/>
    <s v="2023/9/11"/>
    <x v="130"/>
    <x v="130"/>
    <x v="21"/>
    <x v="21"/>
    <m/>
    <x v="615"/>
    <e v="#N/A"/>
    <x v="615"/>
  </r>
  <r>
    <x v="5170"/>
    <m/>
    <n v="12362.16"/>
    <x v="15948"/>
    <m/>
    <m/>
    <m/>
    <m/>
    <x v="8975"/>
    <s v="2023/9/11"/>
    <x v="130"/>
    <x v="130"/>
    <x v="21"/>
    <x v="21"/>
    <m/>
    <x v="615"/>
    <e v="#N/A"/>
    <x v="615"/>
  </r>
  <r>
    <x v="5170"/>
    <m/>
    <n v="7636.05"/>
    <x v="15949"/>
    <m/>
    <m/>
    <m/>
    <m/>
    <x v="8975"/>
    <s v="2023/9/11"/>
    <x v="130"/>
    <x v="130"/>
    <x v="21"/>
    <x v="21"/>
    <m/>
    <x v="615"/>
    <e v="#N/A"/>
    <x v="615"/>
  </r>
  <r>
    <x v="5170"/>
    <m/>
    <n v="4524"/>
    <x v="15950"/>
    <m/>
    <m/>
    <m/>
    <m/>
    <x v="8975"/>
    <s v="2023/9/11"/>
    <x v="130"/>
    <x v="130"/>
    <x v="21"/>
    <x v="21"/>
    <m/>
    <x v="615"/>
    <e v="#N/A"/>
    <x v="615"/>
  </r>
  <r>
    <x v="5170"/>
    <m/>
    <n v="537.68000000000006"/>
    <x v="15951"/>
    <m/>
    <m/>
    <m/>
    <m/>
    <x v="8976"/>
    <s v="2023/9/26"/>
    <x v="130"/>
    <x v="130"/>
    <x v="21"/>
    <x v="21"/>
    <m/>
    <x v="615"/>
    <e v="#N/A"/>
    <x v="615"/>
  </r>
  <r>
    <x v="5170"/>
    <m/>
    <n v="2352.48"/>
    <x v="15952"/>
    <m/>
    <m/>
    <m/>
    <m/>
    <x v="8976"/>
    <s v="2023/9/26"/>
    <x v="130"/>
    <x v="130"/>
    <x v="21"/>
    <x v="21"/>
    <m/>
    <x v="615"/>
    <e v="#N/A"/>
    <x v="615"/>
  </r>
  <r>
    <x v="5170"/>
    <m/>
    <n v="2387.77"/>
    <x v="15953"/>
    <m/>
    <m/>
    <m/>
    <m/>
    <x v="8976"/>
    <s v="2023/9/26"/>
    <x v="130"/>
    <x v="130"/>
    <x v="21"/>
    <x v="21"/>
    <m/>
    <x v="615"/>
    <e v="#N/A"/>
    <x v="615"/>
  </r>
  <r>
    <x v="5170"/>
    <m/>
    <n v="437.76"/>
    <x v="15954"/>
    <m/>
    <m/>
    <m/>
    <m/>
    <x v="8976"/>
    <s v="2023/9/26"/>
    <x v="130"/>
    <x v="130"/>
    <x v="21"/>
    <x v="21"/>
    <m/>
    <x v="615"/>
    <e v="#N/A"/>
    <x v="615"/>
  </r>
  <r>
    <x v="5170"/>
    <m/>
    <n v="2038.24"/>
    <x v="15955"/>
    <m/>
    <m/>
    <m/>
    <m/>
    <x v="8976"/>
    <s v="2023/9/26"/>
    <x v="130"/>
    <x v="130"/>
    <x v="21"/>
    <x v="21"/>
    <m/>
    <x v="615"/>
    <e v="#N/A"/>
    <x v="615"/>
  </r>
  <r>
    <x v="5170"/>
    <m/>
    <n v="640.32000000000005"/>
    <x v="15956"/>
    <m/>
    <m/>
    <m/>
    <m/>
    <x v="8976"/>
    <s v="2023/9/26"/>
    <x v="130"/>
    <x v="130"/>
    <x v="21"/>
    <x v="21"/>
    <m/>
    <x v="615"/>
    <e v="#N/A"/>
    <x v="615"/>
  </r>
  <r>
    <x v="5170"/>
    <m/>
    <n v="549.95000000000005"/>
    <x v="15957"/>
    <m/>
    <m/>
    <m/>
    <m/>
    <x v="8976"/>
    <s v="2023/9/26"/>
    <x v="130"/>
    <x v="130"/>
    <x v="21"/>
    <x v="21"/>
    <m/>
    <x v="615"/>
    <e v="#N/A"/>
    <x v="615"/>
  </r>
  <r>
    <x v="5170"/>
    <m/>
    <n v="204.16"/>
    <x v="15958"/>
    <m/>
    <m/>
    <m/>
    <m/>
    <x v="8976"/>
    <s v="2023/9/26"/>
    <x v="130"/>
    <x v="130"/>
    <x v="21"/>
    <x v="21"/>
    <m/>
    <x v="615"/>
    <e v="#N/A"/>
    <x v="615"/>
  </r>
  <r>
    <x v="5170"/>
    <m/>
    <n v="535.99"/>
    <x v="15959"/>
    <m/>
    <m/>
    <m/>
    <m/>
    <x v="8976"/>
    <s v="2023/9/26"/>
    <x v="130"/>
    <x v="130"/>
    <x v="21"/>
    <x v="21"/>
    <m/>
    <x v="615"/>
    <e v="#N/A"/>
    <x v="615"/>
  </r>
  <r>
    <x v="5170"/>
    <m/>
    <n v="943.92000000000007"/>
    <x v="15960"/>
    <m/>
    <m/>
    <m/>
    <m/>
    <x v="8976"/>
    <s v="2023/9/26"/>
    <x v="130"/>
    <x v="130"/>
    <x v="21"/>
    <x v="21"/>
    <m/>
    <x v="615"/>
    <e v="#N/A"/>
    <x v="615"/>
  </r>
  <r>
    <x v="5170"/>
    <m/>
    <n v="4004.9900000000002"/>
    <x v="15961"/>
    <m/>
    <m/>
    <m/>
    <m/>
    <x v="8977"/>
    <s v="2023/10/22"/>
    <x v="130"/>
    <x v="130"/>
    <x v="21"/>
    <x v="21"/>
    <m/>
    <x v="615"/>
    <e v="#N/A"/>
    <x v="615"/>
  </r>
  <r>
    <x v="5170"/>
    <m/>
    <n v="3099.21"/>
    <x v="15962"/>
    <m/>
    <m/>
    <m/>
    <m/>
    <x v="8876"/>
    <s v="2023/10/24"/>
    <x v="130"/>
    <x v="130"/>
    <x v="21"/>
    <x v="21"/>
    <m/>
    <x v="615"/>
    <e v="#N/A"/>
    <x v="615"/>
  </r>
  <r>
    <x v="5170"/>
    <m/>
    <n v="1782.95"/>
    <x v="15963"/>
    <m/>
    <m/>
    <m/>
    <m/>
    <x v="8876"/>
    <s v="2023/10/24"/>
    <x v="130"/>
    <x v="130"/>
    <x v="21"/>
    <x v="21"/>
    <m/>
    <x v="615"/>
    <e v="#N/A"/>
    <x v="615"/>
  </r>
  <r>
    <x v="5170"/>
    <m/>
    <n v="471.96000000000004"/>
    <x v="15964"/>
    <m/>
    <m/>
    <m/>
    <m/>
    <x v="8876"/>
    <s v="2023/10/24"/>
    <x v="130"/>
    <x v="130"/>
    <x v="21"/>
    <x v="21"/>
    <m/>
    <x v="615"/>
    <e v="#N/A"/>
    <x v="615"/>
  </r>
  <r>
    <x v="5170"/>
    <m/>
    <n v="3078.2200000000003"/>
    <x v="15965"/>
    <m/>
    <m/>
    <m/>
    <m/>
    <x v="8876"/>
    <s v="2023/10/24"/>
    <x v="130"/>
    <x v="130"/>
    <x v="21"/>
    <x v="21"/>
    <m/>
    <x v="615"/>
    <e v="#N/A"/>
    <x v="615"/>
  </r>
  <r>
    <x v="5170"/>
    <m/>
    <n v="948.48"/>
    <x v="15966"/>
    <m/>
    <m/>
    <m/>
    <m/>
    <x v="8876"/>
    <s v="2023/10/24"/>
    <x v="130"/>
    <x v="130"/>
    <x v="21"/>
    <x v="21"/>
    <m/>
    <x v="615"/>
    <e v="#N/A"/>
    <x v="615"/>
  </r>
  <r>
    <x v="5170"/>
    <m/>
    <n v="158.03"/>
    <x v="15967"/>
    <m/>
    <m/>
    <m/>
    <m/>
    <x v="8876"/>
    <s v="2023/10/24"/>
    <x v="130"/>
    <x v="130"/>
    <x v="21"/>
    <x v="21"/>
    <m/>
    <x v="615"/>
    <e v="#N/A"/>
    <x v="615"/>
  </r>
  <r>
    <x v="5170"/>
    <m/>
    <n v="270.07"/>
    <x v="15968"/>
    <m/>
    <m/>
    <m/>
    <m/>
    <x v="8876"/>
    <s v="2023/10/24"/>
    <x v="130"/>
    <x v="130"/>
    <x v="21"/>
    <x v="21"/>
    <m/>
    <x v="615"/>
    <e v="#N/A"/>
    <x v="615"/>
  </r>
  <r>
    <x v="5170"/>
    <m/>
    <n v="146.83000000000001"/>
    <x v="15969"/>
    <m/>
    <m/>
    <m/>
    <m/>
    <x v="8876"/>
    <s v="2023/10/24"/>
    <x v="130"/>
    <x v="130"/>
    <x v="21"/>
    <x v="21"/>
    <m/>
    <x v="615"/>
    <e v="#N/A"/>
    <x v="615"/>
  </r>
  <r>
    <x v="5170"/>
    <m/>
    <n v="49445.67"/>
    <x v="15970"/>
    <m/>
    <m/>
    <m/>
    <m/>
    <x v="8876"/>
    <s v="2023/10/24"/>
    <x v="130"/>
    <x v="130"/>
    <x v="21"/>
    <x v="21"/>
    <m/>
    <x v="615"/>
    <e v="#N/A"/>
    <x v="615"/>
  </r>
  <r>
    <x v="5170"/>
    <m/>
    <n v="3542.32"/>
    <x v="15971"/>
    <m/>
    <m/>
    <m/>
    <m/>
    <x v="8877"/>
    <s v="2023/10/24"/>
    <x v="130"/>
    <x v="130"/>
    <x v="21"/>
    <x v="21"/>
    <m/>
    <x v="615"/>
    <e v="#N/A"/>
    <x v="615"/>
  </r>
  <r>
    <x v="5170"/>
    <m/>
    <n v="6198.41"/>
    <x v="15972"/>
    <m/>
    <m/>
    <m/>
    <m/>
    <x v="8877"/>
    <s v="2023/10/24"/>
    <x v="130"/>
    <x v="130"/>
    <x v="21"/>
    <x v="21"/>
    <m/>
    <x v="615"/>
    <e v="#N/A"/>
    <x v="615"/>
  </r>
  <r>
    <x v="5170"/>
    <m/>
    <n v="442.32"/>
    <x v="15973"/>
    <m/>
    <m/>
    <m/>
    <m/>
    <x v="8877"/>
    <s v="2023/10/24"/>
    <x v="130"/>
    <x v="130"/>
    <x v="21"/>
    <x v="21"/>
    <m/>
    <x v="615"/>
    <e v="#N/A"/>
    <x v="615"/>
  </r>
  <r>
    <x v="5170"/>
    <m/>
    <n v="307.8"/>
    <x v="15974"/>
    <m/>
    <m/>
    <m/>
    <m/>
    <x v="8877"/>
    <s v="2023/10/24"/>
    <x v="130"/>
    <x v="130"/>
    <x v="21"/>
    <x v="21"/>
    <m/>
    <x v="615"/>
    <e v="#N/A"/>
    <x v="615"/>
  </r>
  <r>
    <x v="5170"/>
    <m/>
    <n v="1887.8400000000001"/>
    <x v="15975"/>
    <m/>
    <m/>
    <m/>
    <m/>
    <x v="8878"/>
    <s v="2023/10/31"/>
    <x v="130"/>
    <x v="130"/>
    <x v="21"/>
    <x v="21"/>
    <m/>
    <x v="615"/>
    <e v="#N/A"/>
    <x v="615"/>
  </r>
  <r>
    <x v="5170"/>
    <m/>
    <n v="2674.44"/>
    <x v="15976"/>
    <m/>
    <m/>
    <m/>
    <m/>
    <x v="8878"/>
    <s v="2023/10/31"/>
    <x v="130"/>
    <x v="130"/>
    <x v="21"/>
    <x v="21"/>
    <m/>
    <x v="615"/>
    <e v="#N/A"/>
    <x v="615"/>
  </r>
  <r>
    <x v="5170"/>
    <m/>
    <n v="2420.1"/>
    <x v="15977"/>
    <m/>
    <m/>
    <m/>
    <m/>
    <x v="8878"/>
    <s v="2023/10/31"/>
    <x v="130"/>
    <x v="130"/>
    <x v="21"/>
    <x v="21"/>
    <m/>
    <x v="615"/>
    <e v="#N/A"/>
    <x v="615"/>
  </r>
  <r>
    <x v="5170"/>
    <m/>
    <n v="3893.67"/>
    <x v="15978"/>
    <m/>
    <m/>
    <m/>
    <m/>
    <x v="8878"/>
    <s v="2023/10/31"/>
    <x v="130"/>
    <x v="130"/>
    <x v="21"/>
    <x v="21"/>
    <m/>
    <x v="615"/>
    <e v="#N/A"/>
    <x v="615"/>
  </r>
  <r>
    <x v="5170"/>
    <m/>
    <n v="690.84"/>
    <x v="15979"/>
    <m/>
    <m/>
    <m/>
    <m/>
    <x v="8878"/>
    <s v="2023/10/31"/>
    <x v="130"/>
    <x v="130"/>
    <x v="21"/>
    <x v="21"/>
    <m/>
    <x v="615"/>
    <e v="#N/A"/>
    <x v="615"/>
  </r>
  <r>
    <x v="5170"/>
    <m/>
    <n v="4612.16"/>
    <x v="15980"/>
    <m/>
    <m/>
    <m/>
    <m/>
    <x v="8768"/>
    <s v="2023/12/1"/>
    <x v="130"/>
    <x v="130"/>
    <x v="21"/>
    <x v="21"/>
    <m/>
    <x v="615"/>
    <e v="#N/A"/>
    <x v="615"/>
  </r>
  <r>
    <x v="5170"/>
    <m/>
    <n v="802.34"/>
    <x v="15981"/>
    <m/>
    <m/>
    <m/>
    <m/>
    <x v="8768"/>
    <s v="2023/12/1"/>
    <x v="130"/>
    <x v="130"/>
    <x v="21"/>
    <x v="21"/>
    <m/>
    <x v="615"/>
    <e v="#N/A"/>
    <x v="615"/>
  </r>
  <r>
    <x v="5170"/>
    <m/>
    <n v="116"/>
    <x v="15982"/>
    <m/>
    <m/>
    <m/>
    <m/>
    <x v="8768"/>
    <s v="2023/12/1"/>
    <x v="130"/>
    <x v="130"/>
    <x v="21"/>
    <x v="21"/>
    <m/>
    <x v="615"/>
    <e v="#N/A"/>
    <x v="615"/>
  </r>
  <r>
    <x v="5170"/>
    <m/>
    <n v="1283.3"/>
    <x v="15983"/>
    <m/>
    <m/>
    <m/>
    <m/>
    <x v="8768"/>
    <s v="2023/12/1"/>
    <x v="130"/>
    <x v="130"/>
    <x v="21"/>
    <x v="21"/>
    <m/>
    <x v="615"/>
    <e v="#N/A"/>
    <x v="615"/>
  </r>
  <r>
    <x v="5170"/>
    <m/>
    <n v="4094.8"/>
    <x v="15984"/>
    <m/>
    <m/>
    <m/>
    <m/>
    <x v="8768"/>
    <s v="2023/12/1"/>
    <x v="130"/>
    <x v="130"/>
    <x v="21"/>
    <x v="21"/>
    <m/>
    <x v="615"/>
    <e v="#N/A"/>
    <x v="615"/>
  </r>
  <r>
    <x v="5170"/>
    <m/>
    <n v="783.98"/>
    <x v="15985"/>
    <m/>
    <m/>
    <m/>
    <m/>
    <x v="8768"/>
    <s v="2023/12/1"/>
    <x v="130"/>
    <x v="130"/>
    <x v="21"/>
    <x v="21"/>
    <m/>
    <x v="615"/>
    <e v="#N/A"/>
    <x v="615"/>
  </r>
  <r>
    <x v="5170"/>
    <m/>
    <n v="464"/>
    <x v="15986"/>
    <m/>
    <m/>
    <m/>
    <m/>
    <x v="8768"/>
    <s v="2023/12/1"/>
    <x v="130"/>
    <x v="130"/>
    <x v="21"/>
    <x v="21"/>
    <m/>
    <x v="615"/>
    <e v="#N/A"/>
    <x v="615"/>
  </r>
  <r>
    <x v="5170"/>
    <m/>
    <n v="510.40000000000003"/>
    <x v="15987"/>
    <m/>
    <m/>
    <m/>
    <m/>
    <x v="8768"/>
    <s v="2023/12/1"/>
    <x v="130"/>
    <x v="130"/>
    <x v="21"/>
    <x v="21"/>
    <m/>
    <x v="615"/>
    <e v="#N/A"/>
    <x v="615"/>
  </r>
  <r>
    <x v="5170"/>
    <m/>
    <n v="2386.0300000000002"/>
    <x v="15988"/>
    <m/>
    <m/>
    <m/>
    <m/>
    <x v="8780"/>
    <s v="2023/12/1"/>
    <x v="130"/>
    <x v="130"/>
    <x v="21"/>
    <x v="21"/>
    <m/>
    <x v="615"/>
    <e v="#N/A"/>
    <x v="615"/>
  </r>
  <r>
    <x v="5170"/>
    <m/>
    <n v="688.56000000000006"/>
    <x v="15989"/>
    <m/>
    <m/>
    <m/>
    <m/>
    <x v="8780"/>
    <s v="2023/12/1"/>
    <x v="130"/>
    <x v="130"/>
    <x v="21"/>
    <x v="21"/>
    <m/>
    <x v="615"/>
    <e v="#N/A"/>
    <x v="615"/>
  </r>
  <r>
    <x v="5170"/>
    <m/>
    <n v="176.32"/>
    <x v="15990"/>
    <m/>
    <m/>
    <m/>
    <m/>
    <x v="8978"/>
    <s v="2023/12/1"/>
    <x v="130"/>
    <x v="130"/>
    <x v="21"/>
    <x v="21"/>
    <m/>
    <x v="615"/>
    <e v="#N/A"/>
    <x v="615"/>
  </r>
  <r>
    <x v="5170"/>
    <m/>
    <n v="370.85"/>
    <x v="15991"/>
    <m/>
    <m/>
    <m/>
    <m/>
    <x v="8978"/>
    <s v="2023/12/1"/>
    <x v="130"/>
    <x v="130"/>
    <x v="21"/>
    <x v="21"/>
    <m/>
    <x v="615"/>
    <e v="#N/A"/>
    <x v="615"/>
  </r>
  <r>
    <x v="5170"/>
    <m/>
    <n v="471.96000000000004"/>
    <x v="15992"/>
    <m/>
    <m/>
    <m/>
    <m/>
    <x v="8793"/>
    <s v="2023/12/1"/>
    <x v="130"/>
    <x v="130"/>
    <x v="21"/>
    <x v="21"/>
    <m/>
    <x v="615"/>
    <e v="#N/A"/>
    <x v="615"/>
  </r>
  <r>
    <x v="5170"/>
    <m/>
    <n v="20236.61"/>
    <x v="15993"/>
    <m/>
    <m/>
    <m/>
    <m/>
    <x v="8793"/>
    <s v="2023/12/1"/>
    <x v="130"/>
    <x v="130"/>
    <x v="21"/>
    <x v="21"/>
    <m/>
    <x v="615"/>
    <e v="#N/A"/>
    <x v="615"/>
  </r>
  <r>
    <x v="5170"/>
    <m/>
    <n v="385.43"/>
    <x v="15994"/>
    <m/>
    <m/>
    <m/>
    <m/>
    <x v="8793"/>
    <s v="2023/12/1"/>
    <x v="130"/>
    <x v="130"/>
    <x v="21"/>
    <x v="21"/>
    <m/>
    <x v="615"/>
    <e v="#N/A"/>
    <x v="615"/>
  </r>
  <r>
    <x v="5170"/>
    <m/>
    <n v="116"/>
    <x v="15995"/>
    <m/>
    <m/>
    <m/>
    <m/>
    <x v="8793"/>
    <s v="2023/12/1"/>
    <x v="130"/>
    <x v="130"/>
    <x v="21"/>
    <x v="21"/>
    <m/>
    <x v="615"/>
    <e v="#N/A"/>
    <x v="615"/>
  </r>
  <r>
    <x v="5170"/>
    <m/>
    <n v="208.8"/>
    <x v="15996"/>
    <m/>
    <m/>
    <m/>
    <m/>
    <x v="8793"/>
    <s v="2023/12/1"/>
    <x v="130"/>
    <x v="130"/>
    <x v="21"/>
    <x v="21"/>
    <m/>
    <x v="615"/>
    <e v="#N/A"/>
    <x v="615"/>
  </r>
  <r>
    <x v="5170"/>
    <m/>
    <n v="436.16"/>
    <x v="15997"/>
    <m/>
    <m/>
    <m/>
    <m/>
    <x v="8793"/>
    <s v="2023/12/1"/>
    <x v="130"/>
    <x v="130"/>
    <x v="21"/>
    <x v="21"/>
    <m/>
    <x v="615"/>
    <e v="#N/A"/>
    <x v="615"/>
  </r>
  <r>
    <x v="5170"/>
    <m/>
    <n v="1093.3800000000001"/>
    <x v="15998"/>
    <m/>
    <m/>
    <m/>
    <m/>
    <x v="8793"/>
    <s v="2023/12/1"/>
    <x v="130"/>
    <x v="130"/>
    <x v="21"/>
    <x v="21"/>
    <m/>
    <x v="615"/>
    <e v="#N/A"/>
    <x v="615"/>
  </r>
  <r>
    <x v="5170"/>
    <m/>
    <n v="380.48"/>
    <x v="15999"/>
    <m/>
    <m/>
    <m/>
    <m/>
    <x v="8793"/>
    <s v="2023/12/1"/>
    <x v="130"/>
    <x v="130"/>
    <x v="21"/>
    <x v="21"/>
    <m/>
    <x v="615"/>
    <e v="#N/A"/>
    <x v="615"/>
  </r>
  <r>
    <x v="5170"/>
    <m/>
    <n v="556.80000000000007"/>
    <x v="16000"/>
    <m/>
    <m/>
    <m/>
    <m/>
    <x v="8793"/>
    <s v="2023/12/1"/>
    <x v="130"/>
    <x v="130"/>
    <x v="21"/>
    <x v="21"/>
    <m/>
    <x v="615"/>
    <e v="#N/A"/>
    <x v="615"/>
  </r>
  <r>
    <x v="5170"/>
    <m/>
    <n v="529.64"/>
    <x v="16001"/>
    <m/>
    <m/>
    <m/>
    <m/>
    <x v="8979"/>
    <s v="2023/12/31"/>
    <x v="130"/>
    <x v="130"/>
    <x v="21"/>
    <x v="21"/>
    <m/>
    <x v="615"/>
    <e v="#N/A"/>
    <x v="615"/>
  </r>
  <r>
    <x v="5170"/>
    <m/>
    <n v="1040.93"/>
    <x v="16002"/>
    <m/>
    <m/>
    <m/>
    <m/>
    <x v="8979"/>
    <s v="2023/12/31"/>
    <x v="130"/>
    <x v="130"/>
    <x v="21"/>
    <x v="21"/>
    <m/>
    <x v="615"/>
    <e v="#N/A"/>
    <x v="615"/>
  </r>
  <r>
    <x v="5170"/>
    <m/>
    <n v="1535.8400000000001"/>
    <x v="16003"/>
    <m/>
    <m/>
    <m/>
    <m/>
    <x v="8979"/>
    <s v="2023/12/31"/>
    <x v="130"/>
    <x v="130"/>
    <x v="21"/>
    <x v="21"/>
    <m/>
    <x v="615"/>
    <e v="#N/A"/>
    <x v="615"/>
  </r>
  <r>
    <x v="5170"/>
    <m/>
    <n v="650.99"/>
    <x v="16004"/>
    <m/>
    <m/>
    <m/>
    <m/>
    <x v="8979"/>
    <s v="2023/12/31"/>
    <x v="130"/>
    <x v="130"/>
    <x v="21"/>
    <x v="21"/>
    <m/>
    <x v="615"/>
    <e v="#N/A"/>
    <x v="615"/>
  </r>
  <r>
    <x v="5170"/>
    <m/>
    <n v="722.76"/>
    <x v="16005"/>
    <m/>
    <m/>
    <m/>
    <m/>
    <x v="8979"/>
    <s v="2023/12/31"/>
    <x v="130"/>
    <x v="130"/>
    <x v="21"/>
    <x v="21"/>
    <m/>
    <x v="615"/>
    <e v="#N/A"/>
    <x v="615"/>
  </r>
  <r>
    <x v="5170"/>
    <m/>
    <n v="534.89"/>
    <x v="16006"/>
    <m/>
    <m/>
    <m/>
    <m/>
    <x v="8979"/>
    <s v="2023/12/31"/>
    <x v="130"/>
    <x v="130"/>
    <x v="21"/>
    <x v="21"/>
    <m/>
    <x v="615"/>
    <e v="#N/A"/>
    <x v="615"/>
  </r>
  <r>
    <x v="5170"/>
    <m/>
    <n v="3246.7200000000003"/>
    <x v="16007"/>
    <m/>
    <m/>
    <m/>
    <m/>
    <x v="8979"/>
    <s v="2023/12/31"/>
    <x v="130"/>
    <x v="130"/>
    <x v="21"/>
    <x v="21"/>
    <m/>
    <x v="615"/>
    <e v="#N/A"/>
    <x v="615"/>
  </r>
  <r>
    <x v="5170"/>
    <m/>
    <n v="4268.8"/>
    <x v="16008"/>
    <m/>
    <m/>
    <m/>
    <m/>
    <x v="8979"/>
    <s v="2023/12/31"/>
    <x v="130"/>
    <x v="130"/>
    <x v="21"/>
    <x v="21"/>
    <m/>
    <x v="615"/>
    <e v="#N/A"/>
    <x v="615"/>
  </r>
  <r>
    <x v="5170"/>
    <m/>
    <n v="296.29000000000002"/>
    <x v="16009"/>
    <m/>
    <m/>
    <m/>
    <m/>
    <x v="8979"/>
    <s v="2023/12/31"/>
    <x v="130"/>
    <x v="130"/>
    <x v="21"/>
    <x v="21"/>
    <m/>
    <x v="615"/>
    <e v="#N/A"/>
    <x v="615"/>
  </r>
  <r>
    <x v="5170"/>
    <m/>
    <n v="262.2"/>
    <x v="16010"/>
    <m/>
    <m/>
    <m/>
    <m/>
    <x v="8979"/>
    <s v="2023/12/31"/>
    <x v="130"/>
    <x v="130"/>
    <x v="21"/>
    <x v="21"/>
    <m/>
    <x v="615"/>
    <e v="#N/A"/>
    <x v="615"/>
  </r>
  <r>
    <x v="5170"/>
    <m/>
    <n v="950.46"/>
    <x v="16011"/>
    <m/>
    <m/>
    <m/>
    <m/>
    <x v="8979"/>
    <s v="2023/12/31"/>
    <x v="130"/>
    <x v="130"/>
    <x v="21"/>
    <x v="21"/>
    <m/>
    <x v="615"/>
    <e v="#N/A"/>
    <x v="615"/>
  </r>
  <r>
    <x v="5170"/>
    <m/>
    <n v="275.88"/>
    <x v="16012"/>
    <m/>
    <m/>
    <m/>
    <m/>
    <x v="8979"/>
    <s v="2023/12/31"/>
    <x v="130"/>
    <x v="130"/>
    <x v="21"/>
    <x v="21"/>
    <m/>
    <x v="615"/>
    <e v="#N/A"/>
    <x v="615"/>
  </r>
  <r>
    <x v="5170"/>
    <m/>
    <n v="396.72"/>
    <x v="16013"/>
    <m/>
    <m/>
    <m/>
    <m/>
    <x v="8979"/>
    <s v="2023/12/31"/>
    <x v="130"/>
    <x v="130"/>
    <x v="21"/>
    <x v="21"/>
    <m/>
    <x v="615"/>
    <e v="#N/A"/>
    <x v="615"/>
  </r>
  <r>
    <x v="5170"/>
    <m/>
    <n v="1102"/>
    <x v="16014"/>
    <m/>
    <m/>
    <m/>
    <m/>
    <x v="8979"/>
    <s v="2023/12/31"/>
    <x v="130"/>
    <x v="130"/>
    <x v="21"/>
    <x v="21"/>
    <m/>
    <x v="615"/>
    <e v="#N/A"/>
    <x v="615"/>
  </r>
  <r>
    <x v="5170"/>
    <m/>
    <n v="171"/>
    <x v="16015"/>
    <m/>
    <m/>
    <m/>
    <m/>
    <x v="8979"/>
    <s v="2023/12/31"/>
    <x v="130"/>
    <x v="130"/>
    <x v="21"/>
    <x v="21"/>
    <m/>
    <x v="615"/>
    <e v="#N/A"/>
    <x v="615"/>
  </r>
  <r>
    <x v="5170"/>
    <m/>
    <n v="375.84000000000003"/>
    <x v="16016"/>
    <m/>
    <m/>
    <m/>
    <m/>
    <x v="8979"/>
    <s v="2023/12/31"/>
    <x v="130"/>
    <x v="130"/>
    <x v="21"/>
    <x v="21"/>
    <m/>
    <x v="615"/>
    <e v="#N/A"/>
    <x v="615"/>
  </r>
  <r>
    <x v="5170"/>
    <m/>
    <n v="969.76"/>
    <x v="16017"/>
    <m/>
    <m/>
    <m/>
    <m/>
    <x v="8979"/>
    <s v="2023/12/31"/>
    <x v="130"/>
    <x v="130"/>
    <x v="21"/>
    <x v="21"/>
    <m/>
    <x v="615"/>
    <e v="#N/A"/>
    <x v="615"/>
  </r>
  <r>
    <x v="5170"/>
    <m/>
    <n v="804.84"/>
    <x v="16018"/>
    <m/>
    <m/>
    <m/>
    <m/>
    <x v="8979"/>
    <s v="2023/12/31"/>
    <x v="130"/>
    <x v="130"/>
    <x v="21"/>
    <x v="21"/>
    <m/>
    <x v="615"/>
    <e v="#N/A"/>
    <x v="615"/>
  </r>
  <r>
    <x v="5170"/>
    <m/>
    <n v="301.63"/>
    <x v="16019"/>
    <m/>
    <m/>
    <m/>
    <m/>
    <x v="8979"/>
    <s v="2023/12/31"/>
    <x v="130"/>
    <x v="130"/>
    <x v="21"/>
    <x v="21"/>
    <m/>
    <x v="615"/>
    <e v="#N/A"/>
    <x v="615"/>
  </r>
  <r>
    <x v="5170"/>
    <m/>
    <n v="191.41"/>
    <x v="16020"/>
    <m/>
    <m/>
    <m/>
    <m/>
    <x v="8979"/>
    <s v="2023/12/31"/>
    <x v="130"/>
    <x v="130"/>
    <x v="21"/>
    <x v="21"/>
    <m/>
    <x v="615"/>
    <e v="#N/A"/>
    <x v="615"/>
  </r>
  <r>
    <x v="5170"/>
    <m/>
    <n v="253.89000000000001"/>
    <x v="16021"/>
    <m/>
    <m/>
    <m/>
    <m/>
    <x v="8979"/>
    <s v="2023/12/31"/>
    <x v="130"/>
    <x v="130"/>
    <x v="21"/>
    <x v="21"/>
    <m/>
    <x v="615"/>
    <e v="#N/A"/>
    <x v="615"/>
  </r>
  <r>
    <x v="5170"/>
    <m/>
    <n v="2740.56"/>
    <x v="16022"/>
    <m/>
    <m/>
    <m/>
    <m/>
    <x v="8794"/>
    <s v="2023/12/31"/>
    <x v="130"/>
    <x v="130"/>
    <x v="21"/>
    <x v="21"/>
    <m/>
    <x v="615"/>
    <e v="#N/A"/>
    <x v="615"/>
  </r>
  <r>
    <x v="5170"/>
    <m/>
    <n v="484.47"/>
    <x v="16023"/>
    <m/>
    <m/>
    <m/>
    <m/>
    <x v="8794"/>
    <s v="2023/12/31"/>
    <x v="130"/>
    <x v="130"/>
    <x v="21"/>
    <x v="21"/>
    <m/>
    <x v="615"/>
    <e v="#N/A"/>
    <x v="615"/>
  </r>
  <r>
    <x v="5170"/>
    <m/>
    <n v="5148.08"/>
    <x v="16024"/>
    <m/>
    <m/>
    <m/>
    <m/>
    <x v="8707"/>
    <s v="2023/12/31"/>
    <x v="130"/>
    <x v="130"/>
    <x v="21"/>
    <x v="21"/>
    <m/>
    <x v="615"/>
    <e v="#N/A"/>
    <x v="615"/>
  </r>
  <r>
    <x v="5170"/>
    <m/>
    <n v="2421.36"/>
    <x v="16025"/>
    <m/>
    <m/>
    <m/>
    <m/>
    <x v="8707"/>
    <s v="2023/12/31"/>
    <x v="130"/>
    <x v="130"/>
    <x v="21"/>
    <x v="21"/>
    <m/>
    <x v="615"/>
    <e v="#N/A"/>
    <x v="615"/>
  </r>
  <r>
    <x v="5170"/>
    <m/>
    <n v="360.24"/>
    <x v="16026"/>
    <m/>
    <m/>
    <m/>
    <m/>
    <x v="8707"/>
    <s v="2023/12/31"/>
    <x v="130"/>
    <x v="130"/>
    <x v="21"/>
    <x v="21"/>
    <m/>
    <x v="615"/>
    <e v="#N/A"/>
    <x v="615"/>
  </r>
  <r>
    <x v="5170"/>
    <m/>
    <n v="239.4"/>
    <x v="16027"/>
    <m/>
    <m/>
    <m/>
    <m/>
    <x v="8707"/>
    <s v="2023/12/31"/>
    <x v="130"/>
    <x v="130"/>
    <x v="21"/>
    <x v="21"/>
    <m/>
    <x v="615"/>
    <e v="#N/A"/>
    <x v="615"/>
  </r>
  <r>
    <x v="5170"/>
    <m/>
    <n v="744.72"/>
    <x v="16028"/>
    <m/>
    <m/>
    <m/>
    <m/>
    <x v="8707"/>
    <s v="2023/12/31"/>
    <x v="130"/>
    <x v="130"/>
    <x v="21"/>
    <x v="21"/>
    <m/>
    <x v="615"/>
    <e v="#N/A"/>
    <x v="615"/>
  </r>
  <r>
    <x v="5170"/>
    <m/>
    <n v="253.89000000000001"/>
    <x v="16029"/>
    <m/>
    <m/>
    <m/>
    <m/>
    <x v="8707"/>
    <s v="2023/12/31"/>
    <x v="130"/>
    <x v="130"/>
    <x v="21"/>
    <x v="21"/>
    <m/>
    <x v="615"/>
    <e v="#N/A"/>
    <x v="615"/>
  </r>
  <r>
    <x v="5170"/>
    <m/>
    <n v="6105.84"/>
    <x v="16030"/>
    <m/>
    <m/>
    <m/>
    <m/>
    <x v="8707"/>
    <s v="2023/12/31"/>
    <x v="130"/>
    <x v="130"/>
    <x v="21"/>
    <x v="21"/>
    <m/>
    <x v="615"/>
    <e v="#N/A"/>
    <x v="615"/>
  </r>
  <r>
    <x v="5170"/>
    <m/>
    <n v="1764.72"/>
    <x v="16031"/>
    <m/>
    <m/>
    <m/>
    <m/>
    <x v="8707"/>
    <s v="2023/12/31"/>
    <x v="130"/>
    <x v="130"/>
    <x v="21"/>
    <x v="21"/>
    <m/>
    <x v="615"/>
    <e v="#N/A"/>
    <x v="615"/>
  </r>
  <r>
    <x v="5170"/>
    <m/>
    <n v="1744.2"/>
    <x v="16032"/>
    <m/>
    <m/>
    <m/>
    <m/>
    <x v="8707"/>
    <s v="2023/12/31"/>
    <x v="130"/>
    <x v="130"/>
    <x v="21"/>
    <x v="21"/>
    <m/>
    <x v="615"/>
    <e v="#N/A"/>
    <x v="615"/>
  </r>
  <r>
    <x v="5170"/>
    <m/>
    <n v="657.51"/>
    <x v="16033"/>
    <m/>
    <m/>
    <m/>
    <m/>
    <x v="8879"/>
    <s v="2023/12/31"/>
    <x v="130"/>
    <x v="130"/>
    <x v="21"/>
    <x v="21"/>
    <m/>
    <x v="615"/>
    <e v="#N/A"/>
    <x v="615"/>
  </r>
  <r>
    <x v="5170"/>
    <m/>
    <n v="360.24"/>
    <x v="16034"/>
    <m/>
    <m/>
    <m/>
    <m/>
    <x v="8879"/>
    <s v="2023/12/31"/>
    <x v="130"/>
    <x v="130"/>
    <x v="21"/>
    <x v="21"/>
    <m/>
    <x v="615"/>
    <e v="#N/A"/>
    <x v="615"/>
  </r>
  <r>
    <x v="5170"/>
    <m/>
    <n v="271.32"/>
    <x v="16035"/>
    <m/>
    <m/>
    <m/>
    <m/>
    <x v="8879"/>
    <s v="2023/12/31"/>
    <x v="130"/>
    <x v="130"/>
    <x v="21"/>
    <x v="21"/>
    <m/>
    <x v="615"/>
    <e v="#N/A"/>
    <x v="615"/>
  </r>
  <r>
    <x v="5170"/>
    <m/>
    <n v="444.6"/>
    <x v="16036"/>
    <m/>
    <m/>
    <m/>
    <m/>
    <x v="8879"/>
    <s v="2023/12/31"/>
    <x v="130"/>
    <x v="130"/>
    <x v="21"/>
    <x v="21"/>
    <m/>
    <x v="615"/>
    <e v="#N/A"/>
    <x v="615"/>
  </r>
  <r>
    <x v="5170"/>
    <m/>
    <n v="2108.88"/>
    <x v="16037"/>
    <m/>
    <m/>
    <m/>
    <m/>
    <x v="8879"/>
    <s v="2023/12/31"/>
    <x v="130"/>
    <x v="130"/>
    <x v="21"/>
    <x v="21"/>
    <m/>
    <x v="615"/>
    <e v="#N/A"/>
    <x v="615"/>
  </r>
  <r>
    <x v="5170"/>
    <m/>
    <n v="1095.99"/>
    <x v="16038"/>
    <m/>
    <m/>
    <m/>
    <m/>
    <x v="8879"/>
    <s v="2023/12/31"/>
    <x v="130"/>
    <x v="130"/>
    <x v="21"/>
    <x v="21"/>
    <m/>
    <x v="615"/>
    <e v="#N/A"/>
    <x v="615"/>
  </r>
  <r>
    <x v="5170"/>
    <m/>
    <n v="1503.3600000000001"/>
    <x v="16039"/>
    <m/>
    <m/>
    <m/>
    <m/>
    <x v="8879"/>
    <s v="2023/12/31"/>
    <x v="130"/>
    <x v="130"/>
    <x v="21"/>
    <x v="21"/>
    <m/>
    <x v="615"/>
    <e v="#N/A"/>
    <x v="615"/>
  </r>
  <r>
    <x v="5170"/>
    <m/>
    <n v="221.16"/>
    <x v="16040"/>
    <m/>
    <m/>
    <m/>
    <m/>
    <x v="8879"/>
    <s v="2023/12/31"/>
    <x v="130"/>
    <x v="130"/>
    <x v="21"/>
    <x v="21"/>
    <m/>
    <x v="615"/>
    <e v="#N/A"/>
    <x v="615"/>
  </r>
  <r>
    <x v="5170"/>
    <m/>
    <n v="802.56000000000006"/>
    <x v="16041"/>
    <m/>
    <m/>
    <m/>
    <m/>
    <x v="8879"/>
    <s v="2023/12/31"/>
    <x v="130"/>
    <x v="130"/>
    <x v="21"/>
    <x v="21"/>
    <m/>
    <x v="615"/>
    <e v="#N/A"/>
    <x v="615"/>
  </r>
  <r>
    <x v="5170"/>
    <m/>
    <n v="996.36"/>
    <x v="16042"/>
    <m/>
    <m/>
    <m/>
    <m/>
    <x v="8879"/>
    <s v="2023/12/31"/>
    <x v="130"/>
    <x v="130"/>
    <x v="21"/>
    <x v="21"/>
    <m/>
    <x v="615"/>
    <e v="#N/A"/>
    <x v="615"/>
  </r>
  <r>
    <x v="5170"/>
    <m/>
    <n v="363.81"/>
    <x v="16043"/>
    <m/>
    <m/>
    <m/>
    <m/>
    <x v="8696"/>
    <s v="2023/4/27"/>
    <x v="130"/>
    <x v="130"/>
    <x v="18"/>
    <x v="18"/>
    <m/>
    <x v="615"/>
    <e v="#N/A"/>
    <x v="615"/>
  </r>
  <r>
    <x v="5170"/>
    <m/>
    <n v="697.05000000000007"/>
    <x v="16044"/>
    <m/>
    <m/>
    <m/>
    <m/>
    <x v="8980"/>
    <s v="2023/2/14"/>
    <x v="130"/>
    <x v="130"/>
    <x v="0"/>
    <x v="0"/>
    <m/>
    <x v="615"/>
    <e v="#N/A"/>
    <x v="615"/>
  </r>
  <r>
    <x v="5170"/>
    <m/>
    <n v="6126.76"/>
    <x v="16045"/>
    <m/>
    <m/>
    <m/>
    <m/>
    <x v="8980"/>
    <s v="2023/2/14"/>
    <x v="130"/>
    <x v="130"/>
    <x v="0"/>
    <x v="0"/>
    <m/>
    <x v="615"/>
    <e v="#N/A"/>
    <x v="615"/>
  </r>
  <r>
    <x v="5170"/>
    <m/>
    <n v="10810.76"/>
    <x v="16046"/>
    <m/>
    <m/>
    <m/>
    <m/>
    <x v="8980"/>
    <s v="2023/2/14"/>
    <x v="130"/>
    <x v="130"/>
    <x v="0"/>
    <x v="0"/>
    <m/>
    <x v="615"/>
    <e v="#N/A"/>
    <x v="615"/>
  </r>
  <r>
    <x v="5170"/>
    <m/>
    <n v="15713.73"/>
    <x v="16047"/>
    <m/>
    <m/>
    <m/>
    <m/>
    <x v="8980"/>
    <s v="2023/2/14"/>
    <x v="130"/>
    <x v="130"/>
    <x v="0"/>
    <x v="0"/>
    <m/>
    <x v="615"/>
    <e v="#N/A"/>
    <x v="615"/>
  </r>
  <r>
    <x v="5170"/>
    <m/>
    <n v="2017.8500000000001"/>
    <x v="16048"/>
    <m/>
    <m/>
    <m/>
    <m/>
    <x v="8798"/>
    <s v="2023/2/20"/>
    <x v="130"/>
    <x v="130"/>
    <x v="0"/>
    <x v="0"/>
    <m/>
    <x v="615"/>
    <e v="#N/A"/>
    <x v="615"/>
  </r>
  <r>
    <x v="5170"/>
    <m/>
    <n v="1506.33"/>
    <x v="16049"/>
    <m/>
    <m/>
    <m/>
    <m/>
    <x v="8798"/>
    <s v="2023/2/20"/>
    <x v="130"/>
    <x v="130"/>
    <x v="0"/>
    <x v="0"/>
    <m/>
    <x v="615"/>
    <e v="#N/A"/>
    <x v="615"/>
  </r>
  <r>
    <x v="5170"/>
    <m/>
    <n v="1543.29"/>
    <x v="16050"/>
    <m/>
    <m/>
    <m/>
    <m/>
    <x v="8798"/>
    <s v="2023/2/20"/>
    <x v="130"/>
    <x v="130"/>
    <x v="0"/>
    <x v="0"/>
    <m/>
    <x v="615"/>
    <e v="#N/A"/>
    <x v="615"/>
  </r>
  <r>
    <x v="5170"/>
    <m/>
    <n v="427.79"/>
    <x v="16051"/>
    <m/>
    <m/>
    <m/>
    <m/>
    <x v="8725"/>
    <s v="2023/2/21"/>
    <x v="130"/>
    <x v="130"/>
    <x v="0"/>
    <x v="0"/>
    <m/>
    <x v="615"/>
    <e v="#N/A"/>
    <x v="615"/>
  </r>
  <r>
    <x v="5170"/>
    <m/>
    <n v="1426.82"/>
    <x v="16052"/>
    <m/>
    <m/>
    <m/>
    <m/>
    <x v="8725"/>
    <s v="2023/2/21"/>
    <x v="130"/>
    <x v="130"/>
    <x v="0"/>
    <x v="0"/>
    <m/>
    <x v="615"/>
    <e v="#N/A"/>
    <x v="615"/>
  </r>
  <r>
    <x v="5170"/>
    <m/>
    <n v="2667.73"/>
    <x v="16053"/>
    <m/>
    <m/>
    <m/>
    <m/>
    <x v="8981"/>
    <s v="2023/3/4"/>
    <x v="130"/>
    <x v="130"/>
    <x v="0"/>
    <x v="0"/>
    <m/>
    <x v="615"/>
    <e v="#N/A"/>
    <x v="615"/>
  </r>
  <r>
    <x v="5170"/>
    <m/>
    <n v="1689"/>
    <x v="16054"/>
    <m/>
    <m/>
    <m/>
    <m/>
    <x v="8981"/>
    <s v="2023/3/4"/>
    <x v="130"/>
    <x v="130"/>
    <x v="0"/>
    <x v="0"/>
    <m/>
    <x v="615"/>
    <e v="#N/A"/>
    <x v="615"/>
  </r>
  <r>
    <x v="5170"/>
    <m/>
    <n v="3770.71"/>
    <x v="16055"/>
    <m/>
    <m/>
    <m/>
    <m/>
    <x v="8981"/>
    <s v="2023/3/4"/>
    <x v="130"/>
    <x v="130"/>
    <x v="0"/>
    <x v="0"/>
    <m/>
    <x v="615"/>
    <e v="#N/A"/>
    <x v="615"/>
  </r>
  <r>
    <x v="5170"/>
    <m/>
    <n v="1362.65"/>
    <x v="16056"/>
    <m/>
    <m/>
    <m/>
    <m/>
    <x v="8982"/>
    <s v="2023/3/12"/>
    <x v="130"/>
    <x v="130"/>
    <x v="0"/>
    <x v="0"/>
    <m/>
    <x v="615"/>
    <e v="#N/A"/>
    <x v="615"/>
  </r>
  <r>
    <x v="5170"/>
    <m/>
    <n v="17822.98"/>
    <x v="16057"/>
    <m/>
    <m/>
    <m/>
    <m/>
    <x v="8982"/>
    <s v="2023/3/12"/>
    <x v="130"/>
    <x v="130"/>
    <x v="0"/>
    <x v="0"/>
    <m/>
    <x v="615"/>
    <e v="#N/A"/>
    <x v="615"/>
  </r>
  <r>
    <x v="5170"/>
    <m/>
    <n v="299.45999999999998"/>
    <x v="16058"/>
    <m/>
    <m/>
    <m/>
    <m/>
    <x v="8982"/>
    <s v="2023/3/12"/>
    <x v="130"/>
    <x v="130"/>
    <x v="0"/>
    <x v="0"/>
    <m/>
    <x v="615"/>
    <e v="#N/A"/>
    <x v="615"/>
  </r>
  <r>
    <x v="5170"/>
    <m/>
    <n v="1023.51"/>
    <x v="16059"/>
    <m/>
    <m/>
    <m/>
    <m/>
    <x v="8983"/>
    <s v="2023/3/14"/>
    <x v="130"/>
    <x v="130"/>
    <x v="0"/>
    <x v="0"/>
    <m/>
    <x v="615"/>
    <e v="#N/A"/>
    <x v="615"/>
  </r>
  <r>
    <x v="5170"/>
    <m/>
    <n v="1669.02"/>
    <x v="16060"/>
    <m/>
    <m/>
    <m/>
    <m/>
    <x v="8983"/>
    <s v="2023/3/14"/>
    <x v="130"/>
    <x v="130"/>
    <x v="0"/>
    <x v="0"/>
    <m/>
    <x v="615"/>
    <e v="#N/A"/>
    <x v="615"/>
  </r>
  <r>
    <x v="5170"/>
    <m/>
    <n v="798.04"/>
    <x v="16061"/>
    <m/>
    <m/>
    <m/>
    <m/>
    <x v="8983"/>
    <s v="2023/3/14"/>
    <x v="130"/>
    <x v="130"/>
    <x v="0"/>
    <x v="0"/>
    <m/>
    <x v="615"/>
    <e v="#N/A"/>
    <x v="615"/>
  </r>
  <r>
    <x v="5170"/>
    <m/>
    <n v="2464.5"/>
    <x v="16062"/>
    <m/>
    <m/>
    <m/>
    <m/>
    <x v="8983"/>
    <s v="2023/3/14"/>
    <x v="130"/>
    <x v="130"/>
    <x v="0"/>
    <x v="0"/>
    <m/>
    <x v="615"/>
    <e v="#N/A"/>
    <x v="615"/>
  </r>
  <r>
    <x v="5170"/>
    <m/>
    <n v="4738.92"/>
    <x v="16063"/>
    <m/>
    <m/>
    <m/>
    <m/>
    <x v="8984"/>
    <s v="2023/3/18"/>
    <x v="130"/>
    <x v="130"/>
    <x v="0"/>
    <x v="0"/>
    <m/>
    <x v="615"/>
    <e v="#N/A"/>
    <x v="615"/>
  </r>
  <r>
    <x v="5170"/>
    <m/>
    <n v="461.63"/>
    <x v="16064"/>
    <m/>
    <m/>
    <m/>
    <m/>
    <x v="8984"/>
    <s v="2023/3/18"/>
    <x v="130"/>
    <x v="130"/>
    <x v="0"/>
    <x v="0"/>
    <m/>
    <x v="615"/>
    <e v="#N/A"/>
    <x v="615"/>
  </r>
  <r>
    <x v="5170"/>
    <m/>
    <n v="922.75"/>
    <x v="16065"/>
    <m/>
    <m/>
    <m/>
    <m/>
    <x v="8984"/>
    <s v="2023/3/18"/>
    <x v="130"/>
    <x v="130"/>
    <x v="0"/>
    <x v="0"/>
    <m/>
    <x v="615"/>
    <e v="#N/A"/>
    <x v="615"/>
  </r>
  <r>
    <x v="5170"/>
    <m/>
    <n v="3862.62"/>
    <x v="16066"/>
    <m/>
    <m/>
    <m/>
    <m/>
    <x v="8985"/>
    <s v="2023/4/1"/>
    <x v="130"/>
    <x v="130"/>
    <x v="0"/>
    <x v="0"/>
    <m/>
    <x v="615"/>
    <e v="#N/A"/>
    <x v="615"/>
  </r>
  <r>
    <x v="5170"/>
    <m/>
    <n v="489.90000000000003"/>
    <x v="16067"/>
    <m/>
    <m/>
    <m/>
    <m/>
    <x v="8985"/>
    <s v="2023/4/1"/>
    <x v="130"/>
    <x v="130"/>
    <x v="0"/>
    <x v="0"/>
    <m/>
    <x v="615"/>
    <e v="#N/A"/>
    <x v="615"/>
  </r>
  <r>
    <x v="5170"/>
    <m/>
    <n v="353.66"/>
    <x v="16068"/>
    <m/>
    <m/>
    <m/>
    <m/>
    <x v="8985"/>
    <s v="2023/4/1"/>
    <x v="130"/>
    <x v="130"/>
    <x v="0"/>
    <x v="0"/>
    <m/>
    <x v="615"/>
    <e v="#N/A"/>
    <x v="615"/>
  </r>
  <r>
    <x v="5170"/>
    <m/>
    <n v="680.23"/>
    <x v="16069"/>
    <m/>
    <m/>
    <m/>
    <m/>
    <x v="8985"/>
    <s v="2023/4/1"/>
    <x v="130"/>
    <x v="130"/>
    <x v="0"/>
    <x v="0"/>
    <m/>
    <x v="615"/>
    <e v="#N/A"/>
    <x v="615"/>
  </r>
  <r>
    <x v="5170"/>
    <m/>
    <n v="1508.34"/>
    <x v="16070"/>
    <m/>
    <m/>
    <m/>
    <m/>
    <x v="8727"/>
    <s v="2023/4/1"/>
    <x v="130"/>
    <x v="130"/>
    <x v="0"/>
    <x v="0"/>
    <m/>
    <x v="615"/>
    <e v="#N/A"/>
    <x v="615"/>
  </r>
  <r>
    <x v="5170"/>
    <m/>
    <n v="7896.3600000000006"/>
    <x v="16071"/>
    <m/>
    <m/>
    <m/>
    <m/>
    <x v="8986"/>
    <s v="2023/4/1"/>
    <x v="130"/>
    <x v="130"/>
    <x v="0"/>
    <x v="0"/>
    <m/>
    <x v="615"/>
    <e v="#N/A"/>
    <x v="615"/>
  </r>
  <r>
    <x v="5170"/>
    <m/>
    <n v="8928.6"/>
    <x v="16072"/>
    <m/>
    <m/>
    <m/>
    <m/>
    <x v="8986"/>
    <s v="2023/4/1"/>
    <x v="130"/>
    <x v="130"/>
    <x v="0"/>
    <x v="0"/>
    <m/>
    <x v="615"/>
    <e v="#N/A"/>
    <x v="615"/>
  </r>
  <r>
    <x v="5170"/>
    <m/>
    <n v="7758.53"/>
    <x v="16073"/>
    <m/>
    <m/>
    <m/>
    <m/>
    <x v="8893"/>
    <s v="2023/4/1"/>
    <x v="130"/>
    <x v="130"/>
    <x v="0"/>
    <x v="0"/>
    <m/>
    <x v="615"/>
    <e v="#N/A"/>
    <x v="615"/>
  </r>
  <r>
    <x v="5170"/>
    <m/>
    <n v="7854.7"/>
    <x v="16074"/>
    <m/>
    <m/>
    <m/>
    <m/>
    <x v="8893"/>
    <s v="2023/4/1"/>
    <x v="130"/>
    <x v="130"/>
    <x v="0"/>
    <x v="0"/>
    <m/>
    <x v="615"/>
    <e v="#N/A"/>
    <x v="615"/>
  </r>
  <r>
    <x v="5170"/>
    <m/>
    <n v="3972.44"/>
    <x v="16075"/>
    <m/>
    <m/>
    <m/>
    <m/>
    <x v="8893"/>
    <s v="2023/4/1"/>
    <x v="130"/>
    <x v="130"/>
    <x v="0"/>
    <x v="0"/>
    <m/>
    <x v="615"/>
    <e v="#N/A"/>
    <x v="615"/>
  </r>
  <r>
    <x v="5170"/>
    <m/>
    <n v="33426.92"/>
    <x v="16076"/>
    <m/>
    <m/>
    <m/>
    <m/>
    <x v="8893"/>
    <s v="2023/4/1"/>
    <x v="130"/>
    <x v="130"/>
    <x v="0"/>
    <x v="0"/>
    <m/>
    <x v="615"/>
    <e v="#N/A"/>
    <x v="615"/>
  </r>
  <r>
    <x v="5170"/>
    <m/>
    <n v="1736.95"/>
    <x v="16077"/>
    <m/>
    <m/>
    <m/>
    <m/>
    <x v="8893"/>
    <s v="2023/4/1"/>
    <x v="130"/>
    <x v="130"/>
    <x v="0"/>
    <x v="0"/>
    <m/>
    <x v="615"/>
    <e v="#N/A"/>
    <x v="615"/>
  </r>
  <r>
    <x v="5170"/>
    <m/>
    <n v="9499.83"/>
    <x v="16078"/>
    <m/>
    <m/>
    <m/>
    <m/>
    <x v="8894"/>
    <s v="2023/4/1"/>
    <x v="130"/>
    <x v="130"/>
    <x v="0"/>
    <x v="0"/>
    <m/>
    <x v="615"/>
    <e v="#N/A"/>
    <x v="615"/>
  </r>
  <r>
    <x v="5170"/>
    <m/>
    <n v="15468.53"/>
    <x v="16079"/>
    <m/>
    <m/>
    <m/>
    <m/>
    <x v="8894"/>
    <s v="2023/4/1"/>
    <x v="130"/>
    <x v="130"/>
    <x v="0"/>
    <x v="0"/>
    <m/>
    <x v="615"/>
    <e v="#N/A"/>
    <x v="615"/>
  </r>
  <r>
    <x v="5170"/>
    <m/>
    <n v="508.75"/>
    <x v="16080"/>
    <m/>
    <m/>
    <m/>
    <m/>
    <x v="8894"/>
    <s v="2023/4/1"/>
    <x v="130"/>
    <x v="130"/>
    <x v="0"/>
    <x v="0"/>
    <m/>
    <x v="615"/>
    <e v="#N/A"/>
    <x v="615"/>
  </r>
  <r>
    <x v="5170"/>
    <m/>
    <n v="6018.62"/>
    <x v="16081"/>
    <m/>
    <m/>
    <m/>
    <m/>
    <x v="8730"/>
    <s v="2023/4/20"/>
    <x v="130"/>
    <x v="130"/>
    <x v="0"/>
    <x v="0"/>
    <m/>
    <x v="615"/>
    <e v="#N/A"/>
    <x v="615"/>
  </r>
  <r>
    <x v="5170"/>
    <m/>
    <n v="3902.15"/>
    <x v="16081"/>
    <m/>
    <m/>
    <m/>
    <m/>
    <x v="8730"/>
    <s v="2023/4/20"/>
    <x v="130"/>
    <x v="130"/>
    <x v="0"/>
    <x v="0"/>
    <m/>
    <x v="615"/>
    <e v="#N/A"/>
    <x v="615"/>
  </r>
  <r>
    <x v="5170"/>
    <m/>
    <n v="9666.24"/>
    <x v="16082"/>
    <m/>
    <m/>
    <m/>
    <m/>
    <x v="8987"/>
    <s v="2023/4/30"/>
    <x v="130"/>
    <x v="130"/>
    <x v="0"/>
    <x v="0"/>
    <m/>
    <x v="615"/>
    <e v="#N/A"/>
    <x v="615"/>
  </r>
  <r>
    <x v="5170"/>
    <m/>
    <n v="8766.58"/>
    <x v="16083"/>
    <m/>
    <m/>
    <m/>
    <m/>
    <x v="8987"/>
    <s v="2023/4/30"/>
    <x v="130"/>
    <x v="130"/>
    <x v="0"/>
    <x v="0"/>
    <m/>
    <x v="615"/>
    <e v="#N/A"/>
    <x v="615"/>
  </r>
  <r>
    <x v="5170"/>
    <m/>
    <n v="5377.21"/>
    <x v="16084"/>
    <m/>
    <m/>
    <m/>
    <m/>
    <x v="8987"/>
    <s v="2023/4/30"/>
    <x v="130"/>
    <x v="130"/>
    <x v="0"/>
    <x v="0"/>
    <m/>
    <x v="615"/>
    <e v="#N/A"/>
    <x v="615"/>
  </r>
  <r>
    <x v="5170"/>
    <m/>
    <n v="20518.45"/>
    <x v="16085"/>
    <m/>
    <m/>
    <m/>
    <m/>
    <x v="8892"/>
    <s v="2023/5/1"/>
    <x v="130"/>
    <x v="130"/>
    <x v="0"/>
    <x v="0"/>
    <m/>
    <x v="615"/>
    <e v="#N/A"/>
    <x v="615"/>
  </r>
  <r>
    <x v="5170"/>
    <m/>
    <n v="25246.73"/>
    <x v="16086"/>
    <m/>
    <m/>
    <m/>
    <m/>
    <x v="8892"/>
    <s v="2023/5/1"/>
    <x v="130"/>
    <x v="130"/>
    <x v="0"/>
    <x v="0"/>
    <m/>
    <x v="615"/>
    <e v="#N/A"/>
    <x v="615"/>
  </r>
  <r>
    <x v="5170"/>
    <m/>
    <n v="18137.87"/>
    <x v="16087"/>
    <m/>
    <m/>
    <m/>
    <m/>
    <x v="8892"/>
    <s v="2023/5/1"/>
    <x v="130"/>
    <x v="130"/>
    <x v="0"/>
    <x v="0"/>
    <m/>
    <x v="615"/>
    <e v="#N/A"/>
    <x v="615"/>
  </r>
  <r>
    <x v="5170"/>
    <m/>
    <n v="24801.22"/>
    <x v="16088"/>
    <m/>
    <m/>
    <m/>
    <m/>
    <x v="8892"/>
    <s v="2023/5/1"/>
    <x v="130"/>
    <x v="130"/>
    <x v="0"/>
    <x v="0"/>
    <m/>
    <x v="615"/>
    <e v="#N/A"/>
    <x v="615"/>
  </r>
  <r>
    <x v="5170"/>
    <m/>
    <n v="7861.58"/>
    <x v="16089"/>
    <m/>
    <m/>
    <m/>
    <m/>
    <x v="8988"/>
    <s v="2023/5/1"/>
    <x v="130"/>
    <x v="130"/>
    <x v="0"/>
    <x v="0"/>
    <m/>
    <x v="615"/>
    <e v="#N/A"/>
    <x v="615"/>
  </r>
  <r>
    <x v="5170"/>
    <m/>
    <n v="36405.090000000004"/>
    <x v="16090"/>
    <m/>
    <m/>
    <m/>
    <m/>
    <x v="8988"/>
    <s v="2023/5/1"/>
    <x v="130"/>
    <x v="130"/>
    <x v="0"/>
    <x v="0"/>
    <m/>
    <x v="615"/>
    <e v="#N/A"/>
    <x v="615"/>
  </r>
  <r>
    <x v="5170"/>
    <m/>
    <n v="12893.15"/>
    <x v="16091"/>
    <m/>
    <m/>
    <m/>
    <m/>
    <x v="8988"/>
    <s v="2023/5/1"/>
    <x v="130"/>
    <x v="130"/>
    <x v="0"/>
    <x v="0"/>
    <m/>
    <x v="615"/>
    <e v="#N/A"/>
    <x v="615"/>
  </r>
  <r>
    <x v="5170"/>
    <m/>
    <n v="3802.7400000000002"/>
    <x v="16092"/>
    <m/>
    <m/>
    <m/>
    <m/>
    <x v="8988"/>
    <s v="2023/5/1"/>
    <x v="130"/>
    <x v="130"/>
    <x v="0"/>
    <x v="0"/>
    <m/>
    <x v="615"/>
    <e v="#N/A"/>
    <x v="615"/>
  </r>
  <r>
    <x v="5170"/>
    <m/>
    <n v="8749.7900000000009"/>
    <x v="16093"/>
    <m/>
    <m/>
    <m/>
    <m/>
    <x v="8896"/>
    <s v="2023/5/1"/>
    <x v="130"/>
    <x v="130"/>
    <x v="0"/>
    <x v="0"/>
    <m/>
    <x v="615"/>
    <e v="#N/A"/>
    <x v="615"/>
  </r>
  <r>
    <x v="5170"/>
    <m/>
    <n v="13747.75"/>
    <x v="16094"/>
    <m/>
    <m/>
    <m/>
    <m/>
    <x v="8896"/>
    <s v="2023/5/1"/>
    <x v="130"/>
    <x v="130"/>
    <x v="0"/>
    <x v="0"/>
    <m/>
    <x v="615"/>
    <e v="#N/A"/>
    <x v="615"/>
  </r>
  <r>
    <x v="5170"/>
    <m/>
    <n v="12585.67"/>
    <x v="16095"/>
    <m/>
    <m/>
    <m/>
    <m/>
    <x v="8896"/>
    <s v="2023/5/1"/>
    <x v="130"/>
    <x v="130"/>
    <x v="0"/>
    <x v="0"/>
    <m/>
    <x v="615"/>
    <e v="#N/A"/>
    <x v="615"/>
  </r>
  <r>
    <x v="5170"/>
    <m/>
    <n v="14375.02"/>
    <x v="16096"/>
    <m/>
    <m/>
    <m/>
    <m/>
    <x v="8896"/>
    <s v="2023/5/1"/>
    <x v="130"/>
    <x v="130"/>
    <x v="0"/>
    <x v="0"/>
    <m/>
    <x v="615"/>
    <e v="#N/A"/>
    <x v="615"/>
  </r>
  <r>
    <x v="5170"/>
    <m/>
    <n v="629.05000000000007"/>
    <x v="16097"/>
    <m/>
    <m/>
    <m/>
    <m/>
    <x v="8701"/>
    <s v="2023/5/29"/>
    <x v="130"/>
    <x v="130"/>
    <x v="0"/>
    <x v="0"/>
    <m/>
    <x v="615"/>
    <e v="#N/A"/>
    <x v="615"/>
  </r>
  <r>
    <x v="5170"/>
    <m/>
    <n v="5305.63"/>
    <x v="16098"/>
    <m/>
    <m/>
    <m/>
    <m/>
    <x v="8720"/>
    <s v="2023/6/1"/>
    <x v="130"/>
    <x v="130"/>
    <x v="0"/>
    <x v="0"/>
    <m/>
    <x v="615"/>
    <e v="#N/A"/>
    <x v="615"/>
  </r>
  <r>
    <x v="5170"/>
    <m/>
    <n v="8018.12"/>
    <x v="16099"/>
    <m/>
    <m/>
    <m/>
    <m/>
    <x v="8774"/>
    <s v="2023/6/27"/>
    <x v="130"/>
    <x v="130"/>
    <x v="0"/>
    <x v="0"/>
    <m/>
    <x v="615"/>
    <e v="#N/A"/>
    <x v="615"/>
  </r>
  <r>
    <x v="5170"/>
    <m/>
    <n v="5317.41"/>
    <x v="16100"/>
    <m/>
    <m/>
    <m/>
    <m/>
    <x v="8778"/>
    <s v="2023/7/20"/>
    <x v="130"/>
    <x v="130"/>
    <x v="0"/>
    <x v="0"/>
    <m/>
    <x v="615"/>
    <e v="#N/A"/>
    <x v="615"/>
  </r>
  <r>
    <x v="5170"/>
    <m/>
    <n v="575.35"/>
    <x v="16101"/>
    <m/>
    <m/>
    <m/>
    <m/>
    <x v="8778"/>
    <s v="2023/7/20"/>
    <x v="130"/>
    <x v="130"/>
    <x v="0"/>
    <x v="0"/>
    <m/>
    <x v="615"/>
    <e v="#N/A"/>
    <x v="615"/>
  </r>
  <r>
    <x v="5170"/>
    <m/>
    <n v="806.5"/>
    <x v="16102"/>
    <m/>
    <m/>
    <m/>
    <m/>
    <x v="8989"/>
    <s v="2023/7/31"/>
    <x v="130"/>
    <x v="130"/>
    <x v="0"/>
    <x v="0"/>
    <m/>
    <x v="615"/>
    <e v="#N/A"/>
    <x v="615"/>
  </r>
  <r>
    <x v="5170"/>
    <m/>
    <n v="1742.58"/>
    <x v="16103"/>
    <m/>
    <m/>
    <m/>
    <m/>
    <x v="8990"/>
    <s v="2023/8/20"/>
    <x v="130"/>
    <x v="130"/>
    <x v="0"/>
    <x v="0"/>
    <m/>
    <x v="615"/>
    <e v="#N/A"/>
    <x v="615"/>
  </r>
  <r>
    <x v="5170"/>
    <m/>
    <n v="3727.11"/>
    <x v="16104"/>
    <m/>
    <m/>
    <m/>
    <m/>
    <x v="8786"/>
    <s v="2023/9/4"/>
    <x v="130"/>
    <x v="130"/>
    <x v="0"/>
    <x v="0"/>
    <m/>
    <x v="615"/>
    <e v="#N/A"/>
    <x v="615"/>
  </r>
  <r>
    <x v="5170"/>
    <m/>
    <n v="1371.73"/>
    <x v="16104"/>
    <m/>
    <m/>
    <m/>
    <m/>
    <x v="8786"/>
    <s v="2023/9/4"/>
    <x v="130"/>
    <x v="130"/>
    <x v="0"/>
    <x v="0"/>
    <m/>
    <x v="615"/>
    <e v="#N/A"/>
    <x v="615"/>
  </r>
  <r>
    <x v="5170"/>
    <m/>
    <n v="1944.31"/>
    <x v="16104"/>
    <m/>
    <m/>
    <m/>
    <m/>
    <x v="8786"/>
    <s v="2023/9/4"/>
    <x v="130"/>
    <x v="130"/>
    <x v="0"/>
    <x v="0"/>
    <m/>
    <x v="615"/>
    <e v="#N/A"/>
    <x v="615"/>
  </r>
  <r>
    <x v="5170"/>
    <m/>
    <n v="159.17000000000002"/>
    <x v="16105"/>
    <m/>
    <m/>
    <m/>
    <m/>
    <x v="8991"/>
    <s v="2023/9/10"/>
    <x v="130"/>
    <x v="130"/>
    <x v="0"/>
    <x v="0"/>
    <m/>
    <x v="615"/>
    <e v="#N/A"/>
    <x v="615"/>
  </r>
  <r>
    <x v="5170"/>
    <m/>
    <n v="684.82"/>
    <x v="16106"/>
    <m/>
    <m/>
    <m/>
    <m/>
    <x v="8571"/>
    <s v="2023/9/16"/>
    <x v="130"/>
    <x v="130"/>
    <x v="0"/>
    <x v="0"/>
    <m/>
    <x v="615"/>
    <e v="#N/A"/>
    <x v="615"/>
  </r>
  <r>
    <x v="5170"/>
    <m/>
    <n v="2423.16"/>
    <x v="16107"/>
    <m/>
    <m/>
    <m/>
    <m/>
    <x v="8992"/>
    <s v="2023/10/1"/>
    <x v="130"/>
    <x v="130"/>
    <x v="0"/>
    <x v="0"/>
    <m/>
    <x v="615"/>
    <e v="#N/A"/>
    <x v="615"/>
  </r>
  <r>
    <x v="5170"/>
    <m/>
    <n v="13803.300000000001"/>
    <x v="16108"/>
    <m/>
    <m/>
    <m/>
    <m/>
    <x v="8993"/>
    <s v="2023/1/2"/>
    <x v="130"/>
    <x v="130"/>
    <x v="100"/>
    <x v="99"/>
    <m/>
    <x v="615"/>
    <e v="#N/A"/>
    <x v="615"/>
  </r>
  <r>
    <x v="5170"/>
    <m/>
    <n v="4539.8"/>
    <x v="16109"/>
    <m/>
    <m/>
    <m/>
    <m/>
    <x v="8787"/>
    <s v="2023/1/10"/>
    <x v="130"/>
    <x v="130"/>
    <x v="5"/>
    <x v="5"/>
    <m/>
    <x v="615"/>
    <e v="#N/A"/>
    <x v="615"/>
  </r>
  <r>
    <x v="5170"/>
    <m/>
    <n v="4143.25"/>
    <x v="16110"/>
    <m/>
    <m/>
    <m/>
    <m/>
    <x v="8695"/>
    <s v="2023/4/1"/>
    <x v="130"/>
    <x v="130"/>
    <x v="5"/>
    <x v="5"/>
    <m/>
    <x v="615"/>
    <e v="#N/A"/>
    <x v="615"/>
  </r>
  <r>
    <x v="5170"/>
    <m/>
    <n v="8470.49"/>
    <x v="16111"/>
    <m/>
    <m/>
    <m/>
    <m/>
    <x v="8985"/>
    <s v="2023/4/1"/>
    <x v="130"/>
    <x v="130"/>
    <x v="5"/>
    <x v="5"/>
    <m/>
    <x v="615"/>
    <e v="#N/A"/>
    <x v="615"/>
  </r>
  <r>
    <x v="5170"/>
    <m/>
    <n v="2373.9"/>
    <x v="16112"/>
    <m/>
    <m/>
    <m/>
    <m/>
    <x v="8727"/>
    <s v="2023/4/1"/>
    <x v="130"/>
    <x v="130"/>
    <x v="5"/>
    <x v="5"/>
    <m/>
    <x v="615"/>
    <e v="#N/A"/>
    <x v="615"/>
  </r>
  <r>
    <x v="5170"/>
    <m/>
    <n v="808.6"/>
    <x v="16113"/>
    <m/>
    <m/>
    <m/>
    <m/>
    <x v="8994"/>
    <s v="2023/4/17"/>
    <x v="130"/>
    <x v="130"/>
    <x v="5"/>
    <x v="5"/>
    <m/>
    <x v="615"/>
    <e v="#N/A"/>
    <x v="615"/>
  </r>
  <r>
    <x v="5170"/>
    <m/>
    <n v="302"/>
    <x v="16114"/>
    <m/>
    <m/>
    <m/>
    <m/>
    <x v="8995"/>
    <s v="2023/4/17"/>
    <x v="130"/>
    <x v="130"/>
    <x v="5"/>
    <x v="5"/>
    <m/>
    <x v="615"/>
    <e v="#N/A"/>
    <x v="615"/>
  </r>
  <r>
    <x v="5170"/>
    <m/>
    <n v="7702.4000000000005"/>
    <x v="16115"/>
    <m/>
    <m/>
    <m/>
    <m/>
    <x v="8996"/>
    <s v="2023/4/30"/>
    <x v="130"/>
    <x v="130"/>
    <x v="5"/>
    <x v="5"/>
    <m/>
    <x v="615"/>
    <e v="#N/A"/>
    <x v="615"/>
  </r>
  <r>
    <x v="5170"/>
    <m/>
    <n v="12043.800000000001"/>
    <x v="16116"/>
    <m/>
    <m/>
    <m/>
    <m/>
    <x v="8996"/>
    <s v="2023/4/30"/>
    <x v="130"/>
    <x v="130"/>
    <x v="5"/>
    <x v="5"/>
    <m/>
    <x v="615"/>
    <e v="#N/A"/>
    <x v="615"/>
  </r>
  <r>
    <x v="5170"/>
    <m/>
    <n v="231.6"/>
    <x v="16117"/>
    <m/>
    <m/>
    <m/>
    <m/>
    <x v="8996"/>
    <s v="2023/4/30"/>
    <x v="130"/>
    <x v="130"/>
    <x v="5"/>
    <x v="5"/>
    <m/>
    <x v="615"/>
    <e v="#N/A"/>
    <x v="615"/>
  </r>
  <r>
    <x v="5170"/>
    <m/>
    <n v="552.20000000000005"/>
    <x v="16118"/>
    <m/>
    <m/>
    <m/>
    <m/>
    <x v="8996"/>
    <s v="2023/4/30"/>
    <x v="130"/>
    <x v="130"/>
    <x v="5"/>
    <x v="5"/>
    <m/>
    <x v="615"/>
    <e v="#N/A"/>
    <x v="615"/>
  </r>
  <r>
    <x v="5170"/>
    <m/>
    <n v="3965"/>
    <x v="16119"/>
    <m/>
    <m/>
    <m/>
    <m/>
    <x v="8996"/>
    <s v="2023/4/30"/>
    <x v="130"/>
    <x v="130"/>
    <x v="5"/>
    <x v="5"/>
    <m/>
    <x v="615"/>
    <e v="#N/A"/>
    <x v="615"/>
  </r>
  <r>
    <x v="5170"/>
    <m/>
    <n v="49378.6"/>
    <x v="16120"/>
    <m/>
    <m/>
    <m/>
    <m/>
    <x v="8997"/>
    <s v="2023/5/21"/>
    <x v="130"/>
    <x v="130"/>
    <x v="5"/>
    <x v="5"/>
    <m/>
    <x v="615"/>
    <e v="#N/A"/>
    <x v="615"/>
  </r>
  <r>
    <x v="5170"/>
    <m/>
    <n v="568.39"/>
    <x v="16121"/>
    <m/>
    <m/>
    <m/>
    <m/>
    <x v="8800"/>
    <s v="2023/6/12"/>
    <x v="130"/>
    <x v="130"/>
    <x v="5"/>
    <x v="5"/>
    <m/>
    <x v="615"/>
    <e v="#N/A"/>
    <x v="615"/>
  </r>
  <r>
    <x v="5170"/>
    <m/>
    <n v="2136.6999999999998"/>
    <x v="16122"/>
    <m/>
    <m/>
    <m/>
    <m/>
    <x v="8702"/>
    <s v="2023/6/30"/>
    <x v="130"/>
    <x v="130"/>
    <x v="5"/>
    <x v="5"/>
    <m/>
    <x v="615"/>
    <e v="#N/A"/>
    <x v="615"/>
  </r>
  <r>
    <x v="5170"/>
    <m/>
    <n v="634"/>
    <x v="16123"/>
    <m/>
    <m/>
    <m/>
    <m/>
    <x v="8702"/>
    <s v="2023/6/30"/>
    <x v="130"/>
    <x v="130"/>
    <x v="5"/>
    <x v="5"/>
    <m/>
    <x v="615"/>
    <e v="#N/A"/>
    <x v="615"/>
  </r>
  <r>
    <x v="5170"/>
    <m/>
    <n v="643.9"/>
    <x v="16124"/>
    <m/>
    <m/>
    <m/>
    <m/>
    <x v="8702"/>
    <s v="2023/6/30"/>
    <x v="130"/>
    <x v="130"/>
    <x v="5"/>
    <x v="5"/>
    <m/>
    <x v="615"/>
    <e v="#N/A"/>
    <x v="615"/>
  </r>
  <r>
    <x v="5170"/>
    <m/>
    <n v="12804.48"/>
    <x v="16125"/>
    <m/>
    <m/>
    <m/>
    <m/>
    <x v="8993"/>
    <s v="2023/1/2"/>
    <x v="130"/>
    <x v="130"/>
    <x v="32"/>
    <x v="32"/>
    <m/>
    <x v="615"/>
    <e v="#N/A"/>
    <x v="615"/>
  </r>
  <r>
    <x v="5170"/>
    <m/>
    <n v="8281.2999999999993"/>
    <x v="16126"/>
    <m/>
    <m/>
    <m/>
    <m/>
    <x v="8993"/>
    <s v="2023/1/2"/>
    <x v="130"/>
    <x v="130"/>
    <x v="32"/>
    <x v="32"/>
    <m/>
    <x v="615"/>
    <e v="#N/A"/>
    <x v="615"/>
  </r>
  <r>
    <x v="5170"/>
    <m/>
    <n v="3506.32"/>
    <x v="16127"/>
    <m/>
    <m/>
    <m/>
    <m/>
    <x v="8993"/>
    <s v="2023/1/2"/>
    <x v="130"/>
    <x v="130"/>
    <x v="32"/>
    <x v="32"/>
    <m/>
    <x v="615"/>
    <e v="#N/A"/>
    <x v="615"/>
  </r>
  <r>
    <x v="5170"/>
    <m/>
    <n v="1485.84"/>
    <x v="16128"/>
    <m/>
    <m/>
    <m/>
    <m/>
    <x v="8993"/>
    <s v="2023/1/2"/>
    <x v="130"/>
    <x v="130"/>
    <x v="32"/>
    <x v="32"/>
    <m/>
    <x v="615"/>
    <e v="#N/A"/>
    <x v="615"/>
  </r>
  <r>
    <x v="5170"/>
    <m/>
    <n v="6775.7"/>
    <x v="16129"/>
    <m/>
    <m/>
    <m/>
    <m/>
    <x v="8993"/>
    <s v="2023/1/2"/>
    <x v="130"/>
    <x v="130"/>
    <x v="32"/>
    <x v="32"/>
    <m/>
    <x v="615"/>
    <e v="#N/A"/>
    <x v="615"/>
  </r>
  <r>
    <x v="5170"/>
    <m/>
    <n v="8981.81"/>
    <x v="16130"/>
    <m/>
    <m/>
    <m/>
    <m/>
    <x v="8993"/>
    <s v="2023/1/2"/>
    <x v="130"/>
    <x v="130"/>
    <x v="32"/>
    <x v="32"/>
    <m/>
    <x v="615"/>
    <e v="#N/A"/>
    <x v="615"/>
  </r>
  <r>
    <x v="5170"/>
    <m/>
    <n v="3153.1"/>
    <x v="16131"/>
    <m/>
    <m/>
    <m/>
    <m/>
    <x v="8998"/>
    <s v="2023/1/7"/>
    <x v="130"/>
    <x v="130"/>
    <x v="32"/>
    <x v="32"/>
    <m/>
    <x v="615"/>
    <e v="#N/A"/>
    <x v="615"/>
  </r>
  <r>
    <x v="5170"/>
    <m/>
    <n v="2531.15"/>
    <x v="16132"/>
    <m/>
    <m/>
    <m/>
    <m/>
    <x v="8998"/>
    <s v="2023/1/7"/>
    <x v="130"/>
    <x v="130"/>
    <x v="32"/>
    <x v="32"/>
    <m/>
    <x v="615"/>
    <e v="#N/A"/>
    <x v="615"/>
  </r>
  <r>
    <x v="5170"/>
    <m/>
    <n v="326.95999999999998"/>
    <x v="16133"/>
    <m/>
    <m/>
    <m/>
    <m/>
    <x v="8998"/>
    <s v="2023/1/7"/>
    <x v="130"/>
    <x v="130"/>
    <x v="32"/>
    <x v="32"/>
    <m/>
    <x v="615"/>
    <e v="#N/A"/>
    <x v="615"/>
  </r>
  <r>
    <x v="5170"/>
    <m/>
    <n v="472.17"/>
    <x v="16134"/>
    <m/>
    <m/>
    <m/>
    <m/>
    <x v="8998"/>
    <s v="2023/1/7"/>
    <x v="130"/>
    <x v="130"/>
    <x v="32"/>
    <x v="32"/>
    <m/>
    <x v="615"/>
    <e v="#N/A"/>
    <x v="615"/>
  </r>
  <r>
    <x v="5170"/>
    <m/>
    <n v="5193.82"/>
    <x v="16135"/>
    <m/>
    <m/>
    <m/>
    <m/>
    <x v="8998"/>
    <s v="2023/1/7"/>
    <x v="130"/>
    <x v="130"/>
    <x v="32"/>
    <x v="32"/>
    <m/>
    <x v="615"/>
    <e v="#N/A"/>
    <x v="615"/>
  </r>
  <r>
    <x v="5170"/>
    <m/>
    <n v="667.74"/>
    <x v="16136"/>
    <m/>
    <m/>
    <m/>
    <m/>
    <x v="8998"/>
    <s v="2023/1/7"/>
    <x v="130"/>
    <x v="130"/>
    <x v="32"/>
    <x v="32"/>
    <m/>
    <x v="615"/>
    <e v="#N/A"/>
    <x v="615"/>
  </r>
  <r>
    <x v="5170"/>
    <m/>
    <n v="1093.72"/>
    <x v="16137"/>
    <m/>
    <m/>
    <m/>
    <m/>
    <x v="8998"/>
    <s v="2023/1/7"/>
    <x v="130"/>
    <x v="130"/>
    <x v="32"/>
    <x v="32"/>
    <m/>
    <x v="615"/>
    <e v="#N/A"/>
    <x v="615"/>
  </r>
  <r>
    <x v="5170"/>
    <m/>
    <n v="525.52"/>
    <x v="16138"/>
    <m/>
    <m/>
    <m/>
    <m/>
    <x v="8998"/>
    <s v="2023/1/7"/>
    <x v="130"/>
    <x v="130"/>
    <x v="32"/>
    <x v="32"/>
    <m/>
    <x v="615"/>
    <e v="#N/A"/>
    <x v="615"/>
  </r>
  <r>
    <x v="5170"/>
    <m/>
    <n v="1576.55"/>
    <x v="16139"/>
    <m/>
    <m/>
    <m/>
    <m/>
    <x v="8998"/>
    <s v="2023/1/7"/>
    <x v="130"/>
    <x v="130"/>
    <x v="32"/>
    <x v="32"/>
    <m/>
    <x v="615"/>
    <e v="#N/A"/>
    <x v="615"/>
  </r>
  <r>
    <x v="5170"/>
    <m/>
    <n v="525.52"/>
    <x v="16140"/>
    <m/>
    <m/>
    <m/>
    <m/>
    <x v="8998"/>
    <s v="2023/1/7"/>
    <x v="130"/>
    <x v="130"/>
    <x v="32"/>
    <x v="32"/>
    <m/>
    <x v="615"/>
    <e v="#N/A"/>
    <x v="615"/>
  </r>
  <r>
    <x v="5170"/>
    <m/>
    <n v="12495.04"/>
    <x v="16141"/>
    <m/>
    <m/>
    <m/>
    <m/>
    <x v="8896"/>
    <s v="2023/5/1"/>
    <x v="130"/>
    <x v="130"/>
    <x v="40"/>
    <x v="40"/>
    <m/>
    <x v="615"/>
    <e v="#N/A"/>
    <x v="615"/>
  </r>
  <r>
    <x v="5170"/>
    <m/>
    <n v="56832.200000000004"/>
    <x v="16142"/>
    <m/>
    <m/>
    <m/>
    <m/>
    <x v="8999"/>
    <s v="2023/5/1"/>
    <x v="130"/>
    <x v="130"/>
    <x v="40"/>
    <x v="40"/>
    <m/>
    <x v="615"/>
    <e v="#N/A"/>
    <x v="615"/>
  </r>
  <r>
    <x v="5170"/>
    <m/>
    <n v="9069.630000000001"/>
    <x v="16143"/>
    <m/>
    <m/>
    <m/>
    <m/>
    <x v="8999"/>
    <s v="2023/5/1"/>
    <x v="130"/>
    <x v="130"/>
    <x v="40"/>
    <x v="40"/>
    <m/>
    <x v="615"/>
    <e v="#N/A"/>
    <x v="615"/>
  </r>
  <r>
    <x v="5170"/>
    <m/>
    <n v="5032.3"/>
    <x v="16144"/>
    <m/>
    <m/>
    <m/>
    <m/>
    <x v="8999"/>
    <s v="2023/5/1"/>
    <x v="130"/>
    <x v="130"/>
    <x v="40"/>
    <x v="40"/>
    <m/>
    <x v="615"/>
    <e v="#N/A"/>
    <x v="615"/>
  </r>
  <r>
    <x v="5170"/>
    <m/>
    <n v="221.20000000000002"/>
    <x v="16145"/>
    <m/>
    <m/>
    <m/>
    <m/>
    <x v="8999"/>
    <s v="2023/5/1"/>
    <x v="130"/>
    <x v="130"/>
    <x v="40"/>
    <x v="40"/>
    <m/>
    <x v="615"/>
    <e v="#N/A"/>
    <x v="615"/>
  </r>
  <r>
    <x v="5170"/>
    <m/>
    <n v="4671.4800000000005"/>
    <x v="16146"/>
    <m/>
    <m/>
    <m/>
    <m/>
    <x v="8999"/>
    <s v="2023/5/1"/>
    <x v="130"/>
    <x v="130"/>
    <x v="40"/>
    <x v="40"/>
    <m/>
    <x v="615"/>
    <e v="#N/A"/>
    <x v="615"/>
  </r>
  <r>
    <x v="5170"/>
    <m/>
    <n v="1230.57"/>
    <x v="16147"/>
    <m/>
    <m/>
    <m/>
    <m/>
    <x v="8999"/>
    <s v="2023/5/1"/>
    <x v="130"/>
    <x v="130"/>
    <x v="40"/>
    <x v="40"/>
    <m/>
    <x v="615"/>
    <e v="#N/A"/>
    <x v="615"/>
  </r>
  <r>
    <x v="5170"/>
    <m/>
    <n v="247.8"/>
    <x v="16148"/>
    <m/>
    <m/>
    <m/>
    <m/>
    <x v="8999"/>
    <s v="2023/5/1"/>
    <x v="130"/>
    <x v="130"/>
    <x v="40"/>
    <x v="40"/>
    <m/>
    <x v="615"/>
    <e v="#N/A"/>
    <x v="615"/>
  </r>
  <r>
    <x v="5170"/>
    <m/>
    <n v="2281.21"/>
    <x v="16149"/>
    <m/>
    <m/>
    <m/>
    <m/>
    <x v="8897"/>
    <s v="2023/5/23"/>
    <x v="130"/>
    <x v="130"/>
    <x v="40"/>
    <x v="40"/>
    <m/>
    <x v="615"/>
    <e v="#N/A"/>
    <x v="615"/>
  </r>
  <r>
    <x v="5170"/>
    <m/>
    <n v="9394.27"/>
    <x v="16150"/>
    <m/>
    <m/>
    <m/>
    <m/>
    <x v="9000"/>
    <s v="2023/8/31"/>
    <x v="130"/>
    <x v="130"/>
    <x v="40"/>
    <x v="40"/>
    <m/>
    <x v="615"/>
    <e v="#N/A"/>
    <x v="615"/>
  </r>
  <r>
    <x v="5170"/>
    <m/>
    <n v="474"/>
    <x v="16151"/>
    <m/>
    <m/>
    <m/>
    <m/>
    <x v="8992"/>
    <s v="2023/10/1"/>
    <x v="130"/>
    <x v="130"/>
    <x v="40"/>
    <x v="40"/>
    <m/>
    <x v="615"/>
    <e v="#N/A"/>
    <x v="615"/>
  </r>
  <r>
    <x v="5170"/>
    <m/>
    <n v="913.44"/>
    <x v="16152"/>
    <m/>
    <m/>
    <m/>
    <m/>
    <x v="8992"/>
    <s v="2023/10/1"/>
    <x v="130"/>
    <x v="130"/>
    <x v="40"/>
    <x v="40"/>
    <m/>
    <x v="615"/>
    <e v="#N/A"/>
    <x v="615"/>
  </r>
  <r>
    <x v="5170"/>
    <m/>
    <n v="18970.990000000002"/>
    <x v="16153"/>
    <m/>
    <m/>
    <m/>
    <m/>
    <x v="8992"/>
    <s v="2023/10/1"/>
    <x v="130"/>
    <x v="130"/>
    <x v="40"/>
    <x v="40"/>
    <m/>
    <x v="615"/>
    <e v="#N/A"/>
    <x v="615"/>
  </r>
  <r>
    <x v="5170"/>
    <m/>
    <n v="632"/>
    <x v="16154"/>
    <m/>
    <m/>
    <m/>
    <m/>
    <x v="8992"/>
    <s v="2023/10/1"/>
    <x v="130"/>
    <x v="130"/>
    <x v="40"/>
    <x v="40"/>
    <m/>
    <x v="615"/>
    <e v="#N/A"/>
    <x v="615"/>
  </r>
  <r>
    <x v="5170"/>
    <m/>
    <n v="3002"/>
    <x v="16155"/>
    <m/>
    <m/>
    <m/>
    <m/>
    <x v="8992"/>
    <s v="2023/10/1"/>
    <x v="130"/>
    <x v="130"/>
    <x v="40"/>
    <x v="40"/>
    <m/>
    <x v="615"/>
    <e v="#N/A"/>
    <x v="615"/>
  </r>
  <r>
    <x v="5170"/>
    <m/>
    <n v="10129.880000000001"/>
    <x v="16156"/>
    <m/>
    <m/>
    <m/>
    <m/>
    <x v="8883"/>
    <s v="2023/10/1"/>
    <x v="130"/>
    <x v="130"/>
    <x v="40"/>
    <x v="40"/>
    <m/>
    <x v="615"/>
    <e v="#N/A"/>
    <x v="615"/>
  </r>
  <r>
    <x v="5170"/>
    <m/>
    <n v="1592.91"/>
    <x v="16157"/>
    <m/>
    <m/>
    <m/>
    <m/>
    <x v="8899"/>
    <s v="2023/10/19"/>
    <x v="130"/>
    <x v="130"/>
    <x v="40"/>
    <x v="40"/>
    <m/>
    <x v="615"/>
    <e v="#N/A"/>
    <x v="615"/>
  </r>
  <r>
    <x v="5170"/>
    <m/>
    <n v="5883.6"/>
    <x v="16158"/>
    <m/>
    <m/>
    <m/>
    <m/>
    <x v="8977"/>
    <s v="2023/10/22"/>
    <x v="130"/>
    <x v="130"/>
    <x v="40"/>
    <x v="40"/>
    <m/>
    <x v="615"/>
    <e v="#N/A"/>
    <x v="615"/>
  </r>
  <r>
    <x v="5170"/>
    <m/>
    <n v="5623.6900000000005"/>
    <x v="16159"/>
    <m/>
    <m/>
    <m/>
    <m/>
    <x v="8977"/>
    <s v="2023/10/22"/>
    <x v="130"/>
    <x v="130"/>
    <x v="40"/>
    <x v="40"/>
    <m/>
    <x v="615"/>
    <e v="#N/A"/>
    <x v="615"/>
  </r>
  <r>
    <x v="5170"/>
    <m/>
    <n v="1576.48"/>
    <x v="16160"/>
    <m/>
    <m/>
    <m/>
    <m/>
    <x v="8878"/>
    <s v="2023/10/31"/>
    <x v="130"/>
    <x v="130"/>
    <x v="20"/>
    <x v="20"/>
    <m/>
    <x v="615"/>
    <e v="#N/A"/>
    <x v="615"/>
  </r>
  <r>
    <x v="5170"/>
    <m/>
    <n v="95368.2"/>
    <x v="16161"/>
    <m/>
    <m/>
    <m/>
    <m/>
    <x v="9001"/>
    <s v="2023/4/6"/>
    <x v="130"/>
    <x v="130"/>
    <x v="23"/>
    <x v="23"/>
    <m/>
    <x v="615"/>
    <e v="#N/A"/>
    <x v="615"/>
  </r>
  <r>
    <x v="5170"/>
    <m/>
    <n v="48767.8"/>
    <x v="16162"/>
    <m/>
    <m/>
    <m/>
    <m/>
    <x v="9002"/>
    <s v="2023/4/6"/>
    <x v="130"/>
    <x v="130"/>
    <x v="23"/>
    <x v="23"/>
    <m/>
    <x v="615"/>
    <e v="#N/A"/>
    <x v="615"/>
  </r>
  <r>
    <x v="5170"/>
    <m/>
    <n v="1008.1"/>
    <x v="16163"/>
    <m/>
    <m/>
    <m/>
    <m/>
    <x v="9003"/>
    <s v="2023/4/6"/>
    <x v="130"/>
    <x v="130"/>
    <x v="23"/>
    <x v="23"/>
    <m/>
    <x v="615"/>
    <e v="#N/A"/>
    <x v="615"/>
  </r>
  <r>
    <x v="5170"/>
    <m/>
    <n v="5662.8"/>
    <x v="16164"/>
    <m/>
    <m/>
    <m/>
    <m/>
    <x v="9004"/>
    <s v="2023/4/6"/>
    <x v="130"/>
    <x v="130"/>
    <x v="23"/>
    <x v="23"/>
    <m/>
    <x v="615"/>
    <e v="#N/A"/>
    <x v="615"/>
  </r>
  <r>
    <x v="5170"/>
    <m/>
    <n v="3730.3"/>
    <x v="16165"/>
    <m/>
    <m/>
    <m/>
    <m/>
    <x v="9005"/>
    <s v="2023/4/6"/>
    <x v="130"/>
    <x v="130"/>
    <x v="23"/>
    <x v="23"/>
    <m/>
    <x v="615"/>
    <e v="#N/A"/>
    <x v="615"/>
  </r>
  <r>
    <x v="5170"/>
    <m/>
    <n v="24956.2"/>
    <x v="16166"/>
    <m/>
    <m/>
    <m/>
    <m/>
    <x v="9006"/>
    <s v="2023/4/6"/>
    <x v="130"/>
    <x v="130"/>
    <x v="23"/>
    <x v="23"/>
    <m/>
    <x v="615"/>
    <e v="#N/A"/>
    <x v="615"/>
  </r>
  <r>
    <x v="5170"/>
    <m/>
    <n v="47125.4"/>
    <x v="16167"/>
    <m/>
    <m/>
    <m/>
    <m/>
    <x v="9007"/>
    <s v="2023/4/6"/>
    <x v="130"/>
    <x v="130"/>
    <x v="23"/>
    <x v="23"/>
    <m/>
    <x v="615"/>
    <e v="#N/A"/>
    <x v="615"/>
  </r>
  <r>
    <x v="5170"/>
    <m/>
    <n v="5418.5"/>
    <x v="16168"/>
    <m/>
    <m/>
    <m/>
    <m/>
    <x v="9008"/>
    <s v="2023/4/6"/>
    <x v="130"/>
    <x v="130"/>
    <x v="23"/>
    <x v="23"/>
    <m/>
    <x v="615"/>
    <e v="#N/A"/>
    <x v="615"/>
  </r>
  <r>
    <x v="5170"/>
    <m/>
    <n v="32670.5"/>
    <x v="16169"/>
    <m/>
    <m/>
    <m/>
    <m/>
    <x v="9009"/>
    <s v="2023/4/16"/>
    <x v="130"/>
    <x v="130"/>
    <x v="23"/>
    <x v="23"/>
    <m/>
    <x v="615"/>
    <e v="#N/A"/>
    <x v="615"/>
  </r>
  <r>
    <x v="5170"/>
    <m/>
    <n v="1625.6000000000001"/>
    <x v="16170"/>
    <m/>
    <m/>
    <m/>
    <m/>
    <x v="9010"/>
    <s v="2023/4/16"/>
    <x v="130"/>
    <x v="130"/>
    <x v="23"/>
    <x v="23"/>
    <m/>
    <x v="615"/>
    <e v="#N/A"/>
    <x v="615"/>
  </r>
  <r>
    <x v="5170"/>
    <m/>
    <n v="3730.3"/>
    <x v="16171"/>
    <m/>
    <m/>
    <m/>
    <m/>
    <x v="9011"/>
    <s v="2023/4/16"/>
    <x v="130"/>
    <x v="130"/>
    <x v="23"/>
    <x v="23"/>
    <m/>
    <x v="615"/>
    <e v="#N/A"/>
    <x v="615"/>
  </r>
  <r>
    <x v="5170"/>
    <m/>
    <n v="26761.4"/>
    <x v="16172"/>
    <m/>
    <m/>
    <m/>
    <m/>
    <x v="9012"/>
    <s v="2023/4/17"/>
    <x v="130"/>
    <x v="130"/>
    <x v="23"/>
    <x v="23"/>
    <m/>
    <x v="615"/>
    <e v="#N/A"/>
    <x v="615"/>
  </r>
  <r>
    <x v="5170"/>
    <m/>
    <n v="170.20000000000002"/>
    <x v="16173"/>
    <m/>
    <m/>
    <m/>
    <m/>
    <x v="9013"/>
    <s v="2023/4/17"/>
    <x v="130"/>
    <x v="130"/>
    <x v="23"/>
    <x v="23"/>
    <m/>
    <x v="615"/>
    <e v="#N/A"/>
    <x v="615"/>
  </r>
  <r>
    <x v="5170"/>
    <m/>
    <n v="606.70000000000005"/>
    <x v="16174"/>
    <m/>
    <m/>
    <m/>
    <m/>
    <x v="9014"/>
    <s v="2023/4/17"/>
    <x v="130"/>
    <x v="130"/>
    <x v="23"/>
    <x v="23"/>
    <m/>
    <x v="615"/>
    <e v="#N/A"/>
    <x v="615"/>
  </r>
  <r>
    <x v="5170"/>
    <m/>
    <n v="24956.2"/>
    <x v="16175"/>
    <m/>
    <m/>
    <m/>
    <m/>
    <x v="9015"/>
    <s v="2023/4/17"/>
    <x v="130"/>
    <x v="130"/>
    <x v="23"/>
    <x v="23"/>
    <m/>
    <x v="615"/>
    <e v="#N/A"/>
    <x v="615"/>
  </r>
  <r>
    <x v="5170"/>
    <m/>
    <n v="20590.900000000001"/>
    <x v="16176"/>
    <m/>
    <m/>
    <m/>
    <m/>
    <x v="9016"/>
    <s v="2023/4/17"/>
    <x v="130"/>
    <x v="130"/>
    <x v="23"/>
    <x v="23"/>
    <m/>
    <x v="615"/>
    <e v="#N/A"/>
    <x v="615"/>
  </r>
  <r>
    <x v="5170"/>
    <m/>
    <n v="11642.61"/>
    <x v="16177"/>
    <m/>
    <m/>
    <m/>
    <m/>
    <x v="9017"/>
    <s v="2023/4/19"/>
    <x v="130"/>
    <x v="130"/>
    <x v="23"/>
    <x v="23"/>
    <m/>
    <x v="615"/>
    <e v="#N/A"/>
    <x v="615"/>
  </r>
  <r>
    <x v="5170"/>
    <m/>
    <n v="100"/>
    <x v="16178"/>
    <m/>
    <m/>
    <m/>
    <m/>
    <x v="8418"/>
    <s v="2023/4/29"/>
    <x v="130"/>
    <x v="130"/>
    <x v="23"/>
    <x v="23"/>
    <m/>
    <x v="615"/>
    <e v="#N/A"/>
    <x v="615"/>
  </r>
  <r>
    <x v="5170"/>
    <m/>
    <n v="13384.5"/>
    <x v="16179"/>
    <m/>
    <m/>
    <m/>
    <m/>
    <x v="8996"/>
    <s v="2023/4/30"/>
    <x v="130"/>
    <x v="130"/>
    <x v="23"/>
    <x v="23"/>
    <m/>
    <x v="615"/>
    <e v="#N/A"/>
    <x v="615"/>
  </r>
  <r>
    <x v="5170"/>
    <m/>
    <n v="6375.5"/>
    <x v="16180"/>
    <m/>
    <m/>
    <m/>
    <m/>
    <x v="8996"/>
    <s v="2023/4/30"/>
    <x v="130"/>
    <x v="130"/>
    <x v="23"/>
    <x v="23"/>
    <m/>
    <x v="615"/>
    <e v="#N/A"/>
    <x v="615"/>
  </r>
  <r>
    <x v="5170"/>
    <m/>
    <n v="13045.4"/>
    <x v="16181"/>
    <m/>
    <m/>
    <m/>
    <m/>
    <x v="8996"/>
    <s v="2023/4/30"/>
    <x v="130"/>
    <x v="130"/>
    <x v="23"/>
    <x v="23"/>
    <m/>
    <x v="615"/>
    <e v="#N/A"/>
    <x v="615"/>
  </r>
  <r>
    <x v="5170"/>
    <m/>
    <n v="1139.92"/>
    <x v="16182"/>
    <m/>
    <m/>
    <m/>
    <m/>
    <x v="8892"/>
    <s v="2023/5/1"/>
    <x v="130"/>
    <x v="130"/>
    <x v="23"/>
    <x v="23"/>
    <m/>
    <x v="615"/>
    <e v="#N/A"/>
    <x v="615"/>
  </r>
  <r>
    <x v="5170"/>
    <m/>
    <n v="9096.3000000000011"/>
    <x v="16183"/>
    <m/>
    <m/>
    <m/>
    <m/>
    <x v="9018"/>
    <s v="2023/5/3"/>
    <x v="130"/>
    <x v="130"/>
    <x v="23"/>
    <x v="23"/>
    <m/>
    <x v="615"/>
    <e v="#N/A"/>
    <x v="615"/>
  </r>
  <r>
    <x v="5170"/>
    <m/>
    <n v="18077.5"/>
    <x v="16184"/>
    <m/>
    <m/>
    <m/>
    <m/>
    <x v="9018"/>
    <s v="2023/5/3"/>
    <x v="130"/>
    <x v="130"/>
    <x v="23"/>
    <x v="23"/>
    <m/>
    <x v="615"/>
    <e v="#N/A"/>
    <x v="615"/>
  </r>
  <r>
    <x v="5170"/>
    <m/>
    <n v="17927.900000000001"/>
    <x v="16185"/>
    <m/>
    <m/>
    <m/>
    <m/>
    <x v="9018"/>
    <s v="2023/5/3"/>
    <x v="130"/>
    <x v="130"/>
    <x v="23"/>
    <x v="23"/>
    <m/>
    <x v="615"/>
    <e v="#N/A"/>
    <x v="615"/>
  </r>
  <r>
    <x v="5170"/>
    <m/>
    <n v="8169"/>
    <x v="16186"/>
    <m/>
    <m/>
    <m/>
    <m/>
    <x v="9019"/>
    <s v="2023/5/3"/>
    <x v="130"/>
    <x v="130"/>
    <x v="23"/>
    <x v="23"/>
    <m/>
    <x v="615"/>
    <e v="#N/A"/>
    <x v="615"/>
  </r>
  <r>
    <x v="5170"/>
    <m/>
    <n v="2213.1"/>
    <x v="16187"/>
    <m/>
    <m/>
    <m/>
    <m/>
    <x v="9020"/>
    <s v="2023/5/16"/>
    <x v="130"/>
    <x v="130"/>
    <x v="23"/>
    <x v="23"/>
    <m/>
    <x v="615"/>
    <e v="#N/A"/>
    <x v="615"/>
  </r>
  <r>
    <x v="5170"/>
    <m/>
    <n v="636.4"/>
    <x v="16188"/>
    <m/>
    <m/>
    <m/>
    <m/>
    <x v="9020"/>
    <s v="2023/5/16"/>
    <x v="130"/>
    <x v="130"/>
    <x v="23"/>
    <x v="23"/>
    <m/>
    <x v="615"/>
    <e v="#N/A"/>
    <x v="615"/>
  </r>
  <r>
    <x v="5170"/>
    <m/>
    <n v="26970.5"/>
    <x v="16189"/>
    <m/>
    <m/>
    <m/>
    <m/>
    <x v="9020"/>
    <s v="2023/5/16"/>
    <x v="130"/>
    <x v="130"/>
    <x v="23"/>
    <x v="23"/>
    <m/>
    <x v="615"/>
    <e v="#N/A"/>
    <x v="615"/>
  </r>
  <r>
    <x v="5170"/>
    <m/>
    <n v="997"/>
    <x v="16190"/>
    <m/>
    <m/>
    <m/>
    <m/>
    <x v="9020"/>
    <s v="2023/5/16"/>
    <x v="130"/>
    <x v="130"/>
    <x v="23"/>
    <x v="23"/>
    <m/>
    <x v="615"/>
    <e v="#N/A"/>
    <x v="615"/>
  </r>
  <r>
    <x v="5170"/>
    <m/>
    <n v="2164.6999999999998"/>
    <x v="16191"/>
    <m/>
    <m/>
    <m/>
    <m/>
    <x v="9020"/>
    <s v="2023/5/16"/>
    <x v="130"/>
    <x v="130"/>
    <x v="23"/>
    <x v="23"/>
    <m/>
    <x v="615"/>
    <e v="#N/A"/>
    <x v="615"/>
  </r>
  <r>
    <x v="5170"/>
    <m/>
    <n v="6249.3"/>
    <x v="16192"/>
    <m/>
    <m/>
    <m/>
    <m/>
    <x v="9020"/>
    <s v="2023/5/16"/>
    <x v="130"/>
    <x v="130"/>
    <x v="23"/>
    <x v="23"/>
    <m/>
    <x v="615"/>
    <e v="#N/A"/>
    <x v="615"/>
  </r>
  <r>
    <x v="5170"/>
    <m/>
    <n v="16082.880000000001"/>
    <x v="16193"/>
    <m/>
    <m/>
    <m/>
    <m/>
    <x v="8865"/>
    <s v="2023/6/1"/>
    <x v="130"/>
    <x v="130"/>
    <x v="23"/>
    <x v="23"/>
    <m/>
    <x v="615"/>
    <e v="#N/A"/>
    <x v="615"/>
  </r>
  <r>
    <x v="5170"/>
    <m/>
    <n v="25055.440000000002"/>
    <x v="16194"/>
    <m/>
    <m/>
    <m/>
    <m/>
    <x v="8865"/>
    <s v="2023/6/1"/>
    <x v="130"/>
    <x v="130"/>
    <x v="23"/>
    <x v="23"/>
    <m/>
    <x v="615"/>
    <e v="#N/A"/>
    <x v="615"/>
  </r>
  <r>
    <x v="5170"/>
    <m/>
    <n v="8864.630000000001"/>
    <x v="16195"/>
    <m/>
    <m/>
    <m/>
    <m/>
    <x v="8865"/>
    <s v="2023/6/1"/>
    <x v="130"/>
    <x v="130"/>
    <x v="23"/>
    <x v="23"/>
    <m/>
    <x v="615"/>
    <e v="#N/A"/>
    <x v="615"/>
  </r>
  <r>
    <x v="5170"/>
    <m/>
    <n v="10060.73"/>
    <x v="16196"/>
    <m/>
    <m/>
    <m/>
    <m/>
    <x v="8865"/>
    <s v="2023/6/1"/>
    <x v="130"/>
    <x v="130"/>
    <x v="23"/>
    <x v="23"/>
    <m/>
    <x v="615"/>
    <e v="#N/A"/>
    <x v="615"/>
  </r>
  <r>
    <x v="5170"/>
    <m/>
    <n v="37156.520000000004"/>
    <x v="16197"/>
    <m/>
    <m/>
    <m/>
    <m/>
    <x v="8865"/>
    <s v="2023/6/1"/>
    <x v="130"/>
    <x v="130"/>
    <x v="23"/>
    <x v="23"/>
    <m/>
    <x v="615"/>
    <e v="#N/A"/>
    <x v="615"/>
  </r>
  <r>
    <x v="5170"/>
    <m/>
    <n v="42464.98"/>
    <x v="16198"/>
    <m/>
    <m/>
    <m/>
    <m/>
    <x v="8865"/>
    <s v="2023/6/1"/>
    <x v="130"/>
    <x v="130"/>
    <x v="23"/>
    <x v="23"/>
    <m/>
    <x v="615"/>
    <e v="#N/A"/>
    <x v="615"/>
  </r>
  <r>
    <x v="5170"/>
    <m/>
    <n v="7716.32"/>
    <x v="16199"/>
    <m/>
    <m/>
    <m/>
    <m/>
    <x v="8720"/>
    <s v="2023/6/1"/>
    <x v="130"/>
    <x v="130"/>
    <x v="23"/>
    <x v="23"/>
    <m/>
    <x v="615"/>
    <e v="#N/A"/>
    <x v="615"/>
  </r>
  <r>
    <x v="5170"/>
    <m/>
    <n v="3176.23"/>
    <x v="16200"/>
    <m/>
    <m/>
    <m/>
    <m/>
    <x v="8720"/>
    <s v="2023/6/1"/>
    <x v="130"/>
    <x v="130"/>
    <x v="23"/>
    <x v="23"/>
    <m/>
    <x v="615"/>
    <e v="#N/A"/>
    <x v="615"/>
  </r>
  <r>
    <x v="5170"/>
    <m/>
    <n v="4477.3500000000004"/>
    <x v="16201"/>
    <m/>
    <m/>
    <m/>
    <m/>
    <x v="8720"/>
    <s v="2023/6/1"/>
    <x v="130"/>
    <x v="130"/>
    <x v="23"/>
    <x v="23"/>
    <m/>
    <x v="615"/>
    <e v="#N/A"/>
    <x v="615"/>
  </r>
  <r>
    <x v="5170"/>
    <m/>
    <n v="3175.81"/>
    <x v="16202"/>
    <m/>
    <m/>
    <m/>
    <m/>
    <x v="8720"/>
    <s v="2023/6/1"/>
    <x v="130"/>
    <x v="130"/>
    <x v="23"/>
    <x v="23"/>
    <m/>
    <x v="615"/>
    <e v="#N/A"/>
    <x v="615"/>
  </r>
  <r>
    <x v="5170"/>
    <m/>
    <n v="1249.1000000000001"/>
    <x v="16203"/>
    <m/>
    <m/>
    <m/>
    <m/>
    <x v="8757"/>
    <s v="2023/6/30"/>
    <x v="130"/>
    <x v="130"/>
    <x v="23"/>
    <x v="23"/>
    <m/>
    <x v="615"/>
    <e v="#N/A"/>
    <x v="615"/>
  </r>
  <r>
    <x v="5170"/>
    <m/>
    <n v="606.70000000000005"/>
    <x v="16204"/>
    <m/>
    <m/>
    <m/>
    <m/>
    <x v="8911"/>
    <s v="2023/6/30"/>
    <x v="130"/>
    <x v="130"/>
    <x v="23"/>
    <x v="23"/>
    <m/>
    <x v="615"/>
    <e v="#N/A"/>
    <x v="615"/>
  </r>
  <r>
    <x v="5170"/>
    <m/>
    <n v="5966.4000000000005"/>
    <x v="16205"/>
    <m/>
    <m/>
    <m/>
    <m/>
    <x v="8911"/>
    <s v="2023/6/30"/>
    <x v="130"/>
    <x v="130"/>
    <x v="23"/>
    <x v="23"/>
    <m/>
    <x v="615"/>
    <e v="#N/A"/>
    <x v="615"/>
  </r>
  <r>
    <x v="5170"/>
    <m/>
    <n v="1873.7"/>
    <x v="16206"/>
    <m/>
    <m/>
    <m/>
    <m/>
    <x v="8911"/>
    <s v="2023/6/30"/>
    <x v="130"/>
    <x v="130"/>
    <x v="23"/>
    <x v="23"/>
    <m/>
    <x v="615"/>
    <e v="#N/A"/>
    <x v="615"/>
  </r>
  <r>
    <x v="5170"/>
    <m/>
    <n v="1128.3"/>
    <x v="16207"/>
    <m/>
    <m/>
    <m/>
    <m/>
    <x v="9021"/>
    <s v="2023/7/1"/>
    <x v="130"/>
    <x v="130"/>
    <x v="23"/>
    <x v="23"/>
    <m/>
    <x v="615"/>
    <e v="#N/A"/>
    <x v="615"/>
  </r>
  <r>
    <x v="5170"/>
    <m/>
    <n v="1232.4000000000001"/>
    <x v="16208"/>
    <m/>
    <m/>
    <m/>
    <m/>
    <x v="9021"/>
    <s v="2023/7/1"/>
    <x v="130"/>
    <x v="130"/>
    <x v="23"/>
    <x v="23"/>
    <m/>
    <x v="615"/>
    <e v="#N/A"/>
    <x v="615"/>
  </r>
  <r>
    <x v="5170"/>
    <m/>
    <n v="1019.9"/>
    <x v="16209"/>
    <m/>
    <m/>
    <m/>
    <m/>
    <x v="9021"/>
    <s v="2023/7/1"/>
    <x v="130"/>
    <x v="130"/>
    <x v="23"/>
    <x v="23"/>
    <m/>
    <x v="615"/>
    <e v="#N/A"/>
    <x v="615"/>
  </r>
  <r>
    <x v="5170"/>
    <m/>
    <n v="2398.1"/>
    <x v="16210"/>
    <m/>
    <m/>
    <m/>
    <m/>
    <x v="9021"/>
    <s v="2023/7/1"/>
    <x v="130"/>
    <x v="130"/>
    <x v="23"/>
    <x v="23"/>
    <m/>
    <x v="615"/>
    <e v="#N/A"/>
    <x v="615"/>
  </r>
  <r>
    <x v="5170"/>
    <m/>
    <n v="135"/>
    <x v="16211"/>
    <m/>
    <m/>
    <m/>
    <m/>
    <x v="9021"/>
    <s v="2023/7/1"/>
    <x v="130"/>
    <x v="130"/>
    <x v="23"/>
    <x v="23"/>
    <m/>
    <x v="615"/>
    <e v="#N/A"/>
    <x v="615"/>
  </r>
  <r>
    <x v="5170"/>
    <m/>
    <n v="135"/>
    <x v="16212"/>
    <m/>
    <m/>
    <m/>
    <m/>
    <x v="9021"/>
    <s v="2023/7/1"/>
    <x v="130"/>
    <x v="130"/>
    <x v="23"/>
    <x v="23"/>
    <m/>
    <x v="615"/>
    <e v="#N/A"/>
    <x v="615"/>
  </r>
  <r>
    <x v="5170"/>
    <m/>
    <n v="1571.02"/>
    <x v="16213"/>
    <m/>
    <m/>
    <m/>
    <m/>
    <x v="8778"/>
    <s v="2023/7/20"/>
    <x v="130"/>
    <x v="130"/>
    <x v="23"/>
    <x v="23"/>
    <m/>
    <x v="615"/>
    <e v="#N/A"/>
    <x v="615"/>
  </r>
  <r>
    <x v="5170"/>
    <m/>
    <n v="7096.71"/>
    <x v="16214"/>
    <m/>
    <m/>
    <m/>
    <m/>
    <x v="8778"/>
    <s v="2023/7/20"/>
    <x v="130"/>
    <x v="130"/>
    <x v="23"/>
    <x v="23"/>
    <m/>
    <x v="615"/>
    <e v="#N/A"/>
    <x v="615"/>
  </r>
  <r>
    <x v="5170"/>
    <m/>
    <n v="2137"/>
    <x v="16215"/>
    <m/>
    <m/>
    <m/>
    <m/>
    <x v="8758"/>
    <s v="2023/7/20"/>
    <x v="130"/>
    <x v="130"/>
    <x v="23"/>
    <x v="23"/>
    <m/>
    <x v="615"/>
    <e v="#N/A"/>
    <x v="615"/>
  </r>
  <r>
    <x v="5170"/>
    <m/>
    <n v="4888.6900000000005"/>
    <x v="16216"/>
    <m/>
    <m/>
    <m/>
    <m/>
    <x v="8736"/>
    <s v="2023/8/8"/>
    <x v="130"/>
    <x v="130"/>
    <x v="23"/>
    <x v="23"/>
    <m/>
    <x v="615"/>
    <e v="#N/A"/>
    <x v="615"/>
  </r>
  <r>
    <x v="5170"/>
    <m/>
    <n v="770.80000000000007"/>
    <x v="16217"/>
    <m/>
    <m/>
    <m/>
    <m/>
    <x v="8991"/>
    <s v="2023/9/10"/>
    <x v="130"/>
    <x v="130"/>
    <x v="23"/>
    <x v="23"/>
    <m/>
    <x v="615"/>
    <e v="#N/A"/>
    <x v="615"/>
  </r>
  <r>
    <x v="5170"/>
    <m/>
    <n v="3033.82"/>
    <x v="16218"/>
    <m/>
    <m/>
    <m/>
    <m/>
    <x v="8991"/>
    <s v="2023/9/10"/>
    <x v="130"/>
    <x v="130"/>
    <x v="23"/>
    <x v="23"/>
    <m/>
    <x v="615"/>
    <e v="#N/A"/>
    <x v="615"/>
  </r>
  <r>
    <x v="5170"/>
    <m/>
    <n v="436.22"/>
    <x v="16219"/>
    <m/>
    <m/>
    <m/>
    <m/>
    <x v="9022"/>
    <s v="2023/9/28"/>
    <x v="130"/>
    <x v="130"/>
    <x v="23"/>
    <x v="23"/>
    <m/>
    <x v="615"/>
    <e v="#N/A"/>
    <x v="615"/>
  </r>
  <r>
    <x v="5170"/>
    <m/>
    <n v="648.68000000000006"/>
    <x v="16220"/>
    <m/>
    <m/>
    <m/>
    <m/>
    <x v="8780"/>
    <s v="2023/12/1"/>
    <x v="130"/>
    <x v="130"/>
    <x v="23"/>
    <x v="23"/>
    <m/>
    <x v="615"/>
    <e v="#N/A"/>
    <x v="615"/>
  </r>
  <r>
    <x v="5170"/>
    <m/>
    <n v="15769.34"/>
    <x v="16221"/>
    <m/>
    <m/>
    <m/>
    <m/>
    <x v="8801"/>
    <s v="2023/6/30"/>
    <x v="130"/>
    <x v="130"/>
    <x v="28"/>
    <x v="28"/>
    <m/>
    <x v="615"/>
    <e v="#N/A"/>
    <x v="615"/>
  </r>
  <r>
    <x v="5170"/>
    <m/>
    <n v="12106.11"/>
    <x v="16222"/>
    <m/>
    <m/>
    <m/>
    <m/>
    <x v="8801"/>
    <s v="2023/6/30"/>
    <x v="130"/>
    <x v="130"/>
    <x v="28"/>
    <x v="28"/>
    <m/>
    <x v="615"/>
    <e v="#N/A"/>
    <x v="615"/>
  </r>
  <r>
    <x v="5170"/>
    <m/>
    <n v="12287.99"/>
    <x v="16223"/>
    <m/>
    <m/>
    <m/>
    <m/>
    <x v="8801"/>
    <s v="2023/6/30"/>
    <x v="130"/>
    <x v="130"/>
    <x v="28"/>
    <x v="28"/>
    <m/>
    <x v="615"/>
    <e v="#N/A"/>
    <x v="615"/>
  </r>
  <r>
    <x v="5170"/>
    <m/>
    <n v="8557.4699999999993"/>
    <x v="16224"/>
    <m/>
    <m/>
    <m/>
    <m/>
    <x v="8801"/>
    <s v="2023/6/30"/>
    <x v="130"/>
    <x v="130"/>
    <x v="28"/>
    <x v="28"/>
    <m/>
    <x v="615"/>
    <e v="#N/A"/>
    <x v="615"/>
  </r>
  <r>
    <x v="5170"/>
    <m/>
    <n v="3213.96"/>
    <x v="16225"/>
    <m/>
    <m/>
    <m/>
    <m/>
    <x v="8801"/>
    <s v="2023/6/30"/>
    <x v="130"/>
    <x v="130"/>
    <x v="28"/>
    <x v="28"/>
    <m/>
    <x v="615"/>
    <e v="#N/A"/>
    <x v="615"/>
  </r>
  <r>
    <x v="5170"/>
    <m/>
    <n v="14387.15"/>
    <x v="16226"/>
    <m/>
    <m/>
    <m/>
    <m/>
    <x v="8801"/>
    <s v="2023/6/30"/>
    <x v="130"/>
    <x v="130"/>
    <x v="28"/>
    <x v="28"/>
    <m/>
    <x v="615"/>
    <e v="#N/A"/>
    <x v="615"/>
  </r>
  <r>
    <x v="5170"/>
    <m/>
    <n v="14387.15"/>
    <x v="16226"/>
    <m/>
    <m/>
    <m/>
    <m/>
    <x v="8801"/>
    <s v="2023/6/30"/>
    <x v="130"/>
    <x v="130"/>
    <x v="28"/>
    <x v="28"/>
    <m/>
    <x v="615"/>
    <e v="#N/A"/>
    <x v="615"/>
  </r>
  <r>
    <x v="5170"/>
    <m/>
    <n v="6398.3600000000006"/>
    <x v="16227"/>
    <m/>
    <m/>
    <m/>
    <m/>
    <x v="8989"/>
    <s v="2023/7/31"/>
    <x v="130"/>
    <x v="130"/>
    <x v="28"/>
    <x v="28"/>
    <m/>
    <x v="615"/>
    <e v="#N/A"/>
    <x v="615"/>
  </r>
  <r>
    <x v="5170"/>
    <m/>
    <n v="822.30000000000007"/>
    <x v="16228"/>
    <m/>
    <m/>
    <m/>
    <m/>
    <x v="8977"/>
    <s v="2023/10/22"/>
    <x v="130"/>
    <x v="130"/>
    <x v="28"/>
    <x v="28"/>
    <m/>
    <x v="615"/>
    <e v="#N/A"/>
    <x v="615"/>
  </r>
  <r>
    <x v="5170"/>
    <m/>
    <n v="1172.24"/>
    <x v="16229"/>
    <m/>
    <m/>
    <m/>
    <m/>
    <x v="8977"/>
    <s v="2023/10/22"/>
    <x v="130"/>
    <x v="130"/>
    <x v="28"/>
    <x v="28"/>
    <m/>
    <x v="615"/>
    <e v="#N/A"/>
    <x v="615"/>
  </r>
  <r>
    <x v="5170"/>
    <m/>
    <n v="17704.84"/>
    <x v="16230"/>
    <m/>
    <m/>
    <m/>
    <m/>
    <x v="8977"/>
    <s v="2023/10/22"/>
    <x v="130"/>
    <x v="130"/>
    <x v="28"/>
    <x v="28"/>
    <m/>
    <x v="615"/>
    <e v="#N/A"/>
    <x v="615"/>
  </r>
  <r>
    <x v="5170"/>
    <m/>
    <n v="8710.56"/>
    <x v="16231"/>
    <m/>
    <m/>
    <m/>
    <m/>
    <x v="8977"/>
    <s v="2023/10/22"/>
    <x v="130"/>
    <x v="130"/>
    <x v="28"/>
    <x v="28"/>
    <m/>
    <x v="615"/>
    <e v="#N/A"/>
    <x v="615"/>
  </r>
  <r>
    <x v="5170"/>
    <m/>
    <n v="3997.83"/>
    <x v="16232"/>
    <m/>
    <m/>
    <m/>
    <m/>
    <x v="8804"/>
    <s v="2023/11/22"/>
    <x v="130"/>
    <x v="130"/>
    <x v="28"/>
    <x v="28"/>
    <m/>
    <x v="615"/>
    <e v="#N/A"/>
    <x v="615"/>
  </r>
  <r>
    <x v="5170"/>
    <m/>
    <n v="549.70000000000005"/>
    <x v="16233"/>
    <m/>
    <m/>
    <m/>
    <m/>
    <x v="9023"/>
    <s v="2023/11/29"/>
    <x v="130"/>
    <x v="130"/>
    <x v="28"/>
    <x v="28"/>
    <m/>
    <x v="615"/>
    <e v="#N/A"/>
    <x v="615"/>
  </r>
  <r>
    <x v="5170"/>
    <m/>
    <n v="622.47"/>
    <x v="16234"/>
    <m/>
    <m/>
    <m/>
    <m/>
    <x v="9023"/>
    <s v="2023/11/29"/>
    <x v="130"/>
    <x v="130"/>
    <x v="28"/>
    <x v="28"/>
    <m/>
    <x v="615"/>
    <e v="#N/A"/>
    <x v="615"/>
  </r>
  <r>
    <x v="5170"/>
    <m/>
    <n v="16146.18"/>
    <x v="16235"/>
    <m/>
    <m/>
    <m/>
    <m/>
    <x v="8805"/>
    <s v="2023/12/31"/>
    <x v="130"/>
    <x v="130"/>
    <x v="28"/>
    <x v="28"/>
    <m/>
    <x v="615"/>
    <e v="#N/A"/>
    <x v="615"/>
  </r>
  <r>
    <x v="5170"/>
    <m/>
    <n v="491.55"/>
    <x v="16236"/>
    <m/>
    <m/>
    <m/>
    <m/>
    <x v="8805"/>
    <s v="2023/12/31"/>
    <x v="130"/>
    <x v="130"/>
    <x v="28"/>
    <x v="28"/>
    <m/>
    <x v="615"/>
    <e v="#N/A"/>
    <x v="615"/>
  </r>
  <r>
    <x v="5170"/>
    <m/>
    <n v="121515.90000000001"/>
    <x v="16237"/>
    <m/>
    <m/>
    <m/>
    <m/>
    <x v="8996"/>
    <s v="2023/4/30"/>
    <x v="130"/>
    <x v="130"/>
    <x v="33"/>
    <x v="33"/>
    <m/>
    <x v="615"/>
    <e v="#N/A"/>
    <x v="615"/>
  </r>
  <r>
    <x v="5170"/>
    <m/>
    <n v="6560.9000000000005"/>
    <x v="16238"/>
    <m/>
    <m/>
    <m/>
    <m/>
    <x v="9019"/>
    <s v="2023/5/3"/>
    <x v="130"/>
    <x v="130"/>
    <x v="33"/>
    <x v="33"/>
    <m/>
    <x v="615"/>
    <e v="#N/A"/>
    <x v="615"/>
  </r>
  <r>
    <x v="5170"/>
    <m/>
    <n v="58859"/>
    <x v="16239"/>
    <m/>
    <m/>
    <m/>
    <m/>
    <x v="9019"/>
    <s v="2023/5/3"/>
    <x v="130"/>
    <x v="130"/>
    <x v="33"/>
    <x v="33"/>
    <m/>
    <x v="615"/>
    <e v="#N/A"/>
    <x v="615"/>
  </r>
  <r>
    <x v="5170"/>
    <m/>
    <n v="54601.9"/>
    <x v="16240"/>
    <m/>
    <m/>
    <m/>
    <m/>
    <x v="9019"/>
    <s v="2023/5/3"/>
    <x v="130"/>
    <x v="130"/>
    <x v="33"/>
    <x v="33"/>
    <m/>
    <x v="615"/>
    <e v="#N/A"/>
    <x v="615"/>
  </r>
  <r>
    <x v="5170"/>
    <m/>
    <n v="41713"/>
    <x v="16241"/>
    <m/>
    <m/>
    <m/>
    <m/>
    <x v="9019"/>
    <s v="2023/5/3"/>
    <x v="130"/>
    <x v="130"/>
    <x v="33"/>
    <x v="33"/>
    <m/>
    <x v="615"/>
    <e v="#N/A"/>
    <x v="615"/>
  </r>
  <r>
    <x v="5170"/>
    <m/>
    <n v="65476.700000000004"/>
    <x v="16242"/>
    <m/>
    <m/>
    <m/>
    <m/>
    <x v="9019"/>
    <s v="2023/5/3"/>
    <x v="130"/>
    <x v="130"/>
    <x v="33"/>
    <x v="33"/>
    <m/>
    <x v="615"/>
    <e v="#N/A"/>
    <x v="615"/>
  </r>
  <r>
    <x v="5170"/>
    <m/>
    <n v="4293.2"/>
    <x v="16243"/>
    <m/>
    <m/>
    <m/>
    <m/>
    <x v="9024"/>
    <s v="2023/5/8"/>
    <x v="130"/>
    <x v="130"/>
    <x v="33"/>
    <x v="33"/>
    <m/>
    <x v="615"/>
    <e v="#N/A"/>
    <x v="615"/>
  </r>
  <r>
    <x v="5170"/>
    <m/>
    <n v="74635.100000000006"/>
    <x v="16244"/>
    <m/>
    <m/>
    <m/>
    <m/>
    <x v="9024"/>
    <s v="2023/5/8"/>
    <x v="130"/>
    <x v="130"/>
    <x v="33"/>
    <x v="33"/>
    <m/>
    <x v="615"/>
    <e v="#N/A"/>
    <x v="615"/>
  </r>
  <r>
    <x v="5170"/>
    <m/>
    <n v="109592.8"/>
    <x v="16245"/>
    <m/>
    <m/>
    <m/>
    <m/>
    <x v="9024"/>
    <s v="2023/5/8"/>
    <x v="130"/>
    <x v="130"/>
    <x v="33"/>
    <x v="33"/>
    <m/>
    <x v="615"/>
    <e v="#N/A"/>
    <x v="615"/>
  </r>
  <r>
    <x v="5170"/>
    <m/>
    <n v="37382.1"/>
    <x v="16246"/>
    <m/>
    <m/>
    <m/>
    <m/>
    <x v="9024"/>
    <s v="2023/5/8"/>
    <x v="130"/>
    <x v="130"/>
    <x v="33"/>
    <x v="33"/>
    <m/>
    <x v="615"/>
    <e v="#N/A"/>
    <x v="615"/>
  </r>
  <r>
    <x v="5170"/>
    <m/>
    <n v="22241.100000000002"/>
    <x v="16247"/>
    <m/>
    <m/>
    <m/>
    <m/>
    <x v="9025"/>
    <s v="2023/5/15"/>
    <x v="130"/>
    <x v="130"/>
    <x v="33"/>
    <x v="33"/>
    <m/>
    <x v="615"/>
    <e v="#N/A"/>
    <x v="615"/>
  </r>
  <r>
    <x v="5170"/>
    <m/>
    <n v="1372.1000000000001"/>
    <x v="16248"/>
    <m/>
    <m/>
    <m/>
    <m/>
    <x v="9025"/>
    <s v="2023/5/15"/>
    <x v="130"/>
    <x v="130"/>
    <x v="33"/>
    <x v="33"/>
    <m/>
    <x v="615"/>
    <e v="#N/A"/>
    <x v="615"/>
  </r>
  <r>
    <x v="5170"/>
    <m/>
    <n v="102601.5"/>
    <x v="16249"/>
    <m/>
    <m/>
    <m/>
    <m/>
    <x v="9025"/>
    <s v="2023/5/15"/>
    <x v="130"/>
    <x v="130"/>
    <x v="33"/>
    <x v="33"/>
    <m/>
    <x v="615"/>
    <e v="#N/A"/>
    <x v="615"/>
  </r>
  <r>
    <x v="5170"/>
    <m/>
    <n v="11423.2"/>
    <x v="16250"/>
    <m/>
    <m/>
    <m/>
    <m/>
    <x v="9025"/>
    <s v="2023/5/15"/>
    <x v="130"/>
    <x v="130"/>
    <x v="33"/>
    <x v="33"/>
    <m/>
    <x v="615"/>
    <e v="#N/A"/>
    <x v="615"/>
  </r>
  <r>
    <x v="5170"/>
    <m/>
    <n v="17509.5"/>
    <x v="16251"/>
    <m/>
    <m/>
    <m/>
    <m/>
    <x v="9025"/>
    <s v="2023/5/15"/>
    <x v="130"/>
    <x v="130"/>
    <x v="33"/>
    <x v="33"/>
    <m/>
    <x v="615"/>
    <e v="#N/A"/>
    <x v="615"/>
  </r>
  <r>
    <x v="5170"/>
    <m/>
    <n v="63826.1"/>
    <x v="16252"/>
    <m/>
    <m/>
    <m/>
    <m/>
    <x v="9025"/>
    <s v="2023/5/15"/>
    <x v="130"/>
    <x v="130"/>
    <x v="33"/>
    <x v="33"/>
    <m/>
    <x v="615"/>
    <e v="#N/A"/>
    <x v="615"/>
  </r>
  <r>
    <x v="5170"/>
    <m/>
    <n v="87547.199999999997"/>
    <x v="16253"/>
    <m/>
    <m/>
    <m/>
    <m/>
    <x v="9025"/>
    <s v="2023/5/15"/>
    <x v="130"/>
    <x v="130"/>
    <x v="33"/>
    <x v="33"/>
    <m/>
    <x v="615"/>
    <e v="#N/A"/>
    <x v="615"/>
  </r>
  <r>
    <x v="5170"/>
    <m/>
    <n v="138292.9"/>
    <x v="16254"/>
    <m/>
    <m/>
    <m/>
    <m/>
    <x v="9020"/>
    <s v="2023/5/16"/>
    <x v="130"/>
    <x v="130"/>
    <x v="33"/>
    <x v="33"/>
    <m/>
    <x v="615"/>
    <e v="#N/A"/>
    <x v="615"/>
  </r>
  <r>
    <x v="5170"/>
    <m/>
    <n v="141369.70000000001"/>
    <x v="16255"/>
    <m/>
    <m/>
    <m/>
    <m/>
    <x v="8997"/>
    <s v="2023/5/21"/>
    <x v="130"/>
    <x v="130"/>
    <x v="33"/>
    <x v="33"/>
    <m/>
    <x v="615"/>
    <e v="#N/A"/>
    <x v="615"/>
  </r>
  <r>
    <x v="5170"/>
    <m/>
    <n v="164698"/>
    <x v="16256"/>
    <m/>
    <m/>
    <m/>
    <m/>
    <x v="8997"/>
    <s v="2023/5/21"/>
    <x v="130"/>
    <x v="130"/>
    <x v="33"/>
    <x v="33"/>
    <m/>
    <x v="615"/>
    <e v="#N/A"/>
    <x v="615"/>
  </r>
  <r>
    <x v="5170"/>
    <m/>
    <n v="17661.7"/>
    <x v="16257"/>
    <m/>
    <m/>
    <m/>
    <m/>
    <x v="8997"/>
    <s v="2023/5/21"/>
    <x v="130"/>
    <x v="130"/>
    <x v="33"/>
    <x v="33"/>
    <m/>
    <x v="615"/>
    <e v="#N/A"/>
    <x v="615"/>
  </r>
  <r>
    <x v="5170"/>
    <m/>
    <n v="151237"/>
    <x v="16258"/>
    <m/>
    <m/>
    <m/>
    <m/>
    <x v="8997"/>
    <s v="2023/5/21"/>
    <x v="130"/>
    <x v="130"/>
    <x v="33"/>
    <x v="33"/>
    <m/>
    <x v="615"/>
    <e v="#N/A"/>
    <x v="615"/>
  </r>
  <r>
    <x v="5170"/>
    <m/>
    <n v="74309"/>
    <x v="16259"/>
    <m/>
    <m/>
    <m/>
    <m/>
    <x v="8755"/>
    <s v="2023/5/22"/>
    <x v="130"/>
    <x v="130"/>
    <x v="33"/>
    <x v="33"/>
    <m/>
    <x v="615"/>
    <e v="#N/A"/>
    <x v="615"/>
  </r>
  <r>
    <x v="5170"/>
    <m/>
    <n v="42461.8"/>
    <x v="16260"/>
    <m/>
    <m/>
    <m/>
    <m/>
    <x v="8755"/>
    <s v="2023/5/22"/>
    <x v="130"/>
    <x v="130"/>
    <x v="33"/>
    <x v="33"/>
    <m/>
    <x v="615"/>
    <e v="#N/A"/>
    <x v="615"/>
  </r>
  <r>
    <x v="5170"/>
    <m/>
    <n v="24611.9"/>
    <x v="16261"/>
    <m/>
    <m/>
    <m/>
    <m/>
    <x v="8755"/>
    <s v="2023/5/22"/>
    <x v="130"/>
    <x v="130"/>
    <x v="33"/>
    <x v="33"/>
    <m/>
    <x v="615"/>
    <e v="#N/A"/>
    <x v="615"/>
  </r>
  <r>
    <x v="5170"/>
    <m/>
    <n v="339.8"/>
    <x v="16262"/>
    <m/>
    <m/>
    <m/>
    <m/>
    <x v="9026"/>
    <s v="2023/5/23"/>
    <x v="130"/>
    <x v="130"/>
    <x v="33"/>
    <x v="33"/>
    <m/>
    <x v="615"/>
    <e v="#N/A"/>
    <x v="615"/>
  </r>
  <r>
    <x v="5170"/>
    <m/>
    <n v="25324.3"/>
    <x v="16263"/>
    <m/>
    <m/>
    <m/>
    <m/>
    <x v="9026"/>
    <s v="2023/5/23"/>
    <x v="130"/>
    <x v="130"/>
    <x v="33"/>
    <x v="33"/>
    <m/>
    <x v="615"/>
    <e v="#N/A"/>
    <x v="615"/>
  </r>
  <r>
    <x v="5170"/>
    <m/>
    <n v="1471.9"/>
    <x v="16264"/>
    <m/>
    <m/>
    <m/>
    <m/>
    <x v="9026"/>
    <s v="2023/5/23"/>
    <x v="130"/>
    <x v="130"/>
    <x v="33"/>
    <x v="33"/>
    <m/>
    <x v="615"/>
    <e v="#N/A"/>
    <x v="615"/>
  </r>
  <r>
    <x v="5170"/>
    <m/>
    <n v="47756.4"/>
    <x v="16265"/>
    <m/>
    <m/>
    <m/>
    <m/>
    <x v="9026"/>
    <s v="2023/5/23"/>
    <x v="130"/>
    <x v="130"/>
    <x v="33"/>
    <x v="33"/>
    <m/>
    <x v="615"/>
    <e v="#N/A"/>
    <x v="615"/>
  </r>
  <r>
    <x v="5170"/>
    <m/>
    <n v="25020.799999999999"/>
    <x v="16266"/>
    <m/>
    <m/>
    <m/>
    <m/>
    <x v="9026"/>
    <s v="2023/5/23"/>
    <x v="130"/>
    <x v="130"/>
    <x v="33"/>
    <x v="33"/>
    <m/>
    <x v="615"/>
    <e v="#N/A"/>
    <x v="615"/>
  </r>
  <r>
    <x v="5170"/>
    <m/>
    <n v="1466.9"/>
    <x v="16267"/>
    <m/>
    <m/>
    <m/>
    <m/>
    <x v="9026"/>
    <s v="2023/5/23"/>
    <x v="130"/>
    <x v="130"/>
    <x v="33"/>
    <x v="33"/>
    <m/>
    <x v="615"/>
    <e v="#N/A"/>
    <x v="615"/>
  </r>
  <r>
    <x v="5170"/>
    <m/>
    <n v="37517.5"/>
    <x v="16268"/>
    <m/>
    <m/>
    <m/>
    <m/>
    <x v="9027"/>
    <s v="2023/5/28"/>
    <x v="130"/>
    <x v="130"/>
    <x v="33"/>
    <x v="33"/>
    <m/>
    <x v="615"/>
    <e v="#N/A"/>
    <x v="615"/>
  </r>
  <r>
    <x v="5170"/>
    <m/>
    <n v="92572.3"/>
    <x v="16269"/>
    <m/>
    <m/>
    <m/>
    <m/>
    <x v="9027"/>
    <s v="2023/5/28"/>
    <x v="130"/>
    <x v="130"/>
    <x v="33"/>
    <x v="33"/>
    <m/>
    <x v="615"/>
    <e v="#N/A"/>
    <x v="615"/>
  </r>
  <r>
    <x v="5170"/>
    <m/>
    <n v="78808.7"/>
    <x v="16270"/>
    <m/>
    <m/>
    <m/>
    <m/>
    <x v="9027"/>
    <s v="2023/5/28"/>
    <x v="130"/>
    <x v="130"/>
    <x v="33"/>
    <x v="33"/>
    <m/>
    <x v="615"/>
    <e v="#N/A"/>
    <x v="615"/>
  </r>
  <r>
    <x v="5170"/>
    <m/>
    <n v="36265.4"/>
    <x v="16271"/>
    <m/>
    <m/>
    <m/>
    <m/>
    <x v="9027"/>
    <s v="2023/5/28"/>
    <x v="130"/>
    <x v="130"/>
    <x v="33"/>
    <x v="33"/>
    <m/>
    <x v="615"/>
    <e v="#N/A"/>
    <x v="615"/>
  </r>
  <r>
    <x v="5170"/>
    <m/>
    <n v="15073.4"/>
    <x v="16272"/>
    <m/>
    <m/>
    <m/>
    <m/>
    <x v="9027"/>
    <s v="2023/5/28"/>
    <x v="130"/>
    <x v="130"/>
    <x v="33"/>
    <x v="33"/>
    <m/>
    <x v="615"/>
    <e v="#N/A"/>
    <x v="615"/>
  </r>
  <r>
    <x v="5170"/>
    <m/>
    <n v="5929.6"/>
    <x v="16273"/>
    <m/>
    <m/>
    <m/>
    <m/>
    <x v="9027"/>
    <s v="2023/5/28"/>
    <x v="130"/>
    <x v="130"/>
    <x v="33"/>
    <x v="33"/>
    <m/>
    <x v="615"/>
    <e v="#N/A"/>
    <x v="615"/>
  </r>
  <r>
    <x v="5170"/>
    <m/>
    <n v="59424.6"/>
    <x v="16274"/>
    <m/>
    <m/>
    <m/>
    <m/>
    <x v="9027"/>
    <s v="2023/5/28"/>
    <x v="130"/>
    <x v="130"/>
    <x v="33"/>
    <x v="33"/>
    <m/>
    <x v="615"/>
    <e v="#N/A"/>
    <x v="615"/>
  </r>
  <r>
    <x v="5170"/>
    <m/>
    <n v="35992.700000000004"/>
    <x v="16275"/>
    <m/>
    <m/>
    <m/>
    <m/>
    <x v="8911"/>
    <s v="2023/6/30"/>
    <x v="130"/>
    <x v="130"/>
    <x v="33"/>
    <x v="33"/>
    <m/>
    <x v="615"/>
    <e v="#N/A"/>
    <x v="615"/>
  </r>
  <r>
    <x v="5170"/>
    <m/>
    <n v="11580.7"/>
    <x v="16276"/>
    <m/>
    <m/>
    <m/>
    <m/>
    <x v="8911"/>
    <s v="2023/6/30"/>
    <x v="130"/>
    <x v="130"/>
    <x v="33"/>
    <x v="33"/>
    <m/>
    <x v="615"/>
    <e v="#N/A"/>
    <x v="615"/>
  </r>
  <r>
    <x v="5170"/>
    <m/>
    <n v="7117.4000000000005"/>
    <x v="16277"/>
    <m/>
    <m/>
    <m/>
    <m/>
    <x v="8911"/>
    <s v="2023/6/30"/>
    <x v="130"/>
    <x v="130"/>
    <x v="33"/>
    <x v="33"/>
    <m/>
    <x v="615"/>
    <e v="#N/A"/>
    <x v="615"/>
  </r>
  <r>
    <x v="5170"/>
    <m/>
    <n v="13141.2"/>
    <x v="16278"/>
    <m/>
    <m/>
    <m/>
    <m/>
    <x v="8911"/>
    <s v="2023/6/30"/>
    <x v="130"/>
    <x v="130"/>
    <x v="33"/>
    <x v="33"/>
    <m/>
    <x v="615"/>
    <e v="#N/A"/>
    <x v="615"/>
  </r>
  <r>
    <x v="5170"/>
    <m/>
    <n v="875.5"/>
    <x v="16279"/>
    <m/>
    <m/>
    <m/>
    <m/>
    <x v="9028"/>
    <s v="2023/7/1"/>
    <x v="130"/>
    <x v="130"/>
    <x v="33"/>
    <x v="33"/>
    <m/>
    <x v="615"/>
    <e v="#N/A"/>
    <x v="615"/>
  </r>
  <r>
    <x v="5170"/>
    <m/>
    <n v="161492.5"/>
    <x v="16280"/>
    <m/>
    <m/>
    <m/>
    <m/>
    <x v="9028"/>
    <s v="2023/7/1"/>
    <x v="130"/>
    <x v="130"/>
    <x v="33"/>
    <x v="33"/>
    <m/>
    <x v="615"/>
    <e v="#N/A"/>
    <x v="615"/>
  </r>
  <r>
    <x v="5170"/>
    <m/>
    <n v="107107"/>
    <x v="16281"/>
    <m/>
    <m/>
    <m/>
    <m/>
    <x v="9028"/>
    <s v="2023/7/1"/>
    <x v="130"/>
    <x v="130"/>
    <x v="33"/>
    <x v="33"/>
    <m/>
    <x v="615"/>
    <e v="#N/A"/>
    <x v="615"/>
  </r>
  <r>
    <x v="5170"/>
    <m/>
    <n v="30226.7"/>
    <x v="16282"/>
    <m/>
    <m/>
    <m/>
    <m/>
    <x v="9028"/>
    <s v="2023/7/1"/>
    <x v="130"/>
    <x v="130"/>
    <x v="33"/>
    <x v="33"/>
    <m/>
    <x v="615"/>
    <e v="#N/A"/>
    <x v="615"/>
  </r>
  <r>
    <x v="5170"/>
    <m/>
    <n v="94195.8"/>
    <x v="16283"/>
    <m/>
    <m/>
    <m/>
    <m/>
    <x v="9028"/>
    <s v="2023/7/1"/>
    <x v="130"/>
    <x v="130"/>
    <x v="33"/>
    <x v="33"/>
    <m/>
    <x v="615"/>
    <e v="#N/A"/>
    <x v="615"/>
  </r>
  <r>
    <x v="5170"/>
    <m/>
    <n v="65991.3"/>
    <x v="16284"/>
    <m/>
    <m/>
    <m/>
    <m/>
    <x v="9028"/>
    <s v="2023/7/1"/>
    <x v="130"/>
    <x v="130"/>
    <x v="33"/>
    <x v="33"/>
    <m/>
    <x v="615"/>
    <e v="#N/A"/>
    <x v="615"/>
  </r>
  <r>
    <x v="5170"/>
    <m/>
    <n v="170374.39999999999"/>
    <x v="16285"/>
    <m/>
    <m/>
    <m/>
    <m/>
    <x v="9028"/>
    <s v="2023/7/1"/>
    <x v="130"/>
    <x v="130"/>
    <x v="33"/>
    <x v="33"/>
    <m/>
    <x v="615"/>
    <e v="#N/A"/>
    <x v="615"/>
  </r>
  <r>
    <x v="5170"/>
    <m/>
    <n v="31958.3"/>
    <x v="16286"/>
    <m/>
    <m/>
    <m/>
    <m/>
    <x v="9029"/>
    <s v="2023/7/1"/>
    <x v="130"/>
    <x v="130"/>
    <x v="33"/>
    <x v="33"/>
    <m/>
    <x v="615"/>
    <e v="#N/A"/>
    <x v="615"/>
  </r>
  <r>
    <x v="5170"/>
    <m/>
    <n v="5999"/>
    <x v="16287"/>
    <m/>
    <m/>
    <m/>
    <m/>
    <x v="9029"/>
    <s v="2023/7/1"/>
    <x v="130"/>
    <x v="130"/>
    <x v="33"/>
    <x v="33"/>
    <m/>
    <x v="615"/>
    <e v="#N/A"/>
    <x v="615"/>
  </r>
  <r>
    <x v="5170"/>
    <m/>
    <n v="138048.79999999999"/>
    <x v="16288"/>
    <m/>
    <m/>
    <m/>
    <m/>
    <x v="9029"/>
    <s v="2023/7/1"/>
    <x v="130"/>
    <x v="130"/>
    <x v="33"/>
    <x v="33"/>
    <m/>
    <x v="615"/>
    <e v="#N/A"/>
    <x v="615"/>
  </r>
  <r>
    <x v="5170"/>
    <m/>
    <n v="8400.7999999999993"/>
    <x v="16289"/>
    <m/>
    <m/>
    <m/>
    <m/>
    <x v="9029"/>
    <s v="2023/7/1"/>
    <x v="130"/>
    <x v="130"/>
    <x v="33"/>
    <x v="33"/>
    <m/>
    <x v="615"/>
    <e v="#N/A"/>
    <x v="615"/>
  </r>
  <r>
    <x v="5170"/>
    <m/>
    <n v="21868.9"/>
    <x v="16290"/>
    <m/>
    <m/>
    <m/>
    <m/>
    <x v="9029"/>
    <s v="2023/7/1"/>
    <x v="130"/>
    <x v="130"/>
    <x v="33"/>
    <x v="33"/>
    <m/>
    <x v="615"/>
    <e v="#N/A"/>
    <x v="615"/>
  </r>
  <r>
    <x v="5170"/>
    <m/>
    <n v="70747.900000000009"/>
    <x v="16291"/>
    <m/>
    <m/>
    <m/>
    <m/>
    <x v="9029"/>
    <s v="2023/7/1"/>
    <x v="130"/>
    <x v="130"/>
    <x v="33"/>
    <x v="33"/>
    <m/>
    <x v="615"/>
    <e v="#N/A"/>
    <x v="615"/>
  </r>
  <r>
    <x v="5170"/>
    <m/>
    <n v="866.30000000000007"/>
    <x v="16292"/>
    <m/>
    <m/>
    <m/>
    <m/>
    <x v="9029"/>
    <s v="2023/7/1"/>
    <x v="130"/>
    <x v="130"/>
    <x v="33"/>
    <x v="33"/>
    <m/>
    <x v="615"/>
    <e v="#N/A"/>
    <x v="615"/>
  </r>
  <r>
    <x v="5170"/>
    <m/>
    <n v="130601"/>
    <x v="16293"/>
    <m/>
    <m/>
    <m/>
    <m/>
    <x v="9030"/>
    <s v="2023/7/1"/>
    <x v="130"/>
    <x v="130"/>
    <x v="33"/>
    <x v="33"/>
    <m/>
    <x v="615"/>
    <e v="#N/A"/>
    <x v="615"/>
  </r>
  <r>
    <x v="5170"/>
    <m/>
    <n v="49388.1"/>
    <x v="16294"/>
    <m/>
    <m/>
    <m/>
    <m/>
    <x v="9030"/>
    <s v="2023/7/1"/>
    <x v="130"/>
    <x v="130"/>
    <x v="33"/>
    <x v="33"/>
    <m/>
    <x v="615"/>
    <e v="#N/A"/>
    <x v="615"/>
  </r>
  <r>
    <x v="5170"/>
    <m/>
    <n v="4938.8"/>
    <x v="16295"/>
    <m/>
    <m/>
    <m/>
    <m/>
    <x v="9030"/>
    <s v="2023/7/1"/>
    <x v="130"/>
    <x v="130"/>
    <x v="33"/>
    <x v="33"/>
    <m/>
    <x v="615"/>
    <e v="#N/A"/>
    <x v="615"/>
  </r>
  <r>
    <x v="5170"/>
    <m/>
    <n v="735.9"/>
    <x v="16296"/>
    <m/>
    <m/>
    <m/>
    <m/>
    <x v="9030"/>
    <s v="2023/7/1"/>
    <x v="130"/>
    <x v="130"/>
    <x v="33"/>
    <x v="33"/>
    <m/>
    <x v="615"/>
    <e v="#N/A"/>
    <x v="615"/>
  </r>
  <r>
    <x v="5170"/>
    <m/>
    <n v="11038.6"/>
    <x v="16297"/>
    <m/>
    <m/>
    <m/>
    <m/>
    <x v="9030"/>
    <s v="2023/7/1"/>
    <x v="130"/>
    <x v="130"/>
    <x v="33"/>
    <x v="33"/>
    <m/>
    <x v="615"/>
    <e v="#N/A"/>
    <x v="615"/>
  </r>
  <r>
    <x v="5170"/>
    <m/>
    <n v="3298.9"/>
    <x v="16298"/>
    <m/>
    <m/>
    <m/>
    <m/>
    <x v="9030"/>
    <s v="2023/7/1"/>
    <x v="130"/>
    <x v="130"/>
    <x v="33"/>
    <x v="33"/>
    <m/>
    <x v="615"/>
    <e v="#N/A"/>
    <x v="615"/>
  </r>
  <r>
    <x v="5170"/>
    <m/>
    <n v="1133.9000000000001"/>
    <x v="16299"/>
    <m/>
    <m/>
    <m/>
    <m/>
    <x v="9030"/>
    <s v="2023/7/1"/>
    <x v="130"/>
    <x v="130"/>
    <x v="33"/>
    <x v="33"/>
    <m/>
    <x v="615"/>
    <e v="#N/A"/>
    <x v="615"/>
  </r>
  <r>
    <x v="5170"/>
    <m/>
    <n v="182707.20000000001"/>
    <x v="16300"/>
    <m/>
    <m/>
    <m/>
    <m/>
    <x v="9031"/>
    <s v="2023/7/1"/>
    <x v="130"/>
    <x v="130"/>
    <x v="33"/>
    <x v="33"/>
    <m/>
    <x v="615"/>
    <e v="#N/A"/>
    <x v="615"/>
  </r>
  <r>
    <x v="5170"/>
    <m/>
    <n v="142131"/>
    <x v="16301"/>
    <m/>
    <m/>
    <m/>
    <m/>
    <x v="9031"/>
    <s v="2023/7/1"/>
    <x v="130"/>
    <x v="130"/>
    <x v="33"/>
    <x v="33"/>
    <m/>
    <x v="615"/>
    <e v="#N/A"/>
    <x v="615"/>
  </r>
  <r>
    <x v="5170"/>
    <m/>
    <n v="11560.5"/>
    <x v="16302"/>
    <m/>
    <m/>
    <m/>
    <m/>
    <x v="9031"/>
    <s v="2023/7/1"/>
    <x v="130"/>
    <x v="130"/>
    <x v="33"/>
    <x v="33"/>
    <m/>
    <x v="615"/>
    <e v="#N/A"/>
    <x v="615"/>
  </r>
  <r>
    <x v="5170"/>
    <m/>
    <n v="147931"/>
    <x v="16303"/>
    <m/>
    <m/>
    <m/>
    <m/>
    <x v="9031"/>
    <s v="2023/7/1"/>
    <x v="130"/>
    <x v="130"/>
    <x v="33"/>
    <x v="33"/>
    <m/>
    <x v="615"/>
    <e v="#N/A"/>
    <x v="615"/>
  </r>
  <r>
    <x v="5170"/>
    <m/>
    <n v="14351.800000000001"/>
    <x v="16304"/>
    <m/>
    <m/>
    <m/>
    <m/>
    <x v="9031"/>
    <s v="2023/7/1"/>
    <x v="130"/>
    <x v="130"/>
    <x v="33"/>
    <x v="33"/>
    <m/>
    <x v="615"/>
    <e v="#N/A"/>
    <x v="615"/>
  </r>
  <r>
    <x v="5170"/>
    <m/>
    <n v="1133.9000000000001"/>
    <x v="16305"/>
    <m/>
    <m/>
    <m/>
    <m/>
    <x v="9031"/>
    <s v="2023/7/1"/>
    <x v="130"/>
    <x v="130"/>
    <x v="33"/>
    <x v="33"/>
    <m/>
    <x v="615"/>
    <e v="#N/A"/>
    <x v="615"/>
  </r>
  <r>
    <x v="5170"/>
    <m/>
    <n v="25731.3"/>
    <x v="16306"/>
    <m/>
    <m/>
    <m/>
    <m/>
    <x v="9031"/>
    <s v="2023/7/1"/>
    <x v="130"/>
    <x v="130"/>
    <x v="33"/>
    <x v="33"/>
    <m/>
    <x v="615"/>
    <e v="#N/A"/>
    <x v="615"/>
  </r>
  <r>
    <x v="5170"/>
    <m/>
    <n v="34634.6"/>
    <x v="16307"/>
    <m/>
    <m/>
    <m/>
    <m/>
    <x v="8758"/>
    <s v="2023/7/20"/>
    <x v="130"/>
    <x v="130"/>
    <x v="33"/>
    <x v="33"/>
    <m/>
    <x v="615"/>
    <e v="#N/A"/>
    <x v="615"/>
  </r>
  <r>
    <x v="5170"/>
    <m/>
    <n v="77445.900000000009"/>
    <x v="16308"/>
    <m/>
    <m/>
    <m/>
    <m/>
    <x v="8758"/>
    <s v="2023/7/20"/>
    <x v="130"/>
    <x v="130"/>
    <x v="33"/>
    <x v="33"/>
    <m/>
    <x v="615"/>
    <e v="#N/A"/>
    <x v="615"/>
  </r>
  <r>
    <x v="5170"/>
    <m/>
    <n v="69076.100000000006"/>
    <x v="16309"/>
    <m/>
    <m/>
    <m/>
    <m/>
    <x v="8758"/>
    <s v="2023/7/20"/>
    <x v="130"/>
    <x v="130"/>
    <x v="33"/>
    <x v="33"/>
    <m/>
    <x v="615"/>
    <e v="#N/A"/>
    <x v="615"/>
  </r>
  <r>
    <x v="5170"/>
    <m/>
    <n v="108008.6"/>
    <x v="16310"/>
    <m/>
    <m/>
    <m/>
    <m/>
    <x v="8758"/>
    <s v="2023/7/20"/>
    <x v="130"/>
    <x v="130"/>
    <x v="33"/>
    <x v="33"/>
    <m/>
    <x v="615"/>
    <e v="#N/A"/>
    <x v="615"/>
  </r>
  <r>
    <x v="5170"/>
    <m/>
    <n v="42850.700000000004"/>
    <x v="16311"/>
    <m/>
    <m/>
    <m/>
    <m/>
    <x v="8759"/>
    <s v="2023/7/26"/>
    <x v="130"/>
    <x v="130"/>
    <x v="33"/>
    <x v="33"/>
    <m/>
    <x v="615"/>
    <e v="#N/A"/>
    <x v="615"/>
  </r>
  <r>
    <x v="5170"/>
    <m/>
    <n v="21425.4"/>
    <x v="16312"/>
    <m/>
    <m/>
    <m/>
    <m/>
    <x v="8783"/>
    <s v="2023/7/26"/>
    <x v="130"/>
    <x v="130"/>
    <x v="33"/>
    <x v="33"/>
    <m/>
    <x v="615"/>
    <e v="#N/A"/>
    <x v="615"/>
  </r>
  <r>
    <x v="5170"/>
    <m/>
    <n v="1061.4000000000001"/>
    <x v="16313"/>
    <m/>
    <m/>
    <m/>
    <m/>
    <x v="8718"/>
    <s v="2023/11/19"/>
    <x v="130"/>
    <x v="130"/>
    <x v="33"/>
    <x v="33"/>
    <m/>
    <x v="615"/>
    <e v="#N/A"/>
    <x v="615"/>
  </r>
  <r>
    <x v="5170"/>
    <m/>
    <n v="1752.9"/>
    <x v="16314"/>
    <m/>
    <m/>
    <m/>
    <m/>
    <x v="8718"/>
    <s v="2023/11/19"/>
    <x v="130"/>
    <x v="130"/>
    <x v="33"/>
    <x v="33"/>
    <m/>
    <x v="615"/>
    <e v="#N/A"/>
    <x v="615"/>
  </r>
  <r>
    <x v="5170"/>
    <m/>
    <n v="8160.9000000000005"/>
    <x v="16315"/>
    <m/>
    <m/>
    <m/>
    <m/>
    <x v="8718"/>
    <s v="2023/11/19"/>
    <x v="130"/>
    <x v="130"/>
    <x v="33"/>
    <x v="33"/>
    <m/>
    <x v="615"/>
    <e v="#N/A"/>
    <x v="615"/>
  </r>
  <r>
    <x v="5170"/>
    <m/>
    <n v="68404.399999999994"/>
    <x v="16316"/>
    <m/>
    <m/>
    <m/>
    <m/>
    <x v="8765"/>
    <s v="2023/11/27"/>
    <x v="130"/>
    <x v="130"/>
    <x v="33"/>
    <x v="33"/>
    <m/>
    <x v="615"/>
    <e v="#N/A"/>
    <x v="615"/>
  </r>
  <r>
    <x v="5170"/>
    <m/>
    <n v="58324.6"/>
    <x v="16317"/>
    <m/>
    <m/>
    <m/>
    <m/>
    <x v="8765"/>
    <s v="2023/11/27"/>
    <x v="130"/>
    <x v="130"/>
    <x v="33"/>
    <x v="33"/>
    <m/>
    <x v="615"/>
    <e v="#N/A"/>
    <x v="615"/>
  </r>
  <r>
    <x v="5170"/>
    <m/>
    <n v="8737.9"/>
    <x v="16318"/>
    <m/>
    <m/>
    <m/>
    <m/>
    <x v="8766"/>
    <s v="2023/12/23"/>
    <x v="130"/>
    <x v="130"/>
    <x v="33"/>
    <x v="33"/>
    <m/>
    <x v="615"/>
    <e v="#N/A"/>
    <x v="615"/>
  </r>
  <r>
    <x v="5170"/>
    <m/>
    <n v="8722.6"/>
    <x v="16319"/>
    <m/>
    <m/>
    <m/>
    <m/>
    <x v="8766"/>
    <s v="2023/12/23"/>
    <x v="130"/>
    <x v="130"/>
    <x v="33"/>
    <x v="33"/>
    <m/>
    <x v="615"/>
    <e v="#N/A"/>
    <x v="615"/>
  </r>
  <r>
    <x v="5170"/>
    <m/>
    <n v="37288"/>
    <x v="16320"/>
    <m/>
    <m/>
    <m/>
    <m/>
    <x v="8767"/>
    <s v="2023/12/23"/>
    <x v="130"/>
    <x v="130"/>
    <x v="33"/>
    <x v="33"/>
    <m/>
    <x v="615"/>
    <e v="#N/A"/>
    <x v="615"/>
  </r>
  <r>
    <x v="5170"/>
    <m/>
    <n v="32844.300000000003"/>
    <x v="16321"/>
    <m/>
    <m/>
    <m/>
    <m/>
    <x v="8767"/>
    <s v="2023/12/23"/>
    <x v="130"/>
    <x v="130"/>
    <x v="33"/>
    <x v="33"/>
    <m/>
    <x v="615"/>
    <e v="#N/A"/>
    <x v="615"/>
  </r>
  <r>
    <x v="5170"/>
    <m/>
    <n v="2004"/>
    <x v="16322"/>
    <m/>
    <m/>
    <m/>
    <m/>
    <x v="8738"/>
    <s v="2023/12/31"/>
    <x v="130"/>
    <x v="130"/>
    <x v="33"/>
    <x v="33"/>
    <m/>
    <x v="615"/>
    <e v="#N/A"/>
    <x v="615"/>
  </r>
  <r>
    <x v="5170"/>
    <m/>
    <n v="56962.8"/>
    <x v="16323"/>
    <m/>
    <m/>
    <m/>
    <m/>
    <x v="8738"/>
    <s v="2023/12/31"/>
    <x v="130"/>
    <x v="130"/>
    <x v="33"/>
    <x v="33"/>
    <m/>
    <x v="615"/>
    <e v="#N/A"/>
    <x v="615"/>
  </r>
  <r>
    <x v="5170"/>
    <m/>
    <n v="2195.7000000000003"/>
    <x v="16324"/>
    <m/>
    <m/>
    <m/>
    <m/>
    <x v="8738"/>
    <s v="2023/12/31"/>
    <x v="130"/>
    <x v="130"/>
    <x v="33"/>
    <x v="33"/>
    <m/>
    <x v="615"/>
    <e v="#N/A"/>
    <x v="615"/>
  </r>
  <r>
    <x v="5170"/>
    <m/>
    <n v="6617.3"/>
    <x v="16325"/>
    <m/>
    <m/>
    <m/>
    <m/>
    <x v="8738"/>
    <s v="2023/12/31"/>
    <x v="130"/>
    <x v="130"/>
    <x v="33"/>
    <x v="33"/>
    <m/>
    <x v="615"/>
    <e v="#N/A"/>
    <x v="615"/>
  </r>
  <r>
    <x v="5170"/>
    <m/>
    <n v="84808.7"/>
    <x v="16326"/>
    <m/>
    <m/>
    <m/>
    <m/>
    <x v="8738"/>
    <s v="2023/12/31"/>
    <x v="130"/>
    <x v="130"/>
    <x v="33"/>
    <x v="33"/>
    <m/>
    <x v="615"/>
    <e v="#N/A"/>
    <x v="615"/>
  </r>
  <r>
    <x v="5170"/>
    <m/>
    <n v="11233.800000000001"/>
    <x v="16327"/>
    <m/>
    <m/>
    <m/>
    <m/>
    <x v="8738"/>
    <s v="2023/12/31"/>
    <x v="130"/>
    <x v="130"/>
    <x v="33"/>
    <x v="33"/>
    <m/>
    <x v="615"/>
    <e v="#N/A"/>
    <x v="615"/>
  </r>
  <r>
    <x v="5170"/>
    <m/>
    <n v="3393.6"/>
    <x v="16328"/>
    <m/>
    <m/>
    <m/>
    <m/>
    <x v="9032"/>
    <s v="2023/12/31"/>
    <x v="130"/>
    <x v="130"/>
    <x v="33"/>
    <x v="33"/>
    <m/>
    <x v="615"/>
    <e v="#N/A"/>
    <x v="615"/>
  </r>
  <r>
    <x v="5170"/>
    <m/>
    <n v="21425.4"/>
    <x v="16329"/>
    <m/>
    <m/>
    <m/>
    <m/>
    <x v="9032"/>
    <s v="2023/12/31"/>
    <x v="130"/>
    <x v="130"/>
    <x v="33"/>
    <x v="33"/>
    <m/>
    <x v="615"/>
    <e v="#N/A"/>
    <x v="615"/>
  </r>
  <r>
    <x v="5170"/>
    <m/>
    <n v="32138.100000000002"/>
    <x v="16330"/>
    <m/>
    <m/>
    <m/>
    <m/>
    <x v="9032"/>
    <s v="2023/12/31"/>
    <x v="130"/>
    <x v="130"/>
    <x v="33"/>
    <x v="33"/>
    <m/>
    <x v="615"/>
    <e v="#N/A"/>
    <x v="615"/>
  </r>
  <r>
    <x v="5170"/>
    <m/>
    <n v="473.3"/>
    <x v="16331"/>
    <m/>
    <m/>
    <m/>
    <m/>
    <x v="9032"/>
    <s v="2023/12/31"/>
    <x v="130"/>
    <x v="130"/>
    <x v="33"/>
    <x v="33"/>
    <m/>
    <x v="615"/>
    <e v="#N/A"/>
    <x v="615"/>
  </r>
  <r>
    <x v="5170"/>
    <m/>
    <n v="8737.9"/>
    <x v="16332"/>
    <m/>
    <m/>
    <m/>
    <m/>
    <x v="9032"/>
    <s v="2023/12/31"/>
    <x v="130"/>
    <x v="130"/>
    <x v="33"/>
    <x v="33"/>
    <m/>
    <x v="615"/>
    <e v="#N/A"/>
    <x v="615"/>
  </r>
  <r>
    <x v="5170"/>
    <m/>
    <n v="14113.08"/>
    <x v="16333"/>
    <m/>
    <m/>
    <m/>
    <m/>
    <x v="9033"/>
    <s v="2023/1/17"/>
    <x v="130"/>
    <x v="130"/>
    <x v="19"/>
    <x v="19"/>
    <m/>
    <x v="615"/>
    <e v="#N/A"/>
    <x v="615"/>
  </r>
  <r>
    <x v="5170"/>
    <m/>
    <n v="76883.42"/>
    <x v="16334"/>
    <m/>
    <m/>
    <m/>
    <m/>
    <x v="9034"/>
    <s v="2023/1/18"/>
    <x v="130"/>
    <x v="130"/>
    <x v="19"/>
    <x v="19"/>
    <m/>
    <x v="615"/>
    <e v="#N/A"/>
    <x v="615"/>
  </r>
  <r>
    <x v="5170"/>
    <m/>
    <n v="5584.08"/>
    <x v="16335"/>
    <m/>
    <m/>
    <m/>
    <m/>
    <x v="9034"/>
    <s v="2023/1/18"/>
    <x v="130"/>
    <x v="130"/>
    <x v="19"/>
    <x v="19"/>
    <m/>
    <x v="615"/>
    <e v="#N/A"/>
    <x v="615"/>
  </r>
  <r>
    <x v="5170"/>
    <m/>
    <n v="15770.68"/>
    <x v="16336"/>
    <m/>
    <m/>
    <m/>
    <m/>
    <x v="9034"/>
    <s v="2023/1/18"/>
    <x v="130"/>
    <x v="130"/>
    <x v="19"/>
    <x v="19"/>
    <m/>
    <x v="615"/>
    <e v="#N/A"/>
    <x v="615"/>
  </r>
  <r>
    <x v="5170"/>
    <m/>
    <n v="111120"/>
    <x v="16337"/>
    <m/>
    <m/>
    <m/>
    <m/>
    <x v="9034"/>
    <s v="2023/1/18"/>
    <x v="130"/>
    <x v="130"/>
    <x v="19"/>
    <x v="19"/>
    <m/>
    <x v="615"/>
    <e v="#N/A"/>
    <x v="615"/>
  </r>
  <r>
    <x v="5170"/>
    <m/>
    <n v="1797.76"/>
    <x v="16338"/>
    <m/>
    <m/>
    <m/>
    <m/>
    <x v="9034"/>
    <s v="2023/1/18"/>
    <x v="130"/>
    <x v="130"/>
    <x v="19"/>
    <x v="19"/>
    <m/>
    <x v="615"/>
    <e v="#N/A"/>
    <x v="615"/>
  </r>
  <r>
    <x v="5170"/>
    <m/>
    <n v="3296.39"/>
    <x v="16339"/>
    <m/>
    <m/>
    <m/>
    <m/>
    <x v="9034"/>
    <s v="2023/1/18"/>
    <x v="130"/>
    <x v="130"/>
    <x v="19"/>
    <x v="19"/>
    <m/>
    <x v="615"/>
    <e v="#N/A"/>
    <x v="615"/>
  </r>
  <r>
    <x v="5170"/>
    <m/>
    <n v="109420"/>
    <x v="16340"/>
    <m/>
    <m/>
    <m/>
    <m/>
    <x v="9035"/>
    <s v="2023/1/20"/>
    <x v="130"/>
    <x v="130"/>
    <x v="19"/>
    <x v="19"/>
    <m/>
    <x v="615"/>
    <e v="#N/A"/>
    <x v="615"/>
  </r>
  <r>
    <x v="5170"/>
    <m/>
    <n v="24396"/>
    <x v="16341"/>
    <m/>
    <m/>
    <m/>
    <m/>
    <x v="9036"/>
    <s v="2023/1/21"/>
    <x v="130"/>
    <x v="130"/>
    <x v="19"/>
    <x v="19"/>
    <m/>
    <x v="615"/>
    <e v="#N/A"/>
    <x v="615"/>
  </r>
  <r>
    <x v="5170"/>
    <m/>
    <n v="8240"/>
    <x v="16342"/>
    <m/>
    <m/>
    <m/>
    <m/>
    <x v="9036"/>
    <s v="2023/1/21"/>
    <x v="130"/>
    <x v="130"/>
    <x v="19"/>
    <x v="19"/>
    <m/>
    <x v="615"/>
    <e v="#N/A"/>
    <x v="615"/>
  </r>
  <r>
    <x v="5170"/>
    <m/>
    <n v="217360"/>
    <x v="16343"/>
    <m/>
    <m/>
    <m/>
    <m/>
    <x v="9036"/>
    <s v="2023/1/21"/>
    <x v="130"/>
    <x v="130"/>
    <x v="19"/>
    <x v="19"/>
    <m/>
    <x v="615"/>
    <e v="#N/A"/>
    <x v="615"/>
  </r>
  <r>
    <x v="5170"/>
    <m/>
    <n v="59900"/>
    <x v="16344"/>
    <m/>
    <m/>
    <m/>
    <m/>
    <x v="9037"/>
    <s v="2023/1/22"/>
    <x v="130"/>
    <x v="130"/>
    <x v="19"/>
    <x v="19"/>
    <m/>
    <x v="615"/>
    <e v="#N/A"/>
    <x v="615"/>
  </r>
  <r>
    <x v="5170"/>
    <m/>
    <n v="4066"/>
    <x v="16345"/>
    <m/>
    <m/>
    <m/>
    <m/>
    <x v="9037"/>
    <s v="2023/1/22"/>
    <x v="130"/>
    <x v="130"/>
    <x v="19"/>
    <x v="19"/>
    <m/>
    <x v="615"/>
    <e v="#N/A"/>
    <x v="615"/>
  </r>
  <r>
    <x v="5170"/>
    <m/>
    <n v="692.99"/>
    <x v="16346"/>
    <m/>
    <m/>
    <m/>
    <m/>
    <x v="9037"/>
    <s v="2023/1/22"/>
    <x v="130"/>
    <x v="130"/>
    <x v="19"/>
    <x v="19"/>
    <m/>
    <x v="615"/>
    <e v="#N/A"/>
    <x v="615"/>
  </r>
  <r>
    <x v="5170"/>
    <m/>
    <n v="24958.240000000002"/>
    <x v="16347"/>
    <m/>
    <m/>
    <m/>
    <m/>
    <x v="9037"/>
    <s v="2023/1/22"/>
    <x v="130"/>
    <x v="130"/>
    <x v="19"/>
    <x v="19"/>
    <m/>
    <x v="615"/>
    <e v="#N/A"/>
    <x v="615"/>
  </r>
  <r>
    <x v="5170"/>
    <m/>
    <n v="27004.03"/>
    <x v="16348"/>
    <m/>
    <m/>
    <m/>
    <m/>
    <x v="9038"/>
    <s v="2023/1/25"/>
    <x v="130"/>
    <x v="130"/>
    <x v="19"/>
    <x v="19"/>
    <m/>
    <x v="615"/>
    <e v="#N/A"/>
    <x v="615"/>
  </r>
  <r>
    <x v="5170"/>
    <m/>
    <n v="18002.66"/>
    <x v="16349"/>
    <m/>
    <m/>
    <m/>
    <m/>
    <x v="9039"/>
    <s v="2023/1/25"/>
    <x v="130"/>
    <x v="130"/>
    <x v="19"/>
    <x v="19"/>
    <m/>
    <x v="615"/>
    <e v="#N/A"/>
    <x v="615"/>
  </r>
  <r>
    <x v="5170"/>
    <m/>
    <n v="26854.04"/>
    <x v="16350"/>
    <m/>
    <m/>
    <m/>
    <m/>
    <x v="9040"/>
    <s v="2023/1/26"/>
    <x v="130"/>
    <x v="130"/>
    <x v="19"/>
    <x v="19"/>
    <m/>
    <x v="615"/>
    <e v="#N/A"/>
    <x v="615"/>
  </r>
  <r>
    <x v="5170"/>
    <m/>
    <n v="3781"/>
    <x v="16351"/>
    <m/>
    <m/>
    <m/>
    <m/>
    <x v="9041"/>
    <s v="2023/1/27"/>
    <x v="130"/>
    <x v="130"/>
    <x v="19"/>
    <x v="19"/>
    <m/>
    <x v="615"/>
    <e v="#N/A"/>
    <x v="615"/>
  </r>
  <r>
    <x v="5170"/>
    <m/>
    <n v="1536.28"/>
    <x v="16352"/>
    <m/>
    <m/>
    <m/>
    <m/>
    <x v="9041"/>
    <s v="2023/1/27"/>
    <x v="130"/>
    <x v="130"/>
    <x v="19"/>
    <x v="19"/>
    <m/>
    <x v="615"/>
    <e v="#N/A"/>
    <x v="615"/>
  </r>
  <r>
    <x v="5170"/>
    <m/>
    <n v="2352.1799999999998"/>
    <x v="16353"/>
    <m/>
    <m/>
    <m/>
    <m/>
    <x v="9041"/>
    <s v="2023/1/27"/>
    <x v="130"/>
    <x v="130"/>
    <x v="19"/>
    <x v="19"/>
    <m/>
    <x v="615"/>
    <e v="#N/A"/>
    <x v="615"/>
  </r>
  <r>
    <x v="5170"/>
    <m/>
    <n v="6272.4800000000005"/>
    <x v="16354"/>
    <m/>
    <m/>
    <m/>
    <m/>
    <x v="9042"/>
    <s v="2023/1/27"/>
    <x v="130"/>
    <x v="130"/>
    <x v="19"/>
    <x v="19"/>
    <m/>
    <x v="615"/>
    <e v="#N/A"/>
    <x v="615"/>
  </r>
  <r>
    <x v="5170"/>
    <m/>
    <n v="15780"/>
    <x v="16355"/>
    <m/>
    <m/>
    <m/>
    <m/>
    <x v="9042"/>
    <s v="2023/1/27"/>
    <x v="130"/>
    <x v="130"/>
    <x v="19"/>
    <x v="19"/>
    <m/>
    <x v="615"/>
    <e v="#N/A"/>
    <x v="615"/>
  </r>
  <r>
    <x v="5170"/>
    <m/>
    <n v="2136.96"/>
    <x v="16356"/>
    <m/>
    <m/>
    <m/>
    <m/>
    <x v="9042"/>
    <s v="2023/1/27"/>
    <x v="130"/>
    <x v="130"/>
    <x v="19"/>
    <x v="19"/>
    <m/>
    <x v="615"/>
    <e v="#N/A"/>
    <x v="615"/>
  </r>
  <r>
    <x v="5170"/>
    <m/>
    <n v="2266"/>
    <x v="16357"/>
    <m/>
    <m/>
    <m/>
    <m/>
    <x v="9042"/>
    <s v="2023/1/27"/>
    <x v="130"/>
    <x v="130"/>
    <x v="19"/>
    <x v="19"/>
    <m/>
    <x v="615"/>
    <e v="#N/A"/>
    <x v="615"/>
  </r>
  <r>
    <x v="5170"/>
    <m/>
    <n v="24139.91"/>
    <x v="16358"/>
    <m/>
    <m/>
    <m/>
    <m/>
    <x v="9042"/>
    <s v="2023/1/27"/>
    <x v="130"/>
    <x v="130"/>
    <x v="19"/>
    <x v="19"/>
    <m/>
    <x v="615"/>
    <e v="#N/A"/>
    <x v="615"/>
  </r>
  <r>
    <x v="5170"/>
    <m/>
    <n v="18002.45"/>
    <x v="16359"/>
    <m/>
    <m/>
    <m/>
    <m/>
    <x v="9042"/>
    <s v="2023/1/27"/>
    <x v="130"/>
    <x v="130"/>
    <x v="19"/>
    <x v="19"/>
    <m/>
    <x v="615"/>
    <e v="#N/A"/>
    <x v="615"/>
  </r>
  <r>
    <x v="5170"/>
    <m/>
    <n v="1512.4"/>
    <x v="16360"/>
    <m/>
    <m/>
    <m/>
    <m/>
    <x v="9042"/>
    <s v="2023/1/27"/>
    <x v="130"/>
    <x v="130"/>
    <x v="19"/>
    <x v="19"/>
    <m/>
    <x v="615"/>
    <e v="#N/A"/>
    <x v="615"/>
  </r>
  <r>
    <x v="5170"/>
    <m/>
    <n v="2686.94"/>
    <x v="16361"/>
    <m/>
    <m/>
    <m/>
    <m/>
    <x v="9043"/>
    <s v="2023/1/30"/>
    <x v="130"/>
    <x v="130"/>
    <x v="19"/>
    <x v="19"/>
    <m/>
    <x v="615"/>
    <e v="#N/A"/>
    <x v="615"/>
  </r>
  <r>
    <x v="5170"/>
    <m/>
    <n v="792.88"/>
    <x v="16362"/>
    <m/>
    <m/>
    <m/>
    <m/>
    <x v="9043"/>
    <s v="2023/1/30"/>
    <x v="130"/>
    <x v="130"/>
    <x v="19"/>
    <x v="19"/>
    <m/>
    <x v="615"/>
    <e v="#N/A"/>
    <x v="615"/>
  </r>
  <r>
    <x v="5170"/>
    <m/>
    <n v="3794.8"/>
    <x v="16363"/>
    <m/>
    <m/>
    <m/>
    <m/>
    <x v="9043"/>
    <s v="2023/1/30"/>
    <x v="130"/>
    <x v="130"/>
    <x v="19"/>
    <x v="19"/>
    <m/>
    <x v="615"/>
    <e v="#N/A"/>
    <x v="615"/>
  </r>
  <r>
    <x v="5170"/>
    <m/>
    <n v="91240.88"/>
    <x v="16364"/>
    <m/>
    <m/>
    <m/>
    <m/>
    <x v="9043"/>
    <s v="2023/1/30"/>
    <x v="130"/>
    <x v="130"/>
    <x v="19"/>
    <x v="19"/>
    <m/>
    <x v="615"/>
    <e v="#N/A"/>
    <x v="615"/>
  </r>
  <r>
    <x v="5170"/>
    <m/>
    <n v="44780"/>
    <x v="16365"/>
    <m/>
    <m/>
    <m/>
    <m/>
    <x v="9044"/>
    <s v="2023/2/2"/>
    <x v="130"/>
    <x v="130"/>
    <x v="19"/>
    <x v="19"/>
    <m/>
    <x v="615"/>
    <e v="#N/A"/>
    <x v="615"/>
  </r>
  <r>
    <x v="5170"/>
    <m/>
    <n v="1352.56"/>
    <x v="16366"/>
    <m/>
    <m/>
    <m/>
    <m/>
    <x v="9044"/>
    <s v="2023/2/2"/>
    <x v="130"/>
    <x v="130"/>
    <x v="19"/>
    <x v="19"/>
    <m/>
    <x v="615"/>
    <e v="#N/A"/>
    <x v="615"/>
  </r>
  <r>
    <x v="5170"/>
    <m/>
    <n v="9280"/>
    <x v="16367"/>
    <m/>
    <m/>
    <m/>
    <m/>
    <x v="9045"/>
    <s v="2023/2/7"/>
    <x v="130"/>
    <x v="130"/>
    <x v="19"/>
    <x v="19"/>
    <m/>
    <x v="615"/>
    <e v="#N/A"/>
    <x v="615"/>
  </r>
  <r>
    <x v="5170"/>
    <m/>
    <n v="4091.52"/>
    <x v="16368"/>
    <m/>
    <m/>
    <m/>
    <m/>
    <x v="9045"/>
    <s v="2023/2/7"/>
    <x v="130"/>
    <x v="130"/>
    <x v="19"/>
    <x v="19"/>
    <m/>
    <x v="615"/>
    <e v="#N/A"/>
    <x v="615"/>
  </r>
  <r>
    <x v="5170"/>
    <m/>
    <n v="2454.91"/>
    <x v="16369"/>
    <m/>
    <m/>
    <m/>
    <m/>
    <x v="9045"/>
    <s v="2023/2/7"/>
    <x v="130"/>
    <x v="130"/>
    <x v="19"/>
    <x v="19"/>
    <m/>
    <x v="615"/>
    <e v="#N/A"/>
    <x v="615"/>
  </r>
  <r>
    <x v="5170"/>
    <m/>
    <n v="3682.32"/>
    <x v="16370"/>
    <m/>
    <m/>
    <m/>
    <m/>
    <x v="9045"/>
    <s v="2023/2/7"/>
    <x v="130"/>
    <x v="130"/>
    <x v="19"/>
    <x v="19"/>
    <m/>
    <x v="615"/>
    <e v="#N/A"/>
    <x v="615"/>
  </r>
  <r>
    <x v="5170"/>
    <m/>
    <n v="2045.76"/>
    <x v="16371"/>
    <m/>
    <m/>
    <m/>
    <m/>
    <x v="9046"/>
    <s v="2023/2/9"/>
    <x v="130"/>
    <x v="130"/>
    <x v="19"/>
    <x v="19"/>
    <m/>
    <x v="615"/>
    <e v="#N/A"/>
    <x v="615"/>
  </r>
  <r>
    <x v="5170"/>
    <m/>
    <n v="658.1"/>
    <x v="16372"/>
    <m/>
    <m/>
    <m/>
    <m/>
    <x v="9046"/>
    <s v="2023/2/9"/>
    <x v="130"/>
    <x v="130"/>
    <x v="19"/>
    <x v="19"/>
    <m/>
    <x v="615"/>
    <e v="#N/A"/>
    <x v="615"/>
  </r>
  <r>
    <x v="5170"/>
    <m/>
    <n v="657.2"/>
    <x v="16373"/>
    <m/>
    <m/>
    <m/>
    <m/>
    <x v="9046"/>
    <s v="2023/2/9"/>
    <x v="130"/>
    <x v="130"/>
    <x v="19"/>
    <x v="19"/>
    <m/>
    <x v="615"/>
    <e v="#N/A"/>
    <x v="615"/>
  </r>
  <r>
    <x v="5170"/>
    <m/>
    <n v="506.68"/>
    <x v="16374"/>
    <m/>
    <m/>
    <m/>
    <m/>
    <x v="9046"/>
    <s v="2023/2/9"/>
    <x v="130"/>
    <x v="130"/>
    <x v="19"/>
    <x v="19"/>
    <m/>
    <x v="615"/>
    <e v="#N/A"/>
    <x v="615"/>
  </r>
  <r>
    <x v="5170"/>
    <m/>
    <n v="4066"/>
    <x v="16375"/>
    <m/>
    <m/>
    <m/>
    <m/>
    <x v="9046"/>
    <s v="2023/2/9"/>
    <x v="130"/>
    <x v="130"/>
    <x v="19"/>
    <x v="19"/>
    <m/>
    <x v="615"/>
    <e v="#N/A"/>
    <x v="615"/>
  </r>
  <r>
    <x v="5170"/>
    <m/>
    <n v="545.20000000000005"/>
    <x v="16376"/>
    <m/>
    <m/>
    <m/>
    <m/>
    <x v="9046"/>
    <s v="2023/2/9"/>
    <x v="130"/>
    <x v="130"/>
    <x v="19"/>
    <x v="19"/>
    <m/>
    <x v="615"/>
    <e v="#N/A"/>
    <x v="615"/>
  </r>
  <r>
    <x v="5170"/>
    <m/>
    <n v="1720.99"/>
    <x v="16377"/>
    <m/>
    <m/>
    <m/>
    <m/>
    <x v="9046"/>
    <s v="2023/2/9"/>
    <x v="130"/>
    <x v="130"/>
    <x v="19"/>
    <x v="19"/>
    <m/>
    <x v="615"/>
    <e v="#N/A"/>
    <x v="615"/>
  </r>
  <r>
    <x v="5170"/>
    <m/>
    <n v="409.15000000000003"/>
    <x v="16378"/>
    <m/>
    <m/>
    <m/>
    <m/>
    <x v="9046"/>
    <s v="2023/2/9"/>
    <x v="130"/>
    <x v="130"/>
    <x v="19"/>
    <x v="19"/>
    <m/>
    <x v="615"/>
    <e v="#N/A"/>
    <x v="615"/>
  </r>
  <r>
    <x v="5170"/>
    <m/>
    <n v="3440.76"/>
    <x v="16379"/>
    <m/>
    <m/>
    <m/>
    <m/>
    <x v="9046"/>
    <s v="2023/2/9"/>
    <x v="130"/>
    <x v="130"/>
    <x v="19"/>
    <x v="19"/>
    <m/>
    <x v="615"/>
    <e v="#N/A"/>
    <x v="615"/>
  </r>
  <r>
    <x v="5170"/>
    <m/>
    <n v="756.2"/>
    <x v="16380"/>
    <m/>
    <m/>
    <m/>
    <m/>
    <x v="9046"/>
    <s v="2023/2/9"/>
    <x v="130"/>
    <x v="130"/>
    <x v="19"/>
    <x v="19"/>
    <m/>
    <x v="615"/>
    <e v="#N/A"/>
    <x v="615"/>
  </r>
  <r>
    <x v="5170"/>
    <m/>
    <n v="38813.599999999999"/>
    <x v="16381"/>
    <m/>
    <m/>
    <m/>
    <m/>
    <x v="9047"/>
    <s v="2023/2/9"/>
    <x v="130"/>
    <x v="130"/>
    <x v="19"/>
    <x v="19"/>
    <m/>
    <x v="615"/>
    <e v="#N/A"/>
    <x v="615"/>
  </r>
  <r>
    <x v="5170"/>
    <m/>
    <n v="1297.2"/>
    <x v="16382"/>
    <m/>
    <m/>
    <m/>
    <m/>
    <x v="9048"/>
    <s v="2023/2/10"/>
    <x v="130"/>
    <x v="130"/>
    <x v="19"/>
    <x v="19"/>
    <m/>
    <x v="615"/>
    <e v="#N/A"/>
    <x v="615"/>
  </r>
  <r>
    <x v="5170"/>
    <m/>
    <n v="545.20000000000005"/>
    <x v="16383"/>
    <m/>
    <m/>
    <m/>
    <m/>
    <x v="9048"/>
    <s v="2023/2/10"/>
    <x v="130"/>
    <x v="130"/>
    <x v="19"/>
    <x v="19"/>
    <m/>
    <x v="615"/>
    <e v="#N/A"/>
    <x v="615"/>
  </r>
  <r>
    <x v="5170"/>
    <m/>
    <n v="1374.75"/>
    <x v="16384"/>
    <m/>
    <m/>
    <m/>
    <m/>
    <x v="9048"/>
    <s v="2023/2/10"/>
    <x v="130"/>
    <x v="130"/>
    <x v="19"/>
    <x v="19"/>
    <m/>
    <x v="615"/>
    <e v="#N/A"/>
    <x v="615"/>
  </r>
  <r>
    <x v="5170"/>
    <m/>
    <n v="521.68000000000006"/>
    <x v="16385"/>
    <m/>
    <m/>
    <m/>
    <m/>
    <x v="9048"/>
    <s v="2023/2/10"/>
    <x v="130"/>
    <x v="130"/>
    <x v="19"/>
    <x v="19"/>
    <m/>
    <x v="615"/>
    <e v="#N/A"/>
    <x v="615"/>
  </r>
  <r>
    <x v="5170"/>
    <m/>
    <n v="20654.240000000002"/>
    <x v="16386"/>
    <m/>
    <m/>
    <m/>
    <m/>
    <x v="9049"/>
    <s v="2023/2/11"/>
    <x v="130"/>
    <x v="130"/>
    <x v="19"/>
    <x v="19"/>
    <m/>
    <x v="615"/>
    <e v="#N/A"/>
    <x v="615"/>
  </r>
  <r>
    <x v="5170"/>
    <m/>
    <n v="1223.32"/>
    <x v="16387"/>
    <m/>
    <m/>
    <m/>
    <m/>
    <x v="9049"/>
    <s v="2023/2/11"/>
    <x v="130"/>
    <x v="130"/>
    <x v="19"/>
    <x v="19"/>
    <m/>
    <x v="615"/>
    <e v="#N/A"/>
    <x v="615"/>
  </r>
  <r>
    <x v="5170"/>
    <m/>
    <n v="6116.58"/>
    <x v="16388"/>
    <m/>
    <m/>
    <m/>
    <m/>
    <x v="9049"/>
    <s v="2023/2/11"/>
    <x v="130"/>
    <x v="130"/>
    <x v="19"/>
    <x v="19"/>
    <m/>
    <x v="615"/>
    <e v="#N/A"/>
    <x v="615"/>
  </r>
  <r>
    <x v="5170"/>
    <m/>
    <n v="30272.600000000002"/>
    <x v="16389"/>
    <m/>
    <m/>
    <m/>
    <m/>
    <x v="9050"/>
    <s v="2023/2/12"/>
    <x v="130"/>
    <x v="130"/>
    <x v="19"/>
    <x v="19"/>
    <m/>
    <x v="615"/>
    <e v="#N/A"/>
    <x v="615"/>
  </r>
  <r>
    <x v="5170"/>
    <m/>
    <n v="12229.82"/>
    <x v="16390"/>
    <m/>
    <m/>
    <m/>
    <m/>
    <x v="8770"/>
    <s v="2023/2/14"/>
    <x v="130"/>
    <x v="130"/>
    <x v="19"/>
    <x v="19"/>
    <m/>
    <x v="615"/>
    <e v="#N/A"/>
    <x v="615"/>
  </r>
  <r>
    <x v="5170"/>
    <m/>
    <n v="689.41"/>
    <x v="16391"/>
    <m/>
    <m/>
    <m/>
    <m/>
    <x v="8770"/>
    <s v="2023/2/14"/>
    <x v="130"/>
    <x v="130"/>
    <x v="19"/>
    <x v="19"/>
    <m/>
    <x v="615"/>
    <e v="#N/A"/>
    <x v="615"/>
  </r>
  <r>
    <x v="5170"/>
    <m/>
    <n v="646.82000000000005"/>
    <x v="16392"/>
    <m/>
    <m/>
    <m/>
    <m/>
    <x v="8770"/>
    <s v="2023/2/14"/>
    <x v="130"/>
    <x v="130"/>
    <x v="19"/>
    <x v="19"/>
    <m/>
    <x v="615"/>
    <e v="#N/A"/>
    <x v="615"/>
  </r>
  <r>
    <x v="5170"/>
    <m/>
    <n v="2581.7800000000002"/>
    <x v="16393"/>
    <m/>
    <m/>
    <m/>
    <m/>
    <x v="8770"/>
    <s v="2023/2/14"/>
    <x v="130"/>
    <x v="130"/>
    <x v="19"/>
    <x v="19"/>
    <m/>
    <x v="615"/>
    <e v="#N/A"/>
    <x v="615"/>
  </r>
  <r>
    <x v="5170"/>
    <m/>
    <n v="1316.2"/>
    <x v="16394"/>
    <m/>
    <m/>
    <m/>
    <m/>
    <x v="8770"/>
    <s v="2023/2/14"/>
    <x v="130"/>
    <x v="130"/>
    <x v="19"/>
    <x v="19"/>
    <m/>
    <x v="615"/>
    <e v="#N/A"/>
    <x v="615"/>
  </r>
  <r>
    <x v="5170"/>
    <m/>
    <n v="192.13"/>
    <x v="16395"/>
    <m/>
    <m/>
    <m/>
    <m/>
    <x v="8770"/>
    <s v="2023/2/14"/>
    <x v="130"/>
    <x v="130"/>
    <x v="19"/>
    <x v="19"/>
    <m/>
    <x v="615"/>
    <e v="#N/A"/>
    <x v="615"/>
  </r>
  <r>
    <x v="5170"/>
    <m/>
    <n v="11644.08"/>
    <x v="16396"/>
    <m/>
    <m/>
    <m/>
    <m/>
    <x v="9051"/>
    <s v="2023/2/14"/>
    <x v="130"/>
    <x v="130"/>
    <x v="19"/>
    <x v="19"/>
    <m/>
    <x v="615"/>
    <e v="#N/A"/>
    <x v="615"/>
  </r>
  <r>
    <x v="5170"/>
    <m/>
    <n v="9232.06"/>
    <x v="16397"/>
    <m/>
    <m/>
    <m/>
    <m/>
    <x v="9052"/>
    <s v="2023/2/16"/>
    <x v="130"/>
    <x v="130"/>
    <x v="19"/>
    <x v="19"/>
    <m/>
    <x v="615"/>
    <e v="#N/A"/>
    <x v="615"/>
  </r>
  <r>
    <x v="5170"/>
    <m/>
    <n v="241.5"/>
    <x v="16398"/>
    <m/>
    <m/>
    <m/>
    <m/>
    <x v="9053"/>
    <s v="2023/2/17"/>
    <x v="130"/>
    <x v="130"/>
    <x v="19"/>
    <x v="19"/>
    <m/>
    <x v="615"/>
    <e v="#N/A"/>
    <x v="615"/>
  </r>
  <r>
    <x v="5170"/>
    <m/>
    <n v="1257.79"/>
    <x v="16399"/>
    <m/>
    <m/>
    <m/>
    <m/>
    <x v="9053"/>
    <s v="2023/2/17"/>
    <x v="130"/>
    <x v="130"/>
    <x v="19"/>
    <x v="19"/>
    <m/>
    <x v="615"/>
    <e v="#N/A"/>
    <x v="615"/>
  </r>
  <r>
    <x v="5170"/>
    <m/>
    <n v="2130.48"/>
    <x v="16400"/>
    <m/>
    <m/>
    <m/>
    <m/>
    <x v="9053"/>
    <s v="2023/2/17"/>
    <x v="130"/>
    <x v="130"/>
    <x v="19"/>
    <x v="19"/>
    <m/>
    <x v="615"/>
    <e v="#N/A"/>
    <x v="615"/>
  </r>
  <r>
    <x v="5170"/>
    <m/>
    <n v="1223.32"/>
    <x v="16401"/>
    <m/>
    <m/>
    <m/>
    <m/>
    <x v="9053"/>
    <s v="2023/2/17"/>
    <x v="130"/>
    <x v="130"/>
    <x v="19"/>
    <x v="19"/>
    <m/>
    <x v="615"/>
    <e v="#N/A"/>
    <x v="615"/>
  </r>
  <r>
    <x v="5170"/>
    <m/>
    <n v="2682.32"/>
    <x v="16402"/>
    <m/>
    <m/>
    <m/>
    <m/>
    <x v="9053"/>
    <s v="2023/2/17"/>
    <x v="130"/>
    <x v="130"/>
    <x v="19"/>
    <x v="19"/>
    <m/>
    <x v="615"/>
    <e v="#N/A"/>
    <x v="615"/>
  </r>
  <r>
    <x v="5170"/>
    <m/>
    <n v="369.21"/>
    <x v="16403"/>
    <m/>
    <m/>
    <m/>
    <m/>
    <x v="9053"/>
    <s v="2023/2/17"/>
    <x v="130"/>
    <x v="130"/>
    <x v="19"/>
    <x v="19"/>
    <m/>
    <x v="615"/>
    <e v="#N/A"/>
    <x v="615"/>
  </r>
  <r>
    <x v="5170"/>
    <m/>
    <n v="2065.2600000000002"/>
    <x v="16404"/>
    <m/>
    <m/>
    <m/>
    <m/>
    <x v="9053"/>
    <s v="2023/2/17"/>
    <x v="130"/>
    <x v="130"/>
    <x v="19"/>
    <x v="19"/>
    <m/>
    <x v="615"/>
    <e v="#N/A"/>
    <x v="615"/>
  </r>
  <r>
    <x v="5170"/>
    <m/>
    <n v="414.40000000000003"/>
    <x v="16405"/>
    <m/>
    <m/>
    <m/>
    <m/>
    <x v="9053"/>
    <s v="2023/2/17"/>
    <x v="130"/>
    <x v="130"/>
    <x v="19"/>
    <x v="19"/>
    <m/>
    <x v="615"/>
    <e v="#N/A"/>
    <x v="615"/>
  </r>
  <r>
    <x v="5170"/>
    <m/>
    <n v="375.24"/>
    <x v="16406"/>
    <m/>
    <m/>
    <m/>
    <m/>
    <x v="9053"/>
    <s v="2023/2/17"/>
    <x v="130"/>
    <x v="130"/>
    <x v="19"/>
    <x v="19"/>
    <m/>
    <x v="615"/>
    <e v="#N/A"/>
    <x v="615"/>
  </r>
  <r>
    <x v="5170"/>
    <m/>
    <n v="3249.63"/>
    <x v="16407"/>
    <m/>
    <m/>
    <m/>
    <m/>
    <x v="9053"/>
    <s v="2023/2/17"/>
    <x v="130"/>
    <x v="130"/>
    <x v="19"/>
    <x v="19"/>
    <m/>
    <x v="615"/>
    <e v="#N/A"/>
    <x v="615"/>
  </r>
  <r>
    <x v="5170"/>
    <m/>
    <n v="541.4"/>
    <x v="16408"/>
    <m/>
    <m/>
    <m/>
    <m/>
    <x v="9053"/>
    <s v="2023/2/17"/>
    <x v="130"/>
    <x v="130"/>
    <x v="19"/>
    <x v="19"/>
    <m/>
    <x v="615"/>
    <e v="#N/A"/>
    <x v="615"/>
  </r>
  <r>
    <x v="5170"/>
    <m/>
    <n v="3381.52"/>
    <x v="16409"/>
    <m/>
    <m/>
    <m/>
    <m/>
    <x v="9053"/>
    <s v="2023/2/17"/>
    <x v="130"/>
    <x v="130"/>
    <x v="19"/>
    <x v="19"/>
    <m/>
    <x v="615"/>
    <e v="#N/A"/>
    <x v="615"/>
  </r>
  <r>
    <x v="5170"/>
    <m/>
    <n v="2900.55"/>
    <x v="16410"/>
    <m/>
    <m/>
    <m/>
    <m/>
    <x v="9053"/>
    <s v="2023/2/17"/>
    <x v="130"/>
    <x v="130"/>
    <x v="19"/>
    <x v="19"/>
    <m/>
    <x v="615"/>
    <e v="#N/A"/>
    <x v="615"/>
  </r>
  <r>
    <x v="5170"/>
    <m/>
    <n v="454.86"/>
    <x v="16411"/>
    <m/>
    <m/>
    <m/>
    <m/>
    <x v="9054"/>
    <s v="2023/2/18"/>
    <x v="130"/>
    <x v="130"/>
    <x v="19"/>
    <x v="19"/>
    <m/>
    <x v="615"/>
    <e v="#N/A"/>
    <x v="615"/>
  </r>
  <r>
    <x v="5170"/>
    <m/>
    <n v="2098.75"/>
    <x v="16412"/>
    <m/>
    <m/>
    <m/>
    <m/>
    <x v="9054"/>
    <s v="2023/2/18"/>
    <x v="130"/>
    <x v="130"/>
    <x v="19"/>
    <x v="19"/>
    <m/>
    <x v="615"/>
    <e v="#N/A"/>
    <x v="615"/>
  </r>
  <r>
    <x v="5170"/>
    <m/>
    <n v="1241.49"/>
    <x v="16413"/>
    <m/>
    <m/>
    <m/>
    <m/>
    <x v="9054"/>
    <s v="2023/2/18"/>
    <x v="130"/>
    <x v="130"/>
    <x v="19"/>
    <x v="19"/>
    <m/>
    <x v="615"/>
    <e v="#N/A"/>
    <x v="615"/>
  </r>
  <r>
    <x v="5170"/>
    <m/>
    <n v="2054.46"/>
    <x v="16414"/>
    <m/>
    <m/>
    <m/>
    <m/>
    <x v="9054"/>
    <s v="2023/2/18"/>
    <x v="130"/>
    <x v="130"/>
    <x v="19"/>
    <x v="19"/>
    <m/>
    <x v="615"/>
    <e v="#N/A"/>
    <x v="615"/>
  </r>
  <r>
    <x v="5170"/>
    <m/>
    <n v="893.14"/>
    <x v="16415"/>
    <m/>
    <m/>
    <m/>
    <m/>
    <x v="9054"/>
    <s v="2023/2/18"/>
    <x v="130"/>
    <x v="130"/>
    <x v="19"/>
    <x v="19"/>
    <m/>
    <x v="615"/>
    <e v="#N/A"/>
    <x v="615"/>
  </r>
  <r>
    <x v="5170"/>
    <m/>
    <n v="425.38"/>
    <x v="16416"/>
    <m/>
    <m/>
    <m/>
    <m/>
    <x v="9054"/>
    <s v="2023/2/18"/>
    <x v="130"/>
    <x v="130"/>
    <x v="19"/>
    <x v="19"/>
    <m/>
    <x v="615"/>
    <e v="#N/A"/>
    <x v="615"/>
  </r>
  <r>
    <x v="5170"/>
    <m/>
    <n v="5445.28"/>
    <x v="16417"/>
    <m/>
    <m/>
    <m/>
    <m/>
    <x v="9054"/>
    <s v="2023/2/18"/>
    <x v="130"/>
    <x v="130"/>
    <x v="19"/>
    <x v="19"/>
    <m/>
    <x v="615"/>
    <e v="#N/A"/>
    <x v="615"/>
  </r>
  <r>
    <x v="5170"/>
    <m/>
    <n v="987.97"/>
    <x v="16418"/>
    <m/>
    <m/>
    <m/>
    <m/>
    <x v="9054"/>
    <s v="2023/2/18"/>
    <x v="130"/>
    <x v="130"/>
    <x v="19"/>
    <x v="19"/>
    <m/>
    <x v="615"/>
    <e v="#N/A"/>
    <x v="615"/>
  </r>
  <r>
    <x v="5170"/>
    <m/>
    <n v="412.12"/>
    <x v="16419"/>
    <m/>
    <m/>
    <m/>
    <m/>
    <x v="9054"/>
    <s v="2023/2/18"/>
    <x v="130"/>
    <x v="130"/>
    <x v="19"/>
    <x v="19"/>
    <m/>
    <x v="615"/>
    <e v="#N/A"/>
    <x v="615"/>
  </r>
  <r>
    <x v="5170"/>
    <m/>
    <n v="1063.69"/>
    <x v="16420"/>
    <m/>
    <m/>
    <m/>
    <m/>
    <x v="9055"/>
    <s v="2023/2/19"/>
    <x v="130"/>
    <x v="130"/>
    <x v="19"/>
    <x v="19"/>
    <m/>
    <x v="615"/>
    <e v="#N/A"/>
    <x v="615"/>
  </r>
  <r>
    <x v="5170"/>
    <m/>
    <n v="399.01"/>
    <x v="16421"/>
    <m/>
    <m/>
    <m/>
    <m/>
    <x v="9055"/>
    <s v="2023/2/19"/>
    <x v="130"/>
    <x v="130"/>
    <x v="19"/>
    <x v="19"/>
    <m/>
    <x v="615"/>
    <e v="#N/A"/>
    <x v="615"/>
  </r>
  <r>
    <x v="5170"/>
    <m/>
    <n v="694.08"/>
    <x v="16422"/>
    <m/>
    <m/>
    <m/>
    <m/>
    <x v="9055"/>
    <s v="2023/2/19"/>
    <x v="130"/>
    <x v="130"/>
    <x v="19"/>
    <x v="19"/>
    <m/>
    <x v="615"/>
    <e v="#N/A"/>
    <x v="615"/>
  </r>
  <r>
    <x v="5170"/>
    <m/>
    <n v="3493.08"/>
    <x v="16423"/>
    <m/>
    <m/>
    <m/>
    <m/>
    <x v="9055"/>
    <s v="2023/2/19"/>
    <x v="130"/>
    <x v="130"/>
    <x v="19"/>
    <x v="19"/>
    <m/>
    <x v="615"/>
    <e v="#N/A"/>
    <x v="615"/>
  </r>
  <r>
    <x v="5170"/>
    <m/>
    <n v="409.76"/>
    <x v="16424"/>
    <m/>
    <m/>
    <m/>
    <m/>
    <x v="9055"/>
    <s v="2023/2/19"/>
    <x v="130"/>
    <x v="130"/>
    <x v="19"/>
    <x v="19"/>
    <m/>
    <x v="615"/>
    <e v="#N/A"/>
    <x v="615"/>
  </r>
  <r>
    <x v="5170"/>
    <m/>
    <n v="1082.8"/>
    <x v="16425"/>
    <m/>
    <m/>
    <m/>
    <m/>
    <x v="9055"/>
    <s v="2023/2/19"/>
    <x v="130"/>
    <x v="130"/>
    <x v="19"/>
    <x v="19"/>
    <m/>
    <x v="615"/>
    <e v="#N/A"/>
    <x v="615"/>
  </r>
  <r>
    <x v="5170"/>
    <m/>
    <n v="437.14"/>
    <x v="16426"/>
    <m/>
    <m/>
    <m/>
    <m/>
    <x v="9055"/>
    <s v="2023/2/19"/>
    <x v="130"/>
    <x v="130"/>
    <x v="19"/>
    <x v="19"/>
    <m/>
    <x v="615"/>
    <e v="#N/A"/>
    <x v="615"/>
  </r>
  <r>
    <x v="5170"/>
    <m/>
    <n v="1237.75"/>
    <x v="16427"/>
    <m/>
    <m/>
    <m/>
    <m/>
    <x v="9055"/>
    <s v="2023/2/19"/>
    <x v="130"/>
    <x v="130"/>
    <x v="19"/>
    <x v="19"/>
    <m/>
    <x v="615"/>
    <e v="#N/A"/>
    <x v="615"/>
  </r>
  <r>
    <x v="5170"/>
    <m/>
    <n v="384.82"/>
    <x v="16428"/>
    <m/>
    <m/>
    <m/>
    <m/>
    <x v="9055"/>
    <s v="2023/2/19"/>
    <x v="130"/>
    <x v="130"/>
    <x v="19"/>
    <x v="19"/>
    <m/>
    <x v="615"/>
    <e v="#N/A"/>
    <x v="615"/>
  </r>
  <r>
    <x v="5170"/>
    <m/>
    <n v="1023.36"/>
    <x v="16429"/>
    <m/>
    <m/>
    <m/>
    <m/>
    <x v="9055"/>
    <s v="2023/2/19"/>
    <x v="130"/>
    <x v="130"/>
    <x v="19"/>
    <x v="19"/>
    <m/>
    <x v="615"/>
    <e v="#N/A"/>
    <x v="615"/>
  </r>
  <r>
    <x v="5170"/>
    <m/>
    <n v="3731.6"/>
    <x v="16430"/>
    <m/>
    <m/>
    <m/>
    <m/>
    <x v="9055"/>
    <s v="2023/2/19"/>
    <x v="130"/>
    <x v="130"/>
    <x v="19"/>
    <x v="19"/>
    <m/>
    <x v="615"/>
    <e v="#N/A"/>
    <x v="615"/>
  </r>
  <r>
    <x v="5170"/>
    <m/>
    <n v="452.23"/>
    <x v="16431"/>
    <m/>
    <m/>
    <m/>
    <m/>
    <x v="9055"/>
    <s v="2023/2/19"/>
    <x v="130"/>
    <x v="130"/>
    <x v="19"/>
    <x v="19"/>
    <m/>
    <x v="615"/>
    <e v="#N/A"/>
    <x v="615"/>
  </r>
  <r>
    <x v="5170"/>
    <m/>
    <n v="437.17"/>
    <x v="16432"/>
    <m/>
    <m/>
    <m/>
    <m/>
    <x v="9055"/>
    <s v="2023/2/19"/>
    <x v="130"/>
    <x v="130"/>
    <x v="19"/>
    <x v="19"/>
    <m/>
    <x v="615"/>
    <e v="#N/A"/>
    <x v="615"/>
  </r>
  <r>
    <x v="5170"/>
    <m/>
    <n v="6365.8600000000006"/>
    <x v="16433"/>
    <m/>
    <m/>
    <m/>
    <m/>
    <x v="9055"/>
    <s v="2023/2/19"/>
    <x v="130"/>
    <x v="130"/>
    <x v="19"/>
    <x v="19"/>
    <m/>
    <x v="615"/>
    <e v="#N/A"/>
    <x v="615"/>
  </r>
  <r>
    <x v="5170"/>
    <m/>
    <n v="1107.31"/>
    <x v="16434"/>
    <m/>
    <m/>
    <m/>
    <m/>
    <x v="9055"/>
    <s v="2023/2/19"/>
    <x v="130"/>
    <x v="130"/>
    <x v="19"/>
    <x v="19"/>
    <m/>
    <x v="615"/>
    <e v="#N/A"/>
    <x v="615"/>
  </r>
  <r>
    <x v="5170"/>
    <m/>
    <n v="5686.16"/>
    <x v="16435"/>
    <m/>
    <m/>
    <m/>
    <m/>
    <x v="9055"/>
    <s v="2023/2/19"/>
    <x v="130"/>
    <x v="130"/>
    <x v="19"/>
    <x v="19"/>
    <m/>
    <x v="615"/>
    <e v="#N/A"/>
    <x v="615"/>
  </r>
  <r>
    <x v="5170"/>
    <m/>
    <n v="1355.18"/>
    <x v="16436"/>
    <m/>
    <m/>
    <m/>
    <m/>
    <x v="8936"/>
    <s v="2023/2/19"/>
    <x v="130"/>
    <x v="130"/>
    <x v="19"/>
    <x v="19"/>
    <m/>
    <x v="615"/>
    <e v="#N/A"/>
    <x v="615"/>
  </r>
  <r>
    <x v="5170"/>
    <m/>
    <n v="1159.54"/>
    <x v="16437"/>
    <m/>
    <m/>
    <m/>
    <m/>
    <x v="8936"/>
    <s v="2023/2/19"/>
    <x v="130"/>
    <x v="130"/>
    <x v="19"/>
    <x v="19"/>
    <m/>
    <x v="615"/>
    <e v="#N/A"/>
    <x v="615"/>
  </r>
  <r>
    <x v="5170"/>
    <m/>
    <n v="2297.0100000000002"/>
    <x v="16438"/>
    <m/>
    <m/>
    <m/>
    <m/>
    <x v="8936"/>
    <s v="2023/2/19"/>
    <x v="130"/>
    <x v="130"/>
    <x v="19"/>
    <x v="19"/>
    <m/>
    <x v="615"/>
    <e v="#N/A"/>
    <x v="615"/>
  </r>
  <r>
    <x v="5170"/>
    <m/>
    <n v="3734.2200000000003"/>
    <x v="16439"/>
    <m/>
    <m/>
    <m/>
    <m/>
    <x v="8936"/>
    <s v="2023/2/19"/>
    <x v="130"/>
    <x v="130"/>
    <x v="19"/>
    <x v="19"/>
    <m/>
    <x v="615"/>
    <e v="#N/A"/>
    <x v="615"/>
  </r>
  <r>
    <x v="5170"/>
    <m/>
    <n v="921.84"/>
    <x v="16440"/>
    <m/>
    <m/>
    <m/>
    <m/>
    <x v="8936"/>
    <s v="2023/2/19"/>
    <x v="130"/>
    <x v="130"/>
    <x v="19"/>
    <x v="19"/>
    <m/>
    <x v="615"/>
    <e v="#N/A"/>
    <x v="615"/>
  </r>
  <r>
    <x v="5170"/>
    <m/>
    <n v="3394.82"/>
    <x v="16441"/>
    <m/>
    <m/>
    <m/>
    <m/>
    <x v="8936"/>
    <s v="2023/2/19"/>
    <x v="130"/>
    <x v="130"/>
    <x v="19"/>
    <x v="19"/>
    <m/>
    <x v="615"/>
    <e v="#N/A"/>
    <x v="615"/>
  </r>
  <r>
    <x v="5170"/>
    <m/>
    <n v="692.23"/>
    <x v="16442"/>
    <m/>
    <m/>
    <m/>
    <m/>
    <x v="8936"/>
    <s v="2023/2/19"/>
    <x v="130"/>
    <x v="130"/>
    <x v="19"/>
    <x v="19"/>
    <m/>
    <x v="615"/>
    <e v="#N/A"/>
    <x v="615"/>
  </r>
  <r>
    <x v="5170"/>
    <m/>
    <n v="738.05000000000007"/>
    <x v="16443"/>
    <m/>
    <m/>
    <m/>
    <m/>
    <x v="8936"/>
    <s v="2023/2/19"/>
    <x v="130"/>
    <x v="130"/>
    <x v="19"/>
    <x v="19"/>
    <m/>
    <x v="615"/>
    <e v="#N/A"/>
    <x v="615"/>
  </r>
  <r>
    <x v="5170"/>
    <m/>
    <n v="6185.22"/>
    <x v="16444"/>
    <m/>
    <m/>
    <m/>
    <m/>
    <x v="9056"/>
    <s v="2023/2/20"/>
    <x v="130"/>
    <x v="130"/>
    <x v="19"/>
    <x v="19"/>
    <m/>
    <x v="615"/>
    <e v="#N/A"/>
    <x v="615"/>
  </r>
  <r>
    <x v="5170"/>
    <m/>
    <n v="466.93"/>
    <x v="16445"/>
    <m/>
    <m/>
    <m/>
    <m/>
    <x v="9057"/>
    <s v="2023/2/20"/>
    <x v="130"/>
    <x v="130"/>
    <x v="19"/>
    <x v="19"/>
    <m/>
    <x v="615"/>
    <e v="#N/A"/>
    <x v="615"/>
  </r>
  <r>
    <x v="5170"/>
    <m/>
    <n v="586.64"/>
    <x v="16446"/>
    <m/>
    <m/>
    <m/>
    <m/>
    <x v="9057"/>
    <s v="2023/2/20"/>
    <x v="130"/>
    <x v="130"/>
    <x v="19"/>
    <x v="19"/>
    <m/>
    <x v="615"/>
    <e v="#N/A"/>
    <x v="615"/>
  </r>
  <r>
    <x v="5170"/>
    <m/>
    <n v="1582.75"/>
    <x v="16447"/>
    <m/>
    <m/>
    <m/>
    <m/>
    <x v="9057"/>
    <s v="2023/2/20"/>
    <x v="130"/>
    <x v="130"/>
    <x v="19"/>
    <x v="19"/>
    <m/>
    <x v="615"/>
    <e v="#N/A"/>
    <x v="615"/>
  </r>
  <r>
    <x v="5170"/>
    <m/>
    <n v="410.89"/>
    <x v="16448"/>
    <m/>
    <m/>
    <m/>
    <m/>
    <x v="9057"/>
    <s v="2023/2/20"/>
    <x v="130"/>
    <x v="130"/>
    <x v="19"/>
    <x v="19"/>
    <m/>
    <x v="615"/>
    <e v="#N/A"/>
    <x v="615"/>
  </r>
  <r>
    <x v="5170"/>
    <m/>
    <n v="511.68"/>
    <x v="16449"/>
    <m/>
    <m/>
    <m/>
    <m/>
    <x v="9057"/>
    <s v="2023/2/20"/>
    <x v="130"/>
    <x v="130"/>
    <x v="19"/>
    <x v="19"/>
    <m/>
    <x v="615"/>
    <e v="#N/A"/>
    <x v="615"/>
  </r>
  <r>
    <x v="5170"/>
    <m/>
    <n v="6219.76"/>
    <x v="16450"/>
    <m/>
    <m/>
    <m/>
    <m/>
    <x v="9057"/>
    <s v="2023/2/20"/>
    <x v="130"/>
    <x v="130"/>
    <x v="19"/>
    <x v="19"/>
    <m/>
    <x v="615"/>
    <e v="#N/A"/>
    <x v="615"/>
  </r>
  <r>
    <x v="5170"/>
    <m/>
    <n v="494"/>
    <x v="16451"/>
    <m/>
    <m/>
    <m/>
    <m/>
    <x v="9057"/>
    <s v="2023/2/20"/>
    <x v="130"/>
    <x v="130"/>
    <x v="19"/>
    <x v="19"/>
    <m/>
    <x v="615"/>
    <e v="#N/A"/>
    <x v="615"/>
  </r>
  <r>
    <x v="5170"/>
    <m/>
    <n v="1420.32"/>
    <x v="16452"/>
    <m/>
    <m/>
    <m/>
    <m/>
    <x v="9057"/>
    <s v="2023/2/20"/>
    <x v="130"/>
    <x v="130"/>
    <x v="19"/>
    <x v="19"/>
    <m/>
    <x v="615"/>
    <e v="#N/A"/>
    <x v="615"/>
  </r>
  <r>
    <x v="5170"/>
    <m/>
    <n v="138.82"/>
    <x v="16453"/>
    <m/>
    <m/>
    <m/>
    <m/>
    <x v="9057"/>
    <s v="2023/2/20"/>
    <x v="130"/>
    <x v="130"/>
    <x v="19"/>
    <x v="19"/>
    <m/>
    <x v="615"/>
    <e v="#N/A"/>
    <x v="615"/>
  </r>
  <r>
    <x v="5170"/>
    <m/>
    <n v="516.68000000000006"/>
    <x v="16454"/>
    <m/>
    <m/>
    <m/>
    <m/>
    <x v="9057"/>
    <s v="2023/2/20"/>
    <x v="130"/>
    <x v="130"/>
    <x v="19"/>
    <x v="19"/>
    <m/>
    <x v="615"/>
    <e v="#N/A"/>
    <x v="615"/>
  </r>
  <r>
    <x v="5170"/>
    <m/>
    <n v="3552.67"/>
    <x v="16455"/>
    <m/>
    <m/>
    <m/>
    <m/>
    <x v="9057"/>
    <s v="2023/2/20"/>
    <x v="130"/>
    <x v="130"/>
    <x v="19"/>
    <x v="19"/>
    <m/>
    <x v="615"/>
    <e v="#N/A"/>
    <x v="615"/>
  </r>
  <r>
    <x v="5170"/>
    <m/>
    <n v="541.4"/>
    <x v="16456"/>
    <m/>
    <m/>
    <m/>
    <m/>
    <x v="9057"/>
    <s v="2023/2/20"/>
    <x v="130"/>
    <x v="130"/>
    <x v="19"/>
    <x v="19"/>
    <m/>
    <x v="615"/>
    <e v="#N/A"/>
    <x v="615"/>
  </r>
  <r>
    <x v="5170"/>
    <m/>
    <n v="407.23"/>
    <x v="16457"/>
    <m/>
    <m/>
    <m/>
    <m/>
    <x v="9057"/>
    <s v="2023/2/20"/>
    <x v="130"/>
    <x v="130"/>
    <x v="19"/>
    <x v="19"/>
    <m/>
    <x v="615"/>
    <e v="#N/A"/>
    <x v="615"/>
  </r>
  <r>
    <x v="5170"/>
    <m/>
    <n v="1031.31"/>
    <x v="16458"/>
    <m/>
    <m/>
    <m/>
    <m/>
    <x v="8132"/>
    <s v="2023/2/21"/>
    <x v="130"/>
    <x v="130"/>
    <x v="19"/>
    <x v="19"/>
    <m/>
    <x v="615"/>
    <e v="#N/A"/>
    <x v="615"/>
  </r>
  <r>
    <x v="5170"/>
    <m/>
    <n v="1786.26"/>
    <x v="16459"/>
    <m/>
    <m/>
    <m/>
    <m/>
    <x v="8725"/>
    <s v="2023/2/21"/>
    <x v="130"/>
    <x v="130"/>
    <x v="19"/>
    <x v="19"/>
    <m/>
    <x v="615"/>
    <e v="#N/A"/>
    <x v="615"/>
  </r>
  <r>
    <x v="5170"/>
    <m/>
    <n v="2481.5500000000002"/>
    <x v="16460"/>
    <m/>
    <m/>
    <m/>
    <m/>
    <x v="8725"/>
    <s v="2023/2/21"/>
    <x v="130"/>
    <x v="130"/>
    <x v="19"/>
    <x v="19"/>
    <m/>
    <x v="615"/>
    <e v="#N/A"/>
    <x v="615"/>
  </r>
  <r>
    <x v="5170"/>
    <m/>
    <n v="1229.72"/>
    <x v="16461"/>
    <m/>
    <m/>
    <m/>
    <m/>
    <x v="8725"/>
    <s v="2023/2/21"/>
    <x v="130"/>
    <x v="130"/>
    <x v="19"/>
    <x v="19"/>
    <m/>
    <x v="615"/>
    <e v="#N/A"/>
    <x v="615"/>
  </r>
  <r>
    <x v="5170"/>
    <m/>
    <n v="9246.1200000000008"/>
    <x v="16462"/>
    <m/>
    <m/>
    <m/>
    <m/>
    <x v="9058"/>
    <s v="2023/2/21"/>
    <x v="130"/>
    <x v="130"/>
    <x v="19"/>
    <x v="19"/>
    <m/>
    <x v="615"/>
    <e v="#N/A"/>
    <x v="615"/>
  </r>
  <r>
    <x v="5170"/>
    <m/>
    <n v="549.08000000000004"/>
    <x v="16463"/>
    <m/>
    <m/>
    <m/>
    <m/>
    <x v="9058"/>
    <s v="2023/2/21"/>
    <x v="130"/>
    <x v="130"/>
    <x v="19"/>
    <x v="19"/>
    <m/>
    <x v="615"/>
    <e v="#N/A"/>
    <x v="615"/>
  </r>
  <r>
    <x v="5170"/>
    <m/>
    <n v="15658"/>
    <x v="16464"/>
    <m/>
    <m/>
    <m/>
    <m/>
    <x v="9059"/>
    <s v="2023/2/22"/>
    <x v="130"/>
    <x v="130"/>
    <x v="19"/>
    <x v="19"/>
    <m/>
    <x v="615"/>
    <e v="#N/A"/>
    <x v="615"/>
  </r>
  <r>
    <x v="5170"/>
    <m/>
    <n v="404.8"/>
    <x v="16465"/>
    <m/>
    <m/>
    <m/>
    <m/>
    <x v="9059"/>
    <s v="2023/2/22"/>
    <x v="130"/>
    <x v="130"/>
    <x v="19"/>
    <x v="19"/>
    <m/>
    <x v="615"/>
    <e v="#N/A"/>
    <x v="615"/>
  </r>
  <r>
    <x v="5170"/>
    <m/>
    <n v="6704.78"/>
    <x v="16466"/>
    <m/>
    <m/>
    <m/>
    <m/>
    <x v="9060"/>
    <s v="2023/4/1"/>
    <x v="130"/>
    <x v="130"/>
    <x v="19"/>
    <x v="19"/>
    <m/>
    <x v="615"/>
    <e v="#N/A"/>
    <x v="615"/>
  </r>
  <r>
    <x v="5170"/>
    <m/>
    <n v="1222.2"/>
    <x v="16467"/>
    <m/>
    <m/>
    <m/>
    <m/>
    <x v="9060"/>
    <s v="2023/4/1"/>
    <x v="130"/>
    <x v="130"/>
    <x v="19"/>
    <x v="19"/>
    <m/>
    <x v="615"/>
    <e v="#N/A"/>
    <x v="615"/>
  </r>
  <r>
    <x v="5170"/>
    <m/>
    <n v="420.3"/>
    <x v="16468"/>
    <m/>
    <m/>
    <m/>
    <m/>
    <x v="9060"/>
    <s v="2023/4/1"/>
    <x v="130"/>
    <x v="130"/>
    <x v="19"/>
    <x v="19"/>
    <m/>
    <x v="615"/>
    <e v="#N/A"/>
    <x v="615"/>
  </r>
  <r>
    <x v="5170"/>
    <m/>
    <n v="893.24"/>
    <x v="16469"/>
    <m/>
    <m/>
    <m/>
    <m/>
    <x v="9061"/>
    <s v="2023/4/12"/>
    <x v="130"/>
    <x v="130"/>
    <x v="19"/>
    <x v="19"/>
    <m/>
    <x v="615"/>
    <e v="#N/A"/>
    <x v="615"/>
  </r>
  <r>
    <x v="5170"/>
    <m/>
    <n v="587.13"/>
    <x v="16470"/>
    <m/>
    <m/>
    <m/>
    <m/>
    <x v="9061"/>
    <s v="2023/4/12"/>
    <x v="130"/>
    <x v="130"/>
    <x v="19"/>
    <x v="19"/>
    <m/>
    <x v="615"/>
    <e v="#N/A"/>
    <x v="615"/>
  </r>
  <r>
    <x v="5170"/>
    <m/>
    <n v="564.68000000000006"/>
    <x v="16471"/>
    <m/>
    <m/>
    <m/>
    <m/>
    <x v="9061"/>
    <s v="2023/4/12"/>
    <x v="130"/>
    <x v="130"/>
    <x v="19"/>
    <x v="19"/>
    <m/>
    <x v="615"/>
    <e v="#N/A"/>
    <x v="615"/>
  </r>
  <r>
    <x v="5170"/>
    <m/>
    <n v="382.53000000000003"/>
    <x v="16472"/>
    <m/>
    <m/>
    <m/>
    <m/>
    <x v="9061"/>
    <s v="2023/4/12"/>
    <x v="130"/>
    <x v="130"/>
    <x v="19"/>
    <x v="19"/>
    <m/>
    <x v="615"/>
    <e v="#N/A"/>
    <x v="615"/>
  </r>
  <r>
    <x v="5170"/>
    <m/>
    <n v="420.40000000000003"/>
    <x v="16473"/>
    <m/>
    <m/>
    <m/>
    <m/>
    <x v="9061"/>
    <s v="2023/4/12"/>
    <x v="130"/>
    <x v="130"/>
    <x v="19"/>
    <x v="19"/>
    <m/>
    <x v="615"/>
    <e v="#N/A"/>
    <x v="615"/>
  </r>
  <r>
    <x v="5170"/>
    <m/>
    <n v="106.25"/>
    <x v="16474"/>
    <m/>
    <m/>
    <m/>
    <m/>
    <x v="9062"/>
    <s v="2023/4/13"/>
    <x v="130"/>
    <x v="130"/>
    <x v="19"/>
    <x v="19"/>
    <m/>
    <x v="615"/>
    <e v="#N/A"/>
    <x v="615"/>
  </r>
  <r>
    <x v="5170"/>
    <m/>
    <n v="583.77"/>
    <x v="16475"/>
    <m/>
    <m/>
    <m/>
    <m/>
    <x v="8857"/>
    <s v="2023/4/26"/>
    <x v="130"/>
    <x v="130"/>
    <x v="19"/>
    <x v="19"/>
    <m/>
    <x v="615"/>
    <e v="#N/A"/>
    <x v="615"/>
  </r>
  <r>
    <x v="5170"/>
    <m/>
    <n v="279"/>
    <x v="16476"/>
    <m/>
    <m/>
    <m/>
    <m/>
    <x v="8857"/>
    <s v="2023/4/26"/>
    <x v="130"/>
    <x v="130"/>
    <x v="19"/>
    <x v="19"/>
    <m/>
    <x v="615"/>
    <e v="#N/A"/>
    <x v="615"/>
  </r>
  <r>
    <x v="5170"/>
    <m/>
    <n v="658.31000000000006"/>
    <x v="16477"/>
    <m/>
    <m/>
    <m/>
    <m/>
    <x v="9063"/>
    <s v="2023/5/29"/>
    <x v="130"/>
    <x v="130"/>
    <x v="19"/>
    <x v="19"/>
    <m/>
    <x v="615"/>
    <e v="#N/A"/>
    <x v="615"/>
  </r>
  <r>
    <x v="5170"/>
    <m/>
    <n v="1441"/>
    <x v="16478"/>
    <m/>
    <m/>
    <m/>
    <m/>
    <x v="8794"/>
    <s v="2023/12/31"/>
    <x v="130"/>
    <x v="130"/>
    <x v="19"/>
    <x v="19"/>
    <m/>
    <x v="615"/>
    <e v="#N/A"/>
    <x v="615"/>
  </r>
  <r>
    <x v="5170"/>
    <m/>
    <n v="584.39"/>
    <x v="16479"/>
    <m/>
    <m/>
    <m/>
    <m/>
    <x v="8880"/>
    <s v="2023/12/31"/>
    <x v="130"/>
    <x v="130"/>
    <x v="19"/>
    <x v="19"/>
    <m/>
    <x v="615"/>
    <e v="#N/A"/>
    <x v="615"/>
  </r>
  <r>
    <x v="5170"/>
    <m/>
    <n v="388.2"/>
    <x v="16480"/>
    <m/>
    <m/>
    <m/>
    <m/>
    <x v="8880"/>
    <s v="2023/12/31"/>
    <x v="130"/>
    <x v="130"/>
    <x v="19"/>
    <x v="19"/>
    <m/>
    <x v="615"/>
    <e v="#N/A"/>
    <x v="615"/>
  </r>
  <r>
    <x v="5170"/>
    <m/>
    <n v="48647.88"/>
    <x v="16481"/>
    <m/>
    <m/>
    <m/>
    <m/>
    <x v="9064"/>
    <s v="2023/5/9"/>
    <x v="130"/>
    <x v="130"/>
    <x v="30"/>
    <x v="30"/>
    <m/>
    <x v="615"/>
    <e v="#N/A"/>
    <x v="615"/>
  </r>
  <r>
    <x v="5170"/>
    <m/>
    <n v="20626.100000000002"/>
    <x v="16482"/>
    <m/>
    <m/>
    <m/>
    <m/>
    <x v="8888"/>
    <s v="2023/7/26"/>
    <x v="130"/>
    <x v="130"/>
    <x v="30"/>
    <x v="30"/>
    <m/>
    <x v="615"/>
    <e v="#N/A"/>
    <x v="615"/>
  </r>
  <r>
    <x v="5170"/>
    <m/>
    <n v="50733.62"/>
    <x v="16483"/>
    <m/>
    <m/>
    <m/>
    <m/>
    <x v="8888"/>
    <s v="2023/7/26"/>
    <x v="130"/>
    <x v="130"/>
    <x v="30"/>
    <x v="30"/>
    <m/>
    <x v="615"/>
    <e v="#N/A"/>
    <x v="615"/>
  </r>
  <r>
    <x v="5170"/>
    <m/>
    <n v="60356.83"/>
    <x v="16484"/>
    <m/>
    <m/>
    <m/>
    <m/>
    <x v="8888"/>
    <s v="2023/7/26"/>
    <x v="130"/>
    <x v="130"/>
    <x v="30"/>
    <x v="30"/>
    <m/>
    <x v="615"/>
    <e v="#N/A"/>
    <x v="615"/>
  </r>
  <r>
    <x v="5170"/>
    <m/>
    <n v="69007.070000000007"/>
    <x v="16485"/>
    <m/>
    <m/>
    <m/>
    <m/>
    <x v="8888"/>
    <s v="2023/7/26"/>
    <x v="130"/>
    <x v="130"/>
    <x v="30"/>
    <x v="30"/>
    <m/>
    <x v="615"/>
    <e v="#N/A"/>
    <x v="615"/>
  </r>
  <r>
    <x v="5170"/>
    <m/>
    <n v="9100.630000000001"/>
    <x v="16486"/>
    <m/>
    <m/>
    <m/>
    <m/>
    <x v="8888"/>
    <s v="2023/7/26"/>
    <x v="130"/>
    <x v="130"/>
    <x v="30"/>
    <x v="30"/>
    <m/>
    <x v="615"/>
    <e v="#N/A"/>
    <x v="615"/>
  </r>
  <r>
    <x v="5170"/>
    <m/>
    <n v="36540"/>
    <x v="16487"/>
    <m/>
    <m/>
    <m/>
    <m/>
    <x v="8888"/>
    <s v="2023/7/26"/>
    <x v="130"/>
    <x v="130"/>
    <x v="30"/>
    <x v="30"/>
    <m/>
    <x v="615"/>
    <e v="#N/A"/>
    <x v="615"/>
  </r>
  <r>
    <x v="5170"/>
    <m/>
    <n v="18051.57"/>
    <x v="16488"/>
    <m/>
    <m/>
    <m/>
    <m/>
    <x v="8888"/>
    <s v="2023/7/26"/>
    <x v="130"/>
    <x v="130"/>
    <x v="30"/>
    <x v="30"/>
    <m/>
    <x v="615"/>
    <e v="#N/A"/>
    <x v="615"/>
  </r>
  <r>
    <x v="5170"/>
    <m/>
    <n v="25045.99"/>
    <x v="16489"/>
    <m/>
    <m/>
    <m/>
    <m/>
    <x v="8888"/>
    <s v="2023/7/26"/>
    <x v="130"/>
    <x v="130"/>
    <x v="30"/>
    <x v="30"/>
    <m/>
    <x v="615"/>
    <e v="#N/A"/>
    <x v="615"/>
  </r>
  <r>
    <x v="5170"/>
    <m/>
    <n v="12995.08"/>
    <x v="16490"/>
    <m/>
    <m/>
    <m/>
    <m/>
    <x v="8888"/>
    <s v="2023/7/26"/>
    <x v="130"/>
    <x v="130"/>
    <x v="30"/>
    <x v="30"/>
    <m/>
    <x v="615"/>
    <e v="#N/A"/>
    <x v="615"/>
  </r>
  <r>
    <x v="5170"/>
    <m/>
    <n v="433.85"/>
    <x v="16491"/>
    <m/>
    <m/>
    <m/>
    <m/>
    <x v="9065"/>
    <s v="2023/7/27"/>
    <x v="130"/>
    <x v="130"/>
    <x v="30"/>
    <x v="30"/>
    <m/>
    <x v="615"/>
    <e v="#N/A"/>
    <x v="615"/>
  </r>
  <r>
    <x v="5170"/>
    <m/>
    <n v="90329.24"/>
    <x v="16492"/>
    <m/>
    <m/>
    <m/>
    <m/>
    <x v="9065"/>
    <s v="2023/7/27"/>
    <x v="130"/>
    <x v="130"/>
    <x v="30"/>
    <x v="30"/>
    <m/>
    <x v="615"/>
    <e v="#N/A"/>
    <x v="615"/>
  </r>
  <r>
    <x v="5170"/>
    <m/>
    <n v="11870.39"/>
    <x v="16493"/>
    <m/>
    <m/>
    <m/>
    <m/>
    <x v="9065"/>
    <s v="2023/7/27"/>
    <x v="130"/>
    <x v="130"/>
    <x v="30"/>
    <x v="30"/>
    <m/>
    <x v="615"/>
    <e v="#N/A"/>
    <x v="615"/>
  </r>
  <r>
    <x v="5170"/>
    <m/>
    <n v="8817.39"/>
    <x v="16494"/>
    <m/>
    <m/>
    <m/>
    <m/>
    <x v="9065"/>
    <s v="2023/7/27"/>
    <x v="130"/>
    <x v="130"/>
    <x v="30"/>
    <x v="30"/>
    <m/>
    <x v="615"/>
    <e v="#N/A"/>
    <x v="615"/>
  </r>
  <r>
    <x v="5170"/>
    <m/>
    <n v="10061.710000000001"/>
    <x v="16495"/>
    <m/>
    <m/>
    <m/>
    <m/>
    <x v="9065"/>
    <s v="2023/7/27"/>
    <x v="130"/>
    <x v="130"/>
    <x v="30"/>
    <x v="30"/>
    <m/>
    <x v="615"/>
    <e v="#N/A"/>
    <x v="615"/>
  </r>
  <r>
    <x v="5170"/>
    <m/>
    <n v="83275.87"/>
    <x v="16496"/>
    <m/>
    <m/>
    <m/>
    <m/>
    <x v="9065"/>
    <s v="2023/7/27"/>
    <x v="130"/>
    <x v="130"/>
    <x v="30"/>
    <x v="30"/>
    <m/>
    <x v="615"/>
    <e v="#N/A"/>
    <x v="615"/>
  </r>
  <r>
    <x v="5170"/>
    <m/>
    <n v="74457.95"/>
    <x v="16497"/>
    <m/>
    <m/>
    <m/>
    <m/>
    <x v="9065"/>
    <s v="2023/7/27"/>
    <x v="130"/>
    <x v="130"/>
    <x v="30"/>
    <x v="30"/>
    <m/>
    <x v="615"/>
    <e v="#N/A"/>
    <x v="615"/>
  </r>
  <r>
    <x v="5170"/>
    <m/>
    <n v="630"/>
    <x v="16498"/>
    <m/>
    <m/>
    <m/>
    <m/>
    <x v="9065"/>
    <s v="2023/7/27"/>
    <x v="130"/>
    <x v="130"/>
    <x v="30"/>
    <x v="30"/>
    <m/>
    <x v="615"/>
    <e v="#N/A"/>
    <x v="615"/>
  </r>
  <r>
    <x v="5170"/>
    <m/>
    <n v="9972.1"/>
    <x v="16499"/>
    <m/>
    <m/>
    <m/>
    <m/>
    <x v="9065"/>
    <s v="2023/7/27"/>
    <x v="130"/>
    <x v="130"/>
    <x v="30"/>
    <x v="30"/>
    <m/>
    <x v="615"/>
    <e v="#N/A"/>
    <x v="615"/>
  </r>
  <r>
    <x v="5170"/>
    <m/>
    <n v="4590"/>
    <x v="16500"/>
    <m/>
    <m/>
    <m/>
    <m/>
    <x v="9065"/>
    <s v="2023/7/27"/>
    <x v="130"/>
    <x v="130"/>
    <x v="30"/>
    <x v="30"/>
    <m/>
    <x v="615"/>
    <e v="#N/A"/>
    <x v="615"/>
  </r>
  <r>
    <x v="5170"/>
    <m/>
    <n v="49344.55"/>
    <x v="16501"/>
    <m/>
    <m/>
    <m/>
    <m/>
    <x v="9065"/>
    <s v="2023/7/27"/>
    <x v="130"/>
    <x v="130"/>
    <x v="30"/>
    <x v="30"/>
    <m/>
    <x v="615"/>
    <e v="#N/A"/>
    <x v="615"/>
  </r>
  <r>
    <x v="5170"/>
    <m/>
    <n v="2228.7000000000003"/>
    <x v="16502"/>
    <m/>
    <m/>
    <m/>
    <m/>
    <x v="9065"/>
    <s v="2023/7/27"/>
    <x v="130"/>
    <x v="130"/>
    <x v="30"/>
    <x v="30"/>
    <m/>
    <x v="615"/>
    <e v="#N/A"/>
    <x v="615"/>
  </r>
  <r>
    <x v="5170"/>
    <m/>
    <n v="2946.59"/>
    <x v="16503"/>
    <m/>
    <m/>
    <m/>
    <m/>
    <x v="8974"/>
    <s v="2023/7/31"/>
    <x v="130"/>
    <x v="130"/>
    <x v="30"/>
    <x v="30"/>
    <m/>
    <x v="615"/>
    <e v="#N/A"/>
    <x v="615"/>
  </r>
  <r>
    <x v="5170"/>
    <m/>
    <n v="270"/>
    <x v="16504"/>
    <m/>
    <m/>
    <m/>
    <m/>
    <x v="8974"/>
    <s v="2023/7/31"/>
    <x v="130"/>
    <x v="130"/>
    <x v="30"/>
    <x v="30"/>
    <m/>
    <x v="615"/>
    <e v="#N/A"/>
    <x v="615"/>
  </r>
  <r>
    <x v="5170"/>
    <m/>
    <n v="450"/>
    <x v="16505"/>
    <m/>
    <m/>
    <m/>
    <m/>
    <x v="8974"/>
    <s v="2023/7/31"/>
    <x v="130"/>
    <x v="130"/>
    <x v="30"/>
    <x v="30"/>
    <m/>
    <x v="615"/>
    <e v="#N/A"/>
    <x v="615"/>
  </r>
  <r>
    <x v="5170"/>
    <m/>
    <n v="6667.49"/>
    <x v="16506"/>
    <m/>
    <m/>
    <m/>
    <m/>
    <x v="8974"/>
    <s v="2023/7/31"/>
    <x v="130"/>
    <x v="130"/>
    <x v="30"/>
    <x v="30"/>
    <m/>
    <x v="615"/>
    <e v="#N/A"/>
    <x v="615"/>
  </r>
  <r>
    <x v="5170"/>
    <m/>
    <n v="13805.91"/>
    <x v="16507"/>
    <m/>
    <m/>
    <m/>
    <m/>
    <x v="8974"/>
    <s v="2023/7/31"/>
    <x v="130"/>
    <x v="130"/>
    <x v="30"/>
    <x v="30"/>
    <m/>
    <x v="615"/>
    <e v="#N/A"/>
    <x v="615"/>
  </r>
  <r>
    <x v="5170"/>
    <m/>
    <n v="31514.66"/>
    <x v="16508"/>
    <m/>
    <m/>
    <m/>
    <m/>
    <x v="8974"/>
    <s v="2023/7/31"/>
    <x v="130"/>
    <x v="130"/>
    <x v="30"/>
    <x v="30"/>
    <m/>
    <x v="615"/>
    <e v="#N/A"/>
    <x v="615"/>
  </r>
  <r>
    <x v="5170"/>
    <m/>
    <n v="6300"/>
    <x v="16509"/>
    <m/>
    <m/>
    <m/>
    <m/>
    <x v="8792"/>
    <s v="2023/7/31"/>
    <x v="130"/>
    <x v="130"/>
    <x v="30"/>
    <x v="30"/>
    <m/>
    <x v="615"/>
    <e v="#N/A"/>
    <x v="615"/>
  </r>
  <r>
    <x v="5170"/>
    <m/>
    <n v="45484"/>
    <x v="16510"/>
    <m/>
    <m/>
    <m/>
    <m/>
    <x v="8802"/>
    <s v="2023/7/31"/>
    <x v="130"/>
    <x v="130"/>
    <x v="30"/>
    <x v="30"/>
    <m/>
    <x v="615"/>
    <e v="#N/A"/>
    <x v="615"/>
  </r>
  <r>
    <x v="5170"/>
    <m/>
    <n v="11700"/>
    <x v="16511"/>
    <m/>
    <m/>
    <m/>
    <m/>
    <x v="8802"/>
    <s v="2023/7/31"/>
    <x v="130"/>
    <x v="130"/>
    <x v="30"/>
    <x v="30"/>
    <m/>
    <x v="615"/>
    <e v="#N/A"/>
    <x v="615"/>
  </r>
  <r>
    <x v="5170"/>
    <m/>
    <n v="16486.14"/>
    <x v="16512"/>
    <m/>
    <m/>
    <m/>
    <m/>
    <x v="8802"/>
    <s v="2023/7/31"/>
    <x v="130"/>
    <x v="130"/>
    <x v="30"/>
    <x v="30"/>
    <m/>
    <x v="615"/>
    <e v="#N/A"/>
    <x v="615"/>
  </r>
  <r>
    <x v="5170"/>
    <m/>
    <n v="274"/>
    <x v="16513"/>
    <m/>
    <m/>
    <m/>
    <m/>
    <x v="8802"/>
    <s v="2023/7/31"/>
    <x v="130"/>
    <x v="130"/>
    <x v="30"/>
    <x v="30"/>
    <m/>
    <x v="615"/>
    <e v="#N/A"/>
    <x v="615"/>
  </r>
  <r>
    <x v="5170"/>
    <m/>
    <n v="822"/>
    <x v="16514"/>
    <m/>
    <m/>
    <m/>
    <m/>
    <x v="8802"/>
    <s v="2023/7/31"/>
    <x v="130"/>
    <x v="130"/>
    <x v="30"/>
    <x v="30"/>
    <m/>
    <x v="615"/>
    <e v="#N/A"/>
    <x v="615"/>
  </r>
  <r>
    <x v="5170"/>
    <m/>
    <n v="47790"/>
    <x v="16515"/>
    <m/>
    <m/>
    <m/>
    <m/>
    <x v="8704"/>
    <s v="2023/8/20"/>
    <x v="130"/>
    <x v="130"/>
    <x v="30"/>
    <x v="30"/>
    <m/>
    <x v="615"/>
    <e v="#N/A"/>
    <x v="615"/>
  </r>
  <r>
    <x v="5170"/>
    <m/>
    <n v="59130"/>
    <x v="16516"/>
    <m/>
    <m/>
    <m/>
    <m/>
    <x v="8704"/>
    <s v="2023/8/20"/>
    <x v="130"/>
    <x v="130"/>
    <x v="30"/>
    <x v="30"/>
    <m/>
    <x v="615"/>
    <e v="#N/A"/>
    <x v="615"/>
  </r>
  <r>
    <x v="5170"/>
    <m/>
    <n v="7830"/>
    <x v="16517"/>
    <m/>
    <m/>
    <m/>
    <m/>
    <x v="9066"/>
    <s v="2023/8/20"/>
    <x v="130"/>
    <x v="130"/>
    <x v="30"/>
    <x v="30"/>
    <m/>
    <x v="615"/>
    <e v="#N/A"/>
    <x v="615"/>
  </r>
  <r>
    <x v="5170"/>
    <m/>
    <n v="3420"/>
    <x v="16518"/>
    <m/>
    <m/>
    <m/>
    <m/>
    <x v="9066"/>
    <s v="2023/8/20"/>
    <x v="130"/>
    <x v="130"/>
    <x v="30"/>
    <x v="30"/>
    <m/>
    <x v="615"/>
    <e v="#N/A"/>
    <x v="615"/>
  </r>
  <r>
    <x v="5170"/>
    <m/>
    <n v="38340"/>
    <x v="16519"/>
    <m/>
    <m/>
    <m/>
    <m/>
    <x v="9066"/>
    <s v="2023/8/20"/>
    <x v="130"/>
    <x v="130"/>
    <x v="30"/>
    <x v="30"/>
    <m/>
    <x v="615"/>
    <e v="#N/A"/>
    <x v="615"/>
  </r>
  <r>
    <x v="5170"/>
    <m/>
    <n v="67140"/>
    <x v="16520"/>
    <m/>
    <m/>
    <m/>
    <m/>
    <x v="9066"/>
    <s v="2023/8/20"/>
    <x v="130"/>
    <x v="130"/>
    <x v="30"/>
    <x v="30"/>
    <m/>
    <x v="615"/>
    <e v="#N/A"/>
    <x v="615"/>
  </r>
  <r>
    <x v="5170"/>
    <m/>
    <n v="63360"/>
    <x v="16521"/>
    <m/>
    <m/>
    <m/>
    <m/>
    <x v="9066"/>
    <s v="2023/8/20"/>
    <x v="130"/>
    <x v="130"/>
    <x v="30"/>
    <x v="30"/>
    <m/>
    <x v="615"/>
    <e v="#N/A"/>
    <x v="615"/>
  </r>
  <r>
    <x v="5170"/>
    <m/>
    <n v="20430"/>
    <x v="16522"/>
    <m/>
    <m/>
    <m/>
    <m/>
    <x v="9066"/>
    <s v="2023/8/20"/>
    <x v="130"/>
    <x v="130"/>
    <x v="30"/>
    <x v="30"/>
    <m/>
    <x v="615"/>
    <e v="#N/A"/>
    <x v="615"/>
  </r>
  <r>
    <x v="5170"/>
    <m/>
    <n v="278.59000000000003"/>
    <x v="16523"/>
    <m/>
    <m/>
    <m/>
    <m/>
    <x v="9067"/>
    <s v="2023/8/29"/>
    <x v="130"/>
    <x v="130"/>
    <x v="30"/>
    <x v="30"/>
    <m/>
    <x v="615"/>
    <e v="#N/A"/>
    <x v="615"/>
  </r>
  <r>
    <x v="5170"/>
    <m/>
    <n v="810"/>
    <x v="16524"/>
    <m/>
    <m/>
    <m/>
    <m/>
    <x v="9067"/>
    <s v="2023/8/29"/>
    <x v="130"/>
    <x v="130"/>
    <x v="30"/>
    <x v="30"/>
    <m/>
    <x v="615"/>
    <e v="#N/A"/>
    <x v="615"/>
  </r>
  <r>
    <x v="5170"/>
    <m/>
    <n v="708.35"/>
    <x v="16525"/>
    <m/>
    <m/>
    <m/>
    <m/>
    <x v="9067"/>
    <s v="2023/8/29"/>
    <x v="130"/>
    <x v="130"/>
    <x v="30"/>
    <x v="30"/>
    <m/>
    <x v="615"/>
    <e v="#N/A"/>
    <x v="615"/>
  </r>
  <r>
    <x v="5170"/>
    <m/>
    <n v="630"/>
    <x v="16526"/>
    <m/>
    <m/>
    <m/>
    <m/>
    <x v="9067"/>
    <s v="2023/8/29"/>
    <x v="130"/>
    <x v="130"/>
    <x v="30"/>
    <x v="30"/>
    <m/>
    <x v="615"/>
    <e v="#N/A"/>
    <x v="615"/>
  </r>
  <r>
    <x v="5170"/>
    <m/>
    <n v="6120"/>
    <x v="16527"/>
    <m/>
    <m/>
    <m/>
    <m/>
    <x v="9067"/>
    <s v="2023/8/29"/>
    <x v="130"/>
    <x v="130"/>
    <x v="30"/>
    <x v="30"/>
    <m/>
    <x v="615"/>
    <e v="#N/A"/>
    <x v="615"/>
  </r>
  <r>
    <x v="5170"/>
    <m/>
    <n v="1014.13"/>
    <x v="16528"/>
    <m/>
    <m/>
    <m/>
    <m/>
    <x v="9068"/>
    <s v="2023/9/2"/>
    <x v="130"/>
    <x v="130"/>
    <x v="30"/>
    <x v="30"/>
    <m/>
    <x v="615"/>
    <e v="#N/A"/>
    <x v="615"/>
  </r>
  <r>
    <x v="5170"/>
    <m/>
    <n v="223.51"/>
    <x v="16529"/>
    <m/>
    <m/>
    <m/>
    <m/>
    <x v="9068"/>
    <s v="2023/9/2"/>
    <x v="130"/>
    <x v="130"/>
    <x v="30"/>
    <x v="30"/>
    <m/>
    <x v="615"/>
    <e v="#N/A"/>
    <x v="615"/>
  </r>
  <r>
    <x v="5170"/>
    <m/>
    <n v="475"/>
    <x v="16530"/>
    <m/>
    <m/>
    <m/>
    <m/>
    <x v="9068"/>
    <s v="2023/9/2"/>
    <x v="130"/>
    <x v="130"/>
    <x v="30"/>
    <x v="30"/>
    <m/>
    <x v="615"/>
    <e v="#N/A"/>
    <x v="615"/>
  </r>
  <r>
    <x v="5170"/>
    <m/>
    <n v="223.51"/>
    <x v="16531"/>
    <m/>
    <m/>
    <m/>
    <m/>
    <x v="9068"/>
    <s v="2023/9/2"/>
    <x v="130"/>
    <x v="130"/>
    <x v="30"/>
    <x v="30"/>
    <m/>
    <x v="615"/>
    <e v="#N/A"/>
    <x v="615"/>
  </r>
  <r>
    <x v="5170"/>
    <m/>
    <n v="6188.05"/>
    <x v="16532"/>
    <m/>
    <m/>
    <m/>
    <m/>
    <x v="9068"/>
    <s v="2023/9/2"/>
    <x v="130"/>
    <x v="130"/>
    <x v="30"/>
    <x v="30"/>
    <m/>
    <x v="615"/>
    <e v="#N/A"/>
    <x v="615"/>
  </r>
  <r>
    <x v="5170"/>
    <m/>
    <n v="6688.3600000000006"/>
    <x v="16533"/>
    <m/>
    <m/>
    <m/>
    <m/>
    <x v="9068"/>
    <s v="2023/9/2"/>
    <x v="130"/>
    <x v="130"/>
    <x v="30"/>
    <x v="30"/>
    <m/>
    <x v="615"/>
    <e v="#N/A"/>
    <x v="615"/>
  </r>
  <r>
    <x v="5170"/>
    <m/>
    <n v="203.05"/>
    <x v="16534"/>
    <m/>
    <m/>
    <m/>
    <m/>
    <x v="9068"/>
    <s v="2023/9/2"/>
    <x v="130"/>
    <x v="130"/>
    <x v="30"/>
    <x v="30"/>
    <m/>
    <x v="615"/>
    <e v="#N/A"/>
    <x v="615"/>
  </r>
  <r>
    <x v="5170"/>
    <m/>
    <n v="234.17000000000002"/>
    <x v="16535"/>
    <m/>
    <m/>
    <m/>
    <m/>
    <x v="9068"/>
    <s v="2023/9/2"/>
    <x v="130"/>
    <x v="130"/>
    <x v="30"/>
    <x v="30"/>
    <m/>
    <x v="615"/>
    <e v="#N/A"/>
    <x v="615"/>
  </r>
  <r>
    <x v="5170"/>
    <m/>
    <n v="223.51"/>
    <x v="16536"/>
    <m/>
    <m/>
    <m/>
    <m/>
    <x v="9068"/>
    <s v="2023/9/2"/>
    <x v="130"/>
    <x v="130"/>
    <x v="30"/>
    <x v="30"/>
    <m/>
    <x v="615"/>
    <e v="#N/A"/>
    <x v="615"/>
  </r>
  <r>
    <x v="5170"/>
    <m/>
    <n v="2155.36"/>
    <x v="16537"/>
    <m/>
    <m/>
    <m/>
    <m/>
    <x v="9068"/>
    <s v="2023/9/2"/>
    <x v="130"/>
    <x v="130"/>
    <x v="30"/>
    <x v="30"/>
    <m/>
    <x v="615"/>
    <e v="#N/A"/>
    <x v="615"/>
  </r>
  <r>
    <x v="5170"/>
    <m/>
    <n v="447.03000000000003"/>
    <x v="16538"/>
    <m/>
    <m/>
    <m/>
    <m/>
    <x v="9068"/>
    <s v="2023/9/2"/>
    <x v="130"/>
    <x v="130"/>
    <x v="30"/>
    <x v="30"/>
    <m/>
    <x v="615"/>
    <e v="#N/A"/>
    <x v="615"/>
  </r>
  <r>
    <x v="5170"/>
    <m/>
    <n v="1045"/>
    <x v="16539"/>
    <m/>
    <m/>
    <m/>
    <m/>
    <x v="9068"/>
    <s v="2023/9/2"/>
    <x v="130"/>
    <x v="130"/>
    <x v="30"/>
    <x v="30"/>
    <m/>
    <x v="615"/>
    <e v="#N/A"/>
    <x v="615"/>
  </r>
  <r>
    <x v="5170"/>
    <m/>
    <n v="447.03000000000003"/>
    <x v="16540"/>
    <m/>
    <m/>
    <m/>
    <m/>
    <x v="9068"/>
    <s v="2023/9/2"/>
    <x v="130"/>
    <x v="130"/>
    <x v="30"/>
    <x v="30"/>
    <m/>
    <x v="615"/>
    <e v="#N/A"/>
    <x v="615"/>
  </r>
  <r>
    <x v="5170"/>
    <m/>
    <n v="4590"/>
    <x v="16541"/>
    <m/>
    <m/>
    <m/>
    <m/>
    <x v="8991"/>
    <s v="2023/9/10"/>
    <x v="130"/>
    <x v="130"/>
    <x v="30"/>
    <x v="30"/>
    <m/>
    <x v="615"/>
    <e v="#N/A"/>
    <x v="615"/>
  </r>
  <r>
    <x v="5170"/>
    <m/>
    <n v="1710"/>
    <x v="16542"/>
    <m/>
    <m/>
    <m/>
    <m/>
    <x v="8991"/>
    <s v="2023/9/10"/>
    <x v="130"/>
    <x v="130"/>
    <x v="30"/>
    <x v="30"/>
    <m/>
    <x v="615"/>
    <e v="#N/A"/>
    <x v="615"/>
  </r>
  <r>
    <x v="5170"/>
    <m/>
    <n v="433.85"/>
    <x v="16543"/>
    <m/>
    <m/>
    <m/>
    <m/>
    <x v="8991"/>
    <s v="2023/9/10"/>
    <x v="130"/>
    <x v="130"/>
    <x v="30"/>
    <x v="30"/>
    <m/>
    <x v="615"/>
    <e v="#N/A"/>
    <x v="615"/>
  </r>
  <r>
    <x v="5170"/>
    <m/>
    <n v="1530"/>
    <x v="16544"/>
    <m/>
    <m/>
    <m/>
    <m/>
    <x v="8991"/>
    <s v="2023/9/10"/>
    <x v="130"/>
    <x v="130"/>
    <x v="30"/>
    <x v="30"/>
    <m/>
    <x v="615"/>
    <e v="#N/A"/>
    <x v="615"/>
  </r>
  <r>
    <x v="5170"/>
    <m/>
    <n v="990"/>
    <x v="16545"/>
    <m/>
    <m/>
    <m/>
    <m/>
    <x v="8991"/>
    <s v="2023/9/10"/>
    <x v="130"/>
    <x v="130"/>
    <x v="30"/>
    <x v="30"/>
    <m/>
    <x v="615"/>
    <e v="#N/A"/>
    <x v="615"/>
  </r>
  <r>
    <x v="5170"/>
    <m/>
    <n v="90"/>
    <x v="16546"/>
    <m/>
    <m/>
    <m/>
    <m/>
    <x v="8991"/>
    <s v="2023/9/10"/>
    <x v="130"/>
    <x v="130"/>
    <x v="30"/>
    <x v="30"/>
    <m/>
    <x v="615"/>
    <e v="#N/A"/>
    <x v="615"/>
  </r>
  <r>
    <x v="5170"/>
    <m/>
    <n v="981"/>
    <x v="16547"/>
    <m/>
    <m/>
    <m/>
    <m/>
    <x v="8979"/>
    <s v="2023/12/31"/>
    <x v="130"/>
    <x v="130"/>
    <x v="30"/>
    <x v="30"/>
    <m/>
    <x v="615"/>
    <e v="#N/A"/>
    <x v="615"/>
  </r>
  <r>
    <x v="5170"/>
    <m/>
    <n v="736.65"/>
    <x v="16548"/>
    <m/>
    <m/>
    <m/>
    <m/>
    <x v="8979"/>
    <s v="2023/12/31"/>
    <x v="130"/>
    <x v="130"/>
    <x v="30"/>
    <x v="30"/>
    <m/>
    <x v="615"/>
    <e v="#N/A"/>
    <x v="615"/>
  </r>
  <r>
    <x v="5170"/>
    <m/>
    <n v="13372.78"/>
    <x v="16549"/>
    <m/>
    <m/>
    <m/>
    <m/>
    <x v="9069"/>
    <s v="2023/10/25"/>
    <x v="130"/>
    <x v="130"/>
    <x v="42"/>
    <x v="42"/>
    <m/>
    <x v="615"/>
    <e v="#N/A"/>
    <x v="615"/>
  </r>
  <r>
    <x v="5170"/>
    <m/>
    <n v="294"/>
    <x v="16550"/>
    <m/>
    <m/>
    <m/>
    <m/>
    <x v="9000"/>
    <s v="2023/8/31"/>
    <x v="130"/>
    <x v="130"/>
    <x v="63"/>
    <x v="63"/>
    <m/>
    <x v="615"/>
    <e v="#N/A"/>
    <x v="615"/>
  </r>
  <r>
    <x v="5170"/>
    <m/>
    <n v="162"/>
    <x v="16551"/>
    <m/>
    <m/>
    <m/>
    <m/>
    <x v="8992"/>
    <s v="2023/10/1"/>
    <x v="130"/>
    <x v="130"/>
    <x v="63"/>
    <x v="63"/>
    <m/>
    <x v="615"/>
    <e v="#N/A"/>
    <x v="615"/>
  </r>
  <r>
    <x v="5170"/>
    <m/>
    <n v="1165.72"/>
    <x v="16552"/>
    <m/>
    <m/>
    <m/>
    <m/>
    <x v="8992"/>
    <s v="2023/10/1"/>
    <x v="130"/>
    <x v="130"/>
    <x v="63"/>
    <x v="63"/>
    <m/>
    <x v="615"/>
    <e v="#N/A"/>
    <x v="615"/>
  </r>
  <r>
    <x v="5170"/>
    <m/>
    <n v="2643.3"/>
    <x v="16553"/>
    <m/>
    <m/>
    <m/>
    <m/>
    <x v="8992"/>
    <s v="2023/10/1"/>
    <x v="130"/>
    <x v="130"/>
    <x v="63"/>
    <x v="63"/>
    <m/>
    <x v="615"/>
    <e v="#N/A"/>
    <x v="615"/>
  </r>
  <r>
    <x v="5170"/>
    <m/>
    <n v="165"/>
    <x v="16554"/>
    <m/>
    <m/>
    <m/>
    <m/>
    <x v="8992"/>
    <s v="2023/10/1"/>
    <x v="130"/>
    <x v="130"/>
    <x v="63"/>
    <x v="63"/>
    <m/>
    <x v="615"/>
    <e v="#N/A"/>
    <x v="615"/>
  </r>
  <r>
    <x v="5170"/>
    <m/>
    <n v="22606.66"/>
    <x v="16555"/>
    <m/>
    <m/>
    <m/>
    <m/>
    <x v="8883"/>
    <s v="2023/10/1"/>
    <x v="130"/>
    <x v="130"/>
    <x v="63"/>
    <x v="63"/>
    <m/>
    <x v="615"/>
    <e v="#N/A"/>
    <x v="615"/>
  </r>
  <r>
    <x v="5170"/>
    <m/>
    <n v="957.16"/>
    <x v="16556"/>
    <m/>
    <m/>
    <m/>
    <m/>
    <x v="8883"/>
    <s v="2023/10/1"/>
    <x v="130"/>
    <x v="130"/>
    <x v="63"/>
    <x v="63"/>
    <m/>
    <x v="615"/>
    <e v="#N/A"/>
    <x v="615"/>
  </r>
  <r>
    <x v="5170"/>
    <m/>
    <n v="5081.6099999999997"/>
    <x v="16557"/>
    <m/>
    <m/>
    <m/>
    <m/>
    <x v="8883"/>
    <s v="2023/10/1"/>
    <x v="130"/>
    <x v="130"/>
    <x v="63"/>
    <x v="63"/>
    <m/>
    <x v="615"/>
    <e v="#N/A"/>
    <x v="615"/>
  </r>
  <r>
    <x v="5170"/>
    <m/>
    <n v="2676.5"/>
    <x v="16558"/>
    <m/>
    <m/>
    <m/>
    <m/>
    <x v="8883"/>
    <s v="2023/10/1"/>
    <x v="130"/>
    <x v="130"/>
    <x v="63"/>
    <x v="63"/>
    <m/>
    <x v="615"/>
    <e v="#N/A"/>
    <x v="615"/>
  </r>
  <r>
    <x v="5170"/>
    <m/>
    <n v="1173.0899999999999"/>
    <x v="16559"/>
    <m/>
    <m/>
    <m/>
    <m/>
    <x v="9070"/>
    <s v="2023/10/1"/>
    <x v="130"/>
    <x v="130"/>
    <x v="63"/>
    <x v="63"/>
    <m/>
    <x v="615"/>
    <e v="#N/A"/>
    <x v="615"/>
  </r>
  <r>
    <x v="5170"/>
    <m/>
    <n v="1028.3800000000001"/>
    <x v="16560"/>
    <m/>
    <m/>
    <m/>
    <m/>
    <x v="9071"/>
    <s v="2023/11/4"/>
    <x v="130"/>
    <x v="130"/>
    <x v="63"/>
    <x v="63"/>
    <m/>
    <x v="615"/>
    <e v="#N/A"/>
    <x v="615"/>
  </r>
  <r>
    <x v="5170"/>
    <m/>
    <n v="487.81"/>
    <x v="16561"/>
    <m/>
    <m/>
    <m/>
    <m/>
    <x v="9071"/>
    <s v="2023/11/4"/>
    <x v="130"/>
    <x v="130"/>
    <x v="63"/>
    <x v="63"/>
    <m/>
    <x v="615"/>
    <e v="#N/A"/>
    <x v="615"/>
  </r>
  <r>
    <x v="5170"/>
    <m/>
    <n v="336.68"/>
    <x v="16562"/>
    <m/>
    <m/>
    <m/>
    <m/>
    <x v="9072"/>
    <s v="2023/11/27"/>
    <x v="130"/>
    <x v="130"/>
    <x v="63"/>
    <x v="63"/>
    <m/>
    <x v="615"/>
    <e v="#N/A"/>
    <x v="615"/>
  </r>
  <r>
    <x v="5170"/>
    <m/>
    <n v="30361.100000000002"/>
    <x v="16563"/>
    <m/>
    <m/>
    <m/>
    <m/>
    <x v="8718"/>
    <s v="2023/11/19"/>
    <x v="130"/>
    <x v="130"/>
    <x v="43"/>
    <x v="43"/>
    <m/>
    <x v="615"/>
    <e v="#N/A"/>
    <x v="615"/>
  </r>
  <r>
    <x v="5170"/>
    <m/>
    <n v="2077.8000000000002"/>
    <x v="16564"/>
    <m/>
    <m/>
    <m/>
    <m/>
    <x v="8766"/>
    <s v="2023/12/23"/>
    <x v="130"/>
    <x v="130"/>
    <x v="43"/>
    <x v="43"/>
    <m/>
    <x v="615"/>
    <e v="#N/A"/>
    <x v="615"/>
  </r>
  <r>
    <x v="5170"/>
    <m/>
    <n v="1885.1000000000001"/>
    <x v="16565"/>
    <m/>
    <m/>
    <m/>
    <m/>
    <x v="8766"/>
    <s v="2023/12/23"/>
    <x v="130"/>
    <x v="130"/>
    <x v="43"/>
    <x v="43"/>
    <m/>
    <x v="615"/>
    <e v="#N/A"/>
    <x v="615"/>
  </r>
  <r>
    <x v="5170"/>
    <m/>
    <n v="721.30000000000007"/>
    <x v="16566"/>
    <m/>
    <m/>
    <m/>
    <m/>
    <x v="8766"/>
    <s v="2023/12/23"/>
    <x v="130"/>
    <x v="130"/>
    <x v="43"/>
    <x v="43"/>
    <m/>
    <x v="615"/>
    <e v="#N/A"/>
    <x v="615"/>
  </r>
  <r>
    <x v="5170"/>
    <m/>
    <n v="668.80000000000007"/>
    <x v="16567"/>
    <m/>
    <m/>
    <m/>
    <m/>
    <x v="8767"/>
    <s v="2023/12/23"/>
    <x v="130"/>
    <x v="130"/>
    <x v="43"/>
    <x v="43"/>
    <m/>
    <x v="615"/>
    <e v="#N/A"/>
    <x v="615"/>
  </r>
  <r>
    <x v="5170"/>
    <m/>
    <n v="5375.3"/>
    <x v="16568"/>
    <m/>
    <m/>
    <m/>
    <m/>
    <x v="8767"/>
    <s v="2023/12/23"/>
    <x v="130"/>
    <x v="130"/>
    <x v="43"/>
    <x v="43"/>
    <m/>
    <x v="615"/>
    <e v="#N/A"/>
    <x v="615"/>
  </r>
  <r>
    <x v="5170"/>
    <m/>
    <n v="20772.600000000002"/>
    <x v="16569"/>
    <m/>
    <m/>
    <m/>
    <m/>
    <x v="8738"/>
    <s v="2023/12/31"/>
    <x v="130"/>
    <x v="130"/>
    <x v="43"/>
    <x v="43"/>
    <m/>
    <x v="615"/>
    <e v="#N/A"/>
    <x v="615"/>
  </r>
  <r>
    <x v="5170"/>
    <m/>
    <n v="13224.93"/>
    <x v="16570"/>
    <m/>
    <m/>
    <m/>
    <m/>
    <x v="8571"/>
    <s v="2023/9/16"/>
    <x v="130"/>
    <x v="130"/>
    <x v="52"/>
    <x v="52"/>
    <m/>
    <x v="615"/>
    <e v="#N/A"/>
    <x v="615"/>
  </r>
  <r>
    <x v="5170"/>
    <m/>
    <n v="21389.66"/>
    <x v="16571"/>
    <m/>
    <m/>
    <m/>
    <m/>
    <x v="9073"/>
    <s v="2023/9/30"/>
    <x v="130"/>
    <x v="130"/>
    <x v="52"/>
    <x v="52"/>
    <m/>
    <x v="615"/>
    <e v="#N/A"/>
    <x v="615"/>
  </r>
  <r>
    <x v="5170"/>
    <m/>
    <n v="20782.12"/>
    <x v="16572"/>
    <m/>
    <m/>
    <m/>
    <m/>
    <x v="9073"/>
    <s v="2023/9/30"/>
    <x v="130"/>
    <x v="130"/>
    <x v="52"/>
    <x v="52"/>
    <m/>
    <x v="615"/>
    <e v="#N/A"/>
    <x v="615"/>
  </r>
  <r>
    <x v="5170"/>
    <m/>
    <n v="11935.17"/>
    <x v="16573"/>
    <m/>
    <m/>
    <m/>
    <m/>
    <x v="9073"/>
    <s v="2023/9/30"/>
    <x v="130"/>
    <x v="130"/>
    <x v="52"/>
    <x v="52"/>
    <m/>
    <x v="615"/>
    <e v="#N/A"/>
    <x v="615"/>
  </r>
  <r>
    <x v="5170"/>
    <m/>
    <n v="8235.15"/>
    <x v="16574"/>
    <m/>
    <m/>
    <m/>
    <m/>
    <x v="9074"/>
    <s v="2023/10/10"/>
    <x v="130"/>
    <x v="130"/>
    <x v="52"/>
    <x v="52"/>
    <m/>
    <x v="615"/>
    <e v="#N/A"/>
    <x v="615"/>
  </r>
  <r>
    <x v="5170"/>
    <m/>
    <n v="18368.29"/>
    <x v="16575"/>
    <m/>
    <m/>
    <m/>
    <m/>
    <x v="8706"/>
    <s v="2023/10/26"/>
    <x v="130"/>
    <x v="130"/>
    <x v="52"/>
    <x v="52"/>
    <m/>
    <x v="615"/>
    <e v="#N/A"/>
    <x v="615"/>
  </r>
  <r>
    <x v="5170"/>
    <m/>
    <n v="6753.45"/>
    <x v="16576"/>
    <m/>
    <m/>
    <m/>
    <m/>
    <x v="8706"/>
    <s v="2023/10/26"/>
    <x v="130"/>
    <x v="130"/>
    <x v="52"/>
    <x v="52"/>
    <m/>
    <x v="615"/>
    <e v="#N/A"/>
    <x v="615"/>
  </r>
  <r>
    <x v="5170"/>
    <m/>
    <n v="16862.8"/>
    <x v="16577"/>
    <m/>
    <m/>
    <m/>
    <m/>
    <x v="8706"/>
    <s v="2023/10/26"/>
    <x v="130"/>
    <x v="130"/>
    <x v="52"/>
    <x v="52"/>
    <m/>
    <x v="615"/>
    <e v="#N/A"/>
    <x v="615"/>
  </r>
  <r>
    <x v="5170"/>
    <m/>
    <n v="1943.98"/>
    <x v="16578"/>
    <m/>
    <m/>
    <m/>
    <m/>
    <x v="8706"/>
    <s v="2023/10/26"/>
    <x v="130"/>
    <x v="130"/>
    <x v="52"/>
    <x v="52"/>
    <m/>
    <x v="615"/>
    <e v="#N/A"/>
    <x v="615"/>
  </r>
  <r>
    <x v="5170"/>
    <m/>
    <n v="12361.74"/>
    <x v="16579"/>
    <m/>
    <m/>
    <m/>
    <m/>
    <x v="8706"/>
    <s v="2023/10/26"/>
    <x v="130"/>
    <x v="130"/>
    <x v="52"/>
    <x v="52"/>
    <m/>
    <x v="615"/>
    <e v="#N/A"/>
    <x v="615"/>
  </r>
  <r>
    <x v="5170"/>
    <m/>
    <n v="8005.81"/>
    <x v="16580"/>
    <m/>
    <m/>
    <m/>
    <m/>
    <x v="8804"/>
    <s v="2023/11/22"/>
    <x v="130"/>
    <x v="130"/>
    <x v="52"/>
    <x v="52"/>
    <m/>
    <x v="615"/>
    <e v="#N/A"/>
    <x v="615"/>
  </r>
  <r>
    <x v="5170"/>
    <m/>
    <n v="588.22"/>
    <x v="16581"/>
    <m/>
    <m/>
    <m/>
    <m/>
    <x v="8804"/>
    <s v="2023/11/22"/>
    <x v="130"/>
    <x v="130"/>
    <x v="52"/>
    <x v="52"/>
    <m/>
    <x v="615"/>
    <e v="#N/A"/>
    <x v="615"/>
  </r>
  <r>
    <x v="5170"/>
    <m/>
    <n v="1814.3600000000001"/>
    <x v="16582"/>
    <m/>
    <m/>
    <m/>
    <m/>
    <x v="8804"/>
    <s v="2023/11/22"/>
    <x v="130"/>
    <x v="130"/>
    <x v="52"/>
    <x v="52"/>
    <m/>
    <x v="615"/>
    <e v="#N/A"/>
    <x v="615"/>
  </r>
  <r>
    <x v="5170"/>
    <m/>
    <n v="13477.14"/>
    <x v="16583"/>
    <m/>
    <m/>
    <m/>
    <m/>
    <x v="9023"/>
    <s v="2023/11/29"/>
    <x v="130"/>
    <x v="130"/>
    <x v="52"/>
    <x v="52"/>
    <m/>
    <x v="615"/>
    <e v="#N/A"/>
    <x v="615"/>
  </r>
  <r>
    <x v="5170"/>
    <m/>
    <n v="2174.71"/>
    <x v="16584"/>
    <m/>
    <m/>
    <m/>
    <m/>
    <x v="9023"/>
    <s v="2023/11/29"/>
    <x v="130"/>
    <x v="130"/>
    <x v="52"/>
    <x v="52"/>
    <m/>
    <x v="615"/>
    <e v="#N/A"/>
    <x v="615"/>
  </r>
  <r>
    <x v="5170"/>
    <m/>
    <n v="2015.65"/>
    <x v="7600"/>
    <m/>
    <m/>
    <m/>
    <m/>
    <x v="6686"/>
    <s v="2023/9/14"/>
    <x v="130"/>
    <x v="130"/>
    <x v="64"/>
    <x v="64"/>
    <m/>
    <x v="615"/>
    <e v="#N/A"/>
    <x v="615"/>
  </r>
  <r>
    <x v="5170"/>
    <m/>
    <n v="1294.24"/>
    <x v="16585"/>
    <m/>
    <m/>
    <m/>
    <m/>
    <x v="9072"/>
    <s v="2023/11/27"/>
    <x v="130"/>
    <x v="130"/>
    <x v="64"/>
    <x v="64"/>
    <m/>
    <x v="615"/>
    <e v="#N/A"/>
    <x v="615"/>
  </r>
  <r>
    <x v="5170"/>
    <m/>
    <n v="223.41"/>
    <x v="16586"/>
    <m/>
    <m/>
    <m/>
    <m/>
    <x v="7583"/>
    <s v="2023/11/30"/>
    <x v="130"/>
    <x v="130"/>
    <x v="64"/>
    <x v="64"/>
    <m/>
    <x v="615"/>
    <e v="#N/A"/>
    <x v="615"/>
  </r>
  <r>
    <x v="5170"/>
    <m/>
    <n v="473.26"/>
    <x v="16587"/>
    <m/>
    <m/>
    <m/>
    <m/>
    <x v="8992"/>
    <s v="2023/10/1"/>
    <x v="130"/>
    <x v="130"/>
    <x v="58"/>
    <x v="58"/>
    <m/>
    <x v="615"/>
    <e v="#N/A"/>
    <x v="615"/>
  </r>
  <r>
    <x v="5170"/>
    <m/>
    <n v="23803.4"/>
    <x v="16588"/>
    <m/>
    <m/>
    <m/>
    <m/>
    <x v="8784"/>
    <s v="2023/11/23"/>
    <x v="130"/>
    <x v="130"/>
    <x v="58"/>
    <x v="58"/>
    <m/>
    <x v="615"/>
    <e v="#N/A"/>
    <x v="615"/>
  </r>
  <r>
    <x v="5170"/>
    <m/>
    <n v="3973.7000000000003"/>
    <x v="16589"/>
    <m/>
    <m/>
    <m/>
    <m/>
    <x v="8784"/>
    <s v="2023/11/23"/>
    <x v="130"/>
    <x v="130"/>
    <x v="58"/>
    <x v="58"/>
    <m/>
    <x v="615"/>
    <e v="#N/A"/>
    <x v="615"/>
  </r>
  <r>
    <x v="5170"/>
    <m/>
    <n v="688.7"/>
    <x v="16590"/>
    <m/>
    <m/>
    <m/>
    <m/>
    <x v="8784"/>
    <s v="2023/11/23"/>
    <x v="130"/>
    <x v="130"/>
    <x v="58"/>
    <x v="58"/>
    <m/>
    <x v="615"/>
    <e v="#N/A"/>
    <x v="615"/>
  </r>
  <r>
    <x v="5170"/>
    <m/>
    <n v="8248.7000000000007"/>
    <x v="16591"/>
    <m/>
    <m/>
    <m/>
    <m/>
    <x v="8784"/>
    <s v="2023/11/23"/>
    <x v="130"/>
    <x v="130"/>
    <x v="58"/>
    <x v="58"/>
    <m/>
    <x v="615"/>
    <e v="#N/A"/>
    <x v="615"/>
  </r>
  <r>
    <x v="5170"/>
    <m/>
    <n v="70291.3"/>
    <x v="16592"/>
    <m/>
    <m/>
    <m/>
    <m/>
    <x v="8766"/>
    <s v="2023/12/23"/>
    <x v="130"/>
    <x v="130"/>
    <x v="58"/>
    <x v="58"/>
    <m/>
    <x v="615"/>
    <e v="#N/A"/>
    <x v="615"/>
  </r>
  <r>
    <x v="5170"/>
    <m/>
    <n v="1781.5"/>
    <x v="16593"/>
    <m/>
    <m/>
    <m/>
    <m/>
    <x v="8766"/>
    <s v="2023/12/23"/>
    <x v="130"/>
    <x v="130"/>
    <x v="58"/>
    <x v="58"/>
    <m/>
    <x v="615"/>
    <e v="#N/A"/>
    <x v="615"/>
  </r>
  <r>
    <x v="5170"/>
    <m/>
    <n v="54776"/>
    <x v="16594"/>
    <m/>
    <m/>
    <m/>
    <m/>
    <x v="8767"/>
    <s v="2023/12/23"/>
    <x v="130"/>
    <x v="130"/>
    <x v="58"/>
    <x v="58"/>
    <m/>
    <x v="615"/>
    <e v="#N/A"/>
    <x v="615"/>
  </r>
  <r>
    <x v="5170"/>
    <m/>
    <n v="72236.900000000009"/>
    <x v="16595"/>
    <m/>
    <m/>
    <m/>
    <m/>
    <x v="8738"/>
    <s v="2023/12/31"/>
    <x v="130"/>
    <x v="130"/>
    <x v="58"/>
    <x v="58"/>
    <m/>
    <x v="615"/>
    <e v="#N/A"/>
    <x v="615"/>
  </r>
  <r>
    <x v="5170"/>
    <m/>
    <n v="28692"/>
    <x v="16596"/>
    <m/>
    <m/>
    <m/>
    <m/>
    <x v="8738"/>
    <s v="2023/12/31"/>
    <x v="130"/>
    <x v="130"/>
    <x v="58"/>
    <x v="58"/>
    <m/>
    <x v="615"/>
    <e v="#N/A"/>
    <x v="615"/>
  </r>
  <r>
    <x v="5170"/>
    <m/>
    <n v="30685.7"/>
    <x v="16597"/>
    <m/>
    <m/>
    <m/>
    <m/>
    <x v="8738"/>
    <s v="2023/12/31"/>
    <x v="130"/>
    <x v="130"/>
    <x v="58"/>
    <x v="58"/>
    <m/>
    <x v="615"/>
    <e v="#N/A"/>
    <x v="615"/>
  </r>
  <r>
    <x v="5170"/>
    <m/>
    <n v="33379.5"/>
    <x v="16598"/>
    <m/>
    <m/>
    <m/>
    <m/>
    <x v="8738"/>
    <s v="2023/12/31"/>
    <x v="130"/>
    <x v="130"/>
    <x v="58"/>
    <x v="58"/>
    <m/>
    <x v="615"/>
    <e v="#N/A"/>
    <x v="615"/>
  </r>
  <r>
    <x v="5170"/>
    <m/>
    <n v="4683.3"/>
    <x v="16599"/>
    <m/>
    <m/>
    <m/>
    <m/>
    <x v="8738"/>
    <s v="2023/12/31"/>
    <x v="130"/>
    <x v="130"/>
    <x v="58"/>
    <x v="58"/>
    <m/>
    <x v="615"/>
    <e v="#N/A"/>
    <x v="615"/>
  </r>
  <r>
    <x v="5170"/>
    <m/>
    <n v="4942.5"/>
    <x v="16600"/>
    <m/>
    <m/>
    <m/>
    <m/>
    <x v="8738"/>
    <s v="2023/12/31"/>
    <x v="130"/>
    <x v="130"/>
    <x v="58"/>
    <x v="58"/>
    <m/>
    <x v="615"/>
    <e v="#N/A"/>
    <x v="615"/>
  </r>
  <r>
    <x v="5170"/>
    <m/>
    <n v="10885.9"/>
    <x v="16601"/>
    <m/>
    <m/>
    <m/>
    <m/>
    <x v="8738"/>
    <s v="2023/12/31"/>
    <x v="130"/>
    <x v="130"/>
    <x v="58"/>
    <x v="58"/>
    <m/>
    <x v="615"/>
    <e v="#N/A"/>
    <x v="615"/>
  </r>
  <r>
    <x v="5170"/>
    <m/>
    <n v="39629.200000000004"/>
    <x v="16602"/>
    <m/>
    <m/>
    <m/>
    <m/>
    <x v="8738"/>
    <s v="2023/12/31"/>
    <x v="130"/>
    <x v="130"/>
    <x v="58"/>
    <x v="58"/>
    <m/>
    <x v="615"/>
    <e v="#N/A"/>
    <x v="615"/>
  </r>
  <r>
    <x v="5170"/>
    <m/>
    <n v="114566.5"/>
    <x v="16603"/>
    <m/>
    <m/>
    <m/>
    <m/>
    <x v="9032"/>
    <s v="2023/12/31"/>
    <x v="130"/>
    <x v="130"/>
    <x v="58"/>
    <x v="58"/>
    <m/>
    <x v="615"/>
    <e v="#N/A"/>
    <x v="615"/>
  </r>
  <r>
    <x v="5170"/>
    <m/>
    <n v="4102.92"/>
    <x v="16604"/>
    <m/>
    <m/>
    <m/>
    <m/>
    <x v="9075"/>
    <s v="2023/12/5"/>
    <x v="130"/>
    <x v="130"/>
    <x v="57"/>
    <x v="57"/>
    <m/>
    <x v="615"/>
    <e v="#N/A"/>
    <x v="615"/>
  </r>
  <r>
    <x v="5170"/>
    <m/>
    <n v="434.47"/>
    <x v="16605"/>
    <m/>
    <m/>
    <m/>
    <m/>
    <x v="8805"/>
    <s v="2023/12/31"/>
    <x v="130"/>
    <x v="130"/>
    <x v="57"/>
    <x v="57"/>
    <m/>
    <x v="615"/>
    <e v="#N/A"/>
    <x v="615"/>
  </r>
  <r>
    <x v="5170"/>
    <m/>
    <n v="745.2"/>
    <x v="16606"/>
    <m/>
    <m/>
    <m/>
    <m/>
    <x v="8805"/>
    <s v="2023/12/31"/>
    <x v="130"/>
    <x v="130"/>
    <x v="57"/>
    <x v="57"/>
    <m/>
    <x v="615"/>
    <e v="#N/A"/>
    <x v="615"/>
  </r>
  <r>
    <x v="5170"/>
    <m/>
    <n v="2728.1"/>
    <x v="16607"/>
    <m/>
    <m/>
    <m/>
    <m/>
    <x v="8804"/>
    <s v="2023/11/22"/>
    <x v="130"/>
    <x v="130"/>
    <x v="69"/>
    <x v="69"/>
    <m/>
    <x v="615"/>
    <e v="#N/A"/>
    <x v="615"/>
  </r>
  <r>
    <x v="5170"/>
    <m/>
    <n v="136.88"/>
    <x v="16608"/>
    <m/>
    <m/>
    <m/>
    <m/>
    <x v="7583"/>
    <s v="2023/11/30"/>
    <x v="130"/>
    <x v="130"/>
    <x v="67"/>
    <x v="67"/>
    <m/>
    <x v="615"/>
    <e v="#N/A"/>
    <x v="615"/>
  </r>
  <r>
    <x v="5170"/>
    <m/>
    <n v="15996"/>
    <x v="16609"/>
    <m/>
    <m/>
    <m/>
    <m/>
    <x v="8768"/>
    <s v="2023/12/1"/>
    <x v="130"/>
    <x v="130"/>
    <x v="59"/>
    <x v="59"/>
    <m/>
    <x v="615"/>
    <e v="#N/A"/>
    <x v="615"/>
  </r>
  <r>
    <x v="5170"/>
    <m/>
    <n v="15693"/>
    <x v="16610"/>
    <m/>
    <m/>
    <m/>
    <m/>
    <x v="8768"/>
    <s v="2023/12/1"/>
    <x v="130"/>
    <x v="130"/>
    <x v="59"/>
    <x v="59"/>
    <m/>
    <x v="615"/>
    <e v="#N/A"/>
    <x v="615"/>
  </r>
  <r>
    <x v="5170"/>
    <m/>
    <n v="16076.51"/>
    <x v="16611"/>
    <m/>
    <m/>
    <m/>
    <m/>
    <x v="8780"/>
    <s v="2023/12/1"/>
    <x v="130"/>
    <x v="130"/>
    <x v="59"/>
    <x v="59"/>
    <m/>
    <x v="615"/>
    <e v="#N/A"/>
    <x v="615"/>
  </r>
  <r>
    <x v="5170"/>
    <m/>
    <n v="1114.3399999999999"/>
    <x v="16612"/>
    <m/>
    <m/>
    <m/>
    <m/>
    <x v="8780"/>
    <s v="2023/12/1"/>
    <x v="130"/>
    <x v="130"/>
    <x v="59"/>
    <x v="59"/>
    <m/>
    <x v="615"/>
    <e v="#N/A"/>
    <x v="615"/>
  </r>
  <r>
    <x v="5170"/>
    <m/>
    <n v="6575.64"/>
    <x v="16613"/>
    <m/>
    <m/>
    <m/>
    <m/>
    <x v="8978"/>
    <s v="2023/12/1"/>
    <x v="130"/>
    <x v="130"/>
    <x v="59"/>
    <x v="59"/>
    <m/>
    <x v="615"/>
    <e v="#N/A"/>
    <x v="615"/>
  </r>
  <r>
    <x v="5170"/>
    <m/>
    <n v="21169.94"/>
    <x v="16614"/>
    <m/>
    <m/>
    <m/>
    <m/>
    <x v="8978"/>
    <s v="2023/12/1"/>
    <x v="130"/>
    <x v="130"/>
    <x v="59"/>
    <x v="59"/>
    <m/>
    <x v="615"/>
    <e v="#N/A"/>
    <x v="615"/>
  </r>
  <r>
    <x v="5170"/>
    <m/>
    <n v="327.71"/>
    <x v="16615"/>
    <m/>
    <m/>
    <m/>
    <m/>
    <x v="8978"/>
    <s v="2023/12/1"/>
    <x v="130"/>
    <x v="130"/>
    <x v="59"/>
    <x v="59"/>
    <m/>
    <x v="615"/>
    <e v="#N/A"/>
    <x v="615"/>
  </r>
  <r>
    <x v="5170"/>
    <m/>
    <n v="4487.7300000000005"/>
    <x v="16616"/>
    <m/>
    <m/>
    <m/>
    <m/>
    <x v="8978"/>
    <s v="2023/12/1"/>
    <x v="130"/>
    <x v="130"/>
    <x v="59"/>
    <x v="59"/>
    <m/>
    <x v="615"/>
    <e v="#N/A"/>
    <x v="615"/>
  </r>
  <r>
    <x v="5170"/>
    <m/>
    <n v="3914.15"/>
    <x v="16617"/>
    <m/>
    <m/>
    <m/>
    <m/>
    <x v="8978"/>
    <s v="2023/12/1"/>
    <x v="130"/>
    <x v="130"/>
    <x v="59"/>
    <x v="59"/>
    <m/>
    <x v="615"/>
    <e v="#N/A"/>
    <x v="615"/>
  </r>
  <r>
    <x v="5170"/>
    <m/>
    <n v="159.84"/>
    <x v="16618"/>
    <m/>
    <m/>
    <m/>
    <m/>
    <x v="8978"/>
    <s v="2023/12/1"/>
    <x v="130"/>
    <x v="130"/>
    <x v="59"/>
    <x v="59"/>
    <m/>
    <x v="615"/>
    <e v="#N/A"/>
    <x v="615"/>
  </r>
  <r>
    <x v="5170"/>
    <m/>
    <n v="300"/>
    <x v="16619"/>
    <m/>
    <m/>
    <m/>
    <m/>
    <x v="8978"/>
    <s v="2023/12/1"/>
    <x v="130"/>
    <x v="130"/>
    <x v="59"/>
    <x v="59"/>
    <m/>
    <x v="615"/>
    <e v="#N/A"/>
    <x v="615"/>
  </r>
  <r>
    <x v="5170"/>
    <m/>
    <n v="3495"/>
    <x v="16620"/>
    <m/>
    <m/>
    <m/>
    <m/>
    <x v="8978"/>
    <s v="2023/12/1"/>
    <x v="130"/>
    <x v="130"/>
    <x v="59"/>
    <x v="59"/>
    <m/>
    <x v="615"/>
    <e v="#N/A"/>
    <x v="615"/>
  </r>
  <r>
    <x v="5170"/>
    <m/>
    <n v="3000"/>
    <x v="16621"/>
    <m/>
    <m/>
    <m/>
    <m/>
    <x v="8978"/>
    <s v="2023/12/1"/>
    <x v="130"/>
    <x v="130"/>
    <x v="59"/>
    <x v="59"/>
    <m/>
    <x v="615"/>
    <e v="#N/A"/>
    <x v="615"/>
  </r>
  <r>
    <x v="5170"/>
    <m/>
    <n v="150"/>
    <x v="16622"/>
    <m/>
    <m/>
    <m/>
    <m/>
    <x v="8978"/>
    <s v="2023/12/1"/>
    <x v="130"/>
    <x v="130"/>
    <x v="59"/>
    <x v="59"/>
    <m/>
    <x v="615"/>
    <e v="#N/A"/>
    <x v="615"/>
  </r>
  <r>
    <x v="5170"/>
    <m/>
    <n v="346.38"/>
    <x v="16623"/>
    <m/>
    <m/>
    <m/>
    <m/>
    <x v="8794"/>
    <s v="2023/12/31"/>
    <x v="130"/>
    <x v="130"/>
    <x v="59"/>
    <x v="59"/>
    <m/>
    <x v="615"/>
    <e v="#N/A"/>
    <x v="615"/>
  </r>
  <r>
    <x v="5170"/>
    <m/>
    <n v="3559.77"/>
    <x v="16624"/>
    <m/>
    <m/>
    <m/>
    <m/>
    <x v="8794"/>
    <s v="2023/12/31"/>
    <x v="130"/>
    <x v="130"/>
    <x v="59"/>
    <x v="59"/>
    <m/>
    <x v="615"/>
    <e v="#N/A"/>
    <x v="615"/>
  </r>
  <r>
    <x v="5170"/>
    <m/>
    <n v="10031.02"/>
    <x v="16625"/>
    <m/>
    <m/>
    <m/>
    <m/>
    <x v="8794"/>
    <s v="2023/12/31"/>
    <x v="130"/>
    <x v="130"/>
    <x v="59"/>
    <x v="59"/>
    <m/>
    <x v="615"/>
    <e v="#N/A"/>
    <x v="615"/>
  </r>
  <r>
    <x v="5170"/>
    <m/>
    <n v="892.44"/>
    <x v="16626"/>
    <m/>
    <m/>
    <m/>
    <m/>
    <x v="8794"/>
    <s v="2023/12/31"/>
    <x v="130"/>
    <x v="130"/>
    <x v="59"/>
    <x v="59"/>
    <m/>
    <x v="615"/>
    <e v="#N/A"/>
    <x v="615"/>
  </r>
  <r>
    <x v="5170"/>
    <m/>
    <n v="18867"/>
    <x v="16627"/>
    <m/>
    <m/>
    <m/>
    <m/>
    <x v="8794"/>
    <s v="2023/12/31"/>
    <x v="130"/>
    <x v="130"/>
    <x v="59"/>
    <x v="59"/>
    <m/>
    <x v="615"/>
    <e v="#N/A"/>
    <x v="615"/>
  </r>
  <r>
    <x v="5170"/>
    <m/>
    <n v="8469"/>
    <x v="16628"/>
    <m/>
    <m/>
    <m/>
    <m/>
    <x v="8794"/>
    <s v="2023/12/31"/>
    <x v="130"/>
    <x v="130"/>
    <x v="59"/>
    <x v="59"/>
    <m/>
    <x v="615"/>
    <e v="#N/A"/>
    <x v="615"/>
  </r>
  <r>
    <x v="5170"/>
    <m/>
    <n v="4686"/>
    <x v="16629"/>
    <m/>
    <m/>
    <m/>
    <m/>
    <x v="8707"/>
    <s v="2023/12/31"/>
    <x v="130"/>
    <x v="130"/>
    <x v="59"/>
    <x v="59"/>
    <m/>
    <x v="615"/>
    <e v="#N/A"/>
    <x v="615"/>
  </r>
  <r>
    <x v="5170"/>
    <m/>
    <n v="3417"/>
    <x v="16630"/>
    <m/>
    <m/>
    <m/>
    <m/>
    <x v="8707"/>
    <s v="2023/12/31"/>
    <x v="130"/>
    <x v="130"/>
    <x v="59"/>
    <x v="59"/>
    <m/>
    <x v="615"/>
    <e v="#N/A"/>
    <x v="615"/>
  </r>
  <r>
    <x v="5170"/>
    <m/>
    <n v="10351.86"/>
    <x v="16631"/>
    <m/>
    <m/>
    <m/>
    <m/>
    <x v="8707"/>
    <s v="2023/12/31"/>
    <x v="130"/>
    <x v="130"/>
    <x v="59"/>
    <x v="59"/>
    <m/>
    <x v="615"/>
    <e v="#N/A"/>
    <x v="615"/>
  </r>
  <r>
    <x v="5170"/>
    <m/>
    <n v="364.24"/>
    <x v="16632"/>
    <m/>
    <m/>
    <m/>
    <m/>
    <x v="8707"/>
    <s v="2023/12/31"/>
    <x v="130"/>
    <x v="130"/>
    <x v="59"/>
    <x v="59"/>
    <m/>
    <x v="615"/>
    <e v="#N/A"/>
    <x v="615"/>
  </r>
  <r>
    <x v="5170"/>
    <m/>
    <n v="2019"/>
    <x v="16633"/>
    <m/>
    <m/>
    <m/>
    <m/>
    <x v="8880"/>
    <s v="2023/12/31"/>
    <x v="130"/>
    <x v="130"/>
    <x v="59"/>
    <x v="59"/>
    <m/>
    <x v="615"/>
    <e v="#N/A"/>
    <x v="615"/>
  </r>
  <r>
    <x v="5170"/>
    <m/>
    <n v="1611"/>
    <x v="16634"/>
    <m/>
    <m/>
    <m/>
    <m/>
    <x v="8880"/>
    <s v="2023/12/31"/>
    <x v="130"/>
    <x v="130"/>
    <x v="59"/>
    <x v="59"/>
    <m/>
    <x v="615"/>
    <e v="#N/A"/>
    <x v="615"/>
  </r>
  <r>
    <x v="5170"/>
    <m/>
    <n v="300"/>
    <x v="16635"/>
    <m/>
    <m/>
    <m/>
    <m/>
    <x v="8880"/>
    <s v="2023/12/31"/>
    <x v="130"/>
    <x v="130"/>
    <x v="59"/>
    <x v="59"/>
    <m/>
    <x v="615"/>
    <e v="#N/A"/>
    <x v="615"/>
  </r>
  <r>
    <x v="5170"/>
    <m/>
    <n v="2256"/>
    <x v="16636"/>
    <m/>
    <m/>
    <m/>
    <m/>
    <x v="8880"/>
    <s v="2023/12/31"/>
    <x v="130"/>
    <x v="130"/>
    <x v="59"/>
    <x v="59"/>
    <m/>
    <x v="615"/>
    <e v="#N/A"/>
    <x v="615"/>
  </r>
  <r>
    <x v="5170"/>
    <m/>
    <n v="4647"/>
    <x v="16637"/>
    <m/>
    <m/>
    <m/>
    <m/>
    <x v="8880"/>
    <s v="2023/12/31"/>
    <x v="130"/>
    <x v="130"/>
    <x v="59"/>
    <x v="59"/>
    <m/>
    <x v="615"/>
    <e v="#N/A"/>
    <x v="615"/>
  </r>
  <r>
    <x v="5170"/>
    <m/>
    <n v="2298"/>
    <x v="16638"/>
    <m/>
    <m/>
    <m/>
    <m/>
    <x v="8880"/>
    <s v="2023/12/31"/>
    <x v="130"/>
    <x v="130"/>
    <x v="59"/>
    <x v="59"/>
    <m/>
    <x v="615"/>
    <e v="#N/A"/>
    <x v="615"/>
  </r>
  <r>
    <x v="5170"/>
    <m/>
    <n v="6477"/>
    <x v="16639"/>
    <m/>
    <m/>
    <m/>
    <m/>
    <x v="8880"/>
    <s v="2023/12/31"/>
    <x v="130"/>
    <x v="130"/>
    <x v="59"/>
    <x v="59"/>
    <m/>
    <x v="615"/>
    <e v="#N/A"/>
    <x v="615"/>
  </r>
  <r>
    <x v="5170"/>
    <m/>
    <n v="5283"/>
    <x v="16640"/>
    <m/>
    <m/>
    <m/>
    <m/>
    <x v="8880"/>
    <s v="2023/12/31"/>
    <x v="130"/>
    <x v="130"/>
    <x v="59"/>
    <x v="59"/>
    <m/>
    <x v="615"/>
    <e v="#N/A"/>
    <x v="615"/>
  </r>
  <r>
    <x v="5170"/>
    <m/>
    <n v="5673"/>
    <x v="16641"/>
    <m/>
    <m/>
    <m/>
    <m/>
    <x v="8880"/>
    <s v="2023/12/31"/>
    <x v="130"/>
    <x v="130"/>
    <x v="59"/>
    <x v="59"/>
    <m/>
    <x v="615"/>
    <e v="#N/A"/>
    <x v="615"/>
  </r>
  <r>
    <x v="5170"/>
    <m/>
    <n v="1425"/>
    <x v="16642"/>
    <m/>
    <m/>
    <m/>
    <m/>
    <x v="8880"/>
    <s v="2023/12/31"/>
    <x v="130"/>
    <x v="130"/>
    <x v="59"/>
    <x v="59"/>
    <m/>
    <x v="615"/>
    <e v="#N/A"/>
    <x v="615"/>
  </r>
  <r>
    <x v="5170"/>
    <m/>
    <n v="2493"/>
    <x v="16643"/>
    <m/>
    <m/>
    <m/>
    <m/>
    <x v="8880"/>
    <s v="2023/12/31"/>
    <x v="130"/>
    <x v="130"/>
    <x v="59"/>
    <x v="59"/>
    <m/>
    <x v="615"/>
    <e v="#N/A"/>
    <x v="615"/>
  </r>
  <r>
    <x v="5170"/>
    <m/>
    <n v="3024"/>
    <x v="16644"/>
    <m/>
    <m/>
    <m/>
    <m/>
    <x v="8880"/>
    <s v="2023/12/31"/>
    <x v="130"/>
    <x v="130"/>
    <x v="59"/>
    <x v="59"/>
    <m/>
    <x v="615"/>
    <e v="#N/A"/>
    <x v="615"/>
  </r>
  <r>
    <x v="5170"/>
    <m/>
    <n v="1020"/>
    <x v="16645"/>
    <m/>
    <m/>
    <m/>
    <m/>
    <x v="8880"/>
    <s v="2023/12/31"/>
    <x v="130"/>
    <x v="130"/>
    <x v="59"/>
    <x v="59"/>
    <m/>
    <x v="615"/>
    <e v="#N/A"/>
    <x v="615"/>
  </r>
  <r>
    <x v="5170"/>
    <m/>
    <n v="4086"/>
    <x v="16646"/>
    <m/>
    <m/>
    <m/>
    <m/>
    <x v="8276"/>
    <s v="2023/10/25"/>
    <x v="130"/>
    <x v="130"/>
    <x v="73"/>
    <x v="73"/>
    <m/>
    <x v="615"/>
    <e v="#N/A"/>
    <x v="615"/>
  </r>
  <r>
    <x v="5170"/>
    <m/>
    <n v="1472.26"/>
    <x v="16647"/>
    <m/>
    <m/>
    <m/>
    <m/>
    <x v="9072"/>
    <s v="2023/11/27"/>
    <x v="130"/>
    <x v="130"/>
    <x v="75"/>
    <x v="75"/>
    <m/>
    <x v="615"/>
    <e v="#N/A"/>
    <x v="615"/>
  </r>
  <r>
    <x v="5170"/>
    <m/>
    <n v="241.12"/>
    <x v="16648"/>
    <m/>
    <m/>
    <m/>
    <m/>
    <x v="8900"/>
    <s v="2023/12/16"/>
    <x v="130"/>
    <x v="130"/>
    <x v="75"/>
    <x v="75"/>
    <m/>
    <x v="615"/>
    <e v="#N/A"/>
    <x v="615"/>
  </r>
  <r>
    <x v="5170"/>
    <m/>
    <n v="77.5"/>
    <x v="16649"/>
    <m/>
    <m/>
    <m/>
    <m/>
    <x v="8900"/>
    <s v="2023/12/16"/>
    <x v="130"/>
    <x v="130"/>
    <x v="75"/>
    <x v="75"/>
    <m/>
    <x v="615"/>
    <e v="#N/A"/>
    <x v="615"/>
  </r>
  <r>
    <x v="5170"/>
    <m/>
    <n v="1098.9000000000001"/>
    <x v="16650"/>
    <m/>
    <m/>
    <m/>
    <m/>
    <x v="9076"/>
    <s v="2023/4/1"/>
    <x v="130"/>
    <x v="130"/>
    <x v="26"/>
    <x v="26"/>
    <m/>
    <x v="615"/>
    <e v="#N/A"/>
    <x v="615"/>
  </r>
  <r>
    <x v="5170"/>
    <m/>
    <n v="2543.9"/>
    <x v="16651"/>
    <m/>
    <m/>
    <m/>
    <m/>
    <x v="9076"/>
    <s v="2023/4/1"/>
    <x v="130"/>
    <x v="130"/>
    <x v="26"/>
    <x v="26"/>
    <m/>
    <x v="615"/>
    <e v="#N/A"/>
    <x v="615"/>
  </r>
  <r>
    <x v="5170"/>
    <m/>
    <n v="2031.05"/>
    <x v="16652"/>
    <m/>
    <m/>
    <m/>
    <m/>
    <x v="8730"/>
    <s v="2023/4/20"/>
    <x v="130"/>
    <x v="130"/>
    <x v="26"/>
    <x v="26"/>
    <m/>
    <x v="615"/>
    <e v="#N/A"/>
    <x v="615"/>
  </r>
  <r>
    <x v="5170"/>
    <m/>
    <n v="7511.4000000000005"/>
    <x v="16653"/>
    <m/>
    <m/>
    <m/>
    <m/>
    <x v="8779"/>
    <s v="2023/8/15"/>
    <x v="130"/>
    <x v="130"/>
    <x v="26"/>
    <x v="26"/>
    <m/>
    <x v="615"/>
    <e v="#N/A"/>
    <x v="615"/>
  </r>
  <r>
    <x v="5170"/>
    <m/>
    <n v="5489.1"/>
    <x v="16654"/>
    <m/>
    <m/>
    <m/>
    <m/>
    <x v="8779"/>
    <s v="2023/8/15"/>
    <x v="130"/>
    <x v="130"/>
    <x v="26"/>
    <x v="26"/>
    <m/>
    <x v="615"/>
    <e v="#N/A"/>
    <x v="615"/>
  </r>
  <r>
    <x v="5170"/>
    <m/>
    <n v="306.68"/>
    <x v="16586"/>
    <m/>
    <m/>
    <m/>
    <m/>
    <x v="7583"/>
    <s v="2023/11/30"/>
    <x v="130"/>
    <x v="130"/>
    <x v="26"/>
    <x v="26"/>
    <m/>
    <x v="615"/>
    <e v="#N/A"/>
    <x v="615"/>
  </r>
  <r>
    <x v="5170"/>
    <m/>
    <n v="790.66"/>
    <x v="16655"/>
    <m/>
    <m/>
    <m/>
    <m/>
    <x v="8778"/>
    <s v="2023/7/20"/>
    <x v="130"/>
    <x v="130"/>
    <x v="27"/>
    <x v="27"/>
    <m/>
    <x v="615"/>
    <e v="#N/A"/>
    <x v="615"/>
  </r>
  <r>
    <x v="5170"/>
    <m/>
    <n v="3031.3"/>
    <x v="16656"/>
    <m/>
    <m/>
    <m/>
    <m/>
    <x v="9077"/>
    <s v="2023/11/1"/>
    <x v="131"/>
    <x v="131"/>
    <x v="3"/>
    <x v="3"/>
    <m/>
    <x v="615"/>
    <e v="#N/A"/>
    <x v="615"/>
  </r>
  <r>
    <x v="5170"/>
    <m/>
    <n v="3220.88"/>
    <x v="16657"/>
    <m/>
    <m/>
    <m/>
    <m/>
    <x v="9077"/>
    <s v="2023/11/1"/>
    <x v="131"/>
    <x v="131"/>
    <x v="3"/>
    <x v="3"/>
    <m/>
    <x v="615"/>
    <e v="#N/A"/>
    <x v="615"/>
  </r>
  <r>
    <x v="5170"/>
    <m/>
    <n v="30056.2"/>
    <x v="16658"/>
    <m/>
    <m/>
    <m/>
    <m/>
    <x v="9078"/>
    <s v="2023/8/22"/>
    <x v="131"/>
    <x v="131"/>
    <x v="15"/>
    <x v="15"/>
    <m/>
    <x v="615"/>
    <e v="#N/A"/>
    <x v="615"/>
  </r>
  <r>
    <x v="5170"/>
    <m/>
    <n v="246.8"/>
    <x v="16659"/>
    <m/>
    <m/>
    <m/>
    <m/>
    <x v="9078"/>
    <s v="2023/8/22"/>
    <x v="131"/>
    <x v="131"/>
    <x v="15"/>
    <x v="15"/>
    <m/>
    <x v="615"/>
    <e v="#N/A"/>
    <x v="615"/>
  </r>
  <r>
    <x v="5170"/>
    <m/>
    <n v="2683.7000000000003"/>
    <x v="16660"/>
    <m/>
    <m/>
    <m/>
    <m/>
    <x v="9078"/>
    <s v="2023/8/22"/>
    <x v="131"/>
    <x v="131"/>
    <x v="15"/>
    <x v="15"/>
    <m/>
    <x v="615"/>
    <e v="#N/A"/>
    <x v="615"/>
  </r>
  <r>
    <x v="5170"/>
    <m/>
    <n v="1232.4000000000001"/>
    <x v="16661"/>
    <m/>
    <m/>
    <m/>
    <m/>
    <x v="9078"/>
    <s v="2023/8/22"/>
    <x v="131"/>
    <x v="131"/>
    <x v="15"/>
    <x v="15"/>
    <m/>
    <x v="615"/>
    <e v="#N/A"/>
    <x v="615"/>
  </r>
  <r>
    <x v="5170"/>
    <m/>
    <n v="6362.8"/>
    <x v="16662"/>
    <m/>
    <m/>
    <m/>
    <m/>
    <x v="9078"/>
    <s v="2023/8/22"/>
    <x v="131"/>
    <x v="131"/>
    <x v="15"/>
    <x v="15"/>
    <m/>
    <x v="615"/>
    <e v="#N/A"/>
    <x v="615"/>
  </r>
  <r>
    <x v="5170"/>
    <m/>
    <n v="449.5"/>
    <x v="16663"/>
    <m/>
    <m/>
    <m/>
    <m/>
    <x v="9079"/>
    <s v="2023/8/23"/>
    <x v="131"/>
    <x v="131"/>
    <x v="15"/>
    <x v="15"/>
    <m/>
    <x v="615"/>
    <e v="#N/A"/>
    <x v="615"/>
  </r>
  <r>
    <x v="5170"/>
    <m/>
    <n v="5196.6000000000004"/>
    <x v="16664"/>
    <m/>
    <m/>
    <m/>
    <m/>
    <x v="9079"/>
    <s v="2023/8/23"/>
    <x v="131"/>
    <x v="131"/>
    <x v="15"/>
    <x v="15"/>
    <m/>
    <x v="615"/>
    <e v="#N/A"/>
    <x v="615"/>
  </r>
  <r>
    <x v="5170"/>
    <m/>
    <n v="2796.3"/>
    <x v="16665"/>
    <m/>
    <m/>
    <m/>
    <m/>
    <x v="9079"/>
    <s v="2023/8/23"/>
    <x v="131"/>
    <x v="131"/>
    <x v="15"/>
    <x v="15"/>
    <m/>
    <x v="615"/>
    <e v="#N/A"/>
    <x v="615"/>
  </r>
  <r>
    <x v="5170"/>
    <m/>
    <n v="1017.5"/>
    <x v="16666"/>
    <m/>
    <m/>
    <m/>
    <m/>
    <x v="9079"/>
    <s v="2023/8/23"/>
    <x v="131"/>
    <x v="131"/>
    <x v="15"/>
    <x v="15"/>
    <m/>
    <x v="615"/>
    <e v="#N/A"/>
    <x v="615"/>
  </r>
  <r>
    <x v="5170"/>
    <m/>
    <n v="2727.2000000000003"/>
    <x v="16667"/>
    <m/>
    <m/>
    <m/>
    <m/>
    <x v="9079"/>
    <s v="2023/8/23"/>
    <x v="131"/>
    <x v="131"/>
    <x v="15"/>
    <x v="15"/>
    <m/>
    <x v="615"/>
    <e v="#N/A"/>
    <x v="615"/>
  </r>
  <r>
    <x v="5170"/>
    <m/>
    <n v="1727"/>
    <x v="16668"/>
    <m/>
    <m/>
    <m/>
    <m/>
    <x v="9080"/>
    <s v="2023/8/23"/>
    <x v="131"/>
    <x v="131"/>
    <x v="15"/>
    <x v="15"/>
    <m/>
    <x v="615"/>
    <e v="#N/A"/>
    <x v="615"/>
  </r>
  <r>
    <x v="5170"/>
    <m/>
    <n v="796.5"/>
    <x v="16669"/>
    <m/>
    <m/>
    <m/>
    <m/>
    <x v="9080"/>
    <s v="2023/8/23"/>
    <x v="131"/>
    <x v="131"/>
    <x v="15"/>
    <x v="15"/>
    <m/>
    <x v="615"/>
    <e v="#N/A"/>
    <x v="615"/>
  </r>
  <r>
    <x v="5170"/>
    <m/>
    <n v="202"/>
    <x v="16670"/>
    <m/>
    <m/>
    <m/>
    <m/>
    <x v="9080"/>
    <s v="2023/8/23"/>
    <x v="131"/>
    <x v="131"/>
    <x v="15"/>
    <x v="15"/>
    <m/>
    <x v="615"/>
    <e v="#N/A"/>
    <x v="615"/>
  </r>
  <r>
    <x v="5170"/>
    <m/>
    <n v="560.4"/>
    <x v="16671"/>
    <m/>
    <m/>
    <m/>
    <m/>
    <x v="9080"/>
    <s v="2023/8/23"/>
    <x v="131"/>
    <x v="131"/>
    <x v="15"/>
    <x v="15"/>
    <m/>
    <x v="615"/>
    <e v="#N/A"/>
    <x v="615"/>
  </r>
  <r>
    <x v="5170"/>
    <m/>
    <n v="427.6"/>
    <x v="16672"/>
    <m/>
    <m/>
    <m/>
    <m/>
    <x v="9080"/>
    <s v="2023/8/23"/>
    <x v="131"/>
    <x v="131"/>
    <x v="15"/>
    <x v="15"/>
    <m/>
    <x v="615"/>
    <e v="#N/A"/>
    <x v="615"/>
  </r>
  <r>
    <x v="5170"/>
    <m/>
    <n v="668"/>
    <x v="16673"/>
    <m/>
    <m/>
    <m/>
    <m/>
    <x v="9081"/>
    <s v="2023/8/26"/>
    <x v="131"/>
    <x v="131"/>
    <x v="15"/>
    <x v="15"/>
    <m/>
    <x v="615"/>
    <e v="#N/A"/>
    <x v="615"/>
  </r>
  <r>
    <x v="5170"/>
    <m/>
    <n v="2964.6"/>
    <x v="16674"/>
    <m/>
    <m/>
    <m/>
    <m/>
    <x v="9081"/>
    <s v="2023/8/26"/>
    <x v="131"/>
    <x v="131"/>
    <x v="15"/>
    <x v="15"/>
    <m/>
    <x v="615"/>
    <e v="#N/A"/>
    <x v="615"/>
  </r>
  <r>
    <x v="5170"/>
    <m/>
    <n v="4688.9000000000005"/>
    <x v="16675"/>
    <m/>
    <m/>
    <m/>
    <m/>
    <x v="9081"/>
    <s v="2023/8/26"/>
    <x v="131"/>
    <x v="131"/>
    <x v="15"/>
    <x v="15"/>
    <m/>
    <x v="615"/>
    <e v="#N/A"/>
    <x v="615"/>
  </r>
  <r>
    <x v="5170"/>
    <m/>
    <n v="2627.1"/>
    <x v="16676"/>
    <m/>
    <m/>
    <m/>
    <m/>
    <x v="9081"/>
    <s v="2023/8/26"/>
    <x v="131"/>
    <x v="131"/>
    <x v="15"/>
    <x v="15"/>
    <m/>
    <x v="615"/>
    <e v="#N/A"/>
    <x v="615"/>
  </r>
  <r>
    <x v="5170"/>
    <m/>
    <n v="427.3"/>
    <x v="16677"/>
    <m/>
    <m/>
    <m/>
    <m/>
    <x v="9081"/>
    <s v="2023/8/26"/>
    <x v="131"/>
    <x v="131"/>
    <x v="15"/>
    <x v="15"/>
    <m/>
    <x v="615"/>
    <e v="#N/A"/>
    <x v="615"/>
  </r>
  <r>
    <x v="5170"/>
    <m/>
    <n v="95832.5"/>
    <x v="16678"/>
    <m/>
    <m/>
    <m/>
    <m/>
    <x v="9082"/>
    <s v="2023/8/31"/>
    <x v="131"/>
    <x v="131"/>
    <x v="15"/>
    <x v="15"/>
    <m/>
    <x v="615"/>
    <e v="#N/A"/>
    <x v="615"/>
  </r>
  <r>
    <x v="5170"/>
    <m/>
    <n v="643.9"/>
    <x v="16679"/>
    <m/>
    <m/>
    <m/>
    <m/>
    <x v="9083"/>
    <s v="2023/8/31"/>
    <x v="131"/>
    <x v="131"/>
    <x v="15"/>
    <x v="15"/>
    <m/>
    <x v="615"/>
    <e v="#N/A"/>
    <x v="615"/>
  </r>
  <r>
    <x v="5170"/>
    <m/>
    <n v="258.10000000000002"/>
    <x v="16680"/>
    <m/>
    <m/>
    <m/>
    <m/>
    <x v="9083"/>
    <s v="2023/8/31"/>
    <x v="131"/>
    <x v="131"/>
    <x v="15"/>
    <x v="15"/>
    <m/>
    <x v="615"/>
    <e v="#N/A"/>
    <x v="615"/>
  </r>
  <r>
    <x v="5170"/>
    <m/>
    <n v="641"/>
    <x v="16681"/>
    <m/>
    <m/>
    <m/>
    <m/>
    <x v="9083"/>
    <s v="2023/8/31"/>
    <x v="131"/>
    <x v="131"/>
    <x v="15"/>
    <x v="15"/>
    <m/>
    <x v="615"/>
    <e v="#N/A"/>
    <x v="615"/>
  </r>
  <r>
    <x v="5170"/>
    <m/>
    <n v="1273"/>
    <x v="16682"/>
    <m/>
    <m/>
    <m/>
    <m/>
    <x v="9083"/>
    <s v="2023/8/31"/>
    <x v="131"/>
    <x v="131"/>
    <x v="15"/>
    <x v="15"/>
    <m/>
    <x v="615"/>
    <e v="#N/A"/>
    <x v="615"/>
  </r>
  <r>
    <x v="5170"/>
    <m/>
    <n v="210"/>
    <x v="16683"/>
    <m/>
    <m/>
    <m/>
    <m/>
    <x v="9083"/>
    <s v="2023/8/31"/>
    <x v="131"/>
    <x v="131"/>
    <x v="15"/>
    <x v="15"/>
    <m/>
    <x v="615"/>
    <e v="#N/A"/>
    <x v="615"/>
  </r>
  <r>
    <x v="5170"/>
    <m/>
    <n v="305.60000000000002"/>
    <x v="16684"/>
    <m/>
    <m/>
    <m/>
    <m/>
    <x v="9083"/>
    <s v="2023/8/31"/>
    <x v="131"/>
    <x v="131"/>
    <x v="15"/>
    <x v="15"/>
    <m/>
    <x v="615"/>
    <e v="#N/A"/>
    <x v="615"/>
  </r>
  <r>
    <x v="5170"/>
    <m/>
    <n v="2076.6"/>
    <x v="16685"/>
    <m/>
    <m/>
    <m/>
    <m/>
    <x v="9084"/>
    <s v="2023/9/20"/>
    <x v="131"/>
    <x v="131"/>
    <x v="15"/>
    <x v="15"/>
    <m/>
    <x v="615"/>
    <e v="#N/A"/>
    <x v="615"/>
  </r>
  <r>
    <x v="5170"/>
    <m/>
    <n v="2515.5"/>
    <x v="16686"/>
    <m/>
    <m/>
    <m/>
    <m/>
    <x v="9084"/>
    <s v="2023/9/20"/>
    <x v="131"/>
    <x v="131"/>
    <x v="15"/>
    <x v="15"/>
    <m/>
    <x v="615"/>
    <e v="#N/A"/>
    <x v="615"/>
  </r>
  <r>
    <x v="5170"/>
    <m/>
    <n v="513.70000000000005"/>
    <x v="16687"/>
    <m/>
    <m/>
    <m/>
    <m/>
    <x v="9084"/>
    <s v="2023/9/20"/>
    <x v="131"/>
    <x v="131"/>
    <x v="15"/>
    <x v="15"/>
    <m/>
    <x v="615"/>
    <e v="#N/A"/>
    <x v="615"/>
  </r>
  <r>
    <x v="5170"/>
    <m/>
    <n v="1602"/>
    <x v="16688"/>
    <m/>
    <m/>
    <m/>
    <m/>
    <x v="9085"/>
    <s v="2023/10/5"/>
    <x v="131"/>
    <x v="131"/>
    <x v="15"/>
    <x v="15"/>
    <m/>
    <x v="615"/>
    <e v="#N/A"/>
    <x v="615"/>
  </r>
  <r>
    <x v="5170"/>
    <m/>
    <n v="2322.3000000000002"/>
    <x v="16689"/>
    <m/>
    <m/>
    <m/>
    <m/>
    <x v="8407"/>
    <s v="2023/10/23"/>
    <x v="131"/>
    <x v="131"/>
    <x v="15"/>
    <x v="15"/>
    <m/>
    <x v="615"/>
    <e v="#N/A"/>
    <x v="615"/>
  </r>
  <r>
    <x v="5170"/>
    <m/>
    <n v="310"/>
    <x v="16690"/>
    <m/>
    <m/>
    <m/>
    <m/>
    <x v="8407"/>
    <s v="2023/10/23"/>
    <x v="131"/>
    <x v="131"/>
    <x v="15"/>
    <x v="15"/>
    <m/>
    <x v="615"/>
    <e v="#N/A"/>
    <x v="615"/>
  </r>
  <r>
    <x v="5170"/>
    <m/>
    <n v="801.9"/>
    <x v="16691"/>
    <m/>
    <m/>
    <m/>
    <m/>
    <x v="8407"/>
    <s v="2023/10/23"/>
    <x v="131"/>
    <x v="131"/>
    <x v="15"/>
    <x v="15"/>
    <m/>
    <x v="615"/>
    <e v="#N/A"/>
    <x v="615"/>
  </r>
  <r>
    <x v="5170"/>
    <m/>
    <n v="2736.7000000000003"/>
    <x v="16692"/>
    <m/>
    <m/>
    <m/>
    <m/>
    <x v="8407"/>
    <s v="2023/10/23"/>
    <x v="131"/>
    <x v="131"/>
    <x v="15"/>
    <x v="15"/>
    <m/>
    <x v="615"/>
    <e v="#N/A"/>
    <x v="615"/>
  </r>
  <r>
    <x v="5170"/>
    <m/>
    <n v="1756.5"/>
    <x v="16693"/>
    <m/>
    <m/>
    <m/>
    <m/>
    <x v="8407"/>
    <s v="2023/10/23"/>
    <x v="131"/>
    <x v="131"/>
    <x v="15"/>
    <x v="15"/>
    <m/>
    <x v="615"/>
    <e v="#N/A"/>
    <x v="615"/>
  </r>
  <r>
    <x v="5170"/>
    <m/>
    <n v="2719.6"/>
    <x v="16694"/>
    <m/>
    <m/>
    <m/>
    <m/>
    <x v="9086"/>
    <s v="2023/10/26"/>
    <x v="131"/>
    <x v="131"/>
    <x v="15"/>
    <x v="15"/>
    <m/>
    <x v="615"/>
    <e v="#N/A"/>
    <x v="615"/>
  </r>
  <r>
    <x v="5170"/>
    <m/>
    <n v="844.30000000000007"/>
    <x v="16695"/>
    <m/>
    <m/>
    <m/>
    <m/>
    <x v="9086"/>
    <s v="2023/10/26"/>
    <x v="131"/>
    <x v="131"/>
    <x v="15"/>
    <x v="15"/>
    <m/>
    <x v="615"/>
    <e v="#N/A"/>
    <x v="615"/>
  </r>
  <r>
    <x v="5170"/>
    <m/>
    <n v="500.2"/>
    <x v="16696"/>
    <m/>
    <m/>
    <m/>
    <m/>
    <x v="9087"/>
    <s v="2023/10/31"/>
    <x v="131"/>
    <x v="131"/>
    <x v="15"/>
    <x v="15"/>
    <m/>
    <x v="615"/>
    <e v="#N/A"/>
    <x v="615"/>
  </r>
  <r>
    <x v="5170"/>
    <m/>
    <n v="222"/>
    <x v="16697"/>
    <m/>
    <m/>
    <m/>
    <m/>
    <x v="9087"/>
    <s v="2023/10/31"/>
    <x v="131"/>
    <x v="131"/>
    <x v="15"/>
    <x v="15"/>
    <m/>
    <x v="615"/>
    <e v="#N/A"/>
    <x v="615"/>
  </r>
  <r>
    <x v="5170"/>
    <m/>
    <n v="1540.1000000000001"/>
    <x v="16698"/>
    <m/>
    <m/>
    <m/>
    <m/>
    <x v="9087"/>
    <s v="2023/10/31"/>
    <x v="131"/>
    <x v="131"/>
    <x v="15"/>
    <x v="15"/>
    <m/>
    <x v="615"/>
    <e v="#N/A"/>
    <x v="615"/>
  </r>
  <r>
    <x v="5170"/>
    <m/>
    <n v="453.5"/>
    <x v="16699"/>
    <m/>
    <m/>
    <m/>
    <m/>
    <x v="9087"/>
    <s v="2023/10/31"/>
    <x v="131"/>
    <x v="131"/>
    <x v="15"/>
    <x v="15"/>
    <m/>
    <x v="615"/>
    <e v="#N/A"/>
    <x v="615"/>
  </r>
  <r>
    <x v="5170"/>
    <m/>
    <n v="184.4"/>
    <x v="16700"/>
    <m/>
    <m/>
    <m/>
    <m/>
    <x v="9087"/>
    <s v="2023/10/31"/>
    <x v="131"/>
    <x v="131"/>
    <x v="15"/>
    <x v="15"/>
    <m/>
    <x v="615"/>
    <e v="#N/A"/>
    <x v="615"/>
  </r>
  <r>
    <x v="5170"/>
    <m/>
    <n v="861.1"/>
    <x v="16701"/>
    <m/>
    <m/>
    <m/>
    <m/>
    <x v="9088"/>
    <s v="2023/11/1"/>
    <x v="131"/>
    <x v="131"/>
    <x v="15"/>
    <x v="15"/>
    <m/>
    <x v="615"/>
    <e v="#N/A"/>
    <x v="615"/>
  </r>
  <r>
    <x v="5170"/>
    <m/>
    <n v="2828.7000000000003"/>
    <x v="16702"/>
    <m/>
    <m/>
    <m/>
    <m/>
    <x v="9088"/>
    <s v="2023/11/1"/>
    <x v="131"/>
    <x v="131"/>
    <x v="15"/>
    <x v="15"/>
    <m/>
    <x v="615"/>
    <e v="#N/A"/>
    <x v="615"/>
  </r>
  <r>
    <x v="5170"/>
    <m/>
    <n v="47520"/>
    <x v="16703"/>
    <m/>
    <m/>
    <m/>
    <m/>
    <x v="8669"/>
    <s v="2023/6/13"/>
    <x v="131"/>
    <x v="131"/>
    <x v="11"/>
    <x v="11"/>
    <m/>
    <x v="615"/>
    <e v="#N/A"/>
    <x v="615"/>
  </r>
  <r>
    <x v="5170"/>
    <m/>
    <n v="8847.3000000000011"/>
    <x v="16704"/>
    <m/>
    <m/>
    <m/>
    <m/>
    <x v="9079"/>
    <s v="2023/8/23"/>
    <x v="131"/>
    <x v="131"/>
    <x v="11"/>
    <x v="11"/>
    <m/>
    <x v="615"/>
    <e v="#N/A"/>
    <x v="615"/>
  </r>
  <r>
    <x v="5170"/>
    <m/>
    <n v="116249"/>
    <x v="16705"/>
    <m/>
    <m/>
    <m/>
    <m/>
    <x v="9084"/>
    <s v="2023/9/20"/>
    <x v="131"/>
    <x v="131"/>
    <x v="11"/>
    <x v="11"/>
    <m/>
    <x v="615"/>
    <e v="#N/A"/>
    <x v="615"/>
  </r>
  <r>
    <x v="5170"/>
    <m/>
    <n v="35083.9"/>
    <x v="16706"/>
    <m/>
    <m/>
    <m/>
    <m/>
    <x v="9084"/>
    <s v="2023/9/20"/>
    <x v="131"/>
    <x v="131"/>
    <x v="11"/>
    <x v="11"/>
    <m/>
    <x v="615"/>
    <e v="#N/A"/>
    <x v="615"/>
  </r>
  <r>
    <x v="5170"/>
    <m/>
    <n v="3311.2000000000003"/>
    <x v="16707"/>
    <m/>
    <m/>
    <m/>
    <m/>
    <x v="9084"/>
    <s v="2023/9/20"/>
    <x v="131"/>
    <x v="131"/>
    <x v="11"/>
    <x v="11"/>
    <m/>
    <x v="615"/>
    <e v="#N/A"/>
    <x v="615"/>
  </r>
  <r>
    <x v="5170"/>
    <m/>
    <n v="22986.799999999999"/>
    <x v="16708"/>
    <m/>
    <m/>
    <m/>
    <m/>
    <x v="9084"/>
    <s v="2023/9/20"/>
    <x v="131"/>
    <x v="131"/>
    <x v="11"/>
    <x v="11"/>
    <m/>
    <x v="615"/>
    <e v="#N/A"/>
    <x v="615"/>
  </r>
  <r>
    <x v="5170"/>
    <m/>
    <n v="2064.1999999999998"/>
    <x v="16709"/>
    <m/>
    <m/>
    <m/>
    <m/>
    <x v="9089"/>
    <s v="2023/10/22"/>
    <x v="131"/>
    <x v="131"/>
    <x v="11"/>
    <x v="11"/>
    <m/>
    <x v="615"/>
    <e v="#N/A"/>
    <x v="615"/>
  </r>
  <r>
    <x v="5170"/>
    <m/>
    <n v="13587"/>
    <x v="16710"/>
    <m/>
    <m/>
    <m/>
    <m/>
    <x v="9089"/>
    <s v="2023/10/22"/>
    <x v="131"/>
    <x v="131"/>
    <x v="11"/>
    <x v="11"/>
    <m/>
    <x v="615"/>
    <e v="#N/A"/>
    <x v="615"/>
  </r>
  <r>
    <x v="5170"/>
    <m/>
    <n v="668.80000000000007"/>
    <x v="16711"/>
    <m/>
    <m/>
    <m/>
    <m/>
    <x v="9089"/>
    <s v="2023/10/22"/>
    <x v="131"/>
    <x v="131"/>
    <x v="11"/>
    <x v="11"/>
    <m/>
    <x v="615"/>
    <e v="#N/A"/>
    <x v="615"/>
  </r>
  <r>
    <x v="5170"/>
    <m/>
    <n v="1915.9"/>
    <x v="16712"/>
    <m/>
    <m/>
    <m/>
    <m/>
    <x v="8407"/>
    <s v="2023/10/23"/>
    <x v="131"/>
    <x v="131"/>
    <x v="11"/>
    <x v="11"/>
    <m/>
    <x v="615"/>
    <e v="#N/A"/>
    <x v="615"/>
  </r>
  <r>
    <x v="5170"/>
    <m/>
    <n v="2494.1"/>
    <x v="16713"/>
    <m/>
    <m/>
    <m/>
    <m/>
    <x v="8407"/>
    <s v="2023/10/23"/>
    <x v="131"/>
    <x v="131"/>
    <x v="11"/>
    <x v="11"/>
    <m/>
    <x v="615"/>
    <e v="#N/A"/>
    <x v="615"/>
  </r>
  <r>
    <x v="5170"/>
    <m/>
    <n v="1915.9"/>
    <x v="16714"/>
    <m/>
    <m/>
    <m/>
    <m/>
    <x v="8407"/>
    <s v="2023/10/23"/>
    <x v="131"/>
    <x v="131"/>
    <x v="11"/>
    <x v="11"/>
    <m/>
    <x v="615"/>
    <e v="#N/A"/>
    <x v="615"/>
  </r>
  <r>
    <x v="5170"/>
    <m/>
    <n v="6687.1"/>
    <x v="16715"/>
    <m/>
    <m/>
    <m/>
    <m/>
    <x v="9080"/>
    <s v="2023/8/23"/>
    <x v="131"/>
    <x v="131"/>
    <x v="60"/>
    <x v="60"/>
    <m/>
    <x v="615"/>
    <e v="#N/A"/>
    <x v="615"/>
  </r>
  <r>
    <x v="5170"/>
    <m/>
    <n v="259.89999999999998"/>
    <x v="16716"/>
    <m/>
    <m/>
    <m/>
    <m/>
    <x v="9083"/>
    <s v="2023/8/31"/>
    <x v="131"/>
    <x v="131"/>
    <x v="44"/>
    <x v="44"/>
    <m/>
    <x v="615"/>
    <e v="#N/A"/>
    <x v="615"/>
  </r>
  <r>
    <x v="5170"/>
    <m/>
    <n v="468.7"/>
    <x v="16717"/>
    <m/>
    <m/>
    <m/>
    <m/>
    <x v="9079"/>
    <s v="2023/8/23"/>
    <x v="131"/>
    <x v="131"/>
    <x v="12"/>
    <x v="12"/>
    <m/>
    <x v="615"/>
    <e v="#N/A"/>
    <x v="615"/>
  </r>
  <r>
    <x v="5170"/>
    <m/>
    <n v="247.5"/>
    <x v="16718"/>
    <m/>
    <m/>
    <m/>
    <m/>
    <x v="9083"/>
    <s v="2023/8/31"/>
    <x v="131"/>
    <x v="131"/>
    <x v="12"/>
    <x v="12"/>
    <m/>
    <x v="615"/>
    <e v="#N/A"/>
    <x v="615"/>
  </r>
  <r>
    <x v="5170"/>
    <m/>
    <n v="366.90000000000003"/>
    <x v="16719"/>
    <m/>
    <m/>
    <m/>
    <m/>
    <x v="9090"/>
    <s v="2023/9/24"/>
    <x v="131"/>
    <x v="131"/>
    <x v="12"/>
    <x v="12"/>
    <m/>
    <x v="615"/>
    <e v="#N/A"/>
    <x v="615"/>
  </r>
  <r>
    <x v="5170"/>
    <m/>
    <n v="683.76"/>
    <x v="16720"/>
    <m/>
    <m/>
    <m/>
    <m/>
    <x v="9091"/>
    <s v="2023/4/15"/>
    <x v="131"/>
    <x v="131"/>
    <x v="48"/>
    <x v="48"/>
    <m/>
    <x v="615"/>
    <e v="#N/A"/>
    <x v="615"/>
  </r>
  <r>
    <x v="5170"/>
    <m/>
    <n v="3083.7000000000003"/>
    <x v="16721"/>
    <m/>
    <m/>
    <m/>
    <m/>
    <x v="9092"/>
    <s v="2023/1/17"/>
    <x v="131"/>
    <x v="131"/>
    <x v="9"/>
    <x v="9"/>
    <m/>
    <x v="615"/>
    <e v="#N/A"/>
    <x v="615"/>
  </r>
  <r>
    <x v="5170"/>
    <m/>
    <n v="948.03"/>
    <x v="16722"/>
    <m/>
    <m/>
    <m/>
    <m/>
    <x v="9093"/>
    <s v="2023/1/30"/>
    <x v="131"/>
    <x v="131"/>
    <x v="9"/>
    <x v="9"/>
    <m/>
    <x v="615"/>
    <e v="#N/A"/>
    <x v="615"/>
  </r>
  <r>
    <x v="5170"/>
    <m/>
    <n v="10600.09"/>
    <x v="16723"/>
    <m/>
    <m/>
    <m/>
    <m/>
    <x v="9094"/>
    <s v="2023/2/8"/>
    <x v="131"/>
    <x v="131"/>
    <x v="9"/>
    <x v="9"/>
    <m/>
    <x v="615"/>
    <e v="#N/A"/>
    <x v="615"/>
  </r>
  <r>
    <x v="5170"/>
    <m/>
    <n v="4434.38"/>
    <x v="16724"/>
    <m/>
    <m/>
    <m/>
    <m/>
    <x v="9095"/>
    <s v="2023/4/5"/>
    <x v="131"/>
    <x v="131"/>
    <x v="9"/>
    <x v="9"/>
    <m/>
    <x v="615"/>
    <e v="#N/A"/>
    <x v="615"/>
  </r>
  <r>
    <x v="5170"/>
    <m/>
    <n v="1171.1600000000001"/>
    <x v="16725"/>
    <m/>
    <m/>
    <m/>
    <m/>
    <x v="9095"/>
    <s v="2023/4/5"/>
    <x v="131"/>
    <x v="131"/>
    <x v="9"/>
    <x v="9"/>
    <m/>
    <x v="615"/>
    <e v="#N/A"/>
    <x v="615"/>
  </r>
  <r>
    <x v="5170"/>
    <m/>
    <n v="1113"/>
    <x v="16726"/>
    <m/>
    <m/>
    <m/>
    <m/>
    <x v="9095"/>
    <s v="2023/4/5"/>
    <x v="131"/>
    <x v="131"/>
    <x v="9"/>
    <x v="9"/>
    <m/>
    <x v="615"/>
    <e v="#N/A"/>
    <x v="615"/>
  </r>
  <r>
    <x v="5170"/>
    <m/>
    <n v="1419.47"/>
    <x v="16727"/>
    <m/>
    <m/>
    <m/>
    <m/>
    <x v="9095"/>
    <s v="2023/4/5"/>
    <x v="131"/>
    <x v="131"/>
    <x v="9"/>
    <x v="9"/>
    <m/>
    <x v="615"/>
    <e v="#N/A"/>
    <x v="615"/>
  </r>
  <r>
    <x v="5170"/>
    <m/>
    <n v="301.58"/>
    <x v="16728"/>
    <m/>
    <m/>
    <m/>
    <m/>
    <x v="9096"/>
    <s v="2023/4/15"/>
    <x v="131"/>
    <x v="131"/>
    <x v="9"/>
    <x v="9"/>
    <m/>
    <x v="615"/>
    <e v="#N/A"/>
    <x v="615"/>
  </r>
  <r>
    <x v="5170"/>
    <m/>
    <n v="671.71"/>
    <x v="16729"/>
    <m/>
    <m/>
    <m/>
    <m/>
    <x v="9097"/>
    <s v="2023/7/1"/>
    <x v="131"/>
    <x v="131"/>
    <x v="9"/>
    <x v="9"/>
    <m/>
    <x v="615"/>
    <e v="#N/A"/>
    <x v="615"/>
  </r>
  <r>
    <x v="5170"/>
    <m/>
    <n v="278.94"/>
    <x v="16730"/>
    <m/>
    <m/>
    <m/>
    <m/>
    <x v="8783"/>
    <s v="2023/7/26"/>
    <x v="131"/>
    <x v="131"/>
    <x v="9"/>
    <x v="9"/>
    <m/>
    <x v="615"/>
    <e v="#N/A"/>
    <x v="615"/>
  </r>
  <r>
    <x v="5170"/>
    <m/>
    <n v="235.03"/>
    <x v="16731"/>
    <m/>
    <m/>
    <m/>
    <m/>
    <x v="9098"/>
    <s v="2023/7/31"/>
    <x v="131"/>
    <x v="131"/>
    <x v="9"/>
    <x v="9"/>
    <m/>
    <x v="615"/>
    <e v="#N/A"/>
    <x v="615"/>
  </r>
  <r>
    <x v="5170"/>
    <m/>
    <n v="354.46"/>
    <x v="16732"/>
    <m/>
    <m/>
    <m/>
    <m/>
    <x v="9099"/>
    <s v="2023/7/31"/>
    <x v="131"/>
    <x v="131"/>
    <x v="9"/>
    <x v="9"/>
    <m/>
    <x v="615"/>
    <e v="#N/A"/>
    <x v="615"/>
  </r>
  <r>
    <x v="5170"/>
    <m/>
    <n v="1110.24"/>
    <x v="16733"/>
    <m/>
    <m/>
    <m/>
    <m/>
    <x v="9099"/>
    <s v="2023/7/31"/>
    <x v="131"/>
    <x v="131"/>
    <x v="9"/>
    <x v="9"/>
    <m/>
    <x v="615"/>
    <e v="#N/A"/>
    <x v="615"/>
  </r>
  <r>
    <x v="5170"/>
    <m/>
    <n v="671.71"/>
    <x v="16734"/>
    <m/>
    <m/>
    <m/>
    <m/>
    <x v="9100"/>
    <s v="2023/8/31"/>
    <x v="131"/>
    <x v="131"/>
    <x v="9"/>
    <x v="9"/>
    <m/>
    <x v="615"/>
    <e v="#N/A"/>
    <x v="615"/>
  </r>
  <r>
    <x v="5170"/>
    <m/>
    <n v="235.03"/>
    <x v="16735"/>
    <m/>
    <m/>
    <m/>
    <m/>
    <x v="9100"/>
    <s v="2023/8/31"/>
    <x v="131"/>
    <x v="131"/>
    <x v="9"/>
    <x v="9"/>
    <m/>
    <x v="615"/>
    <e v="#N/A"/>
    <x v="615"/>
  </r>
  <r>
    <x v="5170"/>
    <m/>
    <n v="497.22"/>
    <x v="16736"/>
    <m/>
    <m/>
    <m/>
    <m/>
    <x v="9101"/>
    <s v="2023/11/1"/>
    <x v="131"/>
    <x v="131"/>
    <x v="9"/>
    <x v="9"/>
    <m/>
    <x v="615"/>
    <e v="#N/A"/>
    <x v="615"/>
  </r>
  <r>
    <x v="5170"/>
    <m/>
    <n v="3517.5"/>
    <x v="16737"/>
    <m/>
    <m/>
    <m/>
    <m/>
    <x v="9102"/>
    <s v="2023/12/31"/>
    <x v="131"/>
    <x v="131"/>
    <x v="9"/>
    <x v="9"/>
    <m/>
    <x v="615"/>
    <e v="#N/A"/>
    <x v="615"/>
  </r>
  <r>
    <x v="5170"/>
    <m/>
    <n v="296.47000000000003"/>
    <x v="16738"/>
    <m/>
    <m/>
    <m/>
    <m/>
    <x v="9102"/>
    <s v="2023/12/31"/>
    <x v="131"/>
    <x v="131"/>
    <x v="9"/>
    <x v="9"/>
    <m/>
    <x v="615"/>
    <e v="#N/A"/>
    <x v="615"/>
  </r>
  <r>
    <x v="5170"/>
    <m/>
    <n v="774.67000000000007"/>
    <x v="16739"/>
    <m/>
    <m/>
    <m/>
    <m/>
    <x v="9102"/>
    <s v="2023/12/31"/>
    <x v="131"/>
    <x v="131"/>
    <x v="9"/>
    <x v="9"/>
    <m/>
    <x v="615"/>
    <e v="#N/A"/>
    <x v="615"/>
  </r>
  <r>
    <x v="5170"/>
    <m/>
    <n v="907.18000000000006"/>
    <x v="16740"/>
    <m/>
    <m/>
    <m/>
    <m/>
    <x v="9102"/>
    <s v="2023/12/31"/>
    <x v="131"/>
    <x v="131"/>
    <x v="9"/>
    <x v="9"/>
    <m/>
    <x v="615"/>
    <e v="#N/A"/>
    <x v="615"/>
  </r>
  <r>
    <x v="5170"/>
    <m/>
    <n v="2832.68"/>
    <x v="16741"/>
    <m/>
    <m/>
    <m/>
    <m/>
    <x v="9103"/>
    <s v="2023/1/4"/>
    <x v="131"/>
    <x v="131"/>
    <x v="2"/>
    <x v="2"/>
    <m/>
    <x v="615"/>
    <e v="#N/A"/>
    <x v="615"/>
  </r>
  <r>
    <x v="5170"/>
    <m/>
    <n v="6799.3600000000006"/>
    <x v="16742"/>
    <m/>
    <m/>
    <m/>
    <m/>
    <x v="9103"/>
    <s v="2023/1/4"/>
    <x v="131"/>
    <x v="131"/>
    <x v="2"/>
    <x v="2"/>
    <m/>
    <x v="615"/>
    <e v="#N/A"/>
    <x v="615"/>
  </r>
  <r>
    <x v="5170"/>
    <m/>
    <n v="5049.37"/>
    <x v="16743"/>
    <m/>
    <m/>
    <m/>
    <m/>
    <x v="9103"/>
    <s v="2023/1/4"/>
    <x v="131"/>
    <x v="131"/>
    <x v="2"/>
    <x v="2"/>
    <m/>
    <x v="615"/>
    <e v="#N/A"/>
    <x v="615"/>
  </r>
  <r>
    <x v="5170"/>
    <m/>
    <n v="1690.13"/>
    <x v="16744"/>
    <m/>
    <m/>
    <m/>
    <m/>
    <x v="9103"/>
    <s v="2023/1/4"/>
    <x v="131"/>
    <x v="131"/>
    <x v="2"/>
    <x v="2"/>
    <m/>
    <x v="615"/>
    <e v="#N/A"/>
    <x v="615"/>
  </r>
  <r>
    <x v="5170"/>
    <m/>
    <n v="945.44"/>
    <x v="16745"/>
    <m/>
    <m/>
    <m/>
    <m/>
    <x v="9103"/>
    <s v="2023/1/4"/>
    <x v="131"/>
    <x v="131"/>
    <x v="2"/>
    <x v="2"/>
    <m/>
    <x v="615"/>
    <e v="#N/A"/>
    <x v="615"/>
  </r>
  <r>
    <x v="5170"/>
    <m/>
    <n v="370.08"/>
    <x v="16746"/>
    <m/>
    <m/>
    <m/>
    <m/>
    <x v="9104"/>
    <s v="2023/1/5"/>
    <x v="131"/>
    <x v="131"/>
    <x v="2"/>
    <x v="2"/>
    <m/>
    <x v="615"/>
    <e v="#N/A"/>
    <x v="615"/>
  </r>
  <r>
    <x v="5170"/>
    <m/>
    <n v="1117.6500000000001"/>
    <x v="16747"/>
    <m/>
    <m/>
    <m/>
    <m/>
    <x v="9104"/>
    <s v="2023/1/5"/>
    <x v="131"/>
    <x v="131"/>
    <x v="2"/>
    <x v="2"/>
    <m/>
    <x v="615"/>
    <e v="#N/A"/>
    <x v="615"/>
  </r>
  <r>
    <x v="5170"/>
    <m/>
    <n v="2720.59"/>
    <x v="16748"/>
    <m/>
    <m/>
    <m/>
    <m/>
    <x v="9104"/>
    <s v="2023/1/5"/>
    <x v="131"/>
    <x v="131"/>
    <x v="2"/>
    <x v="2"/>
    <m/>
    <x v="615"/>
    <e v="#N/A"/>
    <x v="615"/>
  </r>
  <r>
    <x v="5170"/>
    <m/>
    <n v="573.41"/>
    <x v="16749"/>
    <m/>
    <m/>
    <m/>
    <m/>
    <x v="9104"/>
    <s v="2023/1/5"/>
    <x v="131"/>
    <x v="131"/>
    <x v="2"/>
    <x v="2"/>
    <m/>
    <x v="615"/>
    <e v="#N/A"/>
    <x v="615"/>
  </r>
  <r>
    <x v="5170"/>
    <m/>
    <n v="1046.56"/>
    <x v="16750"/>
    <m/>
    <m/>
    <m/>
    <m/>
    <x v="9104"/>
    <s v="2023/1/5"/>
    <x v="131"/>
    <x v="131"/>
    <x v="2"/>
    <x v="2"/>
    <m/>
    <x v="615"/>
    <e v="#N/A"/>
    <x v="615"/>
  </r>
  <r>
    <x v="5170"/>
    <m/>
    <n v="512.35"/>
    <x v="16751"/>
    <m/>
    <m/>
    <m/>
    <m/>
    <x v="9104"/>
    <s v="2023/1/5"/>
    <x v="131"/>
    <x v="131"/>
    <x v="2"/>
    <x v="2"/>
    <m/>
    <x v="615"/>
    <e v="#N/A"/>
    <x v="615"/>
  </r>
  <r>
    <x v="5170"/>
    <m/>
    <n v="605.27"/>
    <x v="16752"/>
    <m/>
    <m/>
    <m/>
    <m/>
    <x v="9104"/>
    <s v="2023/1/5"/>
    <x v="131"/>
    <x v="131"/>
    <x v="2"/>
    <x v="2"/>
    <m/>
    <x v="615"/>
    <e v="#N/A"/>
    <x v="615"/>
  </r>
  <r>
    <x v="5170"/>
    <m/>
    <n v="3067.79"/>
    <x v="16753"/>
    <m/>
    <m/>
    <m/>
    <m/>
    <x v="9104"/>
    <s v="2023/1/5"/>
    <x v="131"/>
    <x v="131"/>
    <x v="2"/>
    <x v="2"/>
    <m/>
    <x v="615"/>
    <e v="#N/A"/>
    <x v="615"/>
  </r>
  <r>
    <x v="5170"/>
    <m/>
    <n v="348"/>
    <x v="16754"/>
    <m/>
    <m/>
    <m/>
    <m/>
    <x v="9105"/>
    <s v="2023/1/5"/>
    <x v="131"/>
    <x v="131"/>
    <x v="2"/>
    <x v="2"/>
    <m/>
    <x v="615"/>
    <e v="#N/A"/>
    <x v="615"/>
  </r>
  <r>
    <x v="5170"/>
    <m/>
    <n v="362.27"/>
    <x v="16755"/>
    <m/>
    <m/>
    <m/>
    <m/>
    <x v="9105"/>
    <s v="2023/1/5"/>
    <x v="131"/>
    <x v="131"/>
    <x v="2"/>
    <x v="2"/>
    <m/>
    <x v="615"/>
    <e v="#N/A"/>
    <x v="615"/>
  </r>
  <r>
    <x v="5170"/>
    <m/>
    <n v="1026.28"/>
    <x v="16756"/>
    <m/>
    <m/>
    <m/>
    <m/>
    <x v="9105"/>
    <s v="2023/1/5"/>
    <x v="131"/>
    <x v="131"/>
    <x v="2"/>
    <x v="2"/>
    <m/>
    <x v="615"/>
    <e v="#N/A"/>
    <x v="615"/>
  </r>
  <r>
    <x v="5170"/>
    <m/>
    <n v="685.7"/>
    <x v="16757"/>
    <m/>
    <m/>
    <m/>
    <m/>
    <x v="9105"/>
    <s v="2023/1/5"/>
    <x v="131"/>
    <x v="131"/>
    <x v="2"/>
    <x v="2"/>
    <m/>
    <x v="615"/>
    <e v="#N/A"/>
    <x v="615"/>
  </r>
  <r>
    <x v="5170"/>
    <m/>
    <n v="1510.46"/>
    <x v="16758"/>
    <m/>
    <m/>
    <m/>
    <m/>
    <x v="9105"/>
    <s v="2023/1/5"/>
    <x v="131"/>
    <x v="131"/>
    <x v="2"/>
    <x v="2"/>
    <m/>
    <x v="615"/>
    <e v="#N/A"/>
    <x v="615"/>
  </r>
  <r>
    <x v="5170"/>
    <m/>
    <n v="2679.19"/>
    <x v="16759"/>
    <m/>
    <m/>
    <m/>
    <m/>
    <x v="9105"/>
    <s v="2023/1/5"/>
    <x v="131"/>
    <x v="131"/>
    <x v="2"/>
    <x v="2"/>
    <m/>
    <x v="615"/>
    <e v="#N/A"/>
    <x v="615"/>
  </r>
  <r>
    <x v="5170"/>
    <m/>
    <n v="3256"/>
    <x v="16760"/>
    <m/>
    <m/>
    <m/>
    <m/>
    <x v="9105"/>
    <s v="2023/1/5"/>
    <x v="131"/>
    <x v="131"/>
    <x v="2"/>
    <x v="2"/>
    <m/>
    <x v="615"/>
    <e v="#N/A"/>
    <x v="615"/>
  </r>
  <r>
    <x v="5170"/>
    <m/>
    <n v="3931.63"/>
    <x v="16761"/>
    <m/>
    <m/>
    <m/>
    <m/>
    <x v="9106"/>
    <s v="2023/1/9"/>
    <x v="131"/>
    <x v="131"/>
    <x v="2"/>
    <x v="2"/>
    <m/>
    <x v="615"/>
    <e v="#N/A"/>
    <x v="615"/>
  </r>
  <r>
    <x v="5170"/>
    <m/>
    <n v="1258.54"/>
    <x v="16762"/>
    <m/>
    <m/>
    <m/>
    <m/>
    <x v="9106"/>
    <s v="2023/1/9"/>
    <x v="131"/>
    <x v="131"/>
    <x v="2"/>
    <x v="2"/>
    <m/>
    <x v="615"/>
    <e v="#N/A"/>
    <x v="615"/>
  </r>
  <r>
    <x v="5170"/>
    <m/>
    <n v="664.72"/>
    <x v="16763"/>
    <m/>
    <m/>
    <m/>
    <m/>
    <x v="9106"/>
    <s v="2023/1/9"/>
    <x v="131"/>
    <x v="131"/>
    <x v="2"/>
    <x v="2"/>
    <m/>
    <x v="615"/>
    <e v="#N/A"/>
    <x v="615"/>
  </r>
  <r>
    <x v="5170"/>
    <m/>
    <n v="431.63"/>
    <x v="16764"/>
    <m/>
    <m/>
    <m/>
    <m/>
    <x v="9106"/>
    <s v="2023/1/9"/>
    <x v="131"/>
    <x v="131"/>
    <x v="2"/>
    <x v="2"/>
    <m/>
    <x v="615"/>
    <e v="#N/A"/>
    <x v="615"/>
  </r>
  <r>
    <x v="5170"/>
    <m/>
    <n v="2743.57"/>
    <x v="16765"/>
    <m/>
    <m/>
    <m/>
    <m/>
    <x v="9106"/>
    <s v="2023/1/9"/>
    <x v="131"/>
    <x v="131"/>
    <x v="2"/>
    <x v="2"/>
    <m/>
    <x v="615"/>
    <e v="#N/A"/>
    <x v="615"/>
  </r>
  <r>
    <x v="5170"/>
    <m/>
    <n v="1520.88"/>
    <x v="16766"/>
    <m/>
    <m/>
    <m/>
    <m/>
    <x v="9106"/>
    <s v="2023/1/9"/>
    <x v="131"/>
    <x v="131"/>
    <x v="2"/>
    <x v="2"/>
    <m/>
    <x v="615"/>
    <e v="#N/A"/>
    <x v="615"/>
  </r>
  <r>
    <x v="5170"/>
    <m/>
    <n v="6215.49"/>
    <x v="16767"/>
    <m/>
    <m/>
    <m/>
    <m/>
    <x v="9106"/>
    <s v="2023/1/9"/>
    <x v="131"/>
    <x v="131"/>
    <x v="2"/>
    <x v="2"/>
    <m/>
    <x v="615"/>
    <e v="#N/A"/>
    <x v="615"/>
  </r>
  <r>
    <x v="5170"/>
    <m/>
    <n v="174"/>
    <x v="16768"/>
    <m/>
    <m/>
    <m/>
    <m/>
    <x v="9106"/>
    <s v="2023/1/9"/>
    <x v="131"/>
    <x v="131"/>
    <x v="2"/>
    <x v="2"/>
    <m/>
    <x v="615"/>
    <e v="#N/A"/>
    <x v="615"/>
  </r>
  <r>
    <x v="5170"/>
    <m/>
    <n v="174"/>
    <x v="16769"/>
    <m/>
    <m/>
    <m/>
    <m/>
    <x v="9106"/>
    <s v="2023/1/9"/>
    <x v="131"/>
    <x v="131"/>
    <x v="2"/>
    <x v="2"/>
    <m/>
    <x v="615"/>
    <e v="#N/A"/>
    <x v="615"/>
  </r>
  <r>
    <x v="5170"/>
    <m/>
    <n v="2649.05"/>
    <x v="16770"/>
    <m/>
    <m/>
    <m/>
    <m/>
    <x v="9106"/>
    <s v="2023/1/9"/>
    <x v="131"/>
    <x v="131"/>
    <x v="2"/>
    <x v="2"/>
    <m/>
    <x v="615"/>
    <e v="#N/A"/>
    <x v="615"/>
  </r>
  <r>
    <x v="5170"/>
    <m/>
    <n v="2016.76"/>
    <x v="16771"/>
    <m/>
    <m/>
    <m/>
    <m/>
    <x v="9106"/>
    <s v="2023/1/9"/>
    <x v="131"/>
    <x v="131"/>
    <x v="2"/>
    <x v="2"/>
    <m/>
    <x v="615"/>
    <e v="#N/A"/>
    <x v="615"/>
  </r>
  <r>
    <x v="5170"/>
    <m/>
    <n v="4111.1000000000004"/>
    <x v="16772"/>
    <m/>
    <m/>
    <m/>
    <m/>
    <x v="9107"/>
    <s v="2023/1/9"/>
    <x v="131"/>
    <x v="131"/>
    <x v="2"/>
    <x v="2"/>
    <m/>
    <x v="615"/>
    <e v="#N/A"/>
    <x v="615"/>
  </r>
  <r>
    <x v="5170"/>
    <m/>
    <n v="2492.0500000000002"/>
    <x v="16773"/>
    <m/>
    <m/>
    <m/>
    <m/>
    <x v="9107"/>
    <s v="2023/1/9"/>
    <x v="131"/>
    <x v="131"/>
    <x v="2"/>
    <x v="2"/>
    <m/>
    <x v="615"/>
    <e v="#N/A"/>
    <x v="615"/>
  </r>
  <r>
    <x v="5170"/>
    <m/>
    <n v="2721.9500000000003"/>
    <x v="16774"/>
    <m/>
    <m/>
    <m/>
    <m/>
    <x v="9107"/>
    <s v="2023/1/9"/>
    <x v="131"/>
    <x v="131"/>
    <x v="2"/>
    <x v="2"/>
    <m/>
    <x v="615"/>
    <e v="#N/A"/>
    <x v="615"/>
  </r>
  <r>
    <x v="5170"/>
    <m/>
    <n v="2012.8600000000001"/>
    <x v="16775"/>
    <m/>
    <m/>
    <m/>
    <m/>
    <x v="9107"/>
    <s v="2023/1/9"/>
    <x v="131"/>
    <x v="131"/>
    <x v="2"/>
    <x v="2"/>
    <m/>
    <x v="615"/>
    <e v="#N/A"/>
    <x v="615"/>
  </r>
  <r>
    <x v="5170"/>
    <m/>
    <n v="1022.32"/>
    <x v="16776"/>
    <m/>
    <m/>
    <m/>
    <m/>
    <x v="9107"/>
    <s v="2023/1/9"/>
    <x v="131"/>
    <x v="131"/>
    <x v="2"/>
    <x v="2"/>
    <m/>
    <x v="615"/>
    <e v="#N/A"/>
    <x v="615"/>
  </r>
  <r>
    <x v="5170"/>
    <m/>
    <n v="797.87"/>
    <x v="16777"/>
    <m/>
    <m/>
    <m/>
    <m/>
    <x v="9107"/>
    <s v="2023/1/9"/>
    <x v="131"/>
    <x v="131"/>
    <x v="2"/>
    <x v="2"/>
    <m/>
    <x v="615"/>
    <e v="#N/A"/>
    <x v="615"/>
  </r>
  <r>
    <x v="5170"/>
    <m/>
    <n v="759.27"/>
    <x v="16778"/>
    <m/>
    <m/>
    <m/>
    <m/>
    <x v="9107"/>
    <s v="2023/1/9"/>
    <x v="131"/>
    <x v="131"/>
    <x v="2"/>
    <x v="2"/>
    <m/>
    <x v="615"/>
    <e v="#N/A"/>
    <x v="615"/>
  </r>
  <r>
    <x v="5170"/>
    <m/>
    <n v="196.5"/>
    <x v="16779"/>
    <m/>
    <m/>
    <m/>
    <m/>
    <x v="9107"/>
    <s v="2023/1/9"/>
    <x v="131"/>
    <x v="131"/>
    <x v="2"/>
    <x v="2"/>
    <m/>
    <x v="615"/>
    <e v="#N/A"/>
    <x v="615"/>
  </r>
  <r>
    <x v="5170"/>
    <m/>
    <n v="312.3"/>
    <x v="16780"/>
    <m/>
    <m/>
    <m/>
    <m/>
    <x v="9107"/>
    <s v="2023/1/9"/>
    <x v="131"/>
    <x v="131"/>
    <x v="2"/>
    <x v="2"/>
    <m/>
    <x v="615"/>
    <e v="#N/A"/>
    <x v="615"/>
  </r>
  <r>
    <x v="5170"/>
    <m/>
    <n v="792.43000000000006"/>
    <x v="16781"/>
    <m/>
    <m/>
    <m/>
    <m/>
    <x v="9107"/>
    <s v="2023/1/9"/>
    <x v="131"/>
    <x v="131"/>
    <x v="2"/>
    <x v="2"/>
    <m/>
    <x v="615"/>
    <e v="#N/A"/>
    <x v="615"/>
  </r>
  <r>
    <x v="5170"/>
    <m/>
    <n v="96.12"/>
    <x v="16782"/>
    <m/>
    <m/>
    <m/>
    <m/>
    <x v="9107"/>
    <s v="2023/1/9"/>
    <x v="131"/>
    <x v="131"/>
    <x v="2"/>
    <x v="2"/>
    <m/>
    <x v="615"/>
    <e v="#N/A"/>
    <x v="615"/>
  </r>
  <r>
    <x v="5170"/>
    <m/>
    <n v="1782.01"/>
    <x v="16783"/>
    <m/>
    <m/>
    <m/>
    <m/>
    <x v="9108"/>
    <s v="2023/1/12"/>
    <x v="131"/>
    <x v="131"/>
    <x v="2"/>
    <x v="2"/>
    <m/>
    <x v="615"/>
    <e v="#N/A"/>
    <x v="615"/>
  </r>
  <r>
    <x v="5170"/>
    <m/>
    <n v="236.25"/>
    <x v="16784"/>
    <m/>
    <m/>
    <m/>
    <m/>
    <x v="9108"/>
    <s v="2023/1/12"/>
    <x v="131"/>
    <x v="131"/>
    <x v="2"/>
    <x v="2"/>
    <m/>
    <x v="615"/>
    <e v="#N/A"/>
    <x v="615"/>
  </r>
  <r>
    <x v="5170"/>
    <m/>
    <n v="1434.67"/>
    <x v="16785"/>
    <m/>
    <m/>
    <m/>
    <m/>
    <x v="9108"/>
    <s v="2023/1/12"/>
    <x v="131"/>
    <x v="131"/>
    <x v="2"/>
    <x v="2"/>
    <m/>
    <x v="615"/>
    <e v="#N/A"/>
    <x v="615"/>
  </r>
  <r>
    <x v="5170"/>
    <m/>
    <n v="20984"/>
    <x v="16786"/>
    <m/>
    <m/>
    <m/>
    <m/>
    <x v="9108"/>
    <s v="2023/1/12"/>
    <x v="131"/>
    <x v="131"/>
    <x v="2"/>
    <x v="2"/>
    <m/>
    <x v="615"/>
    <e v="#N/A"/>
    <x v="615"/>
  </r>
  <r>
    <x v="5170"/>
    <m/>
    <n v="1824.46"/>
    <x v="16787"/>
    <m/>
    <m/>
    <m/>
    <m/>
    <x v="9108"/>
    <s v="2023/1/12"/>
    <x v="131"/>
    <x v="131"/>
    <x v="2"/>
    <x v="2"/>
    <m/>
    <x v="615"/>
    <e v="#N/A"/>
    <x v="615"/>
  </r>
  <r>
    <x v="5170"/>
    <m/>
    <n v="573.41"/>
    <x v="16788"/>
    <m/>
    <m/>
    <m/>
    <m/>
    <x v="9108"/>
    <s v="2023/1/12"/>
    <x v="131"/>
    <x v="131"/>
    <x v="2"/>
    <x v="2"/>
    <m/>
    <x v="615"/>
    <e v="#N/A"/>
    <x v="615"/>
  </r>
  <r>
    <x v="5170"/>
    <m/>
    <n v="790.14"/>
    <x v="16789"/>
    <m/>
    <m/>
    <m/>
    <m/>
    <x v="9108"/>
    <s v="2023/1/12"/>
    <x v="131"/>
    <x v="131"/>
    <x v="2"/>
    <x v="2"/>
    <m/>
    <x v="615"/>
    <e v="#N/A"/>
    <x v="615"/>
  </r>
  <r>
    <x v="5170"/>
    <m/>
    <n v="281"/>
    <x v="16790"/>
    <m/>
    <m/>
    <m/>
    <m/>
    <x v="9108"/>
    <s v="2023/1/12"/>
    <x v="131"/>
    <x v="131"/>
    <x v="2"/>
    <x v="2"/>
    <m/>
    <x v="615"/>
    <e v="#N/A"/>
    <x v="615"/>
  </r>
  <r>
    <x v="5170"/>
    <m/>
    <n v="2522.13"/>
    <x v="16791"/>
    <m/>
    <m/>
    <m/>
    <m/>
    <x v="9109"/>
    <s v="2023/1/18"/>
    <x v="131"/>
    <x v="131"/>
    <x v="2"/>
    <x v="2"/>
    <m/>
    <x v="615"/>
    <e v="#N/A"/>
    <x v="615"/>
  </r>
  <r>
    <x v="5170"/>
    <m/>
    <n v="283.88"/>
    <x v="16792"/>
    <m/>
    <m/>
    <m/>
    <m/>
    <x v="9109"/>
    <s v="2023/1/18"/>
    <x v="131"/>
    <x v="131"/>
    <x v="2"/>
    <x v="2"/>
    <m/>
    <x v="615"/>
    <e v="#N/A"/>
    <x v="615"/>
  </r>
  <r>
    <x v="5170"/>
    <m/>
    <n v="847.32"/>
    <x v="16793"/>
    <m/>
    <m/>
    <m/>
    <m/>
    <x v="9109"/>
    <s v="2023/1/18"/>
    <x v="131"/>
    <x v="131"/>
    <x v="2"/>
    <x v="2"/>
    <m/>
    <x v="615"/>
    <e v="#N/A"/>
    <x v="615"/>
  </r>
  <r>
    <x v="5170"/>
    <m/>
    <n v="623.89"/>
    <x v="16794"/>
    <m/>
    <m/>
    <m/>
    <m/>
    <x v="9109"/>
    <s v="2023/1/18"/>
    <x v="131"/>
    <x v="131"/>
    <x v="2"/>
    <x v="2"/>
    <m/>
    <x v="615"/>
    <e v="#N/A"/>
    <x v="615"/>
  </r>
  <r>
    <x v="5170"/>
    <m/>
    <n v="2200.7400000000002"/>
    <x v="16795"/>
    <m/>
    <m/>
    <m/>
    <m/>
    <x v="9109"/>
    <s v="2023/1/18"/>
    <x v="131"/>
    <x v="131"/>
    <x v="2"/>
    <x v="2"/>
    <m/>
    <x v="615"/>
    <e v="#N/A"/>
    <x v="615"/>
  </r>
  <r>
    <x v="5170"/>
    <m/>
    <n v="890.66"/>
    <x v="16796"/>
    <m/>
    <m/>
    <m/>
    <m/>
    <x v="9109"/>
    <s v="2023/1/18"/>
    <x v="131"/>
    <x v="131"/>
    <x v="2"/>
    <x v="2"/>
    <m/>
    <x v="615"/>
    <e v="#N/A"/>
    <x v="615"/>
  </r>
  <r>
    <x v="5170"/>
    <m/>
    <n v="949.06000000000006"/>
    <x v="16797"/>
    <m/>
    <m/>
    <m/>
    <m/>
    <x v="9109"/>
    <s v="2023/1/18"/>
    <x v="131"/>
    <x v="131"/>
    <x v="2"/>
    <x v="2"/>
    <m/>
    <x v="615"/>
    <e v="#N/A"/>
    <x v="615"/>
  </r>
  <r>
    <x v="5170"/>
    <m/>
    <n v="1520.88"/>
    <x v="16798"/>
    <m/>
    <m/>
    <m/>
    <m/>
    <x v="9109"/>
    <s v="2023/1/18"/>
    <x v="131"/>
    <x v="131"/>
    <x v="2"/>
    <x v="2"/>
    <m/>
    <x v="615"/>
    <e v="#N/A"/>
    <x v="615"/>
  </r>
  <r>
    <x v="5170"/>
    <m/>
    <n v="5055.3"/>
    <x v="16799"/>
    <m/>
    <m/>
    <m/>
    <m/>
    <x v="9109"/>
    <s v="2023/1/18"/>
    <x v="131"/>
    <x v="131"/>
    <x v="2"/>
    <x v="2"/>
    <m/>
    <x v="615"/>
    <e v="#N/A"/>
    <x v="615"/>
  </r>
  <r>
    <x v="5170"/>
    <m/>
    <n v="302.95999999999998"/>
    <x v="16800"/>
    <m/>
    <m/>
    <m/>
    <m/>
    <x v="9110"/>
    <s v="2023/1/22"/>
    <x v="131"/>
    <x v="131"/>
    <x v="2"/>
    <x v="2"/>
    <m/>
    <x v="615"/>
    <e v="#N/A"/>
    <x v="615"/>
  </r>
  <r>
    <x v="5170"/>
    <m/>
    <n v="576"/>
    <x v="16801"/>
    <m/>
    <m/>
    <m/>
    <m/>
    <x v="9110"/>
    <s v="2023/1/22"/>
    <x v="131"/>
    <x v="131"/>
    <x v="2"/>
    <x v="2"/>
    <m/>
    <x v="615"/>
    <e v="#N/A"/>
    <x v="615"/>
  </r>
  <r>
    <x v="5170"/>
    <m/>
    <n v="7996.72"/>
    <x v="16802"/>
    <m/>
    <m/>
    <m/>
    <m/>
    <x v="9111"/>
    <s v="2023/1/26"/>
    <x v="131"/>
    <x v="131"/>
    <x v="2"/>
    <x v="2"/>
    <m/>
    <x v="615"/>
    <e v="#N/A"/>
    <x v="615"/>
  </r>
  <r>
    <x v="5170"/>
    <m/>
    <n v="4206.79"/>
    <x v="16803"/>
    <m/>
    <m/>
    <m/>
    <m/>
    <x v="9111"/>
    <s v="2023/1/26"/>
    <x v="131"/>
    <x v="131"/>
    <x v="2"/>
    <x v="2"/>
    <m/>
    <x v="615"/>
    <e v="#N/A"/>
    <x v="615"/>
  </r>
  <r>
    <x v="5170"/>
    <m/>
    <n v="3652.85"/>
    <x v="16804"/>
    <m/>
    <m/>
    <m/>
    <m/>
    <x v="9111"/>
    <s v="2023/1/26"/>
    <x v="131"/>
    <x v="131"/>
    <x v="2"/>
    <x v="2"/>
    <m/>
    <x v="615"/>
    <e v="#N/A"/>
    <x v="615"/>
  </r>
  <r>
    <x v="5170"/>
    <m/>
    <n v="965.91"/>
    <x v="16805"/>
    <m/>
    <m/>
    <m/>
    <m/>
    <x v="9111"/>
    <s v="2023/1/26"/>
    <x v="131"/>
    <x v="131"/>
    <x v="2"/>
    <x v="2"/>
    <m/>
    <x v="615"/>
    <e v="#N/A"/>
    <x v="615"/>
  </r>
  <r>
    <x v="5170"/>
    <m/>
    <n v="1375.81"/>
    <x v="16806"/>
    <m/>
    <m/>
    <m/>
    <m/>
    <x v="9112"/>
    <s v="2023/1/31"/>
    <x v="131"/>
    <x v="131"/>
    <x v="2"/>
    <x v="2"/>
    <m/>
    <x v="615"/>
    <e v="#N/A"/>
    <x v="615"/>
  </r>
  <r>
    <x v="5170"/>
    <m/>
    <n v="396.61"/>
    <x v="16807"/>
    <m/>
    <m/>
    <m/>
    <m/>
    <x v="9112"/>
    <s v="2023/1/31"/>
    <x v="131"/>
    <x v="131"/>
    <x v="2"/>
    <x v="2"/>
    <m/>
    <x v="615"/>
    <e v="#N/A"/>
    <x v="615"/>
  </r>
  <r>
    <x v="5170"/>
    <m/>
    <n v="1469.8"/>
    <x v="16808"/>
    <m/>
    <m/>
    <m/>
    <m/>
    <x v="9112"/>
    <s v="2023/1/31"/>
    <x v="131"/>
    <x v="131"/>
    <x v="2"/>
    <x v="2"/>
    <m/>
    <x v="615"/>
    <e v="#N/A"/>
    <x v="615"/>
  </r>
  <r>
    <x v="5170"/>
    <m/>
    <n v="144.70000000000002"/>
    <x v="16809"/>
    <m/>
    <m/>
    <m/>
    <m/>
    <x v="9112"/>
    <s v="2023/1/31"/>
    <x v="131"/>
    <x v="131"/>
    <x v="2"/>
    <x v="2"/>
    <m/>
    <x v="615"/>
    <e v="#N/A"/>
    <x v="615"/>
  </r>
  <r>
    <x v="5170"/>
    <m/>
    <n v="1070.99"/>
    <x v="16810"/>
    <m/>
    <m/>
    <m/>
    <m/>
    <x v="9112"/>
    <s v="2023/1/31"/>
    <x v="131"/>
    <x v="131"/>
    <x v="2"/>
    <x v="2"/>
    <m/>
    <x v="615"/>
    <e v="#N/A"/>
    <x v="615"/>
  </r>
  <r>
    <x v="5170"/>
    <m/>
    <n v="840.71"/>
    <x v="16811"/>
    <m/>
    <m/>
    <m/>
    <m/>
    <x v="9112"/>
    <s v="2023/1/31"/>
    <x v="131"/>
    <x v="131"/>
    <x v="2"/>
    <x v="2"/>
    <m/>
    <x v="615"/>
    <e v="#N/A"/>
    <x v="615"/>
  </r>
  <r>
    <x v="5170"/>
    <m/>
    <n v="283.88"/>
    <x v="16812"/>
    <m/>
    <m/>
    <m/>
    <m/>
    <x v="9112"/>
    <s v="2023/1/31"/>
    <x v="131"/>
    <x v="131"/>
    <x v="2"/>
    <x v="2"/>
    <m/>
    <x v="615"/>
    <e v="#N/A"/>
    <x v="615"/>
  </r>
  <r>
    <x v="5170"/>
    <m/>
    <n v="752.72"/>
    <x v="16813"/>
    <m/>
    <m/>
    <m/>
    <m/>
    <x v="9112"/>
    <s v="2023/1/31"/>
    <x v="131"/>
    <x v="131"/>
    <x v="2"/>
    <x v="2"/>
    <m/>
    <x v="615"/>
    <e v="#N/A"/>
    <x v="615"/>
  </r>
  <r>
    <x v="5170"/>
    <m/>
    <n v="1264.28"/>
    <x v="16814"/>
    <m/>
    <m/>
    <m/>
    <m/>
    <x v="9094"/>
    <s v="2023/2/8"/>
    <x v="131"/>
    <x v="131"/>
    <x v="2"/>
    <x v="2"/>
    <m/>
    <x v="615"/>
    <e v="#N/A"/>
    <x v="615"/>
  </r>
  <r>
    <x v="5170"/>
    <m/>
    <n v="803.81000000000006"/>
    <x v="16815"/>
    <m/>
    <m/>
    <m/>
    <m/>
    <x v="9094"/>
    <s v="2023/2/8"/>
    <x v="131"/>
    <x v="131"/>
    <x v="2"/>
    <x v="2"/>
    <m/>
    <x v="615"/>
    <e v="#N/A"/>
    <x v="615"/>
  </r>
  <r>
    <x v="5170"/>
    <m/>
    <n v="3282.65"/>
    <x v="16816"/>
    <m/>
    <m/>
    <m/>
    <m/>
    <x v="9094"/>
    <s v="2023/2/8"/>
    <x v="131"/>
    <x v="131"/>
    <x v="2"/>
    <x v="2"/>
    <m/>
    <x v="615"/>
    <e v="#N/A"/>
    <x v="615"/>
  </r>
  <r>
    <x v="5170"/>
    <m/>
    <n v="615.28"/>
    <x v="16817"/>
    <m/>
    <m/>
    <m/>
    <m/>
    <x v="9113"/>
    <s v="2023/4/2"/>
    <x v="131"/>
    <x v="131"/>
    <x v="2"/>
    <x v="2"/>
    <m/>
    <x v="615"/>
    <e v="#N/A"/>
    <x v="615"/>
  </r>
  <r>
    <x v="5170"/>
    <m/>
    <n v="125.88000000000001"/>
    <x v="16818"/>
    <m/>
    <m/>
    <m/>
    <m/>
    <x v="9113"/>
    <s v="2023/4/2"/>
    <x v="131"/>
    <x v="131"/>
    <x v="2"/>
    <x v="2"/>
    <m/>
    <x v="615"/>
    <e v="#N/A"/>
    <x v="615"/>
  </r>
  <r>
    <x v="5170"/>
    <m/>
    <n v="11798.48"/>
    <x v="16819"/>
    <m/>
    <m/>
    <m/>
    <m/>
    <x v="9113"/>
    <s v="2023/4/2"/>
    <x v="131"/>
    <x v="131"/>
    <x v="2"/>
    <x v="2"/>
    <m/>
    <x v="615"/>
    <e v="#N/A"/>
    <x v="615"/>
  </r>
  <r>
    <x v="5170"/>
    <m/>
    <n v="1114.51"/>
    <x v="16820"/>
    <m/>
    <m/>
    <m/>
    <m/>
    <x v="9113"/>
    <s v="2023/4/2"/>
    <x v="131"/>
    <x v="131"/>
    <x v="2"/>
    <x v="2"/>
    <m/>
    <x v="615"/>
    <e v="#N/A"/>
    <x v="615"/>
  </r>
  <r>
    <x v="5170"/>
    <m/>
    <n v="823.86"/>
    <x v="16821"/>
    <m/>
    <m/>
    <m/>
    <m/>
    <x v="9113"/>
    <s v="2023/4/2"/>
    <x v="131"/>
    <x v="131"/>
    <x v="2"/>
    <x v="2"/>
    <m/>
    <x v="615"/>
    <e v="#N/A"/>
    <x v="615"/>
  </r>
  <r>
    <x v="5170"/>
    <m/>
    <n v="886.27"/>
    <x v="16822"/>
    <m/>
    <m/>
    <m/>
    <m/>
    <x v="9114"/>
    <s v="2023/4/2"/>
    <x v="131"/>
    <x v="131"/>
    <x v="2"/>
    <x v="2"/>
    <m/>
    <x v="615"/>
    <e v="#N/A"/>
    <x v="615"/>
  </r>
  <r>
    <x v="5170"/>
    <m/>
    <n v="2032.05"/>
    <x v="16823"/>
    <m/>
    <m/>
    <m/>
    <m/>
    <x v="9114"/>
    <s v="2023/4/2"/>
    <x v="131"/>
    <x v="131"/>
    <x v="2"/>
    <x v="2"/>
    <m/>
    <x v="615"/>
    <e v="#N/A"/>
    <x v="615"/>
  </r>
  <r>
    <x v="5170"/>
    <m/>
    <n v="4171.99"/>
    <x v="16824"/>
    <m/>
    <m/>
    <m/>
    <m/>
    <x v="9114"/>
    <s v="2023/4/2"/>
    <x v="131"/>
    <x v="131"/>
    <x v="2"/>
    <x v="2"/>
    <m/>
    <x v="615"/>
    <e v="#N/A"/>
    <x v="615"/>
  </r>
  <r>
    <x v="5170"/>
    <m/>
    <n v="899.23"/>
    <x v="16825"/>
    <m/>
    <m/>
    <m/>
    <m/>
    <x v="9114"/>
    <s v="2023/4/2"/>
    <x v="131"/>
    <x v="131"/>
    <x v="2"/>
    <x v="2"/>
    <m/>
    <x v="615"/>
    <e v="#N/A"/>
    <x v="615"/>
  </r>
  <r>
    <x v="5170"/>
    <m/>
    <n v="7434.2"/>
    <x v="16826"/>
    <m/>
    <m/>
    <m/>
    <m/>
    <x v="9095"/>
    <s v="2023/4/5"/>
    <x v="131"/>
    <x v="131"/>
    <x v="2"/>
    <x v="2"/>
    <m/>
    <x v="615"/>
    <e v="#N/A"/>
    <x v="615"/>
  </r>
  <r>
    <x v="5170"/>
    <m/>
    <n v="2429.2000000000003"/>
    <x v="16827"/>
    <m/>
    <m/>
    <m/>
    <m/>
    <x v="9095"/>
    <s v="2023/4/5"/>
    <x v="131"/>
    <x v="131"/>
    <x v="2"/>
    <x v="2"/>
    <m/>
    <x v="615"/>
    <e v="#N/A"/>
    <x v="615"/>
  </r>
  <r>
    <x v="5170"/>
    <m/>
    <n v="489.71000000000004"/>
    <x v="16828"/>
    <m/>
    <m/>
    <m/>
    <m/>
    <x v="9096"/>
    <s v="2023/4/15"/>
    <x v="131"/>
    <x v="131"/>
    <x v="2"/>
    <x v="2"/>
    <m/>
    <x v="615"/>
    <e v="#N/A"/>
    <x v="615"/>
  </r>
  <r>
    <x v="5170"/>
    <m/>
    <n v="1115.6100000000001"/>
    <x v="16829"/>
    <m/>
    <m/>
    <m/>
    <m/>
    <x v="9096"/>
    <s v="2023/4/15"/>
    <x v="131"/>
    <x v="131"/>
    <x v="2"/>
    <x v="2"/>
    <m/>
    <x v="615"/>
    <e v="#N/A"/>
    <x v="615"/>
  </r>
  <r>
    <x v="5170"/>
    <m/>
    <n v="1632.82"/>
    <x v="16830"/>
    <m/>
    <m/>
    <m/>
    <m/>
    <x v="9096"/>
    <s v="2023/4/15"/>
    <x v="131"/>
    <x v="131"/>
    <x v="2"/>
    <x v="2"/>
    <m/>
    <x v="615"/>
    <e v="#N/A"/>
    <x v="615"/>
  </r>
  <r>
    <x v="5170"/>
    <m/>
    <n v="415.3"/>
    <x v="16831"/>
    <m/>
    <m/>
    <m/>
    <m/>
    <x v="9096"/>
    <s v="2023/4/15"/>
    <x v="131"/>
    <x v="131"/>
    <x v="2"/>
    <x v="2"/>
    <m/>
    <x v="615"/>
    <e v="#N/A"/>
    <x v="615"/>
  </r>
  <r>
    <x v="5170"/>
    <m/>
    <n v="2112"/>
    <x v="16832"/>
    <m/>
    <m/>
    <m/>
    <m/>
    <x v="9096"/>
    <s v="2023/4/15"/>
    <x v="131"/>
    <x v="131"/>
    <x v="2"/>
    <x v="2"/>
    <m/>
    <x v="615"/>
    <e v="#N/A"/>
    <x v="615"/>
  </r>
  <r>
    <x v="5170"/>
    <m/>
    <n v="393.79"/>
    <x v="16833"/>
    <m/>
    <m/>
    <m/>
    <m/>
    <x v="9096"/>
    <s v="2023/4/15"/>
    <x v="131"/>
    <x v="131"/>
    <x v="2"/>
    <x v="2"/>
    <m/>
    <x v="615"/>
    <e v="#N/A"/>
    <x v="615"/>
  </r>
  <r>
    <x v="5170"/>
    <m/>
    <n v="1230.56"/>
    <x v="16834"/>
    <m/>
    <m/>
    <m/>
    <m/>
    <x v="9096"/>
    <s v="2023/4/15"/>
    <x v="131"/>
    <x v="131"/>
    <x v="2"/>
    <x v="2"/>
    <m/>
    <x v="615"/>
    <e v="#N/A"/>
    <x v="615"/>
  </r>
  <r>
    <x v="5170"/>
    <m/>
    <n v="1561.52"/>
    <x v="16835"/>
    <m/>
    <m/>
    <m/>
    <m/>
    <x v="9096"/>
    <s v="2023/4/15"/>
    <x v="131"/>
    <x v="131"/>
    <x v="2"/>
    <x v="2"/>
    <m/>
    <x v="615"/>
    <e v="#N/A"/>
    <x v="615"/>
  </r>
  <r>
    <x v="5170"/>
    <m/>
    <n v="7164.32"/>
    <x v="16836"/>
    <m/>
    <m/>
    <m/>
    <m/>
    <x v="9091"/>
    <s v="2023/4/15"/>
    <x v="131"/>
    <x v="131"/>
    <x v="2"/>
    <x v="2"/>
    <m/>
    <x v="615"/>
    <e v="#N/A"/>
    <x v="615"/>
  </r>
  <r>
    <x v="5170"/>
    <m/>
    <n v="197.87"/>
    <x v="16837"/>
    <m/>
    <m/>
    <m/>
    <m/>
    <x v="9091"/>
    <s v="2023/4/15"/>
    <x v="131"/>
    <x v="131"/>
    <x v="2"/>
    <x v="2"/>
    <m/>
    <x v="615"/>
    <e v="#N/A"/>
    <x v="615"/>
  </r>
  <r>
    <x v="5170"/>
    <m/>
    <n v="977.27"/>
    <x v="16838"/>
    <m/>
    <m/>
    <m/>
    <m/>
    <x v="9091"/>
    <s v="2023/4/15"/>
    <x v="131"/>
    <x v="131"/>
    <x v="2"/>
    <x v="2"/>
    <m/>
    <x v="615"/>
    <e v="#N/A"/>
    <x v="615"/>
  </r>
  <r>
    <x v="5170"/>
    <m/>
    <n v="2368.2000000000003"/>
    <x v="16839"/>
    <m/>
    <m/>
    <m/>
    <m/>
    <x v="9091"/>
    <s v="2023/4/15"/>
    <x v="131"/>
    <x v="131"/>
    <x v="2"/>
    <x v="2"/>
    <m/>
    <x v="615"/>
    <e v="#N/A"/>
    <x v="615"/>
  </r>
  <r>
    <x v="5170"/>
    <m/>
    <n v="3664.34"/>
    <x v="16840"/>
    <m/>
    <m/>
    <m/>
    <m/>
    <x v="9091"/>
    <s v="2023/4/15"/>
    <x v="131"/>
    <x v="131"/>
    <x v="2"/>
    <x v="2"/>
    <m/>
    <x v="615"/>
    <e v="#N/A"/>
    <x v="615"/>
  </r>
  <r>
    <x v="5170"/>
    <m/>
    <n v="714.58"/>
    <x v="16841"/>
    <m/>
    <m/>
    <m/>
    <m/>
    <x v="9091"/>
    <s v="2023/4/15"/>
    <x v="131"/>
    <x v="131"/>
    <x v="2"/>
    <x v="2"/>
    <m/>
    <x v="615"/>
    <e v="#N/A"/>
    <x v="615"/>
  </r>
  <r>
    <x v="5170"/>
    <m/>
    <n v="1124"/>
    <x v="16842"/>
    <m/>
    <m/>
    <m/>
    <m/>
    <x v="9115"/>
    <s v="2023/4/15"/>
    <x v="131"/>
    <x v="131"/>
    <x v="2"/>
    <x v="2"/>
    <m/>
    <x v="615"/>
    <e v="#N/A"/>
    <x v="615"/>
  </r>
  <r>
    <x v="5170"/>
    <m/>
    <n v="197.67000000000002"/>
    <x v="16843"/>
    <m/>
    <m/>
    <m/>
    <m/>
    <x v="9115"/>
    <s v="2023/4/15"/>
    <x v="131"/>
    <x v="131"/>
    <x v="2"/>
    <x v="2"/>
    <m/>
    <x v="615"/>
    <e v="#N/A"/>
    <x v="615"/>
  </r>
  <r>
    <x v="5170"/>
    <m/>
    <n v="1459.41"/>
    <x v="16844"/>
    <m/>
    <m/>
    <m/>
    <m/>
    <x v="9115"/>
    <s v="2023/4/15"/>
    <x v="131"/>
    <x v="131"/>
    <x v="2"/>
    <x v="2"/>
    <m/>
    <x v="615"/>
    <e v="#N/A"/>
    <x v="615"/>
  </r>
  <r>
    <x v="5170"/>
    <m/>
    <n v="196.5"/>
    <x v="16845"/>
    <m/>
    <m/>
    <m/>
    <m/>
    <x v="9115"/>
    <s v="2023/4/15"/>
    <x v="131"/>
    <x v="131"/>
    <x v="2"/>
    <x v="2"/>
    <m/>
    <x v="615"/>
    <e v="#N/A"/>
    <x v="615"/>
  </r>
  <r>
    <x v="5170"/>
    <m/>
    <n v="588.98"/>
    <x v="16846"/>
    <m/>
    <m/>
    <m/>
    <m/>
    <x v="9115"/>
    <s v="2023/4/15"/>
    <x v="131"/>
    <x v="131"/>
    <x v="2"/>
    <x v="2"/>
    <m/>
    <x v="615"/>
    <e v="#N/A"/>
    <x v="615"/>
  </r>
  <r>
    <x v="5170"/>
    <m/>
    <n v="2830.7400000000002"/>
    <x v="16847"/>
    <m/>
    <m/>
    <m/>
    <m/>
    <x v="9116"/>
    <s v="2023/6/18"/>
    <x v="131"/>
    <x v="131"/>
    <x v="2"/>
    <x v="2"/>
    <m/>
    <x v="615"/>
    <e v="#N/A"/>
    <x v="615"/>
  </r>
  <r>
    <x v="5170"/>
    <m/>
    <n v="827.03"/>
    <x v="16848"/>
    <m/>
    <m/>
    <m/>
    <m/>
    <x v="9116"/>
    <s v="2023/6/18"/>
    <x v="131"/>
    <x v="131"/>
    <x v="2"/>
    <x v="2"/>
    <m/>
    <x v="615"/>
    <e v="#N/A"/>
    <x v="615"/>
  </r>
  <r>
    <x v="5170"/>
    <m/>
    <n v="5619.61"/>
    <x v="16849"/>
    <m/>
    <m/>
    <m/>
    <m/>
    <x v="9117"/>
    <s v="2023/7/1"/>
    <x v="131"/>
    <x v="131"/>
    <x v="2"/>
    <x v="2"/>
    <m/>
    <x v="615"/>
    <e v="#N/A"/>
    <x v="615"/>
  </r>
  <r>
    <x v="5170"/>
    <m/>
    <n v="1060.6400000000001"/>
    <x v="16850"/>
    <m/>
    <m/>
    <m/>
    <m/>
    <x v="9098"/>
    <s v="2023/7/31"/>
    <x v="131"/>
    <x v="131"/>
    <x v="2"/>
    <x v="2"/>
    <m/>
    <x v="615"/>
    <e v="#N/A"/>
    <x v="615"/>
  </r>
  <r>
    <x v="5170"/>
    <m/>
    <n v="105.09"/>
    <x v="16851"/>
    <m/>
    <m/>
    <m/>
    <m/>
    <x v="9098"/>
    <s v="2023/7/31"/>
    <x v="131"/>
    <x v="131"/>
    <x v="2"/>
    <x v="2"/>
    <m/>
    <x v="615"/>
    <e v="#N/A"/>
    <x v="615"/>
  </r>
  <r>
    <x v="5170"/>
    <m/>
    <n v="471.79"/>
    <x v="16852"/>
    <m/>
    <m/>
    <m/>
    <m/>
    <x v="9098"/>
    <s v="2023/7/31"/>
    <x v="131"/>
    <x v="131"/>
    <x v="2"/>
    <x v="2"/>
    <m/>
    <x v="615"/>
    <e v="#N/A"/>
    <x v="615"/>
  </r>
  <r>
    <x v="5170"/>
    <m/>
    <n v="1573.38"/>
    <x v="16853"/>
    <m/>
    <m/>
    <m/>
    <m/>
    <x v="9098"/>
    <s v="2023/7/31"/>
    <x v="131"/>
    <x v="131"/>
    <x v="2"/>
    <x v="2"/>
    <m/>
    <x v="615"/>
    <e v="#N/A"/>
    <x v="615"/>
  </r>
  <r>
    <x v="5170"/>
    <m/>
    <n v="332"/>
    <x v="16854"/>
    <m/>
    <m/>
    <m/>
    <m/>
    <x v="9098"/>
    <s v="2023/7/31"/>
    <x v="131"/>
    <x v="131"/>
    <x v="2"/>
    <x v="2"/>
    <m/>
    <x v="615"/>
    <e v="#N/A"/>
    <x v="615"/>
  </r>
  <r>
    <x v="5170"/>
    <m/>
    <n v="172.51"/>
    <x v="16855"/>
    <m/>
    <m/>
    <m/>
    <m/>
    <x v="9099"/>
    <s v="2023/7/31"/>
    <x v="131"/>
    <x v="131"/>
    <x v="2"/>
    <x v="2"/>
    <m/>
    <x v="615"/>
    <e v="#N/A"/>
    <x v="615"/>
  </r>
  <r>
    <x v="5170"/>
    <m/>
    <n v="407.49"/>
    <x v="16856"/>
    <m/>
    <m/>
    <m/>
    <m/>
    <x v="9099"/>
    <s v="2023/7/31"/>
    <x v="131"/>
    <x v="131"/>
    <x v="2"/>
    <x v="2"/>
    <m/>
    <x v="615"/>
    <e v="#N/A"/>
    <x v="615"/>
  </r>
  <r>
    <x v="5170"/>
    <m/>
    <n v="936.09"/>
    <x v="16857"/>
    <m/>
    <m/>
    <m/>
    <m/>
    <x v="9099"/>
    <s v="2023/7/31"/>
    <x v="131"/>
    <x v="131"/>
    <x v="2"/>
    <x v="2"/>
    <m/>
    <x v="615"/>
    <e v="#N/A"/>
    <x v="615"/>
  </r>
  <r>
    <x v="5170"/>
    <m/>
    <n v="450.45"/>
    <x v="16858"/>
    <m/>
    <m/>
    <m/>
    <m/>
    <x v="9099"/>
    <s v="2023/7/31"/>
    <x v="131"/>
    <x v="131"/>
    <x v="2"/>
    <x v="2"/>
    <m/>
    <x v="615"/>
    <e v="#N/A"/>
    <x v="615"/>
  </r>
  <r>
    <x v="5170"/>
    <m/>
    <n v="3477.07"/>
    <x v="16859"/>
    <m/>
    <m/>
    <m/>
    <m/>
    <x v="9099"/>
    <s v="2023/7/31"/>
    <x v="131"/>
    <x v="131"/>
    <x v="2"/>
    <x v="2"/>
    <m/>
    <x v="615"/>
    <e v="#N/A"/>
    <x v="615"/>
  </r>
  <r>
    <x v="5170"/>
    <m/>
    <n v="1060.6400000000001"/>
    <x v="16860"/>
    <m/>
    <m/>
    <m/>
    <m/>
    <x v="9100"/>
    <s v="2023/8/31"/>
    <x v="131"/>
    <x v="131"/>
    <x v="2"/>
    <x v="2"/>
    <m/>
    <x v="615"/>
    <e v="#N/A"/>
    <x v="615"/>
  </r>
  <r>
    <x v="5170"/>
    <m/>
    <n v="105.09"/>
    <x v="16861"/>
    <m/>
    <m/>
    <m/>
    <m/>
    <x v="9100"/>
    <s v="2023/8/31"/>
    <x v="131"/>
    <x v="131"/>
    <x v="2"/>
    <x v="2"/>
    <m/>
    <x v="615"/>
    <e v="#N/A"/>
    <x v="615"/>
  </r>
  <r>
    <x v="5170"/>
    <m/>
    <n v="471.79"/>
    <x v="16862"/>
    <m/>
    <m/>
    <m/>
    <m/>
    <x v="9100"/>
    <s v="2023/8/31"/>
    <x v="131"/>
    <x v="131"/>
    <x v="2"/>
    <x v="2"/>
    <m/>
    <x v="615"/>
    <e v="#N/A"/>
    <x v="615"/>
  </r>
  <r>
    <x v="5170"/>
    <m/>
    <n v="1573.38"/>
    <x v="16863"/>
    <m/>
    <m/>
    <m/>
    <m/>
    <x v="9100"/>
    <s v="2023/8/31"/>
    <x v="131"/>
    <x v="131"/>
    <x v="2"/>
    <x v="2"/>
    <m/>
    <x v="615"/>
    <e v="#N/A"/>
    <x v="615"/>
  </r>
  <r>
    <x v="5170"/>
    <m/>
    <n v="332"/>
    <x v="16864"/>
    <m/>
    <m/>
    <m/>
    <m/>
    <x v="9100"/>
    <s v="2023/8/31"/>
    <x v="131"/>
    <x v="131"/>
    <x v="2"/>
    <x v="2"/>
    <m/>
    <x v="615"/>
    <e v="#N/A"/>
    <x v="615"/>
  </r>
  <r>
    <x v="5170"/>
    <m/>
    <n v="1464.67"/>
    <x v="16865"/>
    <m/>
    <m/>
    <m/>
    <m/>
    <x v="9102"/>
    <s v="2023/12/31"/>
    <x v="131"/>
    <x v="131"/>
    <x v="2"/>
    <x v="2"/>
    <m/>
    <x v="615"/>
    <e v="#N/A"/>
    <x v="615"/>
  </r>
  <r>
    <x v="5170"/>
    <m/>
    <n v="936.09"/>
    <x v="16866"/>
    <m/>
    <m/>
    <m/>
    <m/>
    <x v="9102"/>
    <s v="2023/12/31"/>
    <x v="131"/>
    <x v="131"/>
    <x v="2"/>
    <x v="2"/>
    <m/>
    <x v="615"/>
    <e v="#N/A"/>
    <x v="615"/>
  </r>
  <r>
    <x v="5170"/>
    <m/>
    <n v="3602.5"/>
    <x v="16867"/>
    <m/>
    <m/>
    <m/>
    <m/>
    <x v="9080"/>
    <s v="2023/8/23"/>
    <x v="131"/>
    <x v="131"/>
    <x v="10"/>
    <x v="10"/>
    <m/>
    <x v="615"/>
    <e v="#N/A"/>
    <x v="615"/>
  </r>
  <r>
    <x v="5170"/>
    <m/>
    <n v="568.4"/>
    <x v="16868"/>
    <m/>
    <m/>
    <m/>
    <m/>
    <x v="9082"/>
    <s v="2023/8/31"/>
    <x v="131"/>
    <x v="131"/>
    <x v="10"/>
    <x v="10"/>
    <m/>
    <x v="615"/>
    <e v="#N/A"/>
    <x v="615"/>
  </r>
  <r>
    <x v="5170"/>
    <m/>
    <n v="1315.9"/>
    <x v="16869"/>
    <m/>
    <m/>
    <m/>
    <m/>
    <x v="9083"/>
    <s v="2023/8/31"/>
    <x v="131"/>
    <x v="131"/>
    <x v="10"/>
    <x v="10"/>
    <m/>
    <x v="615"/>
    <e v="#N/A"/>
    <x v="615"/>
  </r>
  <r>
    <x v="5170"/>
    <m/>
    <n v="1029.42"/>
    <x v="16870"/>
    <m/>
    <m/>
    <m/>
    <m/>
    <x v="9102"/>
    <s v="2023/12/31"/>
    <x v="131"/>
    <x v="131"/>
    <x v="21"/>
    <x v="21"/>
    <m/>
    <x v="615"/>
    <e v="#N/A"/>
    <x v="615"/>
  </r>
  <r>
    <x v="5170"/>
    <m/>
    <n v="602.5"/>
    <x v="16871"/>
    <m/>
    <m/>
    <m/>
    <m/>
    <x v="9078"/>
    <s v="2023/8/22"/>
    <x v="131"/>
    <x v="131"/>
    <x v="5"/>
    <x v="5"/>
    <m/>
    <x v="615"/>
    <e v="#N/A"/>
    <x v="615"/>
  </r>
  <r>
    <x v="5170"/>
    <m/>
    <n v="213.6"/>
    <x v="16872"/>
    <m/>
    <m/>
    <m/>
    <m/>
    <x v="9080"/>
    <s v="2023/8/23"/>
    <x v="131"/>
    <x v="131"/>
    <x v="5"/>
    <x v="5"/>
    <m/>
    <x v="615"/>
    <e v="#N/A"/>
    <x v="615"/>
  </r>
  <r>
    <x v="5170"/>
    <m/>
    <n v="521.9"/>
    <x v="16873"/>
    <m/>
    <m/>
    <m/>
    <m/>
    <x v="9090"/>
    <s v="2023/9/24"/>
    <x v="131"/>
    <x v="131"/>
    <x v="5"/>
    <x v="5"/>
    <m/>
    <x v="615"/>
    <e v="#N/A"/>
    <x v="615"/>
  </r>
  <r>
    <x v="5170"/>
    <m/>
    <n v="253.70000000000002"/>
    <x v="16874"/>
    <m/>
    <m/>
    <m/>
    <m/>
    <x v="9118"/>
    <s v="2023/10/16"/>
    <x v="131"/>
    <x v="131"/>
    <x v="5"/>
    <x v="5"/>
    <m/>
    <x v="615"/>
    <e v="#N/A"/>
    <x v="615"/>
  </r>
  <r>
    <x v="5170"/>
    <m/>
    <n v="2900.8"/>
    <x v="16875"/>
    <m/>
    <m/>
    <m/>
    <m/>
    <x v="9102"/>
    <s v="2023/12/31"/>
    <x v="131"/>
    <x v="131"/>
    <x v="32"/>
    <x v="32"/>
    <m/>
    <x v="615"/>
    <e v="#N/A"/>
    <x v="615"/>
  </r>
  <r>
    <x v="5170"/>
    <m/>
    <n v="2970"/>
    <x v="16876"/>
    <m/>
    <m/>
    <m/>
    <m/>
    <x v="9082"/>
    <s v="2023/8/31"/>
    <x v="131"/>
    <x v="131"/>
    <x v="23"/>
    <x v="23"/>
    <m/>
    <x v="615"/>
    <e v="#N/A"/>
    <x v="615"/>
  </r>
  <r>
    <x v="5170"/>
    <m/>
    <n v="951.1"/>
    <x v="16877"/>
    <m/>
    <m/>
    <m/>
    <m/>
    <x v="9084"/>
    <s v="2023/9/20"/>
    <x v="131"/>
    <x v="131"/>
    <x v="23"/>
    <x v="23"/>
    <m/>
    <x v="615"/>
    <e v="#N/A"/>
    <x v="615"/>
  </r>
  <r>
    <x v="5170"/>
    <m/>
    <n v="1351"/>
    <x v="16878"/>
    <m/>
    <m/>
    <m/>
    <m/>
    <x v="9119"/>
    <s v="2023/9/28"/>
    <x v="131"/>
    <x v="131"/>
    <x v="23"/>
    <x v="23"/>
    <m/>
    <x v="615"/>
    <e v="#N/A"/>
    <x v="615"/>
  </r>
  <r>
    <x v="5170"/>
    <m/>
    <n v="2002.3"/>
    <x v="16879"/>
    <m/>
    <m/>
    <m/>
    <m/>
    <x v="9089"/>
    <s v="2023/10/22"/>
    <x v="131"/>
    <x v="131"/>
    <x v="23"/>
    <x v="23"/>
    <m/>
    <x v="615"/>
    <e v="#N/A"/>
    <x v="615"/>
  </r>
  <r>
    <x v="5170"/>
    <m/>
    <n v="815.30000000000007"/>
    <x v="16880"/>
    <m/>
    <m/>
    <m/>
    <m/>
    <x v="9082"/>
    <s v="2023/8/31"/>
    <x v="131"/>
    <x v="131"/>
    <x v="33"/>
    <x v="33"/>
    <m/>
    <x v="615"/>
    <e v="#N/A"/>
    <x v="615"/>
  </r>
  <r>
    <x v="5170"/>
    <m/>
    <n v="3292.6"/>
    <x v="16881"/>
    <m/>
    <m/>
    <m/>
    <m/>
    <x v="9082"/>
    <s v="2023/8/31"/>
    <x v="131"/>
    <x v="131"/>
    <x v="33"/>
    <x v="33"/>
    <m/>
    <x v="615"/>
    <e v="#N/A"/>
    <x v="615"/>
  </r>
  <r>
    <x v="5170"/>
    <m/>
    <n v="20397"/>
    <x v="16882"/>
    <m/>
    <m/>
    <m/>
    <m/>
    <x v="9082"/>
    <s v="2023/8/31"/>
    <x v="131"/>
    <x v="131"/>
    <x v="33"/>
    <x v="33"/>
    <m/>
    <x v="615"/>
    <e v="#N/A"/>
    <x v="615"/>
  </r>
  <r>
    <x v="5170"/>
    <m/>
    <n v="12838.7"/>
    <x v="16883"/>
    <m/>
    <m/>
    <m/>
    <m/>
    <x v="9082"/>
    <s v="2023/8/31"/>
    <x v="131"/>
    <x v="131"/>
    <x v="33"/>
    <x v="33"/>
    <m/>
    <x v="615"/>
    <e v="#N/A"/>
    <x v="615"/>
  </r>
  <r>
    <x v="5170"/>
    <m/>
    <n v="14883.1"/>
    <x v="16884"/>
    <m/>
    <m/>
    <m/>
    <m/>
    <x v="9082"/>
    <s v="2023/8/31"/>
    <x v="131"/>
    <x v="131"/>
    <x v="33"/>
    <x v="33"/>
    <m/>
    <x v="615"/>
    <e v="#N/A"/>
    <x v="615"/>
  </r>
  <r>
    <x v="5170"/>
    <m/>
    <n v="14924.4"/>
    <x v="16885"/>
    <m/>
    <m/>
    <m/>
    <m/>
    <x v="9082"/>
    <s v="2023/8/31"/>
    <x v="131"/>
    <x v="131"/>
    <x v="33"/>
    <x v="33"/>
    <m/>
    <x v="615"/>
    <e v="#N/A"/>
    <x v="615"/>
  </r>
  <r>
    <x v="5170"/>
    <m/>
    <n v="85348.5"/>
    <x v="16886"/>
    <m/>
    <m/>
    <m/>
    <m/>
    <x v="9082"/>
    <s v="2023/8/31"/>
    <x v="131"/>
    <x v="131"/>
    <x v="33"/>
    <x v="33"/>
    <m/>
    <x v="615"/>
    <e v="#N/A"/>
    <x v="615"/>
  </r>
  <r>
    <x v="5170"/>
    <m/>
    <n v="7761.6"/>
    <x v="16887"/>
    <m/>
    <m/>
    <m/>
    <m/>
    <x v="9082"/>
    <s v="2023/8/31"/>
    <x v="131"/>
    <x v="131"/>
    <x v="33"/>
    <x v="33"/>
    <m/>
    <x v="615"/>
    <e v="#N/A"/>
    <x v="615"/>
  </r>
  <r>
    <x v="5170"/>
    <m/>
    <n v="4904"/>
    <x v="16888"/>
    <m/>
    <m/>
    <m/>
    <m/>
    <x v="9083"/>
    <s v="2023/8/31"/>
    <x v="131"/>
    <x v="131"/>
    <x v="33"/>
    <x v="33"/>
    <m/>
    <x v="615"/>
    <e v="#N/A"/>
    <x v="615"/>
  </r>
  <r>
    <x v="5170"/>
    <m/>
    <n v="155682"/>
    <x v="16889"/>
    <m/>
    <m/>
    <m/>
    <m/>
    <x v="9120"/>
    <s v="2023/8/31"/>
    <x v="131"/>
    <x v="131"/>
    <x v="33"/>
    <x v="33"/>
    <m/>
    <x v="615"/>
    <e v="#N/A"/>
    <x v="615"/>
  </r>
  <r>
    <x v="5170"/>
    <m/>
    <n v="106890.6"/>
    <x v="16890"/>
    <m/>
    <m/>
    <m/>
    <m/>
    <x v="9120"/>
    <s v="2023/8/31"/>
    <x v="131"/>
    <x v="131"/>
    <x v="33"/>
    <x v="33"/>
    <m/>
    <x v="615"/>
    <e v="#N/A"/>
    <x v="615"/>
  </r>
  <r>
    <x v="5170"/>
    <m/>
    <n v="21401.5"/>
    <x v="16891"/>
    <m/>
    <m/>
    <m/>
    <m/>
    <x v="9120"/>
    <s v="2023/8/31"/>
    <x v="131"/>
    <x v="131"/>
    <x v="33"/>
    <x v="33"/>
    <m/>
    <x v="615"/>
    <e v="#N/A"/>
    <x v="615"/>
  </r>
  <r>
    <x v="5170"/>
    <m/>
    <n v="41762"/>
    <x v="16892"/>
    <m/>
    <m/>
    <m/>
    <m/>
    <x v="9120"/>
    <s v="2023/8/31"/>
    <x v="131"/>
    <x v="131"/>
    <x v="33"/>
    <x v="33"/>
    <m/>
    <x v="615"/>
    <e v="#N/A"/>
    <x v="615"/>
  </r>
  <r>
    <x v="5170"/>
    <m/>
    <n v="65634.2"/>
    <x v="16893"/>
    <m/>
    <m/>
    <m/>
    <m/>
    <x v="9120"/>
    <s v="2023/8/31"/>
    <x v="131"/>
    <x v="131"/>
    <x v="33"/>
    <x v="33"/>
    <m/>
    <x v="615"/>
    <e v="#N/A"/>
    <x v="615"/>
  </r>
  <r>
    <x v="5170"/>
    <m/>
    <n v="35838.200000000004"/>
    <x v="16894"/>
    <m/>
    <m/>
    <m/>
    <m/>
    <x v="9120"/>
    <s v="2023/8/31"/>
    <x v="131"/>
    <x v="131"/>
    <x v="33"/>
    <x v="33"/>
    <m/>
    <x v="615"/>
    <e v="#N/A"/>
    <x v="615"/>
  </r>
  <r>
    <x v="5170"/>
    <m/>
    <n v="83870.8"/>
    <x v="16895"/>
    <m/>
    <m/>
    <m/>
    <m/>
    <x v="9120"/>
    <s v="2023/8/31"/>
    <x v="131"/>
    <x v="131"/>
    <x v="33"/>
    <x v="33"/>
    <m/>
    <x v="615"/>
    <e v="#N/A"/>
    <x v="615"/>
  </r>
  <r>
    <x v="5170"/>
    <m/>
    <n v="36719.4"/>
    <x v="16896"/>
    <m/>
    <m/>
    <m/>
    <m/>
    <x v="9120"/>
    <s v="2023/8/31"/>
    <x v="131"/>
    <x v="131"/>
    <x v="33"/>
    <x v="33"/>
    <m/>
    <x v="615"/>
    <e v="#N/A"/>
    <x v="615"/>
  </r>
  <r>
    <x v="5170"/>
    <m/>
    <n v="49388.1"/>
    <x v="16897"/>
    <m/>
    <m/>
    <m/>
    <m/>
    <x v="9120"/>
    <s v="2023/8/31"/>
    <x v="131"/>
    <x v="131"/>
    <x v="33"/>
    <x v="33"/>
    <m/>
    <x v="615"/>
    <e v="#N/A"/>
    <x v="615"/>
  </r>
  <r>
    <x v="5170"/>
    <m/>
    <n v="25794.2"/>
    <x v="16898"/>
    <m/>
    <m/>
    <m/>
    <m/>
    <x v="9120"/>
    <s v="2023/8/31"/>
    <x v="131"/>
    <x v="131"/>
    <x v="33"/>
    <x v="33"/>
    <m/>
    <x v="615"/>
    <e v="#N/A"/>
    <x v="615"/>
  </r>
  <r>
    <x v="5170"/>
    <m/>
    <n v="128408.90000000001"/>
    <x v="16899"/>
    <m/>
    <m/>
    <m/>
    <m/>
    <x v="9120"/>
    <s v="2023/8/31"/>
    <x v="131"/>
    <x v="131"/>
    <x v="33"/>
    <x v="33"/>
    <m/>
    <x v="615"/>
    <e v="#N/A"/>
    <x v="615"/>
  </r>
  <r>
    <x v="5170"/>
    <m/>
    <n v="123885"/>
    <x v="16900"/>
    <m/>
    <m/>
    <m/>
    <m/>
    <x v="9120"/>
    <s v="2023/8/31"/>
    <x v="131"/>
    <x v="131"/>
    <x v="33"/>
    <x v="33"/>
    <m/>
    <x v="615"/>
    <e v="#N/A"/>
    <x v="615"/>
  </r>
  <r>
    <x v="5170"/>
    <m/>
    <n v="132003.79999999999"/>
    <x v="16901"/>
    <m/>
    <m/>
    <m/>
    <m/>
    <x v="9120"/>
    <s v="2023/8/31"/>
    <x v="131"/>
    <x v="131"/>
    <x v="33"/>
    <x v="33"/>
    <m/>
    <x v="615"/>
    <e v="#N/A"/>
    <x v="615"/>
  </r>
  <r>
    <x v="5170"/>
    <m/>
    <n v="2022.2"/>
    <x v="16902"/>
    <m/>
    <m/>
    <m/>
    <m/>
    <x v="9120"/>
    <s v="2023/8/31"/>
    <x v="131"/>
    <x v="131"/>
    <x v="33"/>
    <x v="33"/>
    <m/>
    <x v="615"/>
    <e v="#N/A"/>
    <x v="615"/>
  </r>
  <r>
    <x v="5170"/>
    <m/>
    <n v="17538.2"/>
    <x v="16903"/>
    <m/>
    <m/>
    <m/>
    <m/>
    <x v="9121"/>
    <s v="2023/9/20"/>
    <x v="131"/>
    <x v="131"/>
    <x v="33"/>
    <x v="33"/>
    <m/>
    <x v="615"/>
    <e v="#N/A"/>
    <x v="615"/>
  </r>
  <r>
    <x v="5170"/>
    <m/>
    <n v="5837.3"/>
    <x v="16904"/>
    <m/>
    <m/>
    <m/>
    <m/>
    <x v="9121"/>
    <s v="2023/9/20"/>
    <x v="131"/>
    <x v="131"/>
    <x v="33"/>
    <x v="33"/>
    <m/>
    <x v="615"/>
    <e v="#N/A"/>
    <x v="615"/>
  </r>
  <r>
    <x v="5170"/>
    <m/>
    <n v="1243.5"/>
    <x v="16905"/>
    <m/>
    <m/>
    <m/>
    <m/>
    <x v="9121"/>
    <s v="2023/9/20"/>
    <x v="131"/>
    <x v="131"/>
    <x v="33"/>
    <x v="33"/>
    <m/>
    <x v="615"/>
    <e v="#N/A"/>
    <x v="615"/>
  </r>
  <r>
    <x v="5170"/>
    <m/>
    <n v="61620.200000000004"/>
    <x v="16906"/>
    <m/>
    <m/>
    <m/>
    <m/>
    <x v="9121"/>
    <s v="2023/9/20"/>
    <x v="131"/>
    <x v="131"/>
    <x v="33"/>
    <x v="33"/>
    <m/>
    <x v="615"/>
    <e v="#N/A"/>
    <x v="615"/>
  </r>
  <r>
    <x v="5170"/>
    <m/>
    <n v="35476.5"/>
    <x v="16907"/>
    <m/>
    <m/>
    <m/>
    <m/>
    <x v="9121"/>
    <s v="2023/9/20"/>
    <x v="131"/>
    <x v="131"/>
    <x v="33"/>
    <x v="33"/>
    <m/>
    <x v="615"/>
    <e v="#N/A"/>
    <x v="615"/>
  </r>
  <r>
    <x v="5170"/>
    <m/>
    <n v="44310"/>
    <x v="16908"/>
    <m/>
    <m/>
    <m/>
    <m/>
    <x v="9090"/>
    <s v="2023/9/24"/>
    <x v="131"/>
    <x v="131"/>
    <x v="33"/>
    <x v="33"/>
    <m/>
    <x v="615"/>
    <e v="#N/A"/>
    <x v="615"/>
  </r>
  <r>
    <x v="5170"/>
    <m/>
    <n v="79055.5"/>
    <x v="16909"/>
    <m/>
    <m/>
    <m/>
    <m/>
    <x v="9090"/>
    <s v="2023/9/24"/>
    <x v="131"/>
    <x v="131"/>
    <x v="33"/>
    <x v="33"/>
    <m/>
    <x v="615"/>
    <e v="#N/A"/>
    <x v="615"/>
  </r>
  <r>
    <x v="5170"/>
    <m/>
    <n v="13083.9"/>
    <x v="16910"/>
    <m/>
    <m/>
    <m/>
    <m/>
    <x v="9090"/>
    <s v="2023/9/24"/>
    <x v="131"/>
    <x v="131"/>
    <x v="33"/>
    <x v="33"/>
    <m/>
    <x v="615"/>
    <e v="#N/A"/>
    <x v="615"/>
  </r>
  <r>
    <x v="5170"/>
    <m/>
    <n v="5282.1"/>
    <x v="16911"/>
    <m/>
    <m/>
    <m/>
    <m/>
    <x v="9090"/>
    <s v="2023/9/24"/>
    <x v="131"/>
    <x v="131"/>
    <x v="33"/>
    <x v="33"/>
    <m/>
    <x v="615"/>
    <e v="#N/A"/>
    <x v="615"/>
  </r>
  <r>
    <x v="5170"/>
    <m/>
    <n v="86753.8"/>
    <x v="16912"/>
    <m/>
    <m/>
    <m/>
    <m/>
    <x v="9119"/>
    <s v="2023/9/28"/>
    <x v="131"/>
    <x v="131"/>
    <x v="33"/>
    <x v="33"/>
    <m/>
    <x v="615"/>
    <e v="#N/A"/>
    <x v="615"/>
  </r>
  <r>
    <x v="5170"/>
    <m/>
    <n v="63989.9"/>
    <x v="16913"/>
    <m/>
    <m/>
    <m/>
    <m/>
    <x v="9122"/>
    <s v="2023/9/30"/>
    <x v="131"/>
    <x v="131"/>
    <x v="33"/>
    <x v="33"/>
    <m/>
    <x v="615"/>
    <e v="#N/A"/>
    <x v="615"/>
  </r>
  <r>
    <x v="5170"/>
    <m/>
    <n v="5516.7"/>
    <x v="16914"/>
    <m/>
    <m/>
    <m/>
    <m/>
    <x v="9122"/>
    <s v="2023/9/30"/>
    <x v="131"/>
    <x v="131"/>
    <x v="33"/>
    <x v="33"/>
    <m/>
    <x v="615"/>
    <e v="#N/A"/>
    <x v="615"/>
  </r>
  <r>
    <x v="5170"/>
    <m/>
    <n v="175110.5"/>
    <x v="16915"/>
    <m/>
    <m/>
    <m/>
    <m/>
    <x v="9122"/>
    <s v="2023/9/30"/>
    <x v="131"/>
    <x v="131"/>
    <x v="33"/>
    <x v="33"/>
    <m/>
    <x v="615"/>
    <e v="#N/A"/>
    <x v="615"/>
  </r>
  <r>
    <x v="5170"/>
    <m/>
    <n v="994.1"/>
    <x v="16916"/>
    <m/>
    <m/>
    <m/>
    <m/>
    <x v="9122"/>
    <s v="2023/9/30"/>
    <x v="131"/>
    <x v="131"/>
    <x v="33"/>
    <x v="33"/>
    <m/>
    <x v="615"/>
    <e v="#N/A"/>
    <x v="615"/>
  </r>
  <r>
    <x v="5170"/>
    <m/>
    <n v="2191.2000000000003"/>
    <x v="16917"/>
    <m/>
    <m/>
    <m/>
    <m/>
    <x v="9122"/>
    <s v="2023/9/30"/>
    <x v="131"/>
    <x v="131"/>
    <x v="33"/>
    <x v="33"/>
    <m/>
    <x v="615"/>
    <e v="#N/A"/>
    <x v="615"/>
  </r>
  <r>
    <x v="5170"/>
    <m/>
    <n v="104095.3"/>
    <x v="16918"/>
    <m/>
    <m/>
    <m/>
    <m/>
    <x v="9123"/>
    <s v="2023/10/5"/>
    <x v="131"/>
    <x v="131"/>
    <x v="33"/>
    <x v="33"/>
    <m/>
    <x v="615"/>
    <e v="#N/A"/>
    <x v="615"/>
  </r>
  <r>
    <x v="5170"/>
    <m/>
    <n v="4346.5"/>
    <x v="16919"/>
    <m/>
    <m/>
    <m/>
    <m/>
    <x v="9123"/>
    <s v="2023/10/5"/>
    <x v="131"/>
    <x v="131"/>
    <x v="33"/>
    <x v="33"/>
    <m/>
    <x v="615"/>
    <e v="#N/A"/>
    <x v="615"/>
  </r>
  <r>
    <x v="5170"/>
    <m/>
    <n v="4129.3"/>
    <x v="16920"/>
    <m/>
    <m/>
    <m/>
    <m/>
    <x v="9123"/>
    <s v="2023/10/5"/>
    <x v="131"/>
    <x v="131"/>
    <x v="33"/>
    <x v="33"/>
    <m/>
    <x v="615"/>
    <e v="#N/A"/>
    <x v="615"/>
  </r>
  <r>
    <x v="5170"/>
    <m/>
    <n v="41660.400000000001"/>
    <x v="16921"/>
    <m/>
    <m/>
    <m/>
    <m/>
    <x v="9124"/>
    <s v="2023/10/16"/>
    <x v="131"/>
    <x v="131"/>
    <x v="33"/>
    <x v="33"/>
    <m/>
    <x v="615"/>
    <e v="#N/A"/>
    <x v="615"/>
  </r>
  <r>
    <x v="5170"/>
    <m/>
    <n v="26480.100000000002"/>
    <x v="16922"/>
    <m/>
    <m/>
    <m/>
    <m/>
    <x v="9118"/>
    <s v="2023/10/16"/>
    <x v="131"/>
    <x v="131"/>
    <x v="33"/>
    <x v="33"/>
    <m/>
    <x v="615"/>
    <e v="#N/A"/>
    <x v="615"/>
  </r>
  <r>
    <x v="5170"/>
    <m/>
    <n v="12523.7"/>
    <x v="16923"/>
    <m/>
    <m/>
    <m/>
    <m/>
    <x v="9118"/>
    <s v="2023/10/16"/>
    <x v="131"/>
    <x v="131"/>
    <x v="33"/>
    <x v="33"/>
    <m/>
    <x v="615"/>
    <e v="#N/A"/>
    <x v="615"/>
  </r>
  <r>
    <x v="5170"/>
    <m/>
    <n v="1941.4"/>
    <x v="16924"/>
    <m/>
    <m/>
    <m/>
    <m/>
    <x v="9118"/>
    <s v="2023/10/16"/>
    <x v="131"/>
    <x v="131"/>
    <x v="33"/>
    <x v="33"/>
    <m/>
    <x v="615"/>
    <e v="#N/A"/>
    <x v="615"/>
  </r>
  <r>
    <x v="5170"/>
    <m/>
    <n v="17854.5"/>
    <x v="16925"/>
    <m/>
    <m/>
    <m/>
    <m/>
    <x v="9118"/>
    <s v="2023/10/16"/>
    <x v="131"/>
    <x v="131"/>
    <x v="33"/>
    <x v="33"/>
    <m/>
    <x v="615"/>
    <e v="#N/A"/>
    <x v="615"/>
  </r>
  <r>
    <x v="5170"/>
    <m/>
    <n v="31542.9"/>
    <x v="16926"/>
    <m/>
    <m/>
    <m/>
    <m/>
    <x v="9089"/>
    <s v="2023/10/22"/>
    <x v="131"/>
    <x v="131"/>
    <x v="33"/>
    <x v="33"/>
    <m/>
    <x v="615"/>
    <e v="#N/A"/>
    <x v="615"/>
  </r>
  <r>
    <x v="5170"/>
    <m/>
    <n v="30352.600000000002"/>
    <x v="16927"/>
    <m/>
    <m/>
    <m/>
    <m/>
    <x v="9089"/>
    <s v="2023/10/22"/>
    <x v="131"/>
    <x v="131"/>
    <x v="33"/>
    <x v="33"/>
    <m/>
    <x v="615"/>
    <e v="#N/A"/>
    <x v="615"/>
  </r>
  <r>
    <x v="5170"/>
    <m/>
    <n v="43743.5"/>
    <x v="16928"/>
    <m/>
    <m/>
    <m/>
    <m/>
    <x v="9089"/>
    <s v="2023/10/22"/>
    <x v="131"/>
    <x v="131"/>
    <x v="33"/>
    <x v="33"/>
    <m/>
    <x v="615"/>
    <e v="#N/A"/>
    <x v="615"/>
  </r>
  <r>
    <x v="5170"/>
    <m/>
    <n v="27079.3"/>
    <x v="16929"/>
    <m/>
    <m/>
    <m/>
    <m/>
    <x v="9089"/>
    <s v="2023/10/22"/>
    <x v="131"/>
    <x v="131"/>
    <x v="33"/>
    <x v="33"/>
    <m/>
    <x v="615"/>
    <e v="#N/A"/>
    <x v="615"/>
  </r>
  <r>
    <x v="5170"/>
    <m/>
    <n v="32435.600000000002"/>
    <x v="16930"/>
    <m/>
    <m/>
    <m/>
    <m/>
    <x v="9086"/>
    <s v="2023/10/26"/>
    <x v="131"/>
    <x v="131"/>
    <x v="33"/>
    <x v="33"/>
    <m/>
    <x v="615"/>
    <e v="#N/A"/>
    <x v="615"/>
  </r>
  <r>
    <x v="5170"/>
    <m/>
    <n v="3654"/>
    <x v="16931"/>
    <m/>
    <m/>
    <m/>
    <m/>
    <x v="9086"/>
    <s v="2023/10/26"/>
    <x v="131"/>
    <x v="131"/>
    <x v="33"/>
    <x v="33"/>
    <m/>
    <x v="615"/>
    <e v="#N/A"/>
    <x v="615"/>
  </r>
  <r>
    <x v="5170"/>
    <m/>
    <n v="4409.1000000000004"/>
    <x v="16932"/>
    <m/>
    <m/>
    <m/>
    <m/>
    <x v="9086"/>
    <s v="2023/10/26"/>
    <x v="131"/>
    <x v="131"/>
    <x v="33"/>
    <x v="33"/>
    <m/>
    <x v="615"/>
    <e v="#N/A"/>
    <x v="615"/>
  </r>
  <r>
    <x v="5170"/>
    <m/>
    <n v="6491.9000000000005"/>
    <x v="16933"/>
    <m/>
    <m/>
    <m/>
    <m/>
    <x v="9086"/>
    <s v="2023/10/26"/>
    <x v="131"/>
    <x v="131"/>
    <x v="33"/>
    <x v="33"/>
    <m/>
    <x v="615"/>
    <e v="#N/A"/>
    <x v="615"/>
  </r>
  <r>
    <x v="5170"/>
    <m/>
    <n v="62078.6"/>
    <x v="16934"/>
    <m/>
    <m/>
    <m/>
    <m/>
    <x v="9086"/>
    <s v="2023/10/26"/>
    <x v="131"/>
    <x v="131"/>
    <x v="33"/>
    <x v="33"/>
    <m/>
    <x v="615"/>
    <e v="#N/A"/>
    <x v="615"/>
  </r>
  <r>
    <x v="5170"/>
    <m/>
    <n v="53563.4"/>
    <x v="16935"/>
    <m/>
    <m/>
    <m/>
    <m/>
    <x v="9087"/>
    <s v="2023/10/31"/>
    <x v="131"/>
    <x v="131"/>
    <x v="33"/>
    <x v="33"/>
    <m/>
    <x v="615"/>
    <e v="#N/A"/>
    <x v="615"/>
  </r>
  <r>
    <x v="5170"/>
    <m/>
    <n v="2052.9"/>
    <x v="16869"/>
    <m/>
    <m/>
    <m/>
    <m/>
    <x v="9082"/>
    <s v="2023/8/31"/>
    <x v="131"/>
    <x v="131"/>
    <x v="43"/>
    <x v="43"/>
    <m/>
    <x v="615"/>
    <e v="#N/A"/>
    <x v="615"/>
  </r>
  <r>
    <x v="5170"/>
    <m/>
    <n v="1225.2"/>
    <x v="16936"/>
    <m/>
    <m/>
    <m/>
    <m/>
    <x v="9082"/>
    <s v="2023/8/31"/>
    <x v="131"/>
    <x v="131"/>
    <x v="43"/>
    <x v="43"/>
    <m/>
    <x v="615"/>
    <e v="#N/A"/>
    <x v="615"/>
  </r>
  <r>
    <x v="5170"/>
    <m/>
    <n v="31990.3"/>
    <x v="16937"/>
    <m/>
    <m/>
    <m/>
    <m/>
    <x v="9084"/>
    <s v="2023/9/20"/>
    <x v="131"/>
    <x v="131"/>
    <x v="43"/>
    <x v="43"/>
    <m/>
    <x v="615"/>
    <e v="#N/A"/>
    <x v="615"/>
  </r>
  <r>
    <x v="5170"/>
    <m/>
    <n v="31754.600000000002"/>
    <x v="16938"/>
    <m/>
    <m/>
    <m/>
    <m/>
    <x v="9084"/>
    <s v="2023/9/20"/>
    <x v="131"/>
    <x v="131"/>
    <x v="43"/>
    <x v="43"/>
    <m/>
    <x v="615"/>
    <e v="#N/A"/>
    <x v="615"/>
  </r>
  <r>
    <x v="5170"/>
    <m/>
    <n v="37041.800000000003"/>
    <x v="16939"/>
    <m/>
    <m/>
    <m/>
    <m/>
    <x v="9084"/>
    <s v="2023/9/20"/>
    <x v="131"/>
    <x v="131"/>
    <x v="43"/>
    <x v="43"/>
    <m/>
    <x v="615"/>
    <e v="#N/A"/>
    <x v="615"/>
  </r>
  <r>
    <x v="5170"/>
    <m/>
    <n v="8592.4"/>
    <x v="16940"/>
    <m/>
    <m/>
    <m/>
    <m/>
    <x v="9084"/>
    <s v="2023/9/20"/>
    <x v="131"/>
    <x v="131"/>
    <x v="43"/>
    <x v="43"/>
    <m/>
    <x v="615"/>
    <e v="#N/A"/>
    <x v="615"/>
  </r>
  <r>
    <x v="5170"/>
    <m/>
    <n v="20108.3"/>
    <x v="16941"/>
    <m/>
    <m/>
    <m/>
    <m/>
    <x v="9084"/>
    <s v="2023/9/20"/>
    <x v="131"/>
    <x v="131"/>
    <x v="43"/>
    <x v="43"/>
    <m/>
    <x v="615"/>
    <e v="#N/A"/>
    <x v="615"/>
  </r>
  <r>
    <x v="5170"/>
    <m/>
    <n v="35143.800000000003"/>
    <x v="16942"/>
    <m/>
    <m/>
    <m/>
    <m/>
    <x v="9084"/>
    <s v="2023/9/20"/>
    <x v="131"/>
    <x v="131"/>
    <x v="43"/>
    <x v="43"/>
    <m/>
    <x v="615"/>
    <e v="#N/A"/>
    <x v="615"/>
  </r>
  <r>
    <x v="5170"/>
    <m/>
    <n v="14523.1"/>
    <x v="16943"/>
    <m/>
    <m/>
    <m/>
    <m/>
    <x v="9084"/>
    <s v="2023/9/20"/>
    <x v="131"/>
    <x v="131"/>
    <x v="43"/>
    <x v="43"/>
    <m/>
    <x v="615"/>
    <e v="#N/A"/>
    <x v="615"/>
  </r>
  <r>
    <x v="5170"/>
    <m/>
    <n v="25013.9"/>
    <x v="16944"/>
    <m/>
    <m/>
    <m/>
    <m/>
    <x v="9084"/>
    <s v="2023/9/20"/>
    <x v="131"/>
    <x v="131"/>
    <x v="43"/>
    <x v="43"/>
    <m/>
    <x v="615"/>
    <e v="#N/A"/>
    <x v="615"/>
  </r>
  <r>
    <x v="5170"/>
    <m/>
    <n v="2216.6"/>
    <x v="16945"/>
    <m/>
    <m/>
    <m/>
    <m/>
    <x v="9090"/>
    <s v="2023/9/24"/>
    <x v="131"/>
    <x v="131"/>
    <x v="43"/>
    <x v="43"/>
    <m/>
    <x v="615"/>
    <e v="#N/A"/>
    <x v="615"/>
  </r>
  <r>
    <x v="5170"/>
    <m/>
    <n v="52321.5"/>
    <x v="16946"/>
    <m/>
    <m/>
    <m/>
    <m/>
    <x v="9090"/>
    <s v="2023/9/24"/>
    <x v="131"/>
    <x v="131"/>
    <x v="43"/>
    <x v="43"/>
    <m/>
    <x v="615"/>
    <e v="#N/A"/>
    <x v="615"/>
  </r>
  <r>
    <x v="5170"/>
    <m/>
    <n v="17702.7"/>
    <x v="16947"/>
    <m/>
    <m/>
    <m/>
    <m/>
    <x v="9090"/>
    <s v="2023/9/24"/>
    <x v="131"/>
    <x v="131"/>
    <x v="43"/>
    <x v="43"/>
    <m/>
    <x v="615"/>
    <e v="#N/A"/>
    <x v="615"/>
  </r>
  <r>
    <x v="5170"/>
    <m/>
    <n v="36588.800000000003"/>
    <x v="16948"/>
    <m/>
    <m/>
    <m/>
    <m/>
    <x v="9090"/>
    <s v="2023/9/24"/>
    <x v="131"/>
    <x v="131"/>
    <x v="43"/>
    <x v="43"/>
    <m/>
    <x v="615"/>
    <e v="#N/A"/>
    <x v="615"/>
  </r>
  <r>
    <x v="5170"/>
    <m/>
    <n v="5134.4000000000005"/>
    <x v="16949"/>
    <m/>
    <m/>
    <m/>
    <m/>
    <x v="9119"/>
    <s v="2023/9/28"/>
    <x v="131"/>
    <x v="131"/>
    <x v="43"/>
    <x v="43"/>
    <m/>
    <x v="615"/>
    <e v="#N/A"/>
    <x v="615"/>
  </r>
  <r>
    <x v="5170"/>
    <m/>
    <n v="20647.900000000001"/>
    <x v="16950"/>
    <m/>
    <m/>
    <m/>
    <m/>
    <x v="9119"/>
    <s v="2023/9/28"/>
    <x v="131"/>
    <x v="131"/>
    <x v="43"/>
    <x v="43"/>
    <m/>
    <x v="615"/>
    <e v="#N/A"/>
    <x v="615"/>
  </r>
  <r>
    <x v="5170"/>
    <m/>
    <n v="15775.1"/>
    <x v="16951"/>
    <m/>
    <m/>
    <m/>
    <m/>
    <x v="9119"/>
    <s v="2023/9/28"/>
    <x v="131"/>
    <x v="131"/>
    <x v="43"/>
    <x v="43"/>
    <m/>
    <x v="615"/>
    <e v="#N/A"/>
    <x v="615"/>
  </r>
  <r>
    <x v="5170"/>
    <m/>
    <n v="42138.700000000004"/>
    <x v="16952"/>
    <m/>
    <m/>
    <m/>
    <m/>
    <x v="9119"/>
    <s v="2023/9/28"/>
    <x v="131"/>
    <x v="131"/>
    <x v="43"/>
    <x v="43"/>
    <m/>
    <x v="615"/>
    <e v="#N/A"/>
    <x v="615"/>
  </r>
  <r>
    <x v="5170"/>
    <m/>
    <n v="2289.9"/>
    <x v="16953"/>
    <m/>
    <m/>
    <m/>
    <m/>
    <x v="9119"/>
    <s v="2023/9/28"/>
    <x v="131"/>
    <x v="131"/>
    <x v="43"/>
    <x v="43"/>
    <m/>
    <x v="615"/>
    <e v="#N/A"/>
    <x v="615"/>
  </r>
  <r>
    <x v="5170"/>
    <m/>
    <n v="55252.1"/>
    <x v="16954"/>
    <m/>
    <m/>
    <m/>
    <m/>
    <x v="9122"/>
    <s v="2023/9/30"/>
    <x v="131"/>
    <x v="131"/>
    <x v="43"/>
    <x v="43"/>
    <m/>
    <x v="615"/>
    <e v="#N/A"/>
    <x v="615"/>
  </r>
  <r>
    <x v="5170"/>
    <m/>
    <n v="56557.1"/>
    <x v="16955"/>
    <m/>
    <m/>
    <m/>
    <m/>
    <x v="9122"/>
    <s v="2023/9/30"/>
    <x v="131"/>
    <x v="131"/>
    <x v="43"/>
    <x v="43"/>
    <m/>
    <x v="615"/>
    <e v="#N/A"/>
    <x v="615"/>
  </r>
  <r>
    <x v="5170"/>
    <m/>
    <n v="1283.6000000000001"/>
    <x v="16956"/>
    <m/>
    <m/>
    <m/>
    <m/>
    <x v="9122"/>
    <s v="2023/9/30"/>
    <x v="131"/>
    <x v="131"/>
    <x v="43"/>
    <x v="43"/>
    <m/>
    <x v="615"/>
    <e v="#N/A"/>
    <x v="615"/>
  </r>
  <r>
    <x v="5170"/>
    <m/>
    <n v="48488.6"/>
    <x v="16957"/>
    <m/>
    <m/>
    <m/>
    <m/>
    <x v="9085"/>
    <s v="2023/10/5"/>
    <x v="131"/>
    <x v="131"/>
    <x v="43"/>
    <x v="43"/>
    <m/>
    <x v="615"/>
    <e v="#N/A"/>
    <x v="615"/>
  </r>
  <r>
    <x v="5170"/>
    <m/>
    <n v="25222.600000000002"/>
    <x v="16958"/>
    <m/>
    <m/>
    <m/>
    <m/>
    <x v="9085"/>
    <s v="2023/10/5"/>
    <x v="131"/>
    <x v="131"/>
    <x v="43"/>
    <x v="43"/>
    <m/>
    <x v="615"/>
    <e v="#N/A"/>
    <x v="615"/>
  </r>
  <r>
    <x v="5170"/>
    <m/>
    <n v="45818.8"/>
    <x v="16959"/>
    <m/>
    <m/>
    <m/>
    <m/>
    <x v="9085"/>
    <s v="2023/10/5"/>
    <x v="131"/>
    <x v="131"/>
    <x v="43"/>
    <x v="43"/>
    <m/>
    <x v="615"/>
    <e v="#N/A"/>
    <x v="615"/>
  </r>
  <r>
    <x v="5170"/>
    <m/>
    <n v="191.8"/>
    <x v="16960"/>
    <m/>
    <m/>
    <m/>
    <m/>
    <x v="9085"/>
    <s v="2023/10/5"/>
    <x v="131"/>
    <x v="131"/>
    <x v="43"/>
    <x v="43"/>
    <m/>
    <x v="615"/>
    <e v="#N/A"/>
    <x v="615"/>
  </r>
  <r>
    <x v="5170"/>
    <m/>
    <n v="25541.9"/>
    <x v="16961"/>
    <m/>
    <m/>
    <m/>
    <m/>
    <x v="9123"/>
    <s v="2023/10/5"/>
    <x v="131"/>
    <x v="131"/>
    <x v="43"/>
    <x v="43"/>
    <m/>
    <x v="615"/>
    <e v="#N/A"/>
    <x v="615"/>
  </r>
  <r>
    <x v="5170"/>
    <m/>
    <n v="4579.2"/>
    <x v="16962"/>
    <m/>
    <m/>
    <m/>
    <m/>
    <x v="9123"/>
    <s v="2023/10/5"/>
    <x v="131"/>
    <x v="131"/>
    <x v="43"/>
    <x v="43"/>
    <m/>
    <x v="615"/>
    <e v="#N/A"/>
    <x v="615"/>
  </r>
  <r>
    <x v="5170"/>
    <m/>
    <n v="319.3"/>
    <x v="16963"/>
    <m/>
    <m/>
    <m/>
    <m/>
    <x v="9123"/>
    <s v="2023/10/5"/>
    <x v="131"/>
    <x v="131"/>
    <x v="43"/>
    <x v="43"/>
    <m/>
    <x v="615"/>
    <e v="#N/A"/>
    <x v="615"/>
  </r>
  <r>
    <x v="5170"/>
    <m/>
    <n v="56748.9"/>
    <x v="16964"/>
    <m/>
    <m/>
    <m/>
    <m/>
    <x v="9123"/>
    <s v="2023/10/5"/>
    <x v="131"/>
    <x v="131"/>
    <x v="43"/>
    <x v="43"/>
    <m/>
    <x v="615"/>
    <e v="#N/A"/>
    <x v="615"/>
  </r>
  <r>
    <x v="5170"/>
    <m/>
    <n v="24359.9"/>
    <x v="16965"/>
    <m/>
    <m/>
    <m/>
    <m/>
    <x v="9124"/>
    <s v="2023/10/16"/>
    <x v="131"/>
    <x v="131"/>
    <x v="43"/>
    <x v="43"/>
    <m/>
    <x v="615"/>
    <e v="#N/A"/>
    <x v="615"/>
  </r>
  <r>
    <x v="5170"/>
    <m/>
    <n v="13793.4"/>
    <x v="16966"/>
    <m/>
    <m/>
    <m/>
    <m/>
    <x v="9124"/>
    <s v="2023/10/16"/>
    <x v="131"/>
    <x v="131"/>
    <x v="43"/>
    <x v="43"/>
    <m/>
    <x v="615"/>
    <e v="#N/A"/>
    <x v="615"/>
  </r>
  <r>
    <x v="5170"/>
    <m/>
    <n v="14450.800000000001"/>
    <x v="16967"/>
    <m/>
    <m/>
    <m/>
    <m/>
    <x v="9086"/>
    <s v="2023/10/26"/>
    <x v="131"/>
    <x v="131"/>
    <x v="43"/>
    <x v="43"/>
    <m/>
    <x v="615"/>
    <e v="#N/A"/>
    <x v="615"/>
  </r>
  <r>
    <x v="5170"/>
    <m/>
    <n v="4248.1000000000004"/>
    <x v="16968"/>
    <m/>
    <m/>
    <m/>
    <m/>
    <x v="9087"/>
    <s v="2023/10/31"/>
    <x v="131"/>
    <x v="131"/>
    <x v="43"/>
    <x v="43"/>
    <m/>
    <x v="615"/>
    <e v="#N/A"/>
    <x v="615"/>
  </r>
  <r>
    <x v="5170"/>
    <m/>
    <n v="12300.5"/>
    <x v="16969"/>
    <m/>
    <m/>
    <m/>
    <m/>
    <x v="9087"/>
    <s v="2023/10/31"/>
    <x v="131"/>
    <x v="131"/>
    <x v="43"/>
    <x v="43"/>
    <m/>
    <x v="615"/>
    <e v="#N/A"/>
    <x v="615"/>
  </r>
  <r>
    <x v="5170"/>
    <m/>
    <n v="91.2"/>
    <x v="16970"/>
    <m/>
    <m/>
    <m/>
    <m/>
    <x v="9084"/>
    <s v="2023/9/20"/>
    <x v="131"/>
    <x v="131"/>
    <x v="47"/>
    <x v="47"/>
    <m/>
    <x v="615"/>
    <e v="#N/A"/>
    <x v="615"/>
  </r>
  <r>
    <x v="5170"/>
    <m/>
    <n v="491.06"/>
    <x v="16971"/>
    <m/>
    <m/>
    <m/>
    <m/>
    <x v="9102"/>
    <s v="2023/12/31"/>
    <x v="131"/>
    <x v="131"/>
    <x v="50"/>
    <x v="50"/>
    <m/>
    <x v="615"/>
    <e v="#N/A"/>
    <x v="615"/>
  </r>
  <r>
    <x v="5170"/>
    <m/>
    <n v="875"/>
    <x v="16972"/>
    <m/>
    <m/>
    <m/>
    <m/>
    <x v="9102"/>
    <s v="2023/12/31"/>
    <x v="131"/>
    <x v="131"/>
    <x v="65"/>
    <x v="65"/>
    <m/>
    <x v="615"/>
    <e v="#N/A"/>
    <x v="615"/>
  </r>
  <r>
    <x v="5170"/>
    <m/>
    <n v="103513.90000000001"/>
    <x v="16973"/>
    <m/>
    <m/>
    <m/>
    <m/>
    <x v="9124"/>
    <s v="2023/10/16"/>
    <x v="131"/>
    <x v="131"/>
    <x v="58"/>
    <x v="58"/>
    <m/>
    <x v="615"/>
    <e v="#N/A"/>
    <x v="615"/>
  </r>
  <r>
    <x v="5170"/>
    <m/>
    <n v="705.80000000000007"/>
    <x v="16974"/>
    <m/>
    <m/>
    <m/>
    <m/>
    <x v="9124"/>
    <s v="2023/10/16"/>
    <x v="131"/>
    <x v="131"/>
    <x v="58"/>
    <x v="58"/>
    <m/>
    <x v="615"/>
    <e v="#N/A"/>
    <x v="615"/>
  </r>
  <r>
    <x v="5170"/>
    <m/>
    <n v="97566.5"/>
    <x v="16975"/>
    <m/>
    <m/>
    <m/>
    <m/>
    <x v="9124"/>
    <s v="2023/10/16"/>
    <x v="131"/>
    <x v="131"/>
    <x v="58"/>
    <x v="58"/>
    <m/>
    <x v="615"/>
    <e v="#N/A"/>
    <x v="615"/>
  </r>
  <r>
    <x v="5170"/>
    <m/>
    <n v="15586.5"/>
    <x v="16976"/>
    <m/>
    <m/>
    <m/>
    <m/>
    <x v="9124"/>
    <s v="2023/10/16"/>
    <x v="131"/>
    <x v="131"/>
    <x v="58"/>
    <x v="58"/>
    <m/>
    <x v="615"/>
    <e v="#N/A"/>
    <x v="615"/>
  </r>
  <r>
    <x v="5170"/>
    <m/>
    <n v="17872.7"/>
    <x v="16977"/>
    <m/>
    <m/>
    <m/>
    <m/>
    <x v="9124"/>
    <s v="2023/10/16"/>
    <x v="131"/>
    <x v="131"/>
    <x v="58"/>
    <x v="58"/>
    <m/>
    <x v="615"/>
    <e v="#N/A"/>
    <x v="615"/>
  </r>
  <r>
    <x v="5170"/>
    <m/>
    <n v="38075.1"/>
    <x v="16978"/>
    <m/>
    <m/>
    <m/>
    <m/>
    <x v="9124"/>
    <s v="2023/10/16"/>
    <x v="131"/>
    <x v="131"/>
    <x v="58"/>
    <x v="58"/>
    <m/>
    <x v="615"/>
    <e v="#N/A"/>
    <x v="615"/>
  </r>
  <r>
    <x v="5170"/>
    <m/>
    <n v="73224.900000000009"/>
    <x v="16979"/>
    <m/>
    <m/>
    <m/>
    <m/>
    <x v="9089"/>
    <s v="2023/10/22"/>
    <x v="131"/>
    <x v="131"/>
    <x v="58"/>
    <x v="58"/>
    <m/>
    <x v="615"/>
    <e v="#N/A"/>
    <x v="615"/>
  </r>
  <r>
    <x v="5170"/>
    <m/>
    <n v="3410.8"/>
    <x v="16980"/>
    <m/>
    <m/>
    <m/>
    <m/>
    <x v="9089"/>
    <s v="2023/10/22"/>
    <x v="131"/>
    <x v="131"/>
    <x v="58"/>
    <x v="58"/>
    <m/>
    <x v="615"/>
    <e v="#N/A"/>
    <x v="615"/>
  </r>
  <r>
    <x v="5170"/>
    <m/>
    <n v="16207.2"/>
    <x v="16981"/>
    <m/>
    <m/>
    <m/>
    <m/>
    <x v="9089"/>
    <s v="2023/10/22"/>
    <x v="131"/>
    <x v="131"/>
    <x v="58"/>
    <x v="58"/>
    <m/>
    <x v="615"/>
    <e v="#N/A"/>
    <x v="615"/>
  </r>
  <r>
    <x v="5170"/>
    <m/>
    <n v="471.7"/>
    <x v="16982"/>
    <m/>
    <m/>
    <m/>
    <m/>
    <x v="8407"/>
    <s v="2023/10/23"/>
    <x v="131"/>
    <x v="131"/>
    <x v="58"/>
    <x v="58"/>
    <m/>
    <x v="615"/>
    <e v="#N/A"/>
    <x v="615"/>
  </r>
  <r>
    <x v="5170"/>
    <m/>
    <n v="641.6"/>
    <x v="16983"/>
    <m/>
    <m/>
    <m/>
    <m/>
    <x v="8407"/>
    <s v="2023/10/23"/>
    <x v="131"/>
    <x v="131"/>
    <x v="58"/>
    <x v="58"/>
    <m/>
    <x v="615"/>
    <e v="#N/A"/>
    <x v="615"/>
  </r>
  <r>
    <x v="5170"/>
    <m/>
    <n v="46018.5"/>
    <x v="16984"/>
    <m/>
    <m/>
    <m/>
    <m/>
    <x v="9086"/>
    <s v="2023/10/26"/>
    <x v="131"/>
    <x v="131"/>
    <x v="58"/>
    <x v="58"/>
    <m/>
    <x v="615"/>
    <e v="#N/A"/>
    <x v="615"/>
  </r>
  <r>
    <x v="5170"/>
    <m/>
    <n v="53234.200000000004"/>
    <x v="16985"/>
    <m/>
    <m/>
    <m/>
    <m/>
    <x v="9086"/>
    <s v="2023/10/26"/>
    <x v="131"/>
    <x v="131"/>
    <x v="58"/>
    <x v="58"/>
    <m/>
    <x v="615"/>
    <e v="#N/A"/>
    <x v="615"/>
  </r>
  <r>
    <x v="5170"/>
    <m/>
    <n v="797.1"/>
    <x v="16986"/>
    <m/>
    <m/>
    <m/>
    <m/>
    <x v="9087"/>
    <s v="2023/10/31"/>
    <x v="131"/>
    <x v="131"/>
    <x v="58"/>
    <x v="58"/>
    <m/>
    <x v="615"/>
    <e v="#N/A"/>
    <x v="615"/>
  </r>
  <r>
    <x v="5170"/>
    <m/>
    <n v="9640.7000000000007"/>
    <x v="16987"/>
    <m/>
    <m/>
    <m/>
    <m/>
    <x v="9087"/>
    <s v="2023/10/31"/>
    <x v="131"/>
    <x v="131"/>
    <x v="58"/>
    <x v="58"/>
    <m/>
    <x v="615"/>
    <e v="#N/A"/>
    <x v="615"/>
  </r>
  <r>
    <x v="5170"/>
    <m/>
    <n v="9717.1"/>
    <x v="16988"/>
    <m/>
    <m/>
    <m/>
    <m/>
    <x v="9087"/>
    <s v="2023/10/31"/>
    <x v="131"/>
    <x v="131"/>
    <x v="58"/>
    <x v="58"/>
    <m/>
    <x v="615"/>
    <e v="#N/A"/>
    <x v="615"/>
  </r>
  <r>
    <x v="5170"/>
    <m/>
    <n v="98558.2"/>
    <x v="16989"/>
    <m/>
    <m/>
    <m/>
    <m/>
    <x v="9087"/>
    <s v="2023/10/31"/>
    <x v="131"/>
    <x v="131"/>
    <x v="58"/>
    <x v="58"/>
    <m/>
    <x v="615"/>
    <e v="#N/A"/>
    <x v="615"/>
  </r>
  <r>
    <x v="5170"/>
    <m/>
    <n v="6345.4000000000005"/>
    <x v="16990"/>
    <m/>
    <m/>
    <m/>
    <m/>
    <x v="9087"/>
    <s v="2023/10/31"/>
    <x v="131"/>
    <x v="131"/>
    <x v="58"/>
    <x v="58"/>
    <m/>
    <x v="615"/>
    <e v="#N/A"/>
    <x v="615"/>
  </r>
  <r>
    <x v="5170"/>
    <m/>
    <n v="16744.900000000001"/>
    <x v="16991"/>
    <m/>
    <m/>
    <m/>
    <m/>
    <x v="9125"/>
    <s v="2023/11/2"/>
    <x v="131"/>
    <x v="131"/>
    <x v="58"/>
    <x v="58"/>
    <m/>
    <x v="615"/>
    <e v="#N/A"/>
    <x v="615"/>
  </r>
  <r>
    <x v="5170"/>
    <m/>
    <n v="27018.2"/>
    <x v="16992"/>
    <m/>
    <m/>
    <m/>
    <m/>
    <x v="9125"/>
    <s v="2023/11/2"/>
    <x v="131"/>
    <x v="131"/>
    <x v="58"/>
    <x v="58"/>
    <m/>
    <x v="615"/>
    <e v="#N/A"/>
    <x v="615"/>
  </r>
  <r>
    <x v="5170"/>
    <m/>
    <n v="62015.200000000004"/>
    <x v="16993"/>
    <m/>
    <m/>
    <m/>
    <m/>
    <x v="9125"/>
    <s v="2023/11/2"/>
    <x v="131"/>
    <x v="131"/>
    <x v="58"/>
    <x v="58"/>
    <m/>
    <x v="615"/>
    <e v="#N/A"/>
    <x v="615"/>
  </r>
  <r>
    <x v="5170"/>
    <m/>
    <n v="2322.3000000000002"/>
    <x v="16994"/>
    <m/>
    <m/>
    <m/>
    <m/>
    <x v="9125"/>
    <s v="2023/11/2"/>
    <x v="131"/>
    <x v="131"/>
    <x v="58"/>
    <x v="58"/>
    <m/>
    <x v="615"/>
    <e v="#N/A"/>
    <x v="615"/>
  </r>
  <r>
    <x v="5170"/>
    <m/>
    <n v="510"/>
    <x v="16995"/>
    <m/>
    <m/>
    <m/>
    <m/>
    <x v="9102"/>
    <s v="2023/12/31"/>
    <x v="131"/>
    <x v="131"/>
    <x v="58"/>
    <x v="58"/>
    <m/>
    <x v="615"/>
    <e v="#N/A"/>
    <x v="615"/>
  </r>
  <r>
    <x v="5170"/>
    <m/>
    <n v="5062.37"/>
    <x v="16996"/>
    <m/>
    <m/>
    <m/>
    <m/>
    <x v="9101"/>
    <s v="2023/11/1"/>
    <x v="131"/>
    <x v="131"/>
    <x v="67"/>
    <x v="67"/>
    <m/>
    <x v="615"/>
    <e v="#N/A"/>
    <x v="615"/>
  </r>
  <r>
    <x v="5170"/>
    <m/>
    <n v="5759.28"/>
    <x v="16997"/>
    <m/>
    <m/>
    <m/>
    <m/>
    <x v="9101"/>
    <s v="2023/11/1"/>
    <x v="131"/>
    <x v="131"/>
    <x v="67"/>
    <x v="67"/>
    <m/>
    <x v="615"/>
    <e v="#N/A"/>
    <x v="615"/>
  </r>
  <r>
    <x v="5170"/>
    <m/>
    <n v="10461.73"/>
    <x v="16998"/>
    <m/>
    <m/>
    <m/>
    <m/>
    <x v="9101"/>
    <s v="2023/11/1"/>
    <x v="131"/>
    <x v="131"/>
    <x v="67"/>
    <x v="67"/>
    <m/>
    <x v="615"/>
    <e v="#N/A"/>
    <x v="615"/>
  </r>
  <r>
    <x v="5170"/>
    <m/>
    <n v="7743.8"/>
    <x v="16999"/>
    <m/>
    <m/>
    <m/>
    <m/>
    <x v="9101"/>
    <s v="2023/11/1"/>
    <x v="131"/>
    <x v="131"/>
    <x v="67"/>
    <x v="67"/>
    <m/>
    <x v="615"/>
    <e v="#N/A"/>
    <x v="615"/>
  </r>
  <r>
    <x v="5170"/>
    <m/>
    <n v="1585.6000000000001"/>
    <x v="17000"/>
    <m/>
    <m/>
    <m/>
    <m/>
    <x v="9101"/>
    <s v="2023/11/1"/>
    <x v="131"/>
    <x v="131"/>
    <x v="67"/>
    <x v="67"/>
    <m/>
    <x v="615"/>
    <e v="#N/A"/>
    <x v="615"/>
  </r>
  <r>
    <x v="5170"/>
    <m/>
    <n v="3404.2000000000003"/>
    <x v="17001"/>
    <m/>
    <m/>
    <m/>
    <m/>
    <x v="9126"/>
    <s v="2023/11/30"/>
    <x v="131"/>
    <x v="131"/>
    <x v="67"/>
    <x v="67"/>
    <m/>
    <x v="615"/>
    <e v="#N/A"/>
    <x v="615"/>
  </r>
  <r>
    <x v="5170"/>
    <m/>
    <n v="5168.82"/>
    <x v="17002"/>
    <m/>
    <m/>
    <m/>
    <m/>
    <x v="9126"/>
    <s v="2023/11/30"/>
    <x v="131"/>
    <x v="131"/>
    <x v="67"/>
    <x v="67"/>
    <m/>
    <x v="615"/>
    <e v="#N/A"/>
    <x v="615"/>
  </r>
  <r>
    <x v="5170"/>
    <m/>
    <n v="472.49"/>
    <x v="17003"/>
    <m/>
    <m/>
    <m/>
    <m/>
    <x v="9126"/>
    <s v="2023/11/30"/>
    <x v="131"/>
    <x v="131"/>
    <x v="67"/>
    <x v="67"/>
    <m/>
    <x v="615"/>
    <e v="#N/A"/>
    <x v="615"/>
  </r>
  <r>
    <x v="5170"/>
    <m/>
    <n v="4905.58"/>
    <x v="17004"/>
    <m/>
    <m/>
    <m/>
    <m/>
    <x v="9126"/>
    <s v="2023/11/30"/>
    <x v="131"/>
    <x v="131"/>
    <x v="67"/>
    <x v="67"/>
    <m/>
    <x v="615"/>
    <e v="#N/A"/>
    <x v="615"/>
  </r>
  <r>
    <x v="5170"/>
    <m/>
    <n v="1525"/>
    <x v="17005"/>
    <m/>
    <m/>
    <m/>
    <m/>
    <x v="7904"/>
    <s v="2023/12/23"/>
    <x v="131"/>
    <x v="131"/>
    <x v="70"/>
    <x v="70"/>
    <m/>
    <x v="615"/>
    <e v="#N/A"/>
    <x v="615"/>
  </r>
  <r>
    <x v="5170"/>
    <m/>
    <n v="2075"/>
    <x v="17006"/>
    <m/>
    <m/>
    <m/>
    <m/>
    <x v="7904"/>
    <s v="2023/12/23"/>
    <x v="131"/>
    <x v="131"/>
    <x v="70"/>
    <x v="70"/>
    <m/>
    <x v="615"/>
    <e v="#N/A"/>
    <x v="615"/>
  </r>
  <r>
    <x v="5170"/>
    <m/>
    <n v="587.5"/>
    <x v="17007"/>
    <m/>
    <m/>
    <m/>
    <m/>
    <x v="7904"/>
    <s v="2023/12/23"/>
    <x v="131"/>
    <x v="131"/>
    <x v="70"/>
    <x v="70"/>
    <m/>
    <x v="615"/>
    <e v="#N/A"/>
    <x v="615"/>
  </r>
  <r>
    <x v="5170"/>
    <m/>
    <n v="1312.5"/>
    <x v="17008"/>
    <m/>
    <m/>
    <m/>
    <m/>
    <x v="7904"/>
    <s v="2023/12/23"/>
    <x v="131"/>
    <x v="131"/>
    <x v="70"/>
    <x v="70"/>
    <m/>
    <x v="615"/>
    <e v="#N/A"/>
    <x v="615"/>
  </r>
  <r>
    <x v="5170"/>
    <m/>
    <n v="937.5"/>
    <x v="17009"/>
    <m/>
    <m/>
    <m/>
    <m/>
    <x v="7904"/>
    <s v="2023/12/23"/>
    <x v="131"/>
    <x v="131"/>
    <x v="70"/>
    <x v="70"/>
    <m/>
    <x v="615"/>
    <e v="#N/A"/>
    <x v="615"/>
  </r>
  <r>
    <x v="5170"/>
    <m/>
    <n v="2604.33"/>
    <x v="17010"/>
    <m/>
    <m/>
    <m/>
    <m/>
    <x v="9101"/>
    <s v="2023/11/1"/>
    <x v="131"/>
    <x v="131"/>
    <x v="73"/>
    <x v="73"/>
    <m/>
    <x v="615"/>
    <e v="#N/A"/>
    <x v="615"/>
  </r>
  <r>
    <x v="5170"/>
    <m/>
    <n v="2764.46"/>
    <x v="17011"/>
    <m/>
    <m/>
    <m/>
    <m/>
    <x v="9101"/>
    <s v="2023/11/1"/>
    <x v="131"/>
    <x v="131"/>
    <x v="73"/>
    <x v="73"/>
    <m/>
    <x v="615"/>
    <e v="#N/A"/>
    <x v="615"/>
  </r>
  <r>
    <x v="5170"/>
    <m/>
    <n v="411.04"/>
    <x v="17012"/>
    <m/>
    <m/>
    <m/>
    <m/>
    <x v="9102"/>
    <s v="2023/12/31"/>
    <x v="131"/>
    <x v="131"/>
    <x v="26"/>
    <x v="26"/>
    <m/>
    <x v="615"/>
    <e v="#N/A"/>
    <x v="615"/>
  </r>
  <r>
    <x v="5170"/>
    <m/>
    <n v="149.57"/>
    <x v="17013"/>
    <m/>
    <m/>
    <m/>
    <m/>
    <x v="8161"/>
    <s v="2023/3/19"/>
    <x v="132"/>
    <x v="132"/>
    <x v="39"/>
    <x v="39"/>
    <m/>
    <x v="615"/>
    <e v="#N/A"/>
    <x v="615"/>
  </r>
  <r>
    <x v="5170"/>
    <m/>
    <n v="400"/>
    <x v="17014"/>
    <m/>
    <m/>
    <m/>
    <m/>
    <x v="8161"/>
    <s v="2023/3/19"/>
    <x v="132"/>
    <x v="132"/>
    <x v="39"/>
    <x v="39"/>
    <m/>
    <x v="615"/>
    <e v="#N/A"/>
    <x v="615"/>
  </r>
  <r>
    <x v="5170"/>
    <m/>
    <n v="1450"/>
    <x v="17015"/>
    <m/>
    <m/>
    <m/>
    <m/>
    <x v="8327"/>
    <s v="2023/3/19"/>
    <x v="132"/>
    <x v="132"/>
    <x v="15"/>
    <x v="15"/>
    <m/>
    <x v="615"/>
    <e v="#N/A"/>
    <x v="615"/>
  </r>
  <r>
    <x v="5170"/>
    <m/>
    <n v="28504.27"/>
    <x v="17016"/>
    <m/>
    <m/>
    <m/>
    <m/>
    <x v="9127"/>
    <s v="2023/12/31"/>
    <x v="132"/>
    <x v="132"/>
    <x v="15"/>
    <x v="15"/>
    <m/>
    <x v="615"/>
    <e v="#N/A"/>
    <x v="615"/>
  </r>
  <r>
    <x v="5170"/>
    <m/>
    <n v="164925"/>
    <x v="17017"/>
    <m/>
    <m/>
    <m/>
    <m/>
    <x v="9128"/>
    <s v="2023/9/19"/>
    <x v="132"/>
    <x v="132"/>
    <x v="11"/>
    <x v="11"/>
    <m/>
    <x v="615"/>
    <e v="#N/A"/>
    <x v="615"/>
  </r>
  <r>
    <x v="5170"/>
    <m/>
    <n v="81000"/>
    <x v="17018"/>
    <m/>
    <m/>
    <m/>
    <m/>
    <x v="9128"/>
    <s v="2023/9/19"/>
    <x v="132"/>
    <x v="132"/>
    <x v="11"/>
    <x v="11"/>
    <m/>
    <x v="615"/>
    <e v="#N/A"/>
    <x v="615"/>
  </r>
  <r>
    <x v="5170"/>
    <m/>
    <n v="48078"/>
    <x v="17019"/>
    <m/>
    <m/>
    <m/>
    <m/>
    <x v="9128"/>
    <s v="2023/9/19"/>
    <x v="132"/>
    <x v="132"/>
    <x v="11"/>
    <x v="11"/>
    <m/>
    <x v="615"/>
    <e v="#N/A"/>
    <x v="615"/>
  </r>
  <r>
    <x v="5170"/>
    <m/>
    <n v="8300"/>
    <x v="17020"/>
    <m/>
    <m/>
    <m/>
    <m/>
    <x v="9129"/>
    <s v="2023/1/9"/>
    <x v="132"/>
    <x v="132"/>
    <x v="10"/>
    <x v="10"/>
    <m/>
    <x v="615"/>
    <e v="#N/A"/>
    <x v="615"/>
  </r>
  <r>
    <x v="5170"/>
    <m/>
    <n v="25178.760000000002"/>
    <x v="17021"/>
    <m/>
    <m/>
    <m/>
    <m/>
    <x v="9130"/>
    <s v="2023/4/17"/>
    <x v="132"/>
    <x v="132"/>
    <x v="0"/>
    <x v="0"/>
    <m/>
    <x v="615"/>
    <e v="#N/A"/>
    <x v="615"/>
  </r>
  <r>
    <x v="5170"/>
    <m/>
    <n v="319200"/>
    <x v="17022"/>
    <m/>
    <m/>
    <m/>
    <m/>
    <x v="9131"/>
    <s v="2023/2/4"/>
    <x v="132"/>
    <x v="132"/>
    <x v="32"/>
    <x v="32"/>
    <m/>
    <x v="615"/>
    <e v="#N/A"/>
    <x v="615"/>
  </r>
  <r>
    <x v="5170"/>
    <m/>
    <n v="94889.06"/>
    <x v="17023"/>
    <m/>
    <m/>
    <m/>
    <m/>
    <x v="9132"/>
    <s v="2023/9/1"/>
    <x v="132"/>
    <x v="132"/>
    <x v="32"/>
    <x v="32"/>
    <m/>
    <x v="615"/>
    <e v="#N/A"/>
    <x v="615"/>
  </r>
  <r>
    <x v="5170"/>
    <m/>
    <n v="25000"/>
    <x v="17024"/>
    <m/>
    <m/>
    <m/>
    <m/>
    <x v="9133"/>
    <s v="2023/7/30"/>
    <x v="132"/>
    <x v="132"/>
    <x v="141"/>
    <x v="140"/>
    <m/>
    <x v="615"/>
    <e v="#N/A"/>
    <x v="615"/>
  </r>
  <r>
    <x v="5170"/>
    <m/>
    <n v="63273.1"/>
    <x v="17025"/>
    <m/>
    <m/>
    <m/>
    <m/>
    <x v="9134"/>
    <s v="2023/3/23"/>
    <x v="132"/>
    <x v="132"/>
    <x v="42"/>
    <x v="42"/>
    <m/>
    <x v="615"/>
    <e v="#N/A"/>
    <x v="615"/>
  </r>
  <r>
    <x v="5170"/>
    <m/>
    <n v="67200"/>
    <x v="17026"/>
    <m/>
    <m/>
    <m/>
    <m/>
    <x v="9133"/>
    <s v="2023/7/30"/>
    <x v="132"/>
    <x v="132"/>
    <x v="42"/>
    <x v="42"/>
    <m/>
    <x v="615"/>
    <e v="#N/A"/>
    <x v="615"/>
  </r>
  <r>
    <x v="5170"/>
    <m/>
    <n v="43623.37"/>
    <x v="17027"/>
    <m/>
    <m/>
    <m/>
    <m/>
    <x v="9135"/>
    <s v="2023/9/5"/>
    <x v="132"/>
    <x v="132"/>
    <x v="65"/>
    <x v="65"/>
    <m/>
    <x v="615"/>
    <e v="#N/A"/>
    <x v="615"/>
  </r>
  <r>
    <x v="5170"/>
    <m/>
    <n v="15614"/>
    <x v="17028"/>
    <m/>
    <m/>
    <m/>
    <m/>
    <x v="9135"/>
    <s v="2023/9/5"/>
    <x v="132"/>
    <x v="132"/>
    <x v="65"/>
    <x v="65"/>
    <m/>
    <x v="615"/>
    <e v="#N/A"/>
    <x v="615"/>
  </r>
  <r>
    <x v="5170"/>
    <m/>
    <n v="12060"/>
    <x v="17029"/>
    <m/>
    <m/>
    <m/>
    <m/>
    <x v="9136"/>
    <s v="2023/8/30"/>
    <x v="132"/>
    <x v="132"/>
    <x v="58"/>
    <x v="58"/>
    <m/>
    <x v="615"/>
    <e v="#N/A"/>
    <x v="615"/>
  </r>
  <r>
    <x v="5170"/>
    <m/>
    <n v="63297"/>
    <x v="17030"/>
    <m/>
    <m/>
    <m/>
    <m/>
    <x v="9137"/>
    <s v="2023/10/31"/>
    <x v="132"/>
    <x v="132"/>
    <x v="58"/>
    <x v="58"/>
    <m/>
    <x v="615"/>
    <e v="#N/A"/>
    <x v="615"/>
  </r>
  <r>
    <x v="5170"/>
    <m/>
    <n v="105495"/>
    <x v="17031"/>
    <m/>
    <m/>
    <m/>
    <m/>
    <x v="9138"/>
    <s v="2023/11/29"/>
    <x v="132"/>
    <x v="132"/>
    <x v="58"/>
    <x v="58"/>
    <m/>
    <x v="615"/>
    <e v="#N/A"/>
    <x v="615"/>
  </r>
  <r>
    <x v="5170"/>
    <m/>
    <n v="38500"/>
    <x v="17032"/>
    <m/>
    <m/>
    <m/>
    <m/>
    <x v="8691"/>
    <s v="2023/11/30"/>
    <x v="132"/>
    <x v="132"/>
    <x v="58"/>
    <x v="58"/>
    <m/>
    <x v="615"/>
    <e v="#N/A"/>
    <x v="615"/>
  </r>
  <r>
    <x v="5170"/>
    <m/>
    <n v="86956.52"/>
    <x v="17033"/>
    <m/>
    <m/>
    <m/>
    <m/>
    <x v="9139"/>
    <s v="2023/10/23"/>
    <x v="132"/>
    <x v="132"/>
    <x v="66"/>
    <x v="66"/>
    <m/>
    <x v="615"/>
    <e v="#N/A"/>
    <x v="615"/>
  </r>
  <r>
    <x v="5170"/>
    <m/>
    <n v="86956.52"/>
    <x v="17034"/>
    <m/>
    <m/>
    <m/>
    <m/>
    <x v="9140"/>
    <s v="2023/11/2"/>
    <x v="132"/>
    <x v="132"/>
    <x v="66"/>
    <x v="66"/>
    <m/>
    <x v="615"/>
    <e v="#N/A"/>
    <x v="615"/>
  </r>
  <r>
    <x v="5170"/>
    <m/>
    <n v="112000"/>
    <x v="17035"/>
    <m/>
    <m/>
    <m/>
    <m/>
    <x v="9141"/>
    <s v="2023/11/13"/>
    <x v="132"/>
    <x v="132"/>
    <x v="66"/>
    <x v="66"/>
    <m/>
    <x v="615"/>
    <e v="#N/A"/>
    <x v="615"/>
  </r>
  <r>
    <x v="5170"/>
    <m/>
    <n v="112000"/>
    <x v="17036"/>
    <m/>
    <m/>
    <m/>
    <m/>
    <x v="8691"/>
    <s v="2023/11/30"/>
    <x v="132"/>
    <x v="132"/>
    <x v="66"/>
    <x v="66"/>
    <m/>
    <x v="615"/>
    <e v="#N/A"/>
    <x v="615"/>
  </r>
  <r>
    <x v="5170"/>
    <m/>
    <n v="544000"/>
    <x v="17037"/>
    <m/>
    <m/>
    <m/>
    <m/>
    <x v="9142"/>
    <s v="2023/12/1"/>
    <x v="132"/>
    <x v="132"/>
    <x v="66"/>
    <x v="66"/>
    <m/>
    <x v="615"/>
    <e v="#N/A"/>
    <x v="615"/>
  </r>
  <r>
    <x v="5170"/>
    <m/>
    <n v="144000"/>
    <x v="17038"/>
    <m/>
    <m/>
    <m/>
    <m/>
    <x v="9143"/>
    <s v="2023/12/1"/>
    <x v="132"/>
    <x v="132"/>
    <x v="66"/>
    <x v="66"/>
    <m/>
    <x v="615"/>
    <e v="#N/A"/>
    <x v="615"/>
  </r>
  <r>
    <x v="5170"/>
    <m/>
    <n v="203655.48"/>
    <x v="17039"/>
    <m/>
    <m/>
    <m/>
    <m/>
    <x v="9144"/>
    <s v="2023/12/23"/>
    <x v="132"/>
    <x v="132"/>
    <x v="66"/>
    <x v="66"/>
    <m/>
    <x v="615"/>
    <e v="#N/A"/>
    <x v="615"/>
  </r>
  <r>
    <x v="5170"/>
    <m/>
    <n v="22200"/>
    <x v="17040"/>
    <m/>
    <m/>
    <m/>
    <m/>
    <x v="9145"/>
    <s v="2023/11/7"/>
    <x v="132"/>
    <x v="132"/>
    <x v="72"/>
    <x v="72"/>
    <m/>
    <x v="615"/>
    <e v="#N/A"/>
    <x v="615"/>
  </r>
  <r>
    <x v="5170"/>
    <m/>
    <n v="87690"/>
    <x v="17041"/>
    <m/>
    <m/>
    <m/>
    <m/>
    <x v="8691"/>
    <s v="2023/11/30"/>
    <x v="132"/>
    <x v="132"/>
    <x v="72"/>
    <x v="72"/>
    <m/>
    <x v="615"/>
    <e v="#N/A"/>
    <x v="615"/>
  </r>
  <r>
    <x v="5170"/>
    <m/>
    <n v="2109.6"/>
    <x v="17042"/>
    <m/>
    <m/>
    <m/>
    <m/>
    <x v="9146"/>
    <s v="2023/5/23"/>
    <x v="133"/>
    <x v="133"/>
    <x v="35"/>
    <x v="35"/>
    <m/>
    <x v="615"/>
    <e v="#N/A"/>
    <x v="615"/>
  </r>
  <r>
    <x v="5170"/>
    <m/>
    <n v="1277.4000000000001"/>
    <x v="17043"/>
    <m/>
    <m/>
    <m/>
    <m/>
    <x v="9146"/>
    <s v="2023/5/23"/>
    <x v="133"/>
    <x v="133"/>
    <x v="35"/>
    <x v="35"/>
    <m/>
    <x v="615"/>
    <e v="#N/A"/>
    <x v="615"/>
  </r>
  <r>
    <x v="5170"/>
    <m/>
    <n v="2398.4"/>
    <x v="17044"/>
    <m/>
    <m/>
    <m/>
    <m/>
    <x v="9147"/>
    <s v="2023/3/20"/>
    <x v="133"/>
    <x v="133"/>
    <x v="4"/>
    <x v="4"/>
    <m/>
    <x v="615"/>
    <e v="#N/A"/>
    <x v="615"/>
  </r>
  <r>
    <x v="5170"/>
    <m/>
    <n v="1017.6"/>
    <x v="17045"/>
    <m/>
    <m/>
    <m/>
    <m/>
    <x v="9148"/>
    <s v="2023/7/9"/>
    <x v="133"/>
    <x v="133"/>
    <x v="4"/>
    <x v="4"/>
    <m/>
    <x v="615"/>
    <e v="#N/A"/>
    <x v="615"/>
  </r>
  <r>
    <x v="5170"/>
    <m/>
    <n v="1059.97"/>
    <x v="17046"/>
    <m/>
    <m/>
    <m/>
    <m/>
    <x v="9149"/>
    <s v="2023/8/1"/>
    <x v="133"/>
    <x v="133"/>
    <x v="4"/>
    <x v="4"/>
    <m/>
    <x v="615"/>
    <e v="#N/A"/>
    <x v="615"/>
  </r>
  <r>
    <x v="5170"/>
    <m/>
    <n v="525"/>
    <x v="17047"/>
    <m/>
    <m/>
    <m/>
    <m/>
    <x v="9150"/>
    <s v="2023/3/20"/>
    <x v="133"/>
    <x v="133"/>
    <x v="16"/>
    <x v="16"/>
    <m/>
    <x v="615"/>
    <e v="#N/A"/>
    <x v="615"/>
  </r>
  <r>
    <x v="5170"/>
    <m/>
    <n v="1694.4"/>
    <x v="17048"/>
    <m/>
    <m/>
    <m/>
    <m/>
    <x v="9151"/>
    <s v="2023/5/10"/>
    <x v="133"/>
    <x v="133"/>
    <x v="16"/>
    <x v="16"/>
    <m/>
    <x v="615"/>
    <e v="#N/A"/>
    <x v="615"/>
  </r>
  <r>
    <x v="5170"/>
    <m/>
    <n v="604.80000000000007"/>
    <x v="17049"/>
    <m/>
    <m/>
    <m/>
    <m/>
    <x v="9151"/>
    <s v="2023/5/10"/>
    <x v="133"/>
    <x v="133"/>
    <x v="16"/>
    <x v="16"/>
    <m/>
    <x v="615"/>
    <e v="#N/A"/>
    <x v="615"/>
  </r>
  <r>
    <x v="5170"/>
    <m/>
    <n v="3285"/>
    <x v="17050"/>
    <m/>
    <m/>
    <m/>
    <m/>
    <x v="9146"/>
    <s v="2023/5/23"/>
    <x v="133"/>
    <x v="133"/>
    <x v="16"/>
    <x v="16"/>
    <m/>
    <x v="615"/>
    <e v="#N/A"/>
    <x v="615"/>
  </r>
  <r>
    <x v="5170"/>
    <m/>
    <n v="2109.6"/>
    <x v="17042"/>
    <m/>
    <m/>
    <m/>
    <m/>
    <x v="9146"/>
    <s v="2023/5/23"/>
    <x v="133"/>
    <x v="133"/>
    <x v="16"/>
    <x v="16"/>
    <m/>
    <x v="615"/>
    <e v="#N/A"/>
    <x v="615"/>
  </r>
  <r>
    <x v="5170"/>
    <m/>
    <n v="1277.4000000000001"/>
    <x v="17043"/>
    <m/>
    <m/>
    <m/>
    <m/>
    <x v="9146"/>
    <s v="2023/5/23"/>
    <x v="133"/>
    <x v="133"/>
    <x v="16"/>
    <x v="16"/>
    <m/>
    <x v="615"/>
    <e v="#N/A"/>
    <x v="615"/>
  </r>
  <r>
    <x v="5170"/>
    <m/>
    <n v="4149.8999999999996"/>
    <x v="17051"/>
    <m/>
    <m/>
    <m/>
    <m/>
    <x v="9146"/>
    <s v="2023/5/23"/>
    <x v="133"/>
    <x v="133"/>
    <x v="16"/>
    <x v="16"/>
    <m/>
    <x v="615"/>
    <e v="#N/A"/>
    <x v="615"/>
  </r>
  <r>
    <x v="5170"/>
    <m/>
    <n v="2850.3"/>
    <x v="17052"/>
    <m/>
    <m/>
    <m/>
    <m/>
    <x v="9152"/>
    <s v="2023/5/23"/>
    <x v="133"/>
    <x v="133"/>
    <x v="16"/>
    <x v="16"/>
    <m/>
    <x v="615"/>
    <e v="#N/A"/>
    <x v="615"/>
  </r>
  <r>
    <x v="5170"/>
    <m/>
    <n v="2144.6999999999998"/>
    <x v="17053"/>
    <m/>
    <m/>
    <m/>
    <m/>
    <x v="9152"/>
    <s v="2023/5/23"/>
    <x v="133"/>
    <x v="133"/>
    <x v="16"/>
    <x v="16"/>
    <m/>
    <x v="615"/>
    <e v="#N/A"/>
    <x v="615"/>
  </r>
  <r>
    <x v="5170"/>
    <m/>
    <n v="542.4"/>
    <x v="17054"/>
    <m/>
    <m/>
    <m/>
    <m/>
    <x v="8005"/>
    <s v="2023/6/10"/>
    <x v="133"/>
    <x v="133"/>
    <x v="16"/>
    <x v="16"/>
    <m/>
    <x v="615"/>
    <e v="#N/A"/>
    <x v="615"/>
  </r>
  <r>
    <x v="5170"/>
    <m/>
    <n v="8683.2000000000007"/>
    <x v="17055"/>
    <m/>
    <m/>
    <m/>
    <m/>
    <x v="8669"/>
    <s v="2023/6/13"/>
    <x v="133"/>
    <x v="133"/>
    <x v="16"/>
    <x v="16"/>
    <m/>
    <x v="615"/>
    <e v="#N/A"/>
    <x v="615"/>
  </r>
  <r>
    <x v="5170"/>
    <m/>
    <n v="2706.9"/>
    <x v="17056"/>
    <m/>
    <m/>
    <m/>
    <m/>
    <x v="9153"/>
    <s v="2023/6/19"/>
    <x v="133"/>
    <x v="133"/>
    <x v="16"/>
    <x v="16"/>
    <m/>
    <x v="615"/>
    <e v="#N/A"/>
    <x v="615"/>
  </r>
  <r>
    <x v="5170"/>
    <m/>
    <n v="1129.6000000000001"/>
    <x v="17057"/>
    <m/>
    <m/>
    <m/>
    <m/>
    <x v="9153"/>
    <s v="2023/6/19"/>
    <x v="133"/>
    <x v="133"/>
    <x v="16"/>
    <x v="16"/>
    <m/>
    <x v="615"/>
    <e v="#N/A"/>
    <x v="615"/>
  </r>
  <r>
    <x v="5170"/>
    <m/>
    <n v="784"/>
    <x v="17058"/>
    <m/>
    <m/>
    <m/>
    <m/>
    <x v="9153"/>
    <s v="2023/6/19"/>
    <x v="133"/>
    <x v="133"/>
    <x v="16"/>
    <x v="16"/>
    <m/>
    <x v="615"/>
    <e v="#N/A"/>
    <x v="615"/>
  </r>
  <r>
    <x v="5170"/>
    <m/>
    <n v="6595.5"/>
    <x v="17059"/>
    <m/>
    <m/>
    <m/>
    <m/>
    <x v="9153"/>
    <s v="2023/6/19"/>
    <x v="133"/>
    <x v="133"/>
    <x v="16"/>
    <x v="16"/>
    <m/>
    <x v="615"/>
    <e v="#N/A"/>
    <x v="615"/>
  </r>
  <r>
    <x v="5170"/>
    <m/>
    <n v="1052.8"/>
    <x v="17060"/>
    <m/>
    <m/>
    <m/>
    <m/>
    <x v="9154"/>
    <s v="2023/6/30"/>
    <x v="133"/>
    <x v="133"/>
    <x v="16"/>
    <x v="16"/>
    <m/>
    <x v="615"/>
    <e v="#N/A"/>
    <x v="615"/>
  </r>
  <r>
    <x v="5170"/>
    <m/>
    <n v="4530.6000000000004"/>
    <x v="17061"/>
    <m/>
    <m/>
    <m/>
    <m/>
    <x v="9155"/>
    <s v="2023/7/1"/>
    <x v="133"/>
    <x v="133"/>
    <x v="16"/>
    <x v="16"/>
    <m/>
    <x v="615"/>
    <e v="#N/A"/>
    <x v="615"/>
  </r>
  <r>
    <x v="5170"/>
    <m/>
    <n v="12805.2"/>
    <x v="17062"/>
    <m/>
    <m/>
    <m/>
    <m/>
    <x v="9155"/>
    <s v="2023/7/1"/>
    <x v="133"/>
    <x v="133"/>
    <x v="16"/>
    <x v="16"/>
    <m/>
    <x v="615"/>
    <e v="#N/A"/>
    <x v="615"/>
  </r>
  <r>
    <x v="5170"/>
    <m/>
    <n v="1627.2"/>
    <x v="17063"/>
    <m/>
    <m/>
    <m/>
    <m/>
    <x v="9155"/>
    <s v="2023/7/1"/>
    <x v="133"/>
    <x v="133"/>
    <x v="16"/>
    <x v="16"/>
    <m/>
    <x v="615"/>
    <e v="#N/A"/>
    <x v="615"/>
  </r>
  <r>
    <x v="5170"/>
    <m/>
    <n v="4986"/>
    <x v="17064"/>
    <m/>
    <m/>
    <m/>
    <m/>
    <x v="9155"/>
    <s v="2023/7/1"/>
    <x v="133"/>
    <x v="133"/>
    <x v="16"/>
    <x v="16"/>
    <m/>
    <x v="615"/>
    <e v="#N/A"/>
    <x v="615"/>
  </r>
  <r>
    <x v="5170"/>
    <m/>
    <n v="3840"/>
    <x v="17065"/>
    <m/>
    <m/>
    <m/>
    <m/>
    <x v="8073"/>
    <s v="2023/7/9"/>
    <x v="133"/>
    <x v="133"/>
    <x v="16"/>
    <x v="16"/>
    <m/>
    <x v="615"/>
    <e v="#N/A"/>
    <x v="615"/>
  </r>
  <r>
    <x v="5170"/>
    <m/>
    <n v="3531"/>
    <x v="17066"/>
    <m/>
    <m/>
    <m/>
    <m/>
    <x v="8371"/>
    <s v="2023/7/30"/>
    <x v="133"/>
    <x v="133"/>
    <x v="16"/>
    <x v="16"/>
    <m/>
    <x v="615"/>
    <e v="#N/A"/>
    <x v="615"/>
  </r>
  <r>
    <x v="5170"/>
    <m/>
    <n v="1059.99"/>
    <x v="17046"/>
    <m/>
    <m/>
    <m/>
    <m/>
    <x v="9149"/>
    <s v="2023/8/1"/>
    <x v="133"/>
    <x v="133"/>
    <x v="16"/>
    <x v="16"/>
    <m/>
    <x v="615"/>
    <e v="#N/A"/>
    <x v="615"/>
  </r>
  <r>
    <x v="5170"/>
    <m/>
    <n v="3257.6"/>
    <x v="17067"/>
    <m/>
    <m/>
    <m/>
    <m/>
    <x v="9149"/>
    <s v="2023/8/1"/>
    <x v="133"/>
    <x v="133"/>
    <x v="16"/>
    <x v="16"/>
    <m/>
    <x v="615"/>
    <e v="#N/A"/>
    <x v="615"/>
  </r>
  <r>
    <x v="5170"/>
    <m/>
    <n v="1386"/>
    <x v="17068"/>
    <m/>
    <m/>
    <m/>
    <m/>
    <x v="9156"/>
    <s v="2023/9/11"/>
    <x v="133"/>
    <x v="133"/>
    <x v="16"/>
    <x v="16"/>
    <m/>
    <x v="615"/>
    <e v="#N/A"/>
    <x v="615"/>
  </r>
  <r>
    <x v="5170"/>
    <m/>
    <n v="192.6"/>
    <x v="17069"/>
    <m/>
    <m/>
    <m/>
    <m/>
    <x v="8196"/>
    <s v="2023/9/12"/>
    <x v="133"/>
    <x v="133"/>
    <x v="16"/>
    <x v="16"/>
    <m/>
    <x v="615"/>
    <e v="#N/A"/>
    <x v="615"/>
  </r>
  <r>
    <x v="5170"/>
    <m/>
    <n v="2611.8000000000002"/>
    <x v="17070"/>
    <m/>
    <m/>
    <m/>
    <m/>
    <x v="9157"/>
    <s v="2023/10/31"/>
    <x v="133"/>
    <x v="133"/>
    <x v="16"/>
    <x v="16"/>
    <m/>
    <x v="615"/>
    <e v="#N/A"/>
    <x v="615"/>
  </r>
  <r>
    <x v="5170"/>
    <m/>
    <n v="809.92000000000007"/>
    <x v="17071"/>
    <m/>
    <m/>
    <m/>
    <m/>
    <x v="9157"/>
    <s v="2023/10/31"/>
    <x v="133"/>
    <x v="133"/>
    <x v="16"/>
    <x v="16"/>
    <m/>
    <x v="615"/>
    <e v="#N/A"/>
    <x v="615"/>
  </r>
  <r>
    <x v="5170"/>
    <m/>
    <n v="1054.2"/>
    <x v="17072"/>
    <m/>
    <m/>
    <m/>
    <m/>
    <x v="9157"/>
    <s v="2023/10/31"/>
    <x v="133"/>
    <x v="133"/>
    <x v="16"/>
    <x v="16"/>
    <m/>
    <x v="615"/>
    <e v="#N/A"/>
    <x v="615"/>
  </r>
  <r>
    <x v="5170"/>
    <m/>
    <n v="1729.1200000000001"/>
    <x v="17073"/>
    <m/>
    <m/>
    <m/>
    <m/>
    <x v="9158"/>
    <s v="2023/10/31"/>
    <x v="133"/>
    <x v="133"/>
    <x v="16"/>
    <x v="16"/>
    <m/>
    <x v="615"/>
    <e v="#N/A"/>
    <x v="615"/>
  </r>
  <r>
    <x v="5170"/>
    <m/>
    <n v="17488.8"/>
    <x v="17074"/>
    <m/>
    <m/>
    <m/>
    <m/>
    <x v="8604"/>
    <s v="2023/11/30"/>
    <x v="133"/>
    <x v="133"/>
    <x v="16"/>
    <x v="16"/>
    <m/>
    <x v="615"/>
    <e v="#N/A"/>
    <x v="615"/>
  </r>
  <r>
    <x v="5170"/>
    <m/>
    <n v="12000"/>
    <x v="17075"/>
    <m/>
    <m/>
    <m/>
    <m/>
    <x v="8467"/>
    <s v="2023/12/14"/>
    <x v="133"/>
    <x v="133"/>
    <x v="16"/>
    <x v="16"/>
    <m/>
    <x v="615"/>
    <e v="#N/A"/>
    <x v="615"/>
  </r>
  <r>
    <x v="5170"/>
    <m/>
    <n v="984"/>
    <x v="17076"/>
    <m/>
    <m/>
    <m/>
    <m/>
    <x v="9159"/>
    <s v="2023/12/31"/>
    <x v="133"/>
    <x v="133"/>
    <x v="16"/>
    <x v="16"/>
    <m/>
    <x v="615"/>
    <e v="#N/A"/>
    <x v="615"/>
  </r>
  <r>
    <x v="5170"/>
    <m/>
    <n v="90"/>
    <x v="17077"/>
    <m/>
    <m/>
    <m/>
    <m/>
    <x v="9160"/>
    <s v="2023/3/30"/>
    <x v="133"/>
    <x v="133"/>
    <x v="45"/>
    <x v="45"/>
    <m/>
    <x v="615"/>
    <e v="#N/A"/>
    <x v="615"/>
  </r>
  <r>
    <x v="5170"/>
    <m/>
    <n v="141"/>
    <x v="17078"/>
    <m/>
    <m/>
    <m/>
    <m/>
    <x v="9160"/>
    <s v="2023/3/30"/>
    <x v="133"/>
    <x v="133"/>
    <x v="45"/>
    <x v="45"/>
    <m/>
    <x v="615"/>
    <e v="#N/A"/>
    <x v="615"/>
  </r>
  <r>
    <x v="5170"/>
    <m/>
    <n v="48"/>
    <x v="17079"/>
    <m/>
    <m/>
    <m/>
    <m/>
    <x v="9161"/>
    <s v="2023/4/10"/>
    <x v="133"/>
    <x v="133"/>
    <x v="45"/>
    <x v="45"/>
    <m/>
    <x v="615"/>
    <e v="#N/A"/>
    <x v="615"/>
  </r>
  <r>
    <x v="5170"/>
    <m/>
    <n v="34.5"/>
    <x v="17080"/>
    <m/>
    <m/>
    <m/>
    <m/>
    <x v="8117"/>
    <s v="2023/5/1"/>
    <x v="133"/>
    <x v="133"/>
    <x v="45"/>
    <x v="45"/>
    <m/>
    <x v="615"/>
    <e v="#N/A"/>
    <x v="615"/>
  </r>
  <r>
    <x v="5170"/>
    <m/>
    <n v="165"/>
    <x v="17081"/>
    <m/>
    <m/>
    <m/>
    <m/>
    <x v="8119"/>
    <s v="2023/5/14"/>
    <x v="133"/>
    <x v="133"/>
    <x v="45"/>
    <x v="45"/>
    <m/>
    <x v="615"/>
    <e v="#N/A"/>
    <x v="615"/>
  </r>
  <r>
    <x v="5170"/>
    <m/>
    <n v="27"/>
    <x v="17082"/>
    <m/>
    <m/>
    <m/>
    <m/>
    <x v="8436"/>
    <s v="2023/5/16"/>
    <x v="133"/>
    <x v="133"/>
    <x v="45"/>
    <x v="45"/>
    <m/>
    <x v="615"/>
    <e v="#N/A"/>
    <x v="615"/>
  </r>
  <r>
    <x v="5170"/>
    <m/>
    <n v="12"/>
    <x v="17083"/>
    <m/>
    <m/>
    <m/>
    <m/>
    <x v="9162"/>
    <s v="2023/5/17"/>
    <x v="133"/>
    <x v="133"/>
    <x v="45"/>
    <x v="45"/>
    <m/>
    <x v="615"/>
    <e v="#N/A"/>
    <x v="615"/>
  </r>
  <r>
    <x v="5170"/>
    <m/>
    <n v="1779"/>
    <x v="17084"/>
    <m/>
    <m/>
    <m/>
    <m/>
    <x v="8572"/>
    <s v="2023/10/7"/>
    <x v="133"/>
    <x v="133"/>
    <x v="45"/>
    <x v="45"/>
    <m/>
    <x v="615"/>
    <e v="#N/A"/>
    <x v="615"/>
  </r>
  <r>
    <x v="5170"/>
    <m/>
    <n v="300"/>
    <x v="17085"/>
    <m/>
    <m/>
    <m/>
    <m/>
    <x v="9163"/>
    <s v="2023/10/15"/>
    <x v="133"/>
    <x v="133"/>
    <x v="45"/>
    <x v="45"/>
    <m/>
    <x v="615"/>
    <e v="#N/A"/>
    <x v="615"/>
  </r>
  <r>
    <x v="5170"/>
    <m/>
    <n v="315"/>
    <x v="17086"/>
    <m/>
    <m/>
    <m/>
    <m/>
    <x v="8604"/>
    <s v="2023/11/30"/>
    <x v="133"/>
    <x v="133"/>
    <x v="45"/>
    <x v="45"/>
    <m/>
    <x v="615"/>
    <e v="#N/A"/>
    <x v="615"/>
  </r>
  <r>
    <x v="5170"/>
    <m/>
    <n v="6057"/>
    <x v="17087"/>
    <m/>
    <m/>
    <m/>
    <m/>
    <x v="8604"/>
    <s v="2023/11/30"/>
    <x v="133"/>
    <x v="133"/>
    <x v="45"/>
    <x v="45"/>
    <m/>
    <x v="615"/>
    <e v="#N/A"/>
    <x v="615"/>
  </r>
  <r>
    <x v="5170"/>
    <m/>
    <n v="5133"/>
    <x v="17088"/>
    <m/>
    <m/>
    <m/>
    <m/>
    <x v="8284"/>
    <s v="2023/12/10"/>
    <x v="133"/>
    <x v="133"/>
    <x v="45"/>
    <x v="45"/>
    <m/>
    <x v="615"/>
    <e v="#N/A"/>
    <x v="615"/>
  </r>
  <r>
    <x v="5170"/>
    <m/>
    <n v="1059"/>
    <x v="17089"/>
    <m/>
    <m/>
    <m/>
    <m/>
    <x v="7604"/>
    <s v="2023/12/23"/>
    <x v="133"/>
    <x v="133"/>
    <x v="45"/>
    <x v="45"/>
    <m/>
    <x v="615"/>
    <e v="#N/A"/>
    <x v="615"/>
  </r>
  <r>
    <x v="5170"/>
    <m/>
    <n v="1390"/>
    <x v="17090"/>
    <m/>
    <m/>
    <m/>
    <m/>
    <x v="8412"/>
    <s v="2023/2/28"/>
    <x v="133"/>
    <x v="133"/>
    <x v="39"/>
    <x v="39"/>
    <m/>
    <x v="615"/>
    <e v="#N/A"/>
    <x v="615"/>
  </r>
  <r>
    <x v="5170"/>
    <m/>
    <n v="119.7"/>
    <x v="17091"/>
    <m/>
    <m/>
    <m/>
    <m/>
    <x v="9164"/>
    <s v="2023/4/14"/>
    <x v="133"/>
    <x v="133"/>
    <x v="3"/>
    <x v="3"/>
    <m/>
    <x v="615"/>
    <e v="#N/A"/>
    <x v="615"/>
  </r>
  <r>
    <x v="5170"/>
    <m/>
    <n v="226.1"/>
    <x v="17092"/>
    <m/>
    <m/>
    <m/>
    <m/>
    <x v="8277"/>
    <s v="2023/12/4"/>
    <x v="133"/>
    <x v="133"/>
    <x v="3"/>
    <x v="3"/>
    <m/>
    <x v="615"/>
    <e v="#N/A"/>
    <x v="615"/>
  </r>
  <r>
    <x v="5170"/>
    <m/>
    <n v="14"/>
    <x v="17093"/>
    <m/>
    <m/>
    <m/>
    <m/>
    <x v="8495"/>
    <s v="2023/2/15"/>
    <x v="133"/>
    <x v="133"/>
    <x v="15"/>
    <x v="15"/>
    <m/>
    <x v="615"/>
    <e v="#N/A"/>
    <x v="615"/>
  </r>
  <r>
    <x v="5170"/>
    <m/>
    <n v="70"/>
    <x v="17094"/>
    <m/>
    <m/>
    <m/>
    <m/>
    <x v="9165"/>
    <s v="2023/2/18"/>
    <x v="133"/>
    <x v="133"/>
    <x v="15"/>
    <x v="15"/>
    <m/>
    <x v="615"/>
    <e v="#N/A"/>
    <x v="615"/>
  </r>
  <r>
    <x v="5170"/>
    <m/>
    <n v="192"/>
    <x v="17095"/>
    <m/>
    <m/>
    <m/>
    <m/>
    <x v="9166"/>
    <s v="2023/4/13"/>
    <x v="133"/>
    <x v="133"/>
    <x v="15"/>
    <x v="15"/>
    <m/>
    <x v="615"/>
    <e v="#N/A"/>
    <x v="615"/>
  </r>
  <r>
    <x v="5170"/>
    <m/>
    <n v="266.39999999999998"/>
    <x v="17096"/>
    <m/>
    <m/>
    <m/>
    <m/>
    <x v="9167"/>
    <s v="2023/4/19"/>
    <x v="133"/>
    <x v="133"/>
    <x v="15"/>
    <x v="15"/>
    <m/>
    <x v="615"/>
    <e v="#N/A"/>
    <x v="615"/>
  </r>
  <r>
    <x v="5170"/>
    <m/>
    <n v="108"/>
    <x v="17097"/>
    <m/>
    <m/>
    <m/>
    <m/>
    <x v="9168"/>
    <s v="2023/5/2"/>
    <x v="133"/>
    <x v="133"/>
    <x v="15"/>
    <x v="15"/>
    <m/>
    <x v="615"/>
    <e v="#N/A"/>
    <x v="615"/>
  </r>
  <r>
    <x v="5170"/>
    <m/>
    <n v="338.40000000000003"/>
    <x v="17098"/>
    <m/>
    <m/>
    <m/>
    <m/>
    <x v="8122"/>
    <s v="2023/5/30"/>
    <x v="133"/>
    <x v="133"/>
    <x v="15"/>
    <x v="15"/>
    <m/>
    <x v="615"/>
    <e v="#N/A"/>
    <x v="615"/>
  </r>
  <r>
    <x v="5170"/>
    <m/>
    <n v="151.20000000000002"/>
    <x v="17099"/>
    <m/>
    <m/>
    <m/>
    <m/>
    <x v="8122"/>
    <s v="2023/5/30"/>
    <x v="133"/>
    <x v="133"/>
    <x v="15"/>
    <x v="15"/>
    <m/>
    <x v="615"/>
    <e v="#N/A"/>
    <x v="615"/>
  </r>
  <r>
    <x v="5170"/>
    <m/>
    <n v="753.6"/>
    <x v="17100"/>
    <m/>
    <m/>
    <m/>
    <m/>
    <x v="9169"/>
    <s v="2023/6/4"/>
    <x v="133"/>
    <x v="133"/>
    <x v="15"/>
    <x v="15"/>
    <m/>
    <x v="615"/>
    <e v="#N/A"/>
    <x v="615"/>
  </r>
  <r>
    <x v="5170"/>
    <m/>
    <n v="208.8"/>
    <x v="17101"/>
    <m/>
    <m/>
    <m/>
    <m/>
    <x v="7594"/>
    <s v="2023/8/15"/>
    <x v="133"/>
    <x v="133"/>
    <x v="15"/>
    <x v="15"/>
    <m/>
    <x v="615"/>
    <e v="#N/A"/>
    <x v="615"/>
  </r>
  <r>
    <x v="5170"/>
    <m/>
    <n v="809.92000000000007"/>
    <x v="17071"/>
    <m/>
    <m/>
    <m/>
    <m/>
    <x v="9157"/>
    <s v="2023/10/31"/>
    <x v="133"/>
    <x v="133"/>
    <x v="15"/>
    <x v="15"/>
    <m/>
    <x v="615"/>
    <e v="#N/A"/>
    <x v="615"/>
  </r>
  <r>
    <x v="5170"/>
    <m/>
    <n v="1487.65"/>
    <x v="17102"/>
    <m/>
    <m/>
    <m/>
    <m/>
    <x v="9157"/>
    <s v="2023/10/31"/>
    <x v="133"/>
    <x v="133"/>
    <x v="15"/>
    <x v="15"/>
    <m/>
    <x v="615"/>
    <e v="#N/A"/>
    <x v="615"/>
  </r>
  <r>
    <x v="5170"/>
    <m/>
    <n v="1212"/>
    <x v="17103"/>
    <m/>
    <m/>
    <m/>
    <m/>
    <x v="8604"/>
    <s v="2023/11/30"/>
    <x v="133"/>
    <x v="133"/>
    <x v="15"/>
    <x v="15"/>
    <m/>
    <x v="615"/>
    <e v="#N/A"/>
    <x v="615"/>
  </r>
  <r>
    <x v="5170"/>
    <m/>
    <n v="124.8"/>
    <x v="17104"/>
    <m/>
    <m/>
    <m/>
    <m/>
    <x v="9127"/>
    <s v="2023/12/31"/>
    <x v="133"/>
    <x v="133"/>
    <x v="15"/>
    <x v="15"/>
    <m/>
    <x v="615"/>
    <e v="#N/A"/>
    <x v="615"/>
  </r>
  <r>
    <x v="5170"/>
    <m/>
    <n v="2280"/>
    <x v="17105"/>
    <m/>
    <m/>
    <m/>
    <m/>
    <x v="9170"/>
    <s v="2023/11/6"/>
    <x v="133"/>
    <x v="133"/>
    <x v="34"/>
    <x v="34"/>
    <m/>
    <x v="615"/>
    <e v="#N/A"/>
    <x v="615"/>
  </r>
  <r>
    <x v="5170"/>
    <m/>
    <n v="220"/>
    <x v="17106"/>
    <m/>
    <m/>
    <m/>
    <m/>
    <x v="9170"/>
    <s v="2023/11/6"/>
    <x v="133"/>
    <x v="133"/>
    <x v="24"/>
    <x v="24"/>
    <m/>
    <x v="615"/>
    <e v="#N/A"/>
    <x v="615"/>
  </r>
  <r>
    <x v="5170"/>
    <m/>
    <n v="2669.4"/>
    <x v="17059"/>
    <m/>
    <m/>
    <m/>
    <m/>
    <x v="9153"/>
    <s v="2023/6/19"/>
    <x v="133"/>
    <x v="133"/>
    <x v="11"/>
    <x v="11"/>
    <m/>
    <x v="615"/>
    <e v="#N/A"/>
    <x v="615"/>
  </r>
  <r>
    <x v="5170"/>
    <m/>
    <n v="4482.6000000000004"/>
    <x v="17107"/>
    <m/>
    <m/>
    <m/>
    <m/>
    <x v="8216"/>
    <s v="2023/1/4"/>
    <x v="133"/>
    <x v="133"/>
    <x v="6"/>
    <x v="6"/>
    <m/>
    <x v="615"/>
    <e v="#N/A"/>
    <x v="615"/>
  </r>
  <r>
    <x v="5170"/>
    <m/>
    <n v="1983.95"/>
    <x v="17108"/>
    <m/>
    <m/>
    <m/>
    <m/>
    <x v="9171"/>
    <s v="2023/1/18"/>
    <x v="133"/>
    <x v="133"/>
    <x v="6"/>
    <x v="6"/>
    <m/>
    <x v="615"/>
    <e v="#N/A"/>
    <x v="615"/>
  </r>
  <r>
    <x v="5170"/>
    <m/>
    <n v="5085.7300000000005"/>
    <x v="17109"/>
    <m/>
    <m/>
    <m/>
    <m/>
    <x v="9172"/>
    <s v="2023/2/4"/>
    <x v="133"/>
    <x v="133"/>
    <x v="6"/>
    <x v="6"/>
    <m/>
    <x v="615"/>
    <e v="#N/A"/>
    <x v="615"/>
  </r>
  <r>
    <x v="5170"/>
    <m/>
    <n v="2705.7000000000003"/>
    <x v="17110"/>
    <m/>
    <m/>
    <m/>
    <m/>
    <x v="9173"/>
    <s v="2023/2/7"/>
    <x v="133"/>
    <x v="133"/>
    <x v="6"/>
    <x v="6"/>
    <m/>
    <x v="615"/>
    <e v="#N/A"/>
    <x v="615"/>
  </r>
  <r>
    <x v="5170"/>
    <m/>
    <n v="423.5"/>
    <x v="17111"/>
    <m/>
    <m/>
    <m/>
    <m/>
    <x v="8495"/>
    <s v="2023/2/15"/>
    <x v="133"/>
    <x v="133"/>
    <x v="6"/>
    <x v="6"/>
    <m/>
    <x v="615"/>
    <e v="#N/A"/>
    <x v="615"/>
  </r>
  <r>
    <x v="5170"/>
    <m/>
    <n v="3074.6"/>
    <x v="17112"/>
    <m/>
    <m/>
    <m/>
    <m/>
    <x v="9174"/>
    <s v="2023/2/22"/>
    <x v="133"/>
    <x v="133"/>
    <x v="6"/>
    <x v="6"/>
    <m/>
    <x v="615"/>
    <e v="#N/A"/>
    <x v="615"/>
  </r>
  <r>
    <x v="5170"/>
    <m/>
    <n v="1612.8"/>
    <x v="17113"/>
    <m/>
    <m/>
    <m/>
    <m/>
    <x v="9175"/>
    <s v="2023/2/22"/>
    <x v="133"/>
    <x v="133"/>
    <x v="6"/>
    <x v="6"/>
    <m/>
    <x v="615"/>
    <e v="#N/A"/>
    <x v="615"/>
  </r>
  <r>
    <x v="5170"/>
    <m/>
    <n v="2329.9"/>
    <x v="17114"/>
    <m/>
    <m/>
    <m/>
    <m/>
    <x v="9176"/>
    <s v="2023/2/28"/>
    <x v="133"/>
    <x v="133"/>
    <x v="6"/>
    <x v="6"/>
    <m/>
    <x v="615"/>
    <e v="#N/A"/>
    <x v="615"/>
  </r>
  <r>
    <x v="5170"/>
    <m/>
    <n v="957.6"/>
    <x v="17115"/>
    <m/>
    <m/>
    <m/>
    <m/>
    <x v="9176"/>
    <s v="2023/2/28"/>
    <x v="133"/>
    <x v="133"/>
    <x v="6"/>
    <x v="6"/>
    <m/>
    <x v="615"/>
    <e v="#N/A"/>
    <x v="615"/>
  </r>
  <r>
    <x v="5170"/>
    <m/>
    <n v="4102"/>
    <x v="17116"/>
    <m/>
    <m/>
    <m/>
    <m/>
    <x v="9177"/>
    <s v="2023/3/9"/>
    <x v="133"/>
    <x v="133"/>
    <x v="6"/>
    <x v="6"/>
    <m/>
    <x v="615"/>
    <e v="#N/A"/>
    <x v="615"/>
  </r>
  <r>
    <x v="5170"/>
    <m/>
    <n v="7607.25"/>
    <x v="17117"/>
    <m/>
    <m/>
    <m/>
    <m/>
    <x v="9178"/>
    <s v="2023/3/20"/>
    <x v="133"/>
    <x v="133"/>
    <x v="6"/>
    <x v="6"/>
    <m/>
    <x v="615"/>
    <e v="#N/A"/>
    <x v="615"/>
  </r>
  <r>
    <x v="5170"/>
    <m/>
    <n v="378"/>
    <x v="17118"/>
    <m/>
    <m/>
    <m/>
    <m/>
    <x v="8117"/>
    <s v="2023/5/1"/>
    <x v="133"/>
    <x v="133"/>
    <x v="6"/>
    <x v="6"/>
    <m/>
    <x v="615"/>
    <e v="#N/A"/>
    <x v="615"/>
  </r>
  <r>
    <x v="5170"/>
    <m/>
    <n v="2159.25"/>
    <x v="17119"/>
    <m/>
    <m/>
    <m/>
    <m/>
    <x v="9179"/>
    <s v="2023/5/22"/>
    <x v="133"/>
    <x v="133"/>
    <x v="6"/>
    <x v="6"/>
    <m/>
    <x v="615"/>
    <e v="#N/A"/>
    <x v="615"/>
  </r>
  <r>
    <x v="5170"/>
    <m/>
    <n v="1277.4000000000001"/>
    <x v="17043"/>
    <m/>
    <m/>
    <m/>
    <m/>
    <x v="9146"/>
    <s v="2023/5/23"/>
    <x v="133"/>
    <x v="133"/>
    <x v="6"/>
    <x v="6"/>
    <m/>
    <x v="615"/>
    <e v="#N/A"/>
    <x v="615"/>
  </r>
  <r>
    <x v="5170"/>
    <m/>
    <n v="531"/>
    <x v="17120"/>
    <m/>
    <m/>
    <m/>
    <m/>
    <x v="9146"/>
    <s v="2023/5/23"/>
    <x v="133"/>
    <x v="133"/>
    <x v="6"/>
    <x v="6"/>
    <m/>
    <x v="615"/>
    <e v="#N/A"/>
    <x v="615"/>
  </r>
  <r>
    <x v="5170"/>
    <m/>
    <n v="992.25"/>
    <x v="17121"/>
    <m/>
    <m/>
    <m/>
    <m/>
    <x v="8179"/>
    <s v="2023/5/31"/>
    <x v="133"/>
    <x v="133"/>
    <x v="6"/>
    <x v="6"/>
    <m/>
    <x v="615"/>
    <e v="#N/A"/>
    <x v="615"/>
  </r>
  <r>
    <x v="5170"/>
    <m/>
    <n v="1487.65"/>
    <x v="17102"/>
    <m/>
    <m/>
    <m/>
    <m/>
    <x v="9157"/>
    <s v="2023/10/31"/>
    <x v="133"/>
    <x v="133"/>
    <x v="13"/>
    <x v="13"/>
    <m/>
    <x v="615"/>
    <e v="#N/A"/>
    <x v="615"/>
  </r>
  <r>
    <x v="5170"/>
    <m/>
    <n v="1053.4000000000001"/>
    <x v="17122"/>
    <m/>
    <m/>
    <m/>
    <m/>
    <x v="9180"/>
    <s v="2023/1/28"/>
    <x v="133"/>
    <x v="133"/>
    <x v="7"/>
    <x v="7"/>
    <m/>
    <x v="615"/>
    <e v="#N/A"/>
    <x v="615"/>
  </r>
  <r>
    <x v="5170"/>
    <m/>
    <n v="4037.6"/>
    <x v="17123"/>
    <m/>
    <m/>
    <m/>
    <m/>
    <x v="9146"/>
    <s v="2023/5/23"/>
    <x v="133"/>
    <x v="133"/>
    <x v="7"/>
    <x v="7"/>
    <m/>
    <x v="615"/>
    <e v="#N/A"/>
    <x v="615"/>
  </r>
  <r>
    <x v="5170"/>
    <m/>
    <n v="1533.6000000000001"/>
    <x v="17052"/>
    <m/>
    <m/>
    <m/>
    <m/>
    <x v="9152"/>
    <s v="2023/5/23"/>
    <x v="133"/>
    <x v="133"/>
    <x v="7"/>
    <x v="7"/>
    <m/>
    <x v="615"/>
    <e v="#N/A"/>
    <x v="615"/>
  </r>
  <r>
    <x v="5170"/>
    <m/>
    <n v="13417.1"/>
    <x v="17124"/>
    <m/>
    <m/>
    <m/>
    <m/>
    <x v="9181"/>
    <s v="2023/6/10"/>
    <x v="133"/>
    <x v="133"/>
    <x v="7"/>
    <x v="7"/>
    <m/>
    <x v="615"/>
    <e v="#N/A"/>
    <x v="615"/>
  </r>
  <r>
    <x v="5170"/>
    <m/>
    <n v="2700"/>
    <x v="17125"/>
    <m/>
    <m/>
    <m/>
    <m/>
    <x v="9182"/>
    <s v="2023/7/13"/>
    <x v="133"/>
    <x v="133"/>
    <x v="7"/>
    <x v="7"/>
    <m/>
    <x v="615"/>
    <e v="#N/A"/>
    <x v="615"/>
  </r>
  <r>
    <x v="5170"/>
    <m/>
    <n v="4353.6000000000004"/>
    <x v="17126"/>
    <m/>
    <m/>
    <m/>
    <m/>
    <x v="6783"/>
    <s v="2023/10/15"/>
    <x v="133"/>
    <x v="133"/>
    <x v="7"/>
    <x v="7"/>
    <m/>
    <x v="615"/>
    <e v="#N/A"/>
    <x v="615"/>
  </r>
  <r>
    <x v="5170"/>
    <m/>
    <n v="43.2"/>
    <x v="17091"/>
    <m/>
    <m/>
    <m/>
    <m/>
    <x v="9164"/>
    <s v="2023/4/14"/>
    <x v="133"/>
    <x v="133"/>
    <x v="46"/>
    <x v="46"/>
    <m/>
    <x v="615"/>
    <e v="#N/A"/>
    <x v="615"/>
  </r>
  <r>
    <x v="5170"/>
    <m/>
    <n v="2394"/>
    <x v="17127"/>
    <m/>
    <m/>
    <m/>
    <m/>
    <x v="9183"/>
    <s v="2023/7/3"/>
    <x v="133"/>
    <x v="133"/>
    <x v="46"/>
    <x v="46"/>
    <m/>
    <x v="615"/>
    <e v="#N/A"/>
    <x v="615"/>
  </r>
  <r>
    <x v="5170"/>
    <m/>
    <n v="14122.800000000001"/>
    <x v="17128"/>
    <m/>
    <m/>
    <m/>
    <m/>
    <x v="8187"/>
    <s v="2023/7/31"/>
    <x v="133"/>
    <x v="133"/>
    <x v="46"/>
    <x v="46"/>
    <m/>
    <x v="615"/>
    <e v="#N/A"/>
    <x v="615"/>
  </r>
  <r>
    <x v="5170"/>
    <m/>
    <n v="3448.8"/>
    <x v="17129"/>
    <m/>
    <m/>
    <m/>
    <m/>
    <x v="6032"/>
    <s v="2023/3/5"/>
    <x v="133"/>
    <x v="133"/>
    <x v="48"/>
    <x v="48"/>
    <m/>
    <x v="615"/>
    <e v="#N/A"/>
    <x v="615"/>
  </r>
  <r>
    <x v="5170"/>
    <m/>
    <n v="985.1"/>
    <x v="17130"/>
    <m/>
    <m/>
    <m/>
    <m/>
    <x v="9184"/>
    <s v="2023/3/20"/>
    <x v="133"/>
    <x v="133"/>
    <x v="48"/>
    <x v="48"/>
    <m/>
    <x v="615"/>
    <e v="#N/A"/>
    <x v="615"/>
  </r>
  <r>
    <x v="5170"/>
    <m/>
    <n v="885.5"/>
    <x v="17131"/>
    <m/>
    <m/>
    <m/>
    <m/>
    <x v="9185"/>
    <s v="2023/3/20"/>
    <x v="133"/>
    <x v="133"/>
    <x v="48"/>
    <x v="48"/>
    <m/>
    <x v="615"/>
    <e v="#N/A"/>
    <x v="615"/>
  </r>
  <r>
    <x v="5170"/>
    <m/>
    <n v="2082.85"/>
    <x v="17132"/>
    <m/>
    <m/>
    <m/>
    <m/>
    <x v="9186"/>
    <s v="2023/3/20"/>
    <x v="133"/>
    <x v="133"/>
    <x v="48"/>
    <x v="48"/>
    <m/>
    <x v="615"/>
    <e v="#N/A"/>
    <x v="615"/>
  </r>
  <r>
    <x v="5170"/>
    <m/>
    <n v="205.15"/>
    <x v="17133"/>
    <m/>
    <m/>
    <m/>
    <m/>
    <x v="9187"/>
    <s v="2023/5/1"/>
    <x v="133"/>
    <x v="133"/>
    <x v="48"/>
    <x v="48"/>
    <m/>
    <x v="615"/>
    <e v="#N/A"/>
    <x v="615"/>
  </r>
  <r>
    <x v="5170"/>
    <m/>
    <n v="4149.8999999999996"/>
    <x v="17051"/>
    <m/>
    <m/>
    <m/>
    <m/>
    <x v="9146"/>
    <s v="2023/5/23"/>
    <x v="133"/>
    <x v="133"/>
    <x v="48"/>
    <x v="48"/>
    <m/>
    <x v="615"/>
    <e v="#N/A"/>
    <x v="615"/>
  </r>
  <r>
    <x v="5170"/>
    <m/>
    <n v="1059.97"/>
    <x v="17046"/>
    <m/>
    <m/>
    <m/>
    <m/>
    <x v="9149"/>
    <s v="2023/8/1"/>
    <x v="133"/>
    <x v="133"/>
    <x v="48"/>
    <x v="48"/>
    <m/>
    <x v="615"/>
    <e v="#N/A"/>
    <x v="615"/>
  </r>
  <r>
    <x v="5170"/>
    <m/>
    <n v="855.4"/>
    <x v="17134"/>
    <m/>
    <m/>
    <m/>
    <m/>
    <x v="9157"/>
    <s v="2023/10/31"/>
    <x v="133"/>
    <x v="133"/>
    <x v="48"/>
    <x v="48"/>
    <m/>
    <x v="615"/>
    <e v="#N/A"/>
    <x v="615"/>
  </r>
  <r>
    <x v="5170"/>
    <m/>
    <n v="14059.800000000001"/>
    <x v="17135"/>
    <m/>
    <m/>
    <m/>
    <m/>
    <x v="9157"/>
    <s v="2023/10/31"/>
    <x v="133"/>
    <x v="133"/>
    <x v="48"/>
    <x v="48"/>
    <m/>
    <x v="615"/>
    <e v="#N/A"/>
    <x v="615"/>
  </r>
  <r>
    <x v="5170"/>
    <m/>
    <n v="809.92000000000007"/>
    <x v="17071"/>
    <m/>
    <m/>
    <m/>
    <m/>
    <x v="9157"/>
    <s v="2023/10/31"/>
    <x v="133"/>
    <x v="133"/>
    <x v="48"/>
    <x v="48"/>
    <m/>
    <x v="615"/>
    <e v="#N/A"/>
    <x v="615"/>
  </r>
  <r>
    <x v="5170"/>
    <m/>
    <n v="1577.7"/>
    <x v="17136"/>
    <m/>
    <m/>
    <m/>
    <m/>
    <x v="9158"/>
    <s v="2023/10/31"/>
    <x v="133"/>
    <x v="133"/>
    <x v="48"/>
    <x v="48"/>
    <m/>
    <x v="615"/>
    <e v="#N/A"/>
    <x v="615"/>
  </r>
  <r>
    <x v="5170"/>
    <m/>
    <n v="3458.2400000000002"/>
    <x v="17073"/>
    <m/>
    <m/>
    <m/>
    <m/>
    <x v="9158"/>
    <s v="2023/10/31"/>
    <x v="133"/>
    <x v="133"/>
    <x v="48"/>
    <x v="48"/>
    <m/>
    <x v="615"/>
    <e v="#N/A"/>
    <x v="615"/>
  </r>
  <r>
    <x v="5170"/>
    <m/>
    <n v="7156.34"/>
    <x v="17137"/>
    <m/>
    <m/>
    <m/>
    <m/>
    <x v="9158"/>
    <s v="2023/10/31"/>
    <x v="133"/>
    <x v="133"/>
    <x v="48"/>
    <x v="48"/>
    <m/>
    <x v="615"/>
    <e v="#N/A"/>
    <x v="615"/>
  </r>
  <r>
    <x v="5170"/>
    <m/>
    <n v="1473.7"/>
    <x v="17138"/>
    <m/>
    <m/>
    <m/>
    <m/>
    <x v="9158"/>
    <s v="2023/10/31"/>
    <x v="133"/>
    <x v="133"/>
    <x v="48"/>
    <x v="48"/>
    <m/>
    <x v="615"/>
    <e v="#N/A"/>
    <x v="615"/>
  </r>
  <r>
    <x v="5170"/>
    <m/>
    <n v="2007.26"/>
    <x v="17139"/>
    <m/>
    <m/>
    <m/>
    <m/>
    <x v="9188"/>
    <s v="2023/11/15"/>
    <x v="133"/>
    <x v="133"/>
    <x v="48"/>
    <x v="48"/>
    <m/>
    <x v="615"/>
    <e v="#N/A"/>
    <x v="615"/>
  </r>
  <r>
    <x v="5170"/>
    <m/>
    <n v="1772.6000000000001"/>
    <x v="17140"/>
    <m/>
    <m/>
    <m/>
    <m/>
    <x v="9188"/>
    <s v="2023/11/15"/>
    <x v="133"/>
    <x v="133"/>
    <x v="48"/>
    <x v="48"/>
    <m/>
    <x v="615"/>
    <e v="#N/A"/>
    <x v="615"/>
  </r>
  <r>
    <x v="5170"/>
    <m/>
    <n v="1355.2"/>
    <x v="17141"/>
    <m/>
    <m/>
    <m/>
    <m/>
    <x v="9189"/>
    <s v="2023/11/20"/>
    <x v="133"/>
    <x v="133"/>
    <x v="48"/>
    <x v="48"/>
    <m/>
    <x v="615"/>
    <e v="#N/A"/>
    <x v="615"/>
  </r>
  <r>
    <x v="5170"/>
    <m/>
    <n v="14"/>
    <x v="17142"/>
    <m/>
    <m/>
    <m/>
    <m/>
    <x v="9190"/>
    <s v="2023/2/28"/>
    <x v="133"/>
    <x v="133"/>
    <x v="41"/>
    <x v="41"/>
    <m/>
    <x v="615"/>
    <e v="#N/A"/>
    <x v="615"/>
  </r>
  <r>
    <x v="5170"/>
    <m/>
    <n v="21.5"/>
    <x v="17091"/>
    <m/>
    <m/>
    <m/>
    <m/>
    <x v="9164"/>
    <s v="2023/4/14"/>
    <x v="133"/>
    <x v="133"/>
    <x v="41"/>
    <x v="41"/>
    <m/>
    <x v="615"/>
    <e v="#N/A"/>
    <x v="615"/>
  </r>
  <r>
    <x v="5170"/>
    <m/>
    <n v="1053.4000000000001"/>
    <x v="17122"/>
    <m/>
    <m/>
    <m/>
    <m/>
    <x v="9180"/>
    <s v="2023/1/28"/>
    <x v="133"/>
    <x v="133"/>
    <x v="8"/>
    <x v="8"/>
    <m/>
    <x v="615"/>
    <e v="#N/A"/>
    <x v="615"/>
  </r>
  <r>
    <x v="5170"/>
    <m/>
    <n v="5085.7300000000005"/>
    <x v="17109"/>
    <m/>
    <m/>
    <m/>
    <m/>
    <x v="9172"/>
    <s v="2023/2/4"/>
    <x v="133"/>
    <x v="133"/>
    <x v="8"/>
    <x v="8"/>
    <m/>
    <x v="615"/>
    <e v="#N/A"/>
    <x v="615"/>
  </r>
  <r>
    <x v="5170"/>
    <m/>
    <n v="42"/>
    <x v="17143"/>
    <m/>
    <m/>
    <m/>
    <m/>
    <x v="8495"/>
    <s v="2023/2/15"/>
    <x v="133"/>
    <x v="133"/>
    <x v="8"/>
    <x v="8"/>
    <m/>
    <x v="615"/>
    <e v="#N/A"/>
    <x v="615"/>
  </r>
  <r>
    <x v="5170"/>
    <m/>
    <n v="270"/>
    <x v="17144"/>
    <m/>
    <m/>
    <m/>
    <m/>
    <x v="9056"/>
    <s v="2023/2/20"/>
    <x v="133"/>
    <x v="133"/>
    <x v="8"/>
    <x v="8"/>
    <m/>
    <x v="615"/>
    <e v="#N/A"/>
    <x v="615"/>
  </r>
  <r>
    <x v="5170"/>
    <m/>
    <n v="4853.8"/>
    <x v="17145"/>
    <m/>
    <m/>
    <m/>
    <m/>
    <x v="9191"/>
    <s v="2023/2/22"/>
    <x v="133"/>
    <x v="133"/>
    <x v="8"/>
    <x v="8"/>
    <m/>
    <x v="615"/>
    <e v="#N/A"/>
    <x v="615"/>
  </r>
  <r>
    <x v="5170"/>
    <m/>
    <n v="3074.6"/>
    <x v="17112"/>
    <m/>
    <m/>
    <m/>
    <m/>
    <x v="9174"/>
    <s v="2023/2/22"/>
    <x v="133"/>
    <x v="133"/>
    <x v="8"/>
    <x v="8"/>
    <m/>
    <x v="615"/>
    <e v="#N/A"/>
    <x v="615"/>
  </r>
  <r>
    <x v="5170"/>
    <m/>
    <n v="21"/>
    <x v="17146"/>
    <m/>
    <m/>
    <m/>
    <m/>
    <x v="9192"/>
    <s v="2023/2/26"/>
    <x v="133"/>
    <x v="133"/>
    <x v="8"/>
    <x v="8"/>
    <m/>
    <x v="615"/>
    <e v="#N/A"/>
    <x v="615"/>
  </r>
  <r>
    <x v="5170"/>
    <m/>
    <n v="2394"/>
    <x v="17147"/>
    <m/>
    <m/>
    <m/>
    <m/>
    <x v="9193"/>
    <s v="2023/2/28"/>
    <x v="133"/>
    <x v="133"/>
    <x v="8"/>
    <x v="8"/>
    <m/>
    <x v="615"/>
    <e v="#N/A"/>
    <x v="615"/>
  </r>
  <r>
    <x v="5170"/>
    <m/>
    <n v="35"/>
    <x v="17148"/>
    <m/>
    <m/>
    <m/>
    <m/>
    <x v="9194"/>
    <s v="2023/2/28"/>
    <x v="133"/>
    <x v="133"/>
    <x v="8"/>
    <x v="8"/>
    <m/>
    <x v="615"/>
    <e v="#N/A"/>
    <x v="615"/>
  </r>
  <r>
    <x v="5170"/>
    <m/>
    <n v="1789.2"/>
    <x v="17149"/>
    <m/>
    <m/>
    <m/>
    <m/>
    <x v="9194"/>
    <s v="2023/2/28"/>
    <x v="133"/>
    <x v="133"/>
    <x v="8"/>
    <x v="8"/>
    <m/>
    <x v="615"/>
    <e v="#N/A"/>
    <x v="615"/>
  </r>
  <r>
    <x v="5170"/>
    <m/>
    <n v="75.600000000000009"/>
    <x v="17091"/>
    <m/>
    <m/>
    <m/>
    <m/>
    <x v="9164"/>
    <s v="2023/4/14"/>
    <x v="133"/>
    <x v="133"/>
    <x v="8"/>
    <x v="8"/>
    <m/>
    <x v="615"/>
    <e v="#N/A"/>
    <x v="615"/>
  </r>
  <r>
    <x v="5170"/>
    <m/>
    <n v="3598.75"/>
    <x v="17150"/>
    <m/>
    <m/>
    <m/>
    <m/>
    <x v="9195"/>
    <s v="2023/1/24"/>
    <x v="133"/>
    <x v="133"/>
    <x v="17"/>
    <x v="17"/>
    <m/>
    <x v="615"/>
    <e v="#N/A"/>
    <x v="615"/>
  </r>
  <r>
    <x v="5170"/>
    <m/>
    <n v="1760.75"/>
    <x v="17151"/>
    <m/>
    <m/>
    <m/>
    <m/>
    <x v="9196"/>
    <s v="2023/2/28"/>
    <x v="133"/>
    <x v="133"/>
    <x v="17"/>
    <x v="17"/>
    <m/>
    <x v="615"/>
    <e v="#N/A"/>
    <x v="615"/>
  </r>
  <r>
    <x v="5170"/>
    <m/>
    <n v="220.20000000000002"/>
    <x v="17091"/>
    <m/>
    <m/>
    <m/>
    <m/>
    <x v="9164"/>
    <s v="2023/4/14"/>
    <x v="133"/>
    <x v="133"/>
    <x v="17"/>
    <x v="17"/>
    <m/>
    <x v="615"/>
    <e v="#N/A"/>
    <x v="615"/>
  </r>
  <r>
    <x v="5170"/>
    <m/>
    <n v="1578.23"/>
    <x v="17152"/>
    <m/>
    <m/>
    <m/>
    <m/>
    <x v="8100"/>
    <s v="2023/5/27"/>
    <x v="133"/>
    <x v="133"/>
    <x v="17"/>
    <x v="17"/>
    <m/>
    <x v="615"/>
    <e v="#N/A"/>
    <x v="615"/>
  </r>
  <r>
    <x v="5170"/>
    <m/>
    <n v="276.85000000000002"/>
    <x v="17153"/>
    <m/>
    <m/>
    <m/>
    <m/>
    <x v="8122"/>
    <s v="2023/5/30"/>
    <x v="133"/>
    <x v="133"/>
    <x v="17"/>
    <x v="17"/>
    <m/>
    <x v="615"/>
    <e v="#N/A"/>
    <x v="615"/>
  </r>
  <r>
    <x v="5170"/>
    <m/>
    <n v="338.40000000000003"/>
    <x v="17098"/>
    <m/>
    <m/>
    <m/>
    <m/>
    <x v="8122"/>
    <s v="2023/5/30"/>
    <x v="133"/>
    <x v="133"/>
    <x v="17"/>
    <x v="17"/>
    <m/>
    <x v="615"/>
    <e v="#N/A"/>
    <x v="615"/>
  </r>
  <r>
    <x v="5170"/>
    <m/>
    <n v="69"/>
    <x v="17154"/>
    <m/>
    <m/>
    <m/>
    <m/>
    <x v="9197"/>
    <s v="2023/7/1"/>
    <x v="133"/>
    <x v="133"/>
    <x v="17"/>
    <x v="17"/>
    <m/>
    <x v="615"/>
    <e v="#N/A"/>
    <x v="615"/>
  </r>
  <r>
    <x v="5170"/>
    <m/>
    <n v="4180"/>
    <x v="17155"/>
    <m/>
    <m/>
    <m/>
    <m/>
    <x v="9198"/>
    <s v="2023/11/1"/>
    <x v="133"/>
    <x v="133"/>
    <x v="142"/>
    <x v="141"/>
    <m/>
    <x v="615"/>
    <e v="#N/A"/>
    <x v="615"/>
  </r>
  <r>
    <x v="5170"/>
    <m/>
    <n v="1335.2"/>
    <x v="17156"/>
    <m/>
    <m/>
    <m/>
    <m/>
    <x v="9199"/>
    <s v="2023/3/20"/>
    <x v="133"/>
    <x v="133"/>
    <x v="37"/>
    <x v="37"/>
    <m/>
    <x v="615"/>
    <e v="#N/A"/>
    <x v="615"/>
  </r>
  <r>
    <x v="5170"/>
    <m/>
    <n v="1542"/>
    <x v="17157"/>
    <m/>
    <m/>
    <m/>
    <m/>
    <x v="9200"/>
    <s v="2023/3/20"/>
    <x v="133"/>
    <x v="133"/>
    <x v="37"/>
    <x v="37"/>
    <m/>
    <x v="615"/>
    <e v="#N/A"/>
    <x v="615"/>
  </r>
  <r>
    <x v="5170"/>
    <m/>
    <n v="985.1"/>
    <x v="17158"/>
    <m/>
    <m/>
    <m/>
    <m/>
    <x v="9184"/>
    <s v="2023/3/20"/>
    <x v="133"/>
    <x v="133"/>
    <x v="37"/>
    <x v="37"/>
    <m/>
    <x v="615"/>
    <e v="#N/A"/>
    <x v="615"/>
  </r>
  <r>
    <x v="5170"/>
    <m/>
    <n v="2082.85"/>
    <x v="17159"/>
    <m/>
    <m/>
    <m/>
    <m/>
    <x v="9186"/>
    <s v="2023/3/20"/>
    <x v="133"/>
    <x v="133"/>
    <x v="37"/>
    <x v="37"/>
    <m/>
    <x v="615"/>
    <e v="#N/A"/>
    <x v="615"/>
  </r>
  <r>
    <x v="5170"/>
    <m/>
    <n v="1129.6000000000001"/>
    <x v="17057"/>
    <m/>
    <m/>
    <m/>
    <m/>
    <x v="9153"/>
    <s v="2023/6/19"/>
    <x v="133"/>
    <x v="133"/>
    <x v="37"/>
    <x v="37"/>
    <m/>
    <x v="615"/>
    <e v="#N/A"/>
    <x v="615"/>
  </r>
  <r>
    <x v="5170"/>
    <m/>
    <n v="406.6"/>
    <x v="17160"/>
    <m/>
    <m/>
    <m/>
    <m/>
    <x v="9153"/>
    <s v="2023/6/19"/>
    <x v="133"/>
    <x v="133"/>
    <x v="37"/>
    <x v="37"/>
    <m/>
    <x v="615"/>
    <e v="#N/A"/>
    <x v="615"/>
  </r>
  <r>
    <x v="5170"/>
    <m/>
    <n v="2871.2000000000003"/>
    <x v="17161"/>
    <m/>
    <m/>
    <m/>
    <m/>
    <x v="9154"/>
    <s v="2023/6/30"/>
    <x v="133"/>
    <x v="133"/>
    <x v="37"/>
    <x v="37"/>
    <m/>
    <x v="615"/>
    <e v="#N/A"/>
    <x v="615"/>
  </r>
  <r>
    <x v="5170"/>
    <m/>
    <n v="1052.8"/>
    <x v="17060"/>
    <m/>
    <m/>
    <m/>
    <m/>
    <x v="9154"/>
    <s v="2023/6/30"/>
    <x v="133"/>
    <x v="133"/>
    <x v="37"/>
    <x v="37"/>
    <m/>
    <x v="615"/>
    <e v="#N/A"/>
    <x v="615"/>
  </r>
  <r>
    <x v="5170"/>
    <m/>
    <n v="451.8"/>
    <x v="17127"/>
    <m/>
    <m/>
    <m/>
    <m/>
    <x v="9183"/>
    <s v="2023/7/3"/>
    <x v="133"/>
    <x v="133"/>
    <x v="37"/>
    <x v="37"/>
    <m/>
    <x v="615"/>
    <e v="#N/A"/>
    <x v="615"/>
  </r>
  <r>
    <x v="5170"/>
    <m/>
    <n v="687.6"/>
    <x v="17069"/>
    <m/>
    <m/>
    <m/>
    <m/>
    <x v="8196"/>
    <s v="2023/9/12"/>
    <x v="133"/>
    <x v="133"/>
    <x v="37"/>
    <x v="37"/>
    <m/>
    <x v="615"/>
    <e v="#N/A"/>
    <x v="615"/>
  </r>
  <r>
    <x v="5170"/>
    <m/>
    <n v="1473.7"/>
    <x v="17138"/>
    <m/>
    <m/>
    <m/>
    <m/>
    <x v="9158"/>
    <s v="2023/10/31"/>
    <x v="133"/>
    <x v="133"/>
    <x v="37"/>
    <x v="37"/>
    <m/>
    <x v="615"/>
    <e v="#N/A"/>
    <x v="615"/>
  </r>
  <r>
    <x v="5170"/>
    <m/>
    <n v="2295"/>
    <x v="17162"/>
    <m/>
    <m/>
    <m/>
    <m/>
    <x v="9182"/>
    <s v="2023/7/13"/>
    <x v="133"/>
    <x v="133"/>
    <x v="2"/>
    <x v="2"/>
    <m/>
    <x v="615"/>
    <e v="#N/A"/>
    <x v="615"/>
  </r>
  <r>
    <x v="5170"/>
    <m/>
    <n v="5085.74"/>
    <x v="17109"/>
    <m/>
    <m/>
    <m/>
    <m/>
    <x v="9172"/>
    <s v="2023/2/4"/>
    <x v="133"/>
    <x v="133"/>
    <x v="22"/>
    <x v="22"/>
    <m/>
    <x v="615"/>
    <e v="#N/A"/>
    <x v="615"/>
  </r>
  <r>
    <x v="5170"/>
    <m/>
    <n v="1053.4000000000001"/>
    <x v="17122"/>
    <m/>
    <m/>
    <m/>
    <m/>
    <x v="9180"/>
    <s v="2023/1/28"/>
    <x v="133"/>
    <x v="133"/>
    <x v="10"/>
    <x v="10"/>
    <m/>
    <x v="615"/>
    <e v="#N/A"/>
    <x v="615"/>
  </r>
  <r>
    <x v="5170"/>
    <m/>
    <n v="816"/>
    <x v="17163"/>
    <m/>
    <m/>
    <m/>
    <m/>
    <x v="9201"/>
    <s v="2023/2/1"/>
    <x v="133"/>
    <x v="133"/>
    <x v="10"/>
    <x v="10"/>
    <m/>
    <x v="615"/>
    <e v="#N/A"/>
    <x v="615"/>
  </r>
  <r>
    <x v="5170"/>
    <m/>
    <n v="2705.7000000000003"/>
    <x v="17110"/>
    <m/>
    <m/>
    <m/>
    <m/>
    <x v="9173"/>
    <s v="2023/2/7"/>
    <x v="133"/>
    <x v="133"/>
    <x v="10"/>
    <x v="10"/>
    <m/>
    <x v="615"/>
    <e v="#N/A"/>
    <x v="615"/>
  </r>
  <r>
    <x v="5170"/>
    <m/>
    <n v="5108.4000000000005"/>
    <x v="17164"/>
    <m/>
    <m/>
    <m/>
    <m/>
    <x v="9202"/>
    <s v="2023/3/20"/>
    <x v="133"/>
    <x v="133"/>
    <x v="10"/>
    <x v="10"/>
    <m/>
    <x v="615"/>
    <e v="#N/A"/>
    <x v="615"/>
  </r>
  <r>
    <x v="5170"/>
    <m/>
    <n v="205.15"/>
    <x v="17133"/>
    <m/>
    <m/>
    <m/>
    <m/>
    <x v="9187"/>
    <s v="2023/5/1"/>
    <x v="133"/>
    <x v="133"/>
    <x v="10"/>
    <x v="10"/>
    <m/>
    <x v="615"/>
    <e v="#N/A"/>
    <x v="615"/>
  </r>
  <r>
    <x v="5170"/>
    <m/>
    <n v="310.8"/>
    <x v="17165"/>
    <m/>
    <m/>
    <m/>
    <m/>
    <x v="9203"/>
    <s v="2023/6/8"/>
    <x v="133"/>
    <x v="133"/>
    <x v="10"/>
    <x v="10"/>
    <m/>
    <x v="615"/>
    <e v="#N/A"/>
    <x v="615"/>
  </r>
  <r>
    <x v="5170"/>
    <m/>
    <n v="940.80000000000007"/>
    <x v="17166"/>
    <m/>
    <m/>
    <m/>
    <m/>
    <x v="9153"/>
    <s v="2023/6/19"/>
    <x v="133"/>
    <x v="133"/>
    <x v="10"/>
    <x v="10"/>
    <m/>
    <x v="615"/>
    <e v="#N/A"/>
    <x v="615"/>
  </r>
  <r>
    <x v="5170"/>
    <m/>
    <n v="1732.8"/>
    <x v="17167"/>
    <m/>
    <m/>
    <m/>
    <m/>
    <x v="8043"/>
    <s v="2023/11/20"/>
    <x v="133"/>
    <x v="133"/>
    <x v="10"/>
    <x v="10"/>
    <m/>
    <x v="615"/>
    <e v="#N/A"/>
    <x v="615"/>
  </r>
  <r>
    <x v="5170"/>
    <m/>
    <n v="1335.2"/>
    <x v="17168"/>
    <m/>
    <m/>
    <m/>
    <m/>
    <x v="9199"/>
    <s v="2023/3/20"/>
    <x v="133"/>
    <x v="133"/>
    <x v="14"/>
    <x v="14"/>
    <m/>
    <x v="615"/>
    <e v="#N/A"/>
    <x v="615"/>
  </r>
  <r>
    <x v="5170"/>
    <m/>
    <n v="5108.4000000000005"/>
    <x v="17169"/>
    <m/>
    <m/>
    <m/>
    <m/>
    <x v="9202"/>
    <s v="2023/3/20"/>
    <x v="133"/>
    <x v="133"/>
    <x v="14"/>
    <x v="14"/>
    <m/>
    <x v="615"/>
    <e v="#N/A"/>
    <x v="615"/>
  </r>
  <r>
    <x v="5170"/>
    <m/>
    <n v="1542"/>
    <x v="17170"/>
    <m/>
    <m/>
    <m/>
    <m/>
    <x v="9200"/>
    <s v="2023/3/20"/>
    <x v="133"/>
    <x v="133"/>
    <x v="14"/>
    <x v="14"/>
    <m/>
    <x v="615"/>
    <e v="#N/A"/>
    <x v="615"/>
  </r>
  <r>
    <x v="5170"/>
    <m/>
    <n v="158.5"/>
    <x v="17091"/>
    <m/>
    <m/>
    <m/>
    <m/>
    <x v="9164"/>
    <s v="2023/4/14"/>
    <x v="133"/>
    <x v="133"/>
    <x v="14"/>
    <x v="14"/>
    <m/>
    <x v="615"/>
    <e v="#N/A"/>
    <x v="615"/>
  </r>
  <r>
    <x v="5170"/>
    <m/>
    <n v="566.4"/>
    <x v="17171"/>
    <m/>
    <m/>
    <m/>
    <m/>
    <x v="9187"/>
    <s v="2023/5/1"/>
    <x v="133"/>
    <x v="133"/>
    <x v="14"/>
    <x v="14"/>
    <m/>
    <x v="615"/>
    <e v="#N/A"/>
    <x v="615"/>
  </r>
  <r>
    <x v="5170"/>
    <m/>
    <n v="3186.88"/>
    <x v="17172"/>
    <m/>
    <m/>
    <m/>
    <m/>
    <x v="9204"/>
    <s v="2023/1/2"/>
    <x v="133"/>
    <x v="133"/>
    <x v="21"/>
    <x v="21"/>
    <m/>
    <x v="615"/>
    <e v="#N/A"/>
    <x v="615"/>
  </r>
  <r>
    <x v="5170"/>
    <m/>
    <n v="28550.47"/>
    <x v="17173"/>
    <m/>
    <m/>
    <m/>
    <m/>
    <x v="9204"/>
    <s v="2023/1/2"/>
    <x v="133"/>
    <x v="133"/>
    <x v="21"/>
    <x v="21"/>
    <m/>
    <x v="615"/>
    <e v="#N/A"/>
    <x v="615"/>
  </r>
  <r>
    <x v="5170"/>
    <m/>
    <n v="2199.35"/>
    <x v="17174"/>
    <m/>
    <m/>
    <m/>
    <m/>
    <x v="9205"/>
    <s v="2023/1/16"/>
    <x v="133"/>
    <x v="133"/>
    <x v="21"/>
    <x v="21"/>
    <m/>
    <x v="615"/>
    <e v="#N/A"/>
    <x v="615"/>
  </r>
  <r>
    <x v="5170"/>
    <m/>
    <n v="712"/>
    <x v="17175"/>
    <m/>
    <m/>
    <m/>
    <m/>
    <x v="9205"/>
    <s v="2023/1/16"/>
    <x v="133"/>
    <x v="133"/>
    <x v="21"/>
    <x v="21"/>
    <m/>
    <x v="615"/>
    <e v="#N/A"/>
    <x v="615"/>
  </r>
  <r>
    <x v="5170"/>
    <m/>
    <n v="1983.95"/>
    <x v="17108"/>
    <m/>
    <m/>
    <m/>
    <m/>
    <x v="9171"/>
    <s v="2023/1/18"/>
    <x v="133"/>
    <x v="133"/>
    <x v="21"/>
    <x v="21"/>
    <m/>
    <x v="615"/>
    <e v="#N/A"/>
    <x v="615"/>
  </r>
  <r>
    <x v="5170"/>
    <m/>
    <n v="962.5"/>
    <x v="17176"/>
    <m/>
    <m/>
    <m/>
    <m/>
    <x v="9206"/>
    <s v="2023/1/18"/>
    <x v="133"/>
    <x v="133"/>
    <x v="21"/>
    <x v="21"/>
    <m/>
    <x v="615"/>
    <e v="#N/A"/>
    <x v="615"/>
  </r>
  <r>
    <x v="5170"/>
    <m/>
    <n v="5317.5"/>
    <x v="17177"/>
    <m/>
    <m/>
    <m/>
    <m/>
    <x v="9207"/>
    <s v="2023/1/21"/>
    <x v="133"/>
    <x v="133"/>
    <x v="21"/>
    <x v="21"/>
    <m/>
    <x v="615"/>
    <e v="#N/A"/>
    <x v="615"/>
  </r>
  <r>
    <x v="5170"/>
    <m/>
    <n v="1902.4"/>
    <x v="17178"/>
    <m/>
    <m/>
    <m/>
    <m/>
    <x v="9208"/>
    <s v="2023/1/26"/>
    <x v="133"/>
    <x v="133"/>
    <x v="21"/>
    <x v="21"/>
    <m/>
    <x v="615"/>
    <e v="#N/A"/>
    <x v="615"/>
  </r>
  <r>
    <x v="5170"/>
    <m/>
    <n v="35"/>
    <x v="17148"/>
    <m/>
    <m/>
    <m/>
    <m/>
    <x v="9194"/>
    <s v="2023/2/28"/>
    <x v="133"/>
    <x v="133"/>
    <x v="21"/>
    <x v="21"/>
    <m/>
    <x v="615"/>
    <e v="#N/A"/>
    <x v="615"/>
  </r>
  <r>
    <x v="5170"/>
    <m/>
    <n v="1789.2"/>
    <x v="17149"/>
    <m/>
    <m/>
    <m/>
    <m/>
    <x v="9194"/>
    <s v="2023/2/28"/>
    <x v="133"/>
    <x v="133"/>
    <x v="21"/>
    <x v="21"/>
    <m/>
    <x v="615"/>
    <e v="#N/A"/>
    <x v="615"/>
  </r>
  <r>
    <x v="5170"/>
    <m/>
    <n v="5933.6"/>
    <x v="17179"/>
    <m/>
    <m/>
    <m/>
    <m/>
    <x v="9209"/>
    <s v="2023/2/28"/>
    <x v="133"/>
    <x v="133"/>
    <x v="21"/>
    <x v="21"/>
    <m/>
    <x v="615"/>
    <e v="#N/A"/>
    <x v="615"/>
  </r>
  <r>
    <x v="5170"/>
    <m/>
    <n v="938"/>
    <x v="17180"/>
    <m/>
    <m/>
    <m/>
    <m/>
    <x v="9210"/>
    <s v="2023/3/7"/>
    <x v="133"/>
    <x v="133"/>
    <x v="21"/>
    <x v="21"/>
    <m/>
    <x v="615"/>
    <e v="#N/A"/>
    <x v="615"/>
  </r>
  <r>
    <x v="5170"/>
    <m/>
    <n v="885.5"/>
    <x v="17181"/>
    <m/>
    <m/>
    <m/>
    <m/>
    <x v="9185"/>
    <s v="2023/3/20"/>
    <x v="133"/>
    <x v="133"/>
    <x v="21"/>
    <x v="21"/>
    <m/>
    <x v="615"/>
    <e v="#N/A"/>
    <x v="615"/>
  </r>
  <r>
    <x v="5170"/>
    <m/>
    <n v="21150"/>
    <x v="17182"/>
    <m/>
    <m/>
    <m/>
    <m/>
    <x v="9211"/>
    <s v="2023/4/13"/>
    <x v="133"/>
    <x v="133"/>
    <x v="21"/>
    <x v="21"/>
    <m/>
    <x v="615"/>
    <e v="#N/A"/>
    <x v="615"/>
  </r>
  <r>
    <x v="5170"/>
    <m/>
    <n v="10097.92"/>
    <x v="17183"/>
    <m/>
    <m/>
    <m/>
    <m/>
    <x v="9179"/>
    <s v="2023/5/22"/>
    <x v="133"/>
    <x v="133"/>
    <x v="21"/>
    <x v="21"/>
    <m/>
    <x v="615"/>
    <e v="#N/A"/>
    <x v="615"/>
  </r>
  <r>
    <x v="5170"/>
    <m/>
    <n v="9785.6"/>
    <x v="17184"/>
    <m/>
    <m/>
    <m/>
    <m/>
    <x v="9179"/>
    <s v="2023/5/22"/>
    <x v="133"/>
    <x v="133"/>
    <x v="21"/>
    <x v="21"/>
    <m/>
    <x v="615"/>
    <e v="#N/A"/>
    <x v="615"/>
  </r>
  <r>
    <x v="5170"/>
    <m/>
    <n v="5445"/>
    <x v="17185"/>
    <m/>
    <m/>
    <m/>
    <m/>
    <x v="9179"/>
    <s v="2023/5/22"/>
    <x v="133"/>
    <x v="133"/>
    <x v="21"/>
    <x v="21"/>
    <m/>
    <x v="615"/>
    <e v="#N/A"/>
    <x v="615"/>
  </r>
  <r>
    <x v="5170"/>
    <m/>
    <n v="262.5"/>
    <x v="17186"/>
    <m/>
    <m/>
    <m/>
    <m/>
    <x v="9212"/>
    <s v="2023/9/16"/>
    <x v="133"/>
    <x v="133"/>
    <x v="21"/>
    <x v="21"/>
    <m/>
    <x v="615"/>
    <e v="#N/A"/>
    <x v="615"/>
  </r>
  <r>
    <x v="5170"/>
    <m/>
    <n v="628.80000000000007"/>
    <x v="17187"/>
    <m/>
    <m/>
    <m/>
    <m/>
    <x v="9188"/>
    <s v="2023/11/15"/>
    <x v="133"/>
    <x v="133"/>
    <x v="21"/>
    <x v="21"/>
    <m/>
    <x v="615"/>
    <e v="#N/A"/>
    <x v="615"/>
  </r>
  <r>
    <x v="5170"/>
    <m/>
    <n v="682.5"/>
    <x v="17188"/>
    <m/>
    <m/>
    <m/>
    <m/>
    <x v="8604"/>
    <s v="2023/11/30"/>
    <x v="133"/>
    <x v="133"/>
    <x v="21"/>
    <x v="21"/>
    <m/>
    <x v="615"/>
    <e v="#N/A"/>
    <x v="615"/>
  </r>
  <r>
    <x v="5170"/>
    <m/>
    <n v="794.5"/>
    <x v="17091"/>
    <m/>
    <m/>
    <m/>
    <m/>
    <x v="9164"/>
    <s v="2023/4/14"/>
    <x v="133"/>
    <x v="133"/>
    <x v="0"/>
    <x v="0"/>
    <m/>
    <x v="615"/>
    <e v="#N/A"/>
    <x v="615"/>
  </r>
  <r>
    <x v="5170"/>
    <m/>
    <n v="287.3"/>
    <x v="17091"/>
    <m/>
    <m/>
    <m/>
    <m/>
    <x v="9164"/>
    <s v="2023/4/14"/>
    <x v="133"/>
    <x v="133"/>
    <x v="0"/>
    <x v="0"/>
    <m/>
    <x v="615"/>
    <e v="#N/A"/>
    <x v="615"/>
  </r>
  <r>
    <x v="5170"/>
    <m/>
    <n v="105"/>
    <x v="17189"/>
    <m/>
    <m/>
    <m/>
    <m/>
    <x v="9213"/>
    <s v="2023/5/15"/>
    <x v="133"/>
    <x v="133"/>
    <x v="0"/>
    <x v="0"/>
    <m/>
    <x v="615"/>
    <e v="#N/A"/>
    <x v="615"/>
  </r>
  <r>
    <x v="5170"/>
    <m/>
    <n v="30.44"/>
    <x v="17190"/>
    <m/>
    <m/>
    <m/>
    <m/>
    <x v="8423"/>
    <s v="2023/4/30"/>
    <x v="133"/>
    <x v="133"/>
    <x v="5"/>
    <x v="5"/>
    <m/>
    <x v="615"/>
    <e v="#N/A"/>
    <x v="615"/>
  </r>
  <r>
    <x v="5170"/>
    <m/>
    <n v="5668.03"/>
    <x v="17191"/>
    <m/>
    <m/>
    <m/>
    <m/>
    <x v="9179"/>
    <s v="2023/5/22"/>
    <x v="133"/>
    <x v="133"/>
    <x v="5"/>
    <x v="5"/>
    <m/>
    <x v="615"/>
    <e v="#N/A"/>
    <x v="615"/>
  </r>
  <r>
    <x v="5170"/>
    <m/>
    <n v="2159.25"/>
    <x v="17119"/>
    <m/>
    <m/>
    <m/>
    <m/>
    <x v="9179"/>
    <s v="2023/5/22"/>
    <x v="133"/>
    <x v="133"/>
    <x v="5"/>
    <x v="5"/>
    <m/>
    <x v="615"/>
    <e v="#N/A"/>
    <x v="615"/>
  </r>
  <r>
    <x v="5170"/>
    <m/>
    <n v="2559.9"/>
    <x v="17192"/>
    <m/>
    <m/>
    <m/>
    <m/>
    <x v="9214"/>
    <s v="2023/5/23"/>
    <x v="133"/>
    <x v="133"/>
    <x v="5"/>
    <x v="5"/>
    <m/>
    <x v="615"/>
    <e v="#N/A"/>
    <x v="615"/>
  </r>
  <r>
    <x v="5170"/>
    <m/>
    <n v="5040"/>
    <x v="17193"/>
    <m/>
    <m/>
    <m/>
    <m/>
    <x v="9181"/>
    <s v="2023/6/10"/>
    <x v="133"/>
    <x v="133"/>
    <x v="5"/>
    <x v="5"/>
    <m/>
    <x v="615"/>
    <e v="#N/A"/>
    <x v="615"/>
  </r>
  <r>
    <x v="5170"/>
    <m/>
    <n v="5845"/>
    <x v="17194"/>
    <m/>
    <m/>
    <m/>
    <m/>
    <x v="8212"/>
    <s v="2023/12/26"/>
    <x v="133"/>
    <x v="133"/>
    <x v="5"/>
    <x v="5"/>
    <m/>
    <x v="615"/>
    <e v="#N/A"/>
    <x v="615"/>
  </r>
  <r>
    <x v="5170"/>
    <m/>
    <n v="1604"/>
    <x v="17195"/>
    <m/>
    <m/>
    <m/>
    <m/>
    <x v="9215"/>
    <s v="2023/1/19"/>
    <x v="133"/>
    <x v="133"/>
    <x v="32"/>
    <x v="32"/>
    <m/>
    <x v="615"/>
    <e v="#N/A"/>
    <x v="615"/>
  </r>
  <r>
    <x v="5170"/>
    <m/>
    <n v="1985.6000000000001"/>
    <x v="17196"/>
    <m/>
    <m/>
    <m/>
    <m/>
    <x v="9216"/>
    <s v="2023/3/20"/>
    <x v="133"/>
    <x v="133"/>
    <x v="32"/>
    <x v="32"/>
    <m/>
    <x v="615"/>
    <e v="#N/A"/>
    <x v="615"/>
  </r>
  <r>
    <x v="5170"/>
    <m/>
    <n v="7248.8"/>
    <x v="17091"/>
    <m/>
    <m/>
    <m/>
    <m/>
    <x v="9164"/>
    <s v="2023/4/14"/>
    <x v="133"/>
    <x v="133"/>
    <x v="32"/>
    <x v="32"/>
    <m/>
    <x v="615"/>
    <e v="#N/A"/>
    <x v="615"/>
  </r>
  <r>
    <x v="5170"/>
    <m/>
    <n v="127.5"/>
    <x v="17197"/>
    <m/>
    <m/>
    <m/>
    <m/>
    <x v="9187"/>
    <s v="2023/5/1"/>
    <x v="133"/>
    <x v="133"/>
    <x v="32"/>
    <x v="32"/>
    <m/>
    <x v="615"/>
    <e v="#N/A"/>
    <x v="615"/>
  </r>
  <r>
    <x v="5170"/>
    <m/>
    <n v="10219"/>
    <x v="17198"/>
    <m/>
    <m/>
    <m/>
    <m/>
    <x v="9217"/>
    <s v="2023/9/10"/>
    <x v="133"/>
    <x v="133"/>
    <x v="68"/>
    <x v="68"/>
    <m/>
    <x v="615"/>
    <e v="#N/A"/>
    <x v="615"/>
  </r>
  <r>
    <x v="5170"/>
    <m/>
    <n v="3399"/>
    <x v="17199"/>
    <m/>
    <m/>
    <m/>
    <m/>
    <x v="6804"/>
    <s v="2023/10/18"/>
    <x v="133"/>
    <x v="133"/>
    <x v="68"/>
    <x v="68"/>
    <m/>
    <x v="615"/>
    <e v="#N/A"/>
    <x v="615"/>
  </r>
  <r>
    <x v="5170"/>
    <m/>
    <n v="5980"/>
    <x v="17200"/>
    <m/>
    <m/>
    <m/>
    <m/>
    <x v="9218"/>
    <s v="2023/10/28"/>
    <x v="133"/>
    <x v="133"/>
    <x v="68"/>
    <x v="68"/>
    <m/>
    <x v="615"/>
    <e v="#N/A"/>
    <x v="615"/>
  </r>
  <r>
    <x v="5170"/>
    <m/>
    <n v="3399"/>
    <x v="17201"/>
    <m/>
    <m/>
    <m/>
    <m/>
    <x v="9218"/>
    <s v="2023/10/28"/>
    <x v="133"/>
    <x v="133"/>
    <x v="68"/>
    <x v="68"/>
    <m/>
    <x v="615"/>
    <e v="#N/A"/>
    <x v="615"/>
  </r>
  <r>
    <x v="5170"/>
    <m/>
    <n v="3421"/>
    <x v="17202"/>
    <m/>
    <m/>
    <m/>
    <m/>
    <x v="9219"/>
    <s v="2023/11/18"/>
    <x v="133"/>
    <x v="133"/>
    <x v="68"/>
    <x v="68"/>
    <m/>
    <x v="615"/>
    <e v="#N/A"/>
    <x v="615"/>
  </r>
  <r>
    <x v="5170"/>
    <m/>
    <n v="6952"/>
    <x v="17203"/>
    <m/>
    <m/>
    <m/>
    <m/>
    <x v="9220"/>
    <s v="2023/12/20"/>
    <x v="133"/>
    <x v="133"/>
    <x v="68"/>
    <x v="68"/>
    <m/>
    <x v="615"/>
    <e v="#N/A"/>
    <x v="615"/>
  </r>
  <r>
    <x v="5170"/>
    <m/>
    <n v="435"/>
    <x v="17204"/>
    <m/>
    <m/>
    <m/>
    <m/>
    <x v="8370"/>
    <s v="2023/2/28"/>
    <x v="133"/>
    <x v="133"/>
    <x v="23"/>
    <x v="23"/>
    <m/>
    <x v="615"/>
    <e v="#N/A"/>
    <x v="615"/>
  </r>
  <r>
    <x v="5170"/>
    <m/>
    <n v="5481.1"/>
    <x v="17205"/>
    <m/>
    <m/>
    <m/>
    <m/>
    <x v="9221"/>
    <s v="2023/2/28"/>
    <x v="133"/>
    <x v="133"/>
    <x v="23"/>
    <x v="23"/>
    <m/>
    <x v="615"/>
    <e v="#N/A"/>
    <x v="615"/>
  </r>
  <r>
    <x v="5170"/>
    <m/>
    <n v="2233.6"/>
    <x v="17206"/>
    <m/>
    <m/>
    <m/>
    <m/>
    <x v="9222"/>
    <s v="2023/2/28"/>
    <x v="133"/>
    <x v="133"/>
    <x v="23"/>
    <x v="23"/>
    <m/>
    <x v="615"/>
    <e v="#N/A"/>
    <x v="615"/>
  </r>
  <r>
    <x v="5170"/>
    <m/>
    <n v="3599"/>
    <x v="17207"/>
    <m/>
    <m/>
    <m/>
    <m/>
    <x v="9187"/>
    <s v="2023/5/1"/>
    <x v="133"/>
    <x v="133"/>
    <x v="23"/>
    <x v="23"/>
    <m/>
    <x v="615"/>
    <e v="#N/A"/>
    <x v="615"/>
  </r>
  <r>
    <x v="5170"/>
    <m/>
    <n v="127.5"/>
    <x v="17197"/>
    <m/>
    <m/>
    <m/>
    <m/>
    <x v="9187"/>
    <s v="2023/5/1"/>
    <x v="133"/>
    <x v="133"/>
    <x v="23"/>
    <x v="23"/>
    <m/>
    <x v="615"/>
    <e v="#N/A"/>
    <x v="615"/>
  </r>
  <r>
    <x v="5170"/>
    <m/>
    <n v="45"/>
    <x v="17208"/>
    <m/>
    <m/>
    <m/>
    <m/>
    <x v="9213"/>
    <s v="2023/5/15"/>
    <x v="133"/>
    <x v="133"/>
    <x v="23"/>
    <x v="23"/>
    <m/>
    <x v="615"/>
    <e v="#N/A"/>
    <x v="615"/>
  </r>
  <r>
    <x v="5170"/>
    <m/>
    <n v="2144.6999999999998"/>
    <x v="17053"/>
    <m/>
    <m/>
    <m/>
    <m/>
    <x v="9152"/>
    <s v="2023/5/23"/>
    <x v="133"/>
    <x v="133"/>
    <x v="23"/>
    <x v="23"/>
    <m/>
    <x v="615"/>
    <e v="#N/A"/>
    <x v="615"/>
  </r>
  <r>
    <x v="5170"/>
    <m/>
    <n v="6139.8"/>
    <x v="17209"/>
    <m/>
    <m/>
    <m/>
    <m/>
    <x v="9214"/>
    <s v="2023/5/23"/>
    <x v="133"/>
    <x v="133"/>
    <x v="23"/>
    <x v="23"/>
    <m/>
    <x v="615"/>
    <e v="#N/A"/>
    <x v="615"/>
  </r>
  <r>
    <x v="5170"/>
    <m/>
    <n v="613.20000000000005"/>
    <x v="17210"/>
    <m/>
    <m/>
    <m/>
    <m/>
    <x v="9214"/>
    <s v="2023/5/23"/>
    <x v="133"/>
    <x v="133"/>
    <x v="23"/>
    <x v="23"/>
    <m/>
    <x v="615"/>
    <e v="#N/A"/>
    <x v="615"/>
  </r>
  <r>
    <x v="5170"/>
    <m/>
    <n v="7027.2"/>
    <x v="17061"/>
    <m/>
    <m/>
    <m/>
    <m/>
    <x v="9155"/>
    <s v="2023/7/1"/>
    <x v="133"/>
    <x v="133"/>
    <x v="23"/>
    <x v="23"/>
    <m/>
    <x v="615"/>
    <e v="#N/A"/>
    <x v="615"/>
  </r>
  <r>
    <x v="5170"/>
    <m/>
    <n v="3094"/>
    <x v="17211"/>
    <m/>
    <m/>
    <m/>
    <m/>
    <x v="9223"/>
    <s v="2023/9/16"/>
    <x v="133"/>
    <x v="133"/>
    <x v="23"/>
    <x v="23"/>
    <m/>
    <x v="615"/>
    <e v="#N/A"/>
    <x v="615"/>
  </r>
  <r>
    <x v="5170"/>
    <m/>
    <n v="3703"/>
    <x v="17212"/>
    <m/>
    <m/>
    <m/>
    <m/>
    <x v="8260"/>
    <s v="2023/10/29"/>
    <x v="133"/>
    <x v="133"/>
    <x v="23"/>
    <x v="23"/>
    <m/>
    <x v="615"/>
    <e v="#N/A"/>
    <x v="615"/>
  </r>
  <r>
    <x v="5170"/>
    <m/>
    <n v="7156.33"/>
    <x v="17137"/>
    <m/>
    <m/>
    <m/>
    <m/>
    <x v="9158"/>
    <s v="2023/10/31"/>
    <x v="133"/>
    <x v="133"/>
    <x v="23"/>
    <x v="23"/>
    <m/>
    <x v="615"/>
    <e v="#N/A"/>
    <x v="615"/>
  </r>
  <r>
    <x v="5170"/>
    <m/>
    <n v="2728.8"/>
    <x v="17213"/>
    <m/>
    <m/>
    <m/>
    <m/>
    <x v="9158"/>
    <s v="2023/10/31"/>
    <x v="133"/>
    <x v="133"/>
    <x v="28"/>
    <x v="28"/>
    <m/>
    <x v="615"/>
    <e v="#N/A"/>
    <x v="615"/>
  </r>
  <r>
    <x v="5170"/>
    <m/>
    <n v="4516.2"/>
    <x v="17214"/>
    <m/>
    <m/>
    <m/>
    <m/>
    <x v="9158"/>
    <s v="2023/10/31"/>
    <x v="133"/>
    <x v="133"/>
    <x v="28"/>
    <x v="28"/>
    <m/>
    <x v="615"/>
    <e v="#N/A"/>
    <x v="615"/>
  </r>
  <r>
    <x v="5170"/>
    <m/>
    <n v="954"/>
    <x v="17215"/>
    <m/>
    <m/>
    <m/>
    <m/>
    <x v="9159"/>
    <s v="2023/12/31"/>
    <x v="133"/>
    <x v="133"/>
    <x v="28"/>
    <x v="28"/>
    <m/>
    <x v="615"/>
    <e v="#N/A"/>
    <x v="615"/>
  </r>
  <r>
    <x v="5170"/>
    <m/>
    <n v="315"/>
    <x v="17216"/>
    <m/>
    <m/>
    <m/>
    <m/>
    <x v="9224"/>
    <s v="2023/12/31"/>
    <x v="133"/>
    <x v="133"/>
    <x v="28"/>
    <x v="28"/>
    <m/>
    <x v="615"/>
    <e v="#N/A"/>
    <x v="615"/>
  </r>
  <r>
    <x v="5170"/>
    <m/>
    <n v="639"/>
    <x v="17217"/>
    <m/>
    <m/>
    <m/>
    <m/>
    <x v="9224"/>
    <s v="2023/12/31"/>
    <x v="133"/>
    <x v="133"/>
    <x v="28"/>
    <x v="28"/>
    <m/>
    <x v="615"/>
    <e v="#N/A"/>
    <x v="615"/>
  </r>
  <r>
    <x v="5170"/>
    <m/>
    <n v="1853.5"/>
    <x v="17218"/>
    <m/>
    <m/>
    <m/>
    <m/>
    <x v="9225"/>
    <s v="2023/4/10"/>
    <x v="133"/>
    <x v="133"/>
    <x v="33"/>
    <x v="33"/>
    <m/>
    <x v="615"/>
    <e v="#N/A"/>
    <x v="615"/>
  </r>
  <r>
    <x v="5170"/>
    <m/>
    <n v="3170.4300000000003"/>
    <x v="17219"/>
    <m/>
    <m/>
    <m/>
    <m/>
    <x v="9226"/>
    <s v="2023/5/4"/>
    <x v="133"/>
    <x v="133"/>
    <x v="33"/>
    <x v="33"/>
    <m/>
    <x v="615"/>
    <e v="#N/A"/>
    <x v="615"/>
  </r>
  <r>
    <x v="5170"/>
    <m/>
    <n v="2836.52"/>
    <x v="17220"/>
    <m/>
    <m/>
    <m/>
    <m/>
    <x v="9227"/>
    <s v="2023/5/7"/>
    <x v="133"/>
    <x v="133"/>
    <x v="33"/>
    <x v="33"/>
    <m/>
    <x v="615"/>
    <e v="#N/A"/>
    <x v="615"/>
  </r>
  <r>
    <x v="5170"/>
    <m/>
    <n v="905.63"/>
    <x v="17221"/>
    <m/>
    <m/>
    <m/>
    <m/>
    <x v="9228"/>
    <s v="2023/5/9"/>
    <x v="133"/>
    <x v="133"/>
    <x v="33"/>
    <x v="33"/>
    <m/>
    <x v="615"/>
    <e v="#N/A"/>
    <x v="615"/>
  </r>
  <r>
    <x v="5170"/>
    <m/>
    <n v="2739"/>
    <x v="17222"/>
    <m/>
    <m/>
    <m/>
    <m/>
    <x v="9228"/>
    <s v="2023/5/9"/>
    <x v="133"/>
    <x v="133"/>
    <x v="33"/>
    <x v="33"/>
    <m/>
    <x v="615"/>
    <e v="#N/A"/>
    <x v="615"/>
  </r>
  <r>
    <x v="5170"/>
    <m/>
    <n v="3170.63"/>
    <x v="17223"/>
    <m/>
    <m/>
    <m/>
    <m/>
    <x v="9229"/>
    <s v="2023/5/13"/>
    <x v="133"/>
    <x v="133"/>
    <x v="33"/>
    <x v="33"/>
    <m/>
    <x v="615"/>
    <e v="#N/A"/>
    <x v="615"/>
  </r>
  <r>
    <x v="5170"/>
    <m/>
    <n v="768.66"/>
    <x v="17224"/>
    <m/>
    <m/>
    <m/>
    <m/>
    <x v="9179"/>
    <s v="2023/5/22"/>
    <x v="133"/>
    <x v="133"/>
    <x v="33"/>
    <x v="33"/>
    <m/>
    <x v="615"/>
    <e v="#N/A"/>
    <x v="615"/>
  </r>
  <r>
    <x v="5170"/>
    <m/>
    <n v="2850.3"/>
    <x v="17052"/>
    <m/>
    <m/>
    <m/>
    <m/>
    <x v="9152"/>
    <s v="2023/5/23"/>
    <x v="133"/>
    <x v="133"/>
    <x v="33"/>
    <x v="33"/>
    <m/>
    <x v="615"/>
    <e v="#N/A"/>
    <x v="615"/>
  </r>
  <r>
    <x v="5170"/>
    <m/>
    <n v="2531.25"/>
    <x v="17225"/>
    <m/>
    <m/>
    <m/>
    <m/>
    <x v="9181"/>
    <s v="2023/6/10"/>
    <x v="133"/>
    <x v="133"/>
    <x v="33"/>
    <x v="33"/>
    <m/>
    <x v="615"/>
    <e v="#N/A"/>
    <x v="615"/>
  </r>
  <r>
    <x v="5170"/>
    <m/>
    <n v="1822.5"/>
    <x v="17226"/>
    <m/>
    <m/>
    <m/>
    <m/>
    <x v="9181"/>
    <s v="2023/6/10"/>
    <x v="133"/>
    <x v="133"/>
    <x v="33"/>
    <x v="33"/>
    <m/>
    <x v="615"/>
    <e v="#N/A"/>
    <x v="615"/>
  </r>
  <r>
    <x v="5170"/>
    <m/>
    <n v="2871.2000000000003"/>
    <x v="17161"/>
    <m/>
    <m/>
    <m/>
    <m/>
    <x v="9154"/>
    <s v="2023/6/30"/>
    <x v="133"/>
    <x v="133"/>
    <x v="33"/>
    <x v="33"/>
    <m/>
    <x v="615"/>
    <e v="#N/A"/>
    <x v="615"/>
  </r>
  <r>
    <x v="5170"/>
    <m/>
    <n v="3847.5"/>
    <x v="17227"/>
    <m/>
    <m/>
    <m/>
    <m/>
    <x v="9155"/>
    <s v="2023/7/1"/>
    <x v="133"/>
    <x v="133"/>
    <x v="33"/>
    <x v="33"/>
    <m/>
    <x v="615"/>
    <e v="#N/A"/>
    <x v="615"/>
  </r>
  <r>
    <x v="5170"/>
    <m/>
    <n v="1017.6"/>
    <x v="17045"/>
    <m/>
    <m/>
    <m/>
    <m/>
    <x v="9148"/>
    <s v="2023/7/9"/>
    <x v="133"/>
    <x v="133"/>
    <x v="33"/>
    <x v="33"/>
    <m/>
    <x v="615"/>
    <e v="#N/A"/>
    <x v="615"/>
  </r>
  <r>
    <x v="5170"/>
    <m/>
    <n v="3206.25"/>
    <x v="17228"/>
    <m/>
    <m/>
    <m/>
    <m/>
    <x v="8187"/>
    <s v="2023/7/31"/>
    <x v="133"/>
    <x v="133"/>
    <x v="33"/>
    <x v="33"/>
    <m/>
    <x v="615"/>
    <e v="#N/A"/>
    <x v="615"/>
  </r>
  <r>
    <x v="5170"/>
    <m/>
    <n v="1059.97"/>
    <x v="17046"/>
    <m/>
    <m/>
    <m/>
    <m/>
    <x v="9149"/>
    <s v="2023/8/1"/>
    <x v="133"/>
    <x v="133"/>
    <x v="33"/>
    <x v="33"/>
    <m/>
    <x v="615"/>
    <e v="#N/A"/>
    <x v="615"/>
  </r>
  <r>
    <x v="5170"/>
    <m/>
    <n v="1524.6000000000001"/>
    <x v="17229"/>
    <m/>
    <m/>
    <m/>
    <m/>
    <x v="9230"/>
    <s v="2023/9/1"/>
    <x v="133"/>
    <x v="133"/>
    <x v="33"/>
    <x v="33"/>
    <m/>
    <x v="615"/>
    <e v="#N/A"/>
    <x v="615"/>
  </r>
  <r>
    <x v="5170"/>
    <m/>
    <n v="4127.3999999999996"/>
    <x v="17230"/>
    <m/>
    <m/>
    <m/>
    <m/>
    <x v="9231"/>
    <s v="2023/9/3"/>
    <x v="133"/>
    <x v="133"/>
    <x v="33"/>
    <x v="33"/>
    <m/>
    <x v="615"/>
    <e v="#N/A"/>
    <x v="615"/>
  </r>
  <r>
    <x v="5170"/>
    <m/>
    <n v="468"/>
    <x v="17068"/>
    <m/>
    <m/>
    <m/>
    <m/>
    <x v="9156"/>
    <s v="2023/9/11"/>
    <x v="133"/>
    <x v="133"/>
    <x v="33"/>
    <x v="33"/>
    <m/>
    <x v="615"/>
    <e v="#N/A"/>
    <x v="615"/>
  </r>
  <r>
    <x v="5170"/>
    <m/>
    <n v="3094"/>
    <x v="17211"/>
    <m/>
    <m/>
    <m/>
    <m/>
    <x v="9223"/>
    <s v="2023/9/16"/>
    <x v="133"/>
    <x v="133"/>
    <x v="33"/>
    <x v="33"/>
    <m/>
    <x v="615"/>
    <e v="#N/A"/>
    <x v="615"/>
  </r>
  <r>
    <x v="5170"/>
    <m/>
    <n v="3774.4"/>
    <x v="17231"/>
    <m/>
    <m/>
    <m/>
    <m/>
    <x v="9223"/>
    <s v="2023/9/16"/>
    <x v="133"/>
    <x v="133"/>
    <x v="33"/>
    <x v="33"/>
    <m/>
    <x v="615"/>
    <e v="#N/A"/>
    <x v="615"/>
  </r>
  <r>
    <x v="5170"/>
    <m/>
    <n v="384"/>
    <x v="17232"/>
    <m/>
    <m/>
    <m/>
    <m/>
    <x v="8572"/>
    <s v="2023/10/7"/>
    <x v="133"/>
    <x v="133"/>
    <x v="33"/>
    <x v="33"/>
    <m/>
    <x v="615"/>
    <e v="#N/A"/>
    <x v="615"/>
  </r>
  <r>
    <x v="5170"/>
    <m/>
    <n v="5639.25"/>
    <x v="17233"/>
    <m/>
    <m/>
    <m/>
    <m/>
    <x v="9157"/>
    <s v="2023/10/31"/>
    <x v="133"/>
    <x v="133"/>
    <x v="33"/>
    <x v="33"/>
    <m/>
    <x v="615"/>
    <e v="#N/A"/>
    <x v="615"/>
  </r>
  <r>
    <x v="5170"/>
    <m/>
    <n v="1054.2"/>
    <x v="17072"/>
    <m/>
    <m/>
    <m/>
    <m/>
    <x v="9157"/>
    <s v="2023/10/31"/>
    <x v="133"/>
    <x v="133"/>
    <x v="33"/>
    <x v="33"/>
    <m/>
    <x v="615"/>
    <e v="#N/A"/>
    <x v="615"/>
  </r>
  <r>
    <x v="5170"/>
    <m/>
    <n v="3227.4"/>
    <x v="17234"/>
    <m/>
    <m/>
    <m/>
    <m/>
    <x v="9157"/>
    <s v="2023/10/31"/>
    <x v="133"/>
    <x v="133"/>
    <x v="33"/>
    <x v="33"/>
    <m/>
    <x v="615"/>
    <e v="#N/A"/>
    <x v="615"/>
  </r>
  <r>
    <x v="5170"/>
    <m/>
    <n v="4216.05"/>
    <x v="17235"/>
    <m/>
    <m/>
    <m/>
    <m/>
    <x v="9157"/>
    <s v="2023/10/31"/>
    <x v="133"/>
    <x v="133"/>
    <x v="33"/>
    <x v="33"/>
    <m/>
    <x v="615"/>
    <e v="#N/A"/>
    <x v="615"/>
  </r>
  <r>
    <x v="5170"/>
    <m/>
    <n v="809.92000000000007"/>
    <x v="17071"/>
    <m/>
    <m/>
    <m/>
    <m/>
    <x v="9157"/>
    <s v="2023/10/31"/>
    <x v="133"/>
    <x v="133"/>
    <x v="33"/>
    <x v="33"/>
    <m/>
    <x v="615"/>
    <e v="#N/A"/>
    <x v="615"/>
  </r>
  <r>
    <x v="5170"/>
    <m/>
    <n v="4516.2"/>
    <x v="17214"/>
    <m/>
    <m/>
    <m/>
    <m/>
    <x v="9158"/>
    <s v="2023/10/31"/>
    <x v="133"/>
    <x v="133"/>
    <x v="33"/>
    <x v="33"/>
    <m/>
    <x v="615"/>
    <e v="#N/A"/>
    <x v="615"/>
  </r>
  <r>
    <x v="5170"/>
    <m/>
    <n v="4102"/>
    <x v="17236"/>
    <m/>
    <m/>
    <m/>
    <m/>
    <x v="9158"/>
    <s v="2023/10/31"/>
    <x v="133"/>
    <x v="133"/>
    <x v="33"/>
    <x v="33"/>
    <m/>
    <x v="615"/>
    <e v="#N/A"/>
    <x v="615"/>
  </r>
  <r>
    <x v="5170"/>
    <m/>
    <n v="3458.2400000000002"/>
    <x v="17073"/>
    <m/>
    <m/>
    <m/>
    <m/>
    <x v="9158"/>
    <s v="2023/10/31"/>
    <x v="133"/>
    <x v="133"/>
    <x v="33"/>
    <x v="33"/>
    <m/>
    <x v="615"/>
    <e v="#N/A"/>
    <x v="615"/>
  </r>
  <r>
    <x v="5170"/>
    <m/>
    <n v="1577.7"/>
    <x v="17136"/>
    <m/>
    <m/>
    <m/>
    <m/>
    <x v="9158"/>
    <s v="2023/10/31"/>
    <x v="133"/>
    <x v="133"/>
    <x v="33"/>
    <x v="33"/>
    <m/>
    <x v="615"/>
    <e v="#N/A"/>
    <x v="615"/>
  </r>
  <r>
    <x v="5170"/>
    <m/>
    <n v="720"/>
    <x v="17106"/>
    <m/>
    <m/>
    <m/>
    <m/>
    <x v="9170"/>
    <s v="2023/11/6"/>
    <x v="133"/>
    <x v="133"/>
    <x v="33"/>
    <x v="33"/>
    <m/>
    <x v="615"/>
    <e v="#N/A"/>
    <x v="615"/>
  </r>
  <r>
    <x v="5170"/>
    <m/>
    <n v="8040"/>
    <x v="17105"/>
    <m/>
    <m/>
    <m/>
    <m/>
    <x v="9170"/>
    <s v="2023/11/6"/>
    <x v="133"/>
    <x v="133"/>
    <x v="33"/>
    <x v="33"/>
    <m/>
    <x v="615"/>
    <e v="#N/A"/>
    <x v="615"/>
  </r>
  <r>
    <x v="5170"/>
    <m/>
    <n v="14518.800000000001"/>
    <x v="17237"/>
    <m/>
    <m/>
    <m/>
    <m/>
    <x v="9188"/>
    <s v="2023/11/15"/>
    <x v="133"/>
    <x v="133"/>
    <x v="33"/>
    <x v="33"/>
    <m/>
    <x v="615"/>
    <e v="#N/A"/>
    <x v="615"/>
  </r>
  <r>
    <x v="5170"/>
    <m/>
    <n v="4014.54"/>
    <x v="17139"/>
    <m/>
    <m/>
    <m/>
    <m/>
    <x v="9188"/>
    <s v="2023/11/15"/>
    <x v="133"/>
    <x v="133"/>
    <x v="33"/>
    <x v="33"/>
    <m/>
    <x v="615"/>
    <e v="#N/A"/>
    <x v="615"/>
  </r>
  <r>
    <x v="5170"/>
    <m/>
    <n v="7820.4000000000005"/>
    <x v="17238"/>
    <m/>
    <m/>
    <m/>
    <m/>
    <x v="9188"/>
    <s v="2023/11/15"/>
    <x v="133"/>
    <x v="133"/>
    <x v="33"/>
    <x v="33"/>
    <m/>
    <x v="615"/>
    <e v="#N/A"/>
    <x v="615"/>
  </r>
  <r>
    <x v="5170"/>
    <m/>
    <n v="1355.2"/>
    <x v="17141"/>
    <m/>
    <m/>
    <m/>
    <m/>
    <x v="9189"/>
    <s v="2023/11/20"/>
    <x v="133"/>
    <x v="133"/>
    <x v="33"/>
    <x v="33"/>
    <m/>
    <x v="615"/>
    <e v="#N/A"/>
    <x v="615"/>
  </r>
  <r>
    <x v="5170"/>
    <m/>
    <n v="12315.19"/>
    <x v="17239"/>
    <m/>
    <m/>
    <m/>
    <m/>
    <x v="9232"/>
    <s v="2023/11/30"/>
    <x v="133"/>
    <x v="133"/>
    <x v="33"/>
    <x v="33"/>
    <m/>
    <x v="615"/>
    <e v="#N/A"/>
    <x v="615"/>
  </r>
  <r>
    <x v="5170"/>
    <m/>
    <n v="2381.4"/>
    <x v="17240"/>
    <m/>
    <m/>
    <m/>
    <m/>
    <x v="9233"/>
    <s v="2023/12/12"/>
    <x v="133"/>
    <x v="133"/>
    <x v="33"/>
    <x v="33"/>
    <m/>
    <x v="615"/>
    <e v="#N/A"/>
    <x v="615"/>
  </r>
  <r>
    <x v="5170"/>
    <m/>
    <n v="1752.8"/>
    <x v="17241"/>
    <m/>
    <m/>
    <m/>
    <m/>
    <x v="9233"/>
    <s v="2023/12/12"/>
    <x v="133"/>
    <x v="133"/>
    <x v="33"/>
    <x v="33"/>
    <m/>
    <x v="615"/>
    <e v="#N/A"/>
    <x v="615"/>
  </r>
  <r>
    <x v="5170"/>
    <m/>
    <n v="2356.2000000000003"/>
    <x v="17242"/>
    <m/>
    <m/>
    <m/>
    <m/>
    <x v="9234"/>
    <s v="2023/12/18"/>
    <x v="133"/>
    <x v="133"/>
    <x v="33"/>
    <x v="33"/>
    <m/>
    <x v="615"/>
    <e v="#N/A"/>
    <x v="615"/>
  </r>
  <r>
    <x v="5170"/>
    <m/>
    <n v="8586"/>
    <x v="17243"/>
    <m/>
    <m/>
    <m/>
    <m/>
    <x v="9220"/>
    <s v="2023/12/20"/>
    <x v="133"/>
    <x v="133"/>
    <x v="33"/>
    <x v="33"/>
    <m/>
    <x v="615"/>
    <e v="#N/A"/>
    <x v="615"/>
  </r>
  <r>
    <x v="5170"/>
    <m/>
    <n v="11127"/>
    <x v="17244"/>
    <m/>
    <m/>
    <m/>
    <m/>
    <x v="9220"/>
    <s v="2023/12/20"/>
    <x v="133"/>
    <x v="133"/>
    <x v="33"/>
    <x v="33"/>
    <m/>
    <x v="615"/>
    <e v="#N/A"/>
    <x v="615"/>
  </r>
  <r>
    <x v="5170"/>
    <m/>
    <n v="5640"/>
    <x v="17245"/>
    <m/>
    <m/>
    <m/>
    <m/>
    <x v="9144"/>
    <s v="2023/12/23"/>
    <x v="133"/>
    <x v="133"/>
    <x v="33"/>
    <x v="33"/>
    <m/>
    <x v="615"/>
    <e v="#N/A"/>
    <x v="615"/>
  </r>
  <r>
    <x v="5170"/>
    <m/>
    <n v="6274.5"/>
    <x v="17246"/>
    <m/>
    <m/>
    <m/>
    <m/>
    <x v="7095"/>
    <s v="2023/12/25"/>
    <x v="133"/>
    <x v="133"/>
    <x v="33"/>
    <x v="33"/>
    <m/>
    <x v="615"/>
    <e v="#N/A"/>
    <x v="615"/>
  </r>
  <r>
    <x v="5170"/>
    <m/>
    <n v="19722"/>
    <x v="17247"/>
    <m/>
    <m/>
    <m/>
    <m/>
    <x v="9235"/>
    <s v="2023/12/30"/>
    <x v="133"/>
    <x v="133"/>
    <x v="33"/>
    <x v="33"/>
    <m/>
    <x v="615"/>
    <e v="#N/A"/>
    <x v="615"/>
  </r>
  <r>
    <x v="5170"/>
    <m/>
    <n v="5352"/>
    <x v="17248"/>
    <m/>
    <m/>
    <m/>
    <m/>
    <x v="9236"/>
    <s v="2023/12/31"/>
    <x v="133"/>
    <x v="133"/>
    <x v="33"/>
    <x v="33"/>
    <m/>
    <x v="615"/>
    <e v="#N/A"/>
    <x v="615"/>
  </r>
  <r>
    <x v="5170"/>
    <m/>
    <n v="17440"/>
    <x v="17249"/>
    <m/>
    <m/>
    <m/>
    <m/>
    <x v="9236"/>
    <s v="2023/12/31"/>
    <x v="133"/>
    <x v="133"/>
    <x v="33"/>
    <x v="33"/>
    <m/>
    <x v="615"/>
    <e v="#N/A"/>
    <x v="615"/>
  </r>
  <r>
    <x v="5170"/>
    <m/>
    <n v="7638.4000000000005"/>
    <x v="17250"/>
    <m/>
    <m/>
    <m/>
    <m/>
    <x v="9159"/>
    <s v="2023/12/31"/>
    <x v="133"/>
    <x v="133"/>
    <x v="33"/>
    <x v="33"/>
    <m/>
    <x v="615"/>
    <e v="#N/A"/>
    <x v="615"/>
  </r>
  <r>
    <x v="5170"/>
    <m/>
    <n v="11313.4"/>
    <x v="17251"/>
    <m/>
    <m/>
    <m/>
    <m/>
    <x v="9159"/>
    <s v="2023/12/31"/>
    <x v="133"/>
    <x v="133"/>
    <x v="33"/>
    <x v="33"/>
    <m/>
    <x v="615"/>
    <e v="#N/A"/>
    <x v="615"/>
  </r>
  <r>
    <x v="5170"/>
    <m/>
    <n v="12244.4"/>
    <x v="17252"/>
    <m/>
    <m/>
    <m/>
    <m/>
    <x v="9159"/>
    <s v="2023/12/31"/>
    <x v="133"/>
    <x v="133"/>
    <x v="33"/>
    <x v="33"/>
    <m/>
    <x v="615"/>
    <e v="#N/A"/>
    <x v="615"/>
  </r>
  <r>
    <x v="5170"/>
    <m/>
    <n v="8705.7999999999993"/>
    <x v="17253"/>
    <m/>
    <m/>
    <m/>
    <m/>
    <x v="9159"/>
    <s v="2023/12/31"/>
    <x v="133"/>
    <x v="133"/>
    <x v="33"/>
    <x v="33"/>
    <m/>
    <x v="615"/>
    <e v="#N/A"/>
    <x v="615"/>
  </r>
  <r>
    <x v="5170"/>
    <m/>
    <n v="10095.4"/>
    <x v="17254"/>
    <m/>
    <m/>
    <m/>
    <m/>
    <x v="9159"/>
    <s v="2023/12/31"/>
    <x v="133"/>
    <x v="133"/>
    <x v="33"/>
    <x v="33"/>
    <m/>
    <x v="615"/>
    <e v="#N/A"/>
    <x v="615"/>
  </r>
  <r>
    <x v="5170"/>
    <m/>
    <n v="8400.6"/>
    <x v="17255"/>
    <m/>
    <m/>
    <m/>
    <m/>
    <x v="9159"/>
    <s v="2023/12/31"/>
    <x v="133"/>
    <x v="133"/>
    <x v="33"/>
    <x v="33"/>
    <m/>
    <x v="615"/>
    <e v="#N/A"/>
    <x v="615"/>
  </r>
  <r>
    <x v="5170"/>
    <m/>
    <n v="14882"/>
    <x v="17256"/>
    <m/>
    <m/>
    <m/>
    <m/>
    <x v="9159"/>
    <s v="2023/12/31"/>
    <x v="133"/>
    <x v="133"/>
    <x v="33"/>
    <x v="33"/>
    <m/>
    <x v="615"/>
    <e v="#N/A"/>
    <x v="615"/>
  </r>
  <r>
    <x v="5170"/>
    <m/>
    <n v="7712.6"/>
    <x v="17257"/>
    <m/>
    <m/>
    <m/>
    <m/>
    <x v="9159"/>
    <s v="2023/12/31"/>
    <x v="133"/>
    <x v="133"/>
    <x v="33"/>
    <x v="33"/>
    <m/>
    <x v="615"/>
    <e v="#N/A"/>
    <x v="615"/>
  </r>
  <r>
    <x v="5170"/>
    <m/>
    <n v="2158.1"/>
    <x v="17258"/>
    <m/>
    <m/>
    <m/>
    <m/>
    <x v="9237"/>
    <s v="2023/12/31"/>
    <x v="133"/>
    <x v="133"/>
    <x v="33"/>
    <x v="33"/>
    <m/>
    <x v="615"/>
    <e v="#N/A"/>
    <x v="615"/>
  </r>
  <r>
    <x v="5170"/>
    <m/>
    <n v="1391.4"/>
    <x v="17259"/>
    <m/>
    <m/>
    <m/>
    <m/>
    <x v="9237"/>
    <s v="2023/12/31"/>
    <x v="133"/>
    <x v="133"/>
    <x v="33"/>
    <x v="33"/>
    <m/>
    <x v="615"/>
    <e v="#N/A"/>
    <x v="615"/>
  </r>
  <r>
    <x v="5170"/>
    <m/>
    <n v="1974.4"/>
    <x v="17260"/>
    <m/>
    <m/>
    <m/>
    <m/>
    <x v="9237"/>
    <s v="2023/12/31"/>
    <x v="133"/>
    <x v="133"/>
    <x v="33"/>
    <x v="33"/>
    <m/>
    <x v="615"/>
    <e v="#N/A"/>
    <x v="615"/>
  </r>
  <r>
    <x v="5170"/>
    <m/>
    <n v="7643.4000000000005"/>
    <x v="17217"/>
    <m/>
    <m/>
    <m/>
    <m/>
    <x v="9224"/>
    <s v="2023/12/31"/>
    <x v="133"/>
    <x v="133"/>
    <x v="33"/>
    <x v="33"/>
    <m/>
    <x v="615"/>
    <e v="#N/A"/>
    <x v="615"/>
  </r>
  <r>
    <x v="5170"/>
    <m/>
    <n v="11686.4"/>
    <x v="17261"/>
    <m/>
    <m/>
    <m/>
    <m/>
    <x v="9224"/>
    <s v="2023/12/31"/>
    <x v="133"/>
    <x v="133"/>
    <x v="33"/>
    <x v="33"/>
    <m/>
    <x v="615"/>
    <e v="#N/A"/>
    <x v="615"/>
  </r>
  <r>
    <x v="5170"/>
    <m/>
    <n v="7141.4000000000005"/>
    <x v="17262"/>
    <m/>
    <m/>
    <m/>
    <m/>
    <x v="9224"/>
    <s v="2023/12/31"/>
    <x v="133"/>
    <x v="133"/>
    <x v="33"/>
    <x v="33"/>
    <m/>
    <x v="615"/>
    <e v="#N/A"/>
    <x v="615"/>
  </r>
  <r>
    <x v="5170"/>
    <m/>
    <n v="14211"/>
    <x v="17216"/>
    <m/>
    <m/>
    <m/>
    <m/>
    <x v="9224"/>
    <s v="2023/12/31"/>
    <x v="133"/>
    <x v="133"/>
    <x v="33"/>
    <x v="33"/>
    <m/>
    <x v="615"/>
    <e v="#N/A"/>
    <x v="615"/>
  </r>
  <r>
    <x v="5170"/>
    <m/>
    <n v="1378.5"/>
    <x v="17263"/>
    <m/>
    <m/>
    <m/>
    <m/>
    <x v="9205"/>
    <s v="2023/1/16"/>
    <x v="133"/>
    <x v="133"/>
    <x v="19"/>
    <x v="19"/>
    <m/>
    <x v="615"/>
    <e v="#N/A"/>
    <x v="615"/>
  </r>
  <r>
    <x v="5170"/>
    <m/>
    <n v="2199.35"/>
    <x v="17174"/>
    <m/>
    <m/>
    <m/>
    <m/>
    <x v="9205"/>
    <s v="2023/1/16"/>
    <x v="133"/>
    <x v="133"/>
    <x v="19"/>
    <x v="19"/>
    <m/>
    <x v="615"/>
    <e v="#N/A"/>
    <x v="615"/>
  </r>
  <r>
    <x v="5170"/>
    <m/>
    <n v="712"/>
    <x v="17175"/>
    <m/>
    <m/>
    <m/>
    <m/>
    <x v="9205"/>
    <s v="2023/1/16"/>
    <x v="133"/>
    <x v="133"/>
    <x v="19"/>
    <x v="19"/>
    <m/>
    <x v="615"/>
    <e v="#N/A"/>
    <x v="615"/>
  </r>
  <r>
    <x v="5170"/>
    <m/>
    <n v="3080"/>
    <x v="17264"/>
    <m/>
    <m/>
    <m/>
    <m/>
    <x v="9205"/>
    <s v="2023/1/16"/>
    <x v="133"/>
    <x v="133"/>
    <x v="19"/>
    <x v="19"/>
    <m/>
    <x v="615"/>
    <e v="#N/A"/>
    <x v="615"/>
  </r>
  <r>
    <x v="5170"/>
    <m/>
    <n v="1604"/>
    <x v="17195"/>
    <m/>
    <m/>
    <m/>
    <m/>
    <x v="9215"/>
    <s v="2023/1/19"/>
    <x v="133"/>
    <x v="133"/>
    <x v="19"/>
    <x v="19"/>
    <m/>
    <x v="615"/>
    <e v="#N/A"/>
    <x v="615"/>
  </r>
  <r>
    <x v="5170"/>
    <m/>
    <n v="10700.7"/>
    <x v="17265"/>
    <m/>
    <m/>
    <m/>
    <m/>
    <x v="9238"/>
    <s v="2023/1/23"/>
    <x v="133"/>
    <x v="133"/>
    <x v="19"/>
    <x v="19"/>
    <m/>
    <x v="615"/>
    <e v="#N/A"/>
    <x v="615"/>
  </r>
  <r>
    <x v="5170"/>
    <m/>
    <n v="5933.6"/>
    <x v="17266"/>
    <m/>
    <m/>
    <m/>
    <m/>
    <x v="9209"/>
    <s v="2023/2/28"/>
    <x v="133"/>
    <x v="133"/>
    <x v="19"/>
    <x v="19"/>
    <m/>
    <x v="615"/>
    <e v="#N/A"/>
    <x v="615"/>
  </r>
  <r>
    <x v="5170"/>
    <m/>
    <n v="1760.75"/>
    <x v="17267"/>
    <m/>
    <m/>
    <m/>
    <m/>
    <x v="9196"/>
    <s v="2023/2/28"/>
    <x v="133"/>
    <x v="133"/>
    <x v="19"/>
    <x v="19"/>
    <m/>
    <x v="615"/>
    <e v="#N/A"/>
    <x v="615"/>
  </r>
  <r>
    <x v="5170"/>
    <m/>
    <n v="14391.6"/>
    <x v="17268"/>
    <m/>
    <m/>
    <m/>
    <m/>
    <x v="9239"/>
    <s v="2023/2/28"/>
    <x v="133"/>
    <x v="133"/>
    <x v="19"/>
    <x v="19"/>
    <m/>
    <x v="615"/>
    <e v="#N/A"/>
    <x v="615"/>
  </r>
  <r>
    <x v="5170"/>
    <m/>
    <n v="7607.25"/>
    <x v="17269"/>
    <m/>
    <m/>
    <m/>
    <m/>
    <x v="9178"/>
    <s v="2023/3/20"/>
    <x v="133"/>
    <x v="133"/>
    <x v="19"/>
    <x v="19"/>
    <m/>
    <x v="615"/>
    <e v="#N/A"/>
    <x v="615"/>
  </r>
  <r>
    <x v="5170"/>
    <m/>
    <n v="921.6"/>
    <x v="17270"/>
    <m/>
    <m/>
    <m/>
    <m/>
    <x v="9240"/>
    <s v="2023/7/10"/>
    <x v="133"/>
    <x v="133"/>
    <x v="30"/>
    <x v="30"/>
    <m/>
    <x v="615"/>
    <e v="#N/A"/>
    <x v="615"/>
  </r>
  <r>
    <x v="5170"/>
    <m/>
    <n v="2480"/>
    <x v="17271"/>
    <m/>
    <m/>
    <m/>
    <m/>
    <x v="9240"/>
    <s v="2023/7/10"/>
    <x v="133"/>
    <x v="133"/>
    <x v="30"/>
    <x v="30"/>
    <m/>
    <x v="615"/>
    <e v="#N/A"/>
    <x v="615"/>
  </r>
  <r>
    <x v="5170"/>
    <m/>
    <n v="372"/>
    <x v="17272"/>
    <m/>
    <m/>
    <m/>
    <m/>
    <x v="5248"/>
    <s v="2023/7/15"/>
    <x v="133"/>
    <x v="133"/>
    <x v="30"/>
    <x v="30"/>
    <m/>
    <x v="615"/>
    <e v="#N/A"/>
    <x v="615"/>
  </r>
  <r>
    <x v="5170"/>
    <m/>
    <n v="11349.800000000001"/>
    <x v="17273"/>
    <m/>
    <m/>
    <m/>
    <m/>
    <x v="9164"/>
    <s v="2023/4/14"/>
    <x v="133"/>
    <x v="133"/>
    <x v="42"/>
    <x v="42"/>
    <m/>
    <x v="615"/>
    <e v="#N/A"/>
    <x v="615"/>
  </r>
  <r>
    <x v="5170"/>
    <m/>
    <n v="16052.720000000001"/>
    <x v="17273"/>
    <m/>
    <m/>
    <m/>
    <m/>
    <x v="9164"/>
    <s v="2023/4/14"/>
    <x v="133"/>
    <x v="133"/>
    <x v="42"/>
    <x v="42"/>
    <m/>
    <x v="615"/>
    <e v="#N/A"/>
    <x v="615"/>
  </r>
  <r>
    <x v="5170"/>
    <m/>
    <n v="1355.2"/>
    <x v="17141"/>
    <m/>
    <m/>
    <m/>
    <m/>
    <x v="9189"/>
    <s v="2023/11/20"/>
    <x v="133"/>
    <x v="133"/>
    <x v="42"/>
    <x v="42"/>
    <m/>
    <x v="615"/>
    <e v="#N/A"/>
    <x v="615"/>
  </r>
  <r>
    <x v="5170"/>
    <m/>
    <n v="21"/>
    <x v="17274"/>
    <m/>
    <m/>
    <m/>
    <m/>
    <x v="8117"/>
    <s v="2023/5/1"/>
    <x v="133"/>
    <x v="133"/>
    <x v="43"/>
    <x v="43"/>
    <m/>
    <x v="615"/>
    <e v="#N/A"/>
    <x v="615"/>
  </r>
  <r>
    <x v="5170"/>
    <m/>
    <n v="12.5"/>
    <x v="17275"/>
    <m/>
    <m/>
    <m/>
    <m/>
    <x v="8671"/>
    <s v="2023/5/24"/>
    <x v="133"/>
    <x v="133"/>
    <x v="43"/>
    <x v="43"/>
    <m/>
    <x v="615"/>
    <e v="#N/A"/>
    <x v="615"/>
  </r>
  <r>
    <x v="5170"/>
    <m/>
    <n v="801"/>
    <x v="17276"/>
    <m/>
    <m/>
    <m/>
    <m/>
    <x v="7594"/>
    <s v="2023/8/15"/>
    <x v="133"/>
    <x v="133"/>
    <x v="43"/>
    <x v="43"/>
    <m/>
    <x v="615"/>
    <e v="#N/A"/>
    <x v="615"/>
  </r>
  <r>
    <x v="5170"/>
    <m/>
    <n v="2278.8000000000002"/>
    <x v="17068"/>
    <m/>
    <m/>
    <m/>
    <m/>
    <x v="9156"/>
    <s v="2023/9/11"/>
    <x v="133"/>
    <x v="133"/>
    <x v="43"/>
    <x v="43"/>
    <m/>
    <x v="615"/>
    <e v="#N/A"/>
    <x v="615"/>
  </r>
  <r>
    <x v="5170"/>
    <m/>
    <n v="1610"/>
    <x v="17069"/>
    <m/>
    <m/>
    <m/>
    <m/>
    <x v="8196"/>
    <s v="2023/9/12"/>
    <x v="133"/>
    <x v="133"/>
    <x v="43"/>
    <x v="43"/>
    <m/>
    <x v="615"/>
    <e v="#N/A"/>
    <x v="615"/>
  </r>
  <r>
    <x v="5170"/>
    <m/>
    <n v="3774.4"/>
    <x v="17231"/>
    <m/>
    <m/>
    <m/>
    <m/>
    <x v="9223"/>
    <s v="2023/9/16"/>
    <x v="133"/>
    <x v="133"/>
    <x v="43"/>
    <x v="43"/>
    <m/>
    <x v="615"/>
    <e v="#N/A"/>
    <x v="615"/>
  </r>
  <r>
    <x v="5170"/>
    <m/>
    <n v="1487.65"/>
    <x v="17102"/>
    <m/>
    <m/>
    <m/>
    <m/>
    <x v="9157"/>
    <s v="2023/10/31"/>
    <x v="133"/>
    <x v="133"/>
    <x v="43"/>
    <x v="43"/>
    <m/>
    <x v="615"/>
    <e v="#N/A"/>
    <x v="615"/>
  </r>
  <r>
    <x v="5170"/>
    <m/>
    <n v="1879.75"/>
    <x v="17233"/>
    <m/>
    <m/>
    <m/>
    <m/>
    <x v="9157"/>
    <s v="2023/10/31"/>
    <x v="133"/>
    <x v="133"/>
    <x v="43"/>
    <x v="43"/>
    <m/>
    <x v="615"/>
    <e v="#N/A"/>
    <x v="615"/>
  </r>
  <r>
    <x v="5170"/>
    <m/>
    <n v="7156.33"/>
    <x v="17137"/>
    <m/>
    <m/>
    <m/>
    <m/>
    <x v="9158"/>
    <s v="2023/10/31"/>
    <x v="133"/>
    <x v="133"/>
    <x v="43"/>
    <x v="43"/>
    <m/>
    <x v="615"/>
    <e v="#N/A"/>
    <x v="615"/>
  </r>
  <r>
    <x v="5170"/>
    <m/>
    <n v="1772.6000000000001"/>
    <x v="17140"/>
    <m/>
    <m/>
    <m/>
    <m/>
    <x v="9188"/>
    <s v="2023/11/15"/>
    <x v="133"/>
    <x v="133"/>
    <x v="43"/>
    <x v="43"/>
    <m/>
    <x v="615"/>
    <e v="#N/A"/>
    <x v="615"/>
  </r>
  <r>
    <x v="5170"/>
    <m/>
    <n v="27"/>
    <x v="17277"/>
    <m/>
    <m/>
    <m/>
    <m/>
    <x v="5248"/>
    <s v="2023/7/15"/>
    <x v="133"/>
    <x v="133"/>
    <x v="47"/>
    <x v="47"/>
    <m/>
    <x v="615"/>
    <e v="#N/A"/>
    <x v="615"/>
  </r>
  <r>
    <x v="5170"/>
    <m/>
    <n v="1487.65"/>
    <x v="17102"/>
    <m/>
    <m/>
    <m/>
    <m/>
    <x v="9157"/>
    <s v="2023/10/31"/>
    <x v="133"/>
    <x v="133"/>
    <x v="52"/>
    <x v="52"/>
    <m/>
    <x v="615"/>
    <e v="#N/A"/>
    <x v="615"/>
  </r>
  <r>
    <x v="5170"/>
    <m/>
    <n v="10206"/>
    <x v="17278"/>
    <m/>
    <m/>
    <m/>
    <m/>
    <x v="8235"/>
    <s v="2023/6/21"/>
    <x v="133"/>
    <x v="133"/>
    <x v="102"/>
    <x v="101"/>
    <m/>
    <x v="615"/>
    <e v="#N/A"/>
    <x v="615"/>
  </r>
  <r>
    <x v="5170"/>
    <m/>
    <n v="23109.8"/>
    <x v="17279"/>
    <m/>
    <m/>
    <m/>
    <m/>
    <x v="9154"/>
    <s v="2023/6/30"/>
    <x v="133"/>
    <x v="133"/>
    <x v="102"/>
    <x v="101"/>
    <m/>
    <x v="615"/>
    <e v="#N/A"/>
    <x v="615"/>
  </r>
  <r>
    <x v="5170"/>
    <m/>
    <n v="32704"/>
    <x v="17280"/>
    <m/>
    <m/>
    <m/>
    <m/>
    <x v="9154"/>
    <s v="2023/6/30"/>
    <x v="133"/>
    <x v="133"/>
    <x v="102"/>
    <x v="101"/>
    <m/>
    <x v="615"/>
    <e v="#N/A"/>
    <x v="615"/>
  </r>
  <r>
    <x v="5170"/>
    <m/>
    <n v="14952"/>
    <x v="17281"/>
    <m/>
    <m/>
    <m/>
    <m/>
    <x v="9183"/>
    <s v="2023/7/3"/>
    <x v="133"/>
    <x v="133"/>
    <x v="102"/>
    <x v="101"/>
    <m/>
    <x v="615"/>
    <e v="#N/A"/>
    <x v="615"/>
  </r>
  <r>
    <x v="5170"/>
    <m/>
    <n v="20580"/>
    <x v="17282"/>
    <m/>
    <m/>
    <m/>
    <m/>
    <x v="9183"/>
    <s v="2023/7/3"/>
    <x v="133"/>
    <x v="133"/>
    <x v="102"/>
    <x v="101"/>
    <m/>
    <x v="615"/>
    <e v="#N/A"/>
    <x v="615"/>
  </r>
  <r>
    <x v="5170"/>
    <m/>
    <n v="22289.4"/>
    <x v="17283"/>
    <m/>
    <m/>
    <m/>
    <m/>
    <x v="5248"/>
    <s v="2023/7/15"/>
    <x v="133"/>
    <x v="133"/>
    <x v="102"/>
    <x v="101"/>
    <m/>
    <x v="615"/>
    <e v="#N/A"/>
    <x v="615"/>
  </r>
  <r>
    <x v="5170"/>
    <m/>
    <n v="12301.800000000001"/>
    <x v="17284"/>
    <m/>
    <m/>
    <m/>
    <m/>
    <x v="8138"/>
    <s v="2023/7/18"/>
    <x v="133"/>
    <x v="133"/>
    <x v="102"/>
    <x v="101"/>
    <m/>
    <x v="615"/>
    <e v="#N/A"/>
    <x v="615"/>
  </r>
  <r>
    <x v="5170"/>
    <m/>
    <n v="14122.800000000001"/>
    <x v="17128"/>
    <m/>
    <m/>
    <m/>
    <m/>
    <x v="8187"/>
    <s v="2023/7/31"/>
    <x v="133"/>
    <x v="133"/>
    <x v="102"/>
    <x v="101"/>
    <m/>
    <x v="615"/>
    <e v="#N/A"/>
    <x v="615"/>
  </r>
  <r>
    <x v="5170"/>
    <m/>
    <n v="10948"/>
    <x v="17285"/>
    <m/>
    <m/>
    <m/>
    <m/>
    <x v="8187"/>
    <s v="2023/7/31"/>
    <x v="133"/>
    <x v="133"/>
    <x v="102"/>
    <x v="101"/>
    <m/>
    <x v="615"/>
    <e v="#N/A"/>
    <x v="615"/>
  </r>
  <r>
    <x v="5170"/>
    <m/>
    <n v="3257.6"/>
    <x v="17067"/>
    <m/>
    <m/>
    <m/>
    <m/>
    <x v="9149"/>
    <s v="2023/8/1"/>
    <x v="133"/>
    <x v="133"/>
    <x v="102"/>
    <x v="101"/>
    <m/>
    <x v="615"/>
    <e v="#N/A"/>
    <x v="615"/>
  </r>
  <r>
    <x v="5170"/>
    <m/>
    <n v="8944"/>
    <x v="17286"/>
    <m/>
    <m/>
    <m/>
    <m/>
    <x v="7166"/>
    <s v="2023/9/3"/>
    <x v="133"/>
    <x v="133"/>
    <x v="58"/>
    <x v="58"/>
    <m/>
    <x v="615"/>
    <e v="#N/A"/>
    <x v="615"/>
  </r>
  <r>
    <x v="5170"/>
    <m/>
    <n v="2311.2000000000003"/>
    <x v="17287"/>
    <m/>
    <m/>
    <m/>
    <m/>
    <x v="9231"/>
    <s v="2023/9/3"/>
    <x v="133"/>
    <x v="133"/>
    <x v="58"/>
    <x v="58"/>
    <m/>
    <x v="615"/>
    <e v="#N/A"/>
    <x v="615"/>
  </r>
  <r>
    <x v="5170"/>
    <m/>
    <n v="8966.4"/>
    <x v="17288"/>
    <m/>
    <m/>
    <m/>
    <m/>
    <x v="9241"/>
    <s v="2023/9/7"/>
    <x v="133"/>
    <x v="133"/>
    <x v="58"/>
    <x v="58"/>
    <m/>
    <x v="615"/>
    <e v="#N/A"/>
    <x v="615"/>
  </r>
  <r>
    <x v="5170"/>
    <m/>
    <n v="1031.4000000000001"/>
    <x v="17068"/>
    <m/>
    <m/>
    <m/>
    <m/>
    <x v="9156"/>
    <s v="2023/9/11"/>
    <x v="133"/>
    <x v="133"/>
    <x v="58"/>
    <x v="58"/>
    <m/>
    <x v="615"/>
    <e v="#N/A"/>
    <x v="615"/>
  </r>
  <r>
    <x v="5170"/>
    <m/>
    <n v="3094"/>
    <x v="17211"/>
    <m/>
    <m/>
    <m/>
    <m/>
    <x v="9223"/>
    <s v="2023/9/16"/>
    <x v="133"/>
    <x v="133"/>
    <x v="58"/>
    <x v="58"/>
    <m/>
    <x v="615"/>
    <e v="#N/A"/>
    <x v="615"/>
  </r>
  <r>
    <x v="5170"/>
    <m/>
    <n v="8934.4"/>
    <x v="17289"/>
    <m/>
    <m/>
    <m/>
    <m/>
    <x v="9242"/>
    <s v="2023/9/18"/>
    <x v="133"/>
    <x v="133"/>
    <x v="58"/>
    <x v="58"/>
    <m/>
    <x v="615"/>
    <e v="#N/A"/>
    <x v="615"/>
  </r>
  <r>
    <x v="5170"/>
    <m/>
    <n v="10072.800000000001"/>
    <x v="17290"/>
    <m/>
    <m/>
    <m/>
    <m/>
    <x v="9243"/>
    <s v="2023/10/1"/>
    <x v="133"/>
    <x v="133"/>
    <x v="58"/>
    <x v="58"/>
    <m/>
    <x v="615"/>
    <e v="#N/A"/>
    <x v="615"/>
  </r>
  <r>
    <x v="5170"/>
    <m/>
    <n v="10404"/>
    <x v="17291"/>
    <m/>
    <m/>
    <m/>
    <m/>
    <x v="9218"/>
    <s v="2023/10/28"/>
    <x v="133"/>
    <x v="133"/>
    <x v="58"/>
    <x v="58"/>
    <m/>
    <x v="615"/>
    <e v="#N/A"/>
    <x v="615"/>
  </r>
  <r>
    <x v="5170"/>
    <m/>
    <n v="1405.3500000000001"/>
    <x v="17235"/>
    <m/>
    <m/>
    <m/>
    <m/>
    <x v="9157"/>
    <s v="2023/10/31"/>
    <x v="133"/>
    <x v="133"/>
    <x v="58"/>
    <x v="58"/>
    <m/>
    <x v="615"/>
    <e v="#N/A"/>
    <x v="615"/>
  </r>
  <r>
    <x v="5170"/>
    <m/>
    <n v="809.92000000000007"/>
    <x v="17071"/>
    <m/>
    <m/>
    <m/>
    <m/>
    <x v="9157"/>
    <s v="2023/10/31"/>
    <x v="133"/>
    <x v="133"/>
    <x v="58"/>
    <x v="58"/>
    <m/>
    <x v="615"/>
    <e v="#N/A"/>
    <x v="615"/>
  </r>
  <r>
    <x v="5170"/>
    <m/>
    <n v="3650.4"/>
    <x v="17292"/>
    <m/>
    <m/>
    <m/>
    <m/>
    <x v="9188"/>
    <s v="2023/11/15"/>
    <x v="133"/>
    <x v="133"/>
    <x v="58"/>
    <x v="58"/>
    <m/>
    <x v="615"/>
    <e v="#N/A"/>
    <x v="615"/>
  </r>
  <r>
    <x v="5170"/>
    <m/>
    <n v="1772.6000000000001"/>
    <x v="17140"/>
    <m/>
    <m/>
    <m/>
    <m/>
    <x v="9188"/>
    <s v="2023/11/15"/>
    <x v="133"/>
    <x v="133"/>
    <x v="58"/>
    <x v="58"/>
    <m/>
    <x v="615"/>
    <e v="#N/A"/>
    <x v="615"/>
  </r>
  <r>
    <x v="5170"/>
    <m/>
    <n v="1257.6000000000001"/>
    <x v="17187"/>
    <m/>
    <m/>
    <m/>
    <m/>
    <x v="9188"/>
    <s v="2023/11/15"/>
    <x v="133"/>
    <x v="133"/>
    <x v="58"/>
    <x v="58"/>
    <m/>
    <x v="615"/>
    <e v="#N/A"/>
    <x v="615"/>
  </r>
  <r>
    <x v="5170"/>
    <m/>
    <n v="6168.6"/>
    <x v="17293"/>
    <m/>
    <m/>
    <m/>
    <m/>
    <x v="9189"/>
    <s v="2023/11/20"/>
    <x v="133"/>
    <x v="133"/>
    <x v="58"/>
    <x v="58"/>
    <m/>
    <x v="615"/>
    <e v="#N/A"/>
    <x v="615"/>
  </r>
  <r>
    <x v="5170"/>
    <m/>
    <n v="3043"/>
    <x v="17294"/>
    <m/>
    <m/>
    <m/>
    <m/>
    <x v="9232"/>
    <s v="2023/11/30"/>
    <x v="133"/>
    <x v="133"/>
    <x v="58"/>
    <x v="58"/>
    <m/>
    <x v="615"/>
    <e v="#N/A"/>
    <x v="615"/>
  </r>
  <r>
    <x v="5170"/>
    <m/>
    <n v="12315.18"/>
    <x v="17239"/>
    <m/>
    <m/>
    <m/>
    <m/>
    <x v="9232"/>
    <s v="2023/11/30"/>
    <x v="133"/>
    <x v="133"/>
    <x v="58"/>
    <x v="58"/>
    <m/>
    <x v="615"/>
    <e v="#N/A"/>
    <x v="615"/>
  </r>
  <r>
    <x v="5170"/>
    <m/>
    <n v="553.35"/>
    <x v="17295"/>
    <m/>
    <m/>
    <m/>
    <m/>
    <x v="9232"/>
    <s v="2023/11/30"/>
    <x v="133"/>
    <x v="133"/>
    <x v="58"/>
    <x v="58"/>
    <m/>
    <x v="615"/>
    <e v="#N/A"/>
    <x v="615"/>
  </r>
  <r>
    <x v="5170"/>
    <m/>
    <n v="275.8"/>
    <x v="17240"/>
    <m/>
    <m/>
    <m/>
    <m/>
    <x v="9233"/>
    <s v="2023/12/12"/>
    <x v="133"/>
    <x v="133"/>
    <x v="58"/>
    <x v="58"/>
    <m/>
    <x v="615"/>
    <e v="#N/A"/>
    <x v="615"/>
  </r>
  <r>
    <x v="5170"/>
    <m/>
    <n v="9527.65"/>
    <x v="17296"/>
    <m/>
    <m/>
    <m/>
    <m/>
    <x v="9234"/>
    <s v="2023/12/18"/>
    <x v="133"/>
    <x v="133"/>
    <x v="58"/>
    <x v="58"/>
    <m/>
    <x v="615"/>
    <e v="#N/A"/>
    <x v="615"/>
  </r>
  <r>
    <x v="5170"/>
    <m/>
    <n v="2356.2000000000003"/>
    <x v="17242"/>
    <m/>
    <m/>
    <m/>
    <m/>
    <x v="9234"/>
    <s v="2023/12/18"/>
    <x v="133"/>
    <x v="133"/>
    <x v="58"/>
    <x v="58"/>
    <m/>
    <x v="615"/>
    <e v="#N/A"/>
    <x v="615"/>
  </r>
  <r>
    <x v="5170"/>
    <m/>
    <n v="3612.5"/>
    <x v="17297"/>
    <m/>
    <m/>
    <m/>
    <m/>
    <x v="9234"/>
    <s v="2023/12/18"/>
    <x v="133"/>
    <x v="133"/>
    <x v="58"/>
    <x v="58"/>
    <m/>
    <x v="615"/>
    <e v="#N/A"/>
    <x v="615"/>
  </r>
  <r>
    <x v="5170"/>
    <m/>
    <n v="2493.0500000000002"/>
    <x v="17298"/>
    <m/>
    <m/>
    <m/>
    <m/>
    <x v="9234"/>
    <s v="2023/12/18"/>
    <x v="133"/>
    <x v="133"/>
    <x v="58"/>
    <x v="58"/>
    <m/>
    <x v="615"/>
    <e v="#N/A"/>
    <x v="615"/>
  </r>
  <r>
    <x v="5170"/>
    <m/>
    <n v="2987.75"/>
    <x v="17299"/>
    <m/>
    <m/>
    <m/>
    <m/>
    <x v="9244"/>
    <s v="2023/12/18"/>
    <x v="133"/>
    <x v="133"/>
    <x v="58"/>
    <x v="58"/>
    <m/>
    <x v="615"/>
    <e v="#N/A"/>
    <x v="615"/>
  </r>
  <r>
    <x v="5170"/>
    <m/>
    <n v="2272.9"/>
    <x v="17300"/>
    <m/>
    <m/>
    <m/>
    <m/>
    <x v="9245"/>
    <s v="2023/12/24"/>
    <x v="133"/>
    <x v="133"/>
    <x v="58"/>
    <x v="58"/>
    <m/>
    <x v="615"/>
    <e v="#N/A"/>
    <x v="615"/>
  </r>
  <r>
    <x v="5170"/>
    <m/>
    <n v="1207"/>
    <x v="17301"/>
    <m/>
    <m/>
    <m/>
    <m/>
    <x v="9245"/>
    <s v="2023/12/24"/>
    <x v="133"/>
    <x v="133"/>
    <x v="58"/>
    <x v="58"/>
    <m/>
    <x v="615"/>
    <e v="#N/A"/>
    <x v="615"/>
  </r>
  <r>
    <x v="5170"/>
    <m/>
    <n v="22575"/>
    <x v="17302"/>
    <m/>
    <m/>
    <m/>
    <m/>
    <x v="9159"/>
    <s v="2023/12/31"/>
    <x v="133"/>
    <x v="133"/>
    <x v="58"/>
    <x v="58"/>
    <m/>
    <x v="615"/>
    <e v="#N/A"/>
    <x v="615"/>
  </r>
  <r>
    <x v="5170"/>
    <m/>
    <n v="8276.7999999999993"/>
    <x v="17303"/>
    <m/>
    <m/>
    <m/>
    <m/>
    <x v="9159"/>
    <s v="2023/12/31"/>
    <x v="133"/>
    <x v="133"/>
    <x v="58"/>
    <x v="58"/>
    <m/>
    <x v="615"/>
    <e v="#N/A"/>
    <x v="615"/>
  </r>
  <r>
    <x v="5170"/>
    <m/>
    <n v="11034.800000000001"/>
    <x v="17304"/>
    <m/>
    <m/>
    <m/>
    <m/>
    <x v="9159"/>
    <s v="2023/12/31"/>
    <x v="133"/>
    <x v="133"/>
    <x v="58"/>
    <x v="58"/>
    <m/>
    <x v="615"/>
    <e v="#N/A"/>
    <x v="615"/>
  </r>
  <r>
    <x v="5170"/>
    <m/>
    <n v="2970.8"/>
    <x v="17305"/>
    <m/>
    <m/>
    <m/>
    <m/>
    <x v="9159"/>
    <s v="2023/12/31"/>
    <x v="133"/>
    <x v="133"/>
    <x v="58"/>
    <x v="58"/>
    <m/>
    <x v="615"/>
    <e v="#N/A"/>
    <x v="615"/>
  </r>
  <r>
    <x v="5170"/>
    <m/>
    <n v="6802.6"/>
    <x v="17306"/>
    <m/>
    <m/>
    <m/>
    <m/>
    <x v="9159"/>
    <s v="2023/12/31"/>
    <x v="133"/>
    <x v="133"/>
    <x v="58"/>
    <x v="58"/>
    <m/>
    <x v="615"/>
    <e v="#N/A"/>
    <x v="615"/>
  </r>
  <r>
    <x v="5170"/>
    <m/>
    <n v="13323.800000000001"/>
    <x v="17307"/>
    <m/>
    <m/>
    <m/>
    <m/>
    <x v="9159"/>
    <s v="2023/12/31"/>
    <x v="133"/>
    <x v="133"/>
    <x v="58"/>
    <x v="58"/>
    <m/>
    <x v="615"/>
    <e v="#N/A"/>
    <x v="615"/>
  </r>
  <r>
    <x v="5170"/>
    <m/>
    <n v="8449"/>
    <x v="17308"/>
    <m/>
    <m/>
    <m/>
    <m/>
    <x v="9159"/>
    <s v="2023/12/31"/>
    <x v="133"/>
    <x v="133"/>
    <x v="58"/>
    <x v="58"/>
    <m/>
    <x v="615"/>
    <e v="#N/A"/>
    <x v="615"/>
  </r>
  <r>
    <x v="5170"/>
    <m/>
    <n v="9213.4"/>
    <x v="17309"/>
    <m/>
    <m/>
    <m/>
    <m/>
    <x v="9159"/>
    <s v="2023/12/31"/>
    <x v="133"/>
    <x v="133"/>
    <x v="58"/>
    <x v="58"/>
    <m/>
    <x v="615"/>
    <e v="#N/A"/>
    <x v="615"/>
  </r>
  <r>
    <x v="5170"/>
    <m/>
    <n v="1983.6000000000001"/>
    <x v="17310"/>
    <m/>
    <m/>
    <m/>
    <m/>
    <x v="9159"/>
    <s v="2023/12/31"/>
    <x v="133"/>
    <x v="133"/>
    <x v="58"/>
    <x v="58"/>
    <m/>
    <x v="615"/>
    <e v="#N/A"/>
    <x v="615"/>
  </r>
  <r>
    <x v="5170"/>
    <m/>
    <n v="2158.1"/>
    <x v="17258"/>
    <m/>
    <m/>
    <m/>
    <m/>
    <x v="9237"/>
    <s v="2023/12/31"/>
    <x v="133"/>
    <x v="133"/>
    <x v="58"/>
    <x v="58"/>
    <m/>
    <x v="615"/>
    <e v="#N/A"/>
    <x v="615"/>
  </r>
  <r>
    <x v="5170"/>
    <m/>
    <n v="324.8"/>
    <x v="17217"/>
    <m/>
    <m/>
    <m/>
    <m/>
    <x v="9224"/>
    <s v="2023/12/31"/>
    <x v="133"/>
    <x v="133"/>
    <x v="58"/>
    <x v="58"/>
    <m/>
    <x v="615"/>
    <e v="#N/A"/>
    <x v="615"/>
  </r>
  <r>
    <x v="5170"/>
    <m/>
    <n v="43876"/>
    <x v="17311"/>
    <m/>
    <m/>
    <m/>
    <m/>
    <x v="8260"/>
    <s v="2023/10/29"/>
    <x v="133"/>
    <x v="133"/>
    <x v="66"/>
    <x v="66"/>
    <m/>
    <x v="615"/>
    <e v="#N/A"/>
    <x v="615"/>
  </r>
  <r>
    <x v="5170"/>
    <m/>
    <n v="2052"/>
    <x v="17312"/>
    <m/>
    <m/>
    <m/>
    <m/>
    <x v="9163"/>
    <s v="2023/10/15"/>
    <x v="133"/>
    <x v="133"/>
    <x v="59"/>
    <x v="59"/>
    <m/>
    <x v="615"/>
    <e v="#N/A"/>
    <x v="615"/>
  </r>
  <r>
    <x v="5170"/>
    <m/>
    <n v="91.8"/>
    <x v="17313"/>
    <m/>
    <m/>
    <m/>
    <m/>
    <x v="9188"/>
    <s v="2023/11/15"/>
    <x v="133"/>
    <x v="133"/>
    <x v="73"/>
    <x v="73"/>
    <m/>
    <x v="615"/>
    <e v="#N/A"/>
    <x v="615"/>
  </r>
  <r>
    <x v="5170"/>
    <m/>
    <n v="6666.68"/>
    <x v="17314"/>
    <m/>
    <m/>
    <m/>
    <m/>
    <x v="9201"/>
    <s v="2023/2/1"/>
    <x v="133"/>
    <x v="133"/>
    <x v="53"/>
    <x v="53"/>
    <m/>
    <x v="615"/>
    <e v="#N/A"/>
    <x v="615"/>
  </r>
  <r>
    <x v="5170"/>
    <m/>
    <n v="225.6"/>
    <x v="17315"/>
    <m/>
    <m/>
    <m/>
    <m/>
    <x v="9201"/>
    <s v="2023/2/1"/>
    <x v="133"/>
    <x v="133"/>
    <x v="53"/>
    <x v="53"/>
    <m/>
    <x v="615"/>
    <e v="#N/A"/>
    <x v="615"/>
  </r>
  <r>
    <x v="5170"/>
    <m/>
    <n v="27.2"/>
    <x v="17316"/>
    <m/>
    <m/>
    <m/>
    <m/>
    <x v="9201"/>
    <s v="2023/2/1"/>
    <x v="133"/>
    <x v="133"/>
    <x v="53"/>
    <x v="53"/>
    <m/>
    <x v="615"/>
    <e v="#N/A"/>
    <x v="615"/>
  </r>
  <r>
    <x v="5170"/>
    <m/>
    <n v="34.1"/>
    <x v="17091"/>
    <m/>
    <m/>
    <m/>
    <m/>
    <x v="9164"/>
    <s v="2023/4/14"/>
    <x v="133"/>
    <x v="133"/>
    <x v="53"/>
    <x v="53"/>
    <m/>
    <x v="615"/>
    <e v="#N/A"/>
    <x v="615"/>
  </r>
  <r>
    <x v="5170"/>
    <m/>
    <n v="21"/>
    <x v="17317"/>
    <m/>
    <m/>
    <m/>
    <m/>
    <x v="9190"/>
    <s v="2023/2/28"/>
    <x v="133"/>
    <x v="133"/>
    <x v="26"/>
    <x v="26"/>
    <m/>
    <x v="615"/>
    <e v="#N/A"/>
    <x v="615"/>
  </r>
  <r>
    <x v="5170"/>
    <m/>
    <n v="24"/>
    <x v="17318"/>
    <m/>
    <m/>
    <m/>
    <m/>
    <x v="9212"/>
    <s v="2023/9/16"/>
    <x v="133"/>
    <x v="133"/>
    <x v="26"/>
    <x v="26"/>
    <m/>
    <x v="615"/>
    <e v="#N/A"/>
    <x v="615"/>
  </r>
  <r>
    <x v="5170"/>
    <m/>
    <n v="7600"/>
    <x v="17319"/>
    <m/>
    <m/>
    <m/>
    <m/>
    <x v="8254"/>
    <s v="2023/8/16"/>
    <x v="134"/>
    <x v="134"/>
    <x v="62"/>
    <x v="62"/>
    <m/>
    <x v="615"/>
    <e v="#N/A"/>
    <x v="615"/>
  </r>
  <r>
    <x v="5170"/>
    <m/>
    <n v="7600"/>
    <x v="17320"/>
    <m/>
    <m/>
    <m/>
    <m/>
    <x v="9203"/>
    <s v="2023/6/8"/>
    <x v="134"/>
    <x v="134"/>
    <x v="27"/>
    <x v="27"/>
    <m/>
    <x v="615"/>
    <e v="#N/A"/>
    <x v="615"/>
  </r>
  <r>
    <x v="5170"/>
    <m/>
    <n v="3742.9300000000003"/>
    <x v="17321"/>
    <m/>
    <m/>
    <m/>
    <m/>
    <x v="9246"/>
    <s v="2023/3/31"/>
    <x v="135"/>
    <x v="135"/>
    <x v="38"/>
    <x v="38"/>
    <m/>
    <x v="615"/>
    <e v="#N/A"/>
    <x v="615"/>
  </r>
  <r>
    <x v="5170"/>
    <m/>
    <n v="52.2"/>
    <x v="17322"/>
    <m/>
    <m/>
    <m/>
    <m/>
    <x v="9247"/>
    <s v="2023/5/31"/>
    <x v="135"/>
    <x v="135"/>
    <x v="38"/>
    <x v="38"/>
    <m/>
    <x v="615"/>
    <e v="#N/A"/>
    <x v="615"/>
  </r>
  <r>
    <x v="5170"/>
    <m/>
    <n v="262.14"/>
    <x v="17323"/>
    <m/>
    <m/>
    <m/>
    <m/>
    <x v="9248"/>
    <s v="2023/7/31"/>
    <x v="135"/>
    <x v="135"/>
    <x v="38"/>
    <x v="38"/>
    <m/>
    <x v="615"/>
    <e v="#N/A"/>
    <x v="615"/>
  </r>
  <r>
    <x v="5170"/>
    <m/>
    <n v="413.34000000000003"/>
    <x v="17324"/>
    <m/>
    <m/>
    <m/>
    <m/>
    <x v="9249"/>
    <s v="2023/10/31"/>
    <x v="135"/>
    <x v="135"/>
    <x v="38"/>
    <x v="38"/>
    <m/>
    <x v="615"/>
    <e v="#N/A"/>
    <x v="615"/>
  </r>
  <r>
    <x v="5170"/>
    <m/>
    <n v="682.38"/>
    <x v="17325"/>
    <m/>
    <m/>
    <m/>
    <m/>
    <x v="9250"/>
    <s v="2023/10/31"/>
    <x v="135"/>
    <x v="135"/>
    <x v="38"/>
    <x v="38"/>
    <m/>
    <x v="615"/>
    <e v="#N/A"/>
    <x v="615"/>
  </r>
  <r>
    <x v="5170"/>
    <m/>
    <n v="3481.13"/>
    <x v="17326"/>
    <m/>
    <m/>
    <m/>
    <m/>
    <x v="9251"/>
    <s v="2023/11/30"/>
    <x v="135"/>
    <x v="135"/>
    <x v="74"/>
    <x v="74"/>
    <m/>
    <x v="615"/>
    <e v="#N/A"/>
    <x v="615"/>
  </r>
  <r>
    <x v="5170"/>
    <m/>
    <n v="587.73"/>
    <x v="17327"/>
    <m/>
    <m/>
    <m/>
    <m/>
    <x v="9252"/>
    <s v="2023/11/30"/>
    <x v="135"/>
    <x v="135"/>
    <x v="74"/>
    <x v="74"/>
    <m/>
    <x v="615"/>
    <e v="#N/A"/>
    <x v="615"/>
  </r>
  <r>
    <x v="5170"/>
    <m/>
    <n v="417.1"/>
    <x v="17328"/>
    <m/>
    <m/>
    <m/>
    <m/>
    <x v="9252"/>
    <s v="2023/11/30"/>
    <x v="135"/>
    <x v="135"/>
    <x v="74"/>
    <x v="74"/>
    <m/>
    <x v="615"/>
    <e v="#N/A"/>
    <x v="615"/>
  </r>
  <r>
    <x v="5170"/>
    <m/>
    <n v="2439.5"/>
    <x v="17329"/>
    <m/>
    <m/>
    <m/>
    <m/>
    <x v="9253"/>
    <s v="2023/1/31"/>
    <x v="135"/>
    <x v="135"/>
    <x v="4"/>
    <x v="4"/>
    <m/>
    <x v="615"/>
    <e v="#N/A"/>
    <x v="615"/>
  </r>
  <r>
    <x v="5170"/>
    <m/>
    <n v="3046.26"/>
    <x v="17330"/>
    <m/>
    <m/>
    <m/>
    <m/>
    <x v="9254"/>
    <s v="2023/1/31"/>
    <x v="135"/>
    <x v="135"/>
    <x v="4"/>
    <x v="4"/>
    <m/>
    <x v="615"/>
    <e v="#N/A"/>
    <x v="615"/>
  </r>
  <r>
    <x v="5170"/>
    <m/>
    <n v="149.27000000000001"/>
    <x v="17331"/>
    <m/>
    <m/>
    <m/>
    <m/>
    <x v="9254"/>
    <s v="2023/1/31"/>
    <x v="135"/>
    <x v="135"/>
    <x v="4"/>
    <x v="4"/>
    <m/>
    <x v="615"/>
    <e v="#N/A"/>
    <x v="615"/>
  </r>
  <r>
    <x v="5170"/>
    <m/>
    <n v="4364.6000000000004"/>
    <x v="17332"/>
    <m/>
    <m/>
    <m/>
    <m/>
    <x v="9254"/>
    <s v="2023/1/31"/>
    <x v="135"/>
    <x v="135"/>
    <x v="4"/>
    <x v="4"/>
    <m/>
    <x v="615"/>
    <e v="#N/A"/>
    <x v="615"/>
  </r>
  <r>
    <x v="5170"/>
    <m/>
    <n v="107.34"/>
    <x v="17333"/>
    <m/>
    <m/>
    <m/>
    <m/>
    <x v="9254"/>
    <s v="2023/1/31"/>
    <x v="135"/>
    <x v="135"/>
    <x v="4"/>
    <x v="4"/>
    <m/>
    <x v="615"/>
    <e v="#N/A"/>
    <x v="615"/>
  </r>
  <r>
    <x v="5170"/>
    <m/>
    <n v="8823.15"/>
    <x v="17334"/>
    <m/>
    <m/>
    <m/>
    <m/>
    <x v="9254"/>
    <s v="2023/1/31"/>
    <x v="135"/>
    <x v="135"/>
    <x v="4"/>
    <x v="4"/>
    <m/>
    <x v="615"/>
    <e v="#N/A"/>
    <x v="615"/>
  </r>
  <r>
    <x v="5170"/>
    <m/>
    <n v="678.6"/>
    <x v="17335"/>
    <m/>
    <m/>
    <m/>
    <m/>
    <x v="9254"/>
    <s v="2023/1/31"/>
    <x v="135"/>
    <x v="135"/>
    <x v="4"/>
    <x v="4"/>
    <m/>
    <x v="615"/>
    <e v="#N/A"/>
    <x v="615"/>
  </r>
  <r>
    <x v="5170"/>
    <m/>
    <n v="2320.5"/>
    <x v="17336"/>
    <m/>
    <m/>
    <m/>
    <m/>
    <x v="9255"/>
    <s v="2023/1/31"/>
    <x v="135"/>
    <x v="135"/>
    <x v="4"/>
    <x v="4"/>
    <m/>
    <x v="615"/>
    <e v="#N/A"/>
    <x v="615"/>
  </r>
  <r>
    <x v="5170"/>
    <m/>
    <n v="714"/>
    <x v="17337"/>
    <m/>
    <m/>
    <m/>
    <m/>
    <x v="9255"/>
    <s v="2023/1/31"/>
    <x v="135"/>
    <x v="135"/>
    <x v="4"/>
    <x v="4"/>
    <m/>
    <x v="615"/>
    <e v="#N/A"/>
    <x v="615"/>
  </r>
  <r>
    <x v="5170"/>
    <m/>
    <n v="238"/>
    <x v="17338"/>
    <m/>
    <m/>
    <m/>
    <m/>
    <x v="9255"/>
    <s v="2023/1/31"/>
    <x v="135"/>
    <x v="135"/>
    <x v="4"/>
    <x v="4"/>
    <m/>
    <x v="615"/>
    <e v="#N/A"/>
    <x v="615"/>
  </r>
  <r>
    <x v="5170"/>
    <m/>
    <n v="4073.03"/>
    <x v="17339"/>
    <m/>
    <m/>
    <m/>
    <m/>
    <x v="9256"/>
    <s v="2023/1/31"/>
    <x v="135"/>
    <x v="135"/>
    <x v="4"/>
    <x v="4"/>
    <m/>
    <x v="615"/>
    <e v="#N/A"/>
    <x v="615"/>
  </r>
  <r>
    <x v="5170"/>
    <m/>
    <n v="171.5"/>
    <x v="17340"/>
    <m/>
    <m/>
    <m/>
    <m/>
    <x v="9256"/>
    <s v="2023/1/31"/>
    <x v="135"/>
    <x v="135"/>
    <x v="4"/>
    <x v="4"/>
    <m/>
    <x v="615"/>
    <e v="#N/A"/>
    <x v="615"/>
  </r>
  <r>
    <x v="5170"/>
    <m/>
    <n v="343"/>
    <x v="17341"/>
    <m/>
    <m/>
    <m/>
    <m/>
    <x v="9257"/>
    <s v="2023/1/31"/>
    <x v="135"/>
    <x v="135"/>
    <x v="4"/>
    <x v="4"/>
    <m/>
    <x v="615"/>
    <e v="#N/A"/>
    <x v="615"/>
  </r>
  <r>
    <x v="5170"/>
    <m/>
    <n v="672.25"/>
    <x v="17342"/>
    <m/>
    <m/>
    <m/>
    <m/>
    <x v="9258"/>
    <s v="2023/2/28"/>
    <x v="135"/>
    <x v="135"/>
    <x v="4"/>
    <x v="4"/>
    <m/>
    <x v="615"/>
    <e v="#N/A"/>
    <x v="615"/>
  </r>
  <r>
    <x v="5170"/>
    <m/>
    <n v="262.5"/>
    <x v="17343"/>
    <m/>
    <m/>
    <m/>
    <m/>
    <x v="9258"/>
    <s v="2023/2/28"/>
    <x v="135"/>
    <x v="135"/>
    <x v="4"/>
    <x v="4"/>
    <m/>
    <x v="615"/>
    <e v="#N/A"/>
    <x v="615"/>
  </r>
  <r>
    <x v="5170"/>
    <m/>
    <n v="22610"/>
    <x v="17344"/>
    <m/>
    <m/>
    <m/>
    <m/>
    <x v="9258"/>
    <s v="2023/2/28"/>
    <x v="135"/>
    <x v="135"/>
    <x v="4"/>
    <x v="4"/>
    <m/>
    <x v="615"/>
    <e v="#N/A"/>
    <x v="615"/>
  </r>
  <r>
    <x v="5170"/>
    <m/>
    <n v="562.93000000000006"/>
    <x v="17345"/>
    <m/>
    <m/>
    <m/>
    <m/>
    <x v="9259"/>
    <s v="2023/2/28"/>
    <x v="135"/>
    <x v="135"/>
    <x v="4"/>
    <x v="4"/>
    <m/>
    <x v="615"/>
    <e v="#N/A"/>
    <x v="615"/>
  </r>
  <r>
    <x v="5170"/>
    <m/>
    <n v="456.54"/>
    <x v="17346"/>
    <m/>
    <m/>
    <m/>
    <m/>
    <x v="9259"/>
    <s v="2023/2/28"/>
    <x v="135"/>
    <x v="135"/>
    <x v="4"/>
    <x v="4"/>
    <m/>
    <x v="615"/>
    <e v="#N/A"/>
    <x v="615"/>
  </r>
  <r>
    <x v="5170"/>
    <m/>
    <n v="2058.77"/>
    <x v="17347"/>
    <m/>
    <m/>
    <m/>
    <m/>
    <x v="9259"/>
    <s v="2023/2/28"/>
    <x v="135"/>
    <x v="135"/>
    <x v="4"/>
    <x v="4"/>
    <m/>
    <x v="615"/>
    <e v="#N/A"/>
    <x v="615"/>
  </r>
  <r>
    <x v="5170"/>
    <m/>
    <n v="2371.9"/>
    <x v="17348"/>
    <m/>
    <m/>
    <m/>
    <m/>
    <x v="9259"/>
    <s v="2023/2/28"/>
    <x v="135"/>
    <x v="135"/>
    <x v="4"/>
    <x v="4"/>
    <m/>
    <x v="615"/>
    <e v="#N/A"/>
    <x v="615"/>
  </r>
  <r>
    <x v="5170"/>
    <m/>
    <n v="242.73000000000002"/>
    <x v="17349"/>
    <m/>
    <m/>
    <m/>
    <m/>
    <x v="9260"/>
    <s v="2023/2/28"/>
    <x v="135"/>
    <x v="135"/>
    <x v="4"/>
    <x v="4"/>
    <m/>
    <x v="615"/>
    <e v="#N/A"/>
    <x v="615"/>
  </r>
  <r>
    <x v="5170"/>
    <m/>
    <n v="22312.5"/>
    <x v="17350"/>
    <m/>
    <m/>
    <m/>
    <m/>
    <x v="9260"/>
    <s v="2023/2/28"/>
    <x v="135"/>
    <x v="135"/>
    <x v="4"/>
    <x v="4"/>
    <m/>
    <x v="615"/>
    <e v="#N/A"/>
    <x v="615"/>
  </r>
  <r>
    <x v="5170"/>
    <m/>
    <n v="240.73000000000002"/>
    <x v="17351"/>
    <m/>
    <m/>
    <m/>
    <m/>
    <x v="9260"/>
    <s v="2023/2/28"/>
    <x v="135"/>
    <x v="135"/>
    <x v="4"/>
    <x v="4"/>
    <m/>
    <x v="615"/>
    <e v="#N/A"/>
    <x v="615"/>
  </r>
  <r>
    <x v="5170"/>
    <m/>
    <n v="425.14"/>
    <x v="17352"/>
    <m/>
    <m/>
    <m/>
    <m/>
    <x v="9260"/>
    <s v="2023/2/28"/>
    <x v="135"/>
    <x v="135"/>
    <x v="4"/>
    <x v="4"/>
    <m/>
    <x v="615"/>
    <e v="#N/A"/>
    <x v="615"/>
  </r>
  <r>
    <x v="5170"/>
    <m/>
    <n v="297.5"/>
    <x v="17353"/>
    <m/>
    <m/>
    <m/>
    <m/>
    <x v="9261"/>
    <s v="2023/3/31"/>
    <x v="135"/>
    <x v="135"/>
    <x v="4"/>
    <x v="4"/>
    <m/>
    <x v="615"/>
    <e v="#N/A"/>
    <x v="615"/>
  </r>
  <r>
    <x v="5170"/>
    <m/>
    <n v="118.77"/>
    <x v="17354"/>
    <m/>
    <m/>
    <m/>
    <m/>
    <x v="9261"/>
    <s v="2023/3/31"/>
    <x v="135"/>
    <x v="135"/>
    <x v="4"/>
    <x v="4"/>
    <m/>
    <x v="615"/>
    <e v="#N/A"/>
    <x v="615"/>
  </r>
  <r>
    <x v="5170"/>
    <m/>
    <n v="178.5"/>
    <x v="17355"/>
    <m/>
    <m/>
    <m/>
    <m/>
    <x v="9261"/>
    <s v="2023/3/31"/>
    <x v="135"/>
    <x v="135"/>
    <x v="4"/>
    <x v="4"/>
    <m/>
    <x v="615"/>
    <e v="#N/A"/>
    <x v="615"/>
  </r>
  <r>
    <x v="5170"/>
    <m/>
    <n v="5763.28"/>
    <x v="17356"/>
    <m/>
    <m/>
    <m/>
    <m/>
    <x v="9261"/>
    <s v="2023/3/31"/>
    <x v="135"/>
    <x v="135"/>
    <x v="4"/>
    <x v="4"/>
    <m/>
    <x v="615"/>
    <e v="#N/A"/>
    <x v="615"/>
  </r>
  <r>
    <x v="5170"/>
    <m/>
    <n v="59.5"/>
    <x v="17357"/>
    <m/>
    <m/>
    <m/>
    <m/>
    <x v="9262"/>
    <s v="2023/3/31"/>
    <x v="135"/>
    <x v="135"/>
    <x v="4"/>
    <x v="4"/>
    <m/>
    <x v="615"/>
    <e v="#N/A"/>
    <x v="615"/>
  </r>
  <r>
    <x v="5170"/>
    <m/>
    <n v="1105.27"/>
    <x v="17358"/>
    <m/>
    <m/>
    <m/>
    <m/>
    <x v="9262"/>
    <s v="2023/3/31"/>
    <x v="135"/>
    <x v="135"/>
    <x v="4"/>
    <x v="4"/>
    <m/>
    <x v="615"/>
    <e v="#N/A"/>
    <x v="615"/>
  </r>
  <r>
    <x v="5170"/>
    <m/>
    <n v="638.65"/>
    <x v="17359"/>
    <m/>
    <m/>
    <m/>
    <m/>
    <x v="9262"/>
    <s v="2023/3/31"/>
    <x v="135"/>
    <x v="135"/>
    <x v="4"/>
    <x v="4"/>
    <m/>
    <x v="615"/>
    <e v="#N/A"/>
    <x v="615"/>
  </r>
  <r>
    <x v="5170"/>
    <m/>
    <n v="414.54"/>
    <x v="17360"/>
    <m/>
    <m/>
    <m/>
    <m/>
    <x v="9262"/>
    <s v="2023/3/31"/>
    <x v="135"/>
    <x v="135"/>
    <x v="4"/>
    <x v="4"/>
    <m/>
    <x v="615"/>
    <e v="#N/A"/>
    <x v="615"/>
  </r>
  <r>
    <x v="5170"/>
    <m/>
    <n v="12821.460000000001"/>
    <x v="17361"/>
    <m/>
    <m/>
    <m/>
    <m/>
    <x v="9262"/>
    <s v="2023/3/31"/>
    <x v="135"/>
    <x v="135"/>
    <x v="4"/>
    <x v="4"/>
    <m/>
    <x v="615"/>
    <e v="#N/A"/>
    <x v="615"/>
  </r>
  <r>
    <x v="5170"/>
    <m/>
    <n v="8221.59"/>
    <x v="17362"/>
    <m/>
    <m/>
    <m/>
    <m/>
    <x v="9263"/>
    <s v="2023/3/31"/>
    <x v="135"/>
    <x v="135"/>
    <x v="4"/>
    <x v="4"/>
    <m/>
    <x v="615"/>
    <e v="#N/A"/>
    <x v="615"/>
  </r>
  <r>
    <x v="5170"/>
    <m/>
    <n v="1470"/>
    <x v="17363"/>
    <m/>
    <m/>
    <m/>
    <m/>
    <x v="9263"/>
    <s v="2023/3/31"/>
    <x v="135"/>
    <x v="135"/>
    <x v="4"/>
    <x v="4"/>
    <m/>
    <x v="615"/>
    <e v="#N/A"/>
    <x v="615"/>
  </r>
  <r>
    <x v="5170"/>
    <m/>
    <n v="1470"/>
    <x v="17364"/>
    <m/>
    <m/>
    <m/>
    <m/>
    <x v="9263"/>
    <s v="2023/3/31"/>
    <x v="135"/>
    <x v="135"/>
    <x v="4"/>
    <x v="4"/>
    <m/>
    <x v="615"/>
    <e v="#N/A"/>
    <x v="615"/>
  </r>
  <r>
    <x v="5170"/>
    <m/>
    <n v="1428"/>
    <x v="17365"/>
    <m/>
    <m/>
    <m/>
    <m/>
    <x v="9263"/>
    <s v="2023/3/31"/>
    <x v="135"/>
    <x v="135"/>
    <x v="4"/>
    <x v="4"/>
    <m/>
    <x v="615"/>
    <e v="#N/A"/>
    <x v="615"/>
  </r>
  <r>
    <x v="5170"/>
    <m/>
    <n v="12285.01"/>
    <x v="17366"/>
    <m/>
    <m/>
    <m/>
    <m/>
    <x v="9246"/>
    <s v="2023/3/31"/>
    <x v="135"/>
    <x v="135"/>
    <x v="4"/>
    <x v="4"/>
    <m/>
    <x v="615"/>
    <e v="#N/A"/>
    <x v="615"/>
  </r>
  <r>
    <x v="5170"/>
    <m/>
    <n v="1169"/>
    <x v="17367"/>
    <m/>
    <m/>
    <m/>
    <m/>
    <x v="9246"/>
    <s v="2023/3/31"/>
    <x v="135"/>
    <x v="135"/>
    <x v="4"/>
    <x v="4"/>
    <m/>
    <x v="615"/>
    <e v="#N/A"/>
    <x v="615"/>
  </r>
  <r>
    <x v="5170"/>
    <m/>
    <n v="509.01"/>
    <x v="17368"/>
    <m/>
    <m/>
    <m/>
    <m/>
    <x v="9264"/>
    <s v="2023/4/30"/>
    <x v="135"/>
    <x v="135"/>
    <x v="4"/>
    <x v="4"/>
    <m/>
    <x v="615"/>
    <e v="#N/A"/>
    <x v="615"/>
  </r>
  <r>
    <x v="5170"/>
    <m/>
    <n v="1266.54"/>
    <x v="17369"/>
    <m/>
    <m/>
    <m/>
    <m/>
    <x v="9264"/>
    <s v="2023/4/30"/>
    <x v="135"/>
    <x v="135"/>
    <x v="4"/>
    <x v="4"/>
    <m/>
    <x v="615"/>
    <e v="#N/A"/>
    <x v="615"/>
  </r>
  <r>
    <x v="5170"/>
    <m/>
    <n v="578.09"/>
    <x v="17370"/>
    <m/>
    <m/>
    <m/>
    <m/>
    <x v="9265"/>
    <s v="2023/4/30"/>
    <x v="135"/>
    <x v="135"/>
    <x v="4"/>
    <x v="4"/>
    <m/>
    <x v="615"/>
    <e v="#N/A"/>
    <x v="615"/>
  </r>
  <r>
    <x v="5170"/>
    <m/>
    <n v="2727.84"/>
    <x v="17370"/>
    <m/>
    <m/>
    <m/>
    <m/>
    <x v="9265"/>
    <s v="2023/4/30"/>
    <x v="135"/>
    <x v="135"/>
    <x v="4"/>
    <x v="4"/>
    <m/>
    <x v="615"/>
    <e v="#N/A"/>
    <x v="615"/>
  </r>
  <r>
    <x v="5170"/>
    <m/>
    <n v="672.25"/>
    <x v="17371"/>
    <m/>
    <m/>
    <m/>
    <m/>
    <x v="9265"/>
    <s v="2023/4/30"/>
    <x v="135"/>
    <x v="135"/>
    <x v="4"/>
    <x v="4"/>
    <m/>
    <x v="615"/>
    <e v="#N/A"/>
    <x v="615"/>
  </r>
  <r>
    <x v="5170"/>
    <m/>
    <n v="12219.47"/>
    <x v="17372"/>
    <m/>
    <m/>
    <m/>
    <m/>
    <x v="9265"/>
    <s v="2023/4/30"/>
    <x v="135"/>
    <x v="135"/>
    <x v="4"/>
    <x v="4"/>
    <m/>
    <x v="615"/>
    <e v="#N/A"/>
    <x v="615"/>
  </r>
  <r>
    <x v="5170"/>
    <m/>
    <n v="4362.6099999999997"/>
    <x v="17373"/>
    <m/>
    <m/>
    <m/>
    <m/>
    <x v="9266"/>
    <s v="2023/4/30"/>
    <x v="135"/>
    <x v="135"/>
    <x v="4"/>
    <x v="4"/>
    <m/>
    <x v="615"/>
    <e v="#N/A"/>
    <x v="615"/>
  </r>
  <r>
    <x v="5170"/>
    <m/>
    <n v="883.1"/>
    <x v="17374"/>
    <m/>
    <m/>
    <m/>
    <m/>
    <x v="9267"/>
    <s v="2023/5/31"/>
    <x v="135"/>
    <x v="135"/>
    <x v="4"/>
    <x v="4"/>
    <m/>
    <x v="615"/>
    <e v="#N/A"/>
    <x v="615"/>
  </r>
  <r>
    <x v="5170"/>
    <m/>
    <n v="59.5"/>
    <x v="17375"/>
    <m/>
    <m/>
    <m/>
    <m/>
    <x v="9267"/>
    <s v="2023/5/31"/>
    <x v="135"/>
    <x v="135"/>
    <x v="4"/>
    <x v="4"/>
    <m/>
    <x v="615"/>
    <e v="#N/A"/>
    <x v="615"/>
  </r>
  <r>
    <x v="5170"/>
    <m/>
    <n v="850"/>
    <x v="17376"/>
    <m/>
    <m/>
    <m/>
    <m/>
    <x v="9267"/>
    <s v="2023/5/31"/>
    <x v="135"/>
    <x v="135"/>
    <x v="4"/>
    <x v="4"/>
    <m/>
    <x v="615"/>
    <e v="#N/A"/>
    <x v="615"/>
  </r>
  <r>
    <x v="5170"/>
    <m/>
    <n v="1978"/>
    <x v="17377"/>
    <m/>
    <m/>
    <m/>
    <m/>
    <x v="9268"/>
    <s v="2023/5/31"/>
    <x v="135"/>
    <x v="135"/>
    <x v="4"/>
    <x v="4"/>
    <m/>
    <x v="615"/>
    <e v="#N/A"/>
    <x v="615"/>
  </r>
  <r>
    <x v="5170"/>
    <m/>
    <n v="3296.86"/>
    <x v="17378"/>
    <m/>
    <m/>
    <m/>
    <m/>
    <x v="9247"/>
    <s v="2023/5/31"/>
    <x v="135"/>
    <x v="135"/>
    <x v="4"/>
    <x v="4"/>
    <m/>
    <x v="615"/>
    <e v="#N/A"/>
    <x v="615"/>
  </r>
  <r>
    <x v="5170"/>
    <m/>
    <n v="837.30000000000007"/>
    <x v="17379"/>
    <m/>
    <m/>
    <m/>
    <m/>
    <x v="9247"/>
    <s v="2023/5/31"/>
    <x v="135"/>
    <x v="135"/>
    <x v="4"/>
    <x v="4"/>
    <m/>
    <x v="615"/>
    <e v="#N/A"/>
    <x v="615"/>
  </r>
  <r>
    <x v="5170"/>
    <m/>
    <n v="1791.81"/>
    <x v="17380"/>
    <m/>
    <m/>
    <m/>
    <m/>
    <x v="9247"/>
    <s v="2023/5/31"/>
    <x v="135"/>
    <x v="135"/>
    <x v="4"/>
    <x v="4"/>
    <m/>
    <x v="615"/>
    <e v="#N/A"/>
    <x v="615"/>
  </r>
  <r>
    <x v="5170"/>
    <m/>
    <n v="1101.98"/>
    <x v="17381"/>
    <m/>
    <m/>
    <m/>
    <m/>
    <x v="9247"/>
    <s v="2023/5/31"/>
    <x v="135"/>
    <x v="135"/>
    <x v="4"/>
    <x v="4"/>
    <m/>
    <x v="615"/>
    <e v="#N/A"/>
    <x v="615"/>
  </r>
  <r>
    <x v="5170"/>
    <m/>
    <n v="8537.7100000000009"/>
    <x v="17382"/>
    <m/>
    <m/>
    <m/>
    <m/>
    <x v="9247"/>
    <s v="2023/5/31"/>
    <x v="135"/>
    <x v="135"/>
    <x v="4"/>
    <x v="4"/>
    <m/>
    <x v="615"/>
    <e v="#N/A"/>
    <x v="615"/>
  </r>
  <r>
    <x v="5170"/>
    <m/>
    <n v="1334.58"/>
    <x v="17383"/>
    <m/>
    <m/>
    <m/>
    <m/>
    <x v="9247"/>
    <s v="2023/5/31"/>
    <x v="135"/>
    <x v="135"/>
    <x v="4"/>
    <x v="4"/>
    <m/>
    <x v="615"/>
    <e v="#N/A"/>
    <x v="615"/>
  </r>
  <r>
    <x v="5170"/>
    <m/>
    <n v="210"/>
    <x v="17384"/>
    <m/>
    <m/>
    <m/>
    <m/>
    <x v="9247"/>
    <s v="2023/5/31"/>
    <x v="135"/>
    <x v="135"/>
    <x v="4"/>
    <x v="4"/>
    <m/>
    <x v="615"/>
    <e v="#N/A"/>
    <x v="615"/>
  </r>
  <r>
    <x v="5170"/>
    <m/>
    <n v="8554.7999999999993"/>
    <x v="17385"/>
    <m/>
    <m/>
    <m/>
    <m/>
    <x v="9247"/>
    <s v="2023/5/31"/>
    <x v="135"/>
    <x v="135"/>
    <x v="4"/>
    <x v="4"/>
    <m/>
    <x v="615"/>
    <e v="#N/A"/>
    <x v="615"/>
  </r>
  <r>
    <x v="5170"/>
    <m/>
    <n v="3915.9700000000003"/>
    <x v="17386"/>
    <m/>
    <m/>
    <m/>
    <m/>
    <x v="9269"/>
    <s v="2023/6/30"/>
    <x v="135"/>
    <x v="135"/>
    <x v="4"/>
    <x v="4"/>
    <m/>
    <x v="615"/>
    <e v="#N/A"/>
    <x v="615"/>
  </r>
  <r>
    <x v="5170"/>
    <m/>
    <n v="24441.27"/>
    <x v="17387"/>
    <m/>
    <m/>
    <m/>
    <m/>
    <x v="9269"/>
    <s v="2023/6/30"/>
    <x v="135"/>
    <x v="135"/>
    <x v="4"/>
    <x v="4"/>
    <m/>
    <x v="615"/>
    <e v="#N/A"/>
    <x v="615"/>
  </r>
  <r>
    <x v="5170"/>
    <m/>
    <n v="632.6"/>
    <x v="17388"/>
    <m/>
    <m/>
    <m/>
    <m/>
    <x v="9270"/>
    <s v="2023/6/30"/>
    <x v="135"/>
    <x v="135"/>
    <x v="4"/>
    <x v="4"/>
    <m/>
    <x v="615"/>
    <e v="#N/A"/>
    <x v="615"/>
  </r>
  <r>
    <x v="5170"/>
    <m/>
    <n v="388.5"/>
    <x v="17389"/>
    <m/>
    <m/>
    <m/>
    <m/>
    <x v="9271"/>
    <s v="2023/6/30"/>
    <x v="135"/>
    <x v="135"/>
    <x v="4"/>
    <x v="4"/>
    <m/>
    <x v="615"/>
    <e v="#N/A"/>
    <x v="615"/>
  </r>
  <r>
    <x v="5170"/>
    <m/>
    <n v="4896.59"/>
    <x v="17390"/>
    <m/>
    <m/>
    <m/>
    <m/>
    <x v="9272"/>
    <s v="2023/7/31"/>
    <x v="135"/>
    <x v="135"/>
    <x v="4"/>
    <x v="4"/>
    <m/>
    <x v="615"/>
    <e v="#N/A"/>
    <x v="615"/>
  </r>
  <r>
    <x v="5170"/>
    <m/>
    <n v="656.4"/>
    <x v="17391"/>
    <m/>
    <m/>
    <m/>
    <m/>
    <x v="9272"/>
    <s v="2023/7/31"/>
    <x v="135"/>
    <x v="135"/>
    <x v="4"/>
    <x v="4"/>
    <m/>
    <x v="615"/>
    <e v="#N/A"/>
    <x v="615"/>
  </r>
  <r>
    <x v="5170"/>
    <m/>
    <n v="2585.33"/>
    <x v="17392"/>
    <m/>
    <m/>
    <m/>
    <m/>
    <x v="9272"/>
    <s v="2023/7/31"/>
    <x v="135"/>
    <x v="135"/>
    <x v="4"/>
    <x v="4"/>
    <m/>
    <x v="615"/>
    <e v="#N/A"/>
    <x v="615"/>
  </r>
  <r>
    <x v="5170"/>
    <m/>
    <n v="1354.77"/>
    <x v="17393"/>
    <m/>
    <m/>
    <m/>
    <m/>
    <x v="9272"/>
    <s v="2023/7/31"/>
    <x v="135"/>
    <x v="135"/>
    <x v="4"/>
    <x v="4"/>
    <m/>
    <x v="615"/>
    <e v="#N/A"/>
    <x v="615"/>
  </r>
  <r>
    <x v="5170"/>
    <m/>
    <n v="2889.58"/>
    <x v="17394"/>
    <m/>
    <m/>
    <m/>
    <m/>
    <x v="9272"/>
    <s v="2023/7/31"/>
    <x v="135"/>
    <x v="135"/>
    <x v="4"/>
    <x v="4"/>
    <m/>
    <x v="615"/>
    <e v="#N/A"/>
    <x v="615"/>
  </r>
  <r>
    <x v="5170"/>
    <m/>
    <n v="139.37"/>
    <x v="17395"/>
    <m/>
    <m/>
    <m/>
    <m/>
    <x v="9272"/>
    <s v="2023/7/31"/>
    <x v="135"/>
    <x v="135"/>
    <x v="4"/>
    <x v="4"/>
    <m/>
    <x v="615"/>
    <e v="#N/A"/>
    <x v="615"/>
  </r>
  <r>
    <x v="5170"/>
    <m/>
    <n v="210"/>
    <x v="17396"/>
    <m/>
    <m/>
    <m/>
    <m/>
    <x v="9272"/>
    <s v="2023/7/31"/>
    <x v="135"/>
    <x v="135"/>
    <x v="4"/>
    <x v="4"/>
    <m/>
    <x v="615"/>
    <e v="#N/A"/>
    <x v="615"/>
  </r>
  <r>
    <x v="5170"/>
    <m/>
    <n v="1169"/>
    <x v="17397"/>
    <m/>
    <m/>
    <m/>
    <m/>
    <x v="9272"/>
    <s v="2023/7/31"/>
    <x v="135"/>
    <x v="135"/>
    <x v="4"/>
    <x v="4"/>
    <m/>
    <x v="615"/>
    <e v="#N/A"/>
    <x v="615"/>
  </r>
  <r>
    <x v="5170"/>
    <m/>
    <n v="266.59000000000003"/>
    <x v="17398"/>
    <m/>
    <m/>
    <m/>
    <m/>
    <x v="9272"/>
    <s v="2023/7/31"/>
    <x v="135"/>
    <x v="135"/>
    <x v="4"/>
    <x v="4"/>
    <m/>
    <x v="615"/>
    <e v="#N/A"/>
    <x v="615"/>
  </r>
  <r>
    <x v="5170"/>
    <m/>
    <n v="210"/>
    <x v="17399"/>
    <m/>
    <m/>
    <m/>
    <m/>
    <x v="9248"/>
    <s v="2023/7/31"/>
    <x v="135"/>
    <x v="135"/>
    <x v="4"/>
    <x v="4"/>
    <m/>
    <x v="615"/>
    <e v="#N/A"/>
    <x v="615"/>
  </r>
  <r>
    <x v="5170"/>
    <m/>
    <n v="5690.75"/>
    <x v="17400"/>
    <m/>
    <m/>
    <m/>
    <m/>
    <x v="9248"/>
    <s v="2023/7/31"/>
    <x v="135"/>
    <x v="135"/>
    <x v="4"/>
    <x v="4"/>
    <m/>
    <x v="615"/>
    <e v="#N/A"/>
    <x v="615"/>
  </r>
  <r>
    <x v="5170"/>
    <m/>
    <n v="367.5"/>
    <x v="17401"/>
    <m/>
    <m/>
    <m/>
    <m/>
    <x v="9273"/>
    <s v="2023/8/31"/>
    <x v="135"/>
    <x v="135"/>
    <x v="4"/>
    <x v="4"/>
    <m/>
    <x v="615"/>
    <e v="#N/A"/>
    <x v="615"/>
  </r>
  <r>
    <x v="5170"/>
    <m/>
    <n v="2464.56"/>
    <x v="17402"/>
    <m/>
    <m/>
    <m/>
    <m/>
    <x v="9273"/>
    <s v="2023/8/31"/>
    <x v="135"/>
    <x v="135"/>
    <x v="4"/>
    <x v="4"/>
    <m/>
    <x v="615"/>
    <e v="#N/A"/>
    <x v="615"/>
  </r>
  <r>
    <x v="5170"/>
    <m/>
    <n v="1609.06"/>
    <x v="17403"/>
    <m/>
    <m/>
    <m/>
    <m/>
    <x v="9273"/>
    <s v="2023/8/31"/>
    <x v="135"/>
    <x v="135"/>
    <x v="4"/>
    <x v="4"/>
    <m/>
    <x v="615"/>
    <e v="#N/A"/>
    <x v="615"/>
  </r>
  <r>
    <x v="5170"/>
    <m/>
    <n v="472.5"/>
    <x v="17404"/>
    <m/>
    <m/>
    <m/>
    <m/>
    <x v="9273"/>
    <s v="2023/8/31"/>
    <x v="135"/>
    <x v="135"/>
    <x v="4"/>
    <x v="4"/>
    <m/>
    <x v="615"/>
    <e v="#N/A"/>
    <x v="615"/>
  </r>
  <r>
    <x v="5170"/>
    <m/>
    <n v="1776.7"/>
    <x v="17405"/>
    <m/>
    <m/>
    <m/>
    <m/>
    <x v="9273"/>
    <s v="2023/8/31"/>
    <x v="135"/>
    <x v="135"/>
    <x v="4"/>
    <x v="4"/>
    <m/>
    <x v="615"/>
    <e v="#N/A"/>
    <x v="615"/>
  </r>
  <r>
    <x v="5170"/>
    <m/>
    <n v="1609.06"/>
    <x v="17406"/>
    <m/>
    <m/>
    <m/>
    <m/>
    <x v="9273"/>
    <s v="2023/8/31"/>
    <x v="135"/>
    <x v="135"/>
    <x v="4"/>
    <x v="4"/>
    <m/>
    <x v="615"/>
    <e v="#N/A"/>
    <x v="615"/>
  </r>
  <r>
    <x v="5170"/>
    <m/>
    <n v="2400"/>
    <x v="17407"/>
    <m/>
    <m/>
    <m/>
    <m/>
    <x v="9250"/>
    <s v="2023/10/31"/>
    <x v="135"/>
    <x v="135"/>
    <x v="4"/>
    <x v="4"/>
    <m/>
    <x v="615"/>
    <e v="#N/A"/>
    <x v="615"/>
  </r>
  <r>
    <x v="5170"/>
    <m/>
    <n v="178.5"/>
    <x v="17408"/>
    <m/>
    <m/>
    <m/>
    <m/>
    <x v="9250"/>
    <s v="2023/10/31"/>
    <x v="135"/>
    <x v="135"/>
    <x v="4"/>
    <x v="4"/>
    <m/>
    <x v="615"/>
    <e v="#N/A"/>
    <x v="615"/>
  </r>
  <r>
    <x v="5170"/>
    <m/>
    <n v="34.480000000000004"/>
    <x v="17409"/>
    <m/>
    <m/>
    <m/>
    <m/>
    <x v="9274"/>
    <s v="2023/10/31"/>
    <x v="135"/>
    <x v="135"/>
    <x v="4"/>
    <x v="4"/>
    <m/>
    <x v="615"/>
    <e v="#N/A"/>
    <x v="615"/>
  </r>
  <r>
    <x v="5170"/>
    <m/>
    <n v="672.25"/>
    <x v="17410"/>
    <m/>
    <m/>
    <m/>
    <m/>
    <x v="9274"/>
    <s v="2023/10/31"/>
    <x v="135"/>
    <x v="135"/>
    <x v="4"/>
    <x v="4"/>
    <m/>
    <x v="615"/>
    <e v="#N/A"/>
    <x v="615"/>
  </r>
  <r>
    <x v="5170"/>
    <m/>
    <n v="3545.9300000000003"/>
    <x v="17411"/>
    <m/>
    <m/>
    <m/>
    <m/>
    <x v="9274"/>
    <s v="2023/10/31"/>
    <x v="135"/>
    <x v="135"/>
    <x v="4"/>
    <x v="4"/>
    <m/>
    <x v="615"/>
    <e v="#N/A"/>
    <x v="615"/>
  </r>
  <r>
    <x v="5170"/>
    <m/>
    <n v="303.3"/>
    <x v="17412"/>
    <m/>
    <m/>
    <m/>
    <m/>
    <x v="9274"/>
    <s v="2023/10/31"/>
    <x v="135"/>
    <x v="135"/>
    <x v="4"/>
    <x v="4"/>
    <m/>
    <x v="615"/>
    <e v="#N/A"/>
    <x v="615"/>
  </r>
  <r>
    <x v="5170"/>
    <m/>
    <n v="2892.59"/>
    <x v="17413"/>
    <m/>
    <m/>
    <m/>
    <m/>
    <x v="9275"/>
    <s v="2023/11/30"/>
    <x v="135"/>
    <x v="135"/>
    <x v="4"/>
    <x v="4"/>
    <m/>
    <x v="615"/>
    <e v="#N/A"/>
    <x v="615"/>
  </r>
  <r>
    <x v="5170"/>
    <m/>
    <n v="3304.19"/>
    <x v="17414"/>
    <m/>
    <m/>
    <m/>
    <m/>
    <x v="9251"/>
    <s v="2023/11/30"/>
    <x v="135"/>
    <x v="135"/>
    <x v="4"/>
    <x v="4"/>
    <m/>
    <x v="615"/>
    <e v="#N/A"/>
    <x v="615"/>
  </r>
  <r>
    <x v="5170"/>
    <m/>
    <n v="707"/>
    <x v="17415"/>
    <m/>
    <m/>
    <m/>
    <m/>
    <x v="9251"/>
    <s v="2023/11/30"/>
    <x v="135"/>
    <x v="135"/>
    <x v="4"/>
    <x v="4"/>
    <m/>
    <x v="615"/>
    <e v="#N/A"/>
    <x v="615"/>
  </r>
  <r>
    <x v="5170"/>
    <m/>
    <n v="1470"/>
    <x v="17416"/>
    <m/>
    <m/>
    <m/>
    <m/>
    <x v="9251"/>
    <s v="2023/11/30"/>
    <x v="135"/>
    <x v="135"/>
    <x v="4"/>
    <x v="4"/>
    <m/>
    <x v="615"/>
    <e v="#N/A"/>
    <x v="615"/>
  </r>
  <r>
    <x v="5170"/>
    <m/>
    <n v="1324.51"/>
    <x v="17417"/>
    <m/>
    <m/>
    <m/>
    <m/>
    <x v="9252"/>
    <s v="2023/11/30"/>
    <x v="135"/>
    <x v="135"/>
    <x v="4"/>
    <x v="4"/>
    <m/>
    <x v="615"/>
    <e v="#N/A"/>
    <x v="615"/>
  </r>
  <r>
    <x v="5170"/>
    <m/>
    <n v="143.30000000000001"/>
    <x v="17418"/>
    <m/>
    <m/>
    <m/>
    <m/>
    <x v="9252"/>
    <s v="2023/11/30"/>
    <x v="135"/>
    <x v="135"/>
    <x v="4"/>
    <x v="4"/>
    <m/>
    <x v="615"/>
    <e v="#N/A"/>
    <x v="615"/>
  </r>
  <r>
    <x v="5170"/>
    <m/>
    <n v="1763.3500000000001"/>
    <x v="17419"/>
    <m/>
    <m/>
    <m/>
    <m/>
    <x v="9252"/>
    <s v="2023/11/30"/>
    <x v="135"/>
    <x v="135"/>
    <x v="4"/>
    <x v="4"/>
    <m/>
    <x v="615"/>
    <e v="#N/A"/>
    <x v="615"/>
  </r>
  <r>
    <x v="5170"/>
    <m/>
    <n v="392.35"/>
    <x v="17420"/>
    <m/>
    <m/>
    <m/>
    <m/>
    <x v="9276"/>
    <s v="2023/12/31"/>
    <x v="135"/>
    <x v="135"/>
    <x v="4"/>
    <x v="4"/>
    <m/>
    <x v="615"/>
    <e v="#N/A"/>
    <x v="615"/>
  </r>
  <r>
    <x v="5170"/>
    <m/>
    <n v="153.76"/>
    <x v="17421"/>
    <m/>
    <m/>
    <m/>
    <m/>
    <x v="9276"/>
    <s v="2023/12/31"/>
    <x v="135"/>
    <x v="135"/>
    <x v="4"/>
    <x v="4"/>
    <m/>
    <x v="615"/>
    <e v="#N/A"/>
    <x v="615"/>
  </r>
  <r>
    <x v="5170"/>
    <m/>
    <n v="3060.9"/>
    <x v="17422"/>
    <m/>
    <m/>
    <m/>
    <m/>
    <x v="9277"/>
    <s v="2023/12/31"/>
    <x v="135"/>
    <x v="135"/>
    <x v="4"/>
    <x v="4"/>
    <m/>
    <x v="615"/>
    <e v="#N/A"/>
    <x v="615"/>
  </r>
  <r>
    <x v="5170"/>
    <m/>
    <n v="8515.61"/>
    <x v="17423"/>
    <m/>
    <m/>
    <m/>
    <m/>
    <x v="9277"/>
    <s v="2023/12/31"/>
    <x v="135"/>
    <x v="135"/>
    <x v="4"/>
    <x v="4"/>
    <m/>
    <x v="615"/>
    <e v="#N/A"/>
    <x v="615"/>
  </r>
  <r>
    <x v="5170"/>
    <m/>
    <n v="416.27"/>
    <x v="17424"/>
    <m/>
    <m/>
    <m/>
    <m/>
    <x v="9277"/>
    <s v="2023/12/31"/>
    <x v="135"/>
    <x v="135"/>
    <x v="4"/>
    <x v="4"/>
    <m/>
    <x v="615"/>
    <e v="#N/A"/>
    <x v="615"/>
  </r>
  <r>
    <x v="5170"/>
    <m/>
    <n v="654.5"/>
    <x v="17425"/>
    <m/>
    <m/>
    <m/>
    <m/>
    <x v="9277"/>
    <s v="2023/12/31"/>
    <x v="135"/>
    <x v="135"/>
    <x v="4"/>
    <x v="4"/>
    <m/>
    <x v="615"/>
    <e v="#N/A"/>
    <x v="615"/>
  </r>
  <r>
    <x v="5170"/>
    <m/>
    <n v="558.47"/>
    <x v="17426"/>
    <m/>
    <m/>
    <m/>
    <m/>
    <x v="9277"/>
    <s v="2023/12/31"/>
    <x v="135"/>
    <x v="135"/>
    <x v="4"/>
    <x v="4"/>
    <m/>
    <x v="615"/>
    <e v="#N/A"/>
    <x v="615"/>
  </r>
  <r>
    <x v="5170"/>
    <m/>
    <n v="2716.89"/>
    <x v="17427"/>
    <m/>
    <m/>
    <m/>
    <m/>
    <x v="9277"/>
    <s v="2023/12/31"/>
    <x v="135"/>
    <x v="135"/>
    <x v="4"/>
    <x v="4"/>
    <m/>
    <x v="615"/>
    <e v="#N/A"/>
    <x v="615"/>
  </r>
  <r>
    <x v="5170"/>
    <m/>
    <n v="19420.77"/>
    <x v="17428"/>
    <m/>
    <m/>
    <m/>
    <m/>
    <x v="9277"/>
    <s v="2023/12/31"/>
    <x v="135"/>
    <x v="135"/>
    <x v="4"/>
    <x v="4"/>
    <m/>
    <x v="615"/>
    <e v="#N/A"/>
    <x v="615"/>
  </r>
  <r>
    <x v="5170"/>
    <m/>
    <n v="1169"/>
    <x v="17429"/>
    <m/>
    <m/>
    <m/>
    <m/>
    <x v="9277"/>
    <s v="2023/12/31"/>
    <x v="135"/>
    <x v="135"/>
    <x v="4"/>
    <x v="4"/>
    <m/>
    <x v="615"/>
    <e v="#N/A"/>
    <x v="615"/>
  </r>
  <r>
    <x v="5170"/>
    <m/>
    <n v="183.26"/>
    <x v="17430"/>
    <m/>
    <m/>
    <m/>
    <m/>
    <x v="9278"/>
    <s v="2023/12/31"/>
    <x v="135"/>
    <x v="135"/>
    <x v="4"/>
    <x v="4"/>
    <m/>
    <x v="615"/>
    <e v="#N/A"/>
    <x v="615"/>
  </r>
  <r>
    <x v="5170"/>
    <m/>
    <n v="1168.07"/>
    <x v="17431"/>
    <m/>
    <m/>
    <m/>
    <m/>
    <x v="9278"/>
    <s v="2023/12/31"/>
    <x v="135"/>
    <x v="135"/>
    <x v="4"/>
    <x v="4"/>
    <m/>
    <x v="615"/>
    <e v="#N/A"/>
    <x v="615"/>
  </r>
  <r>
    <x v="5170"/>
    <m/>
    <n v="3933.27"/>
    <x v="17432"/>
    <m/>
    <m/>
    <m/>
    <m/>
    <x v="9278"/>
    <s v="2023/12/31"/>
    <x v="135"/>
    <x v="135"/>
    <x v="4"/>
    <x v="4"/>
    <m/>
    <x v="615"/>
    <e v="#N/A"/>
    <x v="615"/>
  </r>
  <r>
    <x v="5170"/>
    <m/>
    <n v="11968.25"/>
    <x v="17433"/>
    <m/>
    <m/>
    <m/>
    <m/>
    <x v="9263"/>
    <s v="2023/3/31"/>
    <x v="135"/>
    <x v="135"/>
    <x v="16"/>
    <x v="16"/>
    <m/>
    <x v="615"/>
    <e v="#N/A"/>
    <x v="615"/>
  </r>
  <r>
    <x v="5170"/>
    <m/>
    <n v="9392.5"/>
    <x v="17434"/>
    <m/>
    <m/>
    <m/>
    <m/>
    <x v="9279"/>
    <s v="2023/5/31"/>
    <x v="135"/>
    <x v="135"/>
    <x v="16"/>
    <x v="16"/>
    <m/>
    <x v="615"/>
    <e v="#N/A"/>
    <x v="615"/>
  </r>
  <r>
    <x v="5170"/>
    <m/>
    <n v="7854"/>
    <x v="17435"/>
    <m/>
    <m/>
    <m/>
    <m/>
    <x v="9267"/>
    <s v="2023/5/31"/>
    <x v="135"/>
    <x v="135"/>
    <x v="16"/>
    <x v="16"/>
    <m/>
    <x v="615"/>
    <e v="#N/A"/>
    <x v="615"/>
  </r>
  <r>
    <x v="5170"/>
    <m/>
    <n v="15867.25"/>
    <x v="17436"/>
    <m/>
    <m/>
    <m/>
    <m/>
    <x v="9269"/>
    <s v="2023/6/30"/>
    <x v="135"/>
    <x v="135"/>
    <x v="16"/>
    <x v="16"/>
    <m/>
    <x v="615"/>
    <e v="#N/A"/>
    <x v="615"/>
  </r>
  <r>
    <x v="5170"/>
    <m/>
    <n v="143.5"/>
    <x v="17437"/>
    <m/>
    <m/>
    <m/>
    <m/>
    <x v="9269"/>
    <s v="2023/6/30"/>
    <x v="135"/>
    <x v="135"/>
    <x v="16"/>
    <x v="16"/>
    <m/>
    <x v="615"/>
    <e v="#N/A"/>
    <x v="615"/>
  </r>
  <r>
    <x v="5170"/>
    <m/>
    <n v="750"/>
    <x v="17438"/>
    <m/>
    <m/>
    <m/>
    <m/>
    <x v="9270"/>
    <s v="2023/6/30"/>
    <x v="135"/>
    <x v="135"/>
    <x v="16"/>
    <x v="16"/>
    <m/>
    <x v="615"/>
    <e v="#N/A"/>
    <x v="615"/>
  </r>
  <r>
    <x v="5170"/>
    <m/>
    <n v="1950"/>
    <x v="17439"/>
    <m/>
    <m/>
    <m/>
    <m/>
    <x v="9270"/>
    <s v="2023/6/30"/>
    <x v="135"/>
    <x v="135"/>
    <x v="16"/>
    <x v="16"/>
    <m/>
    <x v="615"/>
    <e v="#N/A"/>
    <x v="615"/>
  </r>
  <r>
    <x v="5170"/>
    <m/>
    <n v="5544"/>
    <x v="17440"/>
    <m/>
    <m/>
    <m/>
    <m/>
    <x v="9271"/>
    <s v="2023/6/30"/>
    <x v="135"/>
    <x v="135"/>
    <x v="16"/>
    <x v="16"/>
    <m/>
    <x v="615"/>
    <e v="#N/A"/>
    <x v="615"/>
  </r>
  <r>
    <x v="5170"/>
    <m/>
    <n v="647.5"/>
    <x v="17441"/>
    <m/>
    <m/>
    <m/>
    <m/>
    <x v="9271"/>
    <s v="2023/6/30"/>
    <x v="135"/>
    <x v="135"/>
    <x v="16"/>
    <x v="16"/>
    <m/>
    <x v="615"/>
    <e v="#N/A"/>
    <x v="615"/>
  </r>
  <r>
    <x v="5170"/>
    <m/>
    <n v="1440"/>
    <x v="17442"/>
    <m/>
    <m/>
    <m/>
    <m/>
    <x v="9271"/>
    <s v="2023/6/30"/>
    <x v="135"/>
    <x v="135"/>
    <x v="16"/>
    <x v="16"/>
    <m/>
    <x v="615"/>
    <e v="#N/A"/>
    <x v="615"/>
  </r>
  <r>
    <x v="5170"/>
    <m/>
    <n v="9408"/>
    <x v="17443"/>
    <m/>
    <m/>
    <m/>
    <m/>
    <x v="9272"/>
    <s v="2023/7/31"/>
    <x v="135"/>
    <x v="135"/>
    <x v="16"/>
    <x v="16"/>
    <m/>
    <x v="615"/>
    <e v="#N/A"/>
    <x v="615"/>
  </r>
  <r>
    <x v="5170"/>
    <m/>
    <n v="23184"/>
    <x v="17444"/>
    <m/>
    <m/>
    <m/>
    <m/>
    <x v="9248"/>
    <s v="2023/7/31"/>
    <x v="135"/>
    <x v="135"/>
    <x v="16"/>
    <x v="16"/>
    <m/>
    <x v="615"/>
    <e v="#N/A"/>
    <x v="615"/>
  </r>
  <r>
    <x v="5170"/>
    <m/>
    <n v="30240"/>
    <x v="17445"/>
    <m/>
    <m/>
    <m/>
    <m/>
    <x v="9248"/>
    <s v="2023/7/31"/>
    <x v="135"/>
    <x v="135"/>
    <x v="16"/>
    <x v="16"/>
    <m/>
    <x v="615"/>
    <e v="#N/A"/>
    <x v="615"/>
  </r>
  <r>
    <x v="5170"/>
    <m/>
    <n v="1260"/>
    <x v="17446"/>
    <m/>
    <m/>
    <m/>
    <m/>
    <x v="9248"/>
    <s v="2023/7/31"/>
    <x v="135"/>
    <x v="135"/>
    <x v="16"/>
    <x v="16"/>
    <m/>
    <x v="615"/>
    <e v="#N/A"/>
    <x v="615"/>
  </r>
  <r>
    <x v="5170"/>
    <m/>
    <n v="11256"/>
    <x v="17447"/>
    <m/>
    <m/>
    <m/>
    <m/>
    <x v="9280"/>
    <s v="2023/8/31"/>
    <x v="135"/>
    <x v="135"/>
    <x v="16"/>
    <x v="16"/>
    <m/>
    <x v="615"/>
    <e v="#N/A"/>
    <x v="615"/>
  </r>
  <r>
    <x v="5170"/>
    <m/>
    <n v="2016"/>
    <x v="17448"/>
    <m/>
    <m/>
    <m/>
    <m/>
    <x v="9281"/>
    <s v="2023/8/31"/>
    <x v="135"/>
    <x v="135"/>
    <x v="16"/>
    <x v="16"/>
    <m/>
    <x v="615"/>
    <e v="#N/A"/>
    <x v="615"/>
  </r>
  <r>
    <x v="5170"/>
    <m/>
    <n v="1440"/>
    <x v="17449"/>
    <m/>
    <m/>
    <m/>
    <m/>
    <x v="9281"/>
    <s v="2023/8/31"/>
    <x v="135"/>
    <x v="135"/>
    <x v="16"/>
    <x v="16"/>
    <m/>
    <x v="615"/>
    <e v="#N/A"/>
    <x v="615"/>
  </r>
  <r>
    <x v="5170"/>
    <m/>
    <n v="690"/>
    <x v="17450"/>
    <m/>
    <m/>
    <m/>
    <m/>
    <x v="9281"/>
    <s v="2023/8/31"/>
    <x v="135"/>
    <x v="135"/>
    <x v="16"/>
    <x v="16"/>
    <m/>
    <x v="615"/>
    <e v="#N/A"/>
    <x v="615"/>
  </r>
  <r>
    <x v="5170"/>
    <m/>
    <n v="5544"/>
    <x v="17451"/>
    <m/>
    <m/>
    <m/>
    <m/>
    <x v="9281"/>
    <s v="2023/8/31"/>
    <x v="135"/>
    <x v="135"/>
    <x v="16"/>
    <x v="16"/>
    <m/>
    <x v="615"/>
    <e v="#N/A"/>
    <x v="615"/>
  </r>
  <r>
    <x v="5170"/>
    <m/>
    <n v="22008"/>
    <x v="17452"/>
    <m/>
    <m/>
    <m/>
    <m/>
    <x v="9273"/>
    <s v="2023/8/31"/>
    <x v="135"/>
    <x v="135"/>
    <x v="16"/>
    <x v="16"/>
    <m/>
    <x v="615"/>
    <e v="#N/A"/>
    <x v="615"/>
  </r>
  <r>
    <x v="5170"/>
    <m/>
    <n v="168"/>
    <x v="17453"/>
    <m/>
    <m/>
    <m/>
    <m/>
    <x v="9273"/>
    <s v="2023/8/31"/>
    <x v="135"/>
    <x v="135"/>
    <x v="16"/>
    <x v="16"/>
    <m/>
    <x v="615"/>
    <e v="#N/A"/>
    <x v="615"/>
  </r>
  <r>
    <x v="5170"/>
    <m/>
    <n v="9240"/>
    <x v="17454"/>
    <m/>
    <m/>
    <m/>
    <m/>
    <x v="9282"/>
    <s v="2023/9/30"/>
    <x v="135"/>
    <x v="135"/>
    <x v="16"/>
    <x v="16"/>
    <m/>
    <x v="615"/>
    <e v="#N/A"/>
    <x v="615"/>
  </r>
  <r>
    <x v="5170"/>
    <m/>
    <n v="504"/>
    <x v="17455"/>
    <m/>
    <m/>
    <m/>
    <m/>
    <x v="9282"/>
    <s v="2023/9/30"/>
    <x v="135"/>
    <x v="135"/>
    <x v="16"/>
    <x v="16"/>
    <m/>
    <x v="615"/>
    <e v="#N/A"/>
    <x v="615"/>
  </r>
  <r>
    <x v="5170"/>
    <m/>
    <n v="4368"/>
    <x v="17456"/>
    <m/>
    <m/>
    <m/>
    <m/>
    <x v="9283"/>
    <s v="2023/9/30"/>
    <x v="135"/>
    <x v="135"/>
    <x v="16"/>
    <x v="16"/>
    <m/>
    <x v="615"/>
    <e v="#N/A"/>
    <x v="615"/>
  </r>
  <r>
    <x v="5170"/>
    <m/>
    <n v="2688"/>
    <x v="17457"/>
    <m/>
    <m/>
    <m/>
    <m/>
    <x v="9283"/>
    <s v="2023/9/30"/>
    <x v="135"/>
    <x v="135"/>
    <x v="16"/>
    <x v="16"/>
    <m/>
    <x v="615"/>
    <e v="#N/A"/>
    <x v="615"/>
  </r>
  <r>
    <x v="5170"/>
    <m/>
    <n v="504"/>
    <x v="17458"/>
    <m/>
    <m/>
    <m/>
    <m/>
    <x v="9284"/>
    <s v="2023/10/31"/>
    <x v="135"/>
    <x v="135"/>
    <x v="16"/>
    <x v="16"/>
    <m/>
    <x v="615"/>
    <e v="#N/A"/>
    <x v="615"/>
  </r>
  <r>
    <x v="5170"/>
    <m/>
    <n v="10416"/>
    <x v="17459"/>
    <m/>
    <m/>
    <m/>
    <m/>
    <x v="9284"/>
    <s v="2023/10/31"/>
    <x v="135"/>
    <x v="135"/>
    <x v="16"/>
    <x v="16"/>
    <m/>
    <x v="615"/>
    <e v="#N/A"/>
    <x v="615"/>
  </r>
  <r>
    <x v="5170"/>
    <m/>
    <n v="4368"/>
    <x v="17460"/>
    <m/>
    <m/>
    <m/>
    <m/>
    <x v="9275"/>
    <s v="2023/11/30"/>
    <x v="135"/>
    <x v="135"/>
    <x v="16"/>
    <x v="16"/>
    <m/>
    <x v="615"/>
    <e v="#N/A"/>
    <x v="615"/>
  </r>
  <r>
    <x v="5170"/>
    <m/>
    <n v="15624"/>
    <x v="17461"/>
    <m/>
    <m/>
    <m/>
    <m/>
    <x v="9252"/>
    <s v="2023/11/30"/>
    <x v="135"/>
    <x v="135"/>
    <x v="16"/>
    <x v="16"/>
    <m/>
    <x v="615"/>
    <e v="#N/A"/>
    <x v="615"/>
  </r>
  <r>
    <x v="5170"/>
    <m/>
    <n v="1940"/>
    <x v="17462"/>
    <m/>
    <m/>
    <m/>
    <m/>
    <x v="9252"/>
    <s v="2023/11/30"/>
    <x v="135"/>
    <x v="135"/>
    <x v="16"/>
    <x v="16"/>
    <m/>
    <x v="615"/>
    <e v="#N/A"/>
    <x v="615"/>
  </r>
  <r>
    <x v="5170"/>
    <m/>
    <n v="15792"/>
    <x v="17463"/>
    <m/>
    <m/>
    <m/>
    <m/>
    <x v="9285"/>
    <s v="2023/11/30"/>
    <x v="135"/>
    <x v="135"/>
    <x v="16"/>
    <x v="16"/>
    <m/>
    <x v="615"/>
    <e v="#N/A"/>
    <x v="615"/>
  </r>
  <r>
    <x v="5170"/>
    <m/>
    <n v="7560"/>
    <x v="17464"/>
    <m/>
    <m/>
    <m/>
    <m/>
    <x v="9285"/>
    <s v="2023/11/30"/>
    <x v="135"/>
    <x v="135"/>
    <x v="16"/>
    <x v="16"/>
    <m/>
    <x v="615"/>
    <e v="#N/A"/>
    <x v="615"/>
  </r>
  <r>
    <x v="5170"/>
    <m/>
    <n v="29568"/>
    <x v="17465"/>
    <m/>
    <m/>
    <m/>
    <m/>
    <x v="9286"/>
    <s v="2023/12/31"/>
    <x v="135"/>
    <x v="135"/>
    <x v="16"/>
    <x v="16"/>
    <m/>
    <x v="615"/>
    <e v="#N/A"/>
    <x v="615"/>
  </r>
  <r>
    <x v="5170"/>
    <m/>
    <n v="8064"/>
    <x v="17466"/>
    <m/>
    <m/>
    <m/>
    <m/>
    <x v="9287"/>
    <s v="2023/12/31"/>
    <x v="135"/>
    <x v="135"/>
    <x v="16"/>
    <x v="16"/>
    <m/>
    <x v="615"/>
    <e v="#N/A"/>
    <x v="615"/>
  </r>
  <r>
    <x v="5170"/>
    <m/>
    <n v="224.64000000000001"/>
    <x v="17467"/>
    <m/>
    <m/>
    <m/>
    <m/>
    <x v="9266"/>
    <s v="2023/4/30"/>
    <x v="135"/>
    <x v="135"/>
    <x v="45"/>
    <x v="45"/>
    <m/>
    <x v="615"/>
    <e v="#N/A"/>
    <x v="615"/>
  </r>
  <r>
    <x v="5170"/>
    <m/>
    <n v="2037.6000000000001"/>
    <x v="17468"/>
    <m/>
    <m/>
    <m/>
    <m/>
    <x v="9266"/>
    <s v="2023/4/30"/>
    <x v="135"/>
    <x v="135"/>
    <x v="45"/>
    <x v="45"/>
    <m/>
    <x v="615"/>
    <e v="#N/A"/>
    <x v="615"/>
  </r>
  <r>
    <x v="5170"/>
    <m/>
    <n v="399.07"/>
    <x v="17469"/>
    <m/>
    <m/>
    <m/>
    <m/>
    <x v="9268"/>
    <s v="2023/5/31"/>
    <x v="135"/>
    <x v="135"/>
    <x v="45"/>
    <x v="45"/>
    <m/>
    <x v="615"/>
    <e v="#N/A"/>
    <x v="615"/>
  </r>
  <r>
    <x v="5170"/>
    <m/>
    <n v="239.58"/>
    <x v="17470"/>
    <m/>
    <m/>
    <m/>
    <m/>
    <x v="9268"/>
    <s v="2023/5/31"/>
    <x v="135"/>
    <x v="135"/>
    <x v="45"/>
    <x v="45"/>
    <m/>
    <x v="615"/>
    <e v="#N/A"/>
    <x v="615"/>
  </r>
  <r>
    <x v="5170"/>
    <m/>
    <n v="134.01"/>
    <x v="17471"/>
    <m/>
    <m/>
    <m/>
    <m/>
    <x v="9268"/>
    <s v="2023/5/31"/>
    <x v="135"/>
    <x v="135"/>
    <x v="45"/>
    <x v="45"/>
    <m/>
    <x v="615"/>
    <e v="#N/A"/>
    <x v="615"/>
  </r>
  <r>
    <x v="5170"/>
    <m/>
    <n v="12458.49"/>
    <x v="17472"/>
    <m/>
    <m/>
    <m/>
    <m/>
    <x v="9274"/>
    <s v="2023/10/31"/>
    <x v="135"/>
    <x v="135"/>
    <x v="45"/>
    <x v="45"/>
    <m/>
    <x v="615"/>
    <e v="#N/A"/>
    <x v="615"/>
  </r>
  <r>
    <x v="5170"/>
    <m/>
    <n v="555.81000000000006"/>
    <x v="17473"/>
    <m/>
    <m/>
    <m/>
    <m/>
    <x v="9285"/>
    <s v="2023/11/30"/>
    <x v="135"/>
    <x v="135"/>
    <x v="45"/>
    <x v="45"/>
    <m/>
    <x v="615"/>
    <e v="#N/A"/>
    <x v="615"/>
  </r>
  <r>
    <x v="5170"/>
    <m/>
    <n v="1664.25"/>
    <x v="17474"/>
    <m/>
    <m/>
    <m/>
    <m/>
    <x v="9276"/>
    <s v="2023/12/31"/>
    <x v="135"/>
    <x v="135"/>
    <x v="45"/>
    <x v="45"/>
    <m/>
    <x v="615"/>
    <e v="#N/A"/>
    <x v="615"/>
  </r>
  <r>
    <x v="5170"/>
    <m/>
    <n v="1011.5"/>
    <x v="17475"/>
    <m/>
    <m/>
    <m/>
    <m/>
    <x v="9276"/>
    <s v="2023/12/31"/>
    <x v="135"/>
    <x v="135"/>
    <x v="45"/>
    <x v="45"/>
    <m/>
    <x v="615"/>
    <e v="#N/A"/>
    <x v="615"/>
  </r>
  <r>
    <x v="5170"/>
    <m/>
    <n v="2755.65"/>
    <x v="17476"/>
    <m/>
    <m/>
    <m/>
    <m/>
    <x v="9276"/>
    <s v="2023/12/31"/>
    <x v="135"/>
    <x v="135"/>
    <x v="45"/>
    <x v="45"/>
    <m/>
    <x v="615"/>
    <e v="#N/A"/>
    <x v="615"/>
  </r>
  <r>
    <x v="5170"/>
    <m/>
    <n v="842.9"/>
    <x v="17477"/>
    <m/>
    <m/>
    <m/>
    <m/>
    <x v="9276"/>
    <s v="2023/12/31"/>
    <x v="135"/>
    <x v="135"/>
    <x v="45"/>
    <x v="45"/>
    <m/>
    <x v="615"/>
    <e v="#N/A"/>
    <x v="615"/>
  </r>
  <r>
    <x v="5170"/>
    <m/>
    <n v="7793.09"/>
    <x v="17478"/>
    <m/>
    <m/>
    <m/>
    <m/>
    <x v="9286"/>
    <s v="2023/12/31"/>
    <x v="135"/>
    <x v="135"/>
    <x v="45"/>
    <x v="45"/>
    <m/>
    <x v="615"/>
    <e v="#N/A"/>
    <x v="615"/>
  </r>
  <r>
    <x v="5170"/>
    <m/>
    <n v="3903.5"/>
    <x v="17479"/>
    <m/>
    <m/>
    <m/>
    <m/>
    <x v="9286"/>
    <s v="2023/12/31"/>
    <x v="135"/>
    <x v="135"/>
    <x v="45"/>
    <x v="45"/>
    <m/>
    <x v="615"/>
    <e v="#N/A"/>
    <x v="615"/>
  </r>
  <r>
    <x v="5170"/>
    <m/>
    <n v="2832.2000000000003"/>
    <x v="17480"/>
    <m/>
    <m/>
    <m/>
    <m/>
    <x v="9286"/>
    <s v="2023/12/31"/>
    <x v="135"/>
    <x v="135"/>
    <x v="45"/>
    <x v="45"/>
    <m/>
    <x v="615"/>
    <e v="#N/A"/>
    <x v="615"/>
  </r>
  <r>
    <x v="5170"/>
    <m/>
    <n v="29253.68"/>
    <x v="17481"/>
    <m/>
    <m/>
    <m/>
    <m/>
    <x v="9277"/>
    <s v="2023/12/31"/>
    <x v="135"/>
    <x v="135"/>
    <x v="45"/>
    <x v="45"/>
    <m/>
    <x v="615"/>
    <e v="#N/A"/>
    <x v="615"/>
  </r>
  <r>
    <x v="5170"/>
    <m/>
    <n v="4654.75"/>
    <x v="17482"/>
    <m/>
    <m/>
    <m/>
    <m/>
    <x v="9277"/>
    <s v="2023/12/31"/>
    <x v="135"/>
    <x v="135"/>
    <x v="45"/>
    <x v="45"/>
    <m/>
    <x v="615"/>
    <e v="#N/A"/>
    <x v="615"/>
  </r>
  <r>
    <x v="5170"/>
    <m/>
    <n v="2172.7600000000002"/>
    <x v="17483"/>
    <m/>
    <m/>
    <m/>
    <m/>
    <x v="9278"/>
    <s v="2023/12/31"/>
    <x v="135"/>
    <x v="135"/>
    <x v="45"/>
    <x v="45"/>
    <m/>
    <x v="615"/>
    <e v="#N/A"/>
    <x v="615"/>
  </r>
  <r>
    <x v="5170"/>
    <m/>
    <n v="298.97000000000003"/>
    <x v="17484"/>
    <m/>
    <m/>
    <m/>
    <m/>
    <x v="9278"/>
    <s v="2023/12/31"/>
    <x v="135"/>
    <x v="135"/>
    <x v="45"/>
    <x v="45"/>
    <m/>
    <x v="615"/>
    <e v="#N/A"/>
    <x v="615"/>
  </r>
  <r>
    <x v="5170"/>
    <m/>
    <n v="6685"/>
    <x v="17485"/>
    <m/>
    <m/>
    <m/>
    <m/>
    <x v="9257"/>
    <s v="2023/1/31"/>
    <x v="135"/>
    <x v="135"/>
    <x v="3"/>
    <x v="3"/>
    <m/>
    <x v="615"/>
    <e v="#N/A"/>
    <x v="615"/>
  </r>
  <r>
    <x v="5170"/>
    <m/>
    <n v="3342.5"/>
    <x v="17486"/>
    <m/>
    <m/>
    <m/>
    <m/>
    <x v="9258"/>
    <s v="2023/2/28"/>
    <x v="135"/>
    <x v="135"/>
    <x v="3"/>
    <x v="3"/>
    <m/>
    <x v="615"/>
    <e v="#N/A"/>
    <x v="615"/>
  </r>
  <r>
    <x v="5170"/>
    <m/>
    <n v="2005.5"/>
    <x v="17487"/>
    <m/>
    <m/>
    <m/>
    <m/>
    <x v="9279"/>
    <s v="2023/5/31"/>
    <x v="135"/>
    <x v="135"/>
    <x v="3"/>
    <x v="3"/>
    <m/>
    <x v="615"/>
    <e v="#N/A"/>
    <x v="615"/>
  </r>
  <r>
    <x v="5170"/>
    <m/>
    <n v="668.5"/>
    <x v="17488"/>
    <m/>
    <m/>
    <m/>
    <m/>
    <x v="9269"/>
    <s v="2023/6/30"/>
    <x v="135"/>
    <x v="135"/>
    <x v="3"/>
    <x v="3"/>
    <m/>
    <x v="615"/>
    <e v="#N/A"/>
    <x v="615"/>
  </r>
  <r>
    <x v="5170"/>
    <m/>
    <n v="1203.3"/>
    <x v="17489"/>
    <m/>
    <m/>
    <m/>
    <m/>
    <x v="9270"/>
    <s v="2023/6/30"/>
    <x v="135"/>
    <x v="135"/>
    <x v="3"/>
    <x v="3"/>
    <m/>
    <x v="615"/>
    <e v="#N/A"/>
    <x v="615"/>
  </r>
  <r>
    <x v="5170"/>
    <m/>
    <n v="1001"/>
    <x v="17490"/>
    <m/>
    <m/>
    <m/>
    <m/>
    <x v="9255"/>
    <s v="2023/1/31"/>
    <x v="135"/>
    <x v="135"/>
    <x v="15"/>
    <x v="15"/>
    <m/>
    <x v="615"/>
    <e v="#N/A"/>
    <x v="615"/>
  </r>
  <r>
    <x v="5170"/>
    <m/>
    <n v="444.5"/>
    <x v="17491"/>
    <m/>
    <m/>
    <m/>
    <m/>
    <x v="9257"/>
    <s v="2023/1/31"/>
    <x v="135"/>
    <x v="135"/>
    <x v="15"/>
    <x v="15"/>
    <m/>
    <x v="615"/>
    <e v="#N/A"/>
    <x v="615"/>
  </r>
  <r>
    <x v="5170"/>
    <m/>
    <n v="9318.75"/>
    <x v="17492"/>
    <m/>
    <m/>
    <m/>
    <m/>
    <x v="9258"/>
    <s v="2023/2/28"/>
    <x v="135"/>
    <x v="135"/>
    <x v="15"/>
    <x v="15"/>
    <m/>
    <x v="615"/>
    <e v="#N/A"/>
    <x v="615"/>
  </r>
  <r>
    <x v="5170"/>
    <m/>
    <n v="4261.25"/>
    <x v="17493"/>
    <m/>
    <m/>
    <m/>
    <m/>
    <x v="9258"/>
    <s v="2023/2/28"/>
    <x v="135"/>
    <x v="135"/>
    <x v="15"/>
    <x v="15"/>
    <m/>
    <x v="615"/>
    <e v="#N/A"/>
    <x v="615"/>
  </r>
  <r>
    <x v="5170"/>
    <m/>
    <n v="845.6"/>
    <x v="17494"/>
    <m/>
    <m/>
    <m/>
    <m/>
    <x v="9261"/>
    <s v="2023/3/31"/>
    <x v="135"/>
    <x v="135"/>
    <x v="15"/>
    <x v="15"/>
    <m/>
    <x v="615"/>
    <e v="#N/A"/>
    <x v="615"/>
  </r>
  <r>
    <x v="5170"/>
    <m/>
    <n v="371"/>
    <x v="17495"/>
    <m/>
    <m/>
    <m/>
    <m/>
    <x v="9261"/>
    <s v="2023/3/31"/>
    <x v="135"/>
    <x v="135"/>
    <x v="15"/>
    <x v="15"/>
    <m/>
    <x v="615"/>
    <e v="#N/A"/>
    <x v="615"/>
  </r>
  <r>
    <x v="5170"/>
    <m/>
    <n v="2497.25"/>
    <x v="17496"/>
    <m/>
    <m/>
    <m/>
    <m/>
    <x v="9263"/>
    <s v="2023/3/31"/>
    <x v="135"/>
    <x v="135"/>
    <x v="15"/>
    <x v="15"/>
    <m/>
    <x v="615"/>
    <e v="#N/A"/>
    <x v="615"/>
  </r>
  <r>
    <x v="5170"/>
    <m/>
    <n v="703.5"/>
    <x v="17497"/>
    <m/>
    <m/>
    <m/>
    <m/>
    <x v="9263"/>
    <s v="2023/3/31"/>
    <x v="135"/>
    <x v="135"/>
    <x v="15"/>
    <x v="15"/>
    <m/>
    <x v="615"/>
    <e v="#N/A"/>
    <x v="615"/>
  </r>
  <r>
    <x v="5170"/>
    <m/>
    <n v="134.75"/>
    <x v="17498"/>
    <m/>
    <m/>
    <m/>
    <m/>
    <x v="9246"/>
    <s v="2023/3/31"/>
    <x v="135"/>
    <x v="135"/>
    <x v="15"/>
    <x v="15"/>
    <m/>
    <x v="615"/>
    <e v="#N/A"/>
    <x v="615"/>
  </r>
  <r>
    <x v="5170"/>
    <m/>
    <n v="1763.3"/>
    <x v="17499"/>
    <m/>
    <m/>
    <m/>
    <m/>
    <x v="9246"/>
    <s v="2023/3/31"/>
    <x v="135"/>
    <x v="135"/>
    <x v="15"/>
    <x v="15"/>
    <m/>
    <x v="615"/>
    <e v="#N/A"/>
    <x v="615"/>
  </r>
  <r>
    <x v="5170"/>
    <m/>
    <n v="2261"/>
    <x v="17500"/>
    <m/>
    <m/>
    <m/>
    <m/>
    <x v="9264"/>
    <s v="2023/4/30"/>
    <x v="135"/>
    <x v="135"/>
    <x v="15"/>
    <x v="15"/>
    <m/>
    <x v="615"/>
    <e v="#N/A"/>
    <x v="615"/>
  </r>
  <r>
    <x v="5170"/>
    <m/>
    <n v="3666.25"/>
    <x v="17501"/>
    <m/>
    <m/>
    <m/>
    <m/>
    <x v="9288"/>
    <s v="2023/4/30"/>
    <x v="135"/>
    <x v="135"/>
    <x v="15"/>
    <x v="15"/>
    <m/>
    <x v="615"/>
    <e v="#N/A"/>
    <x v="615"/>
  </r>
  <r>
    <x v="5170"/>
    <m/>
    <n v="4149.25"/>
    <x v="17502"/>
    <m/>
    <m/>
    <m/>
    <m/>
    <x v="9288"/>
    <s v="2023/4/30"/>
    <x v="135"/>
    <x v="135"/>
    <x v="15"/>
    <x v="15"/>
    <m/>
    <x v="615"/>
    <e v="#N/A"/>
    <x v="615"/>
  </r>
  <r>
    <x v="5170"/>
    <m/>
    <n v="1947.75"/>
    <x v="17503"/>
    <m/>
    <m/>
    <m/>
    <m/>
    <x v="9288"/>
    <s v="2023/4/30"/>
    <x v="135"/>
    <x v="135"/>
    <x v="15"/>
    <x v="15"/>
    <m/>
    <x v="615"/>
    <e v="#N/A"/>
    <x v="615"/>
  </r>
  <r>
    <x v="5170"/>
    <m/>
    <n v="224"/>
    <x v="17504"/>
    <m/>
    <m/>
    <m/>
    <m/>
    <x v="9288"/>
    <s v="2023/4/30"/>
    <x v="135"/>
    <x v="135"/>
    <x v="15"/>
    <x v="15"/>
    <m/>
    <x v="615"/>
    <e v="#N/A"/>
    <x v="615"/>
  </r>
  <r>
    <x v="5170"/>
    <m/>
    <n v="4107.25"/>
    <x v="17505"/>
    <m/>
    <m/>
    <m/>
    <m/>
    <x v="9288"/>
    <s v="2023/4/30"/>
    <x v="135"/>
    <x v="135"/>
    <x v="15"/>
    <x v="15"/>
    <m/>
    <x v="615"/>
    <e v="#N/A"/>
    <x v="615"/>
  </r>
  <r>
    <x v="5170"/>
    <m/>
    <n v="1834"/>
    <x v="17506"/>
    <m/>
    <m/>
    <m/>
    <m/>
    <x v="9288"/>
    <s v="2023/4/30"/>
    <x v="135"/>
    <x v="135"/>
    <x v="15"/>
    <x v="15"/>
    <m/>
    <x v="615"/>
    <e v="#N/A"/>
    <x v="615"/>
  </r>
  <r>
    <x v="5170"/>
    <m/>
    <n v="3011.75"/>
    <x v="17507"/>
    <m/>
    <m/>
    <m/>
    <m/>
    <x v="9288"/>
    <s v="2023/4/30"/>
    <x v="135"/>
    <x v="135"/>
    <x v="15"/>
    <x v="15"/>
    <m/>
    <x v="615"/>
    <e v="#N/A"/>
    <x v="615"/>
  </r>
  <r>
    <x v="5170"/>
    <m/>
    <n v="1818.25"/>
    <x v="17508"/>
    <m/>
    <m/>
    <m/>
    <m/>
    <x v="9288"/>
    <s v="2023/4/30"/>
    <x v="135"/>
    <x v="135"/>
    <x v="15"/>
    <x v="15"/>
    <m/>
    <x v="615"/>
    <e v="#N/A"/>
    <x v="615"/>
  </r>
  <r>
    <x v="5170"/>
    <m/>
    <n v="3683.75"/>
    <x v="17509"/>
    <m/>
    <m/>
    <m/>
    <m/>
    <x v="9288"/>
    <s v="2023/4/30"/>
    <x v="135"/>
    <x v="135"/>
    <x v="15"/>
    <x v="15"/>
    <m/>
    <x v="615"/>
    <e v="#N/A"/>
    <x v="615"/>
  </r>
  <r>
    <x v="5170"/>
    <m/>
    <n v="113.75"/>
    <x v="17510"/>
    <m/>
    <m/>
    <m/>
    <m/>
    <x v="9266"/>
    <s v="2023/4/30"/>
    <x v="135"/>
    <x v="135"/>
    <x v="15"/>
    <x v="15"/>
    <m/>
    <x v="615"/>
    <e v="#N/A"/>
    <x v="615"/>
  </r>
  <r>
    <x v="5170"/>
    <m/>
    <n v="514.5"/>
    <x v="17511"/>
    <m/>
    <m/>
    <m/>
    <m/>
    <x v="9267"/>
    <s v="2023/5/31"/>
    <x v="135"/>
    <x v="135"/>
    <x v="15"/>
    <x v="15"/>
    <m/>
    <x v="615"/>
    <e v="#N/A"/>
    <x v="615"/>
  </r>
  <r>
    <x v="5170"/>
    <m/>
    <n v="759.5"/>
    <x v="17512"/>
    <m/>
    <m/>
    <m/>
    <m/>
    <x v="9267"/>
    <s v="2023/5/31"/>
    <x v="135"/>
    <x v="135"/>
    <x v="15"/>
    <x v="15"/>
    <m/>
    <x v="615"/>
    <e v="#N/A"/>
    <x v="615"/>
  </r>
  <r>
    <x v="5170"/>
    <m/>
    <n v="91"/>
    <x v="17513"/>
    <m/>
    <m/>
    <m/>
    <m/>
    <x v="9268"/>
    <s v="2023/5/31"/>
    <x v="135"/>
    <x v="135"/>
    <x v="15"/>
    <x v="15"/>
    <m/>
    <x v="615"/>
    <e v="#N/A"/>
    <x v="615"/>
  </r>
  <r>
    <x v="5170"/>
    <m/>
    <n v="2203.25"/>
    <x v="17514"/>
    <m/>
    <m/>
    <m/>
    <m/>
    <x v="9247"/>
    <s v="2023/5/31"/>
    <x v="135"/>
    <x v="135"/>
    <x v="15"/>
    <x v="15"/>
    <m/>
    <x v="615"/>
    <e v="#N/A"/>
    <x v="615"/>
  </r>
  <r>
    <x v="5170"/>
    <m/>
    <n v="934.5"/>
    <x v="17515"/>
    <m/>
    <m/>
    <m/>
    <m/>
    <x v="9269"/>
    <s v="2023/6/30"/>
    <x v="135"/>
    <x v="135"/>
    <x v="15"/>
    <x v="15"/>
    <m/>
    <x v="615"/>
    <e v="#N/A"/>
    <x v="615"/>
  </r>
  <r>
    <x v="5170"/>
    <m/>
    <n v="6013"/>
    <x v="17516"/>
    <m/>
    <m/>
    <m/>
    <m/>
    <x v="9270"/>
    <s v="2023/6/30"/>
    <x v="135"/>
    <x v="135"/>
    <x v="15"/>
    <x v="15"/>
    <m/>
    <x v="615"/>
    <e v="#N/A"/>
    <x v="615"/>
  </r>
  <r>
    <x v="5170"/>
    <m/>
    <n v="846.79"/>
    <x v="17517"/>
    <m/>
    <m/>
    <m/>
    <m/>
    <x v="9270"/>
    <s v="2023/6/30"/>
    <x v="135"/>
    <x v="135"/>
    <x v="15"/>
    <x v="15"/>
    <m/>
    <x v="615"/>
    <e v="#N/A"/>
    <x v="615"/>
  </r>
  <r>
    <x v="5170"/>
    <m/>
    <n v="994"/>
    <x v="17518"/>
    <m/>
    <m/>
    <m/>
    <m/>
    <x v="9271"/>
    <s v="2023/6/30"/>
    <x v="135"/>
    <x v="135"/>
    <x v="15"/>
    <x v="15"/>
    <m/>
    <x v="615"/>
    <e v="#N/A"/>
    <x v="615"/>
  </r>
  <r>
    <x v="5170"/>
    <m/>
    <n v="4460.75"/>
    <x v="17519"/>
    <m/>
    <m/>
    <m/>
    <m/>
    <x v="9248"/>
    <s v="2023/7/31"/>
    <x v="135"/>
    <x v="135"/>
    <x v="15"/>
    <x v="15"/>
    <m/>
    <x v="615"/>
    <e v="#N/A"/>
    <x v="615"/>
  </r>
  <r>
    <x v="5170"/>
    <m/>
    <n v="3944.5"/>
    <x v="17520"/>
    <m/>
    <m/>
    <m/>
    <m/>
    <x v="9248"/>
    <s v="2023/7/31"/>
    <x v="135"/>
    <x v="135"/>
    <x v="15"/>
    <x v="15"/>
    <m/>
    <x v="615"/>
    <e v="#N/A"/>
    <x v="615"/>
  </r>
  <r>
    <x v="5170"/>
    <m/>
    <n v="9366.880000000001"/>
    <x v="17521"/>
    <m/>
    <m/>
    <m/>
    <m/>
    <x v="9280"/>
    <s v="2023/8/31"/>
    <x v="135"/>
    <x v="135"/>
    <x v="15"/>
    <x v="15"/>
    <m/>
    <x v="615"/>
    <e v="#N/A"/>
    <x v="615"/>
  </r>
  <r>
    <x v="5170"/>
    <m/>
    <n v="213.5"/>
    <x v="17522"/>
    <m/>
    <m/>
    <m/>
    <m/>
    <x v="9280"/>
    <s v="2023/8/31"/>
    <x v="135"/>
    <x v="135"/>
    <x v="15"/>
    <x v="15"/>
    <m/>
    <x v="615"/>
    <e v="#N/A"/>
    <x v="615"/>
  </r>
  <r>
    <x v="5170"/>
    <m/>
    <n v="467.25"/>
    <x v="17523"/>
    <m/>
    <m/>
    <m/>
    <m/>
    <x v="9280"/>
    <s v="2023/8/31"/>
    <x v="135"/>
    <x v="135"/>
    <x v="15"/>
    <x v="15"/>
    <m/>
    <x v="615"/>
    <e v="#N/A"/>
    <x v="615"/>
  </r>
  <r>
    <x v="5170"/>
    <m/>
    <n v="1519"/>
    <x v="17524"/>
    <m/>
    <m/>
    <m/>
    <m/>
    <x v="9281"/>
    <s v="2023/8/31"/>
    <x v="135"/>
    <x v="135"/>
    <x v="15"/>
    <x v="15"/>
    <m/>
    <x v="615"/>
    <e v="#N/A"/>
    <x v="615"/>
  </r>
  <r>
    <x v="5170"/>
    <m/>
    <n v="1671.25"/>
    <x v="17525"/>
    <m/>
    <m/>
    <m/>
    <m/>
    <x v="9281"/>
    <s v="2023/8/31"/>
    <x v="135"/>
    <x v="135"/>
    <x v="15"/>
    <x v="15"/>
    <m/>
    <x v="615"/>
    <e v="#N/A"/>
    <x v="615"/>
  </r>
  <r>
    <x v="5170"/>
    <m/>
    <n v="1307.25"/>
    <x v="17526"/>
    <m/>
    <m/>
    <m/>
    <m/>
    <x v="9273"/>
    <s v="2023/8/31"/>
    <x v="135"/>
    <x v="135"/>
    <x v="15"/>
    <x v="15"/>
    <m/>
    <x v="615"/>
    <e v="#N/A"/>
    <x v="615"/>
  </r>
  <r>
    <x v="5170"/>
    <m/>
    <n v="1137.5"/>
    <x v="17526"/>
    <m/>
    <m/>
    <m/>
    <m/>
    <x v="9273"/>
    <s v="2023/8/31"/>
    <x v="135"/>
    <x v="135"/>
    <x v="15"/>
    <x v="15"/>
    <m/>
    <x v="615"/>
    <e v="#N/A"/>
    <x v="615"/>
  </r>
  <r>
    <x v="5170"/>
    <m/>
    <n v="425.25"/>
    <x v="17527"/>
    <m/>
    <m/>
    <m/>
    <m/>
    <x v="9250"/>
    <s v="2023/10/31"/>
    <x v="135"/>
    <x v="135"/>
    <x v="15"/>
    <x v="15"/>
    <m/>
    <x v="615"/>
    <e v="#N/A"/>
    <x v="615"/>
  </r>
  <r>
    <x v="5170"/>
    <m/>
    <n v="929.25"/>
    <x v="17528"/>
    <m/>
    <m/>
    <m/>
    <m/>
    <x v="9274"/>
    <s v="2023/10/31"/>
    <x v="135"/>
    <x v="135"/>
    <x v="15"/>
    <x v="15"/>
    <m/>
    <x v="615"/>
    <e v="#N/A"/>
    <x v="615"/>
  </r>
  <r>
    <x v="5170"/>
    <m/>
    <n v="4620"/>
    <x v="17529"/>
    <m/>
    <m/>
    <m/>
    <m/>
    <x v="9274"/>
    <s v="2023/10/31"/>
    <x v="135"/>
    <x v="135"/>
    <x v="15"/>
    <x v="15"/>
    <m/>
    <x v="615"/>
    <e v="#N/A"/>
    <x v="615"/>
  </r>
  <r>
    <x v="5170"/>
    <m/>
    <n v="100"/>
    <x v="17530"/>
    <m/>
    <m/>
    <m/>
    <m/>
    <x v="9284"/>
    <s v="2023/10/31"/>
    <x v="135"/>
    <x v="135"/>
    <x v="15"/>
    <x v="15"/>
    <m/>
    <x v="615"/>
    <e v="#N/A"/>
    <x v="615"/>
  </r>
  <r>
    <x v="5170"/>
    <m/>
    <n v="2044"/>
    <x v="17531"/>
    <m/>
    <m/>
    <m/>
    <m/>
    <x v="9252"/>
    <s v="2023/11/30"/>
    <x v="135"/>
    <x v="135"/>
    <x v="15"/>
    <x v="15"/>
    <m/>
    <x v="615"/>
    <e v="#N/A"/>
    <x v="615"/>
  </r>
  <r>
    <x v="5170"/>
    <m/>
    <n v="127.75"/>
    <x v="17532"/>
    <m/>
    <m/>
    <m/>
    <m/>
    <x v="9285"/>
    <s v="2023/11/30"/>
    <x v="135"/>
    <x v="135"/>
    <x v="15"/>
    <x v="15"/>
    <m/>
    <x v="615"/>
    <e v="#N/A"/>
    <x v="615"/>
  </r>
  <r>
    <x v="5170"/>
    <m/>
    <n v="140"/>
    <x v="17533"/>
    <m/>
    <m/>
    <m/>
    <m/>
    <x v="9285"/>
    <s v="2023/11/30"/>
    <x v="135"/>
    <x v="135"/>
    <x v="15"/>
    <x v="15"/>
    <m/>
    <x v="615"/>
    <e v="#N/A"/>
    <x v="615"/>
  </r>
  <r>
    <x v="5170"/>
    <m/>
    <n v="444.5"/>
    <x v="17534"/>
    <m/>
    <m/>
    <m/>
    <m/>
    <x v="9285"/>
    <s v="2023/11/30"/>
    <x v="135"/>
    <x v="135"/>
    <x v="15"/>
    <x v="15"/>
    <m/>
    <x v="615"/>
    <e v="#N/A"/>
    <x v="615"/>
  </r>
  <r>
    <x v="5170"/>
    <m/>
    <n v="112"/>
    <x v="17535"/>
    <m/>
    <m/>
    <m/>
    <m/>
    <x v="9285"/>
    <s v="2023/11/30"/>
    <x v="135"/>
    <x v="135"/>
    <x v="15"/>
    <x v="15"/>
    <m/>
    <x v="615"/>
    <e v="#N/A"/>
    <x v="615"/>
  </r>
  <r>
    <x v="5170"/>
    <m/>
    <n v="6123.25"/>
    <x v="17536"/>
    <m/>
    <m/>
    <m/>
    <m/>
    <x v="9276"/>
    <s v="2023/12/31"/>
    <x v="135"/>
    <x v="135"/>
    <x v="15"/>
    <x v="15"/>
    <m/>
    <x v="615"/>
    <e v="#N/A"/>
    <x v="615"/>
  </r>
  <r>
    <x v="5170"/>
    <m/>
    <n v="967.26"/>
    <x v="17537"/>
    <m/>
    <m/>
    <m/>
    <m/>
    <x v="9278"/>
    <s v="2023/12/31"/>
    <x v="135"/>
    <x v="135"/>
    <x v="15"/>
    <x v="15"/>
    <m/>
    <x v="615"/>
    <e v="#N/A"/>
    <x v="615"/>
  </r>
  <r>
    <x v="5170"/>
    <m/>
    <n v="587.38"/>
    <x v="17538"/>
    <m/>
    <m/>
    <m/>
    <m/>
    <x v="9246"/>
    <s v="2023/3/31"/>
    <x v="135"/>
    <x v="135"/>
    <x v="24"/>
    <x v="24"/>
    <m/>
    <x v="615"/>
    <e v="#N/A"/>
    <x v="615"/>
  </r>
  <r>
    <x v="5170"/>
    <m/>
    <n v="860.85"/>
    <x v="17539"/>
    <m/>
    <m/>
    <m/>
    <m/>
    <x v="9265"/>
    <s v="2023/4/30"/>
    <x v="135"/>
    <x v="135"/>
    <x v="24"/>
    <x v="24"/>
    <m/>
    <x v="615"/>
    <e v="#N/A"/>
    <x v="615"/>
  </r>
  <r>
    <x v="5170"/>
    <m/>
    <n v="484.03000000000003"/>
    <x v="17540"/>
    <m/>
    <m/>
    <m/>
    <m/>
    <x v="9266"/>
    <s v="2023/4/30"/>
    <x v="135"/>
    <x v="135"/>
    <x v="24"/>
    <x v="24"/>
    <m/>
    <x v="615"/>
    <e v="#N/A"/>
    <x v="615"/>
  </r>
  <r>
    <x v="5170"/>
    <m/>
    <n v="408.37"/>
    <x v="17541"/>
    <m/>
    <m/>
    <m/>
    <m/>
    <x v="9267"/>
    <s v="2023/5/31"/>
    <x v="135"/>
    <x v="135"/>
    <x v="24"/>
    <x v="24"/>
    <m/>
    <x v="615"/>
    <e v="#N/A"/>
    <x v="615"/>
  </r>
  <r>
    <x v="5170"/>
    <m/>
    <n v="6603.95"/>
    <x v="17542"/>
    <m/>
    <m/>
    <m/>
    <m/>
    <x v="9268"/>
    <s v="2023/5/31"/>
    <x v="135"/>
    <x v="135"/>
    <x v="24"/>
    <x v="24"/>
    <m/>
    <x v="615"/>
    <e v="#N/A"/>
    <x v="615"/>
  </r>
  <r>
    <x v="5170"/>
    <m/>
    <n v="1505.13"/>
    <x v="17543"/>
    <m/>
    <m/>
    <m/>
    <m/>
    <x v="9269"/>
    <s v="2023/6/30"/>
    <x v="135"/>
    <x v="135"/>
    <x v="24"/>
    <x v="24"/>
    <m/>
    <x v="615"/>
    <e v="#N/A"/>
    <x v="615"/>
  </r>
  <r>
    <x v="5170"/>
    <m/>
    <n v="336.92"/>
    <x v="17544"/>
    <m/>
    <m/>
    <m/>
    <m/>
    <x v="9270"/>
    <s v="2023/6/30"/>
    <x v="135"/>
    <x v="135"/>
    <x v="24"/>
    <x v="24"/>
    <m/>
    <x v="615"/>
    <e v="#N/A"/>
    <x v="615"/>
  </r>
  <r>
    <x v="5170"/>
    <m/>
    <n v="309.93"/>
    <x v="17545"/>
    <m/>
    <m/>
    <m/>
    <m/>
    <x v="9273"/>
    <s v="2023/8/31"/>
    <x v="135"/>
    <x v="135"/>
    <x v="24"/>
    <x v="24"/>
    <m/>
    <x v="615"/>
    <e v="#N/A"/>
    <x v="615"/>
  </r>
  <r>
    <x v="5170"/>
    <m/>
    <n v="814.9"/>
    <x v="17546"/>
    <m/>
    <m/>
    <m/>
    <m/>
    <x v="9282"/>
    <s v="2023/9/30"/>
    <x v="135"/>
    <x v="135"/>
    <x v="24"/>
    <x v="24"/>
    <m/>
    <x v="615"/>
    <e v="#N/A"/>
    <x v="615"/>
  </r>
  <r>
    <x v="5170"/>
    <m/>
    <n v="500.27000000000004"/>
    <x v="17547"/>
    <m/>
    <m/>
    <m/>
    <m/>
    <x v="9284"/>
    <s v="2023/10/31"/>
    <x v="135"/>
    <x v="135"/>
    <x v="24"/>
    <x v="24"/>
    <m/>
    <x v="615"/>
    <e v="#N/A"/>
    <x v="615"/>
  </r>
  <r>
    <x v="5170"/>
    <m/>
    <n v="1252.6200000000001"/>
    <x v="17548"/>
    <m/>
    <m/>
    <m/>
    <m/>
    <x v="9286"/>
    <s v="2023/12/31"/>
    <x v="135"/>
    <x v="135"/>
    <x v="24"/>
    <x v="24"/>
    <m/>
    <x v="615"/>
    <e v="#N/A"/>
    <x v="615"/>
  </r>
  <r>
    <x v="5170"/>
    <m/>
    <n v="158.78"/>
    <x v="17549"/>
    <m/>
    <m/>
    <m/>
    <m/>
    <x v="9278"/>
    <s v="2023/12/31"/>
    <x v="135"/>
    <x v="135"/>
    <x v="24"/>
    <x v="24"/>
    <m/>
    <x v="615"/>
    <e v="#N/A"/>
    <x v="615"/>
  </r>
  <r>
    <x v="5170"/>
    <m/>
    <n v="981.87"/>
    <x v="17550"/>
    <m/>
    <m/>
    <m/>
    <m/>
    <x v="9287"/>
    <s v="2023/12/31"/>
    <x v="135"/>
    <x v="135"/>
    <x v="24"/>
    <x v="24"/>
    <m/>
    <x v="615"/>
    <e v="#N/A"/>
    <x v="615"/>
  </r>
  <r>
    <x v="5170"/>
    <m/>
    <n v="1442"/>
    <x v="17551"/>
    <m/>
    <m/>
    <m/>
    <m/>
    <x v="9257"/>
    <s v="2023/1/31"/>
    <x v="135"/>
    <x v="135"/>
    <x v="11"/>
    <x v="11"/>
    <m/>
    <x v="615"/>
    <e v="#N/A"/>
    <x v="615"/>
  </r>
  <r>
    <x v="5170"/>
    <m/>
    <n v="3383.6"/>
    <x v="17552"/>
    <m/>
    <m/>
    <m/>
    <m/>
    <x v="9247"/>
    <s v="2023/5/31"/>
    <x v="135"/>
    <x v="135"/>
    <x v="11"/>
    <x v="11"/>
    <m/>
    <x v="615"/>
    <e v="#N/A"/>
    <x v="615"/>
  </r>
  <r>
    <x v="5170"/>
    <m/>
    <n v="4387.5"/>
    <x v="17553"/>
    <m/>
    <m/>
    <m/>
    <m/>
    <x v="9272"/>
    <s v="2023/7/31"/>
    <x v="135"/>
    <x v="135"/>
    <x v="11"/>
    <x v="11"/>
    <m/>
    <x v="615"/>
    <e v="#N/A"/>
    <x v="615"/>
  </r>
  <r>
    <x v="5170"/>
    <m/>
    <n v="204.75"/>
    <x v="17554"/>
    <m/>
    <m/>
    <m/>
    <m/>
    <x v="9248"/>
    <s v="2023/7/31"/>
    <x v="135"/>
    <x v="135"/>
    <x v="11"/>
    <x v="11"/>
    <m/>
    <x v="615"/>
    <e v="#N/A"/>
    <x v="615"/>
  </r>
  <r>
    <x v="5170"/>
    <m/>
    <n v="5422.5"/>
    <x v="17555"/>
    <m/>
    <m/>
    <m/>
    <m/>
    <x v="9280"/>
    <s v="2023/8/31"/>
    <x v="135"/>
    <x v="135"/>
    <x v="11"/>
    <x v="11"/>
    <m/>
    <x v="615"/>
    <e v="#N/A"/>
    <x v="615"/>
  </r>
  <r>
    <x v="5170"/>
    <m/>
    <n v="6987.5"/>
    <x v="17556"/>
    <m/>
    <m/>
    <m/>
    <m/>
    <x v="9280"/>
    <s v="2023/8/31"/>
    <x v="135"/>
    <x v="135"/>
    <x v="11"/>
    <x v="11"/>
    <m/>
    <x v="615"/>
    <e v="#N/A"/>
    <x v="615"/>
  </r>
  <r>
    <x v="5170"/>
    <m/>
    <n v="2410"/>
    <x v="17557"/>
    <m/>
    <m/>
    <m/>
    <m/>
    <x v="9280"/>
    <s v="2023/8/31"/>
    <x v="135"/>
    <x v="135"/>
    <x v="11"/>
    <x v="11"/>
    <m/>
    <x v="615"/>
    <e v="#N/A"/>
    <x v="615"/>
  </r>
  <r>
    <x v="5170"/>
    <m/>
    <n v="3127.5"/>
    <x v="17558"/>
    <m/>
    <m/>
    <m/>
    <m/>
    <x v="9273"/>
    <s v="2023/8/31"/>
    <x v="135"/>
    <x v="135"/>
    <x v="11"/>
    <x v="11"/>
    <m/>
    <x v="615"/>
    <e v="#N/A"/>
    <x v="615"/>
  </r>
  <r>
    <x v="5170"/>
    <m/>
    <n v="5120"/>
    <x v="17559"/>
    <m/>
    <m/>
    <m/>
    <m/>
    <x v="9282"/>
    <s v="2023/9/30"/>
    <x v="135"/>
    <x v="135"/>
    <x v="11"/>
    <x v="11"/>
    <m/>
    <x v="615"/>
    <e v="#N/A"/>
    <x v="615"/>
  </r>
  <r>
    <x v="5170"/>
    <m/>
    <n v="2410"/>
    <x v="17560"/>
    <m/>
    <m/>
    <m/>
    <m/>
    <x v="9283"/>
    <s v="2023/9/30"/>
    <x v="135"/>
    <x v="135"/>
    <x v="11"/>
    <x v="11"/>
    <m/>
    <x v="615"/>
    <e v="#N/A"/>
    <x v="615"/>
  </r>
  <r>
    <x v="5170"/>
    <m/>
    <n v="600"/>
    <x v="17561"/>
    <m/>
    <m/>
    <m/>
    <m/>
    <x v="9283"/>
    <s v="2023/9/30"/>
    <x v="135"/>
    <x v="135"/>
    <x v="11"/>
    <x v="11"/>
    <m/>
    <x v="615"/>
    <e v="#N/A"/>
    <x v="615"/>
  </r>
  <r>
    <x v="5170"/>
    <m/>
    <n v="292.5"/>
    <x v="17562"/>
    <m/>
    <m/>
    <m/>
    <m/>
    <x v="9249"/>
    <s v="2023/10/31"/>
    <x v="135"/>
    <x v="135"/>
    <x v="11"/>
    <x v="11"/>
    <m/>
    <x v="615"/>
    <e v="#N/A"/>
    <x v="615"/>
  </r>
  <r>
    <x v="5170"/>
    <m/>
    <n v="6400"/>
    <x v="17563"/>
    <m/>
    <m/>
    <m/>
    <m/>
    <x v="9249"/>
    <s v="2023/10/31"/>
    <x v="135"/>
    <x v="135"/>
    <x v="11"/>
    <x v="11"/>
    <m/>
    <x v="615"/>
    <e v="#N/A"/>
    <x v="615"/>
  </r>
  <r>
    <x v="5170"/>
    <m/>
    <n v="2922.5"/>
    <x v="17564"/>
    <m/>
    <m/>
    <m/>
    <m/>
    <x v="9250"/>
    <s v="2023/10/31"/>
    <x v="135"/>
    <x v="135"/>
    <x v="11"/>
    <x v="11"/>
    <m/>
    <x v="615"/>
    <e v="#N/A"/>
    <x v="615"/>
  </r>
  <r>
    <x v="5170"/>
    <m/>
    <n v="3175"/>
    <x v="17565"/>
    <m/>
    <m/>
    <m/>
    <m/>
    <x v="9250"/>
    <s v="2023/10/31"/>
    <x v="135"/>
    <x v="135"/>
    <x v="11"/>
    <x v="11"/>
    <m/>
    <x v="615"/>
    <e v="#N/A"/>
    <x v="615"/>
  </r>
  <r>
    <x v="5170"/>
    <m/>
    <n v="10620"/>
    <x v="17566"/>
    <m/>
    <m/>
    <m/>
    <m/>
    <x v="9250"/>
    <s v="2023/10/31"/>
    <x v="135"/>
    <x v="135"/>
    <x v="11"/>
    <x v="11"/>
    <m/>
    <x v="615"/>
    <e v="#N/A"/>
    <x v="615"/>
  </r>
  <r>
    <x v="5170"/>
    <m/>
    <n v="600"/>
    <x v="17567"/>
    <m/>
    <m/>
    <m/>
    <m/>
    <x v="9274"/>
    <s v="2023/10/31"/>
    <x v="135"/>
    <x v="135"/>
    <x v="11"/>
    <x v="11"/>
    <m/>
    <x v="615"/>
    <e v="#N/A"/>
    <x v="615"/>
  </r>
  <r>
    <x v="5170"/>
    <m/>
    <n v="10230"/>
    <x v="17568"/>
    <m/>
    <m/>
    <m/>
    <m/>
    <x v="9274"/>
    <s v="2023/10/31"/>
    <x v="135"/>
    <x v="135"/>
    <x v="11"/>
    <x v="11"/>
    <m/>
    <x v="615"/>
    <e v="#N/A"/>
    <x v="615"/>
  </r>
  <r>
    <x v="5170"/>
    <m/>
    <n v="15000"/>
    <x v="17569"/>
    <m/>
    <m/>
    <m/>
    <m/>
    <x v="9274"/>
    <s v="2023/10/31"/>
    <x v="135"/>
    <x v="135"/>
    <x v="11"/>
    <x v="11"/>
    <m/>
    <x v="615"/>
    <e v="#N/A"/>
    <x v="615"/>
  </r>
  <r>
    <x v="5170"/>
    <m/>
    <n v="3512.5"/>
    <x v="17570"/>
    <m/>
    <m/>
    <m/>
    <m/>
    <x v="9284"/>
    <s v="2023/10/31"/>
    <x v="135"/>
    <x v="135"/>
    <x v="11"/>
    <x v="11"/>
    <m/>
    <x v="615"/>
    <e v="#N/A"/>
    <x v="615"/>
  </r>
  <r>
    <x v="5170"/>
    <m/>
    <n v="510"/>
    <x v="17571"/>
    <m/>
    <m/>
    <m/>
    <m/>
    <x v="9251"/>
    <s v="2023/11/30"/>
    <x v="135"/>
    <x v="135"/>
    <x v="11"/>
    <x v="11"/>
    <m/>
    <x v="615"/>
    <e v="#N/A"/>
    <x v="615"/>
  </r>
  <r>
    <x v="5170"/>
    <m/>
    <n v="7285"/>
    <x v="17572"/>
    <m/>
    <m/>
    <m/>
    <m/>
    <x v="9251"/>
    <s v="2023/11/30"/>
    <x v="135"/>
    <x v="135"/>
    <x v="11"/>
    <x v="11"/>
    <m/>
    <x v="615"/>
    <e v="#N/A"/>
    <x v="615"/>
  </r>
  <r>
    <x v="5170"/>
    <m/>
    <n v="572.5"/>
    <x v="17573"/>
    <m/>
    <m/>
    <m/>
    <m/>
    <x v="9251"/>
    <s v="2023/11/30"/>
    <x v="135"/>
    <x v="135"/>
    <x v="11"/>
    <x v="11"/>
    <m/>
    <x v="615"/>
    <e v="#N/A"/>
    <x v="615"/>
  </r>
  <r>
    <x v="5170"/>
    <m/>
    <n v="2322.5"/>
    <x v="17574"/>
    <m/>
    <m/>
    <m/>
    <m/>
    <x v="9252"/>
    <s v="2023/11/30"/>
    <x v="135"/>
    <x v="135"/>
    <x v="11"/>
    <x v="11"/>
    <m/>
    <x v="615"/>
    <e v="#N/A"/>
    <x v="615"/>
  </r>
  <r>
    <x v="5170"/>
    <m/>
    <n v="1182.5"/>
    <x v="17575"/>
    <m/>
    <m/>
    <m/>
    <m/>
    <x v="9252"/>
    <s v="2023/11/30"/>
    <x v="135"/>
    <x v="135"/>
    <x v="11"/>
    <x v="11"/>
    <m/>
    <x v="615"/>
    <e v="#N/A"/>
    <x v="615"/>
  </r>
  <r>
    <x v="5170"/>
    <m/>
    <n v="7392"/>
    <x v="17576"/>
    <m/>
    <m/>
    <m/>
    <m/>
    <x v="9286"/>
    <s v="2023/12/31"/>
    <x v="135"/>
    <x v="135"/>
    <x v="11"/>
    <x v="11"/>
    <m/>
    <x v="615"/>
    <e v="#N/A"/>
    <x v="615"/>
  </r>
  <r>
    <x v="5170"/>
    <m/>
    <n v="265.5"/>
    <x v="17577"/>
    <m/>
    <m/>
    <m/>
    <m/>
    <x v="9286"/>
    <s v="2023/12/31"/>
    <x v="135"/>
    <x v="135"/>
    <x v="11"/>
    <x v="11"/>
    <m/>
    <x v="615"/>
    <e v="#N/A"/>
    <x v="615"/>
  </r>
  <r>
    <x v="5170"/>
    <m/>
    <n v="16632"/>
    <x v="17578"/>
    <m/>
    <m/>
    <m/>
    <m/>
    <x v="9278"/>
    <s v="2023/12/31"/>
    <x v="135"/>
    <x v="135"/>
    <x v="11"/>
    <x v="11"/>
    <m/>
    <x v="615"/>
    <e v="#N/A"/>
    <x v="615"/>
  </r>
  <r>
    <x v="5170"/>
    <m/>
    <n v="3777.5"/>
    <x v="17579"/>
    <m/>
    <m/>
    <m/>
    <m/>
    <x v="9287"/>
    <s v="2023/12/31"/>
    <x v="135"/>
    <x v="135"/>
    <x v="11"/>
    <x v="11"/>
    <m/>
    <x v="615"/>
    <e v="#N/A"/>
    <x v="615"/>
  </r>
  <r>
    <x v="5170"/>
    <m/>
    <n v="8850"/>
    <x v="17580"/>
    <m/>
    <m/>
    <m/>
    <m/>
    <x v="9287"/>
    <s v="2023/12/31"/>
    <x v="135"/>
    <x v="135"/>
    <x v="11"/>
    <x v="11"/>
    <m/>
    <x v="615"/>
    <e v="#N/A"/>
    <x v="615"/>
  </r>
  <r>
    <x v="5170"/>
    <m/>
    <n v="1917.47"/>
    <x v="17581"/>
    <m/>
    <m/>
    <m/>
    <m/>
    <x v="9257"/>
    <s v="2023/1/31"/>
    <x v="135"/>
    <x v="135"/>
    <x v="13"/>
    <x v="13"/>
    <m/>
    <x v="615"/>
    <e v="#N/A"/>
    <x v="615"/>
  </r>
  <r>
    <x v="5170"/>
    <m/>
    <n v="282.36"/>
    <x v="17582"/>
    <m/>
    <m/>
    <m/>
    <m/>
    <x v="9269"/>
    <s v="2023/6/30"/>
    <x v="135"/>
    <x v="135"/>
    <x v="13"/>
    <x v="13"/>
    <m/>
    <x v="615"/>
    <e v="#N/A"/>
    <x v="615"/>
  </r>
  <r>
    <x v="5170"/>
    <m/>
    <n v="814.52"/>
    <x v="17583"/>
    <m/>
    <m/>
    <m/>
    <m/>
    <x v="9279"/>
    <s v="2023/5/31"/>
    <x v="135"/>
    <x v="135"/>
    <x v="7"/>
    <x v="7"/>
    <m/>
    <x v="615"/>
    <e v="#N/A"/>
    <x v="615"/>
  </r>
  <r>
    <x v="5170"/>
    <m/>
    <n v="3150.82"/>
    <x v="17584"/>
    <m/>
    <m/>
    <m/>
    <m/>
    <x v="9267"/>
    <s v="2023/5/31"/>
    <x v="135"/>
    <x v="135"/>
    <x v="7"/>
    <x v="7"/>
    <m/>
    <x v="615"/>
    <e v="#N/A"/>
    <x v="615"/>
  </r>
  <r>
    <x v="5170"/>
    <m/>
    <n v="507.25"/>
    <x v="17585"/>
    <m/>
    <m/>
    <m/>
    <m/>
    <x v="9267"/>
    <s v="2023/5/31"/>
    <x v="135"/>
    <x v="135"/>
    <x v="7"/>
    <x v="7"/>
    <m/>
    <x v="615"/>
    <e v="#N/A"/>
    <x v="615"/>
  </r>
  <r>
    <x v="5170"/>
    <m/>
    <n v="88.960000000000008"/>
    <x v="17586"/>
    <m/>
    <m/>
    <m/>
    <m/>
    <x v="9268"/>
    <s v="2023/5/31"/>
    <x v="135"/>
    <x v="135"/>
    <x v="7"/>
    <x v="7"/>
    <m/>
    <x v="615"/>
    <e v="#N/A"/>
    <x v="615"/>
  </r>
  <r>
    <x v="5170"/>
    <m/>
    <n v="1686.39"/>
    <x v="17587"/>
    <m/>
    <m/>
    <m/>
    <m/>
    <x v="9269"/>
    <s v="2023/6/30"/>
    <x v="135"/>
    <x v="135"/>
    <x v="7"/>
    <x v="7"/>
    <m/>
    <x v="615"/>
    <e v="#N/A"/>
    <x v="615"/>
  </r>
  <r>
    <x v="5170"/>
    <m/>
    <n v="52.5"/>
    <x v="17588"/>
    <m/>
    <m/>
    <m/>
    <m/>
    <x v="9275"/>
    <s v="2023/11/30"/>
    <x v="135"/>
    <x v="135"/>
    <x v="41"/>
    <x v="41"/>
    <m/>
    <x v="615"/>
    <e v="#N/A"/>
    <x v="615"/>
  </r>
  <r>
    <x v="5170"/>
    <m/>
    <n v="3176.41"/>
    <x v="17589"/>
    <m/>
    <m/>
    <m/>
    <m/>
    <x v="9261"/>
    <s v="2023/3/31"/>
    <x v="135"/>
    <x v="135"/>
    <x v="9"/>
    <x v="9"/>
    <m/>
    <x v="615"/>
    <e v="#N/A"/>
    <x v="615"/>
  </r>
  <r>
    <x v="5170"/>
    <m/>
    <n v="472.5"/>
    <x v="17590"/>
    <m/>
    <m/>
    <m/>
    <m/>
    <x v="9263"/>
    <s v="2023/3/31"/>
    <x v="135"/>
    <x v="135"/>
    <x v="9"/>
    <x v="9"/>
    <m/>
    <x v="615"/>
    <e v="#N/A"/>
    <x v="615"/>
  </r>
  <r>
    <x v="5170"/>
    <m/>
    <n v="386.75"/>
    <x v="17591"/>
    <m/>
    <m/>
    <m/>
    <m/>
    <x v="9272"/>
    <s v="2023/7/31"/>
    <x v="135"/>
    <x v="135"/>
    <x v="9"/>
    <x v="9"/>
    <m/>
    <x v="615"/>
    <e v="#N/A"/>
    <x v="615"/>
  </r>
  <r>
    <x v="5170"/>
    <m/>
    <n v="640.5"/>
    <x v="17592"/>
    <m/>
    <m/>
    <m/>
    <m/>
    <x v="9286"/>
    <s v="2023/12/31"/>
    <x v="135"/>
    <x v="135"/>
    <x v="9"/>
    <x v="9"/>
    <m/>
    <x v="615"/>
    <e v="#N/A"/>
    <x v="615"/>
  </r>
  <r>
    <x v="5170"/>
    <m/>
    <n v="11816"/>
    <x v="17593"/>
    <m/>
    <m/>
    <m/>
    <m/>
    <x v="9254"/>
    <s v="2023/1/31"/>
    <x v="135"/>
    <x v="135"/>
    <x v="8"/>
    <x v="8"/>
    <m/>
    <x v="615"/>
    <e v="#N/A"/>
    <x v="615"/>
  </r>
  <r>
    <x v="5170"/>
    <m/>
    <n v="550.47"/>
    <x v="17594"/>
    <m/>
    <m/>
    <m/>
    <m/>
    <x v="9246"/>
    <s v="2023/3/31"/>
    <x v="135"/>
    <x v="135"/>
    <x v="8"/>
    <x v="8"/>
    <m/>
    <x v="615"/>
    <e v="#N/A"/>
    <x v="615"/>
  </r>
  <r>
    <x v="5170"/>
    <m/>
    <n v="2021.25"/>
    <x v="17595"/>
    <m/>
    <m/>
    <m/>
    <m/>
    <x v="9266"/>
    <s v="2023/4/30"/>
    <x v="135"/>
    <x v="135"/>
    <x v="8"/>
    <x v="8"/>
    <m/>
    <x v="615"/>
    <e v="#N/A"/>
    <x v="615"/>
  </r>
  <r>
    <x v="5170"/>
    <m/>
    <n v="1016.75"/>
    <x v="17596"/>
    <m/>
    <m/>
    <m/>
    <m/>
    <x v="9269"/>
    <s v="2023/6/30"/>
    <x v="135"/>
    <x v="135"/>
    <x v="8"/>
    <x v="8"/>
    <m/>
    <x v="615"/>
    <e v="#N/A"/>
    <x v="615"/>
  </r>
  <r>
    <x v="5170"/>
    <m/>
    <n v="5203.9800000000005"/>
    <x v="17597"/>
    <m/>
    <m/>
    <m/>
    <m/>
    <x v="9250"/>
    <s v="2023/10/31"/>
    <x v="135"/>
    <x v="135"/>
    <x v="8"/>
    <x v="8"/>
    <m/>
    <x v="615"/>
    <e v="#N/A"/>
    <x v="615"/>
  </r>
  <r>
    <x v="5170"/>
    <m/>
    <n v="1494.54"/>
    <x v="17598"/>
    <m/>
    <m/>
    <m/>
    <m/>
    <x v="9285"/>
    <s v="2023/11/30"/>
    <x v="135"/>
    <x v="135"/>
    <x v="8"/>
    <x v="8"/>
    <m/>
    <x v="615"/>
    <e v="#N/A"/>
    <x v="615"/>
  </r>
  <r>
    <x v="5170"/>
    <m/>
    <n v="294"/>
    <x v="17599"/>
    <m/>
    <m/>
    <m/>
    <m/>
    <x v="9285"/>
    <s v="2023/11/30"/>
    <x v="135"/>
    <x v="135"/>
    <x v="8"/>
    <x v="8"/>
    <m/>
    <x v="615"/>
    <e v="#N/A"/>
    <x v="615"/>
  </r>
  <r>
    <x v="5170"/>
    <m/>
    <n v="1018.08"/>
    <x v="17600"/>
    <m/>
    <m/>
    <m/>
    <m/>
    <x v="9253"/>
    <s v="2023/1/31"/>
    <x v="135"/>
    <x v="135"/>
    <x v="31"/>
    <x v="31"/>
    <m/>
    <x v="615"/>
    <e v="#N/A"/>
    <x v="615"/>
  </r>
  <r>
    <x v="5170"/>
    <m/>
    <n v="1718.55"/>
    <x v="17601"/>
    <m/>
    <m/>
    <m/>
    <m/>
    <x v="9253"/>
    <s v="2023/1/31"/>
    <x v="135"/>
    <x v="135"/>
    <x v="31"/>
    <x v="31"/>
    <m/>
    <x v="615"/>
    <e v="#N/A"/>
    <x v="615"/>
  </r>
  <r>
    <x v="5170"/>
    <m/>
    <n v="311.31"/>
    <x v="17602"/>
    <m/>
    <m/>
    <m/>
    <m/>
    <x v="9253"/>
    <s v="2023/1/31"/>
    <x v="135"/>
    <x v="135"/>
    <x v="31"/>
    <x v="31"/>
    <m/>
    <x v="615"/>
    <e v="#N/A"/>
    <x v="615"/>
  </r>
  <r>
    <x v="5170"/>
    <m/>
    <n v="11200.95"/>
    <x v="17603"/>
    <m/>
    <m/>
    <m/>
    <m/>
    <x v="9256"/>
    <s v="2023/1/31"/>
    <x v="135"/>
    <x v="135"/>
    <x v="31"/>
    <x v="31"/>
    <m/>
    <x v="615"/>
    <e v="#N/A"/>
    <x v="615"/>
  </r>
  <r>
    <x v="5170"/>
    <m/>
    <n v="3137.19"/>
    <x v="17604"/>
    <m/>
    <m/>
    <m/>
    <m/>
    <x v="9256"/>
    <s v="2023/1/31"/>
    <x v="135"/>
    <x v="135"/>
    <x v="31"/>
    <x v="31"/>
    <m/>
    <x v="615"/>
    <e v="#N/A"/>
    <x v="615"/>
  </r>
  <r>
    <x v="5170"/>
    <m/>
    <n v="307.5"/>
    <x v="17605"/>
    <m/>
    <m/>
    <m/>
    <m/>
    <x v="9256"/>
    <s v="2023/1/31"/>
    <x v="135"/>
    <x v="135"/>
    <x v="31"/>
    <x v="31"/>
    <m/>
    <x v="615"/>
    <e v="#N/A"/>
    <x v="615"/>
  </r>
  <r>
    <x v="5170"/>
    <m/>
    <n v="349.40000000000003"/>
    <x v="17606"/>
    <m/>
    <m/>
    <m/>
    <m/>
    <x v="9256"/>
    <s v="2023/1/31"/>
    <x v="135"/>
    <x v="135"/>
    <x v="31"/>
    <x v="31"/>
    <m/>
    <x v="615"/>
    <e v="#N/A"/>
    <x v="615"/>
  </r>
  <r>
    <x v="5170"/>
    <m/>
    <n v="803.43000000000006"/>
    <x v="17607"/>
    <m/>
    <m/>
    <m/>
    <m/>
    <x v="9257"/>
    <s v="2023/1/31"/>
    <x v="135"/>
    <x v="135"/>
    <x v="31"/>
    <x v="31"/>
    <m/>
    <x v="615"/>
    <e v="#N/A"/>
    <x v="615"/>
  </r>
  <r>
    <x v="5170"/>
    <m/>
    <n v="318.48"/>
    <x v="17608"/>
    <m/>
    <m/>
    <m/>
    <m/>
    <x v="9246"/>
    <s v="2023/3/31"/>
    <x v="135"/>
    <x v="135"/>
    <x v="31"/>
    <x v="31"/>
    <m/>
    <x v="615"/>
    <e v="#N/A"/>
    <x v="615"/>
  </r>
  <r>
    <x v="5170"/>
    <m/>
    <n v="4706.88"/>
    <x v="17609"/>
    <m/>
    <m/>
    <m/>
    <m/>
    <x v="9246"/>
    <s v="2023/3/31"/>
    <x v="135"/>
    <x v="135"/>
    <x v="31"/>
    <x v="31"/>
    <m/>
    <x v="615"/>
    <e v="#N/A"/>
    <x v="615"/>
  </r>
  <r>
    <x v="5170"/>
    <m/>
    <n v="1325.16"/>
    <x v="17610"/>
    <m/>
    <m/>
    <m/>
    <m/>
    <x v="9248"/>
    <s v="2023/7/31"/>
    <x v="135"/>
    <x v="135"/>
    <x v="31"/>
    <x v="31"/>
    <m/>
    <x v="615"/>
    <e v="#N/A"/>
    <x v="615"/>
  </r>
  <r>
    <x v="5170"/>
    <m/>
    <n v="3589.44"/>
    <x v="17611"/>
    <m/>
    <m/>
    <m/>
    <m/>
    <x v="9279"/>
    <s v="2023/5/31"/>
    <x v="135"/>
    <x v="135"/>
    <x v="37"/>
    <x v="37"/>
    <m/>
    <x v="615"/>
    <e v="#N/A"/>
    <x v="615"/>
  </r>
  <r>
    <x v="5170"/>
    <m/>
    <n v="1319.94"/>
    <x v="17612"/>
    <m/>
    <m/>
    <m/>
    <m/>
    <x v="9267"/>
    <s v="2023/5/31"/>
    <x v="135"/>
    <x v="135"/>
    <x v="37"/>
    <x v="37"/>
    <m/>
    <x v="615"/>
    <e v="#N/A"/>
    <x v="615"/>
  </r>
  <r>
    <x v="5170"/>
    <m/>
    <n v="408.37"/>
    <x v="17541"/>
    <m/>
    <m/>
    <m/>
    <m/>
    <x v="9267"/>
    <s v="2023/5/31"/>
    <x v="135"/>
    <x v="135"/>
    <x v="37"/>
    <x v="37"/>
    <m/>
    <x v="615"/>
    <e v="#N/A"/>
    <x v="615"/>
  </r>
  <r>
    <x v="5170"/>
    <m/>
    <n v="99.83"/>
    <x v="17613"/>
    <m/>
    <m/>
    <m/>
    <m/>
    <x v="9248"/>
    <s v="2023/7/31"/>
    <x v="135"/>
    <x v="135"/>
    <x v="37"/>
    <x v="37"/>
    <m/>
    <x v="615"/>
    <e v="#N/A"/>
    <x v="615"/>
  </r>
  <r>
    <x v="5170"/>
    <m/>
    <n v="814.9"/>
    <x v="17546"/>
    <m/>
    <m/>
    <m/>
    <m/>
    <x v="9282"/>
    <s v="2023/9/30"/>
    <x v="135"/>
    <x v="135"/>
    <x v="37"/>
    <x v="37"/>
    <m/>
    <x v="615"/>
    <e v="#N/A"/>
    <x v="615"/>
  </r>
  <r>
    <x v="5170"/>
    <m/>
    <n v="3635.54"/>
    <x v="17614"/>
    <m/>
    <m/>
    <m/>
    <m/>
    <x v="9275"/>
    <s v="2023/11/30"/>
    <x v="135"/>
    <x v="135"/>
    <x v="37"/>
    <x v="37"/>
    <m/>
    <x v="615"/>
    <e v="#N/A"/>
    <x v="615"/>
  </r>
  <r>
    <x v="5170"/>
    <m/>
    <n v="2002.7"/>
    <x v="17615"/>
    <m/>
    <m/>
    <m/>
    <m/>
    <x v="9275"/>
    <s v="2023/11/30"/>
    <x v="135"/>
    <x v="135"/>
    <x v="37"/>
    <x v="37"/>
    <m/>
    <x v="615"/>
    <e v="#N/A"/>
    <x v="615"/>
  </r>
  <r>
    <x v="5170"/>
    <m/>
    <n v="2983.1"/>
    <x v="17616"/>
    <m/>
    <m/>
    <m/>
    <m/>
    <x v="9275"/>
    <s v="2023/11/30"/>
    <x v="135"/>
    <x v="135"/>
    <x v="37"/>
    <x v="37"/>
    <m/>
    <x v="615"/>
    <e v="#N/A"/>
    <x v="615"/>
  </r>
  <r>
    <x v="5170"/>
    <m/>
    <n v="126.25"/>
    <x v="17617"/>
    <m/>
    <m/>
    <m/>
    <m/>
    <x v="9275"/>
    <s v="2023/11/30"/>
    <x v="135"/>
    <x v="135"/>
    <x v="37"/>
    <x v="37"/>
    <m/>
    <x v="615"/>
    <e v="#N/A"/>
    <x v="615"/>
  </r>
  <r>
    <x v="5170"/>
    <m/>
    <n v="261.44"/>
    <x v="17618"/>
    <m/>
    <m/>
    <m/>
    <m/>
    <x v="9275"/>
    <s v="2023/11/30"/>
    <x v="135"/>
    <x v="135"/>
    <x v="37"/>
    <x v="37"/>
    <m/>
    <x v="615"/>
    <e v="#N/A"/>
    <x v="615"/>
  </r>
  <r>
    <x v="5170"/>
    <m/>
    <n v="2703.25"/>
    <x v="17619"/>
    <m/>
    <m/>
    <m/>
    <m/>
    <x v="9275"/>
    <s v="2023/11/30"/>
    <x v="135"/>
    <x v="135"/>
    <x v="37"/>
    <x v="37"/>
    <m/>
    <x v="615"/>
    <e v="#N/A"/>
    <x v="615"/>
  </r>
  <r>
    <x v="5170"/>
    <m/>
    <n v="161.95000000000002"/>
    <x v="17620"/>
    <m/>
    <m/>
    <m/>
    <m/>
    <x v="9252"/>
    <s v="2023/11/30"/>
    <x v="135"/>
    <x v="135"/>
    <x v="37"/>
    <x v="37"/>
    <m/>
    <x v="615"/>
    <e v="#N/A"/>
    <x v="615"/>
  </r>
  <r>
    <x v="5170"/>
    <m/>
    <n v="1321.2"/>
    <x v="17621"/>
    <m/>
    <m/>
    <m/>
    <m/>
    <x v="9252"/>
    <s v="2023/11/30"/>
    <x v="135"/>
    <x v="135"/>
    <x v="37"/>
    <x v="37"/>
    <m/>
    <x v="615"/>
    <e v="#N/A"/>
    <x v="615"/>
  </r>
  <r>
    <x v="5170"/>
    <m/>
    <n v="735.43000000000006"/>
    <x v="17622"/>
    <m/>
    <m/>
    <m/>
    <m/>
    <x v="9286"/>
    <s v="2023/12/31"/>
    <x v="135"/>
    <x v="135"/>
    <x v="37"/>
    <x v="37"/>
    <m/>
    <x v="615"/>
    <e v="#N/A"/>
    <x v="615"/>
  </r>
  <r>
    <x v="5170"/>
    <m/>
    <n v="958.42000000000007"/>
    <x v="17623"/>
    <m/>
    <m/>
    <m/>
    <m/>
    <x v="9264"/>
    <s v="2023/4/30"/>
    <x v="135"/>
    <x v="135"/>
    <x v="2"/>
    <x v="2"/>
    <m/>
    <x v="615"/>
    <e v="#N/A"/>
    <x v="615"/>
  </r>
  <r>
    <x v="5170"/>
    <m/>
    <n v="2312.96"/>
    <x v="17624"/>
    <m/>
    <m/>
    <m/>
    <m/>
    <x v="9264"/>
    <s v="2023/4/30"/>
    <x v="135"/>
    <x v="135"/>
    <x v="2"/>
    <x v="2"/>
    <m/>
    <x v="615"/>
    <e v="#N/A"/>
    <x v="615"/>
  </r>
  <r>
    <x v="5170"/>
    <m/>
    <n v="326.85000000000002"/>
    <x v="17625"/>
    <m/>
    <m/>
    <m/>
    <m/>
    <x v="9264"/>
    <s v="2023/4/30"/>
    <x v="135"/>
    <x v="135"/>
    <x v="2"/>
    <x v="2"/>
    <m/>
    <x v="615"/>
    <e v="#N/A"/>
    <x v="615"/>
  </r>
  <r>
    <x v="5170"/>
    <m/>
    <n v="225.9"/>
    <x v="17626"/>
    <m/>
    <m/>
    <m/>
    <m/>
    <x v="9270"/>
    <s v="2023/6/30"/>
    <x v="135"/>
    <x v="135"/>
    <x v="2"/>
    <x v="2"/>
    <m/>
    <x v="615"/>
    <e v="#N/A"/>
    <x v="615"/>
  </r>
  <r>
    <x v="5170"/>
    <m/>
    <n v="1561"/>
    <x v="17627"/>
    <m/>
    <m/>
    <m/>
    <m/>
    <x v="9253"/>
    <s v="2023/1/31"/>
    <x v="135"/>
    <x v="135"/>
    <x v="10"/>
    <x v="10"/>
    <m/>
    <x v="615"/>
    <e v="#N/A"/>
    <x v="615"/>
  </r>
  <r>
    <x v="5170"/>
    <m/>
    <n v="8995"/>
    <x v="17628"/>
    <m/>
    <m/>
    <m/>
    <m/>
    <x v="9255"/>
    <s v="2023/1/31"/>
    <x v="135"/>
    <x v="135"/>
    <x v="10"/>
    <x v="10"/>
    <m/>
    <x v="615"/>
    <e v="#N/A"/>
    <x v="615"/>
  </r>
  <r>
    <x v="5170"/>
    <m/>
    <n v="9331"/>
    <x v="17629"/>
    <m/>
    <m/>
    <m/>
    <m/>
    <x v="9255"/>
    <s v="2023/1/31"/>
    <x v="135"/>
    <x v="135"/>
    <x v="10"/>
    <x v="10"/>
    <m/>
    <x v="615"/>
    <e v="#N/A"/>
    <x v="615"/>
  </r>
  <r>
    <x v="5170"/>
    <m/>
    <n v="3115"/>
    <x v="17630"/>
    <m/>
    <m/>
    <m/>
    <m/>
    <x v="9256"/>
    <s v="2023/1/31"/>
    <x v="135"/>
    <x v="135"/>
    <x v="10"/>
    <x v="10"/>
    <m/>
    <x v="615"/>
    <e v="#N/A"/>
    <x v="615"/>
  </r>
  <r>
    <x v="5170"/>
    <m/>
    <n v="8925"/>
    <x v="17631"/>
    <m/>
    <m/>
    <m/>
    <m/>
    <x v="9259"/>
    <s v="2023/2/28"/>
    <x v="135"/>
    <x v="135"/>
    <x v="10"/>
    <x v="10"/>
    <m/>
    <x v="615"/>
    <e v="#N/A"/>
    <x v="615"/>
  </r>
  <r>
    <x v="5170"/>
    <m/>
    <n v="3122"/>
    <x v="17632"/>
    <m/>
    <m/>
    <m/>
    <m/>
    <x v="9260"/>
    <s v="2023/2/28"/>
    <x v="135"/>
    <x v="135"/>
    <x v="10"/>
    <x v="10"/>
    <m/>
    <x v="615"/>
    <e v="#N/A"/>
    <x v="615"/>
  </r>
  <r>
    <x v="5170"/>
    <m/>
    <n v="285.25"/>
    <x v="17633"/>
    <m/>
    <m/>
    <m/>
    <m/>
    <x v="9266"/>
    <s v="2023/4/30"/>
    <x v="135"/>
    <x v="135"/>
    <x v="10"/>
    <x v="10"/>
    <m/>
    <x v="615"/>
    <e v="#N/A"/>
    <x v="615"/>
  </r>
  <r>
    <x v="5170"/>
    <m/>
    <n v="587.38"/>
    <x v="17634"/>
    <m/>
    <m/>
    <m/>
    <m/>
    <x v="9246"/>
    <s v="2023/3/31"/>
    <x v="135"/>
    <x v="135"/>
    <x v="14"/>
    <x v="14"/>
    <m/>
    <x v="615"/>
    <e v="#N/A"/>
    <x v="615"/>
  </r>
  <r>
    <x v="5170"/>
    <m/>
    <n v="3192"/>
    <x v="17635"/>
    <m/>
    <m/>
    <m/>
    <m/>
    <x v="9264"/>
    <s v="2023/4/30"/>
    <x v="135"/>
    <x v="135"/>
    <x v="21"/>
    <x v="21"/>
    <m/>
    <x v="615"/>
    <e v="#N/A"/>
    <x v="615"/>
  </r>
  <r>
    <x v="5170"/>
    <m/>
    <n v="17723.48"/>
    <x v="17636"/>
    <m/>
    <m/>
    <m/>
    <m/>
    <x v="9259"/>
    <s v="2023/2/28"/>
    <x v="135"/>
    <x v="135"/>
    <x v="0"/>
    <x v="0"/>
    <m/>
    <x v="615"/>
    <e v="#N/A"/>
    <x v="615"/>
  </r>
  <r>
    <x v="5170"/>
    <m/>
    <n v="4410.4000000000005"/>
    <x v="17637"/>
    <m/>
    <m/>
    <m/>
    <m/>
    <x v="9260"/>
    <s v="2023/2/28"/>
    <x v="135"/>
    <x v="135"/>
    <x v="0"/>
    <x v="0"/>
    <m/>
    <x v="615"/>
    <e v="#N/A"/>
    <x v="615"/>
  </r>
  <r>
    <x v="5170"/>
    <m/>
    <n v="178.33"/>
    <x v="17638"/>
    <m/>
    <m/>
    <m/>
    <m/>
    <x v="9262"/>
    <s v="2023/3/31"/>
    <x v="135"/>
    <x v="135"/>
    <x v="0"/>
    <x v="0"/>
    <m/>
    <x v="615"/>
    <e v="#N/A"/>
    <x v="615"/>
  </r>
  <r>
    <x v="5170"/>
    <m/>
    <n v="18250.100000000002"/>
    <x v="17639"/>
    <m/>
    <m/>
    <m/>
    <m/>
    <x v="9262"/>
    <s v="2023/3/31"/>
    <x v="135"/>
    <x v="135"/>
    <x v="0"/>
    <x v="0"/>
    <m/>
    <x v="615"/>
    <e v="#N/A"/>
    <x v="615"/>
  </r>
  <r>
    <x v="5170"/>
    <m/>
    <n v="793.52"/>
    <x v="17640"/>
    <m/>
    <m/>
    <m/>
    <m/>
    <x v="9265"/>
    <s v="2023/4/30"/>
    <x v="135"/>
    <x v="135"/>
    <x v="0"/>
    <x v="0"/>
    <m/>
    <x v="615"/>
    <e v="#N/A"/>
    <x v="615"/>
  </r>
  <r>
    <x v="5170"/>
    <m/>
    <n v="822.79"/>
    <x v="17641"/>
    <m/>
    <m/>
    <m/>
    <m/>
    <x v="9265"/>
    <s v="2023/4/30"/>
    <x v="135"/>
    <x v="135"/>
    <x v="0"/>
    <x v="0"/>
    <m/>
    <x v="615"/>
    <e v="#N/A"/>
    <x v="615"/>
  </r>
  <r>
    <x v="5170"/>
    <m/>
    <n v="1082.43"/>
    <x v="17642"/>
    <m/>
    <m/>
    <m/>
    <m/>
    <x v="9265"/>
    <s v="2023/4/30"/>
    <x v="135"/>
    <x v="135"/>
    <x v="0"/>
    <x v="0"/>
    <m/>
    <x v="615"/>
    <e v="#N/A"/>
    <x v="615"/>
  </r>
  <r>
    <x v="5170"/>
    <m/>
    <n v="367.09000000000003"/>
    <x v="17643"/>
    <m/>
    <m/>
    <m/>
    <m/>
    <x v="9266"/>
    <s v="2023/4/30"/>
    <x v="135"/>
    <x v="135"/>
    <x v="0"/>
    <x v="0"/>
    <m/>
    <x v="615"/>
    <e v="#N/A"/>
    <x v="615"/>
  </r>
  <r>
    <x v="5170"/>
    <m/>
    <n v="1081.78"/>
    <x v="17644"/>
    <m/>
    <m/>
    <m/>
    <m/>
    <x v="9270"/>
    <s v="2023/6/30"/>
    <x v="135"/>
    <x v="135"/>
    <x v="0"/>
    <x v="0"/>
    <m/>
    <x v="615"/>
    <e v="#N/A"/>
    <x v="615"/>
  </r>
  <r>
    <x v="5170"/>
    <m/>
    <n v="380.01"/>
    <x v="17645"/>
    <m/>
    <m/>
    <m/>
    <m/>
    <x v="9270"/>
    <s v="2023/6/30"/>
    <x v="135"/>
    <x v="135"/>
    <x v="0"/>
    <x v="0"/>
    <m/>
    <x v="615"/>
    <e v="#N/A"/>
    <x v="615"/>
  </r>
  <r>
    <x v="5170"/>
    <m/>
    <n v="683.64"/>
    <x v="17646"/>
    <m/>
    <m/>
    <m/>
    <m/>
    <x v="9280"/>
    <s v="2023/8/31"/>
    <x v="135"/>
    <x v="135"/>
    <x v="0"/>
    <x v="0"/>
    <m/>
    <x v="615"/>
    <e v="#N/A"/>
    <x v="615"/>
  </r>
  <r>
    <x v="5170"/>
    <m/>
    <n v="54.25"/>
    <x v="17647"/>
    <m/>
    <m/>
    <m/>
    <m/>
    <x v="9280"/>
    <s v="2023/8/31"/>
    <x v="135"/>
    <x v="135"/>
    <x v="0"/>
    <x v="0"/>
    <m/>
    <x v="615"/>
    <e v="#N/A"/>
    <x v="615"/>
  </r>
  <r>
    <x v="5170"/>
    <m/>
    <n v="4834.0600000000004"/>
    <x v="17648"/>
    <m/>
    <m/>
    <m/>
    <m/>
    <x v="9281"/>
    <s v="2023/8/31"/>
    <x v="135"/>
    <x v="135"/>
    <x v="0"/>
    <x v="0"/>
    <m/>
    <x v="615"/>
    <e v="#N/A"/>
    <x v="615"/>
  </r>
  <r>
    <x v="5170"/>
    <m/>
    <n v="4939.57"/>
    <x v="17649"/>
    <m/>
    <m/>
    <m/>
    <m/>
    <x v="9281"/>
    <s v="2023/8/31"/>
    <x v="135"/>
    <x v="135"/>
    <x v="0"/>
    <x v="0"/>
    <m/>
    <x v="615"/>
    <e v="#N/A"/>
    <x v="615"/>
  </r>
  <r>
    <x v="5170"/>
    <m/>
    <n v="3371.02"/>
    <x v="17650"/>
    <m/>
    <m/>
    <m/>
    <m/>
    <x v="9281"/>
    <s v="2023/8/31"/>
    <x v="135"/>
    <x v="135"/>
    <x v="0"/>
    <x v="0"/>
    <m/>
    <x v="615"/>
    <e v="#N/A"/>
    <x v="615"/>
  </r>
  <r>
    <x v="5170"/>
    <m/>
    <n v="140.52000000000001"/>
    <x v="17651"/>
    <m/>
    <m/>
    <m/>
    <m/>
    <x v="9283"/>
    <s v="2023/9/30"/>
    <x v="135"/>
    <x v="135"/>
    <x v="0"/>
    <x v="0"/>
    <m/>
    <x v="615"/>
    <e v="#N/A"/>
    <x v="615"/>
  </r>
  <r>
    <x v="5170"/>
    <m/>
    <n v="65.36"/>
    <x v="17652"/>
    <m/>
    <m/>
    <m/>
    <m/>
    <x v="9283"/>
    <s v="2023/9/30"/>
    <x v="135"/>
    <x v="135"/>
    <x v="0"/>
    <x v="0"/>
    <m/>
    <x v="615"/>
    <e v="#N/A"/>
    <x v="615"/>
  </r>
  <r>
    <x v="5170"/>
    <m/>
    <n v="224.81"/>
    <x v="17653"/>
    <m/>
    <m/>
    <m/>
    <m/>
    <x v="9283"/>
    <s v="2023/9/30"/>
    <x v="135"/>
    <x v="135"/>
    <x v="0"/>
    <x v="0"/>
    <m/>
    <x v="615"/>
    <e v="#N/A"/>
    <x v="615"/>
  </r>
  <r>
    <x v="5170"/>
    <m/>
    <n v="172.54"/>
    <x v="17654"/>
    <m/>
    <m/>
    <m/>
    <m/>
    <x v="9264"/>
    <s v="2023/4/30"/>
    <x v="135"/>
    <x v="135"/>
    <x v="40"/>
    <x v="40"/>
    <m/>
    <x v="615"/>
    <e v="#N/A"/>
    <x v="615"/>
  </r>
  <r>
    <x v="5170"/>
    <m/>
    <n v="105"/>
    <x v="17655"/>
    <m/>
    <m/>
    <m/>
    <m/>
    <x v="9264"/>
    <s v="2023/4/30"/>
    <x v="135"/>
    <x v="135"/>
    <x v="40"/>
    <x v="40"/>
    <m/>
    <x v="615"/>
    <e v="#N/A"/>
    <x v="615"/>
  </r>
  <r>
    <x v="5170"/>
    <m/>
    <n v="113.75"/>
    <x v="17656"/>
    <m/>
    <m/>
    <m/>
    <m/>
    <x v="9279"/>
    <s v="2023/5/31"/>
    <x v="135"/>
    <x v="135"/>
    <x v="40"/>
    <x v="40"/>
    <m/>
    <x v="615"/>
    <e v="#N/A"/>
    <x v="615"/>
  </r>
  <r>
    <x v="5170"/>
    <m/>
    <n v="938"/>
    <x v="17657"/>
    <m/>
    <m/>
    <m/>
    <m/>
    <x v="9284"/>
    <s v="2023/10/31"/>
    <x v="135"/>
    <x v="135"/>
    <x v="40"/>
    <x v="40"/>
    <m/>
    <x v="615"/>
    <e v="#N/A"/>
    <x v="615"/>
  </r>
  <r>
    <x v="5170"/>
    <m/>
    <n v="25309.53"/>
    <x v="17658"/>
    <m/>
    <m/>
    <m/>
    <m/>
    <x v="9288"/>
    <s v="2023/4/30"/>
    <x v="135"/>
    <x v="135"/>
    <x v="23"/>
    <x v="23"/>
    <m/>
    <x v="615"/>
    <e v="#N/A"/>
    <x v="615"/>
  </r>
  <r>
    <x v="5170"/>
    <m/>
    <n v="966.36"/>
    <x v="17659"/>
    <m/>
    <m/>
    <m/>
    <m/>
    <x v="9279"/>
    <s v="2023/5/31"/>
    <x v="135"/>
    <x v="135"/>
    <x v="23"/>
    <x v="23"/>
    <m/>
    <x v="615"/>
    <e v="#N/A"/>
    <x v="615"/>
  </r>
  <r>
    <x v="5170"/>
    <m/>
    <n v="1249.1000000000001"/>
    <x v="17660"/>
    <m/>
    <m/>
    <m/>
    <m/>
    <x v="9270"/>
    <s v="2023/6/30"/>
    <x v="135"/>
    <x v="135"/>
    <x v="23"/>
    <x v="23"/>
    <m/>
    <x v="615"/>
    <e v="#N/A"/>
    <x v="615"/>
  </r>
  <r>
    <x v="5170"/>
    <m/>
    <n v="45899"/>
    <x v="17661"/>
    <m/>
    <m/>
    <m/>
    <m/>
    <x v="9249"/>
    <s v="2023/10/31"/>
    <x v="135"/>
    <x v="135"/>
    <x v="33"/>
    <x v="33"/>
    <m/>
    <x v="615"/>
    <e v="#N/A"/>
    <x v="615"/>
  </r>
  <r>
    <x v="5170"/>
    <m/>
    <n v="15207.5"/>
    <x v="17662"/>
    <m/>
    <m/>
    <m/>
    <m/>
    <x v="9250"/>
    <s v="2023/10/31"/>
    <x v="135"/>
    <x v="135"/>
    <x v="33"/>
    <x v="33"/>
    <m/>
    <x v="615"/>
    <e v="#N/A"/>
    <x v="615"/>
  </r>
  <r>
    <x v="5170"/>
    <m/>
    <n v="58618"/>
    <x v="17663"/>
    <m/>
    <m/>
    <m/>
    <m/>
    <x v="9250"/>
    <s v="2023/10/31"/>
    <x v="135"/>
    <x v="135"/>
    <x v="33"/>
    <x v="33"/>
    <m/>
    <x v="615"/>
    <e v="#N/A"/>
    <x v="615"/>
  </r>
  <r>
    <x v="5170"/>
    <m/>
    <n v="15069.25"/>
    <x v="17664"/>
    <m/>
    <m/>
    <m/>
    <m/>
    <x v="9251"/>
    <s v="2023/11/30"/>
    <x v="135"/>
    <x v="135"/>
    <x v="33"/>
    <x v="33"/>
    <m/>
    <x v="615"/>
    <e v="#N/A"/>
    <x v="615"/>
  </r>
  <r>
    <x v="5170"/>
    <m/>
    <n v="26267.5"/>
    <x v="17665"/>
    <m/>
    <m/>
    <m/>
    <m/>
    <x v="9252"/>
    <s v="2023/11/30"/>
    <x v="135"/>
    <x v="135"/>
    <x v="33"/>
    <x v="33"/>
    <m/>
    <x v="615"/>
    <e v="#N/A"/>
    <x v="615"/>
  </r>
  <r>
    <x v="5170"/>
    <m/>
    <n v="14239.75"/>
    <x v="17666"/>
    <m/>
    <m/>
    <m/>
    <m/>
    <x v="9276"/>
    <s v="2023/12/31"/>
    <x v="135"/>
    <x v="135"/>
    <x v="33"/>
    <x v="33"/>
    <m/>
    <x v="615"/>
    <e v="#N/A"/>
    <x v="615"/>
  </r>
  <r>
    <x v="5170"/>
    <m/>
    <n v="13825"/>
    <x v="17667"/>
    <m/>
    <m/>
    <m/>
    <m/>
    <x v="9286"/>
    <s v="2023/12/31"/>
    <x v="135"/>
    <x v="135"/>
    <x v="33"/>
    <x v="33"/>
    <m/>
    <x v="615"/>
    <e v="#N/A"/>
    <x v="615"/>
  </r>
  <r>
    <x v="5170"/>
    <m/>
    <n v="15484"/>
    <x v="17668"/>
    <m/>
    <m/>
    <m/>
    <m/>
    <x v="9287"/>
    <s v="2023/12/31"/>
    <x v="135"/>
    <x v="135"/>
    <x v="33"/>
    <x v="33"/>
    <m/>
    <x v="615"/>
    <e v="#N/A"/>
    <x v="615"/>
  </r>
  <r>
    <x v="5170"/>
    <m/>
    <n v="349.34000000000003"/>
    <x v="17669"/>
    <m/>
    <m/>
    <m/>
    <m/>
    <x v="9259"/>
    <s v="2023/2/28"/>
    <x v="135"/>
    <x v="135"/>
    <x v="19"/>
    <x v="19"/>
    <m/>
    <x v="615"/>
    <e v="#N/A"/>
    <x v="615"/>
  </r>
  <r>
    <x v="5170"/>
    <m/>
    <n v="1733.03"/>
    <x v="17670"/>
    <m/>
    <m/>
    <m/>
    <m/>
    <x v="9260"/>
    <s v="2023/2/28"/>
    <x v="135"/>
    <x v="135"/>
    <x v="19"/>
    <x v="19"/>
    <m/>
    <x v="615"/>
    <e v="#N/A"/>
    <x v="615"/>
  </r>
  <r>
    <x v="5170"/>
    <m/>
    <n v="255.65"/>
    <x v="17671"/>
    <m/>
    <m/>
    <m/>
    <m/>
    <x v="9267"/>
    <s v="2023/5/31"/>
    <x v="135"/>
    <x v="135"/>
    <x v="19"/>
    <x v="19"/>
    <m/>
    <x v="615"/>
    <e v="#N/A"/>
    <x v="615"/>
  </r>
  <r>
    <x v="5170"/>
    <m/>
    <n v="30253.61"/>
    <x v="17672"/>
    <m/>
    <m/>
    <m/>
    <m/>
    <x v="9283"/>
    <s v="2023/9/30"/>
    <x v="135"/>
    <x v="135"/>
    <x v="30"/>
    <x v="30"/>
    <m/>
    <x v="615"/>
    <e v="#N/A"/>
    <x v="615"/>
  </r>
  <r>
    <x v="5170"/>
    <m/>
    <n v="43219.44"/>
    <x v="17673"/>
    <m/>
    <m/>
    <m/>
    <m/>
    <x v="9283"/>
    <s v="2023/9/30"/>
    <x v="135"/>
    <x v="135"/>
    <x v="30"/>
    <x v="30"/>
    <m/>
    <x v="615"/>
    <e v="#N/A"/>
    <x v="615"/>
  </r>
  <r>
    <x v="5170"/>
    <m/>
    <n v="26105.9"/>
    <x v="17674"/>
    <m/>
    <m/>
    <m/>
    <m/>
    <x v="9251"/>
    <s v="2023/11/30"/>
    <x v="135"/>
    <x v="135"/>
    <x v="30"/>
    <x v="30"/>
    <m/>
    <x v="615"/>
    <e v="#N/A"/>
    <x v="615"/>
  </r>
  <r>
    <x v="5170"/>
    <m/>
    <n v="26002.190000000002"/>
    <x v="17675"/>
    <m/>
    <m/>
    <m/>
    <m/>
    <x v="9252"/>
    <s v="2023/11/30"/>
    <x v="135"/>
    <x v="135"/>
    <x v="30"/>
    <x v="30"/>
    <m/>
    <x v="615"/>
    <e v="#N/A"/>
    <x v="615"/>
  </r>
  <r>
    <x v="5170"/>
    <m/>
    <n v="73626.52"/>
    <x v="17676"/>
    <m/>
    <m/>
    <m/>
    <m/>
    <x v="9276"/>
    <s v="2023/12/31"/>
    <x v="135"/>
    <x v="135"/>
    <x v="30"/>
    <x v="30"/>
    <m/>
    <x v="615"/>
    <e v="#N/A"/>
    <x v="615"/>
  </r>
  <r>
    <x v="5170"/>
    <m/>
    <n v="709.75"/>
    <x v="17677"/>
    <m/>
    <m/>
    <m/>
    <m/>
    <x v="9249"/>
    <s v="2023/10/31"/>
    <x v="135"/>
    <x v="135"/>
    <x v="42"/>
    <x v="42"/>
    <m/>
    <x v="615"/>
    <e v="#N/A"/>
    <x v="615"/>
  </r>
  <r>
    <x v="5170"/>
    <m/>
    <n v="113.29"/>
    <x v="17678"/>
    <m/>
    <m/>
    <m/>
    <m/>
    <x v="9280"/>
    <s v="2023/8/31"/>
    <x v="135"/>
    <x v="135"/>
    <x v="63"/>
    <x v="63"/>
    <m/>
    <x v="615"/>
    <e v="#N/A"/>
    <x v="615"/>
  </r>
  <r>
    <x v="5170"/>
    <m/>
    <n v="87.45"/>
    <x v="17679"/>
    <m/>
    <m/>
    <m/>
    <m/>
    <x v="9280"/>
    <s v="2023/8/31"/>
    <x v="135"/>
    <x v="135"/>
    <x v="63"/>
    <x v="63"/>
    <m/>
    <x v="615"/>
    <e v="#N/A"/>
    <x v="615"/>
  </r>
  <r>
    <x v="5170"/>
    <m/>
    <n v="1944.25"/>
    <x v="17680"/>
    <m/>
    <m/>
    <m/>
    <m/>
    <x v="9280"/>
    <s v="2023/8/31"/>
    <x v="135"/>
    <x v="135"/>
    <x v="63"/>
    <x v="63"/>
    <m/>
    <x v="615"/>
    <e v="#N/A"/>
    <x v="615"/>
  </r>
  <r>
    <x v="5170"/>
    <m/>
    <n v="2279.65"/>
    <x v="17681"/>
    <m/>
    <m/>
    <m/>
    <m/>
    <x v="9281"/>
    <s v="2023/8/31"/>
    <x v="135"/>
    <x v="135"/>
    <x v="63"/>
    <x v="63"/>
    <m/>
    <x v="615"/>
    <e v="#N/A"/>
    <x v="615"/>
  </r>
  <r>
    <x v="5170"/>
    <m/>
    <n v="560.6"/>
    <x v="17682"/>
    <m/>
    <m/>
    <m/>
    <m/>
    <x v="9282"/>
    <s v="2023/9/30"/>
    <x v="135"/>
    <x v="135"/>
    <x v="63"/>
    <x v="63"/>
    <m/>
    <x v="615"/>
    <e v="#N/A"/>
    <x v="615"/>
  </r>
  <r>
    <x v="5170"/>
    <m/>
    <n v="56"/>
    <x v="17683"/>
    <m/>
    <m/>
    <m/>
    <m/>
    <x v="9282"/>
    <s v="2023/9/30"/>
    <x v="135"/>
    <x v="135"/>
    <x v="63"/>
    <x v="63"/>
    <m/>
    <x v="615"/>
    <e v="#N/A"/>
    <x v="615"/>
  </r>
  <r>
    <x v="5170"/>
    <m/>
    <n v="73.98"/>
    <x v="17684"/>
    <m/>
    <m/>
    <m/>
    <m/>
    <x v="9284"/>
    <s v="2023/10/31"/>
    <x v="135"/>
    <x v="135"/>
    <x v="63"/>
    <x v="63"/>
    <m/>
    <x v="615"/>
    <e v="#N/A"/>
    <x v="615"/>
  </r>
  <r>
    <x v="5170"/>
    <m/>
    <n v="367.05"/>
    <x v="17685"/>
    <m/>
    <m/>
    <m/>
    <m/>
    <x v="9251"/>
    <s v="2023/11/30"/>
    <x v="135"/>
    <x v="135"/>
    <x v="63"/>
    <x v="63"/>
    <m/>
    <x v="615"/>
    <e v="#N/A"/>
    <x v="615"/>
  </r>
  <r>
    <x v="5170"/>
    <m/>
    <n v="105"/>
    <x v="17686"/>
    <m/>
    <m/>
    <m/>
    <m/>
    <x v="9252"/>
    <s v="2023/11/30"/>
    <x v="135"/>
    <x v="135"/>
    <x v="63"/>
    <x v="63"/>
    <m/>
    <x v="615"/>
    <e v="#N/A"/>
    <x v="615"/>
  </r>
  <r>
    <x v="5170"/>
    <m/>
    <n v="183.75"/>
    <x v="17687"/>
    <m/>
    <m/>
    <m/>
    <m/>
    <x v="9261"/>
    <s v="2023/3/31"/>
    <x v="135"/>
    <x v="135"/>
    <x v="43"/>
    <x v="43"/>
    <m/>
    <x v="615"/>
    <e v="#N/A"/>
    <x v="615"/>
  </r>
  <r>
    <x v="5170"/>
    <m/>
    <n v="1194.3700000000001"/>
    <x v="17688"/>
    <m/>
    <m/>
    <m/>
    <m/>
    <x v="9282"/>
    <s v="2023/9/30"/>
    <x v="135"/>
    <x v="135"/>
    <x v="43"/>
    <x v="43"/>
    <m/>
    <x v="615"/>
    <e v="#N/A"/>
    <x v="615"/>
  </r>
  <r>
    <x v="5170"/>
    <m/>
    <n v="1100"/>
    <x v="17689"/>
    <m/>
    <m/>
    <m/>
    <m/>
    <x v="9252"/>
    <s v="2023/11/30"/>
    <x v="135"/>
    <x v="135"/>
    <x v="43"/>
    <x v="43"/>
    <m/>
    <x v="615"/>
    <e v="#N/A"/>
    <x v="615"/>
  </r>
  <r>
    <x v="5170"/>
    <m/>
    <n v="105"/>
    <x v="17690"/>
    <m/>
    <m/>
    <m/>
    <m/>
    <x v="9276"/>
    <s v="2023/12/31"/>
    <x v="135"/>
    <x v="135"/>
    <x v="43"/>
    <x v="43"/>
    <m/>
    <x v="615"/>
    <e v="#N/A"/>
    <x v="615"/>
  </r>
  <r>
    <x v="5170"/>
    <m/>
    <n v="612.5"/>
    <x v="17691"/>
    <m/>
    <m/>
    <m/>
    <m/>
    <x v="9284"/>
    <s v="2023/10/31"/>
    <x v="135"/>
    <x v="135"/>
    <x v="47"/>
    <x v="47"/>
    <m/>
    <x v="615"/>
    <e v="#N/A"/>
    <x v="615"/>
  </r>
  <r>
    <x v="5170"/>
    <m/>
    <n v="15926.380000000001"/>
    <x v="17692"/>
    <m/>
    <m/>
    <m/>
    <m/>
    <x v="9282"/>
    <s v="2023/9/30"/>
    <x v="135"/>
    <x v="135"/>
    <x v="64"/>
    <x v="64"/>
    <m/>
    <x v="615"/>
    <e v="#N/A"/>
    <x v="615"/>
  </r>
  <r>
    <x v="5170"/>
    <m/>
    <n v="9679.07"/>
    <x v="17693"/>
    <m/>
    <m/>
    <m/>
    <m/>
    <x v="9282"/>
    <s v="2023/9/30"/>
    <x v="135"/>
    <x v="135"/>
    <x v="64"/>
    <x v="64"/>
    <m/>
    <x v="615"/>
    <e v="#N/A"/>
    <x v="615"/>
  </r>
  <r>
    <x v="5170"/>
    <m/>
    <n v="23225.4"/>
    <x v="17694"/>
    <m/>
    <m/>
    <m/>
    <m/>
    <x v="9282"/>
    <s v="2023/9/30"/>
    <x v="135"/>
    <x v="135"/>
    <x v="64"/>
    <x v="64"/>
    <m/>
    <x v="615"/>
    <e v="#N/A"/>
    <x v="615"/>
  </r>
  <r>
    <x v="5170"/>
    <m/>
    <n v="1365.44"/>
    <x v="17695"/>
    <m/>
    <m/>
    <m/>
    <m/>
    <x v="9249"/>
    <s v="2023/10/31"/>
    <x v="135"/>
    <x v="135"/>
    <x v="64"/>
    <x v="64"/>
    <m/>
    <x v="615"/>
    <e v="#N/A"/>
    <x v="615"/>
  </r>
  <r>
    <x v="5170"/>
    <m/>
    <n v="2939.4500000000003"/>
    <x v="17696"/>
    <m/>
    <m/>
    <m/>
    <m/>
    <x v="9249"/>
    <s v="2023/10/31"/>
    <x v="135"/>
    <x v="135"/>
    <x v="64"/>
    <x v="64"/>
    <m/>
    <x v="615"/>
    <e v="#N/A"/>
    <x v="615"/>
  </r>
  <r>
    <x v="5170"/>
    <m/>
    <n v="492.90000000000003"/>
    <x v="17697"/>
    <m/>
    <m/>
    <m/>
    <m/>
    <x v="9249"/>
    <s v="2023/10/31"/>
    <x v="135"/>
    <x v="135"/>
    <x v="64"/>
    <x v="64"/>
    <m/>
    <x v="615"/>
    <e v="#N/A"/>
    <x v="615"/>
  </r>
  <r>
    <x v="5170"/>
    <m/>
    <n v="10793.79"/>
    <x v="17698"/>
    <m/>
    <m/>
    <m/>
    <m/>
    <x v="9249"/>
    <s v="2023/10/31"/>
    <x v="135"/>
    <x v="135"/>
    <x v="64"/>
    <x v="64"/>
    <m/>
    <x v="615"/>
    <e v="#N/A"/>
    <x v="615"/>
  </r>
  <r>
    <x v="5170"/>
    <m/>
    <n v="2016.8700000000001"/>
    <x v="17699"/>
    <m/>
    <m/>
    <m/>
    <m/>
    <x v="9249"/>
    <s v="2023/10/31"/>
    <x v="135"/>
    <x v="135"/>
    <x v="64"/>
    <x v="64"/>
    <m/>
    <x v="615"/>
    <e v="#N/A"/>
    <x v="615"/>
  </r>
  <r>
    <x v="5170"/>
    <m/>
    <n v="4817.43"/>
    <x v="17700"/>
    <m/>
    <m/>
    <m/>
    <m/>
    <x v="9284"/>
    <s v="2023/10/31"/>
    <x v="135"/>
    <x v="135"/>
    <x v="64"/>
    <x v="64"/>
    <m/>
    <x v="615"/>
    <e v="#N/A"/>
    <x v="615"/>
  </r>
  <r>
    <x v="5170"/>
    <m/>
    <n v="16375.87"/>
    <x v="17701"/>
    <m/>
    <m/>
    <m/>
    <m/>
    <x v="9284"/>
    <s v="2023/10/31"/>
    <x v="135"/>
    <x v="135"/>
    <x v="64"/>
    <x v="64"/>
    <m/>
    <x v="615"/>
    <e v="#N/A"/>
    <x v="615"/>
  </r>
  <r>
    <x v="5170"/>
    <m/>
    <n v="130.72"/>
    <x v="17702"/>
    <m/>
    <m/>
    <m/>
    <m/>
    <x v="9286"/>
    <s v="2023/12/31"/>
    <x v="135"/>
    <x v="135"/>
    <x v="64"/>
    <x v="64"/>
    <m/>
    <x v="615"/>
    <e v="#N/A"/>
    <x v="615"/>
  </r>
  <r>
    <x v="5170"/>
    <m/>
    <n v="423.31"/>
    <x v="17703"/>
    <m/>
    <m/>
    <m/>
    <m/>
    <x v="9287"/>
    <s v="2023/12/31"/>
    <x v="135"/>
    <x v="135"/>
    <x v="64"/>
    <x v="64"/>
    <m/>
    <x v="615"/>
    <e v="#N/A"/>
    <x v="615"/>
  </r>
  <r>
    <x v="5170"/>
    <m/>
    <n v="204.02"/>
    <x v="17704"/>
    <m/>
    <m/>
    <m/>
    <m/>
    <x v="9287"/>
    <s v="2023/12/31"/>
    <x v="135"/>
    <x v="135"/>
    <x v="64"/>
    <x v="64"/>
    <m/>
    <x v="615"/>
    <e v="#N/A"/>
    <x v="615"/>
  </r>
  <r>
    <x v="5170"/>
    <m/>
    <n v="1172.18"/>
    <x v="17705"/>
    <m/>
    <m/>
    <m/>
    <m/>
    <x v="9287"/>
    <s v="2023/12/31"/>
    <x v="135"/>
    <x v="135"/>
    <x v="64"/>
    <x v="64"/>
    <m/>
    <x v="615"/>
    <e v="#N/A"/>
    <x v="615"/>
  </r>
  <r>
    <x v="5170"/>
    <m/>
    <n v="266"/>
    <x v="17706"/>
    <m/>
    <m/>
    <m/>
    <m/>
    <x v="9278"/>
    <s v="2023/12/31"/>
    <x v="135"/>
    <x v="135"/>
    <x v="57"/>
    <x v="57"/>
    <m/>
    <x v="615"/>
    <e v="#N/A"/>
    <x v="615"/>
  </r>
  <r>
    <x v="5170"/>
    <m/>
    <n v="355.04"/>
    <x v="17707"/>
    <m/>
    <m/>
    <m/>
    <m/>
    <x v="9280"/>
    <s v="2023/8/31"/>
    <x v="135"/>
    <x v="135"/>
    <x v="61"/>
    <x v="61"/>
    <m/>
    <x v="615"/>
    <e v="#N/A"/>
    <x v="615"/>
  </r>
  <r>
    <x v="5170"/>
    <m/>
    <n v="32065.93"/>
    <x v="17708"/>
    <m/>
    <m/>
    <m/>
    <m/>
    <x v="9281"/>
    <s v="2023/8/31"/>
    <x v="135"/>
    <x v="135"/>
    <x v="61"/>
    <x v="61"/>
    <m/>
    <x v="615"/>
    <e v="#N/A"/>
    <x v="615"/>
  </r>
  <r>
    <x v="5170"/>
    <m/>
    <n v="2196.31"/>
    <x v="17709"/>
    <m/>
    <m/>
    <m/>
    <m/>
    <x v="9281"/>
    <s v="2023/8/31"/>
    <x v="135"/>
    <x v="135"/>
    <x v="61"/>
    <x v="61"/>
    <m/>
    <x v="615"/>
    <e v="#N/A"/>
    <x v="615"/>
  </r>
  <r>
    <x v="5170"/>
    <m/>
    <n v="860"/>
    <x v="17710"/>
    <m/>
    <m/>
    <m/>
    <m/>
    <x v="9275"/>
    <s v="2023/11/30"/>
    <x v="135"/>
    <x v="135"/>
    <x v="59"/>
    <x v="59"/>
    <m/>
    <x v="615"/>
    <e v="#N/A"/>
    <x v="615"/>
  </r>
  <r>
    <x v="5170"/>
    <m/>
    <n v="1015"/>
    <x v="17711"/>
    <m/>
    <m/>
    <m/>
    <m/>
    <x v="9286"/>
    <s v="2023/12/31"/>
    <x v="135"/>
    <x v="135"/>
    <x v="59"/>
    <x v="59"/>
    <m/>
    <x v="615"/>
    <e v="#N/A"/>
    <x v="615"/>
  </r>
  <r>
    <x v="5170"/>
    <m/>
    <n v="5855.25"/>
    <x v="17712"/>
    <m/>
    <m/>
    <m/>
    <m/>
    <x v="9278"/>
    <s v="2023/12/31"/>
    <x v="135"/>
    <x v="135"/>
    <x v="59"/>
    <x v="59"/>
    <m/>
    <x v="615"/>
    <e v="#N/A"/>
    <x v="615"/>
  </r>
  <r>
    <x v="5170"/>
    <m/>
    <n v="42195"/>
    <x v="17713"/>
    <m/>
    <m/>
    <m/>
    <m/>
    <x v="9287"/>
    <s v="2023/12/31"/>
    <x v="135"/>
    <x v="135"/>
    <x v="59"/>
    <x v="59"/>
    <m/>
    <x v="615"/>
    <e v="#N/A"/>
    <x v="615"/>
  </r>
  <r>
    <x v="5170"/>
    <m/>
    <n v="5035"/>
    <x v="17714"/>
    <m/>
    <m/>
    <m/>
    <m/>
    <x v="9287"/>
    <s v="2023/12/31"/>
    <x v="135"/>
    <x v="135"/>
    <x v="59"/>
    <x v="59"/>
    <m/>
    <x v="615"/>
    <e v="#N/A"/>
    <x v="615"/>
  </r>
  <r>
    <x v="5170"/>
    <m/>
    <n v="99.75"/>
    <x v="17715"/>
    <m/>
    <m/>
    <m/>
    <m/>
    <x v="9252"/>
    <s v="2023/11/30"/>
    <x v="135"/>
    <x v="135"/>
    <x v="73"/>
    <x v="73"/>
    <m/>
    <x v="615"/>
    <e v="#N/A"/>
    <x v="615"/>
  </r>
  <r>
    <x v="5170"/>
    <m/>
    <n v="52.5"/>
    <x v="17716"/>
    <m/>
    <m/>
    <m/>
    <m/>
    <x v="9285"/>
    <s v="2023/11/30"/>
    <x v="135"/>
    <x v="135"/>
    <x v="75"/>
    <x v="75"/>
    <m/>
    <x v="615"/>
    <e v="#N/A"/>
    <x v="615"/>
  </r>
  <r>
    <x v="5170"/>
    <m/>
    <n v="1278.96"/>
    <x v="17717"/>
    <m/>
    <m/>
    <m/>
    <m/>
    <x v="9262"/>
    <s v="2023/3/31"/>
    <x v="135"/>
    <x v="135"/>
    <x v="53"/>
    <x v="53"/>
    <m/>
    <x v="615"/>
    <e v="#N/A"/>
    <x v="615"/>
  </r>
  <r>
    <x v="5170"/>
    <m/>
    <n v="953.67000000000007"/>
    <x v="17718"/>
    <m/>
    <m/>
    <m/>
    <m/>
    <x v="9288"/>
    <s v="2023/4/30"/>
    <x v="135"/>
    <x v="135"/>
    <x v="53"/>
    <x v="53"/>
    <m/>
    <x v="615"/>
    <e v="#N/A"/>
    <x v="615"/>
  </r>
  <r>
    <x v="5170"/>
    <m/>
    <n v="323.66000000000003"/>
    <x v="17719"/>
    <m/>
    <m/>
    <m/>
    <m/>
    <x v="9265"/>
    <s v="2023/4/30"/>
    <x v="135"/>
    <x v="135"/>
    <x v="53"/>
    <x v="53"/>
    <m/>
    <x v="615"/>
    <e v="#N/A"/>
    <x v="615"/>
  </r>
  <r>
    <x v="5170"/>
    <m/>
    <n v="255.57"/>
    <x v="17720"/>
    <m/>
    <m/>
    <m/>
    <m/>
    <x v="9266"/>
    <s v="2023/4/30"/>
    <x v="135"/>
    <x v="135"/>
    <x v="53"/>
    <x v="53"/>
    <m/>
    <x v="615"/>
    <e v="#N/A"/>
    <x v="615"/>
  </r>
  <r>
    <x v="5170"/>
    <m/>
    <n v="217"/>
    <x v="17721"/>
    <m/>
    <m/>
    <m/>
    <m/>
    <x v="9248"/>
    <s v="2023/7/31"/>
    <x v="135"/>
    <x v="135"/>
    <x v="53"/>
    <x v="53"/>
    <m/>
    <x v="615"/>
    <e v="#N/A"/>
    <x v="615"/>
  </r>
  <r>
    <x v="5170"/>
    <m/>
    <n v="147.30000000000001"/>
    <x v="17722"/>
    <m/>
    <m/>
    <m/>
    <m/>
    <x v="9279"/>
    <s v="2023/5/31"/>
    <x v="135"/>
    <x v="135"/>
    <x v="27"/>
    <x v="27"/>
    <m/>
    <x v="615"/>
    <e v="#N/A"/>
    <x v="615"/>
  </r>
  <r>
    <x v="5170"/>
    <m/>
    <n v="220.41"/>
    <x v="17723"/>
    <m/>
    <m/>
    <m/>
    <m/>
    <x v="9279"/>
    <s v="2023/5/31"/>
    <x v="135"/>
    <x v="135"/>
    <x v="27"/>
    <x v="27"/>
    <m/>
    <x v="615"/>
    <e v="#N/A"/>
    <x v="615"/>
  </r>
  <r>
    <x v="5170"/>
    <m/>
    <n v="351.07"/>
    <x v="17724"/>
    <m/>
    <m/>
    <m/>
    <m/>
    <x v="9268"/>
    <s v="2023/5/31"/>
    <x v="135"/>
    <x v="135"/>
    <x v="27"/>
    <x v="27"/>
    <m/>
    <x v="615"/>
    <e v="#N/A"/>
    <x v="615"/>
  </r>
  <r>
    <x v="5170"/>
    <m/>
    <n v="125.01"/>
    <x v="17725"/>
    <m/>
    <m/>
    <m/>
    <m/>
    <x v="9268"/>
    <s v="2023/5/31"/>
    <x v="135"/>
    <x v="135"/>
    <x v="27"/>
    <x v="27"/>
    <m/>
    <x v="615"/>
    <e v="#N/A"/>
    <x v="615"/>
  </r>
  <r>
    <x v="5170"/>
    <m/>
    <n v="365.47"/>
    <x v="17726"/>
    <m/>
    <m/>
    <m/>
    <m/>
    <x v="9268"/>
    <s v="2023/5/31"/>
    <x v="135"/>
    <x v="135"/>
    <x v="27"/>
    <x v="27"/>
    <m/>
    <x v="615"/>
    <e v="#N/A"/>
    <x v="615"/>
  </r>
  <r>
    <x v="5170"/>
    <m/>
    <n v="2868.61"/>
    <x v="17727"/>
    <m/>
    <m/>
    <m/>
    <m/>
    <x v="9268"/>
    <s v="2023/5/31"/>
    <x v="135"/>
    <x v="135"/>
    <x v="27"/>
    <x v="27"/>
    <m/>
    <x v="615"/>
    <e v="#N/A"/>
    <x v="615"/>
  </r>
  <r>
    <x v="5170"/>
    <m/>
    <n v="440.75"/>
    <x v="17728"/>
    <m/>
    <m/>
    <m/>
    <m/>
    <x v="9283"/>
    <s v="2023/9/30"/>
    <x v="135"/>
    <x v="135"/>
    <x v="27"/>
    <x v="27"/>
    <m/>
    <x v="615"/>
    <e v="#N/A"/>
    <x v="615"/>
  </r>
  <r>
    <x v="5170"/>
    <m/>
    <n v="30.36"/>
    <x v="17729"/>
    <m/>
    <m/>
    <m/>
    <m/>
    <x v="8346"/>
    <s v="2023/4/19"/>
    <x v="136"/>
    <x v="136"/>
    <x v="16"/>
    <x v="16"/>
    <m/>
    <x v="615"/>
    <e v="#N/A"/>
    <x v="615"/>
  </r>
  <r>
    <x v="5170"/>
    <m/>
    <n v="2552.21"/>
    <x v="17730"/>
    <m/>
    <m/>
    <m/>
    <m/>
    <x v="6327"/>
    <s v="2023/5/31"/>
    <x v="136"/>
    <x v="136"/>
    <x v="16"/>
    <x v="16"/>
    <m/>
    <x v="615"/>
    <e v="#N/A"/>
    <x v="615"/>
  </r>
  <r>
    <x v="5170"/>
    <m/>
    <n v="10176.800000000001"/>
    <x v="17731"/>
    <m/>
    <m/>
    <m/>
    <m/>
    <x v="6927"/>
    <s v="2023/11/13"/>
    <x v="136"/>
    <x v="136"/>
    <x v="16"/>
    <x v="16"/>
    <m/>
    <x v="615"/>
    <e v="#N/A"/>
    <x v="615"/>
  </r>
  <r>
    <x v="5170"/>
    <m/>
    <n v="1050"/>
    <x v="8039"/>
    <m/>
    <m/>
    <m/>
    <m/>
    <x v="6952"/>
    <s v="2023/11/20"/>
    <x v="136"/>
    <x v="136"/>
    <x v="16"/>
    <x v="16"/>
    <m/>
    <x v="615"/>
    <e v="#N/A"/>
    <x v="615"/>
  </r>
  <r>
    <x v="5170"/>
    <m/>
    <n v="771.66"/>
    <x v="8313"/>
    <m/>
    <m/>
    <m/>
    <m/>
    <x v="7099"/>
    <s v="2023/12/27"/>
    <x v="136"/>
    <x v="136"/>
    <x v="16"/>
    <x v="16"/>
    <m/>
    <x v="615"/>
    <e v="#N/A"/>
    <x v="615"/>
  </r>
  <r>
    <x v="5170"/>
    <m/>
    <n v="3060"/>
    <x v="6090"/>
    <m/>
    <m/>
    <m/>
    <m/>
    <x v="5817"/>
    <s v="2023/1/2"/>
    <x v="136"/>
    <x v="136"/>
    <x v="3"/>
    <x v="3"/>
    <m/>
    <x v="615"/>
    <e v="#N/A"/>
    <x v="615"/>
  </r>
  <r>
    <x v="5170"/>
    <m/>
    <n v="1009.4"/>
    <x v="17732"/>
    <m/>
    <m/>
    <m/>
    <m/>
    <x v="8089"/>
    <s v="2023/1/8"/>
    <x v="136"/>
    <x v="136"/>
    <x v="3"/>
    <x v="3"/>
    <m/>
    <x v="615"/>
    <e v="#N/A"/>
    <x v="615"/>
  </r>
  <r>
    <x v="5170"/>
    <m/>
    <n v="700"/>
    <x v="17732"/>
    <m/>
    <m/>
    <m/>
    <m/>
    <x v="8089"/>
    <s v="2023/1/8"/>
    <x v="136"/>
    <x v="136"/>
    <x v="3"/>
    <x v="3"/>
    <m/>
    <x v="615"/>
    <e v="#N/A"/>
    <x v="615"/>
  </r>
  <r>
    <x v="5170"/>
    <m/>
    <n v="8811.65"/>
    <x v="17733"/>
    <m/>
    <m/>
    <m/>
    <m/>
    <x v="5637"/>
    <s v="2023/1/11"/>
    <x v="136"/>
    <x v="136"/>
    <x v="3"/>
    <x v="3"/>
    <m/>
    <x v="615"/>
    <e v="#N/A"/>
    <x v="615"/>
  </r>
  <r>
    <x v="5170"/>
    <m/>
    <n v="23275"/>
    <x v="6242"/>
    <m/>
    <m/>
    <m/>
    <m/>
    <x v="5696"/>
    <s v="2023/1/22"/>
    <x v="136"/>
    <x v="136"/>
    <x v="3"/>
    <x v="3"/>
    <m/>
    <x v="615"/>
    <e v="#N/A"/>
    <x v="615"/>
  </r>
  <r>
    <x v="5170"/>
    <m/>
    <n v="3100.6"/>
    <x v="17734"/>
    <m/>
    <m/>
    <m/>
    <m/>
    <x v="9289"/>
    <s v="2023/3/1"/>
    <x v="136"/>
    <x v="136"/>
    <x v="3"/>
    <x v="3"/>
    <m/>
    <x v="615"/>
    <e v="#N/A"/>
    <x v="615"/>
  </r>
  <r>
    <x v="5170"/>
    <m/>
    <n v="6359"/>
    <x v="6707"/>
    <m/>
    <m/>
    <m/>
    <m/>
    <x v="6188"/>
    <s v="2023/4/17"/>
    <x v="136"/>
    <x v="136"/>
    <x v="3"/>
    <x v="3"/>
    <m/>
    <x v="615"/>
    <e v="#N/A"/>
    <x v="615"/>
  </r>
  <r>
    <x v="5170"/>
    <m/>
    <n v="7696.6500000000005"/>
    <x v="17735"/>
    <m/>
    <m/>
    <m/>
    <m/>
    <x v="6222"/>
    <s v="2023/5/1"/>
    <x v="136"/>
    <x v="136"/>
    <x v="3"/>
    <x v="3"/>
    <m/>
    <x v="615"/>
    <e v="#N/A"/>
    <x v="615"/>
  </r>
  <r>
    <x v="5170"/>
    <m/>
    <n v="1499.29"/>
    <x v="17736"/>
    <m/>
    <m/>
    <m/>
    <m/>
    <x v="8119"/>
    <s v="2023/5/14"/>
    <x v="136"/>
    <x v="136"/>
    <x v="3"/>
    <x v="3"/>
    <m/>
    <x v="615"/>
    <e v="#N/A"/>
    <x v="615"/>
  </r>
  <r>
    <x v="5170"/>
    <m/>
    <n v="4573.6900000000005"/>
    <x v="17737"/>
    <m/>
    <m/>
    <m/>
    <m/>
    <x v="9290"/>
    <s v="2023/6/7"/>
    <x v="136"/>
    <x v="136"/>
    <x v="3"/>
    <x v="3"/>
    <m/>
    <x v="615"/>
    <e v="#N/A"/>
    <x v="615"/>
  </r>
  <r>
    <x v="5170"/>
    <m/>
    <n v="4755"/>
    <x v="7109"/>
    <m/>
    <m/>
    <m/>
    <m/>
    <x v="6421"/>
    <s v="2023/6/25"/>
    <x v="136"/>
    <x v="136"/>
    <x v="3"/>
    <x v="3"/>
    <m/>
    <x v="615"/>
    <e v="#N/A"/>
    <x v="615"/>
  </r>
  <r>
    <x v="5170"/>
    <m/>
    <n v="11914.72"/>
    <x v="17738"/>
    <m/>
    <m/>
    <m/>
    <m/>
    <x v="9291"/>
    <s v="2023/9/16"/>
    <x v="136"/>
    <x v="136"/>
    <x v="3"/>
    <x v="3"/>
    <m/>
    <x v="615"/>
    <e v="#N/A"/>
    <x v="615"/>
  </r>
  <r>
    <x v="5170"/>
    <m/>
    <n v="1933.92"/>
    <x v="17739"/>
    <m/>
    <m/>
    <m/>
    <m/>
    <x v="9292"/>
    <s v="2023/10/15"/>
    <x v="136"/>
    <x v="136"/>
    <x v="3"/>
    <x v="3"/>
    <m/>
    <x v="615"/>
    <e v="#N/A"/>
    <x v="615"/>
  </r>
  <r>
    <x v="5170"/>
    <m/>
    <n v="1299"/>
    <x v="17740"/>
    <m/>
    <m/>
    <m/>
    <m/>
    <x v="8460"/>
    <s v="2023/10/19"/>
    <x v="136"/>
    <x v="136"/>
    <x v="3"/>
    <x v="3"/>
    <m/>
    <x v="615"/>
    <e v="#N/A"/>
    <x v="615"/>
  </r>
  <r>
    <x v="5170"/>
    <m/>
    <n v="650"/>
    <x v="17741"/>
    <m/>
    <m/>
    <m/>
    <m/>
    <x v="7768"/>
    <s v="2023/1/2"/>
    <x v="136"/>
    <x v="136"/>
    <x v="15"/>
    <x v="15"/>
    <m/>
    <x v="615"/>
    <e v="#N/A"/>
    <x v="615"/>
  </r>
  <r>
    <x v="5170"/>
    <m/>
    <n v="413"/>
    <x v="17741"/>
    <m/>
    <m/>
    <m/>
    <m/>
    <x v="7768"/>
    <s v="2023/1/2"/>
    <x v="136"/>
    <x v="136"/>
    <x v="15"/>
    <x v="15"/>
    <m/>
    <x v="615"/>
    <e v="#N/A"/>
    <x v="615"/>
  </r>
  <r>
    <x v="5170"/>
    <m/>
    <n v="496.69"/>
    <x v="17742"/>
    <m/>
    <m/>
    <m/>
    <m/>
    <x v="5817"/>
    <s v="2023/1/2"/>
    <x v="136"/>
    <x v="136"/>
    <x v="15"/>
    <x v="15"/>
    <m/>
    <x v="615"/>
    <e v="#N/A"/>
    <x v="615"/>
  </r>
  <r>
    <x v="5170"/>
    <m/>
    <n v="5474.9400000000005"/>
    <x v="17743"/>
    <m/>
    <m/>
    <m/>
    <m/>
    <x v="9293"/>
    <s v="2023/4/30"/>
    <x v="136"/>
    <x v="136"/>
    <x v="15"/>
    <x v="15"/>
    <m/>
    <x v="615"/>
    <e v="#N/A"/>
    <x v="615"/>
  </r>
  <r>
    <x v="5170"/>
    <m/>
    <n v="6222.34"/>
    <x v="17744"/>
    <m/>
    <m/>
    <m/>
    <m/>
    <x v="6361"/>
    <s v="2023/6/11"/>
    <x v="136"/>
    <x v="136"/>
    <x v="15"/>
    <x v="15"/>
    <m/>
    <x v="615"/>
    <e v="#N/A"/>
    <x v="615"/>
  </r>
  <r>
    <x v="5170"/>
    <m/>
    <n v="8236.85"/>
    <x v="8313"/>
    <m/>
    <m/>
    <m/>
    <m/>
    <x v="6400"/>
    <s v="2023/6/19"/>
    <x v="136"/>
    <x v="136"/>
    <x v="15"/>
    <x v="15"/>
    <m/>
    <x v="615"/>
    <e v="#N/A"/>
    <x v="615"/>
  </r>
  <r>
    <x v="5170"/>
    <m/>
    <n v="3657.7200000000003"/>
    <x v="17745"/>
    <m/>
    <m/>
    <m/>
    <m/>
    <x v="6454"/>
    <s v="2023/7/11"/>
    <x v="136"/>
    <x v="136"/>
    <x v="15"/>
    <x v="15"/>
    <m/>
    <x v="615"/>
    <e v="#N/A"/>
    <x v="615"/>
  </r>
  <r>
    <x v="5170"/>
    <m/>
    <n v="5161.5"/>
    <x v="17746"/>
    <m/>
    <m/>
    <m/>
    <m/>
    <x v="8182"/>
    <s v="2023/7/16"/>
    <x v="136"/>
    <x v="136"/>
    <x v="15"/>
    <x v="15"/>
    <m/>
    <x v="615"/>
    <e v="#N/A"/>
    <x v="615"/>
  </r>
  <r>
    <x v="5170"/>
    <m/>
    <n v="3193.37"/>
    <x v="17747"/>
    <m/>
    <m/>
    <m/>
    <m/>
    <x v="6706"/>
    <s v="2023/9/20"/>
    <x v="136"/>
    <x v="136"/>
    <x v="15"/>
    <x v="15"/>
    <m/>
    <x v="615"/>
    <e v="#N/A"/>
    <x v="615"/>
  </r>
  <r>
    <x v="5170"/>
    <m/>
    <n v="3996.9"/>
    <x v="17748"/>
    <m/>
    <m/>
    <m/>
    <m/>
    <x v="7424"/>
    <s v="2023/9/25"/>
    <x v="136"/>
    <x v="136"/>
    <x v="15"/>
    <x v="15"/>
    <m/>
    <x v="615"/>
    <e v="#N/A"/>
    <x v="615"/>
  </r>
  <r>
    <x v="5170"/>
    <m/>
    <n v="10537.99"/>
    <x v="17749"/>
    <m/>
    <m/>
    <m/>
    <m/>
    <x v="6892"/>
    <s v="2023/11/4"/>
    <x v="136"/>
    <x v="136"/>
    <x v="15"/>
    <x v="15"/>
    <m/>
    <x v="615"/>
    <e v="#N/A"/>
    <x v="615"/>
  </r>
  <r>
    <x v="5170"/>
    <m/>
    <n v="38064.76"/>
    <x v="17750"/>
    <m/>
    <m/>
    <m/>
    <m/>
    <x v="7839"/>
    <s v="2023/11/9"/>
    <x v="136"/>
    <x v="136"/>
    <x v="15"/>
    <x v="15"/>
    <m/>
    <x v="615"/>
    <e v="#N/A"/>
    <x v="615"/>
  </r>
  <r>
    <x v="5170"/>
    <m/>
    <n v="1714.47"/>
    <x v="17751"/>
    <m/>
    <m/>
    <m/>
    <m/>
    <x v="6426"/>
    <s v="2023/6/26"/>
    <x v="136"/>
    <x v="136"/>
    <x v="24"/>
    <x v="24"/>
    <m/>
    <x v="615"/>
    <e v="#N/A"/>
    <x v="615"/>
  </r>
  <r>
    <x v="5170"/>
    <m/>
    <n v="949.67000000000007"/>
    <x v="17752"/>
    <m/>
    <m/>
    <m/>
    <m/>
    <x v="9294"/>
    <s v="2023/7/4"/>
    <x v="136"/>
    <x v="136"/>
    <x v="24"/>
    <x v="24"/>
    <m/>
    <x v="615"/>
    <e v="#N/A"/>
    <x v="615"/>
  </r>
  <r>
    <x v="5170"/>
    <m/>
    <n v="9634.9500000000007"/>
    <x v="17753"/>
    <m/>
    <m/>
    <m/>
    <m/>
    <x v="6542"/>
    <s v="2023/8/7"/>
    <x v="136"/>
    <x v="136"/>
    <x v="11"/>
    <x v="11"/>
    <m/>
    <x v="615"/>
    <e v="#N/A"/>
    <x v="615"/>
  </r>
  <r>
    <x v="5170"/>
    <m/>
    <n v="2625"/>
    <x v="17754"/>
    <m/>
    <m/>
    <m/>
    <m/>
    <x v="6542"/>
    <s v="2023/8/7"/>
    <x v="136"/>
    <x v="136"/>
    <x v="11"/>
    <x v="11"/>
    <m/>
    <x v="615"/>
    <e v="#N/A"/>
    <x v="615"/>
  </r>
  <r>
    <x v="5170"/>
    <m/>
    <n v="79294.42"/>
    <x v="17755"/>
    <m/>
    <m/>
    <m/>
    <m/>
    <x v="6734"/>
    <s v="2023/10/1"/>
    <x v="136"/>
    <x v="136"/>
    <x v="11"/>
    <x v="11"/>
    <m/>
    <x v="615"/>
    <e v="#N/A"/>
    <x v="615"/>
  </r>
  <r>
    <x v="5170"/>
    <m/>
    <n v="192763.45"/>
    <x v="17756"/>
    <m/>
    <m/>
    <m/>
    <m/>
    <x v="9295"/>
    <s v="2023/10/1"/>
    <x v="136"/>
    <x v="136"/>
    <x v="11"/>
    <x v="11"/>
    <m/>
    <x v="615"/>
    <e v="#N/A"/>
    <x v="615"/>
  </r>
  <r>
    <x v="5170"/>
    <m/>
    <n v="355.99"/>
    <x v="17757"/>
    <m/>
    <m/>
    <m/>
    <m/>
    <x v="6895"/>
    <s v="2023/11/5"/>
    <x v="136"/>
    <x v="136"/>
    <x v="11"/>
    <x v="11"/>
    <m/>
    <x v="615"/>
    <e v="#N/A"/>
    <x v="615"/>
  </r>
  <r>
    <x v="5170"/>
    <m/>
    <n v="3815.78"/>
    <x v="17758"/>
    <m/>
    <m/>
    <m/>
    <m/>
    <x v="7767"/>
    <s v="2023/11/28"/>
    <x v="136"/>
    <x v="136"/>
    <x v="11"/>
    <x v="11"/>
    <m/>
    <x v="615"/>
    <e v="#N/A"/>
    <x v="615"/>
  </r>
  <r>
    <x v="5170"/>
    <m/>
    <n v="109626.06"/>
    <x v="17759"/>
    <m/>
    <m/>
    <m/>
    <m/>
    <x v="7003"/>
    <s v="2023/12/2"/>
    <x v="136"/>
    <x v="136"/>
    <x v="11"/>
    <x v="11"/>
    <m/>
    <x v="615"/>
    <e v="#N/A"/>
    <x v="615"/>
  </r>
  <r>
    <x v="5170"/>
    <m/>
    <n v="1435.31"/>
    <x v="17760"/>
    <m/>
    <m/>
    <m/>
    <m/>
    <x v="7016"/>
    <s v="2023/12/4"/>
    <x v="136"/>
    <x v="136"/>
    <x v="11"/>
    <x v="11"/>
    <m/>
    <x v="615"/>
    <e v="#N/A"/>
    <x v="615"/>
  </r>
  <r>
    <x v="5170"/>
    <m/>
    <n v="9522.6200000000008"/>
    <x v="17761"/>
    <m/>
    <m/>
    <m/>
    <m/>
    <x v="9296"/>
    <s v="2023/12/5"/>
    <x v="136"/>
    <x v="136"/>
    <x v="11"/>
    <x v="11"/>
    <m/>
    <x v="615"/>
    <e v="#N/A"/>
    <x v="615"/>
  </r>
  <r>
    <x v="5170"/>
    <m/>
    <n v="3364.96"/>
    <x v="17762"/>
    <m/>
    <m/>
    <m/>
    <m/>
    <x v="9297"/>
    <s v="2023/12/15"/>
    <x v="136"/>
    <x v="136"/>
    <x v="11"/>
    <x v="11"/>
    <m/>
    <x v="615"/>
    <e v="#N/A"/>
    <x v="615"/>
  </r>
  <r>
    <x v="5170"/>
    <m/>
    <n v="1582.03"/>
    <x v="17763"/>
    <m/>
    <m/>
    <m/>
    <m/>
    <x v="7101"/>
    <s v="2023/12/28"/>
    <x v="136"/>
    <x v="136"/>
    <x v="11"/>
    <x v="11"/>
    <m/>
    <x v="615"/>
    <e v="#N/A"/>
    <x v="615"/>
  </r>
  <r>
    <x v="5170"/>
    <m/>
    <n v="539.72"/>
    <x v="17763"/>
    <m/>
    <m/>
    <m/>
    <m/>
    <x v="7101"/>
    <s v="2023/12/28"/>
    <x v="136"/>
    <x v="136"/>
    <x v="11"/>
    <x v="11"/>
    <m/>
    <x v="615"/>
    <e v="#N/A"/>
    <x v="615"/>
  </r>
  <r>
    <x v="5170"/>
    <m/>
    <n v="413.87"/>
    <x v="17764"/>
    <m/>
    <m/>
    <m/>
    <m/>
    <x v="9298"/>
    <s v="2023/4/9"/>
    <x v="136"/>
    <x v="136"/>
    <x v="13"/>
    <x v="13"/>
    <m/>
    <x v="615"/>
    <e v="#N/A"/>
    <x v="615"/>
  </r>
  <r>
    <x v="5170"/>
    <m/>
    <n v="1499.29"/>
    <x v="17736"/>
    <m/>
    <m/>
    <m/>
    <m/>
    <x v="8119"/>
    <s v="2023/5/14"/>
    <x v="136"/>
    <x v="136"/>
    <x v="13"/>
    <x v="13"/>
    <m/>
    <x v="615"/>
    <e v="#N/A"/>
    <x v="615"/>
  </r>
  <r>
    <x v="5170"/>
    <m/>
    <n v="5866.7"/>
    <x v="17765"/>
    <m/>
    <m/>
    <m/>
    <m/>
    <x v="5887"/>
    <s v="2023/1/17"/>
    <x v="136"/>
    <x v="136"/>
    <x v="7"/>
    <x v="7"/>
    <m/>
    <x v="615"/>
    <e v="#N/A"/>
    <x v="615"/>
  </r>
  <r>
    <x v="5170"/>
    <m/>
    <n v="2000.46"/>
    <x v="17766"/>
    <m/>
    <m/>
    <m/>
    <m/>
    <x v="9299"/>
    <s v="2023/1/18"/>
    <x v="136"/>
    <x v="136"/>
    <x v="7"/>
    <x v="7"/>
    <m/>
    <x v="615"/>
    <e v="#N/A"/>
    <x v="615"/>
  </r>
  <r>
    <x v="5170"/>
    <m/>
    <n v="3625.1800000000003"/>
    <x v="17767"/>
    <m/>
    <m/>
    <m/>
    <m/>
    <x v="5641"/>
    <s v="2023/2/2"/>
    <x v="136"/>
    <x v="136"/>
    <x v="7"/>
    <x v="7"/>
    <m/>
    <x v="615"/>
    <e v="#N/A"/>
    <x v="615"/>
  </r>
  <r>
    <x v="5170"/>
    <m/>
    <n v="4512.03"/>
    <x v="17768"/>
    <m/>
    <m/>
    <m/>
    <m/>
    <x v="8103"/>
    <s v="2023/2/7"/>
    <x v="136"/>
    <x v="136"/>
    <x v="7"/>
    <x v="7"/>
    <m/>
    <x v="615"/>
    <e v="#N/A"/>
    <x v="615"/>
  </r>
  <r>
    <x v="5170"/>
    <m/>
    <n v="224.79"/>
    <x v="17769"/>
    <m/>
    <m/>
    <m/>
    <m/>
    <x v="5961"/>
    <s v="2023/2/8"/>
    <x v="136"/>
    <x v="136"/>
    <x v="7"/>
    <x v="7"/>
    <m/>
    <x v="615"/>
    <e v="#N/A"/>
    <x v="615"/>
  </r>
  <r>
    <x v="5170"/>
    <m/>
    <n v="885"/>
    <x v="17770"/>
    <m/>
    <m/>
    <m/>
    <m/>
    <x v="7607"/>
    <s v="2023/2/12"/>
    <x v="136"/>
    <x v="136"/>
    <x v="7"/>
    <x v="7"/>
    <m/>
    <x v="615"/>
    <e v="#N/A"/>
    <x v="615"/>
  </r>
  <r>
    <x v="5170"/>
    <m/>
    <n v="834.1"/>
    <x v="17771"/>
    <m/>
    <m/>
    <m/>
    <m/>
    <x v="7322"/>
    <s v="2023/2/26"/>
    <x v="136"/>
    <x v="136"/>
    <x v="7"/>
    <x v="7"/>
    <m/>
    <x v="615"/>
    <e v="#N/A"/>
    <x v="615"/>
  </r>
  <r>
    <x v="5170"/>
    <m/>
    <n v="2389.54"/>
    <x v="17772"/>
    <m/>
    <m/>
    <m/>
    <m/>
    <x v="7322"/>
    <s v="2023/2/26"/>
    <x v="136"/>
    <x v="136"/>
    <x v="7"/>
    <x v="7"/>
    <m/>
    <x v="615"/>
    <e v="#N/A"/>
    <x v="615"/>
  </r>
  <r>
    <x v="5170"/>
    <m/>
    <n v="973"/>
    <x v="17773"/>
    <m/>
    <m/>
    <m/>
    <m/>
    <x v="9289"/>
    <s v="2023/3/1"/>
    <x v="136"/>
    <x v="136"/>
    <x v="7"/>
    <x v="7"/>
    <m/>
    <x v="615"/>
    <e v="#N/A"/>
    <x v="615"/>
  </r>
  <r>
    <x v="5170"/>
    <m/>
    <n v="485.89"/>
    <x v="8313"/>
    <m/>
    <m/>
    <m/>
    <m/>
    <x v="6491"/>
    <s v="2023/7/20"/>
    <x v="136"/>
    <x v="136"/>
    <x v="9"/>
    <x v="9"/>
    <m/>
    <x v="615"/>
    <e v="#N/A"/>
    <x v="615"/>
  </r>
  <r>
    <x v="5170"/>
    <m/>
    <n v="1927.92"/>
    <x v="8313"/>
    <m/>
    <m/>
    <m/>
    <m/>
    <x v="5290"/>
    <s v="2023/7/23"/>
    <x v="136"/>
    <x v="136"/>
    <x v="9"/>
    <x v="9"/>
    <m/>
    <x v="615"/>
    <e v="#N/A"/>
    <x v="615"/>
  </r>
  <r>
    <x v="5170"/>
    <m/>
    <n v="490"/>
    <x v="17774"/>
    <m/>
    <m/>
    <m/>
    <m/>
    <x v="9300"/>
    <s v="2023/8/31"/>
    <x v="136"/>
    <x v="136"/>
    <x v="9"/>
    <x v="9"/>
    <m/>
    <x v="615"/>
    <e v="#N/A"/>
    <x v="615"/>
  </r>
  <r>
    <x v="5170"/>
    <m/>
    <n v="220"/>
    <x v="17775"/>
    <m/>
    <m/>
    <m/>
    <m/>
    <x v="9300"/>
    <s v="2023/8/31"/>
    <x v="136"/>
    <x v="136"/>
    <x v="9"/>
    <x v="9"/>
    <m/>
    <x v="615"/>
    <e v="#N/A"/>
    <x v="615"/>
  </r>
  <r>
    <x v="5170"/>
    <m/>
    <n v="3955"/>
    <x v="17776"/>
    <m/>
    <m/>
    <m/>
    <m/>
    <x v="9300"/>
    <s v="2023/8/31"/>
    <x v="136"/>
    <x v="136"/>
    <x v="9"/>
    <x v="9"/>
    <m/>
    <x v="615"/>
    <e v="#N/A"/>
    <x v="615"/>
  </r>
  <r>
    <x v="5170"/>
    <m/>
    <n v="382.6"/>
    <x v="17777"/>
    <m/>
    <m/>
    <m/>
    <m/>
    <x v="6293"/>
    <s v="2023/5/21"/>
    <x v="136"/>
    <x v="136"/>
    <x v="8"/>
    <x v="8"/>
    <m/>
    <x v="615"/>
    <e v="#N/A"/>
    <x v="615"/>
  </r>
  <r>
    <x v="5170"/>
    <m/>
    <n v="935"/>
    <x v="17778"/>
    <m/>
    <m/>
    <m/>
    <m/>
    <x v="9301"/>
    <s v="2023/5/25"/>
    <x v="136"/>
    <x v="136"/>
    <x v="8"/>
    <x v="8"/>
    <m/>
    <x v="615"/>
    <e v="#N/A"/>
    <x v="615"/>
  </r>
  <r>
    <x v="5170"/>
    <m/>
    <n v="1119.23"/>
    <x v="17779"/>
    <m/>
    <m/>
    <m/>
    <m/>
    <x v="6886"/>
    <s v="2023/11/2"/>
    <x v="136"/>
    <x v="136"/>
    <x v="8"/>
    <x v="8"/>
    <m/>
    <x v="615"/>
    <e v="#N/A"/>
    <x v="615"/>
  </r>
  <r>
    <x v="5170"/>
    <m/>
    <n v="3250.12"/>
    <x v="17780"/>
    <m/>
    <m/>
    <m/>
    <m/>
    <x v="6084"/>
    <s v="2023/3/19"/>
    <x v="136"/>
    <x v="136"/>
    <x v="17"/>
    <x v="17"/>
    <m/>
    <x v="615"/>
    <e v="#N/A"/>
    <x v="615"/>
  </r>
  <r>
    <x v="5170"/>
    <m/>
    <n v="3574.23"/>
    <x v="6595"/>
    <m/>
    <m/>
    <m/>
    <m/>
    <x v="6096"/>
    <s v="2023/3/22"/>
    <x v="136"/>
    <x v="136"/>
    <x v="17"/>
    <x v="17"/>
    <m/>
    <x v="615"/>
    <e v="#N/A"/>
    <x v="615"/>
  </r>
  <r>
    <x v="5170"/>
    <m/>
    <n v="1420"/>
    <x v="7680"/>
    <m/>
    <m/>
    <m/>
    <m/>
    <x v="5675"/>
    <s v="2023/9/26"/>
    <x v="136"/>
    <x v="136"/>
    <x v="17"/>
    <x v="17"/>
    <m/>
    <x v="615"/>
    <e v="#N/A"/>
    <x v="615"/>
  </r>
  <r>
    <x v="5170"/>
    <m/>
    <n v="355.98"/>
    <x v="17757"/>
    <m/>
    <m/>
    <m/>
    <m/>
    <x v="6895"/>
    <s v="2023/11/5"/>
    <x v="136"/>
    <x v="136"/>
    <x v="17"/>
    <x v="17"/>
    <m/>
    <x v="615"/>
    <e v="#N/A"/>
    <x v="615"/>
  </r>
  <r>
    <x v="5170"/>
    <m/>
    <n v="1714.48"/>
    <x v="17751"/>
    <m/>
    <m/>
    <m/>
    <m/>
    <x v="6426"/>
    <s v="2023/6/26"/>
    <x v="136"/>
    <x v="136"/>
    <x v="37"/>
    <x v="37"/>
    <m/>
    <x v="615"/>
    <e v="#N/A"/>
    <x v="615"/>
  </r>
  <r>
    <x v="5170"/>
    <m/>
    <n v="949.68000000000006"/>
    <x v="17752"/>
    <m/>
    <m/>
    <m/>
    <m/>
    <x v="9294"/>
    <s v="2023/7/4"/>
    <x v="136"/>
    <x v="136"/>
    <x v="37"/>
    <x v="37"/>
    <m/>
    <x v="615"/>
    <e v="#N/A"/>
    <x v="615"/>
  </r>
  <r>
    <x v="5170"/>
    <m/>
    <n v="717.93000000000006"/>
    <x v="17781"/>
    <m/>
    <m/>
    <m/>
    <m/>
    <x v="5944"/>
    <s v="2023/2/5"/>
    <x v="136"/>
    <x v="136"/>
    <x v="2"/>
    <x v="2"/>
    <m/>
    <x v="615"/>
    <e v="#N/A"/>
    <x v="615"/>
  </r>
  <r>
    <x v="5170"/>
    <m/>
    <n v="1212.2"/>
    <x v="17782"/>
    <m/>
    <m/>
    <m/>
    <m/>
    <x v="8587"/>
    <s v="2023/2/5"/>
    <x v="136"/>
    <x v="136"/>
    <x v="2"/>
    <x v="2"/>
    <m/>
    <x v="615"/>
    <e v="#N/A"/>
    <x v="615"/>
  </r>
  <r>
    <x v="5170"/>
    <m/>
    <n v="2389.5300000000002"/>
    <x v="17772"/>
    <m/>
    <m/>
    <m/>
    <m/>
    <x v="7322"/>
    <s v="2023/2/26"/>
    <x v="136"/>
    <x v="136"/>
    <x v="2"/>
    <x v="2"/>
    <m/>
    <x v="615"/>
    <e v="#N/A"/>
    <x v="615"/>
  </r>
  <r>
    <x v="5170"/>
    <m/>
    <n v="3100.6"/>
    <x v="17734"/>
    <m/>
    <m/>
    <m/>
    <m/>
    <x v="9289"/>
    <s v="2023/3/1"/>
    <x v="136"/>
    <x v="136"/>
    <x v="2"/>
    <x v="2"/>
    <m/>
    <x v="615"/>
    <e v="#N/A"/>
    <x v="615"/>
  </r>
  <r>
    <x v="5170"/>
    <m/>
    <n v="1499.29"/>
    <x v="17736"/>
    <m/>
    <m/>
    <m/>
    <m/>
    <x v="8119"/>
    <s v="2023/5/14"/>
    <x v="136"/>
    <x v="136"/>
    <x v="2"/>
    <x v="2"/>
    <m/>
    <x v="615"/>
    <e v="#N/A"/>
    <x v="615"/>
  </r>
  <r>
    <x v="5170"/>
    <m/>
    <n v="3881.6"/>
    <x v="17783"/>
    <m/>
    <m/>
    <m/>
    <m/>
    <x v="8119"/>
    <s v="2023/5/14"/>
    <x v="136"/>
    <x v="136"/>
    <x v="2"/>
    <x v="2"/>
    <m/>
    <x v="615"/>
    <e v="#N/A"/>
    <x v="615"/>
  </r>
  <r>
    <x v="5170"/>
    <m/>
    <n v="1334.6000000000001"/>
    <x v="17784"/>
    <m/>
    <m/>
    <m/>
    <m/>
    <x v="6340"/>
    <s v="2023/6/4"/>
    <x v="136"/>
    <x v="136"/>
    <x v="2"/>
    <x v="2"/>
    <m/>
    <x v="615"/>
    <e v="#N/A"/>
    <x v="615"/>
  </r>
  <r>
    <x v="5170"/>
    <m/>
    <n v="490"/>
    <x v="17785"/>
    <m/>
    <m/>
    <m/>
    <m/>
    <x v="9302"/>
    <s v="2023/6/18"/>
    <x v="136"/>
    <x v="136"/>
    <x v="2"/>
    <x v="2"/>
    <m/>
    <x v="615"/>
    <e v="#N/A"/>
    <x v="615"/>
  </r>
  <r>
    <x v="5170"/>
    <m/>
    <n v="490"/>
    <x v="17786"/>
    <m/>
    <m/>
    <m/>
    <m/>
    <x v="9302"/>
    <s v="2023/6/18"/>
    <x v="136"/>
    <x v="136"/>
    <x v="2"/>
    <x v="2"/>
    <m/>
    <x v="615"/>
    <e v="#N/A"/>
    <x v="615"/>
  </r>
  <r>
    <x v="5170"/>
    <m/>
    <n v="15651"/>
    <x v="17787"/>
    <m/>
    <m/>
    <m/>
    <m/>
    <x v="9302"/>
    <s v="2023/6/18"/>
    <x v="136"/>
    <x v="136"/>
    <x v="2"/>
    <x v="2"/>
    <m/>
    <x v="615"/>
    <e v="#N/A"/>
    <x v="615"/>
  </r>
  <r>
    <x v="5170"/>
    <m/>
    <n v="490"/>
    <x v="17788"/>
    <m/>
    <m/>
    <m/>
    <m/>
    <x v="9302"/>
    <s v="2023/6/18"/>
    <x v="136"/>
    <x v="136"/>
    <x v="2"/>
    <x v="2"/>
    <m/>
    <x v="615"/>
    <e v="#N/A"/>
    <x v="615"/>
  </r>
  <r>
    <x v="5170"/>
    <m/>
    <n v="1714.48"/>
    <x v="17751"/>
    <m/>
    <m/>
    <m/>
    <m/>
    <x v="6426"/>
    <s v="2023/6/26"/>
    <x v="136"/>
    <x v="136"/>
    <x v="2"/>
    <x v="2"/>
    <m/>
    <x v="615"/>
    <e v="#N/A"/>
    <x v="615"/>
  </r>
  <r>
    <x v="5170"/>
    <m/>
    <n v="3092.13"/>
    <x v="17789"/>
    <m/>
    <m/>
    <m/>
    <m/>
    <x v="8629"/>
    <s v="2023/9/28"/>
    <x v="136"/>
    <x v="136"/>
    <x v="2"/>
    <x v="2"/>
    <m/>
    <x v="615"/>
    <e v="#N/A"/>
    <x v="615"/>
  </r>
  <r>
    <x v="5170"/>
    <m/>
    <n v="8129"/>
    <x v="17790"/>
    <m/>
    <m/>
    <m/>
    <m/>
    <x v="5710"/>
    <s v="2023/10/10"/>
    <x v="136"/>
    <x v="136"/>
    <x v="2"/>
    <x v="2"/>
    <m/>
    <x v="615"/>
    <e v="#N/A"/>
    <x v="615"/>
  </r>
  <r>
    <x v="5170"/>
    <m/>
    <n v="1397.7"/>
    <x v="17791"/>
    <m/>
    <m/>
    <m/>
    <m/>
    <x v="5710"/>
    <s v="2023/10/10"/>
    <x v="136"/>
    <x v="136"/>
    <x v="2"/>
    <x v="2"/>
    <m/>
    <x v="615"/>
    <e v="#N/A"/>
    <x v="615"/>
  </r>
  <r>
    <x v="5170"/>
    <m/>
    <n v="998.73"/>
    <x v="17790"/>
    <m/>
    <m/>
    <m/>
    <m/>
    <x v="5710"/>
    <s v="2023/10/10"/>
    <x v="136"/>
    <x v="136"/>
    <x v="2"/>
    <x v="2"/>
    <m/>
    <x v="615"/>
    <e v="#N/A"/>
    <x v="615"/>
  </r>
  <r>
    <x v="5170"/>
    <m/>
    <n v="8527.07"/>
    <x v="17790"/>
    <m/>
    <m/>
    <m/>
    <m/>
    <x v="5710"/>
    <s v="2023/10/10"/>
    <x v="136"/>
    <x v="136"/>
    <x v="2"/>
    <x v="2"/>
    <m/>
    <x v="615"/>
    <e v="#N/A"/>
    <x v="615"/>
  </r>
  <r>
    <x v="5170"/>
    <m/>
    <n v="1342.76"/>
    <x v="17792"/>
    <m/>
    <m/>
    <m/>
    <m/>
    <x v="5823"/>
    <s v="2023/1/4"/>
    <x v="136"/>
    <x v="136"/>
    <x v="22"/>
    <x v="22"/>
    <m/>
    <x v="615"/>
    <e v="#N/A"/>
    <x v="615"/>
  </r>
  <r>
    <x v="5170"/>
    <m/>
    <n v="8811.65"/>
    <x v="17733"/>
    <m/>
    <m/>
    <m/>
    <m/>
    <x v="5637"/>
    <s v="2023/1/11"/>
    <x v="136"/>
    <x v="136"/>
    <x v="22"/>
    <x v="22"/>
    <m/>
    <x v="615"/>
    <e v="#N/A"/>
    <x v="615"/>
  </r>
  <r>
    <x v="5170"/>
    <m/>
    <n v="1889.46"/>
    <x v="17793"/>
    <m/>
    <m/>
    <m/>
    <m/>
    <x v="5900"/>
    <s v="2023/1/22"/>
    <x v="136"/>
    <x v="136"/>
    <x v="22"/>
    <x v="22"/>
    <m/>
    <x v="615"/>
    <e v="#N/A"/>
    <x v="615"/>
  </r>
  <r>
    <x v="5170"/>
    <m/>
    <n v="3423.65"/>
    <x v="17794"/>
    <m/>
    <m/>
    <m/>
    <m/>
    <x v="9303"/>
    <s v="2023/1/26"/>
    <x v="136"/>
    <x v="136"/>
    <x v="22"/>
    <x v="22"/>
    <m/>
    <x v="615"/>
    <e v="#N/A"/>
    <x v="615"/>
  </r>
  <r>
    <x v="5170"/>
    <m/>
    <n v="2389.5300000000002"/>
    <x v="17772"/>
    <m/>
    <m/>
    <m/>
    <m/>
    <x v="7322"/>
    <s v="2023/2/26"/>
    <x v="136"/>
    <x v="136"/>
    <x v="22"/>
    <x v="22"/>
    <m/>
    <x v="615"/>
    <e v="#N/A"/>
    <x v="615"/>
  </r>
  <r>
    <x v="5170"/>
    <m/>
    <n v="3100.6"/>
    <x v="17734"/>
    <m/>
    <m/>
    <m/>
    <m/>
    <x v="9289"/>
    <s v="2023/3/1"/>
    <x v="136"/>
    <x v="136"/>
    <x v="22"/>
    <x v="22"/>
    <m/>
    <x v="615"/>
    <e v="#N/A"/>
    <x v="615"/>
  </r>
  <r>
    <x v="5170"/>
    <m/>
    <n v="1499.29"/>
    <x v="17736"/>
    <m/>
    <m/>
    <m/>
    <m/>
    <x v="8119"/>
    <s v="2023/5/14"/>
    <x v="136"/>
    <x v="136"/>
    <x v="22"/>
    <x v="22"/>
    <m/>
    <x v="615"/>
    <e v="#N/A"/>
    <x v="615"/>
  </r>
  <r>
    <x v="5170"/>
    <m/>
    <n v="413.86"/>
    <x v="17764"/>
    <m/>
    <m/>
    <m/>
    <m/>
    <x v="9298"/>
    <s v="2023/4/9"/>
    <x v="136"/>
    <x v="136"/>
    <x v="18"/>
    <x v="18"/>
    <m/>
    <x v="615"/>
    <e v="#N/A"/>
    <x v="615"/>
  </r>
  <r>
    <x v="5170"/>
    <m/>
    <n v="935"/>
    <x v="17795"/>
    <m/>
    <m/>
    <m/>
    <m/>
    <x v="9304"/>
    <s v="2023/4/13"/>
    <x v="136"/>
    <x v="136"/>
    <x v="18"/>
    <x v="18"/>
    <m/>
    <x v="615"/>
    <e v="#N/A"/>
    <x v="615"/>
  </r>
  <r>
    <x v="5170"/>
    <m/>
    <n v="949.32"/>
    <x v="17796"/>
    <m/>
    <m/>
    <m/>
    <m/>
    <x v="9297"/>
    <s v="2023/12/15"/>
    <x v="136"/>
    <x v="136"/>
    <x v="18"/>
    <x v="18"/>
    <m/>
    <x v="615"/>
    <e v="#N/A"/>
    <x v="615"/>
  </r>
  <r>
    <x v="5170"/>
    <m/>
    <n v="1600.16"/>
    <x v="8313"/>
    <m/>
    <m/>
    <m/>
    <m/>
    <x v="9305"/>
    <s v="2023/1/31"/>
    <x v="136"/>
    <x v="136"/>
    <x v="0"/>
    <x v="0"/>
    <m/>
    <x v="615"/>
    <e v="#N/A"/>
    <x v="615"/>
  </r>
  <r>
    <x v="5170"/>
    <m/>
    <n v="2921.05"/>
    <x v="17797"/>
    <m/>
    <m/>
    <m/>
    <m/>
    <x v="5919"/>
    <s v="2023/1/28"/>
    <x v="136"/>
    <x v="136"/>
    <x v="32"/>
    <x v="32"/>
    <m/>
    <x v="615"/>
    <e v="#N/A"/>
    <x v="615"/>
  </r>
  <r>
    <x v="5170"/>
    <m/>
    <n v="4686.3100000000004"/>
    <x v="17798"/>
    <m/>
    <m/>
    <m/>
    <m/>
    <x v="5685"/>
    <s v="2023/12/21"/>
    <x v="136"/>
    <x v="136"/>
    <x v="32"/>
    <x v="32"/>
    <m/>
    <x v="615"/>
    <e v="#N/A"/>
    <x v="615"/>
  </r>
  <r>
    <x v="5170"/>
    <m/>
    <n v="7681.41"/>
    <x v="17799"/>
    <m/>
    <m/>
    <m/>
    <m/>
    <x v="5630"/>
    <s v="2023/10/15"/>
    <x v="136"/>
    <x v="136"/>
    <x v="68"/>
    <x v="68"/>
    <m/>
    <x v="615"/>
    <e v="#N/A"/>
    <x v="615"/>
  </r>
  <r>
    <x v="5170"/>
    <m/>
    <n v="2164.7200000000003"/>
    <x v="17800"/>
    <m/>
    <m/>
    <m/>
    <m/>
    <x v="6844"/>
    <s v="2023/10/26"/>
    <x v="136"/>
    <x v="136"/>
    <x v="68"/>
    <x v="68"/>
    <m/>
    <x v="615"/>
    <e v="#N/A"/>
    <x v="615"/>
  </r>
  <r>
    <x v="5170"/>
    <m/>
    <n v="2443.13"/>
    <x v="17801"/>
    <m/>
    <m/>
    <m/>
    <m/>
    <x v="8259"/>
    <s v="2023/10/29"/>
    <x v="136"/>
    <x v="136"/>
    <x v="68"/>
    <x v="68"/>
    <m/>
    <x v="615"/>
    <e v="#N/A"/>
    <x v="615"/>
  </r>
  <r>
    <x v="5170"/>
    <m/>
    <n v="120"/>
    <x v="17802"/>
    <m/>
    <m/>
    <m/>
    <m/>
    <x v="9306"/>
    <s v="2023/11/6"/>
    <x v="136"/>
    <x v="136"/>
    <x v="68"/>
    <x v="68"/>
    <m/>
    <x v="615"/>
    <e v="#N/A"/>
    <x v="615"/>
  </r>
  <r>
    <x v="5170"/>
    <m/>
    <n v="70.31"/>
    <x v="17803"/>
    <m/>
    <m/>
    <m/>
    <m/>
    <x v="5961"/>
    <s v="2023/2/8"/>
    <x v="136"/>
    <x v="136"/>
    <x v="33"/>
    <x v="33"/>
    <m/>
    <x v="615"/>
    <e v="#N/A"/>
    <x v="615"/>
  </r>
  <r>
    <x v="5170"/>
    <m/>
    <n v="1023"/>
    <x v="17804"/>
    <m/>
    <m/>
    <m/>
    <m/>
    <x v="7607"/>
    <s v="2023/2/12"/>
    <x v="136"/>
    <x v="136"/>
    <x v="33"/>
    <x v="33"/>
    <m/>
    <x v="615"/>
    <e v="#N/A"/>
    <x v="615"/>
  </r>
  <r>
    <x v="5170"/>
    <m/>
    <n v="3684.2000000000003"/>
    <x v="17805"/>
    <m/>
    <m/>
    <m/>
    <m/>
    <x v="6216"/>
    <s v="2023/4/29"/>
    <x v="136"/>
    <x v="136"/>
    <x v="33"/>
    <x v="33"/>
    <m/>
    <x v="615"/>
    <e v="#N/A"/>
    <x v="615"/>
  </r>
  <r>
    <x v="5170"/>
    <m/>
    <n v="31257.97"/>
    <x v="17806"/>
    <m/>
    <m/>
    <m/>
    <m/>
    <x v="9307"/>
    <s v="2023/4/29"/>
    <x v="136"/>
    <x v="136"/>
    <x v="33"/>
    <x v="33"/>
    <m/>
    <x v="615"/>
    <e v="#N/A"/>
    <x v="615"/>
  </r>
  <r>
    <x v="5170"/>
    <m/>
    <n v="3723.39"/>
    <x v="17807"/>
    <m/>
    <m/>
    <m/>
    <m/>
    <x v="6293"/>
    <s v="2023/5/21"/>
    <x v="136"/>
    <x v="136"/>
    <x v="33"/>
    <x v="33"/>
    <m/>
    <x v="615"/>
    <e v="#N/A"/>
    <x v="615"/>
  </r>
  <r>
    <x v="5170"/>
    <m/>
    <n v="15020.14"/>
    <x v="17808"/>
    <m/>
    <m/>
    <m/>
    <m/>
    <x v="6305"/>
    <s v="2023/5/24"/>
    <x v="136"/>
    <x v="136"/>
    <x v="33"/>
    <x v="33"/>
    <m/>
    <x v="615"/>
    <e v="#N/A"/>
    <x v="615"/>
  </r>
  <r>
    <x v="5170"/>
    <m/>
    <n v="12457.380000000001"/>
    <x v="17808"/>
    <m/>
    <m/>
    <m/>
    <m/>
    <x v="6305"/>
    <s v="2023/5/24"/>
    <x v="136"/>
    <x v="136"/>
    <x v="33"/>
    <x v="33"/>
    <m/>
    <x v="615"/>
    <e v="#N/A"/>
    <x v="615"/>
  </r>
  <r>
    <x v="5170"/>
    <m/>
    <n v="6969.9000000000005"/>
    <x v="17809"/>
    <m/>
    <m/>
    <m/>
    <m/>
    <x v="6325"/>
    <s v="2023/5/30"/>
    <x v="136"/>
    <x v="136"/>
    <x v="33"/>
    <x v="33"/>
    <m/>
    <x v="615"/>
    <e v="#N/A"/>
    <x v="615"/>
  </r>
  <r>
    <x v="5170"/>
    <m/>
    <n v="8546.35"/>
    <x v="17809"/>
    <m/>
    <m/>
    <m/>
    <m/>
    <x v="6325"/>
    <s v="2023/5/30"/>
    <x v="136"/>
    <x v="136"/>
    <x v="33"/>
    <x v="33"/>
    <m/>
    <x v="615"/>
    <e v="#N/A"/>
    <x v="615"/>
  </r>
  <r>
    <x v="5170"/>
    <m/>
    <n v="6222.34"/>
    <x v="17744"/>
    <m/>
    <m/>
    <m/>
    <m/>
    <x v="6361"/>
    <s v="2023/6/11"/>
    <x v="136"/>
    <x v="136"/>
    <x v="33"/>
    <x v="33"/>
    <m/>
    <x v="615"/>
    <e v="#N/A"/>
    <x v="615"/>
  </r>
  <r>
    <x v="5170"/>
    <m/>
    <n v="1924.72"/>
    <x v="17744"/>
    <m/>
    <m/>
    <m/>
    <m/>
    <x v="6361"/>
    <s v="2023/6/11"/>
    <x v="136"/>
    <x v="136"/>
    <x v="33"/>
    <x v="33"/>
    <m/>
    <x v="615"/>
    <e v="#N/A"/>
    <x v="615"/>
  </r>
  <r>
    <x v="5170"/>
    <m/>
    <n v="153.99"/>
    <x v="17810"/>
    <m/>
    <m/>
    <m/>
    <m/>
    <x v="6362"/>
    <s v="2023/6/11"/>
    <x v="136"/>
    <x v="136"/>
    <x v="33"/>
    <x v="33"/>
    <m/>
    <x v="615"/>
    <e v="#N/A"/>
    <x v="615"/>
  </r>
  <r>
    <x v="5170"/>
    <m/>
    <n v="245"/>
    <x v="17811"/>
    <m/>
    <m/>
    <m/>
    <m/>
    <x v="9308"/>
    <s v="2023/6/18"/>
    <x v="136"/>
    <x v="136"/>
    <x v="33"/>
    <x v="33"/>
    <m/>
    <x v="615"/>
    <e v="#N/A"/>
    <x v="615"/>
  </r>
  <r>
    <x v="5170"/>
    <m/>
    <n v="490"/>
    <x v="17812"/>
    <m/>
    <m/>
    <m/>
    <m/>
    <x v="9308"/>
    <s v="2023/6/18"/>
    <x v="136"/>
    <x v="136"/>
    <x v="33"/>
    <x v="33"/>
    <m/>
    <x v="615"/>
    <e v="#N/A"/>
    <x v="615"/>
  </r>
  <r>
    <x v="5170"/>
    <m/>
    <n v="2320"/>
    <x v="17813"/>
    <m/>
    <m/>
    <m/>
    <m/>
    <x v="9308"/>
    <s v="2023/6/18"/>
    <x v="136"/>
    <x v="136"/>
    <x v="33"/>
    <x v="33"/>
    <m/>
    <x v="615"/>
    <e v="#N/A"/>
    <x v="615"/>
  </r>
  <r>
    <x v="5170"/>
    <m/>
    <n v="4910"/>
    <x v="17814"/>
    <m/>
    <m/>
    <m/>
    <m/>
    <x v="9308"/>
    <s v="2023/6/18"/>
    <x v="136"/>
    <x v="136"/>
    <x v="33"/>
    <x v="33"/>
    <m/>
    <x v="615"/>
    <e v="#N/A"/>
    <x v="615"/>
  </r>
  <r>
    <x v="5170"/>
    <m/>
    <n v="6731.1100000000006"/>
    <x v="8313"/>
    <m/>
    <m/>
    <m/>
    <m/>
    <x v="6400"/>
    <s v="2023/6/19"/>
    <x v="136"/>
    <x v="136"/>
    <x v="33"/>
    <x v="33"/>
    <m/>
    <x v="615"/>
    <e v="#N/A"/>
    <x v="615"/>
  </r>
  <r>
    <x v="5170"/>
    <m/>
    <n v="12410.89"/>
    <x v="17815"/>
    <m/>
    <m/>
    <m/>
    <m/>
    <x v="6409"/>
    <s v="2023/6/21"/>
    <x v="136"/>
    <x v="136"/>
    <x v="33"/>
    <x v="33"/>
    <m/>
    <x v="615"/>
    <e v="#N/A"/>
    <x v="615"/>
  </r>
  <r>
    <x v="5170"/>
    <m/>
    <n v="716.71"/>
    <x v="17816"/>
    <m/>
    <m/>
    <m/>
    <m/>
    <x v="6421"/>
    <s v="2023/6/25"/>
    <x v="136"/>
    <x v="136"/>
    <x v="33"/>
    <x v="33"/>
    <m/>
    <x v="615"/>
    <e v="#N/A"/>
    <x v="615"/>
  </r>
  <r>
    <x v="5170"/>
    <m/>
    <n v="875.49"/>
    <x v="8313"/>
    <m/>
    <m/>
    <m/>
    <m/>
    <x v="9309"/>
    <s v="2023/7/9"/>
    <x v="136"/>
    <x v="136"/>
    <x v="33"/>
    <x v="33"/>
    <m/>
    <x v="615"/>
    <e v="#N/A"/>
    <x v="615"/>
  </r>
  <r>
    <x v="5170"/>
    <m/>
    <n v="15494.23"/>
    <x v="17817"/>
    <m/>
    <m/>
    <m/>
    <m/>
    <x v="6462"/>
    <s v="2023/7/13"/>
    <x v="136"/>
    <x v="136"/>
    <x v="33"/>
    <x v="33"/>
    <m/>
    <x v="615"/>
    <e v="#N/A"/>
    <x v="615"/>
  </r>
  <r>
    <x v="5170"/>
    <m/>
    <n v="14637.48"/>
    <x v="17744"/>
    <m/>
    <m/>
    <m/>
    <m/>
    <x v="6488"/>
    <s v="2023/7/19"/>
    <x v="136"/>
    <x v="136"/>
    <x v="33"/>
    <x v="33"/>
    <m/>
    <x v="615"/>
    <e v="#N/A"/>
    <x v="615"/>
  </r>
  <r>
    <x v="5170"/>
    <m/>
    <n v="8324.64"/>
    <x v="17744"/>
    <m/>
    <m/>
    <m/>
    <m/>
    <x v="6494"/>
    <s v="2023/7/23"/>
    <x v="136"/>
    <x v="136"/>
    <x v="33"/>
    <x v="33"/>
    <m/>
    <x v="615"/>
    <e v="#N/A"/>
    <x v="615"/>
  </r>
  <r>
    <x v="5170"/>
    <m/>
    <n v="5460.36"/>
    <x v="8313"/>
    <m/>
    <m/>
    <m/>
    <m/>
    <x v="5290"/>
    <s v="2023/7/23"/>
    <x v="136"/>
    <x v="136"/>
    <x v="33"/>
    <x v="33"/>
    <m/>
    <x v="615"/>
    <e v="#N/A"/>
    <x v="615"/>
  </r>
  <r>
    <x v="5170"/>
    <m/>
    <n v="9289.9500000000007"/>
    <x v="17818"/>
    <m/>
    <m/>
    <m/>
    <m/>
    <x v="9310"/>
    <s v="2023/7/24"/>
    <x v="136"/>
    <x v="136"/>
    <x v="33"/>
    <x v="33"/>
    <m/>
    <x v="615"/>
    <e v="#N/A"/>
    <x v="615"/>
  </r>
  <r>
    <x v="5170"/>
    <m/>
    <n v="7796.38"/>
    <x v="7387"/>
    <m/>
    <m/>
    <m/>
    <m/>
    <x v="6571"/>
    <s v="2023/8/13"/>
    <x v="136"/>
    <x v="136"/>
    <x v="33"/>
    <x v="33"/>
    <m/>
    <x v="615"/>
    <e v="#N/A"/>
    <x v="615"/>
  </r>
  <r>
    <x v="5170"/>
    <m/>
    <n v="7796.38"/>
    <x v="7405"/>
    <m/>
    <m/>
    <m/>
    <m/>
    <x v="6578"/>
    <s v="2023/8/14"/>
    <x v="136"/>
    <x v="136"/>
    <x v="33"/>
    <x v="33"/>
    <m/>
    <x v="615"/>
    <e v="#N/A"/>
    <x v="615"/>
  </r>
  <r>
    <x v="5170"/>
    <m/>
    <n v="23640.91"/>
    <x v="17819"/>
    <m/>
    <m/>
    <m/>
    <m/>
    <x v="6594"/>
    <s v="2023/8/20"/>
    <x v="136"/>
    <x v="136"/>
    <x v="33"/>
    <x v="33"/>
    <m/>
    <x v="615"/>
    <e v="#N/A"/>
    <x v="615"/>
  </r>
  <r>
    <x v="5170"/>
    <m/>
    <n v="447.42"/>
    <x v="17819"/>
    <m/>
    <m/>
    <m/>
    <m/>
    <x v="6594"/>
    <s v="2023/8/20"/>
    <x v="136"/>
    <x v="136"/>
    <x v="33"/>
    <x v="33"/>
    <m/>
    <x v="615"/>
    <e v="#N/A"/>
    <x v="615"/>
  </r>
  <r>
    <x v="5170"/>
    <m/>
    <n v="490"/>
    <x v="17820"/>
    <m/>
    <m/>
    <m/>
    <m/>
    <x v="9300"/>
    <s v="2023/8/31"/>
    <x v="136"/>
    <x v="136"/>
    <x v="33"/>
    <x v="33"/>
    <m/>
    <x v="615"/>
    <e v="#N/A"/>
    <x v="615"/>
  </r>
  <r>
    <x v="5170"/>
    <m/>
    <n v="220"/>
    <x v="17821"/>
    <m/>
    <m/>
    <m/>
    <m/>
    <x v="9300"/>
    <s v="2023/8/31"/>
    <x v="136"/>
    <x v="136"/>
    <x v="33"/>
    <x v="33"/>
    <m/>
    <x v="615"/>
    <e v="#N/A"/>
    <x v="615"/>
  </r>
  <r>
    <x v="5170"/>
    <m/>
    <n v="490"/>
    <x v="17822"/>
    <m/>
    <m/>
    <m/>
    <m/>
    <x v="9300"/>
    <s v="2023/8/31"/>
    <x v="136"/>
    <x v="136"/>
    <x v="33"/>
    <x v="33"/>
    <m/>
    <x v="615"/>
    <e v="#N/A"/>
    <x v="615"/>
  </r>
  <r>
    <x v="5170"/>
    <m/>
    <n v="220"/>
    <x v="17823"/>
    <m/>
    <m/>
    <m/>
    <m/>
    <x v="9300"/>
    <s v="2023/8/31"/>
    <x v="136"/>
    <x v="136"/>
    <x v="33"/>
    <x v="33"/>
    <m/>
    <x v="615"/>
    <e v="#N/A"/>
    <x v="615"/>
  </r>
  <r>
    <x v="5170"/>
    <m/>
    <n v="9180"/>
    <x v="17824"/>
    <m/>
    <m/>
    <m/>
    <m/>
    <x v="9300"/>
    <s v="2023/8/31"/>
    <x v="136"/>
    <x v="136"/>
    <x v="33"/>
    <x v="33"/>
    <m/>
    <x v="615"/>
    <e v="#N/A"/>
    <x v="615"/>
  </r>
  <r>
    <x v="5170"/>
    <m/>
    <n v="4838.9000000000005"/>
    <x v="17825"/>
    <m/>
    <m/>
    <m/>
    <m/>
    <x v="6775"/>
    <s v="2023/10/14"/>
    <x v="136"/>
    <x v="136"/>
    <x v="33"/>
    <x v="33"/>
    <m/>
    <x v="615"/>
    <e v="#N/A"/>
    <x v="615"/>
  </r>
  <r>
    <x v="5170"/>
    <m/>
    <n v="1472.52"/>
    <x v="17826"/>
    <m/>
    <m/>
    <m/>
    <m/>
    <x v="6842"/>
    <s v="2023/10/25"/>
    <x v="136"/>
    <x v="136"/>
    <x v="33"/>
    <x v="33"/>
    <m/>
    <x v="615"/>
    <e v="#N/A"/>
    <x v="615"/>
  </r>
  <r>
    <x v="5170"/>
    <m/>
    <n v="2520.08"/>
    <x v="17827"/>
    <m/>
    <m/>
    <m/>
    <m/>
    <x v="6860"/>
    <s v="2023/10/30"/>
    <x v="136"/>
    <x v="136"/>
    <x v="33"/>
    <x v="33"/>
    <m/>
    <x v="615"/>
    <e v="#N/A"/>
    <x v="615"/>
  </r>
  <r>
    <x v="5170"/>
    <m/>
    <n v="490"/>
    <x v="17828"/>
    <m/>
    <m/>
    <m/>
    <m/>
    <x v="9311"/>
    <s v="2023/10/31"/>
    <x v="136"/>
    <x v="136"/>
    <x v="33"/>
    <x v="33"/>
    <m/>
    <x v="615"/>
    <e v="#N/A"/>
    <x v="615"/>
  </r>
  <r>
    <x v="5170"/>
    <m/>
    <n v="2485"/>
    <x v="17829"/>
    <m/>
    <m/>
    <m/>
    <m/>
    <x v="9311"/>
    <s v="2023/10/31"/>
    <x v="136"/>
    <x v="136"/>
    <x v="33"/>
    <x v="33"/>
    <m/>
    <x v="615"/>
    <e v="#N/A"/>
    <x v="615"/>
  </r>
  <r>
    <x v="5170"/>
    <m/>
    <n v="355.99"/>
    <x v="17757"/>
    <m/>
    <m/>
    <m/>
    <m/>
    <x v="6895"/>
    <s v="2023/11/5"/>
    <x v="136"/>
    <x v="136"/>
    <x v="33"/>
    <x v="33"/>
    <m/>
    <x v="615"/>
    <e v="#N/A"/>
    <x v="615"/>
  </r>
  <r>
    <x v="5170"/>
    <m/>
    <n v="11919.31"/>
    <x v="17830"/>
    <m/>
    <m/>
    <m/>
    <m/>
    <x v="6900"/>
    <s v="2023/11/6"/>
    <x v="136"/>
    <x v="136"/>
    <x v="33"/>
    <x v="33"/>
    <m/>
    <x v="615"/>
    <e v="#N/A"/>
    <x v="615"/>
  </r>
  <r>
    <x v="5170"/>
    <m/>
    <n v="3571.7200000000003"/>
    <x v="17830"/>
    <m/>
    <m/>
    <m/>
    <m/>
    <x v="6900"/>
    <s v="2023/11/6"/>
    <x v="136"/>
    <x v="136"/>
    <x v="33"/>
    <x v="33"/>
    <m/>
    <x v="615"/>
    <e v="#N/A"/>
    <x v="615"/>
  </r>
  <r>
    <x v="5170"/>
    <m/>
    <n v="1760.82"/>
    <x v="17830"/>
    <m/>
    <m/>
    <m/>
    <m/>
    <x v="6951"/>
    <s v="2023/11/20"/>
    <x v="136"/>
    <x v="136"/>
    <x v="33"/>
    <x v="33"/>
    <m/>
    <x v="615"/>
    <e v="#N/A"/>
    <x v="615"/>
  </r>
  <r>
    <x v="5170"/>
    <m/>
    <n v="7137.32"/>
    <x v="17830"/>
    <m/>
    <m/>
    <m/>
    <m/>
    <x v="6951"/>
    <s v="2023/11/20"/>
    <x v="136"/>
    <x v="136"/>
    <x v="33"/>
    <x v="33"/>
    <m/>
    <x v="615"/>
    <e v="#N/A"/>
    <x v="615"/>
  </r>
  <r>
    <x v="5170"/>
    <m/>
    <n v="13914.31"/>
    <x v="17831"/>
    <m/>
    <m/>
    <m/>
    <m/>
    <x v="6955"/>
    <s v="2023/11/20"/>
    <x v="136"/>
    <x v="136"/>
    <x v="33"/>
    <x v="33"/>
    <m/>
    <x v="615"/>
    <e v="#N/A"/>
    <x v="615"/>
  </r>
  <r>
    <x v="5170"/>
    <m/>
    <n v="381.66"/>
    <x v="17832"/>
    <m/>
    <m/>
    <m/>
    <m/>
    <x v="6973"/>
    <s v="2023/11/23"/>
    <x v="136"/>
    <x v="136"/>
    <x v="33"/>
    <x v="33"/>
    <m/>
    <x v="615"/>
    <e v="#N/A"/>
    <x v="615"/>
  </r>
  <r>
    <x v="5170"/>
    <m/>
    <n v="1435.31"/>
    <x v="17760"/>
    <m/>
    <m/>
    <m/>
    <m/>
    <x v="7016"/>
    <s v="2023/12/4"/>
    <x v="136"/>
    <x v="136"/>
    <x v="33"/>
    <x v="33"/>
    <m/>
    <x v="615"/>
    <e v="#N/A"/>
    <x v="615"/>
  </r>
  <r>
    <x v="5170"/>
    <m/>
    <n v="4122.4400000000005"/>
    <x v="17760"/>
    <m/>
    <m/>
    <m/>
    <m/>
    <x v="7016"/>
    <s v="2023/12/4"/>
    <x v="136"/>
    <x v="136"/>
    <x v="33"/>
    <x v="33"/>
    <m/>
    <x v="615"/>
    <e v="#N/A"/>
    <x v="615"/>
  </r>
  <r>
    <x v="5170"/>
    <m/>
    <n v="1342.27"/>
    <x v="17833"/>
    <m/>
    <m/>
    <m/>
    <m/>
    <x v="7016"/>
    <s v="2023/12/4"/>
    <x v="136"/>
    <x v="136"/>
    <x v="33"/>
    <x v="33"/>
    <m/>
    <x v="615"/>
    <e v="#N/A"/>
    <x v="615"/>
  </r>
  <r>
    <x v="5170"/>
    <m/>
    <n v="1921.94"/>
    <x v="17744"/>
    <m/>
    <m/>
    <m/>
    <m/>
    <x v="7086"/>
    <s v="2023/12/19"/>
    <x v="136"/>
    <x v="136"/>
    <x v="33"/>
    <x v="33"/>
    <m/>
    <x v="615"/>
    <e v="#N/A"/>
    <x v="615"/>
  </r>
  <r>
    <x v="5170"/>
    <m/>
    <n v="3782"/>
    <x v="17834"/>
    <m/>
    <m/>
    <m/>
    <m/>
    <x v="5861"/>
    <s v="2023/1/10"/>
    <x v="136"/>
    <x v="136"/>
    <x v="19"/>
    <x v="19"/>
    <m/>
    <x v="615"/>
    <e v="#N/A"/>
    <x v="615"/>
  </r>
  <r>
    <x v="5170"/>
    <m/>
    <n v="14720.2"/>
    <x v="17835"/>
    <m/>
    <m/>
    <m/>
    <m/>
    <x v="9312"/>
    <s v="2023/1/15"/>
    <x v="136"/>
    <x v="136"/>
    <x v="19"/>
    <x v="19"/>
    <m/>
    <x v="615"/>
    <e v="#N/A"/>
    <x v="615"/>
  </r>
  <r>
    <x v="5170"/>
    <m/>
    <n v="63676.17"/>
    <x v="17835"/>
    <m/>
    <m/>
    <m/>
    <m/>
    <x v="9312"/>
    <s v="2023/1/15"/>
    <x v="136"/>
    <x v="136"/>
    <x v="19"/>
    <x v="19"/>
    <m/>
    <x v="615"/>
    <e v="#N/A"/>
    <x v="615"/>
  </r>
  <r>
    <x v="5170"/>
    <m/>
    <n v="1300"/>
    <x v="17836"/>
    <m/>
    <m/>
    <m/>
    <m/>
    <x v="8319"/>
    <s v="2023/1/17"/>
    <x v="136"/>
    <x v="136"/>
    <x v="19"/>
    <x v="19"/>
    <m/>
    <x v="615"/>
    <e v="#N/A"/>
    <x v="615"/>
  </r>
  <r>
    <x v="5170"/>
    <m/>
    <n v="251.51000000000002"/>
    <x v="17837"/>
    <m/>
    <m/>
    <m/>
    <m/>
    <x v="5204"/>
    <s v="2023/3/20"/>
    <x v="136"/>
    <x v="136"/>
    <x v="30"/>
    <x v="30"/>
    <m/>
    <x v="615"/>
    <e v="#N/A"/>
    <x v="615"/>
  </r>
  <r>
    <x v="5170"/>
    <m/>
    <n v="973"/>
    <x v="17838"/>
    <m/>
    <m/>
    <m/>
    <m/>
    <x v="8222"/>
    <s v="2023/3/21"/>
    <x v="136"/>
    <x v="136"/>
    <x v="30"/>
    <x v="30"/>
    <m/>
    <x v="615"/>
    <e v="#N/A"/>
    <x v="615"/>
  </r>
  <r>
    <x v="5170"/>
    <m/>
    <n v="1795.72"/>
    <x v="8313"/>
    <m/>
    <m/>
    <m/>
    <m/>
    <x v="6380"/>
    <s v="2023/6/15"/>
    <x v="136"/>
    <x v="136"/>
    <x v="30"/>
    <x v="30"/>
    <m/>
    <x v="615"/>
    <e v="#N/A"/>
    <x v="615"/>
  </r>
  <r>
    <x v="5170"/>
    <m/>
    <n v="8025.58"/>
    <x v="17839"/>
    <m/>
    <m/>
    <m/>
    <m/>
    <x v="9313"/>
    <s v="2023/7/6"/>
    <x v="136"/>
    <x v="136"/>
    <x v="30"/>
    <x v="30"/>
    <m/>
    <x v="615"/>
    <e v="#N/A"/>
    <x v="615"/>
  </r>
  <r>
    <x v="5170"/>
    <m/>
    <n v="17553.2"/>
    <x v="17840"/>
    <m/>
    <m/>
    <m/>
    <m/>
    <x v="6454"/>
    <s v="2023/7/11"/>
    <x v="136"/>
    <x v="136"/>
    <x v="30"/>
    <x v="30"/>
    <m/>
    <x v="615"/>
    <e v="#N/A"/>
    <x v="615"/>
  </r>
  <r>
    <x v="5170"/>
    <m/>
    <n v="4715.38"/>
    <x v="17841"/>
    <m/>
    <m/>
    <m/>
    <m/>
    <x v="8182"/>
    <s v="2023/7/16"/>
    <x v="136"/>
    <x v="136"/>
    <x v="30"/>
    <x v="30"/>
    <m/>
    <x v="615"/>
    <e v="#N/A"/>
    <x v="615"/>
  </r>
  <r>
    <x v="5170"/>
    <m/>
    <n v="10238.75"/>
    <x v="17842"/>
    <m/>
    <m/>
    <m/>
    <m/>
    <x v="7853"/>
    <s v="2023/7/19"/>
    <x v="136"/>
    <x v="136"/>
    <x v="30"/>
    <x v="30"/>
    <m/>
    <x v="615"/>
    <e v="#N/A"/>
    <x v="615"/>
  </r>
  <r>
    <x v="5170"/>
    <m/>
    <n v="3002.04"/>
    <x v="17843"/>
    <m/>
    <m/>
    <m/>
    <m/>
    <x v="6488"/>
    <s v="2023/7/19"/>
    <x v="136"/>
    <x v="136"/>
    <x v="30"/>
    <x v="30"/>
    <m/>
    <x v="615"/>
    <e v="#N/A"/>
    <x v="615"/>
  </r>
  <r>
    <x v="5170"/>
    <m/>
    <n v="3536.6800000000003"/>
    <x v="8313"/>
    <m/>
    <m/>
    <m/>
    <m/>
    <x v="6491"/>
    <s v="2023/7/20"/>
    <x v="136"/>
    <x v="136"/>
    <x v="30"/>
    <x v="30"/>
    <m/>
    <x v="615"/>
    <e v="#N/A"/>
    <x v="615"/>
  </r>
  <r>
    <x v="5170"/>
    <m/>
    <n v="3790.06"/>
    <x v="8313"/>
    <m/>
    <m/>
    <m/>
    <m/>
    <x v="6491"/>
    <s v="2023/7/20"/>
    <x v="136"/>
    <x v="136"/>
    <x v="30"/>
    <x v="30"/>
    <m/>
    <x v="615"/>
    <e v="#N/A"/>
    <x v="615"/>
  </r>
  <r>
    <x v="5170"/>
    <m/>
    <n v="2825.5"/>
    <x v="17844"/>
    <m/>
    <m/>
    <m/>
    <m/>
    <x v="8184"/>
    <s v="2023/7/25"/>
    <x v="136"/>
    <x v="136"/>
    <x v="30"/>
    <x v="30"/>
    <m/>
    <x v="615"/>
    <e v="#N/A"/>
    <x v="615"/>
  </r>
  <r>
    <x v="5170"/>
    <m/>
    <n v="2839.5"/>
    <x v="17845"/>
    <m/>
    <m/>
    <m/>
    <m/>
    <x v="8184"/>
    <s v="2023/7/25"/>
    <x v="136"/>
    <x v="136"/>
    <x v="30"/>
    <x v="30"/>
    <m/>
    <x v="615"/>
    <e v="#N/A"/>
    <x v="615"/>
  </r>
  <r>
    <x v="5170"/>
    <m/>
    <n v="3218.2200000000003"/>
    <x v="17846"/>
    <m/>
    <m/>
    <m/>
    <m/>
    <x v="8184"/>
    <s v="2023/7/25"/>
    <x v="136"/>
    <x v="136"/>
    <x v="30"/>
    <x v="30"/>
    <m/>
    <x v="615"/>
    <e v="#N/A"/>
    <x v="615"/>
  </r>
  <r>
    <x v="5170"/>
    <m/>
    <n v="9596.67"/>
    <x v="8313"/>
    <m/>
    <m/>
    <m/>
    <m/>
    <x v="6528"/>
    <s v="2023/7/31"/>
    <x v="136"/>
    <x v="136"/>
    <x v="30"/>
    <x v="30"/>
    <m/>
    <x v="615"/>
    <e v="#N/A"/>
    <x v="615"/>
  </r>
  <r>
    <x v="5170"/>
    <m/>
    <n v="1838.2"/>
    <x v="17847"/>
    <m/>
    <m/>
    <m/>
    <m/>
    <x v="7594"/>
    <s v="2023/8/15"/>
    <x v="136"/>
    <x v="136"/>
    <x v="30"/>
    <x v="30"/>
    <m/>
    <x v="615"/>
    <e v="#N/A"/>
    <x v="615"/>
  </r>
  <r>
    <x v="5170"/>
    <m/>
    <n v="1513.52"/>
    <x v="17848"/>
    <m/>
    <m/>
    <m/>
    <m/>
    <x v="6589"/>
    <s v="2023/8/17"/>
    <x v="136"/>
    <x v="136"/>
    <x v="30"/>
    <x v="30"/>
    <m/>
    <x v="615"/>
    <e v="#N/A"/>
    <x v="615"/>
  </r>
  <r>
    <x v="5170"/>
    <m/>
    <n v="16552.87"/>
    <x v="7440"/>
    <m/>
    <m/>
    <m/>
    <m/>
    <x v="6597"/>
    <s v="2023/8/22"/>
    <x v="136"/>
    <x v="136"/>
    <x v="30"/>
    <x v="30"/>
    <m/>
    <x v="615"/>
    <e v="#N/A"/>
    <x v="615"/>
  </r>
  <r>
    <x v="5170"/>
    <m/>
    <n v="3714.52"/>
    <x v="17849"/>
    <m/>
    <m/>
    <m/>
    <m/>
    <x v="9314"/>
    <s v="2023/9/11"/>
    <x v="136"/>
    <x v="136"/>
    <x v="30"/>
    <x v="30"/>
    <m/>
    <x v="615"/>
    <e v="#N/A"/>
    <x v="615"/>
  </r>
  <r>
    <x v="5170"/>
    <m/>
    <n v="72587.53"/>
    <x v="17850"/>
    <m/>
    <m/>
    <m/>
    <m/>
    <x v="8223"/>
    <s v="2023/3/26"/>
    <x v="136"/>
    <x v="136"/>
    <x v="42"/>
    <x v="42"/>
    <m/>
    <x v="615"/>
    <e v="#N/A"/>
    <x v="615"/>
  </r>
  <r>
    <x v="5170"/>
    <m/>
    <n v="12948.630000000001"/>
    <x v="17809"/>
    <m/>
    <m/>
    <m/>
    <m/>
    <x v="6111"/>
    <s v="2023/3/27"/>
    <x v="136"/>
    <x v="136"/>
    <x v="42"/>
    <x v="42"/>
    <m/>
    <x v="615"/>
    <e v="#N/A"/>
    <x v="615"/>
  </r>
  <r>
    <x v="5170"/>
    <m/>
    <n v="4291.43"/>
    <x v="17851"/>
    <m/>
    <m/>
    <m/>
    <m/>
    <x v="5646"/>
    <s v="2023/3/29"/>
    <x v="136"/>
    <x v="136"/>
    <x v="42"/>
    <x v="42"/>
    <m/>
    <x v="615"/>
    <e v="#N/A"/>
    <x v="615"/>
  </r>
  <r>
    <x v="5170"/>
    <m/>
    <n v="8008.9000000000005"/>
    <x v="17852"/>
    <m/>
    <m/>
    <m/>
    <m/>
    <x v="6122"/>
    <s v="2023/3/31"/>
    <x v="136"/>
    <x v="136"/>
    <x v="42"/>
    <x v="42"/>
    <m/>
    <x v="615"/>
    <e v="#N/A"/>
    <x v="615"/>
  </r>
  <r>
    <x v="5170"/>
    <m/>
    <n v="2553.96"/>
    <x v="17744"/>
    <m/>
    <m/>
    <m/>
    <m/>
    <x v="6181"/>
    <s v="2023/4/16"/>
    <x v="136"/>
    <x v="136"/>
    <x v="42"/>
    <x v="42"/>
    <m/>
    <x v="615"/>
    <e v="#N/A"/>
    <x v="615"/>
  </r>
  <r>
    <x v="5170"/>
    <m/>
    <n v="10178.85"/>
    <x v="17744"/>
    <m/>
    <m/>
    <m/>
    <m/>
    <x v="6181"/>
    <s v="2023/4/16"/>
    <x v="136"/>
    <x v="136"/>
    <x v="42"/>
    <x v="42"/>
    <m/>
    <x v="615"/>
    <e v="#N/A"/>
    <x v="615"/>
  </r>
  <r>
    <x v="5170"/>
    <m/>
    <n v="12992.880000000001"/>
    <x v="17744"/>
    <m/>
    <m/>
    <m/>
    <m/>
    <x v="6181"/>
    <s v="2023/4/16"/>
    <x v="136"/>
    <x v="136"/>
    <x v="42"/>
    <x v="42"/>
    <m/>
    <x v="615"/>
    <e v="#N/A"/>
    <x v="615"/>
  </r>
  <r>
    <x v="5170"/>
    <m/>
    <n v="29657.13"/>
    <x v="17744"/>
    <m/>
    <m/>
    <m/>
    <m/>
    <x v="6187"/>
    <s v="2023/4/17"/>
    <x v="136"/>
    <x v="136"/>
    <x v="42"/>
    <x v="42"/>
    <m/>
    <x v="615"/>
    <e v="#N/A"/>
    <x v="615"/>
  </r>
  <r>
    <x v="5170"/>
    <m/>
    <n v="11202.31"/>
    <x v="17853"/>
    <m/>
    <m/>
    <m/>
    <m/>
    <x v="6191"/>
    <s v="2023/4/17"/>
    <x v="136"/>
    <x v="136"/>
    <x v="42"/>
    <x v="42"/>
    <m/>
    <x v="615"/>
    <e v="#N/A"/>
    <x v="615"/>
  </r>
  <r>
    <x v="5170"/>
    <m/>
    <n v="3684.19"/>
    <x v="17805"/>
    <m/>
    <m/>
    <m/>
    <m/>
    <x v="6216"/>
    <s v="2023/4/29"/>
    <x v="136"/>
    <x v="136"/>
    <x v="42"/>
    <x v="42"/>
    <m/>
    <x v="615"/>
    <e v="#N/A"/>
    <x v="615"/>
  </r>
  <r>
    <x v="5170"/>
    <m/>
    <n v="4623.1099999999997"/>
    <x v="17743"/>
    <m/>
    <m/>
    <m/>
    <m/>
    <x v="9293"/>
    <s v="2023/4/30"/>
    <x v="136"/>
    <x v="136"/>
    <x v="42"/>
    <x v="42"/>
    <m/>
    <x v="615"/>
    <e v="#N/A"/>
    <x v="615"/>
  </r>
  <r>
    <x v="5170"/>
    <m/>
    <n v="7196.14"/>
    <x v="17743"/>
    <m/>
    <m/>
    <m/>
    <m/>
    <x v="9293"/>
    <s v="2023/4/30"/>
    <x v="136"/>
    <x v="136"/>
    <x v="42"/>
    <x v="42"/>
    <m/>
    <x v="615"/>
    <e v="#N/A"/>
    <x v="615"/>
  </r>
  <r>
    <x v="5170"/>
    <m/>
    <n v="5474.93"/>
    <x v="17743"/>
    <m/>
    <m/>
    <m/>
    <m/>
    <x v="9293"/>
    <s v="2023/4/30"/>
    <x v="136"/>
    <x v="136"/>
    <x v="42"/>
    <x v="42"/>
    <m/>
    <x v="615"/>
    <e v="#N/A"/>
    <x v="615"/>
  </r>
  <r>
    <x v="5170"/>
    <m/>
    <n v="13139.470000000001"/>
    <x v="17854"/>
    <m/>
    <m/>
    <m/>
    <m/>
    <x v="6237"/>
    <s v="2023/5/6"/>
    <x v="136"/>
    <x v="136"/>
    <x v="42"/>
    <x v="42"/>
    <m/>
    <x v="615"/>
    <e v="#N/A"/>
    <x v="615"/>
  </r>
  <r>
    <x v="5170"/>
    <m/>
    <n v="1250"/>
    <x v="6801"/>
    <m/>
    <m/>
    <m/>
    <m/>
    <x v="6253"/>
    <s v="2023/5/11"/>
    <x v="136"/>
    <x v="136"/>
    <x v="42"/>
    <x v="42"/>
    <m/>
    <x v="615"/>
    <e v="#N/A"/>
    <x v="615"/>
  </r>
  <r>
    <x v="5170"/>
    <m/>
    <n v="9911.2100000000009"/>
    <x v="17855"/>
    <m/>
    <m/>
    <m/>
    <m/>
    <x v="5653"/>
    <s v="2023/5/21"/>
    <x v="136"/>
    <x v="136"/>
    <x v="42"/>
    <x v="42"/>
    <m/>
    <x v="615"/>
    <e v="#N/A"/>
    <x v="615"/>
  </r>
  <r>
    <x v="5170"/>
    <m/>
    <n v="27009.65"/>
    <x v="17856"/>
    <m/>
    <m/>
    <m/>
    <m/>
    <x v="6305"/>
    <s v="2023/5/24"/>
    <x v="136"/>
    <x v="136"/>
    <x v="42"/>
    <x v="42"/>
    <m/>
    <x v="615"/>
    <e v="#N/A"/>
    <x v="615"/>
  </r>
  <r>
    <x v="5170"/>
    <m/>
    <n v="2342.79"/>
    <x v="17857"/>
    <m/>
    <m/>
    <m/>
    <m/>
    <x v="6338"/>
    <s v="2023/6/3"/>
    <x v="136"/>
    <x v="136"/>
    <x v="42"/>
    <x v="42"/>
    <m/>
    <x v="615"/>
    <e v="#N/A"/>
    <x v="615"/>
  </r>
  <r>
    <x v="5170"/>
    <m/>
    <n v="14228.470000000001"/>
    <x v="17858"/>
    <m/>
    <m/>
    <m/>
    <m/>
    <x v="9315"/>
    <s v="2023/6/7"/>
    <x v="136"/>
    <x v="136"/>
    <x v="42"/>
    <x v="42"/>
    <m/>
    <x v="615"/>
    <e v="#N/A"/>
    <x v="615"/>
  </r>
  <r>
    <x v="5170"/>
    <m/>
    <n v="25227.55"/>
    <x v="17859"/>
    <m/>
    <m/>
    <m/>
    <m/>
    <x v="9316"/>
    <s v="2023/6/15"/>
    <x v="136"/>
    <x v="136"/>
    <x v="42"/>
    <x v="42"/>
    <m/>
    <x v="615"/>
    <e v="#N/A"/>
    <x v="615"/>
  </r>
  <r>
    <x v="5170"/>
    <m/>
    <n v="2073.86"/>
    <x v="7467"/>
    <m/>
    <m/>
    <m/>
    <m/>
    <x v="5670"/>
    <s v="2023/8/26"/>
    <x v="136"/>
    <x v="136"/>
    <x v="42"/>
    <x v="42"/>
    <m/>
    <x v="615"/>
    <e v="#N/A"/>
    <x v="615"/>
  </r>
  <r>
    <x v="5170"/>
    <m/>
    <n v="490"/>
    <x v="17860"/>
    <m/>
    <m/>
    <m/>
    <m/>
    <x v="9300"/>
    <s v="2023/8/31"/>
    <x v="136"/>
    <x v="136"/>
    <x v="42"/>
    <x v="42"/>
    <m/>
    <x v="615"/>
    <e v="#N/A"/>
    <x v="615"/>
  </r>
  <r>
    <x v="5170"/>
    <m/>
    <n v="490"/>
    <x v="17861"/>
    <m/>
    <m/>
    <m/>
    <m/>
    <x v="9300"/>
    <s v="2023/8/31"/>
    <x v="136"/>
    <x v="136"/>
    <x v="42"/>
    <x v="42"/>
    <m/>
    <x v="615"/>
    <e v="#N/A"/>
    <x v="615"/>
  </r>
  <r>
    <x v="5170"/>
    <m/>
    <n v="5295"/>
    <x v="17862"/>
    <m/>
    <m/>
    <m/>
    <m/>
    <x v="9300"/>
    <s v="2023/8/31"/>
    <x v="136"/>
    <x v="136"/>
    <x v="42"/>
    <x v="42"/>
    <m/>
    <x v="615"/>
    <e v="#N/A"/>
    <x v="615"/>
  </r>
  <r>
    <x v="5170"/>
    <m/>
    <n v="4190"/>
    <x v="17863"/>
    <m/>
    <m/>
    <m/>
    <m/>
    <x v="9300"/>
    <s v="2023/8/31"/>
    <x v="136"/>
    <x v="136"/>
    <x v="42"/>
    <x v="42"/>
    <m/>
    <x v="615"/>
    <e v="#N/A"/>
    <x v="615"/>
  </r>
  <r>
    <x v="5170"/>
    <m/>
    <n v="220"/>
    <x v="17864"/>
    <m/>
    <m/>
    <m/>
    <m/>
    <x v="9300"/>
    <s v="2023/8/31"/>
    <x v="136"/>
    <x v="136"/>
    <x v="42"/>
    <x v="42"/>
    <m/>
    <x v="615"/>
    <e v="#N/A"/>
    <x v="615"/>
  </r>
  <r>
    <x v="5170"/>
    <m/>
    <n v="582.81000000000006"/>
    <x v="17865"/>
    <m/>
    <m/>
    <m/>
    <m/>
    <x v="6791"/>
    <s v="2023/10/16"/>
    <x v="136"/>
    <x v="136"/>
    <x v="42"/>
    <x v="42"/>
    <m/>
    <x v="615"/>
    <e v="#N/A"/>
    <x v="615"/>
  </r>
  <r>
    <x v="5170"/>
    <m/>
    <n v="327.77"/>
    <x v="17866"/>
    <m/>
    <m/>
    <m/>
    <m/>
    <x v="6791"/>
    <s v="2023/10/16"/>
    <x v="136"/>
    <x v="136"/>
    <x v="42"/>
    <x v="42"/>
    <m/>
    <x v="615"/>
    <e v="#N/A"/>
    <x v="615"/>
  </r>
  <r>
    <x v="5170"/>
    <m/>
    <n v="220"/>
    <x v="17867"/>
    <m/>
    <m/>
    <m/>
    <m/>
    <x v="9311"/>
    <s v="2023/10/31"/>
    <x v="136"/>
    <x v="136"/>
    <x v="42"/>
    <x v="42"/>
    <m/>
    <x v="615"/>
    <e v="#N/A"/>
    <x v="615"/>
  </r>
  <r>
    <x v="5170"/>
    <m/>
    <n v="490"/>
    <x v="17868"/>
    <m/>
    <m/>
    <m/>
    <m/>
    <x v="9311"/>
    <s v="2023/10/31"/>
    <x v="136"/>
    <x v="136"/>
    <x v="42"/>
    <x v="42"/>
    <m/>
    <x v="615"/>
    <e v="#N/A"/>
    <x v="615"/>
  </r>
  <r>
    <x v="5170"/>
    <m/>
    <n v="4510"/>
    <x v="17869"/>
    <m/>
    <m/>
    <m/>
    <m/>
    <x v="9311"/>
    <s v="2023/10/31"/>
    <x v="136"/>
    <x v="136"/>
    <x v="42"/>
    <x v="42"/>
    <m/>
    <x v="615"/>
    <e v="#N/A"/>
    <x v="615"/>
  </r>
  <r>
    <x v="5170"/>
    <m/>
    <n v="1921.94"/>
    <x v="17744"/>
    <m/>
    <m/>
    <m/>
    <m/>
    <x v="7086"/>
    <s v="2023/12/19"/>
    <x v="136"/>
    <x v="136"/>
    <x v="42"/>
    <x v="42"/>
    <m/>
    <x v="615"/>
    <e v="#N/A"/>
    <x v="615"/>
  </r>
  <r>
    <x v="5170"/>
    <m/>
    <n v="5501.9400000000005"/>
    <x v="17744"/>
    <m/>
    <m/>
    <m/>
    <m/>
    <x v="7095"/>
    <s v="2023/12/25"/>
    <x v="136"/>
    <x v="136"/>
    <x v="42"/>
    <x v="42"/>
    <m/>
    <x v="615"/>
    <e v="#N/A"/>
    <x v="615"/>
  </r>
  <r>
    <x v="5170"/>
    <m/>
    <n v="11147.29"/>
    <x v="8313"/>
    <m/>
    <m/>
    <m/>
    <m/>
    <x v="5242"/>
    <s v="2023/12/26"/>
    <x v="136"/>
    <x v="136"/>
    <x v="42"/>
    <x v="42"/>
    <m/>
    <x v="615"/>
    <e v="#N/A"/>
    <x v="615"/>
  </r>
  <r>
    <x v="5170"/>
    <m/>
    <n v="2089.66"/>
    <x v="17870"/>
    <m/>
    <m/>
    <m/>
    <m/>
    <x v="7106"/>
    <s v="2023/12/31"/>
    <x v="136"/>
    <x v="136"/>
    <x v="42"/>
    <x v="42"/>
    <m/>
    <x v="615"/>
    <e v="#N/A"/>
    <x v="615"/>
  </r>
  <r>
    <x v="5170"/>
    <m/>
    <n v="12206.99"/>
    <x v="17871"/>
    <m/>
    <m/>
    <m/>
    <m/>
    <x v="5715"/>
    <s v="2023/12/31"/>
    <x v="136"/>
    <x v="136"/>
    <x v="42"/>
    <x v="42"/>
    <m/>
    <x v="615"/>
    <e v="#N/A"/>
    <x v="615"/>
  </r>
  <r>
    <x v="5170"/>
    <m/>
    <n v="8324.630000000001"/>
    <x v="17744"/>
    <m/>
    <m/>
    <m/>
    <m/>
    <x v="6494"/>
    <s v="2023/7/23"/>
    <x v="136"/>
    <x v="136"/>
    <x v="43"/>
    <x v="43"/>
    <m/>
    <x v="615"/>
    <e v="#N/A"/>
    <x v="615"/>
  </r>
  <r>
    <x v="5170"/>
    <m/>
    <n v="2864.96"/>
    <x v="8313"/>
    <m/>
    <m/>
    <m/>
    <m/>
    <x v="5290"/>
    <s v="2023/7/23"/>
    <x v="136"/>
    <x v="136"/>
    <x v="43"/>
    <x v="43"/>
    <m/>
    <x v="615"/>
    <e v="#N/A"/>
    <x v="615"/>
  </r>
  <r>
    <x v="5170"/>
    <m/>
    <n v="4151.28"/>
    <x v="17872"/>
    <m/>
    <m/>
    <m/>
    <m/>
    <x v="9310"/>
    <s v="2023/7/24"/>
    <x v="136"/>
    <x v="136"/>
    <x v="43"/>
    <x v="43"/>
    <m/>
    <x v="615"/>
    <e v="#N/A"/>
    <x v="615"/>
  </r>
  <r>
    <x v="5170"/>
    <m/>
    <n v="355.99"/>
    <x v="17757"/>
    <m/>
    <m/>
    <m/>
    <m/>
    <x v="6895"/>
    <s v="2023/11/5"/>
    <x v="136"/>
    <x v="136"/>
    <x v="43"/>
    <x v="43"/>
    <m/>
    <x v="615"/>
    <e v="#N/A"/>
    <x v="615"/>
  </r>
  <r>
    <x v="5170"/>
    <m/>
    <n v="506.90000000000003"/>
    <x v="17873"/>
    <m/>
    <m/>
    <m/>
    <m/>
    <x v="7016"/>
    <s v="2023/12/4"/>
    <x v="136"/>
    <x v="136"/>
    <x v="43"/>
    <x v="43"/>
    <m/>
    <x v="615"/>
    <e v="#N/A"/>
    <x v="615"/>
  </r>
  <r>
    <x v="5170"/>
    <m/>
    <n v="700.31000000000006"/>
    <x v="17874"/>
    <m/>
    <m/>
    <m/>
    <m/>
    <x v="7101"/>
    <s v="2023/12/28"/>
    <x v="136"/>
    <x v="136"/>
    <x v="43"/>
    <x v="43"/>
    <m/>
    <x v="615"/>
    <e v="#N/A"/>
    <x v="615"/>
  </r>
  <r>
    <x v="5170"/>
    <m/>
    <n v="1203.6200000000001"/>
    <x v="8313"/>
    <m/>
    <m/>
    <m/>
    <m/>
    <x v="6440"/>
    <s v="2023/7/4"/>
    <x v="136"/>
    <x v="136"/>
    <x v="102"/>
    <x v="101"/>
    <m/>
    <x v="615"/>
    <e v="#N/A"/>
    <x v="615"/>
  </r>
  <r>
    <x v="5170"/>
    <m/>
    <n v="457.5"/>
    <x v="9256"/>
    <m/>
    <m/>
    <m/>
    <m/>
    <x v="7497"/>
    <s v="2023/7/10"/>
    <x v="136"/>
    <x v="136"/>
    <x v="102"/>
    <x v="101"/>
    <m/>
    <x v="615"/>
    <e v="#N/A"/>
    <x v="615"/>
  </r>
  <r>
    <x v="5170"/>
    <m/>
    <n v="490"/>
    <x v="17875"/>
    <m/>
    <m/>
    <m/>
    <m/>
    <x v="7497"/>
    <s v="2023/7/10"/>
    <x v="136"/>
    <x v="136"/>
    <x v="102"/>
    <x v="101"/>
    <m/>
    <x v="615"/>
    <e v="#N/A"/>
    <x v="615"/>
  </r>
  <r>
    <x v="5170"/>
    <m/>
    <n v="1342.27"/>
    <x v="17833"/>
    <m/>
    <m/>
    <m/>
    <m/>
    <x v="7016"/>
    <s v="2023/12/4"/>
    <x v="136"/>
    <x v="136"/>
    <x v="55"/>
    <x v="55"/>
    <m/>
    <x v="615"/>
    <e v="#N/A"/>
    <x v="615"/>
  </r>
  <r>
    <x v="5170"/>
    <m/>
    <n v="12914.92"/>
    <x v="8313"/>
    <m/>
    <m/>
    <m/>
    <m/>
    <x v="6489"/>
    <s v="2023/7/19"/>
    <x v="136"/>
    <x v="136"/>
    <x v="65"/>
    <x v="65"/>
    <m/>
    <x v="615"/>
    <e v="#N/A"/>
    <x v="615"/>
  </r>
  <r>
    <x v="5170"/>
    <m/>
    <n v="8324.630000000001"/>
    <x v="17744"/>
    <m/>
    <m/>
    <m/>
    <m/>
    <x v="6494"/>
    <s v="2023/7/23"/>
    <x v="136"/>
    <x v="136"/>
    <x v="65"/>
    <x v="65"/>
    <m/>
    <x v="615"/>
    <e v="#N/A"/>
    <x v="615"/>
  </r>
  <r>
    <x v="5170"/>
    <m/>
    <n v="2300.2800000000002"/>
    <x v="8313"/>
    <m/>
    <m/>
    <m/>
    <m/>
    <x v="5290"/>
    <s v="2023/7/23"/>
    <x v="136"/>
    <x v="136"/>
    <x v="65"/>
    <x v="65"/>
    <m/>
    <x v="615"/>
    <e v="#N/A"/>
    <x v="615"/>
  </r>
  <r>
    <x v="5170"/>
    <m/>
    <n v="2864.96"/>
    <x v="8313"/>
    <m/>
    <m/>
    <m/>
    <m/>
    <x v="5290"/>
    <s v="2023/7/23"/>
    <x v="136"/>
    <x v="136"/>
    <x v="65"/>
    <x v="65"/>
    <m/>
    <x v="615"/>
    <e v="#N/A"/>
    <x v="615"/>
  </r>
  <r>
    <x v="5170"/>
    <m/>
    <n v="5460.36"/>
    <x v="8313"/>
    <m/>
    <m/>
    <m/>
    <m/>
    <x v="5290"/>
    <s v="2023/7/23"/>
    <x v="136"/>
    <x v="136"/>
    <x v="65"/>
    <x v="65"/>
    <m/>
    <x v="615"/>
    <e v="#N/A"/>
    <x v="615"/>
  </r>
  <r>
    <x v="5170"/>
    <m/>
    <n v="7796.38"/>
    <x v="7387"/>
    <m/>
    <m/>
    <m/>
    <m/>
    <x v="6571"/>
    <s v="2023/8/13"/>
    <x v="136"/>
    <x v="136"/>
    <x v="65"/>
    <x v="65"/>
    <m/>
    <x v="615"/>
    <e v="#N/A"/>
    <x v="615"/>
  </r>
  <r>
    <x v="5170"/>
    <m/>
    <n v="7796.38"/>
    <x v="7405"/>
    <m/>
    <m/>
    <m/>
    <m/>
    <x v="6578"/>
    <s v="2023/8/14"/>
    <x v="136"/>
    <x v="136"/>
    <x v="65"/>
    <x v="65"/>
    <m/>
    <x v="615"/>
    <e v="#N/A"/>
    <x v="615"/>
  </r>
  <r>
    <x v="5170"/>
    <m/>
    <n v="9949.7199999999993"/>
    <x v="7408"/>
    <m/>
    <m/>
    <m/>
    <m/>
    <x v="6580"/>
    <s v="2023/8/15"/>
    <x v="136"/>
    <x v="136"/>
    <x v="58"/>
    <x v="58"/>
    <m/>
    <x v="615"/>
    <e v="#N/A"/>
    <x v="615"/>
  </r>
  <r>
    <x v="5170"/>
    <m/>
    <n v="3019.2000000000003"/>
    <x v="17876"/>
    <m/>
    <m/>
    <m/>
    <m/>
    <x v="8379"/>
    <s v="2023/8/23"/>
    <x v="136"/>
    <x v="136"/>
    <x v="58"/>
    <x v="58"/>
    <m/>
    <x v="615"/>
    <e v="#N/A"/>
    <x v="615"/>
  </r>
  <r>
    <x v="5170"/>
    <m/>
    <n v="7541.22"/>
    <x v="17877"/>
    <m/>
    <m/>
    <m/>
    <m/>
    <x v="6615"/>
    <s v="2023/8/27"/>
    <x v="136"/>
    <x v="136"/>
    <x v="58"/>
    <x v="58"/>
    <m/>
    <x v="615"/>
    <e v="#N/A"/>
    <x v="615"/>
  </r>
  <r>
    <x v="5170"/>
    <m/>
    <n v="4310"/>
    <x v="17878"/>
    <m/>
    <m/>
    <m/>
    <m/>
    <x v="9300"/>
    <s v="2023/8/31"/>
    <x v="136"/>
    <x v="136"/>
    <x v="58"/>
    <x v="58"/>
    <m/>
    <x v="615"/>
    <e v="#N/A"/>
    <x v="615"/>
  </r>
  <r>
    <x v="5170"/>
    <m/>
    <n v="490"/>
    <x v="17879"/>
    <m/>
    <m/>
    <m/>
    <m/>
    <x v="9300"/>
    <s v="2023/8/31"/>
    <x v="136"/>
    <x v="136"/>
    <x v="58"/>
    <x v="58"/>
    <m/>
    <x v="615"/>
    <e v="#N/A"/>
    <x v="615"/>
  </r>
  <r>
    <x v="5170"/>
    <m/>
    <n v="433.03000000000003"/>
    <x v="5928"/>
    <m/>
    <m/>
    <m/>
    <m/>
    <x v="5634"/>
    <s v="2023/9/4"/>
    <x v="136"/>
    <x v="136"/>
    <x v="58"/>
    <x v="58"/>
    <m/>
    <x v="615"/>
    <e v="#N/A"/>
    <x v="615"/>
  </r>
  <r>
    <x v="5170"/>
    <m/>
    <n v="2035.07"/>
    <x v="17880"/>
    <m/>
    <m/>
    <m/>
    <m/>
    <x v="5675"/>
    <s v="2023/9/26"/>
    <x v="136"/>
    <x v="136"/>
    <x v="58"/>
    <x v="58"/>
    <m/>
    <x v="615"/>
    <e v="#N/A"/>
    <x v="615"/>
  </r>
  <r>
    <x v="5170"/>
    <m/>
    <n v="9019.35"/>
    <x v="17880"/>
    <m/>
    <m/>
    <m/>
    <m/>
    <x v="5675"/>
    <s v="2023/9/26"/>
    <x v="136"/>
    <x v="136"/>
    <x v="58"/>
    <x v="58"/>
    <m/>
    <x v="615"/>
    <e v="#N/A"/>
    <x v="615"/>
  </r>
  <r>
    <x v="5170"/>
    <m/>
    <n v="4838.8"/>
    <x v="17825"/>
    <m/>
    <m/>
    <m/>
    <m/>
    <x v="6775"/>
    <s v="2023/10/14"/>
    <x v="136"/>
    <x v="136"/>
    <x v="58"/>
    <x v="58"/>
    <m/>
    <x v="615"/>
    <e v="#N/A"/>
    <x v="615"/>
  </r>
  <r>
    <x v="5170"/>
    <m/>
    <n v="5839.27"/>
    <x v="17881"/>
    <m/>
    <m/>
    <m/>
    <m/>
    <x v="6809"/>
    <s v="2023/10/19"/>
    <x v="136"/>
    <x v="136"/>
    <x v="58"/>
    <x v="58"/>
    <m/>
    <x v="615"/>
    <e v="#N/A"/>
    <x v="615"/>
  </r>
  <r>
    <x v="5170"/>
    <m/>
    <n v="1850"/>
    <x v="17882"/>
    <m/>
    <m/>
    <m/>
    <m/>
    <x v="5598"/>
    <s v="2023/10/19"/>
    <x v="136"/>
    <x v="136"/>
    <x v="58"/>
    <x v="58"/>
    <m/>
    <x v="615"/>
    <e v="#N/A"/>
    <x v="615"/>
  </r>
  <r>
    <x v="5170"/>
    <m/>
    <n v="158.6"/>
    <x v="17883"/>
    <m/>
    <m/>
    <m/>
    <m/>
    <x v="6842"/>
    <s v="2023/10/25"/>
    <x v="136"/>
    <x v="136"/>
    <x v="58"/>
    <x v="58"/>
    <m/>
    <x v="615"/>
    <e v="#N/A"/>
    <x v="615"/>
  </r>
  <r>
    <x v="5170"/>
    <m/>
    <n v="1023"/>
    <x v="17884"/>
    <m/>
    <m/>
    <m/>
    <m/>
    <x v="9317"/>
    <s v="2023/10/30"/>
    <x v="136"/>
    <x v="136"/>
    <x v="58"/>
    <x v="58"/>
    <m/>
    <x v="615"/>
    <e v="#N/A"/>
    <x v="615"/>
  </r>
  <r>
    <x v="5170"/>
    <m/>
    <n v="12817.76"/>
    <x v="17885"/>
    <m/>
    <m/>
    <m/>
    <m/>
    <x v="5676"/>
    <s v="2023/10/30"/>
    <x v="136"/>
    <x v="136"/>
    <x v="58"/>
    <x v="58"/>
    <m/>
    <x v="615"/>
    <e v="#N/A"/>
    <x v="615"/>
  </r>
  <r>
    <x v="5170"/>
    <m/>
    <n v="3957.6600000000003"/>
    <x v="17886"/>
    <m/>
    <m/>
    <m/>
    <m/>
    <x v="5676"/>
    <s v="2023/10/30"/>
    <x v="136"/>
    <x v="136"/>
    <x v="58"/>
    <x v="58"/>
    <m/>
    <x v="615"/>
    <e v="#N/A"/>
    <x v="615"/>
  </r>
  <r>
    <x v="5170"/>
    <m/>
    <n v="23924.7"/>
    <x v="17887"/>
    <m/>
    <m/>
    <m/>
    <m/>
    <x v="5676"/>
    <s v="2023/10/30"/>
    <x v="136"/>
    <x v="136"/>
    <x v="58"/>
    <x v="58"/>
    <m/>
    <x v="615"/>
    <e v="#N/A"/>
    <x v="615"/>
  </r>
  <r>
    <x v="5170"/>
    <m/>
    <n v="4320"/>
    <x v="17888"/>
    <m/>
    <m/>
    <m/>
    <m/>
    <x v="9311"/>
    <s v="2023/10/31"/>
    <x v="136"/>
    <x v="136"/>
    <x v="58"/>
    <x v="58"/>
    <m/>
    <x v="615"/>
    <e v="#N/A"/>
    <x v="615"/>
  </r>
  <r>
    <x v="5170"/>
    <m/>
    <n v="490"/>
    <x v="17889"/>
    <m/>
    <m/>
    <m/>
    <m/>
    <x v="9311"/>
    <s v="2023/10/31"/>
    <x v="136"/>
    <x v="136"/>
    <x v="58"/>
    <x v="58"/>
    <m/>
    <x v="615"/>
    <e v="#N/A"/>
    <x v="615"/>
  </r>
  <r>
    <x v="5170"/>
    <m/>
    <n v="230"/>
    <x v="17890"/>
    <m/>
    <m/>
    <m/>
    <m/>
    <x v="9318"/>
    <s v="2023/11/1"/>
    <x v="136"/>
    <x v="136"/>
    <x v="58"/>
    <x v="58"/>
    <m/>
    <x v="615"/>
    <e v="#N/A"/>
    <x v="615"/>
  </r>
  <r>
    <x v="5170"/>
    <m/>
    <n v="11496"/>
    <x v="17890"/>
    <m/>
    <m/>
    <m/>
    <m/>
    <x v="9318"/>
    <s v="2023/11/1"/>
    <x v="136"/>
    <x v="136"/>
    <x v="58"/>
    <x v="58"/>
    <m/>
    <x v="615"/>
    <e v="#N/A"/>
    <x v="615"/>
  </r>
  <r>
    <x v="5170"/>
    <m/>
    <n v="1119.24"/>
    <x v="17779"/>
    <m/>
    <m/>
    <m/>
    <m/>
    <x v="6886"/>
    <s v="2023/11/2"/>
    <x v="136"/>
    <x v="136"/>
    <x v="58"/>
    <x v="58"/>
    <m/>
    <x v="615"/>
    <e v="#N/A"/>
    <x v="615"/>
  </r>
  <r>
    <x v="5170"/>
    <m/>
    <n v="281.47000000000003"/>
    <x v="17891"/>
    <m/>
    <m/>
    <m/>
    <m/>
    <x v="9319"/>
    <s v="2023/11/11"/>
    <x v="136"/>
    <x v="136"/>
    <x v="58"/>
    <x v="58"/>
    <m/>
    <x v="615"/>
    <e v="#N/A"/>
    <x v="615"/>
  </r>
  <r>
    <x v="5170"/>
    <m/>
    <n v="3347.9900000000002"/>
    <x v="17891"/>
    <m/>
    <m/>
    <m/>
    <m/>
    <x v="9319"/>
    <s v="2023/11/11"/>
    <x v="136"/>
    <x v="136"/>
    <x v="58"/>
    <x v="58"/>
    <m/>
    <x v="615"/>
    <e v="#N/A"/>
    <x v="615"/>
  </r>
  <r>
    <x v="5170"/>
    <m/>
    <n v="9009.9500000000007"/>
    <x v="17892"/>
    <m/>
    <m/>
    <m/>
    <m/>
    <x v="9320"/>
    <s v="2023/11/18"/>
    <x v="136"/>
    <x v="136"/>
    <x v="58"/>
    <x v="58"/>
    <m/>
    <x v="615"/>
    <e v="#N/A"/>
    <x v="615"/>
  </r>
  <r>
    <x v="5170"/>
    <m/>
    <n v="7350.87"/>
    <x v="8040"/>
    <m/>
    <m/>
    <m/>
    <m/>
    <x v="6955"/>
    <s v="2023/11/20"/>
    <x v="136"/>
    <x v="136"/>
    <x v="58"/>
    <x v="58"/>
    <m/>
    <x v="615"/>
    <e v="#N/A"/>
    <x v="615"/>
  </r>
  <r>
    <x v="5170"/>
    <m/>
    <n v="8093.5700000000006"/>
    <x v="17893"/>
    <m/>
    <m/>
    <m/>
    <m/>
    <x v="6960"/>
    <s v="2023/11/21"/>
    <x v="136"/>
    <x v="136"/>
    <x v="58"/>
    <x v="58"/>
    <m/>
    <x v="615"/>
    <e v="#N/A"/>
    <x v="615"/>
  </r>
  <r>
    <x v="5170"/>
    <m/>
    <n v="427.66"/>
    <x v="17894"/>
    <m/>
    <m/>
    <m/>
    <m/>
    <x v="6973"/>
    <s v="2023/11/23"/>
    <x v="136"/>
    <x v="136"/>
    <x v="58"/>
    <x v="58"/>
    <m/>
    <x v="615"/>
    <e v="#N/A"/>
    <x v="615"/>
  </r>
  <r>
    <x v="5170"/>
    <m/>
    <n v="381.66"/>
    <x v="17832"/>
    <m/>
    <m/>
    <m/>
    <m/>
    <x v="6973"/>
    <s v="2023/11/23"/>
    <x v="136"/>
    <x v="136"/>
    <x v="58"/>
    <x v="58"/>
    <m/>
    <x v="615"/>
    <e v="#N/A"/>
    <x v="615"/>
  </r>
  <r>
    <x v="5170"/>
    <m/>
    <n v="1435.31"/>
    <x v="17760"/>
    <m/>
    <m/>
    <m/>
    <m/>
    <x v="7016"/>
    <s v="2023/12/4"/>
    <x v="136"/>
    <x v="136"/>
    <x v="58"/>
    <x v="58"/>
    <m/>
    <x v="615"/>
    <e v="#N/A"/>
    <x v="615"/>
  </r>
  <r>
    <x v="5170"/>
    <m/>
    <n v="1342.27"/>
    <x v="17833"/>
    <m/>
    <m/>
    <m/>
    <m/>
    <x v="7016"/>
    <s v="2023/12/4"/>
    <x v="136"/>
    <x v="136"/>
    <x v="58"/>
    <x v="58"/>
    <m/>
    <x v="615"/>
    <e v="#N/A"/>
    <x v="615"/>
  </r>
  <r>
    <x v="5170"/>
    <m/>
    <n v="8061.1100000000006"/>
    <x v="17744"/>
    <m/>
    <m/>
    <m/>
    <m/>
    <x v="7086"/>
    <s v="2023/12/19"/>
    <x v="136"/>
    <x v="136"/>
    <x v="58"/>
    <x v="58"/>
    <m/>
    <x v="615"/>
    <e v="#N/A"/>
    <x v="615"/>
  </r>
  <r>
    <x v="5170"/>
    <m/>
    <n v="700.31000000000006"/>
    <x v="17874"/>
    <m/>
    <m/>
    <m/>
    <m/>
    <x v="7101"/>
    <s v="2023/12/28"/>
    <x v="136"/>
    <x v="136"/>
    <x v="58"/>
    <x v="58"/>
    <m/>
    <x v="615"/>
    <e v="#N/A"/>
    <x v="615"/>
  </r>
  <r>
    <x v="5170"/>
    <m/>
    <n v="28785.86"/>
    <x v="7387"/>
    <m/>
    <m/>
    <m/>
    <m/>
    <x v="6571"/>
    <s v="2023/8/13"/>
    <x v="136"/>
    <x v="136"/>
    <x v="66"/>
    <x v="66"/>
    <m/>
    <x v="615"/>
    <e v="#N/A"/>
    <x v="615"/>
  </r>
  <r>
    <x v="5170"/>
    <m/>
    <n v="7796.38"/>
    <x v="7387"/>
    <m/>
    <m/>
    <m/>
    <m/>
    <x v="6571"/>
    <s v="2023/8/13"/>
    <x v="136"/>
    <x v="136"/>
    <x v="66"/>
    <x v="66"/>
    <m/>
    <x v="615"/>
    <e v="#N/A"/>
    <x v="615"/>
  </r>
  <r>
    <x v="5170"/>
    <m/>
    <n v="22245.18"/>
    <x v="17895"/>
    <m/>
    <m/>
    <m/>
    <m/>
    <x v="6575"/>
    <s v="2023/8/14"/>
    <x v="136"/>
    <x v="136"/>
    <x v="66"/>
    <x v="66"/>
    <m/>
    <x v="615"/>
    <e v="#N/A"/>
    <x v="615"/>
  </r>
  <r>
    <x v="5170"/>
    <m/>
    <n v="4798.53"/>
    <x v="17895"/>
    <m/>
    <m/>
    <m/>
    <m/>
    <x v="6575"/>
    <s v="2023/8/14"/>
    <x v="136"/>
    <x v="136"/>
    <x v="66"/>
    <x v="66"/>
    <m/>
    <x v="615"/>
    <e v="#N/A"/>
    <x v="615"/>
  </r>
  <r>
    <x v="5170"/>
    <m/>
    <n v="26891.77"/>
    <x v="17896"/>
    <m/>
    <m/>
    <m/>
    <m/>
    <x v="6576"/>
    <s v="2023/8/14"/>
    <x v="136"/>
    <x v="136"/>
    <x v="66"/>
    <x v="66"/>
    <m/>
    <x v="615"/>
    <e v="#N/A"/>
    <x v="615"/>
  </r>
  <r>
    <x v="5170"/>
    <m/>
    <n v="25718.81"/>
    <x v="7393"/>
    <m/>
    <m/>
    <m/>
    <m/>
    <x v="6576"/>
    <s v="2023/8/14"/>
    <x v="136"/>
    <x v="136"/>
    <x v="66"/>
    <x v="66"/>
    <m/>
    <x v="615"/>
    <e v="#N/A"/>
    <x v="615"/>
  </r>
  <r>
    <x v="5170"/>
    <m/>
    <n v="10666"/>
    <x v="7398"/>
    <m/>
    <m/>
    <m/>
    <m/>
    <x v="6576"/>
    <s v="2023/8/14"/>
    <x v="136"/>
    <x v="136"/>
    <x v="66"/>
    <x v="66"/>
    <m/>
    <x v="615"/>
    <e v="#N/A"/>
    <x v="615"/>
  </r>
  <r>
    <x v="5170"/>
    <m/>
    <n v="2698.86"/>
    <x v="7405"/>
    <m/>
    <m/>
    <m/>
    <m/>
    <x v="6578"/>
    <s v="2023/8/14"/>
    <x v="136"/>
    <x v="136"/>
    <x v="66"/>
    <x v="66"/>
    <m/>
    <x v="615"/>
    <e v="#N/A"/>
    <x v="615"/>
  </r>
  <r>
    <x v="5170"/>
    <m/>
    <n v="7796.38"/>
    <x v="7405"/>
    <m/>
    <m/>
    <m/>
    <m/>
    <x v="6578"/>
    <s v="2023/8/14"/>
    <x v="136"/>
    <x v="136"/>
    <x v="66"/>
    <x v="66"/>
    <m/>
    <x v="615"/>
    <e v="#N/A"/>
    <x v="615"/>
  </r>
  <r>
    <x v="5170"/>
    <m/>
    <n v="8116.53"/>
    <x v="7408"/>
    <m/>
    <m/>
    <m/>
    <m/>
    <x v="6580"/>
    <s v="2023/8/15"/>
    <x v="136"/>
    <x v="136"/>
    <x v="66"/>
    <x v="66"/>
    <m/>
    <x v="615"/>
    <e v="#N/A"/>
    <x v="615"/>
  </r>
  <r>
    <x v="5170"/>
    <m/>
    <n v="2296.13"/>
    <x v="7408"/>
    <m/>
    <m/>
    <m/>
    <m/>
    <x v="6580"/>
    <s v="2023/8/15"/>
    <x v="136"/>
    <x v="136"/>
    <x v="66"/>
    <x v="66"/>
    <m/>
    <x v="615"/>
    <e v="#N/A"/>
    <x v="615"/>
  </r>
  <r>
    <x v="5170"/>
    <m/>
    <n v="2928.23"/>
    <x v="7408"/>
    <m/>
    <m/>
    <m/>
    <m/>
    <x v="6580"/>
    <s v="2023/8/15"/>
    <x v="136"/>
    <x v="136"/>
    <x v="66"/>
    <x v="66"/>
    <m/>
    <x v="615"/>
    <e v="#N/A"/>
    <x v="615"/>
  </r>
  <r>
    <x v="5170"/>
    <m/>
    <n v="7612.71"/>
    <x v="7408"/>
    <m/>
    <m/>
    <m/>
    <m/>
    <x v="6580"/>
    <s v="2023/8/15"/>
    <x v="136"/>
    <x v="136"/>
    <x v="66"/>
    <x v="66"/>
    <m/>
    <x v="615"/>
    <e v="#N/A"/>
    <x v="615"/>
  </r>
  <r>
    <x v="5170"/>
    <m/>
    <n v="995.80000000000007"/>
    <x v="7408"/>
    <m/>
    <m/>
    <m/>
    <m/>
    <x v="6580"/>
    <s v="2023/8/15"/>
    <x v="136"/>
    <x v="136"/>
    <x v="66"/>
    <x v="66"/>
    <m/>
    <x v="615"/>
    <e v="#N/A"/>
    <x v="615"/>
  </r>
  <r>
    <x v="5170"/>
    <m/>
    <n v="8711.4"/>
    <x v="7408"/>
    <m/>
    <m/>
    <m/>
    <m/>
    <x v="6580"/>
    <s v="2023/8/15"/>
    <x v="136"/>
    <x v="136"/>
    <x v="66"/>
    <x v="66"/>
    <m/>
    <x v="615"/>
    <e v="#N/A"/>
    <x v="615"/>
  </r>
  <r>
    <x v="5170"/>
    <m/>
    <n v="13684.470000000001"/>
    <x v="17897"/>
    <m/>
    <m/>
    <m/>
    <m/>
    <x v="9321"/>
    <s v="2023/8/15"/>
    <x v="136"/>
    <x v="136"/>
    <x v="66"/>
    <x v="66"/>
    <m/>
    <x v="615"/>
    <e v="#N/A"/>
    <x v="615"/>
  </r>
  <r>
    <x v="5170"/>
    <m/>
    <n v="13324.59"/>
    <x v="17897"/>
    <m/>
    <m/>
    <m/>
    <m/>
    <x v="9321"/>
    <s v="2023/8/15"/>
    <x v="136"/>
    <x v="136"/>
    <x v="66"/>
    <x v="66"/>
    <m/>
    <x v="615"/>
    <e v="#N/A"/>
    <x v="615"/>
  </r>
  <r>
    <x v="5170"/>
    <m/>
    <n v="5278.34"/>
    <x v="17898"/>
    <m/>
    <m/>
    <m/>
    <m/>
    <x v="9322"/>
    <s v="2023/8/16"/>
    <x v="136"/>
    <x v="136"/>
    <x v="66"/>
    <x v="66"/>
    <m/>
    <x v="615"/>
    <e v="#N/A"/>
    <x v="615"/>
  </r>
  <r>
    <x v="5170"/>
    <m/>
    <n v="3499.04"/>
    <x v="17898"/>
    <m/>
    <m/>
    <m/>
    <m/>
    <x v="9322"/>
    <s v="2023/8/16"/>
    <x v="136"/>
    <x v="136"/>
    <x v="66"/>
    <x v="66"/>
    <m/>
    <x v="615"/>
    <e v="#N/A"/>
    <x v="615"/>
  </r>
  <r>
    <x v="5170"/>
    <m/>
    <n v="2855.27"/>
    <x v="17898"/>
    <m/>
    <m/>
    <m/>
    <m/>
    <x v="9322"/>
    <s v="2023/8/16"/>
    <x v="136"/>
    <x v="136"/>
    <x v="66"/>
    <x v="66"/>
    <m/>
    <x v="615"/>
    <e v="#N/A"/>
    <x v="615"/>
  </r>
  <r>
    <x v="5170"/>
    <m/>
    <n v="8112.38"/>
    <x v="17899"/>
    <m/>
    <m/>
    <m/>
    <m/>
    <x v="9323"/>
    <s v="2023/8/16"/>
    <x v="136"/>
    <x v="136"/>
    <x v="66"/>
    <x v="66"/>
    <m/>
    <x v="615"/>
    <e v="#N/A"/>
    <x v="615"/>
  </r>
  <r>
    <x v="5170"/>
    <m/>
    <n v="6457.67"/>
    <x v="17899"/>
    <m/>
    <m/>
    <m/>
    <m/>
    <x v="9323"/>
    <s v="2023/8/16"/>
    <x v="136"/>
    <x v="136"/>
    <x v="66"/>
    <x v="66"/>
    <m/>
    <x v="615"/>
    <e v="#N/A"/>
    <x v="615"/>
  </r>
  <r>
    <x v="5170"/>
    <m/>
    <n v="9569.94"/>
    <x v="17899"/>
    <m/>
    <m/>
    <m/>
    <m/>
    <x v="9323"/>
    <s v="2023/8/16"/>
    <x v="136"/>
    <x v="136"/>
    <x v="66"/>
    <x v="66"/>
    <m/>
    <x v="615"/>
    <e v="#N/A"/>
    <x v="615"/>
  </r>
  <r>
    <x v="5170"/>
    <m/>
    <n v="1431.8500000000001"/>
    <x v="17900"/>
    <m/>
    <m/>
    <m/>
    <m/>
    <x v="6586"/>
    <s v="2023/8/16"/>
    <x v="136"/>
    <x v="136"/>
    <x v="66"/>
    <x v="66"/>
    <m/>
    <x v="615"/>
    <e v="#N/A"/>
    <x v="615"/>
  </r>
  <r>
    <x v="5170"/>
    <m/>
    <n v="12913.36"/>
    <x v="17898"/>
    <m/>
    <m/>
    <m/>
    <m/>
    <x v="6589"/>
    <s v="2023/8/17"/>
    <x v="136"/>
    <x v="136"/>
    <x v="66"/>
    <x v="66"/>
    <m/>
    <x v="615"/>
    <e v="#N/A"/>
    <x v="615"/>
  </r>
  <r>
    <x v="5170"/>
    <m/>
    <n v="6865.1"/>
    <x v="17901"/>
    <m/>
    <m/>
    <m/>
    <m/>
    <x v="6592"/>
    <s v="2023/8/19"/>
    <x v="136"/>
    <x v="136"/>
    <x v="66"/>
    <x v="66"/>
    <m/>
    <x v="615"/>
    <e v="#N/A"/>
    <x v="615"/>
  </r>
  <r>
    <x v="5170"/>
    <m/>
    <n v="12179.43"/>
    <x v="17902"/>
    <m/>
    <m/>
    <m/>
    <m/>
    <x v="6592"/>
    <s v="2023/8/19"/>
    <x v="136"/>
    <x v="136"/>
    <x v="66"/>
    <x v="66"/>
    <m/>
    <x v="615"/>
    <e v="#N/A"/>
    <x v="615"/>
  </r>
  <r>
    <x v="5170"/>
    <m/>
    <n v="3788.48"/>
    <x v="17903"/>
    <m/>
    <m/>
    <m/>
    <m/>
    <x v="6594"/>
    <s v="2023/8/20"/>
    <x v="136"/>
    <x v="136"/>
    <x v="66"/>
    <x v="66"/>
    <m/>
    <x v="615"/>
    <e v="#N/A"/>
    <x v="615"/>
  </r>
  <r>
    <x v="5170"/>
    <m/>
    <n v="3674.9500000000003"/>
    <x v="17903"/>
    <m/>
    <m/>
    <m/>
    <m/>
    <x v="6594"/>
    <s v="2023/8/20"/>
    <x v="136"/>
    <x v="136"/>
    <x v="66"/>
    <x v="66"/>
    <m/>
    <x v="615"/>
    <e v="#N/A"/>
    <x v="615"/>
  </r>
  <r>
    <x v="5170"/>
    <m/>
    <n v="6847.25"/>
    <x v="17904"/>
    <m/>
    <m/>
    <m/>
    <m/>
    <x v="6595"/>
    <s v="2023/8/21"/>
    <x v="136"/>
    <x v="136"/>
    <x v="66"/>
    <x v="66"/>
    <m/>
    <x v="615"/>
    <e v="#N/A"/>
    <x v="615"/>
  </r>
  <r>
    <x v="5170"/>
    <m/>
    <n v="14367.28"/>
    <x v="17904"/>
    <m/>
    <m/>
    <m/>
    <m/>
    <x v="6595"/>
    <s v="2023/8/21"/>
    <x v="136"/>
    <x v="136"/>
    <x v="66"/>
    <x v="66"/>
    <m/>
    <x v="615"/>
    <e v="#N/A"/>
    <x v="615"/>
  </r>
  <r>
    <x v="5170"/>
    <m/>
    <n v="39382.559999999998"/>
    <x v="17905"/>
    <m/>
    <m/>
    <m/>
    <m/>
    <x v="6601"/>
    <s v="2023/8/23"/>
    <x v="136"/>
    <x v="136"/>
    <x v="66"/>
    <x v="66"/>
    <m/>
    <x v="615"/>
    <e v="#N/A"/>
    <x v="615"/>
  </r>
  <r>
    <x v="5170"/>
    <m/>
    <n v="9436.51"/>
    <x v="17905"/>
    <m/>
    <m/>
    <m/>
    <m/>
    <x v="6601"/>
    <s v="2023/8/23"/>
    <x v="136"/>
    <x v="136"/>
    <x v="66"/>
    <x v="66"/>
    <m/>
    <x v="615"/>
    <e v="#N/A"/>
    <x v="615"/>
  </r>
  <r>
    <x v="5170"/>
    <m/>
    <n v="3376.4900000000002"/>
    <x v="7462"/>
    <m/>
    <m/>
    <m/>
    <m/>
    <x v="6609"/>
    <s v="2023/8/24"/>
    <x v="136"/>
    <x v="136"/>
    <x v="66"/>
    <x v="66"/>
    <m/>
    <x v="615"/>
    <e v="#N/A"/>
    <x v="615"/>
  </r>
  <r>
    <x v="5170"/>
    <m/>
    <n v="36839.200000000004"/>
    <x v="7462"/>
    <m/>
    <m/>
    <m/>
    <m/>
    <x v="6609"/>
    <s v="2023/8/24"/>
    <x v="136"/>
    <x v="136"/>
    <x v="66"/>
    <x v="66"/>
    <m/>
    <x v="615"/>
    <e v="#N/A"/>
    <x v="615"/>
  </r>
  <r>
    <x v="5170"/>
    <m/>
    <n v="40457.53"/>
    <x v="17906"/>
    <m/>
    <m/>
    <m/>
    <m/>
    <x v="9324"/>
    <s v="2023/8/25"/>
    <x v="136"/>
    <x v="136"/>
    <x v="66"/>
    <x v="66"/>
    <m/>
    <x v="615"/>
    <e v="#N/A"/>
    <x v="615"/>
  </r>
  <r>
    <x v="5170"/>
    <m/>
    <n v="24663.99"/>
    <x v="17906"/>
    <m/>
    <m/>
    <m/>
    <m/>
    <x v="9324"/>
    <s v="2023/8/25"/>
    <x v="136"/>
    <x v="136"/>
    <x v="66"/>
    <x v="66"/>
    <m/>
    <x v="615"/>
    <e v="#N/A"/>
    <x v="615"/>
  </r>
  <r>
    <x v="5170"/>
    <m/>
    <n v="16251.51"/>
    <x v="17906"/>
    <m/>
    <m/>
    <m/>
    <m/>
    <x v="9324"/>
    <s v="2023/8/25"/>
    <x v="136"/>
    <x v="136"/>
    <x v="66"/>
    <x v="66"/>
    <m/>
    <x v="615"/>
    <e v="#N/A"/>
    <x v="615"/>
  </r>
  <r>
    <x v="5170"/>
    <m/>
    <n v="709.51"/>
    <x v="17906"/>
    <m/>
    <m/>
    <m/>
    <m/>
    <x v="9324"/>
    <s v="2023/8/25"/>
    <x v="136"/>
    <x v="136"/>
    <x v="66"/>
    <x v="66"/>
    <m/>
    <x v="615"/>
    <e v="#N/A"/>
    <x v="615"/>
  </r>
  <r>
    <x v="5170"/>
    <m/>
    <n v="2538.87"/>
    <x v="17906"/>
    <m/>
    <m/>
    <m/>
    <m/>
    <x v="9324"/>
    <s v="2023/8/25"/>
    <x v="136"/>
    <x v="136"/>
    <x v="66"/>
    <x v="66"/>
    <m/>
    <x v="615"/>
    <e v="#N/A"/>
    <x v="615"/>
  </r>
  <r>
    <x v="5170"/>
    <m/>
    <n v="13901.03"/>
    <x v="17906"/>
    <m/>
    <m/>
    <m/>
    <m/>
    <x v="9324"/>
    <s v="2023/8/25"/>
    <x v="136"/>
    <x v="136"/>
    <x v="66"/>
    <x v="66"/>
    <m/>
    <x v="615"/>
    <e v="#N/A"/>
    <x v="615"/>
  </r>
  <r>
    <x v="5170"/>
    <m/>
    <n v="5345.83"/>
    <x v="17907"/>
    <m/>
    <m/>
    <m/>
    <m/>
    <x v="6614"/>
    <s v="2023/8/27"/>
    <x v="136"/>
    <x v="136"/>
    <x v="66"/>
    <x v="66"/>
    <m/>
    <x v="615"/>
    <e v="#N/A"/>
    <x v="615"/>
  </r>
  <r>
    <x v="5170"/>
    <m/>
    <n v="35166.57"/>
    <x v="17907"/>
    <m/>
    <m/>
    <m/>
    <m/>
    <x v="6614"/>
    <s v="2023/8/27"/>
    <x v="136"/>
    <x v="136"/>
    <x v="66"/>
    <x v="66"/>
    <m/>
    <x v="615"/>
    <e v="#N/A"/>
    <x v="615"/>
  </r>
  <r>
    <x v="5170"/>
    <m/>
    <n v="12896.94"/>
    <x v="17908"/>
    <m/>
    <m/>
    <m/>
    <m/>
    <x v="6618"/>
    <s v="2023/8/28"/>
    <x v="136"/>
    <x v="136"/>
    <x v="66"/>
    <x v="66"/>
    <m/>
    <x v="615"/>
    <e v="#N/A"/>
    <x v="615"/>
  </r>
  <r>
    <x v="5170"/>
    <m/>
    <n v="8008.67"/>
    <x v="17908"/>
    <m/>
    <m/>
    <m/>
    <m/>
    <x v="6618"/>
    <s v="2023/8/28"/>
    <x v="136"/>
    <x v="136"/>
    <x v="66"/>
    <x v="66"/>
    <m/>
    <x v="615"/>
    <e v="#N/A"/>
    <x v="615"/>
  </r>
  <r>
    <x v="5170"/>
    <m/>
    <n v="37159.840000000004"/>
    <x v="17909"/>
    <m/>
    <m/>
    <m/>
    <m/>
    <x v="6620"/>
    <s v="2023/8/29"/>
    <x v="136"/>
    <x v="136"/>
    <x v="66"/>
    <x v="66"/>
    <m/>
    <x v="615"/>
    <e v="#N/A"/>
    <x v="615"/>
  </r>
  <r>
    <x v="5170"/>
    <m/>
    <n v="18089.260000000002"/>
    <x v="17910"/>
    <m/>
    <m/>
    <m/>
    <m/>
    <x v="6620"/>
    <s v="2023/8/29"/>
    <x v="136"/>
    <x v="136"/>
    <x v="66"/>
    <x v="66"/>
    <m/>
    <x v="615"/>
    <e v="#N/A"/>
    <x v="615"/>
  </r>
  <r>
    <x v="5170"/>
    <m/>
    <n v="27057.88"/>
    <x v="17911"/>
    <m/>
    <m/>
    <m/>
    <m/>
    <x v="6625"/>
    <s v="2023/8/30"/>
    <x v="136"/>
    <x v="136"/>
    <x v="66"/>
    <x v="66"/>
    <m/>
    <x v="615"/>
    <e v="#N/A"/>
    <x v="615"/>
  </r>
  <r>
    <x v="5170"/>
    <m/>
    <n v="27219.41"/>
    <x v="17912"/>
    <m/>
    <m/>
    <m/>
    <m/>
    <x v="6632"/>
    <s v="2023/8/31"/>
    <x v="136"/>
    <x v="136"/>
    <x v="66"/>
    <x v="66"/>
    <m/>
    <x v="615"/>
    <e v="#N/A"/>
    <x v="615"/>
  </r>
  <r>
    <x v="5170"/>
    <m/>
    <n v="13900.77"/>
    <x v="17913"/>
    <m/>
    <m/>
    <m/>
    <m/>
    <x v="6635"/>
    <s v="2023/9/2"/>
    <x v="136"/>
    <x v="136"/>
    <x v="66"/>
    <x v="66"/>
    <m/>
    <x v="615"/>
    <e v="#N/A"/>
    <x v="615"/>
  </r>
  <r>
    <x v="5170"/>
    <m/>
    <n v="13071.26"/>
    <x v="17914"/>
    <m/>
    <m/>
    <m/>
    <m/>
    <x v="6637"/>
    <s v="2023/9/3"/>
    <x v="136"/>
    <x v="136"/>
    <x v="66"/>
    <x v="66"/>
    <m/>
    <x v="615"/>
    <e v="#N/A"/>
    <x v="615"/>
  </r>
  <r>
    <x v="5170"/>
    <m/>
    <n v="13900.77"/>
    <x v="17909"/>
    <m/>
    <m/>
    <m/>
    <m/>
    <x v="6639"/>
    <s v="2023/9/3"/>
    <x v="136"/>
    <x v="136"/>
    <x v="66"/>
    <x v="66"/>
    <m/>
    <x v="615"/>
    <e v="#N/A"/>
    <x v="615"/>
  </r>
  <r>
    <x v="5170"/>
    <m/>
    <n v="2870.15"/>
    <x v="5928"/>
    <m/>
    <m/>
    <m/>
    <m/>
    <x v="5634"/>
    <s v="2023/9/4"/>
    <x v="136"/>
    <x v="136"/>
    <x v="66"/>
    <x v="66"/>
    <m/>
    <x v="615"/>
    <e v="#N/A"/>
    <x v="615"/>
  </r>
  <r>
    <x v="5170"/>
    <m/>
    <n v="17668.57"/>
    <x v="17915"/>
    <m/>
    <m/>
    <m/>
    <m/>
    <x v="6642"/>
    <s v="2023/9/4"/>
    <x v="136"/>
    <x v="136"/>
    <x v="66"/>
    <x v="66"/>
    <m/>
    <x v="615"/>
    <e v="#N/A"/>
    <x v="615"/>
  </r>
  <r>
    <x v="5170"/>
    <m/>
    <n v="7812.8"/>
    <x v="17915"/>
    <m/>
    <m/>
    <m/>
    <m/>
    <x v="6642"/>
    <s v="2023/9/4"/>
    <x v="136"/>
    <x v="136"/>
    <x v="66"/>
    <x v="66"/>
    <m/>
    <x v="615"/>
    <e v="#N/A"/>
    <x v="615"/>
  </r>
  <r>
    <x v="5170"/>
    <m/>
    <n v="13900.77"/>
    <x v="17915"/>
    <m/>
    <m/>
    <m/>
    <m/>
    <x v="6642"/>
    <s v="2023/9/4"/>
    <x v="136"/>
    <x v="136"/>
    <x v="66"/>
    <x v="66"/>
    <m/>
    <x v="615"/>
    <e v="#N/A"/>
    <x v="615"/>
  </r>
  <r>
    <x v="5170"/>
    <m/>
    <n v="13936.62"/>
    <x v="17909"/>
    <m/>
    <m/>
    <m/>
    <m/>
    <x v="6643"/>
    <s v="2023/9/4"/>
    <x v="136"/>
    <x v="136"/>
    <x v="66"/>
    <x v="66"/>
    <m/>
    <x v="615"/>
    <e v="#N/A"/>
    <x v="615"/>
  </r>
  <r>
    <x v="5170"/>
    <m/>
    <n v="8736.01"/>
    <x v="17916"/>
    <m/>
    <m/>
    <m/>
    <m/>
    <x v="6648"/>
    <s v="2023/9/5"/>
    <x v="136"/>
    <x v="136"/>
    <x v="66"/>
    <x v="66"/>
    <m/>
    <x v="615"/>
    <e v="#N/A"/>
    <x v="615"/>
  </r>
  <r>
    <x v="5170"/>
    <m/>
    <n v="18089.260000000002"/>
    <x v="17917"/>
    <m/>
    <m/>
    <m/>
    <m/>
    <x v="5284"/>
    <s v="2023/9/5"/>
    <x v="136"/>
    <x v="136"/>
    <x v="66"/>
    <x v="66"/>
    <m/>
    <x v="615"/>
    <e v="#N/A"/>
    <x v="615"/>
  </r>
  <r>
    <x v="5170"/>
    <m/>
    <n v="19527.420000000002"/>
    <x v="17808"/>
    <m/>
    <m/>
    <m/>
    <m/>
    <x v="5328"/>
    <s v="2023/9/11"/>
    <x v="136"/>
    <x v="136"/>
    <x v="66"/>
    <x v="66"/>
    <m/>
    <x v="615"/>
    <e v="#N/A"/>
    <x v="615"/>
  </r>
  <r>
    <x v="5170"/>
    <m/>
    <n v="22957.89"/>
    <x v="17808"/>
    <m/>
    <m/>
    <m/>
    <m/>
    <x v="5328"/>
    <s v="2023/9/11"/>
    <x v="136"/>
    <x v="136"/>
    <x v="66"/>
    <x v="66"/>
    <m/>
    <x v="615"/>
    <e v="#N/A"/>
    <x v="615"/>
  </r>
  <r>
    <x v="5170"/>
    <m/>
    <n v="27725.08"/>
    <x v="17808"/>
    <m/>
    <m/>
    <m/>
    <m/>
    <x v="5328"/>
    <s v="2023/9/11"/>
    <x v="136"/>
    <x v="136"/>
    <x v="66"/>
    <x v="66"/>
    <m/>
    <x v="615"/>
    <e v="#N/A"/>
    <x v="615"/>
  </r>
  <r>
    <x v="5170"/>
    <m/>
    <n v="17466.82"/>
    <x v="17808"/>
    <m/>
    <m/>
    <m/>
    <m/>
    <x v="5328"/>
    <s v="2023/9/11"/>
    <x v="136"/>
    <x v="136"/>
    <x v="66"/>
    <x v="66"/>
    <m/>
    <x v="615"/>
    <e v="#N/A"/>
    <x v="615"/>
  </r>
  <r>
    <x v="5170"/>
    <m/>
    <n v="6964.41"/>
    <x v="17918"/>
    <m/>
    <m/>
    <m/>
    <m/>
    <x v="5672"/>
    <s v="2023/9/11"/>
    <x v="136"/>
    <x v="136"/>
    <x v="66"/>
    <x v="66"/>
    <m/>
    <x v="615"/>
    <e v="#N/A"/>
    <x v="615"/>
  </r>
  <r>
    <x v="5170"/>
    <m/>
    <n v="6673.29"/>
    <x v="17918"/>
    <m/>
    <m/>
    <m/>
    <m/>
    <x v="5672"/>
    <s v="2023/9/11"/>
    <x v="136"/>
    <x v="136"/>
    <x v="66"/>
    <x v="66"/>
    <m/>
    <x v="615"/>
    <e v="#N/A"/>
    <x v="615"/>
  </r>
  <r>
    <x v="5170"/>
    <m/>
    <n v="9096.5"/>
    <x v="17919"/>
    <m/>
    <m/>
    <m/>
    <m/>
    <x v="9325"/>
    <s v="2023/9/11"/>
    <x v="136"/>
    <x v="136"/>
    <x v="66"/>
    <x v="66"/>
    <m/>
    <x v="615"/>
    <e v="#N/A"/>
    <x v="615"/>
  </r>
  <r>
    <x v="5170"/>
    <m/>
    <n v="6071.4800000000005"/>
    <x v="17919"/>
    <m/>
    <m/>
    <m/>
    <m/>
    <x v="9325"/>
    <s v="2023/9/11"/>
    <x v="136"/>
    <x v="136"/>
    <x v="66"/>
    <x v="66"/>
    <m/>
    <x v="615"/>
    <e v="#N/A"/>
    <x v="615"/>
  </r>
  <r>
    <x v="5170"/>
    <m/>
    <n v="18569.48"/>
    <x v="17919"/>
    <m/>
    <m/>
    <m/>
    <m/>
    <x v="6674"/>
    <s v="2023/9/12"/>
    <x v="136"/>
    <x v="136"/>
    <x v="66"/>
    <x v="66"/>
    <m/>
    <x v="615"/>
    <e v="#N/A"/>
    <x v="615"/>
  </r>
  <r>
    <x v="5170"/>
    <m/>
    <n v="18392.41"/>
    <x v="17919"/>
    <m/>
    <m/>
    <m/>
    <m/>
    <x v="6674"/>
    <s v="2023/9/12"/>
    <x v="136"/>
    <x v="136"/>
    <x v="66"/>
    <x v="66"/>
    <m/>
    <x v="615"/>
    <e v="#N/A"/>
    <x v="615"/>
  </r>
  <r>
    <x v="5170"/>
    <m/>
    <n v="9110.4500000000007"/>
    <x v="17919"/>
    <m/>
    <m/>
    <m/>
    <m/>
    <x v="6674"/>
    <s v="2023/9/12"/>
    <x v="136"/>
    <x v="136"/>
    <x v="66"/>
    <x v="66"/>
    <m/>
    <x v="615"/>
    <e v="#N/A"/>
    <x v="615"/>
  </r>
  <r>
    <x v="5170"/>
    <m/>
    <n v="1760.1100000000001"/>
    <x v="17920"/>
    <m/>
    <m/>
    <m/>
    <m/>
    <x v="9291"/>
    <s v="2023/9/16"/>
    <x v="136"/>
    <x v="136"/>
    <x v="66"/>
    <x v="66"/>
    <m/>
    <x v="615"/>
    <e v="#N/A"/>
    <x v="615"/>
  </r>
  <r>
    <x v="5170"/>
    <m/>
    <n v="8869.2900000000009"/>
    <x v="17920"/>
    <m/>
    <m/>
    <m/>
    <m/>
    <x v="9291"/>
    <s v="2023/9/16"/>
    <x v="136"/>
    <x v="136"/>
    <x v="66"/>
    <x v="66"/>
    <m/>
    <x v="615"/>
    <e v="#N/A"/>
    <x v="615"/>
  </r>
  <r>
    <x v="5170"/>
    <m/>
    <n v="4570.72"/>
    <x v="7615"/>
    <m/>
    <m/>
    <m/>
    <m/>
    <x v="6693"/>
    <s v="2023/9/17"/>
    <x v="136"/>
    <x v="136"/>
    <x v="66"/>
    <x v="66"/>
    <m/>
    <x v="615"/>
    <e v="#N/A"/>
    <x v="615"/>
  </r>
  <r>
    <x v="5170"/>
    <m/>
    <n v="23404.18"/>
    <x v="17921"/>
    <m/>
    <m/>
    <m/>
    <m/>
    <x v="6700"/>
    <s v="2023/9/19"/>
    <x v="136"/>
    <x v="136"/>
    <x v="66"/>
    <x v="66"/>
    <m/>
    <x v="615"/>
    <e v="#N/A"/>
    <x v="615"/>
  </r>
  <r>
    <x v="5170"/>
    <m/>
    <n v="6256.74"/>
    <x v="17922"/>
    <m/>
    <m/>
    <m/>
    <m/>
    <x v="6703"/>
    <s v="2023/9/19"/>
    <x v="136"/>
    <x v="136"/>
    <x v="66"/>
    <x v="66"/>
    <m/>
    <x v="615"/>
    <e v="#N/A"/>
    <x v="615"/>
  </r>
  <r>
    <x v="5170"/>
    <m/>
    <n v="4413.1900000000005"/>
    <x v="17922"/>
    <m/>
    <m/>
    <m/>
    <m/>
    <x v="6703"/>
    <s v="2023/9/19"/>
    <x v="136"/>
    <x v="136"/>
    <x v="66"/>
    <x v="66"/>
    <m/>
    <x v="615"/>
    <e v="#N/A"/>
    <x v="615"/>
  </r>
  <r>
    <x v="5170"/>
    <m/>
    <n v="9470.68"/>
    <x v="17923"/>
    <m/>
    <m/>
    <m/>
    <m/>
    <x v="7317"/>
    <s v="2023/10/9"/>
    <x v="136"/>
    <x v="136"/>
    <x v="66"/>
    <x v="66"/>
    <m/>
    <x v="615"/>
    <e v="#N/A"/>
    <x v="615"/>
  </r>
  <r>
    <x v="5170"/>
    <m/>
    <n v="9470.68"/>
    <x v="7718"/>
    <m/>
    <m/>
    <m/>
    <m/>
    <x v="6750"/>
    <s v="2023/10/9"/>
    <x v="136"/>
    <x v="136"/>
    <x v="66"/>
    <x v="66"/>
    <m/>
    <x v="615"/>
    <e v="#N/A"/>
    <x v="615"/>
  </r>
  <r>
    <x v="5170"/>
    <m/>
    <n v="3997.09"/>
    <x v="17924"/>
    <m/>
    <m/>
    <m/>
    <m/>
    <x v="6759"/>
    <s v="2023/10/11"/>
    <x v="136"/>
    <x v="136"/>
    <x v="66"/>
    <x v="66"/>
    <m/>
    <x v="615"/>
    <e v="#N/A"/>
    <x v="615"/>
  </r>
  <r>
    <x v="5170"/>
    <m/>
    <n v="7752.78"/>
    <x v="17924"/>
    <m/>
    <m/>
    <m/>
    <m/>
    <x v="6759"/>
    <s v="2023/10/11"/>
    <x v="136"/>
    <x v="136"/>
    <x v="66"/>
    <x v="66"/>
    <m/>
    <x v="615"/>
    <e v="#N/A"/>
    <x v="615"/>
  </r>
  <r>
    <x v="5170"/>
    <m/>
    <n v="8818.09"/>
    <x v="17925"/>
    <m/>
    <m/>
    <m/>
    <m/>
    <x v="6775"/>
    <s v="2023/10/14"/>
    <x v="136"/>
    <x v="136"/>
    <x v="66"/>
    <x v="66"/>
    <m/>
    <x v="615"/>
    <e v="#N/A"/>
    <x v="615"/>
  </r>
  <r>
    <x v="5170"/>
    <m/>
    <n v="28428.2"/>
    <x v="17926"/>
    <m/>
    <m/>
    <m/>
    <m/>
    <x v="6789"/>
    <s v="2023/10/15"/>
    <x v="136"/>
    <x v="136"/>
    <x v="66"/>
    <x v="66"/>
    <m/>
    <x v="615"/>
    <e v="#N/A"/>
    <x v="615"/>
  </r>
  <r>
    <x v="5170"/>
    <m/>
    <n v="717.79"/>
    <x v="17926"/>
    <m/>
    <m/>
    <m/>
    <m/>
    <x v="6789"/>
    <s v="2023/10/15"/>
    <x v="136"/>
    <x v="136"/>
    <x v="66"/>
    <x v="66"/>
    <m/>
    <x v="615"/>
    <e v="#N/A"/>
    <x v="615"/>
  </r>
  <r>
    <x v="5170"/>
    <m/>
    <n v="5849.93"/>
    <x v="17881"/>
    <m/>
    <m/>
    <m/>
    <m/>
    <x v="6809"/>
    <s v="2023/10/19"/>
    <x v="136"/>
    <x v="136"/>
    <x v="66"/>
    <x v="66"/>
    <m/>
    <x v="615"/>
    <e v="#N/A"/>
    <x v="615"/>
  </r>
  <r>
    <x v="5170"/>
    <m/>
    <n v="4626.22"/>
    <x v="17881"/>
    <m/>
    <m/>
    <m/>
    <m/>
    <x v="6809"/>
    <s v="2023/10/19"/>
    <x v="136"/>
    <x v="136"/>
    <x v="66"/>
    <x v="66"/>
    <m/>
    <x v="615"/>
    <e v="#N/A"/>
    <x v="615"/>
  </r>
  <r>
    <x v="5170"/>
    <m/>
    <n v="1872.76"/>
    <x v="17882"/>
    <m/>
    <m/>
    <m/>
    <m/>
    <x v="5598"/>
    <s v="2023/10/19"/>
    <x v="136"/>
    <x v="136"/>
    <x v="66"/>
    <x v="66"/>
    <m/>
    <x v="615"/>
    <e v="#N/A"/>
    <x v="615"/>
  </r>
  <r>
    <x v="5170"/>
    <m/>
    <n v="6863.83"/>
    <x v="17882"/>
    <m/>
    <m/>
    <m/>
    <m/>
    <x v="5598"/>
    <s v="2023/10/19"/>
    <x v="136"/>
    <x v="136"/>
    <x v="66"/>
    <x v="66"/>
    <m/>
    <x v="615"/>
    <e v="#N/A"/>
    <x v="615"/>
  </r>
  <r>
    <x v="5170"/>
    <m/>
    <n v="1849.91"/>
    <x v="17927"/>
    <m/>
    <m/>
    <m/>
    <m/>
    <x v="6827"/>
    <s v="2023/10/23"/>
    <x v="136"/>
    <x v="136"/>
    <x v="66"/>
    <x v="66"/>
    <m/>
    <x v="615"/>
    <e v="#N/A"/>
    <x v="615"/>
  </r>
  <r>
    <x v="5170"/>
    <m/>
    <n v="443.06"/>
    <x v="17830"/>
    <m/>
    <m/>
    <m/>
    <m/>
    <x v="7136"/>
    <s v="2023/10/24"/>
    <x v="136"/>
    <x v="136"/>
    <x v="66"/>
    <x v="66"/>
    <m/>
    <x v="615"/>
    <e v="#N/A"/>
    <x v="615"/>
  </r>
  <r>
    <x v="5170"/>
    <m/>
    <n v="9596.76"/>
    <x v="17830"/>
    <m/>
    <m/>
    <m/>
    <m/>
    <x v="7136"/>
    <s v="2023/10/24"/>
    <x v="136"/>
    <x v="136"/>
    <x v="66"/>
    <x v="66"/>
    <m/>
    <x v="615"/>
    <e v="#N/A"/>
    <x v="615"/>
  </r>
  <r>
    <x v="5170"/>
    <m/>
    <n v="4262.8599999999997"/>
    <x v="17744"/>
    <m/>
    <m/>
    <m/>
    <m/>
    <x v="6868"/>
    <s v="2023/10/31"/>
    <x v="136"/>
    <x v="136"/>
    <x v="66"/>
    <x v="66"/>
    <m/>
    <x v="615"/>
    <e v="#N/A"/>
    <x v="615"/>
  </r>
  <r>
    <x v="5170"/>
    <m/>
    <n v="6256.28"/>
    <x v="17744"/>
    <m/>
    <m/>
    <m/>
    <m/>
    <x v="6868"/>
    <s v="2023/10/31"/>
    <x v="136"/>
    <x v="136"/>
    <x v="66"/>
    <x v="66"/>
    <m/>
    <x v="615"/>
    <e v="#N/A"/>
    <x v="615"/>
  </r>
  <r>
    <x v="5170"/>
    <m/>
    <n v="2848.21"/>
    <x v="17744"/>
    <m/>
    <m/>
    <m/>
    <m/>
    <x v="6868"/>
    <s v="2023/10/31"/>
    <x v="136"/>
    <x v="136"/>
    <x v="66"/>
    <x v="66"/>
    <m/>
    <x v="615"/>
    <e v="#N/A"/>
    <x v="615"/>
  </r>
  <r>
    <x v="5170"/>
    <m/>
    <n v="1119.24"/>
    <x v="17779"/>
    <m/>
    <m/>
    <m/>
    <m/>
    <x v="6886"/>
    <s v="2023/11/2"/>
    <x v="136"/>
    <x v="136"/>
    <x v="66"/>
    <x v="66"/>
    <m/>
    <x v="615"/>
    <e v="#N/A"/>
    <x v="615"/>
  </r>
  <r>
    <x v="5170"/>
    <m/>
    <n v="12319.94"/>
    <x v="17928"/>
    <m/>
    <m/>
    <m/>
    <m/>
    <x v="6899"/>
    <s v="2023/11/6"/>
    <x v="136"/>
    <x v="136"/>
    <x v="66"/>
    <x v="66"/>
    <m/>
    <x v="615"/>
    <e v="#N/A"/>
    <x v="615"/>
  </r>
  <r>
    <x v="5170"/>
    <m/>
    <n v="3571.7200000000003"/>
    <x v="17830"/>
    <m/>
    <m/>
    <m/>
    <m/>
    <x v="6900"/>
    <s v="2023/11/6"/>
    <x v="136"/>
    <x v="136"/>
    <x v="66"/>
    <x v="66"/>
    <m/>
    <x v="615"/>
    <e v="#N/A"/>
    <x v="615"/>
  </r>
  <r>
    <x v="5170"/>
    <m/>
    <n v="381.66"/>
    <x v="17832"/>
    <m/>
    <m/>
    <m/>
    <m/>
    <x v="6973"/>
    <s v="2023/11/23"/>
    <x v="136"/>
    <x v="136"/>
    <x v="66"/>
    <x v="66"/>
    <m/>
    <x v="615"/>
    <e v="#N/A"/>
    <x v="615"/>
  </r>
  <r>
    <x v="5170"/>
    <m/>
    <n v="5357.89"/>
    <x v="17929"/>
    <m/>
    <m/>
    <m/>
    <m/>
    <x v="6978"/>
    <s v="2023/11/25"/>
    <x v="136"/>
    <x v="136"/>
    <x v="66"/>
    <x v="66"/>
    <m/>
    <x v="615"/>
    <e v="#N/A"/>
    <x v="615"/>
  </r>
  <r>
    <x v="5170"/>
    <m/>
    <n v="13347.02"/>
    <x v="17885"/>
    <m/>
    <m/>
    <m/>
    <m/>
    <x v="6989"/>
    <s v="2023/11/27"/>
    <x v="136"/>
    <x v="136"/>
    <x v="66"/>
    <x v="66"/>
    <m/>
    <x v="615"/>
    <e v="#N/A"/>
    <x v="615"/>
  </r>
  <r>
    <x v="5170"/>
    <m/>
    <n v="2666.53"/>
    <x v="17885"/>
    <m/>
    <m/>
    <m/>
    <m/>
    <x v="6989"/>
    <s v="2023/11/27"/>
    <x v="136"/>
    <x v="136"/>
    <x v="66"/>
    <x v="66"/>
    <m/>
    <x v="615"/>
    <e v="#N/A"/>
    <x v="615"/>
  </r>
  <r>
    <x v="5170"/>
    <m/>
    <n v="3646.85"/>
    <x v="17830"/>
    <m/>
    <m/>
    <m/>
    <m/>
    <x v="7007"/>
    <s v="2023/12/3"/>
    <x v="136"/>
    <x v="136"/>
    <x v="66"/>
    <x v="66"/>
    <m/>
    <x v="615"/>
    <e v="#N/A"/>
    <x v="615"/>
  </r>
  <r>
    <x v="5170"/>
    <m/>
    <n v="5463.11"/>
    <x v="17830"/>
    <m/>
    <m/>
    <m/>
    <m/>
    <x v="7007"/>
    <s v="2023/12/3"/>
    <x v="136"/>
    <x v="136"/>
    <x v="66"/>
    <x v="66"/>
    <m/>
    <x v="615"/>
    <e v="#N/A"/>
    <x v="615"/>
  </r>
  <r>
    <x v="5170"/>
    <m/>
    <n v="1994.17"/>
    <x v="17830"/>
    <m/>
    <m/>
    <m/>
    <m/>
    <x v="7007"/>
    <s v="2023/12/3"/>
    <x v="136"/>
    <x v="136"/>
    <x v="66"/>
    <x v="66"/>
    <m/>
    <x v="615"/>
    <e v="#N/A"/>
    <x v="615"/>
  </r>
  <r>
    <x v="5170"/>
    <m/>
    <n v="4122.4400000000005"/>
    <x v="17760"/>
    <m/>
    <m/>
    <m/>
    <m/>
    <x v="7016"/>
    <s v="2023/12/4"/>
    <x v="136"/>
    <x v="136"/>
    <x v="66"/>
    <x v="66"/>
    <m/>
    <x v="615"/>
    <e v="#N/A"/>
    <x v="615"/>
  </r>
  <r>
    <x v="5170"/>
    <m/>
    <n v="17933.86"/>
    <x v="17930"/>
    <m/>
    <m/>
    <m/>
    <m/>
    <x v="7023"/>
    <s v="2023/12/6"/>
    <x v="136"/>
    <x v="136"/>
    <x v="66"/>
    <x v="66"/>
    <m/>
    <x v="615"/>
    <e v="#N/A"/>
    <x v="615"/>
  </r>
  <r>
    <x v="5170"/>
    <m/>
    <n v="1341.83"/>
    <x v="17931"/>
    <m/>
    <m/>
    <m/>
    <m/>
    <x v="7068"/>
    <s v="2023/12/16"/>
    <x v="136"/>
    <x v="136"/>
    <x v="66"/>
    <x v="66"/>
    <m/>
    <x v="615"/>
    <e v="#N/A"/>
    <x v="615"/>
  </r>
  <r>
    <x v="5170"/>
    <m/>
    <n v="700.32"/>
    <x v="17874"/>
    <m/>
    <m/>
    <m/>
    <m/>
    <x v="7101"/>
    <s v="2023/12/28"/>
    <x v="136"/>
    <x v="136"/>
    <x v="66"/>
    <x v="66"/>
    <m/>
    <x v="615"/>
    <e v="#N/A"/>
    <x v="615"/>
  </r>
  <r>
    <x v="5170"/>
    <m/>
    <n v="2956"/>
    <x v="8116"/>
    <m/>
    <m/>
    <m/>
    <m/>
    <x v="7003"/>
    <s v="2023/12/2"/>
    <x v="136"/>
    <x v="136"/>
    <x v="57"/>
    <x v="57"/>
    <m/>
    <x v="615"/>
    <e v="#N/A"/>
    <x v="615"/>
  </r>
  <r>
    <x v="5170"/>
    <m/>
    <n v="771.67000000000007"/>
    <x v="8313"/>
    <m/>
    <m/>
    <m/>
    <m/>
    <x v="7099"/>
    <s v="2023/12/27"/>
    <x v="136"/>
    <x v="136"/>
    <x v="57"/>
    <x v="57"/>
    <m/>
    <x v="615"/>
    <e v="#N/A"/>
    <x v="615"/>
  </r>
  <r>
    <x v="5170"/>
    <m/>
    <n v="7793.21"/>
    <x v="17932"/>
    <m/>
    <m/>
    <m/>
    <m/>
    <x v="6710"/>
    <s v="2023/9/21"/>
    <x v="136"/>
    <x v="136"/>
    <x v="72"/>
    <x v="72"/>
    <m/>
    <x v="615"/>
    <e v="#N/A"/>
    <x v="615"/>
  </r>
  <r>
    <x v="5170"/>
    <m/>
    <n v="13398.050000000001"/>
    <x v="17932"/>
    <m/>
    <m/>
    <m/>
    <m/>
    <x v="6710"/>
    <s v="2023/9/21"/>
    <x v="136"/>
    <x v="136"/>
    <x v="72"/>
    <x v="72"/>
    <m/>
    <x v="615"/>
    <e v="#N/A"/>
    <x v="615"/>
  </r>
  <r>
    <x v="5170"/>
    <m/>
    <n v="15554.67"/>
    <x v="17933"/>
    <m/>
    <m/>
    <m/>
    <m/>
    <x v="6718"/>
    <s v="2023/9/24"/>
    <x v="136"/>
    <x v="136"/>
    <x v="72"/>
    <x v="72"/>
    <m/>
    <x v="615"/>
    <e v="#N/A"/>
    <x v="615"/>
  </r>
  <r>
    <x v="5170"/>
    <m/>
    <n v="25178.46"/>
    <x v="17934"/>
    <m/>
    <m/>
    <m/>
    <m/>
    <x v="6718"/>
    <s v="2023/9/24"/>
    <x v="136"/>
    <x v="136"/>
    <x v="72"/>
    <x v="72"/>
    <m/>
    <x v="615"/>
    <e v="#N/A"/>
    <x v="615"/>
  </r>
  <r>
    <x v="5170"/>
    <m/>
    <n v="10692.47"/>
    <x v="17933"/>
    <m/>
    <m/>
    <m/>
    <m/>
    <x v="6718"/>
    <s v="2023/9/24"/>
    <x v="136"/>
    <x v="136"/>
    <x v="72"/>
    <x v="72"/>
    <m/>
    <x v="615"/>
    <e v="#N/A"/>
    <x v="615"/>
  </r>
  <r>
    <x v="5170"/>
    <m/>
    <n v="17340.04"/>
    <x v="17935"/>
    <m/>
    <m/>
    <m/>
    <m/>
    <x v="6718"/>
    <s v="2023/9/24"/>
    <x v="136"/>
    <x v="136"/>
    <x v="72"/>
    <x v="72"/>
    <m/>
    <x v="615"/>
    <e v="#N/A"/>
    <x v="615"/>
  </r>
  <r>
    <x v="5170"/>
    <m/>
    <n v="5392.87"/>
    <x v="7669"/>
    <m/>
    <m/>
    <m/>
    <m/>
    <x v="6720"/>
    <s v="2023/9/25"/>
    <x v="136"/>
    <x v="136"/>
    <x v="72"/>
    <x v="72"/>
    <m/>
    <x v="615"/>
    <e v="#N/A"/>
    <x v="615"/>
  </r>
  <r>
    <x v="5170"/>
    <m/>
    <n v="4079.34"/>
    <x v="7669"/>
    <m/>
    <m/>
    <m/>
    <m/>
    <x v="6720"/>
    <s v="2023/9/25"/>
    <x v="136"/>
    <x v="136"/>
    <x v="72"/>
    <x v="72"/>
    <m/>
    <x v="615"/>
    <e v="#N/A"/>
    <x v="615"/>
  </r>
  <r>
    <x v="5170"/>
    <m/>
    <n v="3682.2400000000002"/>
    <x v="7669"/>
    <m/>
    <m/>
    <m/>
    <m/>
    <x v="6720"/>
    <s v="2023/9/25"/>
    <x v="136"/>
    <x v="136"/>
    <x v="72"/>
    <x v="72"/>
    <m/>
    <x v="615"/>
    <e v="#N/A"/>
    <x v="615"/>
  </r>
  <r>
    <x v="5170"/>
    <m/>
    <n v="6530.79"/>
    <x v="7669"/>
    <m/>
    <m/>
    <m/>
    <m/>
    <x v="6720"/>
    <s v="2023/9/25"/>
    <x v="136"/>
    <x v="136"/>
    <x v="72"/>
    <x v="72"/>
    <m/>
    <x v="615"/>
    <e v="#N/A"/>
    <x v="615"/>
  </r>
  <r>
    <x v="5170"/>
    <m/>
    <n v="9379.49"/>
    <x v="17936"/>
    <m/>
    <m/>
    <m/>
    <m/>
    <x v="6721"/>
    <s v="2023/9/25"/>
    <x v="136"/>
    <x v="136"/>
    <x v="72"/>
    <x v="72"/>
    <m/>
    <x v="615"/>
    <e v="#N/A"/>
    <x v="615"/>
  </r>
  <r>
    <x v="5170"/>
    <m/>
    <n v="2390.7600000000002"/>
    <x v="17936"/>
    <m/>
    <m/>
    <m/>
    <m/>
    <x v="6721"/>
    <s v="2023/9/25"/>
    <x v="136"/>
    <x v="136"/>
    <x v="72"/>
    <x v="72"/>
    <m/>
    <x v="615"/>
    <e v="#N/A"/>
    <x v="615"/>
  </r>
  <r>
    <x v="5170"/>
    <m/>
    <n v="3621.54"/>
    <x v="17937"/>
    <m/>
    <m/>
    <m/>
    <m/>
    <x v="5675"/>
    <s v="2023/9/26"/>
    <x v="136"/>
    <x v="136"/>
    <x v="72"/>
    <x v="72"/>
    <m/>
    <x v="615"/>
    <e v="#N/A"/>
    <x v="615"/>
  </r>
  <r>
    <x v="5170"/>
    <m/>
    <n v="2671.89"/>
    <x v="17937"/>
    <m/>
    <m/>
    <m/>
    <m/>
    <x v="5675"/>
    <s v="2023/9/26"/>
    <x v="136"/>
    <x v="136"/>
    <x v="72"/>
    <x v="72"/>
    <m/>
    <x v="615"/>
    <e v="#N/A"/>
    <x v="615"/>
  </r>
  <r>
    <x v="5170"/>
    <m/>
    <n v="11168.89"/>
    <x v="17938"/>
    <m/>
    <m/>
    <m/>
    <m/>
    <x v="6725"/>
    <s v="2023/9/27"/>
    <x v="136"/>
    <x v="136"/>
    <x v="72"/>
    <x v="72"/>
    <m/>
    <x v="615"/>
    <e v="#N/A"/>
    <x v="615"/>
  </r>
  <r>
    <x v="5170"/>
    <m/>
    <n v="2567.9500000000003"/>
    <x v="17938"/>
    <m/>
    <m/>
    <m/>
    <m/>
    <x v="6725"/>
    <s v="2023/9/27"/>
    <x v="136"/>
    <x v="136"/>
    <x v="72"/>
    <x v="72"/>
    <m/>
    <x v="615"/>
    <e v="#N/A"/>
    <x v="615"/>
  </r>
  <r>
    <x v="5170"/>
    <m/>
    <n v="26080.82"/>
    <x v="7682"/>
    <m/>
    <m/>
    <m/>
    <m/>
    <x v="6725"/>
    <s v="2023/9/27"/>
    <x v="136"/>
    <x v="136"/>
    <x v="72"/>
    <x v="72"/>
    <m/>
    <x v="615"/>
    <e v="#N/A"/>
    <x v="615"/>
  </r>
  <r>
    <x v="5170"/>
    <m/>
    <n v="4838.93"/>
    <x v="17825"/>
    <m/>
    <m/>
    <m/>
    <m/>
    <x v="6775"/>
    <s v="2023/10/14"/>
    <x v="136"/>
    <x v="136"/>
    <x v="72"/>
    <x v="72"/>
    <m/>
    <x v="615"/>
    <e v="#N/A"/>
    <x v="615"/>
  </r>
  <r>
    <x v="5170"/>
    <m/>
    <n v="4262.8500000000004"/>
    <x v="17744"/>
    <m/>
    <m/>
    <m/>
    <m/>
    <x v="6868"/>
    <s v="2023/10/31"/>
    <x v="136"/>
    <x v="136"/>
    <x v="72"/>
    <x v="72"/>
    <m/>
    <x v="615"/>
    <e v="#N/A"/>
    <x v="615"/>
  </r>
  <r>
    <x v="5170"/>
    <m/>
    <n v="1119.23"/>
    <x v="17779"/>
    <m/>
    <m/>
    <m/>
    <m/>
    <x v="6886"/>
    <s v="2023/11/2"/>
    <x v="136"/>
    <x v="136"/>
    <x v="72"/>
    <x v="72"/>
    <m/>
    <x v="615"/>
    <e v="#N/A"/>
    <x v="615"/>
  </r>
  <r>
    <x v="5170"/>
    <m/>
    <n v="2817.5"/>
    <x v="17939"/>
    <m/>
    <m/>
    <m/>
    <m/>
    <x v="6905"/>
    <s v="2023/11/8"/>
    <x v="136"/>
    <x v="136"/>
    <x v="72"/>
    <x v="72"/>
    <m/>
    <x v="615"/>
    <e v="#N/A"/>
    <x v="615"/>
  </r>
  <r>
    <x v="5170"/>
    <m/>
    <n v="6190.7"/>
    <x v="17940"/>
    <m/>
    <m/>
    <m/>
    <m/>
    <x v="6973"/>
    <s v="2023/11/23"/>
    <x v="136"/>
    <x v="136"/>
    <x v="72"/>
    <x v="72"/>
    <m/>
    <x v="615"/>
    <e v="#N/A"/>
    <x v="615"/>
  </r>
  <r>
    <x v="5170"/>
    <m/>
    <n v="1410.26"/>
    <x v="17941"/>
    <m/>
    <m/>
    <m/>
    <m/>
    <x v="6999"/>
    <s v="2023/11/30"/>
    <x v="136"/>
    <x v="136"/>
    <x v="72"/>
    <x v="72"/>
    <m/>
    <x v="615"/>
    <e v="#N/A"/>
    <x v="615"/>
  </r>
  <r>
    <x v="5170"/>
    <m/>
    <n v="5386.4800000000005"/>
    <x v="17929"/>
    <m/>
    <m/>
    <m/>
    <m/>
    <x v="6978"/>
    <s v="2023/11/25"/>
    <x v="136"/>
    <x v="136"/>
    <x v="70"/>
    <x v="70"/>
    <m/>
    <x v="615"/>
    <e v="#N/A"/>
    <x v="615"/>
  </r>
  <r>
    <x v="5170"/>
    <m/>
    <n v="1337.1000000000001"/>
    <x v="17942"/>
    <m/>
    <m/>
    <m/>
    <m/>
    <x v="9297"/>
    <s v="2023/12/15"/>
    <x v="136"/>
    <x v="136"/>
    <x v="70"/>
    <x v="70"/>
    <m/>
    <x v="615"/>
    <e v="#N/A"/>
    <x v="615"/>
  </r>
  <r>
    <x v="5170"/>
    <m/>
    <n v="1461.28"/>
    <x v="17943"/>
    <m/>
    <m/>
    <m/>
    <m/>
    <x v="9297"/>
    <s v="2023/12/15"/>
    <x v="136"/>
    <x v="136"/>
    <x v="70"/>
    <x v="70"/>
    <m/>
    <x v="615"/>
    <e v="#N/A"/>
    <x v="615"/>
  </r>
  <r>
    <x v="5170"/>
    <m/>
    <n v="2089.3000000000002"/>
    <x v="17944"/>
    <m/>
    <m/>
    <m/>
    <m/>
    <x v="7604"/>
    <s v="2023/12/23"/>
    <x v="136"/>
    <x v="136"/>
    <x v="70"/>
    <x v="70"/>
    <m/>
    <x v="615"/>
    <e v="#N/A"/>
    <x v="615"/>
  </r>
  <r>
    <x v="5170"/>
    <m/>
    <n v="771.67000000000007"/>
    <x v="8313"/>
    <m/>
    <m/>
    <m/>
    <m/>
    <x v="7099"/>
    <s v="2023/12/27"/>
    <x v="136"/>
    <x v="136"/>
    <x v="70"/>
    <x v="70"/>
    <m/>
    <x v="615"/>
    <e v="#N/A"/>
    <x v="615"/>
  </r>
  <r>
    <x v="5170"/>
    <m/>
    <n v="31.28"/>
    <x v="17945"/>
    <m/>
    <m/>
    <m/>
    <m/>
    <x v="5631"/>
    <s v="2023/10/25"/>
    <x v="136"/>
    <x v="136"/>
    <x v="73"/>
    <x v="73"/>
    <m/>
    <x v="615"/>
    <e v="#N/A"/>
    <x v="615"/>
  </r>
  <r>
    <x v="5170"/>
    <m/>
    <n v="669.6"/>
    <x v="17946"/>
    <m/>
    <m/>
    <m/>
    <m/>
    <x v="6860"/>
    <s v="2023/10/30"/>
    <x v="136"/>
    <x v="136"/>
    <x v="73"/>
    <x v="73"/>
    <m/>
    <x v="615"/>
    <e v="#N/A"/>
    <x v="615"/>
  </r>
  <r>
    <x v="5170"/>
    <m/>
    <n v="2485"/>
    <x v="17829"/>
    <m/>
    <m/>
    <m/>
    <m/>
    <x v="9311"/>
    <s v="2023/10/31"/>
    <x v="136"/>
    <x v="136"/>
    <x v="73"/>
    <x v="73"/>
    <m/>
    <x v="615"/>
    <e v="#N/A"/>
    <x v="615"/>
  </r>
  <r>
    <x v="5170"/>
    <m/>
    <n v="220"/>
    <x v="17947"/>
    <m/>
    <m/>
    <m/>
    <m/>
    <x v="9311"/>
    <s v="2023/10/31"/>
    <x v="136"/>
    <x v="136"/>
    <x v="73"/>
    <x v="73"/>
    <m/>
    <x v="615"/>
    <e v="#N/A"/>
    <x v="615"/>
  </r>
  <r>
    <x v="5170"/>
    <m/>
    <n v="8095.38"/>
    <x v="17929"/>
    <m/>
    <m/>
    <m/>
    <m/>
    <x v="7103"/>
    <s v="2023/12/30"/>
    <x v="136"/>
    <x v="136"/>
    <x v="139"/>
    <x v="138"/>
    <m/>
    <x v="615"/>
    <e v="#N/A"/>
    <x v="615"/>
  </r>
  <r>
    <x v="5170"/>
    <m/>
    <n v="9589.58"/>
    <x v="17929"/>
    <m/>
    <m/>
    <m/>
    <m/>
    <x v="7103"/>
    <s v="2023/12/30"/>
    <x v="136"/>
    <x v="136"/>
    <x v="139"/>
    <x v="138"/>
    <m/>
    <x v="615"/>
    <e v="#N/A"/>
    <x v="615"/>
  </r>
  <r>
    <x v="5170"/>
    <m/>
    <n v="8183.01"/>
    <x v="17929"/>
    <m/>
    <m/>
    <m/>
    <m/>
    <x v="7103"/>
    <s v="2023/12/30"/>
    <x v="136"/>
    <x v="136"/>
    <x v="139"/>
    <x v="138"/>
    <m/>
    <x v="615"/>
    <e v="#N/A"/>
    <x v="615"/>
  </r>
  <r>
    <x v="5170"/>
    <m/>
    <n v="7885.4800000000005"/>
    <x v="17929"/>
    <m/>
    <m/>
    <m/>
    <m/>
    <x v="7103"/>
    <s v="2023/12/30"/>
    <x v="136"/>
    <x v="136"/>
    <x v="139"/>
    <x v="138"/>
    <m/>
    <x v="615"/>
    <e v="#N/A"/>
    <x v="615"/>
  </r>
  <r>
    <x v="5170"/>
    <m/>
    <n v="966.47"/>
    <x v="17929"/>
    <m/>
    <m/>
    <m/>
    <m/>
    <x v="7103"/>
    <s v="2023/12/30"/>
    <x v="136"/>
    <x v="136"/>
    <x v="139"/>
    <x v="138"/>
    <m/>
    <x v="615"/>
    <e v="#N/A"/>
    <x v="615"/>
  </r>
  <r>
    <x v="5170"/>
    <m/>
    <n v="3014.9"/>
    <x v="17929"/>
    <m/>
    <m/>
    <m/>
    <m/>
    <x v="7103"/>
    <s v="2023/12/30"/>
    <x v="136"/>
    <x v="136"/>
    <x v="139"/>
    <x v="138"/>
    <m/>
    <x v="615"/>
    <e v="#N/A"/>
    <x v="615"/>
  </r>
  <r>
    <x v="5170"/>
    <m/>
    <n v="19773.740000000002"/>
    <x v="8313"/>
    <m/>
    <m/>
    <m/>
    <m/>
    <x v="7098"/>
    <s v="2023/12/27"/>
    <x v="136"/>
    <x v="136"/>
    <x v="98"/>
    <x v="97"/>
    <m/>
    <x v="615"/>
    <e v="#N/A"/>
    <x v="615"/>
  </r>
  <r>
    <x v="5170"/>
    <m/>
    <n v="4855.8599899999999"/>
    <x v="8313"/>
    <m/>
    <m/>
    <m/>
    <m/>
    <x v="7098"/>
    <s v="2023/12/27"/>
    <x v="136"/>
    <x v="136"/>
    <x v="98"/>
    <x v="97"/>
    <m/>
    <x v="615"/>
    <e v="#N/A"/>
    <x v="615"/>
  </r>
  <r>
    <x v="5170"/>
    <m/>
    <n v="303.27"/>
    <x v="17929"/>
    <m/>
    <m/>
    <m/>
    <m/>
    <x v="7103"/>
    <s v="2023/12/30"/>
    <x v="136"/>
    <x v="136"/>
    <x v="98"/>
    <x v="97"/>
    <m/>
    <x v="615"/>
    <e v="#N/A"/>
    <x v="615"/>
  </r>
  <r>
    <x v="5170"/>
    <m/>
    <n v="663.62"/>
    <x v="17929"/>
    <m/>
    <m/>
    <m/>
    <m/>
    <x v="7103"/>
    <s v="2023/12/30"/>
    <x v="136"/>
    <x v="136"/>
    <x v="98"/>
    <x v="97"/>
    <m/>
    <x v="615"/>
    <e v="#N/A"/>
    <x v="615"/>
  </r>
  <r>
    <x v="5170"/>
    <m/>
    <n v="3014.9"/>
    <x v="17929"/>
    <m/>
    <m/>
    <m/>
    <m/>
    <x v="7103"/>
    <s v="2023/12/30"/>
    <x v="136"/>
    <x v="136"/>
    <x v="98"/>
    <x v="97"/>
    <m/>
    <x v="615"/>
    <e v="#N/A"/>
    <x v="615"/>
  </r>
  <r>
    <x v="5170"/>
    <m/>
    <n v="966.47"/>
    <x v="17929"/>
    <m/>
    <m/>
    <m/>
    <m/>
    <x v="7103"/>
    <s v="2023/12/30"/>
    <x v="136"/>
    <x v="136"/>
    <x v="98"/>
    <x v="97"/>
    <m/>
    <x v="615"/>
    <e v="#N/A"/>
    <x v="615"/>
  </r>
  <r>
    <x v="5170"/>
    <m/>
    <n v="2522.5"/>
    <x v="17948"/>
    <m/>
    <m/>
    <m/>
    <m/>
    <x v="6451"/>
    <s v="2023/7/10"/>
    <x v="136"/>
    <x v="136"/>
    <x v="62"/>
    <x v="62"/>
    <m/>
    <x v="615"/>
    <e v="#N/A"/>
    <x v="615"/>
  </r>
  <r>
    <x v="5170"/>
    <m/>
    <n v="20"/>
    <x v="17949"/>
    <m/>
    <m/>
    <m/>
    <m/>
    <x v="5631"/>
    <s v="2023/10/25"/>
    <x v="136"/>
    <x v="136"/>
    <x v="62"/>
    <x v="62"/>
    <m/>
    <x v="615"/>
    <e v="#N/A"/>
    <x v="615"/>
  </r>
  <r>
    <x v="5170"/>
    <m/>
    <n v="27.240000000000002"/>
    <x v="17949"/>
    <m/>
    <m/>
    <m/>
    <m/>
    <x v="5631"/>
    <s v="2023/10/25"/>
    <x v="136"/>
    <x v="136"/>
    <x v="62"/>
    <x v="62"/>
    <m/>
    <x v="615"/>
    <e v="#N/A"/>
    <x v="615"/>
  </r>
  <r>
    <x v="5170"/>
    <m/>
    <n v="9474.42"/>
    <x v="17950"/>
    <m/>
    <m/>
    <m/>
    <m/>
    <x v="5900"/>
    <s v="2023/1/22"/>
    <x v="136"/>
    <x v="136"/>
    <x v="27"/>
    <x v="27"/>
    <m/>
    <x v="615"/>
    <e v="#N/A"/>
    <x v="615"/>
  </r>
  <r>
    <x v="5170"/>
    <m/>
    <n v="3974.83"/>
    <x v="17951"/>
    <m/>
    <m/>
    <m/>
    <m/>
    <x v="9303"/>
    <s v="2023/1/26"/>
    <x v="136"/>
    <x v="136"/>
    <x v="27"/>
    <x v="27"/>
    <m/>
    <x v="615"/>
    <e v="#N/A"/>
    <x v="615"/>
  </r>
  <r>
    <x v="5170"/>
    <m/>
    <n v="7630.08"/>
    <x v="17921"/>
    <m/>
    <m/>
    <m/>
    <m/>
    <x v="6700"/>
    <s v="2023/9/19"/>
    <x v="136"/>
    <x v="136"/>
    <x v="27"/>
    <x v="27"/>
    <m/>
    <x v="615"/>
    <e v="#N/A"/>
    <x v="615"/>
  </r>
  <r>
    <x v="5170"/>
    <m/>
    <n v="490"/>
    <x v="17952"/>
    <m/>
    <m/>
    <m/>
    <m/>
    <x v="9308"/>
    <s v="2023/6/18"/>
    <x v="136"/>
    <x v="136"/>
    <x v="104"/>
    <x v="103"/>
    <m/>
    <x v="615"/>
    <e v="#N/A"/>
    <x v="615"/>
  </r>
  <r>
    <x v="5170"/>
    <m/>
    <n v="490"/>
    <x v="17953"/>
    <m/>
    <m/>
    <m/>
    <m/>
    <x v="9308"/>
    <s v="2023/6/18"/>
    <x v="136"/>
    <x v="136"/>
    <x v="104"/>
    <x v="103"/>
    <m/>
    <x v="615"/>
    <e v="#N/A"/>
    <x v="615"/>
  </r>
  <r>
    <x v="5170"/>
    <m/>
    <n v="8980"/>
    <x v="17954"/>
    <m/>
    <m/>
    <m/>
    <m/>
    <x v="9308"/>
    <s v="2023/6/18"/>
    <x v="136"/>
    <x v="136"/>
    <x v="104"/>
    <x v="103"/>
    <m/>
    <x v="615"/>
    <e v="#N/A"/>
    <x v="615"/>
  </r>
  <r>
    <x v="5170"/>
    <m/>
    <n v="490"/>
    <x v="17955"/>
    <m/>
    <m/>
    <m/>
    <m/>
    <x v="9308"/>
    <s v="2023/6/18"/>
    <x v="136"/>
    <x v="136"/>
    <x v="104"/>
    <x v="103"/>
    <m/>
    <x v="615"/>
    <e v="#N/A"/>
    <x v="615"/>
  </r>
  <r>
    <x v="5170"/>
    <m/>
    <n v="5130"/>
    <x v="17956"/>
    <m/>
    <m/>
    <m/>
    <m/>
    <x v="9308"/>
    <s v="2023/6/18"/>
    <x v="136"/>
    <x v="136"/>
    <x v="104"/>
    <x v="103"/>
    <m/>
    <x v="615"/>
    <e v="#N/A"/>
    <x v="615"/>
  </r>
  <r>
    <x v="5170"/>
    <m/>
    <n v="490"/>
    <x v="17957"/>
    <m/>
    <m/>
    <m/>
    <m/>
    <x v="9308"/>
    <s v="2023/6/18"/>
    <x v="136"/>
    <x v="136"/>
    <x v="104"/>
    <x v="103"/>
    <m/>
    <x v="615"/>
    <e v="#N/A"/>
    <x v="615"/>
  </r>
  <r>
    <x v="5170"/>
    <m/>
    <n v="490"/>
    <x v="17958"/>
    <m/>
    <m/>
    <m/>
    <m/>
    <x v="9308"/>
    <s v="2023/6/18"/>
    <x v="136"/>
    <x v="136"/>
    <x v="104"/>
    <x v="103"/>
    <m/>
    <x v="615"/>
    <e v="#N/A"/>
    <x v="615"/>
  </r>
  <r>
    <x v="5170"/>
    <m/>
    <n v="4330"/>
    <x v="17959"/>
    <m/>
    <m/>
    <m/>
    <m/>
    <x v="9308"/>
    <s v="2023/6/18"/>
    <x v="136"/>
    <x v="136"/>
    <x v="104"/>
    <x v="103"/>
    <m/>
    <x v="615"/>
    <e v="#N/A"/>
    <x v="615"/>
  </r>
  <r>
    <x v="5170"/>
    <m/>
    <n v="4530"/>
    <x v="17960"/>
    <m/>
    <m/>
    <m/>
    <m/>
    <x v="9308"/>
    <s v="2023/6/18"/>
    <x v="136"/>
    <x v="136"/>
    <x v="104"/>
    <x v="103"/>
    <m/>
    <x v="615"/>
    <e v="#N/A"/>
    <x v="615"/>
  </r>
  <r>
    <x v="5170"/>
    <m/>
    <n v="245"/>
    <x v="17811"/>
    <m/>
    <m/>
    <m/>
    <m/>
    <x v="9308"/>
    <s v="2023/6/18"/>
    <x v="136"/>
    <x v="136"/>
    <x v="104"/>
    <x v="103"/>
    <m/>
    <x v="615"/>
    <e v="#N/A"/>
    <x v="615"/>
  </r>
  <r>
    <x v="5170"/>
    <m/>
    <n v="2320"/>
    <x v="17813"/>
    <m/>
    <m/>
    <m/>
    <m/>
    <x v="9308"/>
    <s v="2023/6/18"/>
    <x v="136"/>
    <x v="136"/>
    <x v="104"/>
    <x v="103"/>
    <m/>
    <x v="615"/>
    <e v="#N/A"/>
    <x v="615"/>
  </r>
  <r>
    <x v="5170"/>
    <m/>
    <n v="490"/>
    <x v="17961"/>
    <m/>
    <m/>
    <m/>
    <m/>
    <x v="9302"/>
    <s v="2023/6/18"/>
    <x v="136"/>
    <x v="136"/>
    <x v="104"/>
    <x v="103"/>
    <m/>
    <x v="615"/>
    <e v="#N/A"/>
    <x v="615"/>
  </r>
  <r>
    <x v="5170"/>
    <m/>
    <n v="490"/>
    <x v="17962"/>
    <m/>
    <m/>
    <m/>
    <m/>
    <x v="9302"/>
    <s v="2023/6/18"/>
    <x v="136"/>
    <x v="136"/>
    <x v="104"/>
    <x v="103"/>
    <m/>
    <x v="615"/>
    <e v="#N/A"/>
    <x v="615"/>
  </r>
  <r>
    <x v="5170"/>
    <m/>
    <n v="490"/>
    <x v="17963"/>
    <m/>
    <m/>
    <m/>
    <m/>
    <x v="9302"/>
    <s v="2023/6/18"/>
    <x v="136"/>
    <x v="136"/>
    <x v="104"/>
    <x v="103"/>
    <m/>
    <x v="615"/>
    <e v="#N/A"/>
    <x v="615"/>
  </r>
  <r>
    <x v="5170"/>
    <m/>
    <n v="490"/>
    <x v="17964"/>
    <m/>
    <m/>
    <m/>
    <m/>
    <x v="9302"/>
    <s v="2023/6/18"/>
    <x v="136"/>
    <x v="136"/>
    <x v="104"/>
    <x v="103"/>
    <m/>
    <x v="615"/>
    <e v="#N/A"/>
    <x v="615"/>
  </r>
  <r>
    <x v="5170"/>
    <m/>
    <n v="490"/>
    <x v="17965"/>
    <m/>
    <m/>
    <m/>
    <m/>
    <x v="9302"/>
    <s v="2023/6/18"/>
    <x v="136"/>
    <x v="136"/>
    <x v="104"/>
    <x v="103"/>
    <m/>
    <x v="615"/>
    <e v="#N/A"/>
    <x v="615"/>
  </r>
  <r>
    <x v="5170"/>
    <m/>
    <n v="490"/>
    <x v="17966"/>
    <m/>
    <m/>
    <m/>
    <m/>
    <x v="9302"/>
    <s v="2023/6/18"/>
    <x v="136"/>
    <x v="136"/>
    <x v="104"/>
    <x v="103"/>
    <m/>
    <x v="615"/>
    <e v="#N/A"/>
    <x v="615"/>
  </r>
  <r>
    <x v="5170"/>
    <m/>
    <n v="490"/>
    <x v="17967"/>
    <m/>
    <m/>
    <m/>
    <m/>
    <x v="9302"/>
    <s v="2023/6/18"/>
    <x v="136"/>
    <x v="136"/>
    <x v="104"/>
    <x v="103"/>
    <m/>
    <x v="615"/>
    <e v="#N/A"/>
    <x v="615"/>
  </r>
  <r>
    <x v="5170"/>
    <m/>
    <n v="490"/>
    <x v="17968"/>
    <m/>
    <m/>
    <m/>
    <m/>
    <x v="9302"/>
    <s v="2023/6/18"/>
    <x v="136"/>
    <x v="136"/>
    <x v="104"/>
    <x v="103"/>
    <m/>
    <x v="615"/>
    <e v="#N/A"/>
    <x v="615"/>
  </r>
  <r>
    <x v="5170"/>
    <m/>
    <n v="35140"/>
    <x v="17969"/>
    <m/>
    <m/>
    <m/>
    <m/>
    <x v="9302"/>
    <s v="2023/6/18"/>
    <x v="136"/>
    <x v="136"/>
    <x v="104"/>
    <x v="103"/>
    <m/>
    <x v="615"/>
    <e v="#N/A"/>
    <x v="615"/>
  </r>
  <r>
    <x v="5170"/>
    <m/>
    <n v="490"/>
    <x v="17970"/>
    <m/>
    <m/>
    <m/>
    <m/>
    <x v="9326"/>
    <s v="2023/6/18"/>
    <x v="136"/>
    <x v="136"/>
    <x v="104"/>
    <x v="103"/>
    <m/>
    <x v="615"/>
    <e v="#N/A"/>
    <x v="615"/>
  </r>
  <r>
    <x v="5170"/>
    <m/>
    <n v="490"/>
    <x v="17971"/>
    <m/>
    <m/>
    <m/>
    <m/>
    <x v="9326"/>
    <s v="2023/6/18"/>
    <x v="136"/>
    <x v="136"/>
    <x v="104"/>
    <x v="103"/>
    <m/>
    <x v="615"/>
    <e v="#N/A"/>
    <x v="615"/>
  </r>
  <r>
    <x v="5170"/>
    <m/>
    <n v="26300"/>
    <x v="17972"/>
    <m/>
    <m/>
    <m/>
    <m/>
    <x v="9326"/>
    <s v="2023/6/18"/>
    <x v="136"/>
    <x v="136"/>
    <x v="104"/>
    <x v="103"/>
    <m/>
    <x v="615"/>
    <e v="#N/A"/>
    <x v="615"/>
  </r>
  <r>
    <x v="5170"/>
    <m/>
    <n v="490"/>
    <x v="17973"/>
    <m/>
    <m/>
    <m/>
    <m/>
    <x v="9326"/>
    <s v="2023/6/18"/>
    <x v="136"/>
    <x v="136"/>
    <x v="104"/>
    <x v="103"/>
    <m/>
    <x v="615"/>
    <e v="#N/A"/>
    <x v="615"/>
  </r>
  <r>
    <x v="5170"/>
    <m/>
    <n v="490"/>
    <x v="17974"/>
    <m/>
    <m/>
    <m/>
    <m/>
    <x v="9326"/>
    <s v="2023/6/18"/>
    <x v="136"/>
    <x v="136"/>
    <x v="104"/>
    <x v="103"/>
    <m/>
    <x v="615"/>
    <e v="#N/A"/>
    <x v="615"/>
  </r>
  <r>
    <x v="5170"/>
    <m/>
    <n v="490"/>
    <x v="17975"/>
    <m/>
    <m/>
    <m/>
    <m/>
    <x v="9326"/>
    <s v="2023/6/18"/>
    <x v="136"/>
    <x v="136"/>
    <x v="104"/>
    <x v="103"/>
    <m/>
    <x v="615"/>
    <e v="#N/A"/>
    <x v="615"/>
  </r>
  <r>
    <x v="5170"/>
    <m/>
    <n v="490"/>
    <x v="17976"/>
    <m/>
    <m/>
    <m/>
    <m/>
    <x v="9326"/>
    <s v="2023/6/18"/>
    <x v="136"/>
    <x v="136"/>
    <x v="104"/>
    <x v="103"/>
    <m/>
    <x v="615"/>
    <e v="#N/A"/>
    <x v="615"/>
  </r>
  <r>
    <x v="5170"/>
    <m/>
    <n v="490"/>
    <x v="17977"/>
    <m/>
    <m/>
    <m/>
    <m/>
    <x v="9326"/>
    <s v="2023/6/18"/>
    <x v="136"/>
    <x v="136"/>
    <x v="104"/>
    <x v="103"/>
    <m/>
    <x v="615"/>
    <e v="#N/A"/>
    <x v="615"/>
  </r>
  <r>
    <x v="5170"/>
    <m/>
    <n v="490"/>
    <x v="17978"/>
    <m/>
    <m/>
    <m/>
    <m/>
    <x v="9326"/>
    <s v="2023/6/18"/>
    <x v="136"/>
    <x v="136"/>
    <x v="104"/>
    <x v="103"/>
    <m/>
    <x v="615"/>
    <e v="#N/A"/>
    <x v="615"/>
  </r>
  <r>
    <x v="5170"/>
    <m/>
    <n v="490"/>
    <x v="17979"/>
    <m/>
    <m/>
    <m/>
    <m/>
    <x v="9326"/>
    <s v="2023/6/18"/>
    <x v="136"/>
    <x v="136"/>
    <x v="104"/>
    <x v="103"/>
    <m/>
    <x v="615"/>
    <e v="#N/A"/>
    <x v="615"/>
  </r>
  <r>
    <x v="5170"/>
    <m/>
    <n v="490"/>
    <x v="17980"/>
    <m/>
    <m/>
    <m/>
    <m/>
    <x v="9326"/>
    <s v="2023/6/18"/>
    <x v="136"/>
    <x v="136"/>
    <x v="104"/>
    <x v="103"/>
    <m/>
    <x v="615"/>
    <e v="#N/A"/>
    <x v="615"/>
  </r>
  <r>
    <x v="5170"/>
    <m/>
    <n v="21250"/>
    <x v="17981"/>
    <m/>
    <m/>
    <m/>
    <m/>
    <x v="9326"/>
    <s v="2023/6/18"/>
    <x v="136"/>
    <x v="136"/>
    <x v="104"/>
    <x v="103"/>
    <m/>
    <x v="615"/>
    <e v="#N/A"/>
    <x v="615"/>
  </r>
  <r>
    <x v="5170"/>
    <m/>
    <n v="490"/>
    <x v="17982"/>
    <m/>
    <m/>
    <m/>
    <m/>
    <x v="9326"/>
    <s v="2023/6/18"/>
    <x v="136"/>
    <x v="136"/>
    <x v="104"/>
    <x v="103"/>
    <m/>
    <x v="615"/>
    <e v="#N/A"/>
    <x v="615"/>
  </r>
  <r>
    <x v="5170"/>
    <m/>
    <n v="19242.5"/>
    <x v="17983"/>
    <m/>
    <m/>
    <m/>
    <m/>
    <x v="6409"/>
    <s v="2023/6/21"/>
    <x v="136"/>
    <x v="136"/>
    <x v="104"/>
    <x v="103"/>
    <m/>
    <x v="615"/>
    <e v="#N/A"/>
    <x v="615"/>
  </r>
  <r>
    <x v="5170"/>
    <m/>
    <n v="490"/>
    <x v="17984"/>
    <m/>
    <m/>
    <m/>
    <m/>
    <x v="7496"/>
    <s v="2023/6/26"/>
    <x v="136"/>
    <x v="136"/>
    <x v="104"/>
    <x v="103"/>
    <m/>
    <x v="615"/>
    <e v="#N/A"/>
    <x v="615"/>
  </r>
  <r>
    <x v="5170"/>
    <m/>
    <n v="490"/>
    <x v="17985"/>
    <m/>
    <m/>
    <m/>
    <m/>
    <x v="7496"/>
    <s v="2023/6/26"/>
    <x v="136"/>
    <x v="136"/>
    <x v="104"/>
    <x v="103"/>
    <m/>
    <x v="615"/>
    <e v="#N/A"/>
    <x v="615"/>
  </r>
  <r>
    <x v="5170"/>
    <m/>
    <n v="490"/>
    <x v="17986"/>
    <m/>
    <m/>
    <m/>
    <m/>
    <x v="7496"/>
    <s v="2023/6/26"/>
    <x v="136"/>
    <x v="136"/>
    <x v="104"/>
    <x v="103"/>
    <m/>
    <x v="615"/>
    <e v="#N/A"/>
    <x v="615"/>
  </r>
  <r>
    <x v="5170"/>
    <m/>
    <n v="490"/>
    <x v="17987"/>
    <m/>
    <m/>
    <m/>
    <m/>
    <x v="7496"/>
    <s v="2023/6/26"/>
    <x v="136"/>
    <x v="136"/>
    <x v="104"/>
    <x v="103"/>
    <m/>
    <x v="615"/>
    <e v="#N/A"/>
    <x v="615"/>
  </r>
  <r>
    <x v="5170"/>
    <m/>
    <n v="2080"/>
    <x v="9255"/>
    <m/>
    <m/>
    <m/>
    <m/>
    <x v="7496"/>
    <s v="2023/6/26"/>
    <x v="136"/>
    <x v="136"/>
    <x v="104"/>
    <x v="103"/>
    <m/>
    <x v="615"/>
    <e v="#N/A"/>
    <x v="615"/>
  </r>
  <r>
    <x v="5170"/>
    <m/>
    <n v="490"/>
    <x v="17988"/>
    <m/>
    <m/>
    <m/>
    <m/>
    <x v="7496"/>
    <s v="2023/6/26"/>
    <x v="136"/>
    <x v="136"/>
    <x v="104"/>
    <x v="103"/>
    <m/>
    <x v="615"/>
    <e v="#N/A"/>
    <x v="615"/>
  </r>
  <r>
    <x v="5170"/>
    <m/>
    <n v="490"/>
    <x v="17989"/>
    <m/>
    <m/>
    <m/>
    <m/>
    <x v="7496"/>
    <s v="2023/6/26"/>
    <x v="136"/>
    <x v="136"/>
    <x v="104"/>
    <x v="103"/>
    <m/>
    <x v="615"/>
    <e v="#N/A"/>
    <x v="615"/>
  </r>
  <r>
    <x v="5170"/>
    <m/>
    <n v="1383.81"/>
    <x v="8313"/>
    <m/>
    <m/>
    <m/>
    <m/>
    <x v="6440"/>
    <s v="2023/7/4"/>
    <x v="136"/>
    <x v="136"/>
    <x v="104"/>
    <x v="103"/>
    <m/>
    <x v="615"/>
    <e v="#N/A"/>
    <x v="615"/>
  </r>
  <r>
    <x v="5170"/>
    <m/>
    <n v="2669.06"/>
    <x v="17856"/>
    <m/>
    <m/>
    <m/>
    <m/>
    <x v="6451"/>
    <s v="2023/7/10"/>
    <x v="136"/>
    <x v="136"/>
    <x v="104"/>
    <x v="103"/>
    <m/>
    <x v="615"/>
    <e v="#N/A"/>
    <x v="615"/>
  </r>
  <r>
    <x v="5170"/>
    <m/>
    <n v="220"/>
    <x v="17990"/>
    <m/>
    <m/>
    <m/>
    <m/>
    <x v="7497"/>
    <s v="2023/7/10"/>
    <x v="136"/>
    <x v="136"/>
    <x v="104"/>
    <x v="103"/>
    <m/>
    <x v="615"/>
    <e v="#N/A"/>
    <x v="615"/>
  </r>
  <r>
    <x v="5170"/>
    <m/>
    <n v="457.5"/>
    <x v="9256"/>
    <m/>
    <m/>
    <m/>
    <m/>
    <x v="7497"/>
    <s v="2023/7/10"/>
    <x v="136"/>
    <x v="136"/>
    <x v="104"/>
    <x v="103"/>
    <m/>
    <x v="615"/>
    <e v="#N/A"/>
    <x v="615"/>
  </r>
  <r>
    <x v="5170"/>
    <m/>
    <n v="11606.74"/>
    <x v="17991"/>
    <m/>
    <m/>
    <m/>
    <m/>
    <x v="9327"/>
    <s v="2023/5/14"/>
    <x v="137"/>
    <x v="137"/>
    <x v="3"/>
    <x v="3"/>
    <m/>
    <x v="615"/>
    <e v="#N/A"/>
    <x v="615"/>
  </r>
  <r>
    <x v="5170"/>
    <m/>
    <n v="8012.54"/>
    <x v="17992"/>
    <m/>
    <m/>
    <m/>
    <m/>
    <x v="8180"/>
    <s v="2023/6/1"/>
    <x v="137"/>
    <x v="137"/>
    <x v="3"/>
    <x v="3"/>
    <m/>
    <x v="615"/>
    <e v="#N/A"/>
    <x v="615"/>
  </r>
  <r>
    <x v="5170"/>
    <m/>
    <n v="554499.85"/>
    <x v="17993"/>
    <m/>
    <m/>
    <m/>
    <m/>
    <x v="9328"/>
    <s v="2023/11/1"/>
    <x v="137"/>
    <x v="137"/>
    <x v="11"/>
    <x v="11"/>
    <m/>
    <x v="615"/>
    <e v="#N/A"/>
    <x v="615"/>
  </r>
  <r>
    <x v="5170"/>
    <m/>
    <n v="122869.15000000001"/>
    <x v="17994"/>
    <m/>
    <m/>
    <m/>
    <m/>
    <x v="9329"/>
    <s v="2023/11/14"/>
    <x v="137"/>
    <x v="137"/>
    <x v="11"/>
    <x v="11"/>
    <m/>
    <x v="615"/>
    <e v="#N/A"/>
    <x v="615"/>
  </r>
  <r>
    <x v="5170"/>
    <m/>
    <n v="539465.14"/>
    <x v="17995"/>
    <m/>
    <m/>
    <m/>
    <m/>
    <x v="8081"/>
    <s v="2023/11/28"/>
    <x v="137"/>
    <x v="137"/>
    <x v="11"/>
    <x v="11"/>
    <m/>
    <x v="615"/>
    <e v="#N/A"/>
    <x v="615"/>
  </r>
  <r>
    <x v="5170"/>
    <m/>
    <n v="594454.32000000007"/>
    <x v="17996"/>
    <m/>
    <m/>
    <m/>
    <m/>
    <x v="9330"/>
    <s v="2023/11/30"/>
    <x v="137"/>
    <x v="137"/>
    <x v="11"/>
    <x v="11"/>
    <m/>
    <x v="615"/>
    <e v="#N/A"/>
    <x v="615"/>
  </r>
  <r>
    <x v="5170"/>
    <m/>
    <n v="160717.47"/>
    <x v="17997"/>
    <m/>
    <m/>
    <m/>
    <m/>
    <x v="9330"/>
    <s v="2023/11/30"/>
    <x v="137"/>
    <x v="137"/>
    <x v="11"/>
    <x v="11"/>
    <m/>
    <x v="615"/>
    <e v="#N/A"/>
    <x v="615"/>
  </r>
  <r>
    <x v="5170"/>
    <m/>
    <n v="11606.74"/>
    <x v="17991"/>
    <m/>
    <m/>
    <m/>
    <m/>
    <x v="9327"/>
    <s v="2023/5/14"/>
    <x v="137"/>
    <x v="137"/>
    <x v="13"/>
    <x v="13"/>
    <m/>
    <x v="615"/>
    <e v="#N/A"/>
    <x v="615"/>
  </r>
  <r>
    <x v="5170"/>
    <m/>
    <n v="11606.75"/>
    <x v="17991"/>
    <m/>
    <m/>
    <m/>
    <m/>
    <x v="9327"/>
    <s v="2023/5/14"/>
    <x v="137"/>
    <x v="137"/>
    <x v="2"/>
    <x v="2"/>
    <m/>
    <x v="615"/>
    <e v="#N/A"/>
    <x v="615"/>
  </r>
  <r>
    <x v="5170"/>
    <m/>
    <n v="11774.380000000001"/>
    <x v="17998"/>
    <m/>
    <m/>
    <m/>
    <m/>
    <x v="9327"/>
    <s v="2023/5/14"/>
    <x v="137"/>
    <x v="137"/>
    <x v="2"/>
    <x v="2"/>
    <m/>
    <x v="615"/>
    <e v="#N/A"/>
    <x v="615"/>
  </r>
  <r>
    <x v="5170"/>
    <m/>
    <n v="23042.58"/>
    <x v="17999"/>
    <m/>
    <m/>
    <m/>
    <m/>
    <x v="9073"/>
    <s v="2023/9/30"/>
    <x v="137"/>
    <x v="137"/>
    <x v="2"/>
    <x v="2"/>
    <m/>
    <x v="615"/>
    <e v="#N/A"/>
    <x v="615"/>
  </r>
  <r>
    <x v="5170"/>
    <m/>
    <n v="9053.93"/>
    <x v="18000"/>
    <m/>
    <m/>
    <m/>
    <m/>
    <x v="9331"/>
    <s v="2023/10/31"/>
    <x v="137"/>
    <x v="137"/>
    <x v="2"/>
    <x v="2"/>
    <m/>
    <x v="615"/>
    <e v="#N/A"/>
    <x v="615"/>
  </r>
  <r>
    <x v="5170"/>
    <m/>
    <n v="11477.550000000001"/>
    <x v="18001"/>
    <m/>
    <m/>
    <m/>
    <m/>
    <x v="9332"/>
    <s v="2023/1/26"/>
    <x v="137"/>
    <x v="137"/>
    <x v="22"/>
    <x v="22"/>
    <m/>
    <x v="615"/>
    <e v="#N/A"/>
    <x v="615"/>
  </r>
  <r>
    <x v="5170"/>
    <m/>
    <n v="11606.75"/>
    <x v="17991"/>
    <m/>
    <m/>
    <m/>
    <m/>
    <x v="9327"/>
    <s v="2023/5/14"/>
    <x v="137"/>
    <x v="137"/>
    <x v="22"/>
    <x v="22"/>
    <m/>
    <x v="615"/>
    <e v="#N/A"/>
    <x v="615"/>
  </r>
  <r>
    <x v="5170"/>
    <m/>
    <n v="23041"/>
    <x v="17999"/>
    <m/>
    <m/>
    <m/>
    <m/>
    <x v="9073"/>
    <s v="2023/9/30"/>
    <x v="137"/>
    <x v="137"/>
    <x v="22"/>
    <x v="22"/>
    <m/>
    <x v="615"/>
    <e v="#N/A"/>
    <x v="615"/>
  </r>
  <r>
    <x v="5170"/>
    <m/>
    <n v="3381.3"/>
    <x v="18002"/>
    <m/>
    <m/>
    <m/>
    <m/>
    <x v="8035"/>
    <s v="2023/9/15"/>
    <x v="137"/>
    <x v="137"/>
    <x v="30"/>
    <x v="30"/>
    <m/>
    <x v="615"/>
    <e v="#N/A"/>
    <x v="615"/>
  </r>
  <r>
    <x v="5170"/>
    <m/>
    <n v="5"/>
    <x v="18003"/>
    <m/>
    <m/>
    <m/>
    <m/>
    <x v="9333"/>
    <s v="2023/4/30"/>
    <x v="138"/>
    <x v="138"/>
    <x v="38"/>
    <x v="38"/>
    <m/>
    <x v="615"/>
    <e v="#N/A"/>
    <x v="615"/>
  </r>
  <r>
    <x v="5170"/>
    <m/>
    <n v="290"/>
    <x v="18004"/>
    <m/>
    <m/>
    <m/>
    <m/>
    <x v="9334"/>
    <s v="2023/9/30"/>
    <x v="138"/>
    <x v="138"/>
    <x v="38"/>
    <x v="38"/>
    <m/>
    <x v="615"/>
    <e v="#N/A"/>
    <x v="615"/>
  </r>
  <r>
    <x v="5170"/>
    <m/>
    <n v="1165"/>
    <x v="18005"/>
    <m/>
    <m/>
    <m/>
    <m/>
    <x v="9335"/>
    <s v="2023/10/31"/>
    <x v="138"/>
    <x v="138"/>
    <x v="74"/>
    <x v="74"/>
    <m/>
    <x v="615"/>
    <e v="#N/A"/>
    <x v="615"/>
  </r>
  <r>
    <x v="5170"/>
    <m/>
    <n v="265"/>
    <x v="18006"/>
    <m/>
    <m/>
    <m/>
    <m/>
    <x v="9336"/>
    <s v="2023/11/30"/>
    <x v="138"/>
    <x v="138"/>
    <x v="74"/>
    <x v="74"/>
    <m/>
    <x v="615"/>
    <e v="#N/A"/>
    <x v="615"/>
  </r>
  <r>
    <x v="5170"/>
    <m/>
    <n v="18980.850000000002"/>
    <x v="18007"/>
    <m/>
    <m/>
    <m/>
    <m/>
    <x v="9337"/>
    <s v="2023/1/31"/>
    <x v="138"/>
    <x v="138"/>
    <x v="4"/>
    <x v="4"/>
    <m/>
    <x v="615"/>
    <e v="#N/A"/>
    <x v="615"/>
  </r>
  <r>
    <x v="5170"/>
    <m/>
    <n v="1383.5"/>
    <x v="18008"/>
    <m/>
    <m/>
    <m/>
    <m/>
    <x v="9338"/>
    <s v="2023/1/31"/>
    <x v="138"/>
    <x v="138"/>
    <x v="4"/>
    <x v="4"/>
    <m/>
    <x v="615"/>
    <e v="#N/A"/>
    <x v="615"/>
  </r>
  <r>
    <x v="5170"/>
    <m/>
    <n v="9634.6"/>
    <x v="18009"/>
    <m/>
    <m/>
    <m/>
    <m/>
    <x v="9339"/>
    <s v="2023/2/28"/>
    <x v="138"/>
    <x v="138"/>
    <x v="4"/>
    <x v="4"/>
    <m/>
    <x v="615"/>
    <e v="#N/A"/>
    <x v="615"/>
  </r>
  <r>
    <x v="5170"/>
    <m/>
    <n v="10931"/>
    <x v="18010"/>
    <m/>
    <m/>
    <m/>
    <m/>
    <x v="9340"/>
    <s v="2023/3/31"/>
    <x v="138"/>
    <x v="138"/>
    <x v="4"/>
    <x v="4"/>
    <m/>
    <x v="615"/>
    <e v="#N/A"/>
    <x v="615"/>
  </r>
  <r>
    <x v="5170"/>
    <m/>
    <n v="6887"/>
    <x v="18011"/>
    <m/>
    <m/>
    <m/>
    <m/>
    <x v="9341"/>
    <s v="2023/4/30"/>
    <x v="138"/>
    <x v="138"/>
    <x v="4"/>
    <x v="4"/>
    <m/>
    <x v="615"/>
    <e v="#N/A"/>
    <x v="615"/>
  </r>
  <r>
    <x v="5170"/>
    <m/>
    <n v="4679.5"/>
    <x v="18012"/>
    <m/>
    <m/>
    <m/>
    <m/>
    <x v="9342"/>
    <s v="2023/5/31"/>
    <x v="138"/>
    <x v="138"/>
    <x v="4"/>
    <x v="4"/>
    <m/>
    <x v="615"/>
    <e v="#N/A"/>
    <x v="615"/>
  </r>
  <r>
    <x v="5170"/>
    <m/>
    <n v="1532.5"/>
    <x v="18013"/>
    <m/>
    <m/>
    <m/>
    <m/>
    <x v="9343"/>
    <s v="2023/6/30"/>
    <x v="138"/>
    <x v="138"/>
    <x v="4"/>
    <x v="4"/>
    <m/>
    <x v="615"/>
    <e v="#N/A"/>
    <x v="615"/>
  </r>
  <r>
    <x v="5170"/>
    <m/>
    <n v="1275"/>
    <x v="18014"/>
    <m/>
    <m/>
    <m/>
    <m/>
    <x v="9344"/>
    <s v="2023/7/31"/>
    <x v="138"/>
    <x v="138"/>
    <x v="4"/>
    <x v="4"/>
    <m/>
    <x v="615"/>
    <e v="#N/A"/>
    <x v="615"/>
  </r>
  <r>
    <x v="5170"/>
    <m/>
    <n v="5026"/>
    <x v="18015"/>
    <m/>
    <m/>
    <m/>
    <m/>
    <x v="9345"/>
    <s v="2023/7/31"/>
    <x v="138"/>
    <x v="138"/>
    <x v="4"/>
    <x v="4"/>
    <m/>
    <x v="615"/>
    <e v="#N/A"/>
    <x v="615"/>
  </r>
  <r>
    <x v="5170"/>
    <m/>
    <n v="5881.5"/>
    <x v="18016"/>
    <m/>
    <m/>
    <m/>
    <m/>
    <x v="9346"/>
    <s v="2023/8/31"/>
    <x v="138"/>
    <x v="138"/>
    <x v="4"/>
    <x v="4"/>
    <m/>
    <x v="615"/>
    <e v="#N/A"/>
    <x v="615"/>
  </r>
  <r>
    <x v="5170"/>
    <m/>
    <n v="4274.5"/>
    <x v="18017"/>
    <m/>
    <m/>
    <m/>
    <m/>
    <x v="9347"/>
    <s v="2023/9/30"/>
    <x v="138"/>
    <x v="138"/>
    <x v="4"/>
    <x v="4"/>
    <m/>
    <x v="615"/>
    <e v="#N/A"/>
    <x v="615"/>
  </r>
  <r>
    <x v="5170"/>
    <m/>
    <n v="6302"/>
    <x v="18018"/>
    <m/>
    <m/>
    <m/>
    <m/>
    <x v="9348"/>
    <s v="2023/10/31"/>
    <x v="138"/>
    <x v="138"/>
    <x v="4"/>
    <x v="4"/>
    <m/>
    <x v="615"/>
    <e v="#N/A"/>
    <x v="615"/>
  </r>
  <r>
    <x v="5170"/>
    <m/>
    <n v="9077.5"/>
    <x v="18019"/>
    <m/>
    <m/>
    <m/>
    <m/>
    <x v="9349"/>
    <s v="2023/11/30"/>
    <x v="138"/>
    <x v="138"/>
    <x v="4"/>
    <x v="4"/>
    <m/>
    <x v="615"/>
    <e v="#N/A"/>
    <x v="615"/>
  </r>
  <r>
    <x v="5170"/>
    <m/>
    <n v="14573"/>
    <x v="18020"/>
    <m/>
    <m/>
    <m/>
    <m/>
    <x v="9350"/>
    <s v="2023/12/31"/>
    <x v="138"/>
    <x v="138"/>
    <x v="4"/>
    <x v="4"/>
    <m/>
    <x v="615"/>
    <e v="#N/A"/>
    <x v="615"/>
  </r>
  <r>
    <x v="5170"/>
    <m/>
    <n v="480"/>
    <x v="18021"/>
    <m/>
    <m/>
    <m/>
    <m/>
    <x v="9351"/>
    <s v="2023/12/31"/>
    <x v="138"/>
    <x v="138"/>
    <x v="16"/>
    <x v="16"/>
    <m/>
    <x v="615"/>
    <e v="#N/A"/>
    <x v="615"/>
  </r>
  <r>
    <x v="5170"/>
    <m/>
    <n v="35"/>
    <x v="18022"/>
    <m/>
    <m/>
    <m/>
    <m/>
    <x v="9352"/>
    <s v="2023/5/31"/>
    <x v="138"/>
    <x v="138"/>
    <x v="45"/>
    <x v="45"/>
    <m/>
    <x v="615"/>
    <e v="#N/A"/>
    <x v="615"/>
  </r>
  <r>
    <x v="5170"/>
    <m/>
    <n v="553"/>
    <x v="18023"/>
    <m/>
    <m/>
    <m/>
    <m/>
    <x v="9353"/>
    <s v="2023/10/31"/>
    <x v="138"/>
    <x v="138"/>
    <x v="45"/>
    <x v="45"/>
    <m/>
    <x v="615"/>
    <e v="#N/A"/>
    <x v="615"/>
  </r>
  <r>
    <x v="5170"/>
    <m/>
    <n v="1291.5"/>
    <x v="18024"/>
    <m/>
    <m/>
    <m/>
    <m/>
    <x v="9351"/>
    <s v="2023/12/31"/>
    <x v="138"/>
    <x v="138"/>
    <x v="45"/>
    <x v="45"/>
    <m/>
    <x v="615"/>
    <e v="#N/A"/>
    <x v="615"/>
  </r>
  <r>
    <x v="5170"/>
    <m/>
    <n v="3770"/>
    <x v="18025"/>
    <m/>
    <m/>
    <m/>
    <m/>
    <x v="9354"/>
    <s v="2023/1/31"/>
    <x v="138"/>
    <x v="138"/>
    <x v="39"/>
    <x v="39"/>
    <m/>
    <x v="615"/>
    <e v="#N/A"/>
    <x v="615"/>
  </r>
  <r>
    <x v="5170"/>
    <m/>
    <n v="965"/>
    <x v="18026"/>
    <m/>
    <m/>
    <m/>
    <m/>
    <x v="9355"/>
    <s v="2023/3/31"/>
    <x v="138"/>
    <x v="138"/>
    <x v="39"/>
    <x v="39"/>
    <m/>
    <x v="615"/>
    <e v="#N/A"/>
    <x v="615"/>
  </r>
  <r>
    <x v="5170"/>
    <m/>
    <n v="3000"/>
    <x v="18027"/>
    <m/>
    <m/>
    <m/>
    <m/>
    <x v="9356"/>
    <s v="2023/8/31"/>
    <x v="138"/>
    <x v="138"/>
    <x v="39"/>
    <x v="39"/>
    <m/>
    <x v="615"/>
    <e v="#N/A"/>
    <x v="615"/>
  </r>
  <r>
    <x v="5170"/>
    <m/>
    <n v="970"/>
    <x v="18028"/>
    <m/>
    <m/>
    <m/>
    <m/>
    <x v="9357"/>
    <s v="2023/2/28"/>
    <x v="138"/>
    <x v="138"/>
    <x v="3"/>
    <x v="3"/>
    <m/>
    <x v="615"/>
    <e v="#N/A"/>
    <x v="615"/>
  </r>
  <r>
    <x v="5170"/>
    <m/>
    <n v="1610"/>
    <x v="18029"/>
    <m/>
    <m/>
    <m/>
    <m/>
    <x v="9358"/>
    <s v="2023/3/31"/>
    <x v="138"/>
    <x v="138"/>
    <x v="3"/>
    <x v="3"/>
    <m/>
    <x v="615"/>
    <e v="#N/A"/>
    <x v="615"/>
  </r>
  <r>
    <x v="5170"/>
    <m/>
    <n v="980"/>
    <x v="18030"/>
    <m/>
    <m/>
    <m/>
    <m/>
    <x v="9333"/>
    <s v="2023/4/30"/>
    <x v="138"/>
    <x v="138"/>
    <x v="3"/>
    <x v="3"/>
    <m/>
    <x v="615"/>
    <e v="#N/A"/>
    <x v="615"/>
  </r>
  <r>
    <x v="5170"/>
    <m/>
    <n v="450"/>
    <x v="18031"/>
    <m/>
    <m/>
    <m/>
    <m/>
    <x v="9359"/>
    <s v="2023/5/31"/>
    <x v="138"/>
    <x v="138"/>
    <x v="3"/>
    <x v="3"/>
    <m/>
    <x v="615"/>
    <e v="#N/A"/>
    <x v="615"/>
  </r>
  <r>
    <x v="5170"/>
    <m/>
    <n v="1160"/>
    <x v="18032"/>
    <m/>
    <m/>
    <m/>
    <m/>
    <x v="9343"/>
    <s v="2023/6/30"/>
    <x v="138"/>
    <x v="138"/>
    <x v="3"/>
    <x v="3"/>
    <m/>
    <x v="615"/>
    <e v="#N/A"/>
    <x v="615"/>
  </r>
  <r>
    <x v="5170"/>
    <m/>
    <n v="320"/>
    <x v="18033"/>
    <m/>
    <m/>
    <m/>
    <m/>
    <x v="9353"/>
    <s v="2023/10/31"/>
    <x v="138"/>
    <x v="138"/>
    <x v="3"/>
    <x v="3"/>
    <m/>
    <x v="615"/>
    <e v="#N/A"/>
    <x v="615"/>
  </r>
  <r>
    <x v="5170"/>
    <m/>
    <n v="2880"/>
    <x v="18034"/>
    <m/>
    <m/>
    <m/>
    <m/>
    <x v="9338"/>
    <s v="2023/1/31"/>
    <x v="138"/>
    <x v="138"/>
    <x v="15"/>
    <x v="15"/>
    <m/>
    <x v="615"/>
    <e v="#N/A"/>
    <x v="615"/>
  </r>
  <r>
    <x v="5170"/>
    <m/>
    <n v="4440"/>
    <x v="18035"/>
    <m/>
    <m/>
    <m/>
    <m/>
    <x v="9360"/>
    <s v="2023/2/28"/>
    <x v="138"/>
    <x v="138"/>
    <x v="15"/>
    <x v="15"/>
    <m/>
    <x v="615"/>
    <e v="#N/A"/>
    <x v="615"/>
  </r>
  <r>
    <x v="5170"/>
    <m/>
    <n v="23960"/>
    <x v="18036"/>
    <m/>
    <m/>
    <m/>
    <m/>
    <x v="9340"/>
    <s v="2023/3/31"/>
    <x v="138"/>
    <x v="138"/>
    <x v="15"/>
    <x v="15"/>
    <m/>
    <x v="615"/>
    <e v="#N/A"/>
    <x v="615"/>
  </r>
  <r>
    <x v="5170"/>
    <m/>
    <n v="5790"/>
    <x v="18037"/>
    <m/>
    <m/>
    <m/>
    <m/>
    <x v="9341"/>
    <s v="2023/4/30"/>
    <x v="138"/>
    <x v="138"/>
    <x v="15"/>
    <x v="15"/>
    <m/>
    <x v="615"/>
    <e v="#N/A"/>
    <x v="615"/>
  </r>
  <r>
    <x v="5170"/>
    <m/>
    <n v="810"/>
    <x v="18038"/>
    <m/>
    <m/>
    <m/>
    <m/>
    <x v="9361"/>
    <s v="2023/5/31"/>
    <x v="138"/>
    <x v="138"/>
    <x v="15"/>
    <x v="15"/>
    <m/>
    <x v="615"/>
    <e v="#N/A"/>
    <x v="615"/>
  </r>
  <r>
    <x v="5170"/>
    <m/>
    <n v="1080"/>
    <x v="18039"/>
    <m/>
    <m/>
    <m/>
    <m/>
    <x v="9362"/>
    <s v="2023/6/30"/>
    <x v="138"/>
    <x v="138"/>
    <x v="15"/>
    <x v="15"/>
    <m/>
    <x v="615"/>
    <e v="#N/A"/>
    <x v="615"/>
  </r>
  <r>
    <x v="5170"/>
    <m/>
    <n v="1500"/>
    <x v="18040"/>
    <m/>
    <m/>
    <m/>
    <m/>
    <x v="9363"/>
    <s v="2023/7/31"/>
    <x v="138"/>
    <x v="138"/>
    <x v="15"/>
    <x v="15"/>
    <m/>
    <x v="615"/>
    <e v="#N/A"/>
    <x v="615"/>
  </r>
  <r>
    <x v="5170"/>
    <m/>
    <n v="2840"/>
    <x v="18041"/>
    <m/>
    <m/>
    <m/>
    <m/>
    <x v="9346"/>
    <s v="2023/8/31"/>
    <x v="138"/>
    <x v="138"/>
    <x v="15"/>
    <x v="15"/>
    <m/>
    <x v="615"/>
    <e v="#N/A"/>
    <x v="615"/>
  </r>
  <r>
    <x v="5170"/>
    <m/>
    <n v="3900"/>
    <x v="18042"/>
    <m/>
    <m/>
    <m/>
    <m/>
    <x v="9334"/>
    <s v="2023/9/30"/>
    <x v="138"/>
    <x v="138"/>
    <x v="15"/>
    <x v="15"/>
    <m/>
    <x v="615"/>
    <e v="#N/A"/>
    <x v="615"/>
  </r>
  <r>
    <x v="5170"/>
    <m/>
    <n v="94035"/>
    <x v="18043"/>
    <m/>
    <m/>
    <m/>
    <m/>
    <x v="9348"/>
    <s v="2023/10/31"/>
    <x v="138"/>
    <x v="138"/>
    <x v="15"/>
    <x v="15"/>
    <m/>
    <x v="615"/>
    <e v="#N/A"/>
    <x v="615"/>
  </r>
  <r>
    <x v="5170"/>
    <m/>
    <n v="9300"/>
    <x v="18044"/>
    <m/>
    <m/>
    <m/>
    <m/>
    <x v="9336"/>
    <s v="2023/11/30"/>
    <x v="138"/>
    <x v="138"/>
    <x v="15"/>
    <x v="15"/>
    <m/>
    <x v="615"/>
    <e v="#N/A"/>
    <x v="615"/>
  </r>
  <r>
    <x v="5170"/>
    <m/>
    <n v="47460"/>
    <x v="18045"/>
    <m/>
    <m/>
    <m/>
    <m/>
    <x v="9350"/>
    <s v="2023/12/31"/>
    <x v="138"/>
    <x v="138"/>
    <x v="15"/>
    <x v="15"/>
    <m/>
    <x v="615"/>
    <e v="#N/A"/>
    <x v="615"/>
  </r>
  <r>
    <x v="5170"/>
    <m/>
    <n v="600"/>
    <x v="18046"/>
    <m/>
    <m/>
    <m/>
    <m/>
    <x v="9360"/>
    <s v="2023/2/28"/>
    <x v="138"/>
    <x v="138"/>
    <x v="34"/>
    <x v="34"/>
    <m/>
    <x v="615"/>
    <e v="#N/A"/>
    <x v="615"/>
  </r>
  <r>
    <x v="5170"/>
    <m/>
    <n v="500"/>
    <x v="18047"/>
    <m/>
    <m/>
    <m/>
    <m/>
    <x v="9364"/>
    <s v="2023/8/31"/>
    <x v="138"/>
    <x v="138"/>
    <x v="34"/>
    <x v="34"/>
    <m/>
    <x v="615"/>
    <e v="#N/A"/>
    <x v="615"/>
  </r>
  <r>
    <x v="5170"/>
    <m/>
    <n v="1630"/>
    <x v="18048"/>
    <m/>
    <m/>
    <m/>
    <m/>
    <x v="9335"/>
    <s v="2023/10/31"/>
    <x v="138"/>
    <x v="138"/>
    <x v="34"/>
    <x v="34"/>
    <m/>
    <x v="615"/>
    <e v="#N/A"/>
    <x v="615"/>
  </r>
  <r>
    <x v="5170"/>
    <m/>
    <n v="450"/>
    <x v="18049"/>
    <m/>
    <m/>
    <m/>
    <m/>
    <x v="9351"/>
    <s v="2023/12/31"/>
    <x v="138"/>
    <x v="138"/>
    <x v="24"/>
    <x v="24"/>
    <m/>
    <x v="615"/>
    <e v="#N/A"/>
    <x v="615"/>
  </r>
  <r>
    <x v="5170"/>
    <m/>
    <n v="500"/>
    <x v="18050"/>
    <m/>
    <m/>
    <m/>
    <m/>
    <x v="9335"/>
    <s v="2023/10/31"/>
    <x v="138"/>
    <x v="138"/>
    <x v="60"/>
    <x v="60"/>
    <m/>
    <x v="615"/>
    <e v="#N/A"/>
    <x v="615"/>
  </r>
  <r>
    <x v="5170"/>
    <m/>
    <n v="450"/>
    <x v="18051"/>
    <m/>
    <m/>
    <m/>
    <m/>
    <x v="9355"/>
    <s v="2023/3/31"/>
    <x v="138"/>
    <x v="138"/>
    <x v="44"/>
    <x v="44"/>
    <m/>
    <x v="615"/>
    <e v="#N/A"/>
    <x v="615"/>
  </r>
  <r>
    <x v="5170"/>
    <m/>
    <n v="30"/>
    <x v="18052"/>
    <m/>
    <m/>
    <m/>
    <m/>
    <x v="9363"/>
    <s v="2023/7/31"/>
    <x v="138"/>
    <x v="138"/>
    <x v="44"/>
    <x v="44"/>
    <m/>
    <x v="615"/>
    <e v="#N/A"/>
    <x v="615"/>
  </r>
  <r>
    <x v="5170"/>
    <m/>
    <n v="1875"/>
    <x v="18053"/>
    <m/>
    <m/>
    <m/>
    <m/>
    <x v="9338"/>
    <s v="2023/1/31"/>
    <x v="138"/>
    <x v="138"/>
    <x v="12"/>
    <x v="12"/>
    <m/>
    <x v="615"/>
    <e v="#N/A"/>
    <x v="615"/>
  </r>
  <r>
    <x v="5170"/>
    <m/>
    <n v="150"/>
    <x v="18054"/>
    <m/>
    <m/>
    <m/>
    <m/>
    <x v="9360"/>
    <s v="2023/2/28"/>
    <x v="138"/>
    <x v="138"/>
    <x v="12"/>
    <x v="12"/>
    <m/>
    <x v="615"/>
    <e v="#N/A"/>
    <x v="615"/>
  </r>
  <r>
    <x v="5170"/>
    <m/>
    <n v="8274.5"/>
    <x v="18055"/>
    <m/>
    <m/>
    <m/>
    <m/>
    <x v="9358"/>
    <s v="2023/3/31"/>
    <x v="138"/>
    <x v="138"/>
    <x v="12"/>
    <x v="12"/>
    <m/>
    <x v="615"/>
    <e v="#N/A"/>
    <x v="615"/>
  </r>
  <r>
    <x v="5170"/>
    <m/>
    <n v="300"/>
    <x v="18056"/>
    <m/>
    <m/>
    <m/>
    <m/>
    <x v="9359"/>
    <s v="2023/5/31"/>
    <x v="138"/>
    <x v="138"/>
    <x v="12"/>
    <x v="12"/>
    <m/>
    <x v="615"/>
    <e v="#N/A"/>
    <x v="615"/>
  </r>
  <r>
    <x v="5170"/>
    <m/>
    <n v="194"/>
    <x v="18057"/>
    <m/>
    <m/>
    <m/>
    <m/>
    <x v="9365"/>
    <s v="2023/8/31"/>
    <x v="138"/>
    <x v="138"/>
    <x v="12"/>
    <x v="12"/>
    <m/>
    <x v="615"/>
    <e v="#N/A"/>
    <x v="615"/>
  </r>
  <r>
    <x v="5170"/>
    <m/>
    <n v="1200"/>
    <x v="18058"/>
    <m/>
    <m/>
    <m/>
    <m/>
    <x v="9354"/>
    <s v="2023/1/31"/>
    <x v="138"/>
    <x v="138"/>
    <x v="13"/>
    <x v="13"/>
    <m/>
    <x v="615"/>
    <e v="#N/A"/>
    <x v="615"/>
  </r>
  <r>
    <x v="5170"/>
    <m/>
    <n v="4112.5"/>
    <x v="18059"/>
    <m/>
    <m/>
    <m/>
    <m/>
    <x v="9357"/>
    <s v="2023/2/28"/>
    <x v="138"/>
    <x v="138"/>
    <x v="13"/>
    <x v="13"/>
    <m/>
    <x v="615"/>
    <e v="#N/A"/>
    <x v="615"/>
  </r>
  <r>
    <x v="5170"/>
    <m/>
    <n v="5490"/>
    <x v="18060"/>
    <m/>
    <m/>
    <m/>
    <m/>
    <x v="9355"/>
    <s v="2023/3/31"/>
    <x v="138"/>
    <x v="138"/>
    <x v="13"/>
    <x v="13"/>
    <m/>
    <x v="615"/>
    <e v="#N/A"/>
    <x v="615"/>
  </r>
  <r>
    <x v="5170"/>
    <m/>
    <n v="1980"/>
    <x v="18061"/>
    <m/>
    <m/>
    <m/>
    <m/>
    <x v="9366"/>
    <s v="2023/9/30"/>
    <x v="138"/>
    <x v="138"/>
    <x v="13"/>
    <x v="13"/>
    <m/>
    <x v="615"/>
    <e v="#N/A"/>
    <x v="615"/>
  </r>
  <r>
    <x v="5170"/>
    <m/>
    <n v="780"/>
    <x v="18062"/>
    <m/>
    <m/>
    <m/>
    <m/>
    <x v="9353"/>
    <s v="2023/10/31"/>
    <x v="138"/>
    <x v="138"/>
    <x v="13"/>
    <x v="13"/>
    <m/>
    <x v="615"/>
    <e v="#N/A"/>
    <x v="615"/>
  </r>
  <r>
    <x v="5170"/>
    <m/>
    <n v="7200"/>
    <x v="18063"/>
    <m/>
    <m/>
    <m/>
    <m/>
    <x v="9336"/>
    <s v="2023/11/30"/>
    <x v="138"/>
    <x v="138"/>
    <x v="13"/>
    <x v="13"/>
    <m/>
    <x v="615"/>
    <e v="#N/A"/>
    <x v="615"/>
  </r>
  <r>
    <x v="5170"/>
    <m/>
    <n v="3600"/>
    <x v="18064"/>
    <m/>
    <m/>
    <m/>
    <m/>
    <x v="9367"/>
    <s v="2023/12/31"/>
    <x v="138"/>
    <x v="138"/>
    <x v="13"/>
    <x v="13"/>
    <m/>
    <x v="615"/>
    <e v="#N/A"/>
    <x v="615"/>
  </r>
  <r>
    <x v="5170"/>
    <m/>
    <n v="60"/>
    <x v="18065"/>
    <m/>
    <m/>
    <m/>
    <m/>
    <x v="9368"/>
    <s v="2023/11/30"/>
    <x v="138"/>
    <x v="138"/>
    <x v="143"/>
    <x v="142"/>
    <m/>
    <x v="615"/>
    <e v="#N/A"/>
    <x v="615"/>
  </r>
  <r>
    <x v="5170"/>
    <m/>
    <n v="12502"/>
    <x v="18066"/>
    <m/>
    <m/>
    <m/>
    <m/>
    <x v="9339"/>
    <s v="2023/2/28"/>
    <x v="138"/>
    <x v="138"/>
    <x v="7"/>
    <x v="7"/>
    <m/>
    <x v="615"/>
    <e v="#N/A"/>
    <x v="615"/>
  </r>
  <r>
    <x v="5170"/>
    <m/>
    <n v="535"/>
    <x v="18067"/>
    <m/>
    <m/>
    <m/>
    <m/>
    <x v="9369"/>
    <s v="2023/3/31"/>
    <x v="138"/>
    <x v="138"/>
    <x v="7"/>
    <x v="7"/>
    <m/>
    <x v="615"/>
    <e v="#N/A"/>
    <x v="615"/>
  </r>
  <r>
    <x v="5170"/>
    <m/>
    <n v="26027.5"/>
    <x v="18068"/>
    <m/>
    <m/>
    <m/>
    <m/>
    <x v="9342"/>
    <s v="2023/5/31"/>
    <x v="138"/>
    <x v="138"/>
    <x v="7"/>
    <x v="7"/>
    <m/>
    <x v="615"/>
    <e v="#N/A"/>
    <x v="615"/>
  </r>
  <r>
    <x v="5170"/>
    <m/>
    <n v="66834.5"/>
    <x v="18069"/>
    <m/>
    <m/>
    <m/>
    <m/>
    <x v="9370"/>
    <s v="2023/6/30"/>
    <x v="138"/>
    <x v="138"/>
    <x v="7"/>
    <x v="7"/>
    <m/>
    <x v="615"/>
    <e v="#N/A"/>
    <x v="615"/>
  </r>
  <r>
    <x v="5170"/>
    <m/>
    <n v="2720"/>
    <x v="18070"/>
    <m/>
    <m/>
    <m/>
    <m/>
    <x v="9344"/>
    <s v="2023/7/31"/>
    <x v="138"/>
    <x v="138"/>
    <x v="7"/>
    <x v="7"/>
    <m/>
    <x v="615"/>
    <e v="#N/A"/>
    <x v="615"/>
  </r>
  <r>
    <x v="5170"/>
    <m/>
    <n v="2100"/>
    <x v="18071"/>
    <m/>
    <m/>
    <m/>
    <m/>
    <x v="9356"/>
    <s v="2023/8/31"/>
    <x v="138"/>
    <x v="138"/>
    <x v="7"/>
    <x v="7"/>
    <m/>
    <x v="615"/>
    <e v="#N/A"/>
    <x v="615"/>
  </r>
  <r>
    <x v="5170"/>
    <m/>
    <n v="2680"/>
    <x v="18072"/>
    <m/>
    <m/>
    <m/>
    <m/>
    <x v="9366"/>
    <s v="2023/9/30"/>
    <x v="138"/>
    <x v="138"/>
    <x v="7"/>
    <x v="7"/>
    <m/>
    <x v="615"/>
    <e v="#N/A"/>
    <x v="615"/>
  </r>
  <r>
    <x v="5170"/>
    <m/>
    <n v="1025"/>
    <x v="18073"/>
    <m/>
    <m/>
    <m/>
    <m/>
    <x v="9368"/>
    <s v="2023/11/30"/>
    <x v="138"/>
    <x v="138"/>
    <x v="7"/>
    <x v="7"/>
    <m/>
    <x v="615"/>
    <e v="#N/A"/>
    <x v="615"/>
  </r>
  <r>
    <x v="5170"/>
    <m/>
    <n v="1410"/>
    <x v="18074"/>
    <m/>
    <m/>
    <m/>
    <m/>
    <x v="9342"/>
    <s v="2023/5/31"/>
    <x v="138"/>
    <x v="138"/>
    <x v="46"/>
    <x v="46"/>
    <m/>
    <x v="615"/>
    <e v="#N/A"/>
    <x v="615"/>
  </r>
  <r>
    <x v="5170"/>
    <m/>
    <n v="60"/>
    <x v="18075"/>
    <m/>
    <m/>
    <m/>
    <m/>
    <x v="9362"/>
    <s v="2023/6/30"/>
    <x v="138"/>
    <x v="138"/>
    <x v="46"/>
    <x v="46"/>
    <m/>
    <x v="615"/>
    <e v="#N/A"/>
    <x v="615"/>
  </r>
  <r>
    <x v="5170"/>
    <m/>
    <n v="4050"/>
    <x v="18076"/>
    <m/>
    <m/>
    <m/>
    <m/>
    <x v="9371"/>
    <s v="2023/7/31"/>
    <x v="138"/>
    <x v="138"/>
    <x v="46"/>
    <x v="46"/>
    <m/>
    <x v="615"/>
    <e v="#N/A"/>
    <x v="615"/>
  </r>
  <r>
    <x v="5170"/>
    <m/>
    <n v="2820"/>
    <x v="18077"/>
    <m/>
    <m/>
    <m/>
    <m/>
    <x v="9364"/>
    <s v="2023/8/31"/>
    <x v="138"/>
    <x v="138"/>
    <x v="46"/>
    <x v="46"/>
    <m/>
    <x v="615"/>
    <e v="#N/A"/>
    <x v="615"/>
  </r>
  <r>
    <x v="5170"/>
    <m/>
    <n v="7035.4000000000005"/>
    <x v="18078"/>
    <m/>
    <m/>
    <m/>
    <m/>
    <x v="9338"/>
    <s v="2023/1/31"/>
    <x v="138"/>
    <x v="138"/>
    <x v="48"/>
    <x v="48"/>
    <m/>
    <x v="615"/>
    <e v="#N/A"/>
    <x v="615"/>
  </r>
  <r>
    <x v="5170"/>
    <m/>
    <n v="1252"/>
    <x v="18079"/>
    <m/>
    <m/>
    <m/>
    <m/>
    <x v="9339"/>
    <s v="2023/2/28"/>
    <x v="138"/>
    <x v="138"/>
    <x v="48"/>
    <x v="48"/>
    <m/>
    <x v="615"/>
    <e v="#N/A"/>
    <x v="615"/>
  </r>
  <r>
    <x v="5170"/>
    <m/>
    <n v="760"/>
    <x v="18080"/>
    <m/>
    <m/>
    <m/>
    <m/>
    <x v="9358"/>
    <s v="2023/3/31"/>
    <x v="138"/>
    <x v="138"/>
    <x v="48"/>
    <x v="48"/>
    <m/>
    <x v="615"/>
    <e v="#N/A"/>
    <x v="615"/>
  </r>
  <r>
    <x v="5170"/>
    <m/>
    <n v="3215"/>
    <x v="18081"/>
    <m/>
    <m/>
    <m/>
    <m/>
    <x v="9354"/>
    <s v="2023/1/31"/>
    <x v="138"/>
    <x v="138"/>
    <x v="9"/>
    <x v="9"/>
    <m/>
    <x v="615"/>
    <e v="#N/A"/>
    <x v="615"/>
  </r>
  <r>
    <x v="5170"/>
    <m/>
    <n v="870"/>
    <x v="18082"/>
    <m/>
    <m/>
    <m/>
    <m/>
    <x v="9339"/>
    <s v="2023/2/28"/>
    <x v="138"/>
    <x v="138"/>
    <x v="9"/>
    <x v="9"/>
    <m/>
    <x v="615"/>
    <e v="#N/A"/>
    <x v="615"/>
  </r>
  <r>
    <x v="5170"/>
    <m/>
    <n v="2107.5"/>
    <x v="18083"/>
    <m/>
    <m/>
    <m/>
    <m/>
    <x v="9358"/>
    <s v="2023/3/31"/>
    <x v="138"/>
    <x v="138"/>
    <x v="9"/>
    <x v="9"/>
    <m/>
    <x v="615"/>
    <e v="#N/A"/>
    <x v="615"/>
  </r>
  <r>
    <x v="5170"/>
    <m/>
    <n v="607.5"/>
    <x v="18084"/>
    <m/>
    <m/>
    <m/>
    <m/>
    <x v="9370"/>
    <s v="2023/6/30"/>
    <x v="138"/>
    <x v="138"/>
    <x v="9"/>
    <x v="9"/>
    <m/>
    <x v="615"/>
    <e v="#N/A"/>
    <x v="615"/>
  </r>
  <r>
    <x v="5170"/>
    <m/>
    <n v="3190"/>
    <x v="18085"/>
    <m/>
    <m/>
    <m/>
    <m/>
    <x v="9363"/>
    <s v="2023/7/31"/>
    <x v="138"/>
    <x v="138"/>
    <x v="9"/>
    <x v="9"/>
    <m/>
    <x v="615"/>
    <e v="#N/A"/>
    <x v="615"/>
  </r>
  <r>
    <x v="5170"/>
    <m/>
    <n v="134"/>
    <x v="18086"/>
    <m/>
    <m/>
    <m/>
    <m/>
    <x v="9356"/>
    <s v="2023/8/31"/>
    <x v="138"/>
    <x v="138"/>
    <x v="9"/>
    <x v="9"/>
    <m/>
    <x v="615"/>
    <e v="#N/A"/>
    <x v="615"/>
  </r>
  <r>
    <x v="5170"/>
    <m/>
    <n v="615"/>
    <x v="18087"/>
    <m/>
    <m/>
    <m/>
    <m/>
    <x v="9368"/>
    <s v="2023/11/30"/>
    <x v="138"/>
    <x v="138"/>
    <x v="9"/>
    <x v="9"/>
    <m/>
    <x v="615"/>
    <e v="#N/A"/>
    <x v="615"/>
  </r>
  <r>
    <x v="5170"/>
    <m/>
    <n v="280"/>
    <x v="18088"/>
    <m/>
    <m/>
    <m/>
    <m/>
    <x v="9351"/>
    <s v="2023/12/31"/>
    <x v="138"/>
    <x v="138"/>
    <x v="9"/>
    <x v="9"/>
    <m/>
    <x v="615"/>
    <e v="#N/A"/>
    <x v="615"/>
  </r>
  <r>
    <x v="5170"/>
    <m/>
    <n v="4600"/>
    <x v="18089"/>
    <m/>
    <m/>
    <m/>
    <m/>
    <x v="9354"/>
    <s v="2023/1/31"/>
    <x v="138"/>
    <x v="138"/>
    <x v="8"/>
    <x v="8"/>
    <m/>
    <x v="615"/>
    <e v="#N/A"/>
    <x v="615"/>
  </r>
  <r>
    <x v="5170"/>
    <m/>
    <n v="16067.5"/>
    <x v="18090"/>
    <m/>
    <m/>
    <m/>
    <m/>
    <x v="9339"/>
    <s v="2023/2/28"/>
    <x v="138"/>
    <x v="138"/>
    <x v="8"/>
    <x v="8"/>
    <m/>
    <x v="615"/>
    <e v="#N/A"/>
    <x v="615"/>
  </r>
  <r>
    <x v="5170"/>
    <m/>
    <n v="32726.5"/>
    <x v="18091"/>
    <m/>
    <m/>
    <m/>
    <m/>
    <x v="9358"/>
    <s v="2023/3/31"/>
    <x v="138"/>
    <x v="138"/>
    <x v="8"/>
    <x v="8"/>
    <m/>
    <x v="615"/>
    <e v="#N/A"/>
    <x v="615"/>
  </r>
  <r>
    <x v="5170"/>
    <m/>
    <n v="55848"/>
    <x v="18092"/>
    <m/>
    <m/>
    <m/>
    <m/>
    <x v="9341"/>
    <s v="2023/4/30"/>
    <x v="138"/>
    <x v="138"/>
    <x v="8"/>
    <x v="8"/>
    <m/>
    <x v="615"/>
    <e v="#N/A"/>
    <x v="615"/>
  </r>
  <r>
    <x v="5170"/>
    <m/>
    <n v="185487"/>
    <x v="18093"/>
    <m/>
    <m/>
    <m/>
    <m/>
    <x v="9342"/>
    <s v="2023/5/31"/>
    <x v="138"/>
    <x v="138"/>
    <x v="8"/>
    <x v="8"/>
    <m/>
    <x v="615"/>
    <e v="#N/A"/>
    <x v="615"/>
  </r>
  <r>
    <x v="5170"/>
    <m/>
    <n v="37575"/>
    <x v="18094"/>
    <m/>
    <m/>
    <m/>
    <m/>
    <x v="9362"/>
    <s v="2023/6/30"/>
    <x v="138"/>
    <x v="138"/>
    <x v="8"/>
    <x v="8"/>
    <m/>
    <x v="615"/>
    <e v="#N/A"/>
    <x v="615"/>
  </r>
  <r>
    <x v="5170"/>
    <m/>
    <n v="16575"/>
    <x v="18095"/>
    <m/>
    <m/>
    <m/>
    <m/>
    <x v="9371"/>
    <s v="2023/7/31"/>
    <x v="138"/>
    <x v="138"/>
    <x v="8"/>
    <x v="8"/>
    <m/>
    <x v="615"/>
    <e v="#N/A"/>
    <x v="615"/>
  </r>
  <r>
    <x v="5170"/>
    <m/>
    <n v="160"/>
    <x v="18096"/>
    <m/>
    <m/>
    <m/>
    <m/>
    <x v="9365"/>
    <s v="2023/8/31"/>
    <x v="138"/>
    <x v="138"/>
    <x v="8"/>
    <x v="8"/>
    <m/>
    <x v="615"/>
    <e v="#N/A"/>
    <x v="615"/>
  </r>
  <r>
    <x v="5170"/>
    <m/>
    <n v="15900"/>
    <x v="18097"/>
    <m/>
    <m/>
    <m/>
    <m/>
    <x v="9366"/>
    <s v="2023/9/30"/>
    <x v="138"/>
    <x v="138"/>
    <x v="8"/>
    <x v="8"/>
    <m/>
    <x v="615"/>
    <e v="#N/A"/>
    <x v="615"/>
  </r>
  <r>
    <x v="5170"/>
    <m/>
    <n v="14227"/>
    <x v="18098"/>
    <m/>
    <m/>
    <m/>
    <m/>
    <x v="9335"/>
    <s v="2023/10/31"/>
    <x v="138"/>
    <x v="138"/>
    <x v="8"/>
    <x v="8"/>
    <m/>
    <x v="615"/>
    <e v="#N/A"/>
    <x v="615"/>
  </r>
  <r>
    <x v="5170"/>
    <m/>
    <n v="42350"/>
    <x v="18099"/>
    <m/>
    <m/>
    <m/>
    <m/>
    <x v="9336"/>
    <s v="2023/11/30"/>
    <x v="138"/>
    <x v="138"/>
    <x v="8"/>
    <x v="8"/>
    <m/>
    <x v="615"/>
    <e v="#N/A"/>
    <x v="615"/>
  </r>
  <r>
    <x v="5170"/>
    <m/>
    <n v="35"/>
    <x v="18100"/>
    <m/>
    <m/>
    <m/>
    <m/>
    <x v="9361"/>
    <s v="2023/5/31"/>
    <x v="138"/>
    <x v="138"/>
    <x v="17"/>
    <x v="17"/>
    <m/>
    <x v="615"/>
    <e v="#N/A"/>
    <x v="615"/>
  </r>
  <r>
    <x v="5170"/>
    <m/>
    <n v="220"/>
    <x v="18101"/>
    <m/>
    <m/>
    <m/>
    <m/>
    <x v="9354"/>
    <s v="2023/1/31"/>
    <x v="138"/>
    <x v="138"/>
    <x v="31"/>
    <x v="31"/>
    <m/>
    <x v="615"/>
    <e v="#N/A"/>
    <x v="615"/>
  </r>
  <r>
    <x v="5170"/>
    <m/>
    <n v="570"/>
    <x v="18102"/>
    <m/>
    <m/>
    <m/>
    <m/>
    <x v="9359"/>
    <s v="2023/5/31"/>
    <x v="138"/>
    <x v="138"/>
    <x v="31"/>
    <x v="31"/>
    <m/>
    <x v="615"/>
    <e v="#N/A"/>
    <x v="615"/>
  </r>
  <r>
    <x v="5170"/>
    <m/>
    <n v="242.5"/>
    <x v="18103"/>
    <m/>
    <m/>
    <m/>
    <m/>
    <x v="9363"/>
    <s v="2023/7/31"/>
    <x v="138"/>
    <x v="138"/>
    <x v="31"/>
    <x v="31"/>
    <m/>
    <x v="615"/>
    <e v="#N/A"/>
    <x v="615"/>
  </r>
  <r>
    <x v="5170"/>
    <m/>
    <n v="150"/>
    <x v="18104"/>
    <m/>
    <m/>
    <m/>
    <m/>
    <x v="9369"/>
    <s v="2023/3/31"/>
    <x v="138"/>
    <x v="138"/>
    <x v="1"/>
    <x v="1"/>
    <m/>
    <x v="615"/>
    <e v="#N/A"/>
    <x v="615"/>
  </r>
  <r>
    <x v="5170"/>
    <m/>
    <n v="15000"/>
    <x v="18105"/>
    <m/>
    <m/>
    <m/>
    <m/>
    <x v="9360"/>
    <s v="2023/2/28"/>
    <x v="138"/>
    <x v="138"/>
    <x v="37"/>
    <x v="37"/>
    <m/>
    <x v="615"/>
    <e v="#N/A"/>
    <x v="615"/>
  </r>
  <r>
    <x v="5170"/>
    <m/>
    <n v="750"/>
    <x v="18106"/>
    <m/>
    <m/>
    <m/>
    <m/>
    <x v="9355"/>
    <s v="2023/3/31"/>
    <x v="138"/>
    <x v="138"/>
    <x v="37"/>
    <x v="37"/>
    <m/>
    <x v="615"/>
    <e v="#N/A"/>
    <x v="615"/>
  </r>
  <r>
    <x v="5170"/>
    <m/>
    <n v="690"/>
    <x v="18107"/>
    <m/>
    <m/>
    <m/>
    <m/>
    <x v="9343"/>
    <s v="2023/6/30"/>
    <x v="138"/>
    <x v="138"/>
    <x v="37"/>
    <x v="37"/>
    <m/>
    <x v="615"/>
    <e v="#N/A"/>
    <x v="615"/>
  </r>
  <r>
    <x v="5170"/>
    <m/>
    <n v="7800"/>
    <x v="18108"/>
    <m/>
    <m/>
    <m/>
    <m/>
    <x v="9346"/>
    <s v="2023/8/31"/>
    <x v="138"/>
    <x v="138"/>
    <x v="37"/>
    <x v="37"/>
    <m/>
    <x v="615"/>
    <e v="#N/A"/>
    <x v="615"/>
  </r>
  <r>
    <x v="5170"/>
    <m/>
    <n v="60"/>
    <x v="18109"/>
    <m/>
    <m/>
    <m/>
    <m/>
    <x v="9353"/>
    <s v="2023/10/31"/>
    <x v="138"/>
    <x v="138"/>
    <x v="37"/>
    <x v="37"/>
    <m/>
    <x v="615"/>
    <e v="#N/A"/>
    <x v="615"/>
  </r>
  <r>
    <x v="5170"/>
    <m/>
    <n v="180"/>
    <x v="18110"/>
    <m/>
    <m/>
    <m/>
    <m/>
    <x v="9336"/>
    <s v="2023/11/30"/>
    <x v="138"/>
    <x v="138"/>
    <x v="37"/>
    <x v="37"/>
    <m/>
    <x v="615"/>
    <e v="#N/A"/>
    <x v="615"/>
  </r>
  <r>
    <x v="5170"/>
    <m/>
    <n v="60"/>
    <x v="18111"/>
    <m/>
    <m/>
    <m/>
    <m/>
    <x v="9367"/>
    <s v="2023/12/31"/>
    <x v="138"/>
    <x v="138"/>
    <x v="37"/>
    <x v="37"/>
    <m/>
    <x v="615"/>
    <e v="#N/A"/>
    <x v="615"/>
  </r>
  <r>
    <x v="5170"/>
    <m/>
    <n v="23755"/>
    <x v="18112"/>
    <m/>
    <m/>
    <m/>
    <m/>
    <x v="9337"/>
    <s v="2023/1/31"/>
    <x v="138"/>
    <x v="138"/>
    <x v="2"/>
    <x v="2"/>
    <m/>
    <x v="615"/>
    <e v="#N/A"/>
    <x v="615"/>
  </r>
  <r>
    <x v="5170"/>
    <m/>
    <n v="1095"/>
    <x v="18113"/>
    <m/>
    <m/>
    <m/>
    <m/>
    <x v="9357"/>
    <s v="2023/2/28"/>
    <x v="138"/>
    <x v="138"/>
    <x v="2"/>
    <x v="2"/>
    <m/>
    <x v="615"/>
    <e v="#N/A"/>
    <x v="615"/>
  </r>
  <r>
    <x v="5170"/>
    <m/>
    <n v="18960"/>
    <x v="18114"/>
    <m/>
    <m/>
    <m/>
    <m/>
    <x v="9372"/>
    <s v="2023/3/22"/>
    <x v="138"/>
    <x v="138"/>
    <x v="2"/>
    <x v="2"/>
    <m/>
    <x v="615"/>
    <e v="#N/A"/>
    <x v="615"/>
  </r>
  <r>
    <x v="5170"/>
    <m/>
    <n v="16360"/>
    <x v="18115"/>
    <m/>
    <m/>
    <m/>
    <m/>
    <x v="9358"/>
    <s v="2023/3/31"/>
    <x v="138"/>
    <x v="138"/>
    <x v="2"/>
    <x v="2"/>
    <m/>
    <x v="615"/>
    <e v="#N/A"/>
    <x v="615"/>
  </r>
  <r>
    <x v="5170"/>
    <m/>
    <n v="1800"/>
    <x v="18116"/>
    <m/>
    <m/>
    <m/>
    <m/>
    <x v="9333"/>
    <s v="2023/4/30"/>
    <x v="138"/>
    <x v="138"/>
    <x v="2"/>
    <x v="2"/>
    <m/>
    <x v="615"/>
    <e v="#N/A"/>
    <x v="615"/>
  </r>
  <r>
    <x v="5170"/>
    <m/>
    <n v="3275"/>
    <x v="18117"/>
    <m/>
    <m/>
    <m/>
    <m/>
    <x v="9361"/>
    <s v="2023/5/31"/>
    <x v="138"/>
    <x v="138"/>
    <x v="2"/>
    <x v="2"/>
    <m/>
    <x v="615"/>
    <e v="#N/A"/>
    <x v="615"/>
  </r>
  <r>
    <x v="5170"/>
    <m/>
    <n v="2595"/>
    <x v="18118"/>
    <m/>
    <m/>
    <m/>
    <m/>
    <x v="9343"/>
    <s v="2023/6/30"/>
    <x v="138"/>
    <x v="138"/>
    <x v="2"/>
    <x v="2"/>
    <m/>
    <x v="615"/>
    <e v="#N/A"/>
    <x v="615"/>
  </r>
  <r>
    <x v="5170"/>
    <m/>
    <n v="1350"/>
    <x v="18119"/>
    <m/>
    <m/>
    <m/>
    <m/>
    <x v="9356"/>
    <s v="2023/8/31"/>
    <x v="138"/>
    <x v="138"/>
    <x v="2"/>
    <x v="2"/>
    <m/>
    <x v="615"/>
    <e v="#N/A"/>
    <x v="615"/>
  </r>
  <r>
    <x v="5170"/>
    <m/>
    <n v="210"/>
    <x v="18120"/>
    <m/>
    <m/>
    <m/>
    <m/>
    <x v="9366"/>
    <s v="2023/9/30"/>
    <x v="138"/>
    <x v="138"/>
    <x v="2"/>
    <x v="2"/>
    <m/>
    <x v="615"/>
    <e v="#N/A"/>
    <x v="615"/>
  </r>
  <r>
    <x v="5170"/>
    <m/>
    <n v="4600"/>
    <x v="18121"/>
    <m/>
    <m/>
    <m/>
    <m/>
    <x v="9337"/>
    <s v="2023/1/31"/>
    <x v="138"/>
    <x v="138"/>
    <x v="22"/>
    <x v="22"/>
    <m/>
    <x v="615"/>
    <e v="#N/A"/>
    <x v="615"/>
  </r>
  <r>
    <x v="5170"/>
    <m/>
    <n v="829.5"/>
    <x v="18122"/>
    <m/>
    <m/>
    <m/>
    <m/>
    <x v="9355"/>
    <s v="2023/3/31"/>
    <x v="138"/>
    <x v="138"/>
    <x v="25"/>
    <x v="25"/>
    <m/>
    <x v="615"/>
    <e v="#N/A"/>
    <x v="615"/>
  </r>
  <r>
    <x v="5170"/>
    <m/>
    <n v="80.5"/>
    <x v="18123"/>
    <m/>
    <m/>
    <m/>
    <m/>
    <x v="9352"/>
    <s v="2023/5/31"/>
    <x v="138"/>
    <x v="138"/>
    <x v="25"/>
    <x v="25"/>
    <m/>
    <x v="615"/>
    <e v="#N/A"/>
    <x v="615"/>
  </r>
  <r>
    <x v="5170"/>
    <m/>
    <n v="264.5"/>
    <x v="18124"/>
    <m/>
    <m/>
    <m/>
    <m/>
    <x v="9335"/>
    <s v="2023/10/31"/>
    <x v="138"/>
    <x v="138"/>
    <x v="25"/>
    <x v="25"/>
    <m/>
    <x v="615"/>
    <e v="#N/A"/>
    <x v="615"/>
  </r>
  <r>
    <x v="5170"/>
    <m/>
    <n v="165"/>
    <x v="18125"/>
    <m/>
    <m/>
    <m/>
    <m/>
    <x v="9350"/>
    <s v="2023/12/31"/>
    <x v="138"/>
    <x v="138"/>
    <x v="25"/>
    <x v="25"/>
    <m/>
    <x v="615"/>
    <e v="#N/A"/>
    <x v="615"/>
  </r>
  <r>
    <x v="5170"/>
    <m/>
    <n v="7917.5"/>
    <x v="18126"/>
    <m/>
    <m/>
    <m/>
    <m/>
    <x v="9337"/>
    <s v="2023/1/31"/>
    <x v="138"/>
    <x v="138"/>
    <x v="10"/>
    <x v="10"/>
    <m/>
    <x v="615"/>
    <e v="#N/A"/>
    <x v="615"/>
  </r>
  <r>
    <x v="5170"/>
    <m/>
    <n v="9150"/>
    <x v="18127"/>
    <m/>
    <m/>
    <m/>
    <m/>
    <x v="9357"/>
    <s v="2023/2/28"/>
    <x v="138"/>
    <x v="138"/>
    <x v="10"/>
    <x v="10"/>
    <m/>
    <x v="615"/>
    <e v="#N/A"/>
    <x v="615"/>
  </r>
  <r>
    <x v="5170"/>
    <m/>
    <n v="240"/>
    <x v="18128"/>
    <m/>
    <m/>
    <m/>
    <m/>
    <x v="9373"/>
    <s v="2023/6/30"/>
    <x v="138"/>
    <x v="138"/>
    <x v="10"/>
    <x v="10"/>
    <m/>
    <x v="615"/>
    <e v="#N/A"/>
    <x v="615"/>
  </r>
  <r>
    <x v="5170"/>
    <m/>
    <n v="7500"/>
    <x v="18129"/>
    <m/>
    <m/>
    <m/>
    <m/>
    <x v="9354"/>
    <s v="2023/1/31"/>
    <x v="138"/>
    <x v="138"/>
    <x v="14"/>
    <x v="14"/>
    <m/>
    <x v="615"/>
    <e v="#N/A"/>
    <x v="615"/>
  </r>
  <r>
    <x v="5170"/>
    <m/>
    <n v="3310"/>
    <x v="18130"/>
    <m/>
    <m/>
    <m/>
    <m/>
    <x v="9369"/>
    <s v="2023/3/31"/>
    <x v="138"/>
    <x v="138"/>
    <x v="14"/>
    <x v="14"/>
    <m/>
    <x v="615"/>
    <e v="#N/A"/>
    <x v="615"/>
  </r>
  <r>
    <x v="5170"/>
    <m/>
    <n v="4995"/>
    <x v="18131"/>
    <m/>
    <m/>
    <m/>
    <m/>
    <x v="9374"/>
    <s v="2023/4/30"/>
    <x v="138"/>
    <x v="138"/>
    <x v="14"/>
    <x v="14"/>
    <m/>
    <x v="615"/>
    <e v="#N/A"/>
    <x v="615"/>
  </r>
  <r>
    <x v="5170"/>
    <m/>
    <n v="2705"/>
    <x v="18132"/>
    <m/>
    <m/>
    <m/>
    <m/>
    <x v="9361"/>
    <s v="2023/5/31"/>
    <x v="138"/>
    <x v="138"/>
    <x v="14"/>
    <x v="14"/>
    <m/>
    <x v="615"/>
    <e v="#N/A"/>
    <x v="615"/>
  </r>
  <r>
    <x v="5170"/>
    <m/>
    <n v="1270"/>
    <x v="18133"/>
    <m/>
    <m/>
    <m/>
    <m/>
    <x v="9373"/>
    <s v="2023/6/30"/>
    <x v="138"/>
    <x v="138"/>
    <x v="14"/>
    <x v="14"/>
    <m/>
    <x v="615"/>
    <e v="#N/A"/>
    <x v="615"/>
  </r>
  <r>
    <x v="5170"/>
    <m/>
    <n v="180"/>
    <x v="18134"/>
    <m/>
    <m/>
    <m/>
    <m/>
    <x v="9363"/>
    <s v="2023/7/31"/>
    <x v="138"/>
    <x v="138"/>
    <x v="14"/>
    <x v="14"/>
    <m/>
    <x v="615"/>
    <e v="#N/A"/>
    <x v="615"/>
  </r>
  <r>
    <x v="5170"/>
    <m/>
    <n v="3437.4"/>
    <x v="18135"/>
    <m/>
    <m/>
    <m/>
    <m/>
    <x v="9372"/>
    <s v="2023/3/22"/>
    <x v="138"/>
    <x v="138"/>
    <x v="21"/>
    <x v="21"/>
    <m/>
    <x v="615"/>
    <e v="#N/A"/>
    <x v="615"/>
  </r>
  <r>
    <x v="5170"/>
    <m/>
    <n v="205"/>
    <x v="18136"/>
    <m/>
    <m/>
    <m/>
    <m/>
    <x v="9369"/>
    <s v="2023/3/31"/>
    <x v="138"/>
    <x v="138"/>
    <x v="21"/>
    <x v="21"/>
    <m/>
    <x v="615"/>
    <e v="#N/A"/>
    <x v="615"/>
  </r>
  <r>
    <x v="5170"/>
    <m/>
    <n v="3327"/>
    <x v="18137"/>
    <m/>
    <m/>
    <m/>
    <m/>
    <x v="9352"/>
    <s v="2023/5/31"/>
    <x v="138"/>
    <x v="138"/>
    <x v="21"/>
    <x v="21"/>
    <m/>
    <x v="615"/>
    <e v="#N/A"/>
    <x v="615"/>
  </r>
  <r>
    <x v="5170"/>
    <m/>
    <n v="7"/>
    <x v="18138"/>
    <m/>
    <m/>
    <m/>
    <m/>
    <x v="9362"/>
    <s v="2023/6/30"/>
    <x v="138"/>
    <x v="138"/>
    <x v="21"/>
    <x v="21"/>
    <m/>
    <x v="615"/>
    <e v="#N/A"/>
    <x v="615"/>
  </r>
  <r>
    <x v="5170"/>
    <m/>
    <n v="3560"/>
    <x v="18139"/>
    <m/>
    <m/>
    <m/>
    <m/>
    <x v="9344"/>
    <s v="2023/7/31"/>
    <x v="138"/>
    <x v="138"/>
    <x v="21"/>
    <x v="21"/>
    <m/>
    <x v="615"/>
    <e v="#N/A"/>
    <x v="615"/>
  </r>
  <r>
    <x v="5170"/>
    <m/>
    <n v="480"/>
    <x v="18140"/>
    <m/>
    <m/>
    <m/>
    <m/>
    <x v="9338"/>
    <s v="2023/1/31"/>
    <x v="138"/>
    <x v="138"/>
    <x v="18"/>
    <x v="18"/>
    <m/>
    <x v="615"/>
    <e v="#N/A"/>
    <x v="615"/>
  </r>
  <r>
    <x v="5170"/>
    <m/>
    <n v="570"/>
    <x v="18141"/>
    <m/>
    <m/>
    <m/>
    <m/>
    <x v="9355"/>
    <s v="2023/3/31"/>
    <x v="138"/>
    <x v="138"/>
    <x v="18"/>
    <x v="18"/>
    <m/>
    <x v="615"/>
    <e v="#N/A"/>
    <x v="615"/>
  </r>
  <r>
    <x v="5170"/>
    <m/>
    <n v="905"/>
    <x v="18142"/>
    <m/>
    <m/>
    <m/>
    <m/>
    <x v="9374"/>
    <s v="2023/4/30"/>
    <x v="138"/>
    <x v="138"/>
    <x v="18"/>
    <x v="18"/>
    <m/>
    <x v="615"/>
    <e v="#N/A"/>
    <x v="615"/>
  </r>
  <r>
    <x v="5170"/>
    <m/>
    <n v="60"/>
    <x v="18143"/>
    <m/>
    <m/>
    <m/>
    <m/>
    <x v="9367"/>
    <s v="2023/12/31"/>
    <x v="138"/>
    <x v="138"/>
    <x v="18"/>
    <x v="18"/>
    <m/>
    <x v="615"/>
    <e v="#N/A"/>
    <x v="615"/>
  </r>
  <r>
    <x v="5170"/>
    <m/>
    <n v="6063.9000000000005"/>
    <x v="18144"/>
    <m/>
    <m/>
    <m/>
    <m/>
    <x v="9337"/>
    <s v="2023/1/31"/>
    <x v="138"/>
    <x v="138"/>
    <x v="0"/>
    <x v="0"/>
    <m/>
    <x v="615"/>
    <e v="#N/A"/>
    <x v="615"/>
  </r>
  <r>
    <x v="5170"/>
    <m/>
    <n v="16885.599999999999"/>
    <x v="18145"/>
    <m/>
    <m/>
    <m/>
    <m/>
    <x v="9372"/>
    <s v="2023/3/22"/>
    <x v="138"/>
    <x v="138"/>
    <x v="0"/>
    <x v="0"/>
    <m/>
    <x v="615"/>
    <e v="#N/A"/>
    <x v="615"/>
  </r>
  <r>
    <x v="5170"/>
    <m/>
    <n v="14085.6"/>
    <x v="18146"/>
    <m/>
    <m/>
    <m/>
    <m/>
    <x v="9340"/>
    <s v="2023/3/31"/>
    <x v="138"/>
    <x v="138"/>
    <x v="0"/>
    <x v="0"/>
    <m/>
    <x v="615"/>
    <e v="#N/A"/>
    <x v="615"/>
  </r>
  <r>
    <x v="5170"/>
    <m/>
    <n v="12378.5"/>
    <x v="18147"/>
    <m/>
    <m/>
    <m/>
    <m/>
    <x v="9341"/>
    <s v="2023/4/30"/>
    <x v="138"/>
    <x v="138"/>
    <x v="0"/>
    <x v="0"/>
    <m/>
    <x v="615"/>
    <e v="#N/A"/>
    <x v="615"/>
  </r>
  <r>
    <x v="5170"/>
    <m/>
    <n v="400"/>
    <x v="18148"/>
    <m/>
    <m/>
    <m/>
    <m/>
    <x v="9342"/>
    <s v="2023/5/31"/>
    <x v="138"/>
    <x v="138"/>
    <x v="0"/>
    <x v="0"/>
    <m/>
    <x v="615"/>
    <e v="#N/A"/>
    <x v="615"/>
  </r>
  <r>
    <x v="5170"/>
    <m/>
    <n v="12777.7"/>
    <x v="18149"/>
    <m/>
    <m/>
    <m/>
    <m/>
    <x v="9364"/>
    <s v="2023/8/31"/>
    <x v="138"/>
    <x v="138"/>
    <x v="0"/>
    <x v="0"/>
    <m/>
    <x v="615"/>
    <e v="#N/A"/>
    <x v="615"/>
  </r>
  <r>
    <x v="5170"/>
    <m/>
    <n v="800"/>
    <x v="18150"/>
    <m/>
    <m/>
    <m/>
    <m/>
    <x v="9366"/>
    <s v="2023/9/30"/>
    <x v="138"/>
    <x v="138"/>
    <x v="0"/>
    <x v="0"/>
    <m/>
    <x v="615"/>
    <e v="#N/A"/>
    <x v="615"/>
  </r>
  <r>
    <x v="5170"/>
    <m/>
    <n v="482.5"/>
    <x v="18151"/>
    <m/>
    <m/>
    <m/>
    <m/>
    <x v="9374"/>
    <s v="2023/4/30"/>
    <x v="138"/>
    <x v="138"/>
    <x v="5"/>
    <x v="5"/>
    <m/>
    <x v="615"/>
    <e v="#N/A"/>
    <x v="615"/>
  </r>
  <r>
    <x v="5170"/>
    <m/>
    <n v="880"/>
    <x v="18152"/>
    <m/>
    <m/>
    <m/>
    <m/>
    <x v="9343"/>
    <s v="2023/6/30"/>
    <x v="138"/>
    <x v="138"/>
    <x v="5"/>
    <x v="5"/>
    <m/>
    <x v="615"/>
    <e v="#N/A"/>
    <x v="615"/>
  </r>
  <r>
    <x v="5170"/>
    <m/>
    <n v="140"/>
    <x v="18153"/>
    <m/>
    <m/>
    <m/>
    <m/>
    <x v="9335"/>
    <s v="2023/10/31"/>
    <x v="138"/>
    <x v="138"/>
    <x v="5"/>
    <x v="5"/>
    <m/>
    <x v="615"/>
    <e v="#N/A"/>
    <x v="615"/>
  </r>
  <r>
    <x v="5170"/>
    <m/>
    <n v="162.5"/>
    <x v="18154"/>
    <m/>
    <m/>
    <m/>
    <m/>
    <x v="9336"/>
    <s v="2023/11/30"/>
    <x v="138"/>
    <x v="138"/>
    <x v="5"/>
    <x v="5"/>
    <m/>
    <x v="615"/>
    <e v="#N/A"/>
    <x v="615"/>
  </r>
  <r>
    <x v="5170"/>
    <m/>
    <n v="525"/>
    <x v="18155"/>
    <m/>
    <m/>
    <m/>
    <m/>
    <x v="9367"/>
    <s v="2023/12/31"/>
    <x v="138"/>
    <x v="138"/>
    <x v="5"/>
    <x v="5"/>
    <m/>
    <x v="615"/>
    <e v="#N/A"/>
    <x v="615"/>
  </r>
  <r>
    <x v="5170"/>
    <m/>
    <n v="11100"/>
    <x v="18156"/>
    <m/>
    <m/>
    <m/>
    <m/>
    <x v="9374"/>
    <s v="2023/4/30"/>
    <x v="138"/>
    <x v="138"/>
    <x v="32"/>
    <x v="32"/>
    <m/>
    <x v="615"/>
    <e v="#N/A"/>
    <x v="615"/>
  </r>
  <r>
    <x v="5170"/>
    <m/>
    <n v="975"/>
    <x v="18157"/>
    <m/>
    <m/>
    <m/>
    <m/>
    <x v="9359"/>
    <s v="2023/5/31"/>
    <x v="138"/>
    <x v="138"/>
    <x v="32"/>
    <x v="32"/>
    <m/>
    <x v="615"/>
    <e v="#N/A"/>
    <x v="615"/>
  </r>
  <r>
    <x v="5170"/>
    <m/>
    <n v="180"/>
    <x v="18158"/>
    <m/>
    <m/>
    <m/>
    <m/>
    <x v="9371"/>
    <s v="2023/7/31"/>
    <x v="138"/>
    <x v="138"/>
    <x v="32"/>
    <x v="32"/>
    <m/>
    <x v="615"/>
    <e v="#N/A"/>
    <x v="615"/>
  </r>
  <r>
    <x v="5170"/>
    <m/>
    <n v="12605.5"/>
    <x v="18159"/>
    <m/>
    <m/>
    <m/>
    <m/>
    <x v="9340"/>
    <s v="2023/3/31"/>
    <x v="138"/>
    <x v="138"/>
    <x v="40"/>
    <x v="40"/>
    <m/>
    <x v="615"/>
    <e v="#N/A"/>
    <x v="615"/>
  </r>
  <r>
    <x v="5170"/>
    <m/>
    <n v="1868.5"/>
    <x v="18160"/>
    <m/>
    <m/>
    <m/>
    <m/>
    <x v="9352"/>
    <s v="2023/5/31"/>
    <x v="138"/>
    <x v="138"/>
    <x v="40"/>
    <x v="40"/>
    <m/>
    <x v="615"/>
    <e v="#N/A"/>
    <x v="615"/>
  </r>
  <r>
    <x v="5170"/>
    <m/>
    <n v="485"/>
    <x v="18161"/>
    <m/>
    <m/>
    <m/>
    <m/>
    <x v="9373"/>
    <s v="2023/6/30"/>
    <x v="138"/>
    <x v="138"/>
    <x v="40"/>
    <x v="40"/>
    <m/>
    <x v="615"/>
    <e v="#N/A"/>
    <x v="615"/>
  </r>
  <r>
    <x v="5170"/>
    <m/>
    <n v="3112.5"/>
    <x v="18162"/>
    <m/>
    <m/>
    <m/>
    <m/>
    <x v="9344"/>
    <s v="2023/7/31"/>
    <x v="138"/>
    <x v="138"/>
    <x v="40"/>
    <x v="40"/>
    <m/>
    <x v="615"/>
    <e v="#N/A"/>
    <x v="615"/>
  </r>
  <r>
    <x v="5170"/>
    <m/>
    <n v="1880"/>
    <x v="18163"/>
    <m/>
    <m/>
    <m/>
    <m/>
    <x v="9346"/>
    <s v="2023/8/31"/>
    <x v="138"/>
    <x v="138"/>
    <x v="40"/>
    <x v="40"/>
    <m/>
    <x v="615"/>
    <e v="#N/A"/>
    <x v="615"/>
  </r>
  <r>
    <x v="5170"/>
    <m/>
    <n v="1020"/>
    <x v="18164"/>
    <m/>
    <m/>
    <m/>
    <m/>
    <x v="9334"/>
    <s v="2023/9/30"/>
    <x v="138"/>
    <x v="138"/>
    <x v="40"/>
    <x v="40"/>
    <m/>
    <x v="615"/>
    <e v="#N/A"/>
    <x v="615"/>
  </r>
  <r>
    <x v="5170"/>
    <m/>
    <n v="15"/>
    <x v="18165"/>
    <m/>
    <m/>
    <m/>
    <m/>
    <x v="9353"/>
    <s v="2023/10/31"/>
    <x v="138"/>
    <x v="138"/>
    <x v="40"/>
    <x v="40"/>
    <m/>
    <x v="615"/>
    <e v="#N/A"/>
    <x v="615"/>
  </r>
  <r>
    <x v="5170"/>
    <m/>
    <n v="200"/>
    <x v="18166"/>
    <m/>
    <m/>
    <m/>
    <m/>
    <x v="9336"/>
    <s v="2023/11/30"/>
    <x v="138"/>
    <x v="138"/>
    <x v="40"/>
    <x v="40"/>
    <m/>
    <x v="615"/>
    <e v="#N/A"/>
    <x v="615"/>
  </r>
  <r>
    <x v="5170"/>
    <m/>
    <n v="127.5"/>
    <x v="18167"/>
    <m/>
    <m/>
    <m/>
    <m/>
    <x v="9351"/>
    <s v="2023/12/31"/>
    <x v="138"/>
    <x v="138"/>
    <x v="40"/>
    <x v="40"/>
    <m/>
    <x v="615"/>
    <e v="#N/A"/>
    <x v="615"/>
  </r>
  <r>
    <x v="5170"/>
    <m/>
    <n v="90"/>
    <x v="18168"/>
    <m/>
    <m/>
    <m/>
    <m/>
    <x v="9357"/>
    <s v="2023/2/28"/>
    <x v="138"/>
    <x v="138"/>
    <x v="20"/>
    <x v="20"/>
    <m/>
    <x v="615"/>
    <e v="#N/A"/>
    <x v="615"/>
  </r>
  <r>
    <x v="5170"/>
    <m/>
    <n v="60"/>
    <x v="18169"/>
    <m/>
    <m/>
    <m/>
    <m/>
    <x v="9333"/>
    <s v="2023/4/30"/>
    <x v="138"/>
    <x v="138"/>
    <x v="20"/>
    <x v="20"/>
    <m/>
    <x v="615"/>
    <e v="#N/A"/>
    <x v="615"/>
  </r>
  <r>
    <x v="5170"/>
    <m/>
    <n v="59.5"/>
    <x v="18170"/>
    <m/>
    <m/>
    <m/>
    <m/>
    <x v="9352"/>
    <s v="2023/5/31"/>
    <x v="138"/>
    <x v="138"/>
    <x v="20"/>
    <x v="20"/>
    <m/>
    <x v="615"/>
    <e v="#N/A"/>
    <x v="615"/>
  </r>
  <r>
    <x v="5170"/>
    <m/>
    <n v="9125"/>
    <x v="18171"/>
    <m/>
    <m/>
    <m/>
    <m/>
    <x v="9347"/>
    <s v="2023/9/30"/>
    <x v="138"/>
    <x v="138"/>
    <x v="68"/>
    <x v="68"/>
    <m/>
    <x v="615"/>
    <e v="#N/A"/>
    <x v="615"/>
  </r>
  <r>
    <x v="5170"/>
    <m/>
    <n v="7927.5"/>
    <x v="18172"/>
    <m/>
    <m/>
    <m/>
    <m/>
    <x v="9335"/>
    <s v="2023/10/31"/>
    <x v="138"/>
    <x v="138"/>
    <x v="68"/>
    <x v="68"/>
    <m/>
    <x v="615"/>
    <e v="#N/A"/>
    <x v="615"/>
  </r>
  <r>
    <x v="5170"/>
    <m/>
    <n v="8780"/>
    <x v="18173"/>
    <m/>
    <m/>
    <m/>
    <m/>
    <x v="9368"/>
    <s v="2023/11/30"/>
    <x v="138"/>
    <x v="138"/>
    <x v="68"/>
    <x v="68"/>
    <m/>
    <x v="615"/>
    <e v="#N/A"/>
    <x v="615"/>
  </r>
  <r>
    <x v="5170"/>
    <m/>
    <n v="11627.2"/>
    <x v="18174"/>
    <m/>
    <m/>
    <m/>
    <m/>
    <x v="9354"/>
    <s v="2023/1/31"/>
    <x v="138"/>
    <x v="138"/>
    <x v="23"/>
    <x v="23"/>
    <m/>
    <x v="615"/>
    <e v="#N/A"/>
    <x v="615"/>
  </r>
  <r>
    <x v="5170"/>
    <m/>
    <n v="990"/>
    <x v="18175"/>
    <m/>
    <m/>
    <m/>
    <m/>
    <x v="9339"/>
    <s v="2023/2/28"/>
    <x v="138"/>
    <x v="138"/>
    <x v="23"/>
    <x v="23"/>
    <m/>
    <x v="615"/>
    <e v="#N/A"/>
    <x v="615"/>
  </r>
  <r>
    <x v="5170"/>
    <m/>
    <n v="14332"/>
    <x v="18176"/>
    <m/>
    <m/>
    <m/>
    <m/>
    <x v="9372"/>
    <s v="2023/3/22"/>
    <x v="138"/>
    <x v="138"/>
    <x v="23"/>
    <x v="23"/>
    <m/>
    <x v="615"/>
    <e v="#N/A"/>
    <x v="615"/>
  </r>
  <r>
    <x v="5170"/>
    <m/>
    <n v="14811.2"/>
    <x v="18177"/>
    <m/>
    <m/>
    <m/>
    <m/>
    <x v="9340"/>
    <s v="2023/3/31"/>
    <x v="138"/>
    <x v="138"/>
    <x v="23"/>
    <x v="23"/>
    <m/>
    <x v="615"/>
    <e v="#N/A"/>
    <x v="615"/>
  </r>
  <r>
    <x v="5170"/>
    <m/>
    <n v="3134.4"/>
    <x v="18178"/>
    <m/>
    <m/>
    <m/>
    <m/>
    <x v="9374"/>
    <s v="2023/4/30"/>
    <x v="138"/>
    <x v="138"/>
    <x v="23"/>
    <x v="23"/>
    <m/>
    <x v="615"/>
    <e v="#N/A"/>
    <x v="615"/>
  </r>
  <r>
    <x v="5170"/>
    <m/>
    <n v="6700"/>
    <x v="18179"/>
    <m/>
    <m/>
    <m/>
    <m/>
    <x v="9342"/>
    <s v="2023/5/31"/>
    <x v="138"/>
    <x v="138"/>
    <x v="23"/>
    <x v="23"/>
    <m/>
    <x v="615"/>
    <e v="#N/A"/>
    <x v="615"/>
  </r>
  <r>
    <x v="5170"/>
    <m/>
    <n v="656"/>
    <x v="18180"/>
    <m/>
    <m/>
    <m/>
    <m/>
    <x v="9373"/>
    <s v="2023/6/30"/>
    <x v="138"/>
    <x v="138"/>
    <x v="23"/>
    <x v="23"/>
    <m/>
    <x v="615"/>
    <e v="#N/A"/>
    <x v="615"/>
  </r>
  <r>
    <x v="5170"/>
    <m/>
    <n v="700"/>
    <x v="18181"/>
    <m/>
    <m/>
    <m/>
    <m/>
    <x v="9371"/>
    <s v="2023/7/31"/>
    <x v="138"/>
    <x v="138"/>
    <x v="23"/>
    <x v="23"/>
    <m/>
    <x v="615"/>
    <e v="#N/A"/>
    <x v="615"/>
  </r>
  <r>
    <x v="5170"/>
    <m/>
    <n v="945"/>
    <x v="18182"/>
    <m/>
    <m/>
    <m/>
    <m/>
    <x v="9365"/>
    <s v="2023/8/31"/>
    <x v="138"/>
    <x v="138"/>
    <x v="23"/>
    <x v="23"/>
    <m/>
    <x v="615"/>
    <e v="#N/A"/>
    <x v="615"/>
  </r>
  <r>
    <x v="5170"/>
    <m/>
    <n v="80"/>
    <x v="18183"/>
    <m/>
    <m/>
    <m/>
    <m/>
    <x v="9334"/>
    <s v="2023/9/30"/>
    <x v="138"/>
    <x v="138"/>
    <x v="23"/>
    <x v="23"/>
    <m/>
    <x v="615"/>
    <e v="#N/A"/>
    <x v="615"/>
  </r>
  <r>
    <x v="5170"/>
    <m/>
    <n v="300"/>
    <x v="18184"/>
    <m/>
    <m/>
    <m/>
    <m/>
    <x v="9360"/>
    <s v="2023/2/28"/>
    <x v="138"/>
    <x v="138"/>
    <x v="28"/>
    <x v="28"/>
    <m/>
    <x v="615"/>
    <e v="#N/A"/>
    <x v="615"/>
  </r>
  <r>
    <x v="5170"/>
    <m/>
    <n v="1772.8"/>
    <x v="18185"/>
    <m/>
    <m/>
    <m/>
    <m/>
    <x v="9333"/>
    <s v="2023/4/30"/>
    <x v="138"/>
    <x v="138"/>
    <x v="28"/>
    <x v="28"/>
    <m/>
    <x v="615"/>
    <e v="#N/A"/>
    <x v="615"/>
  </r>
  <r>
    <x v="5170"/>
    <m/>
    <n v="40"/>
    <x v="18186"/>
    <m/>
    <m/>
    <m/>
    <m/>
    <x v="9333"/>
    <s v="2023/4/30"/>
    <x v="138"/>
    <x v="138"/>
    <x v="28"/>
    <x v="28"/>
    <m/>
    <x v="615"/>
    <e v="#N/A"/>
    <x v="615"/>
  </r>
  <r>
    <x v="5170"/>
    <m/>
    <n v="4176"/>
    <x v="18187"/>
    <m/>
    <m/>
    <m/>
    <m/>
    <x v="9361"/>
    <s v="2023/5/31"/>
    <x v="138"/>
    <x v="138"/>
    <x v="28"/>
    <x v="28"/>
    <m/>
    <x v="615"/>
    <e v="#N/A"/>
    <x v="615"/>
  </r>
  <r>
    <x v="5170"/>
    <m/>
    <n v="75"/>
    <x v="18188"/>
    <m/>
    <m/>
    <m/>
    <m/>
    <x v="9362"/>
    <s v="2023/6/30"/>
    <x v="138"/>
    <x v="138"/>
    <x v="28"/>
    <x v="28"/>
    <m/>
    <x v="615"/>
    <e v="#N/A"/>
    <x v="615"/>
  </r>
  <r>
    <x v="5170"/>
    <m/>
    <n v="1828.8"/>
    <x v="18189"/>
    <m/>
    <m/>
    <m/>
    <m/>
    <x v="9371"/>
    <s v="2023/7/31"/>
    <x v="138"/>
    <x v="138"/>
    <x v="28"/>
    <x v="28"/>
    <m/>
    <x v="615"/>
    <e v="#N/A"/>
    <x v="615"/>
  </r>
  <r>
    <x v="5170"/>
    <m/>
    <n v="900"/>
    <x v="18190"/>
    <m/>
    <m/>
    <m/>
    <m/>
    <x v="9353"/>
    <s v="2023/10/31"/>
    <x v="138"/>
    <x v="138"/>
    <x v="28"/>
    <x v="28"/>
    <m/>
    <x v="615"/>
    <e v="#N/A"/>
    <x v="615"/>
  </r>
  <r>
    <x v="5170"/>
    <m/>
    <n v="480"/>
    <x v="18191"/>
    <m/>
    <m/>
    <m/>
    <m/>
    <x v="9368"/>
    <s v="2023/11/30"/>
    <x v="138"/>
    <x v="138"/>
    <x v="28"/>
    <x v="28"/>
    <m/>
    <x v="615"/>
    <e v="#N/A"/>
    <x v="615"/>
  </r>
  <r>
    <x v="5170"/>
    <m/>
    <n v="565"/>
    <x v="18192"/>
    <m/>
    <m/>
    <m/>
    <m/>
    <x v="9338"/>
    <s v="2023/1/31"/>
    <x v="138"/>
    <x v="138"/>
    <x v="33"/>
    <x v="33"/>
    <m/>
    <x v="615"/>
    <e v="#N/A"/>
    <x v="615"/>
  </r>
  <r>
    <x v="5170"/>
    <m/>
    <n v="120"/>
    <x v="18193"/>
    <m/>
    <m/>
    <m/>
    <m/>
    <x v="9360"/>
    <s v="2023/2/28"/>
    <x v="138"/>
    <x v="138"/>
    <x v="33"/>
    <x v="33"/>
    <m/>
    <x v="615"/>
    <e v="#N/A"/>
    <x v="615"/>
  </r>
  <r>
    <x v="5170"/>
    <m/>
    <n v="480"/>
    <x v="18194"/>
    <m/>
    <m/>
    <m/>
    <m/>
    <x v="9360"/>
    <s v="2023/2/28"/>
    <x v="138"/>
    <x v="138"/>
    <x v="33"/>
    <x v="33"/>
    <m/>
    <x v="615"/>
    <e v="#N/A"/>
    <x v="615"/>
  </r>
  <r>
    <x v="5170"/>
    <m/>
    <n v="75672"/>
    <x v="18195"/>
    <m/>
    <m/>
    <m/>
    <m/>
    <x v="9341"/>
    <s v="2023/4/30"/>
    <x v="138"/>
    <x v="138"/>
    <x v="33"/>
    <x v="33"/>
    <m/>
    <x v="615"/>
    <e v="#N/A"/>
    <x v="615"/>
  </r>
  <r>
    <x v="5170"/>
    <m/>
    <n v="461546"/>
    <x v="18196"/>
    <m/>
    <m/>
    <m/>
    <m/>
    <x v="9342"/>
    <s v="2023/5/31"/>
    <x v="138"/>
    <x v="138"/>
    <x v="33"/>
    <x v="33"/>
    <m/>
    <x v="615"/>
    <e v="#N/A"/>
    <x v="615"/>
  </r>
  <r>
    <x v="5170"/>
    <m/>
    <n v="297436"/>
    <x v="18197"/>
    <m/>
    <m/>
    <m/>
    <m/>
    <x v="9370"/>
    <s v="2023/6/30"/>
    <x v="138"/>
    <x v="138"/>
    <x v="33"/>
    <x v="33"/>
    <m/>
    <x v="615"/>
    <e v="#N/A"/>
    <x v="615"/>
  </r>
  <r>
    <x v="5170"/>
    <m/>
    <n v="846900"/>
    <x v="18198"/>
    <m/>
    <m/>
    <m/>
    <m/>
    <x v="9345"/>
    <s v="2023/7/31"/>
    <x v="138"/>
    <x v="138"/>
    <x v="33"/>
    <x v="33"/>
    <m/>
    <x v="615"/>
    <e v="#N/A"/>
    <x v="615"/>
  </r>
  <r>
    <x v="5170"/>
    <m/>
    <n v="656375"/>
    <x v="18199"/>
    <m/>
    <m/>
    <m/>
    <m/>
    <x v="9364"/>
    <s v="2023/8/31"/>
    <x v="138"/>
    <x v="138"/>
    <x v="33"/>
    <x v="33"/>
    <m/>
    <x v="615"/>
    <e v="#N/A"/>
    <x v="615"/>
  </r>
  <r>
    <x v="5170"/>
    <m/>
    <n v="207175"/>
    <x v="18200"/>
    <m/>
    <m/>
    <m/>
    <m/>
    <x v="9375"/>
    <s v="2023/10/31"/>
    <x v="138"/>
    <x v="138"/>
    <x v="33"/>
    <x v="33"/>
    <m/>
    <x v="615"/>
    <e v="#N/A"/>
    <x v="615"/>
  </r>
  <r>
    <x v="5170"/>
    <m/>
    <n v="755001"/>
    <x v="18201"/>
    <m/>
    <m/>
    <m/>
    <m/>
    <x v="9375"/>
    <s v="2023/10/31"/>
    <x v="138"/>
    <x v="138"/>
    <x v="33"/>
    <x v="33"/>
    <m/>
    <x v="615"/>
    <e v="#N/A"/>
    <x v="615"/>
  </r>
  <r>
    <x v="5170"/>
    <m/>
    <n v="671910"/>
    <x v="18202"/>
    <m/>
    <m/>
    <m/>
    <m/>
    <x v="9349"/>
    <s v="2023/11/30"/>
    <x v="138"/>
    <x v="138"/>
    <x v="33"/>
    <x v="33"/>
    <m/>
    <x v="615"/>
    <e v="#N/A"/>
    <x v="615"/>
  </r>
  <r>
    <x v="5170"/>
    <m/>
    <n v="223045"/>
    <x v="18203"/>
    <m/>
    <m/>
    <m/>
    <m/>
    <x v="9349"/>
    <s v="2023/11/30"/>
    <x v="138"/>
    <x v="138"/>
    <x v="33"/>
    <x v="33"/>
    <m/>
    <x v="615"/>
    <e v="#N/A"/>
    <x v="615"/>
  </r>
  <r>
    <x v="5170"/>
    <m/>
    <n v="587584"/>
    <x v="18204"/>
    <m/>
    <m/>
    <m/>
    <m/>
    <x v="9376"/>
    <s v="2023/12/31"/>
    <x v="138"/>
    <x v="138"/>
    <x v="33"/>
    <x v="33"/>
    <m/>
    <x v="615"/>
    <e v="#N/A"/>
    <x v="615"/>
  </r>
  <r>
    <x v="5170"/>
    <m/>
    <n v="38130"/>
    <x v="18205"/>
    <m/>
    <m/>
    <m/>
    <m/>
    <x v="9376"/>
    <s v="2023/12/31"/>
    <x v="138"/>
    <x v="138"/>
    <x v="33"/>
    <x v="33"/>
    <m/>
    <x v="615"/>
    <e v="#N/A"/>
    <x v="615"/>
  </r>
  <r>
    <x v="5170"/>
    <m/>
    <n v="48155.1"/>
    <x v="18206"/>
    <m/>
    <m/>
    <m/>
    <m/>
    <x v="9337"/>
    <s v="2023/1/31"/>
    <x v="138"/>
    <x v="138"/>
    <x v="19"/>
    <x v="19"/>
    <m/>
    <x v="615"/>
    <e v="#N/A"/>
    <x v="615"/>
  </r>
  <r>
    <x v="5170"/>
    <m/>
    <n v="16220"/>
    <x v="18207"/>
    <m/>
    <m/>
    <m/>
    <m/>
    <x v="9372"/>
    <s v="2023/3/22"/>
    <x v="138"/>
    <x v="138"/>
    <x v="19"/>
    <x v="19"/>
    <m/>
    <x v="615"/>
    <e v="#N/A"/>
    <x v="615"/>
  </r>
  <r>
    <x v="5170"/>
    <m/>
    <n v="14129.1"/>
    <x v="18208"/>
    <m/>
    <m/>
    <m/>
    <m/>
    <x v="9372"/>
    <s v="2023/3/22"/>
    <x v="138"/>
    <x v="138"/>
    <x v="19"/>
    <x v="19"/>
    <m/>
    <x v="615"/>
    <e v="#N/A"/>
    <x v="615"/>
  </r>
  <r>
    <x v="5170"/>
    <m/>
    <n v="3990"/>
    <x v="18209"/>
    <m/>
    <m/>
    <m/>
    <m/>
    <x v="9369"/>
    <s v="2023/3/31"/>
    <x v="138"/>
    <x v="138"/>
    <x v="19"/>
    <x v="19"/>
    <m/>
    <x v="615"/>
    <e v="#N/A"/>
    <x v="615"/>
  </r>
  <r>
    <x v="5170"/>
    <m/>
    <n v="350"/>
    <x v="18210"/>
    <m/>
    <m/>
    <m/>
    <m/>
    <x v="9352"/>
    <s v="2023/5/31"/>
    <x v="138"/>
    <x v="138"/>
    <x v="19"/>
    <x v="19"/>
    <m/>
    <x v="615"/>
    <e v="#N/A"/>
    <x v="615"/>
  </r>
  <r>
    <x v="5170"/>
    <m/>
    <n v="180"/>
    <x v="18211"/>
    <m/>
    <m/>
    <m/>
    <m/>
    <x v="9373"/>
    <s v="2023/6/30"/>
    <x v="138"/>
    <x v="138"/>
    <x v="30"/>
    <x v="30"/>
    <m/>
    <x v="615"/>
    <e v="#N/A"/>
    <x v="615"/>
  </r>
  <r>
    <x v="5170"/>
    <m/>
    <n v="210"/>
    <x v="18212"/>
    <m/>
    <m/>
    <m/>
    <m/>
    <x v="9344"/>
    <s v="2023/7/31"/>
    <x v="138"/>
    <x v="138"/>
    <x v="30"/>
    <x v="30"/>
    <m/>
    <x v="615"/>
    <e v="#N/A"/>
    <x v="615"/>
  </r>
  <r>
    <x v="5170"/>
    <m/>
    <n v="230435.4"/>
    <x v="18213"/>
    <m/>
    <m/>
    <m/>
    <m/>
    <x v="9345"/>
    <s v="2023/7/31"/>
    <x v="138"/>
    <x v="138"/>
    <x v="30"/>
    <x v="30"/>
    <m/>
    <x v="615"/>
    <e v="#N/A"/>
    <x v="615"/>
  </r>
  <r>
    <x v="5170"/>
    <m/>
    <n v="55538.200000000004"/>
    <x v="18214"/>
    <m/>
    <m/>
    <m/>
    <m/>
    <x v="9364"/>
    <s v="2023/8/31"/>
    <x v="138"/>
    <x v="138"/>
    <x v="30"/>
    <x v="30"/>
    <m/>
    <x v="615"/>
    <e v="#N/A"/>
    <x v="615"/>
  </r>
  <r>
    <x v="5170"/>
    <m/>
    <n v="94599.2"/>
    <x v="18215"/>
    <m/>
    <m/>
    <m/>
    <m/>
    <x v="9377"/>
    <s v="2023/9/30"/>
    <x v="138"/>
    <x v="138"/>
    <x v="30"/>
    <x v="30"/>
    <m/>
    <x v="615"/>
    <e v="#N/A"/>
    <x v="615"/>
  </r>
  <r>
    <x v="5170"/>
    <m/>
    <n v="19038"/>
    <x v="18216"/>
    <m/>
    <m/>
    <m/>
    <m/>
    <x v="9353"/>
    <s v="2023/10/31"/>
    <x v="138"/>
    <x v="138"/>
    <x v="30"/>
    <x v="30"/>
    <m/>
    <x v="615"/>
    <e v="#N/A"/>
    <x v="615"/>
  </r>
  <r>
    <x v="5170"/>
    <m/>
    <n v="12085"/>
    <x v="18217"/>
    <m/>
    <m/>
    <m/>
    <m/>
    <x v="9368"/>
    <s v="2023/11/30"/>
    <x v="138"/>
    <x v="138"/>
    <x v="30"/>
    <x v="30"/>
    <m/>
    <x v="615"/>
    <e v="#N/A"/>
    <x v="615"/>
  </r>
  <r>
    <x v="5170"/>
    <m/>
    <n v="37586.400000000001"/>
    <x v="18218"/>
    <m/>
    <m/>
    <m/>
    <m/>
    <x v="9350"/>
    <s v="2023/12/31"/>
    <x v="138"/>
    <x v="138"/>
    <x v="30"/>
    <x v="30"/>
    <m/>
    <x v="615"/>
    <e v="#N/A"/>
    <x v="615"/>
  </r>
  <r>
    <x v="5170"/>
    <m/>
    <n v="3750"/>
    <x v="18219"/>
    <m/>
    <m/>
    <m/>
    <m/>
    <x v="9334"/>
    <s v="2023/9/30"/>
    <x v="138"/>
    <x v="138"/>
    <x v="42"/>
    <x v="42"/>
    <m/>
    <x v="615"/>
    <e v="#N/A"/>
    <x v="615"/>
  </r>
  <r>
    <x v="5170"/>
    <m/>
    <n v="1035"/>
    <x v="18220"/>
    <m/>
    <m/>
    <m/>
    <m/>
    <x v="9348"/>
    <s v="2023/10/31"/>
    <x v="138"/>
    <x v="138"/>
    <x v="42"/>
    <x v="42"/>
    <m/>
    <x v="615"/>
    <e v="#N/A"/>
    <x v="615"/>
  </r>
  <r>
    <x v="5170"/>
    <m/>
    <n v="2400"/>
    <x v="18221"/>
    <m/>
    <m/>
    <m/>
    <m/>
    <x v="9349"/>
    <s v="2023/11/30"/>
    <x v="138"/>
    <x v="138"/>
    <x v="42"/>
    <x v="42"/>
    <m/>
    <x v="615"/>
    <e v="#N/A"/>
    <x v="615"/>
  </r>
  <r>
    <x v="5170"/>
    <m/>
    <n v="75"/>
    <x v="18222"/>
    <m/>
    <m/>
    <m/>
    <m/>
    <x v="9351"/>
    <s v="2023/12/31"/>
    <x v="138"/>
    <x v="138"/>
    <x v="42"/>
    <x v="42"/>
    <m/>
    <x v="615"/>
    <e v="#N/A"/>
    <x v="615"/>
  </r>
  <r>
    <x v="5170"/>
    <m/>
    <n v="3757.6"/>
    <x v="18223"/>
    <m/>
    <m/>
    <m/>
    <m/>
    <x v="9344"/>
    <s v="2023/7/31"/>
    <x v="138"/>
    <x v="138"/>
    <x v="63"/>
    <x v="63"/>
    <m/>
    <x v="615"/>
    <e v="#N/A"/>
    <x v="615"/>
  </r>
  <r>
    <x v="5170"/>
    <m/>
    <n v="1682.5"/>
    <x v="18224"/>
    <m/>
    <m/>
    <m/>
    <m/>
    <x v="9365"/>
    <s v="2023/8/31"/>
    <x v="138"/>
    <x v="138"/>
    <x v="63"/>
    <x v="63"/>
    <m/>
    <x v="615"/>
    <e v="#N/A"/>
    <x v="615"/>
  </r>
  <r>
    <x v="5170"/>
    <m/>
    <n v="4463.7"/>
    <x v="18225"/>
    <m/>
    <m/>
    <m/>
    <m/>
    <x v="9377"/>
    <s v="2023/9/30"/>
    <x v="138"/>
    <x v="138"/>
    <x v="63"/>
    <x v="63"/>
    <m/>
    <x v="615"/>
    <e v="#N/A"/>
    <x v="615"/>
  </r>
  <r>
    <x v="5170"/>
    <m/>
    <n v="2365"/>
    <x v="18226"/>
    <m/>
    <m/>
    <m/>
    <m/>
    <x v="9353"/>
    <s v="2023/10/31"/>
    <x v="138"/>
    <x v="138"/>
    <x v="63"/>
    <x v="63"/>
    <m/>
    <x v="615"/>
    <e v="#N/A"/>
    <x v="615"/>
  </r>
  <r>
    <x v="5170"/>
    <m/>
    <n v="440"/>
    <x v="18227"/>
    <m/>
    <m/>
    <m/>
    <m/>
    <x v="9368"/>
    <s v="2023/11/30"/>
    <x v="138"/>
    <x v="138"/>
    <x v="63"/>
    <x v="63"/>
    <m/>
    <x v="615"/>
    <e v="#N/A"/>
    <x v="615"/>
  </r>
  <r>
    <x v="5170"/>
    <m/>
    <n v="780"/>
    <x v="18228"/>
    <m/>
    <m/>
    <m/>
    <m/>
    <x v="9355"/>
    <s v="2023/3/31"/>
    <x v="138"/>
    <x v="138"/>
    <x v="43"/>
    <x v="43"/>
    <m/>
    <x v="615"/>
    <e v="#N/A"/>
    <x v="615"/>
  </r>
  <r>
    <x v="5170"/>
    <m/>
    <n v="620"/>
    <x v="18229"/>
    <m/>
    <m/>
    <m/>
    <m/>
    <x v="9361"/>
    <s v="2023/5/31"/>
    <x v="138"/>
    <x v="138"/>
    <x v="43"/>
    <x v="43"/>
    <m/>
    <x v="615"/>
    <e v="#N/A"/>
    <x v="615"/>
  </r>
  <r>
    <x v="5170"/>
    <m/>
    <n v="393.5"/>
    <x v="18230"/>
    <m/>
    <m/>
    <m/>
    <m/>
    <x v="9343"/>
    <s v="2023/6/30"/>
    <x v="138"/>
    <x v="138"/>
    <x v="43"/>
    <x v="43"/>
    <m/>
    <x v="615"/>
    <e v="#N/A"/>
    <x v="615"/>
  </r>
  <r>
    <x v="5170"/>
    <m/>
    <n v="24382.5"/>
    <x v="18231"/>
    <m/>
    <m/>
    <m/>
    <m/>
    <x v="9345"/>
    <s v="2023/7/31"/>
    <x v="138"/>
    <x v="138"/>
    <x v="43"/>
    <x v="43"/>
    <m/>
    <x v="615"/>
    <e v="#N/A"/>
    <x v="615"/>
  </r>
  <r>
    <x v="5170"/>
    <m/>
    <n v="31780"/>
    <x v="18232"/>
    <m/>
    <m/>
    <m/>
    <m/>
    <x v="9364"/>
    <s v="2023/8/31"/>
    <x v="138"/>
    <x v="138"/>
    <x v="43"/>
    <x v="43"/>
    <m/>
    <x v="615"/>
    <e v="#N/A"/>
    <x v="615"/>
  </r>
  <r>
    <x v="5170"/>
    <m/>
    <n v="37075"/>
    <x v="18233"/>
    <m/>
    <m/>
    <m/>
    <m/>
    <x v="9377"/>
    <s v="2023/9/30"/>
    <x v="138"/>
    <x v="138"/>
    <x v="43"/>
    <x v="43"/>
    <m/>
    <x v="615"/>
    <e v="#N/A"/>
    <x v="615"/>
  </r>
  <r>
    <x v="5170"/>
    <m/>
    <n v="6300"/>
    <x v="18234"/>
    <m/>
    <m/>
    <m/>
    <m/>
    <x v="9377"/>
    <s v="2023/9/30"/>
    <x v="138"/>
    <x v="138"/>
    <x v="43"/>
    <x v="43"/>
    <m/>
    <x v="615"/>
    <e v="#N/A"/>
    <x v="615"/>
  </r>
  <r>
    <x v="5170"/>
    <m/>
    <n v="838045"/>
    <x v="18235"/>
    <m/>
    <m/>
    <m/>
    <m/>
    <x v="9377"/>
    <s v="2023/9/30"/>
    <x v="138"/>
    <x v="138"/>
    <x v="43"/>
    <x v="43"/>
    <m/>
    <x v="615"/>
    <e v="#N/A"/>
    <x v="615"/>
  </r>
  <r>
    <x v="5170"/>
    <m/>
    <n v="48105"/>
    <x v="18236"/>
    <m/>
    <m/>
    <m/>
    <m/>
    <x v="9348"/>
    <s v="2023/10/31"/>
    <x v="138"/>
    <x v="138"/>
    <x v="43"/>
    <x v="43"/>
    <m/>
    <x v="615"/>
    <e v="#N/A"/>
    <x v="615"/>
  </r>
  <r>
    <x v="5170"/>
    <m/>
    <n v="45375"/>
    <x v="18237"/>
    <m/>
    <m/>
    <m/>
    <m/>
    <x v="9349"/>
    <s v="2023/11/30"/>
    <x v="138"/>
    <x v="138"/>
    <x v="43"/>
    <x v="43"/>
    <m/>
    <x v="615"/>
    <e v="#N/A"/>
    <x v="615"/>
  </r>
  <r>
    <x v="5170"/>
    <m/>
    <n v="20122.5"/>
    <x v="18238"/>
    <m/>
    <m/>
    <m/>
    <m/>
    <x v="9350"/>
    <s v="2023/12/31"/>
    <x v="138"/>
    <x v="138"/>
    <x v="43"/>
    <x v="43"/>
    <m/>
    <x v="615"/>
    <e v="#N/A"/>
    <x v="615"/>
  </r>
  <r>
    <x v="5170"/>
    <m/>
    <n v="4610"/>
    <x v="18239"/>
    <m/>
    <m/>
    <m/>
    <m/>
    <x v="9341"/>
    <s v="2023/4/30"/>
    <x v="138"/>
    <x v="138"/>
    <x v="47"/>
    <x v="47"/>
    <m/>
    <x v="615"/>
    <e v="#N/A"/>
    <x v="615"/>
  </r>
  <r>
    <x v="5170"/>
    <m/>
    <n v="4720"/>
    <x v="18240"/>
    <m/>
    <m/>
    <m/>
    <m/>
    <x v="9343"/>
    <s v="2023/6/30"/>
    <x v="138"/>
    <x v="138"/>
    <x v="47"/>
    <x v="47"/>
    <m/>
    <x v="615"/>
    <e v="#N/A"/>
    <x v="615"/>
  </r>
  <r>
    <x v="5170"/>
    <m/>
    <n v="1035"/>
    <x v="18241"/>
    <m/>
    <m/>
    <m/>
    <m/>
    <x v="9346"/>
    <s v="2023/8/31"/>
    <x v="138"/>
    <x v="138"/>
    <x v="47"/>
    <x v="47"/>
    <m/>
    <x v="615"/>
    <e v="#N/A"/>
    <x v="615"/>
  </r>
  <r>
    <x v="5170"/>
    <m/>
    <n v="280"/>
    <x v="18242"/>
    <m/>
    <m/>
    <m/>
    <m/>
    <x v="9335"/>
    <s v="2023/10/31"/>
    <x v="138"/>
    <x v="138"/>
    <x v="47"/>
    <x v="47"/>
    <m/>
    <x v="615"/>
    <e v="#N/A"/>
    <x v="615"/>
  </r>
  <r>
    <x v="5170"/>
    <m/>
    <n v="160"/>
    <x v="18243"/>
    <m/>
    <m/>
    <m/>
    <m/>
    <x v="9374"/>
    <s v="2023/4/30"/>
    <x v="138"/>
    <x v="138"/>
    <x v="52"/>
    <x v="52"/>
    <m/>
    <x v="615"/>
    <e v="#N/A"/>
    <x v="615"/>
  </r>
  <r>
    <x v="5170"/>
    <m/>
    <n v="80"/>
    <x v="18244"/>
    <m/>
    <m/>
    <m/>
    <m/>
    <x v="9352"/>
    <s v="2023/5/31"/>
    <x v="138"/>
    <x v="138"/>
    <x v="52"/>
    <x v="52"/>
    <m/>
    <x v="615"/>
    <e v="#N/A"/>
    <x v="615"/>
  </r>
  <r>
    <x v="5170"/>
    <m/>
    <n v="10"/>
    <x v="18245"/>
    <m/>
    <m/>
    <m/>
    <m/>
    <x v="9373"/>
    <s v="2023/6/30"/>
    <x v="138"/>
    <x v="138"/>
    <x v="52"/>
    <x v="52"/>
    <m/>
    <x v="615"/>
    <e v="#N/A"/>
    <x v="615"/>
  </r>
  <r>
    <x v="5170"/>
    <m/>
    <n v="2338.4"/>
    <x v="18246"/>
    <m/>
    <m/>
    <m/>
    <m/>
    <x v="9365"/>
    <s v="2023/8/31"/>
    <x v="138"/>
    <x v="138"/>
    <x v="52"/>
    <x v="52"/>
    <m/>
    <x v="615"/>
    <e v="#N/A"/>
    <x v="615"/>
  </r>
  <r>
    <x v="5170"/>
    <m/>
    <n v="4740.8"/>
    <x v="18247"/>
    <m/>
    <m/>
    <m/>
    <m/>
    <x v="9347"/>
    <s v="2023/9/30"/>
    <x v="138"/>
    <x v="138"/>
    <x v="52"/>
    <x v="52"/>
    <m/>
    <x v="615"/>
    <e v="#N/A"/>
    <x v="615"/>
  </r>
  <r>
    <x v="5170"/>
    <m/>
    <n v="4382.4000000000005"/>
    <x v="18248"/>
    <m/>
    <m/>
    <m/>
    <m/>
    <x v="9348"/>
    <s v="2023/10/31"/>
    <x v="138"/>
    <x v="138"/>
    <x v="52"/>
    <x v="52"/>
    <m/>
    <x v="615"/>
    <e v="#N/A"/>
    <x v="615"/>
  </r>
  <r>
    <x v="5170"/>
    <m/>
    <n v="790"/>
    <x v="18249"/>
    <m/>
    <m/>
    <m/>
    <m/>
    <x v="9368"/>
    <s v="2023/11/30"/>
    <x v="138"/>
    <x v="138"/>
    <x v="52"/>
    <x v="52"/>
    <m/>
    <x v="615"/>
    <e v="#N/A"/>
    <x v="615"/>
  </r>
  <r>
    <x v="5170"/>
    <m/>
    <n v="140"/>
    <x v="18250"/>
    <m/>
    <m/>
    <m/>
    <m/>
    <x v="9351"/>
    <s v="2023/12/31"/>
    <x v="138"/>
    <x v="138"/>
    <x v="52"/>
    <x v="52"/>
    <m/>
    <x v="615"/>
    <e v="#N/A"/>
    <x v="615"/>
  </r>
  <r>
    <x v="5170"/>
    <m/>
    <n v="120"/>
    <x v="18251"/>
    <m/>
    <m/>
    <m/>
    <m/>
    <x v="9359"/>
    <s v="2023/5/31"/>
    <x v="138"/>
    <x v="138"/>
    <x v="50"/>
    <x v="50"/>
    <m/>
    <x v="615"/>
    <e v="#N/A"/>
    <x v="615"/>
  </r>
  <r>
    <x v="5170"/>
    <m/>
    <n v="13223"/>
    <x v="18252"/>
    <m/>
    <m/>
    <m/>
    <m/>
    <x v="9347"/>
    <s v="2023/9/30"/>
    <x v="138"/>
    <x v="138"/>
    <x v="64"/>
    <x v="64"/>
    <m/>
    <x v="615"/>
    <e v="#N/A"/>
    <x v="615"/>
  </r>
  <r>
    <x v="5170"/>
    <m/>
    <n v="25217.5"/>
    <x v="18253"/>
    <m/>
    <m/>
    <m/>
    <m/>
    <x v="9348"/>
    <s v="2023/10/31"/>
    <x v="138"/>
    <x v="138"/>
    <x v="64"/>
    <x v="64"/>
    <m/>
    <x v="615"/>
    <e v="#N/A"/>
    <x v="615"/>
  </r>
  <r>
    <x v="5170"/>
    <m/>
    <n v="534"/>
    <x v="18254"/>
    <m/>
    <m/>
    <m/>
    <m/>
    <x v="9367"/>
    <s v="2023/12/31"/>
    <x v="138"/>
    <x v="138"/>
    <x v="64"/>
    <x v="64"/>
    <m/>
    <x v="615"/>
    <e v="#N/A"/>
    <x v="615"/>
  </r>
  <r>
    <x v="5170"/>
    <m/>
    <n v="240"/>
    <x v="18255"/>
    <m/>
    <m/>
    <m/>
    <m/>
    <x v="9362"/>
    <s v="2023/6/30"/>
    <x v="138"/>
    <x v="138"/>
    <x v="55"/>
    <x v="55"/>
    <m/>
    <x v="615"/>
    <e v="#N/A"/>
    <x v="615"/>
  </r>
  <r>
    <x v="5170"/>
    <m/>
    <n v="1580"/>
    <x v="18256"/>
    <m/>
    <m/>
    <m/>
    <m/>
    <x v="9344"/>
    <s v="2023/7/31"/>
    <x v="138"/>
    <x v="138"/>
    <x v="55"/>
    <x v="55"/>
    <m/>
    <x v="615"/>
    <e v="#N/A"/>
    <x v="615"/>
  </r>
  <r>
    <x v="5170"/>
    <m/>
    <n v="2980"/>
    <x v="18257"/>
    <m/>
    <m/>
    <m/>
    <m/>
    <x v="9356"/>
    <s v="2023/8/31"/>
    <x v="138"/>
    <x v="138"/>
    <x v="55"/>
    <x v="55"/>
    <m/>
    <x v="615"/>
    <e v="#N/A"/>
    <x v="615"/>
  </r>
  <r>
    <x v="5170"/>
    <m/>
    <n v="4260"/>
    <x v="18258"/>
    <m/>
    <m/>
    <m/>
    <m/>
    <x v="9347"/>
    <s v="2023/9/30"/>
    <x v="138"/>
    <x v="138"/>
    <x v="55"/>
    <x v="55"/>
    <m/>
    <x v="615"/>
    <e v="#N/A"/>
    <x v="615"/>
  </r>
  <r>
    <x v="5170"/>
    <m/>
    <n v="3220"/>
    <x v="18259"/>
    <m/>
    <m/>
    <m/>
    <m/>
    <x v="9335"/>
    <s v="2023/10/31"/>
    <x v="138"/>
    <x v="138"/>
    <x v="55"/>
    <x v="55"/>
    <m/>
    <x v="615"/>
    <e v="#N/A"/>
    <x v="615"/>
  </r>
  <r>
    <x v="5170"/>
    <m/>
    <n v="3800"/>
    <x v="18260"/>
    <m/>
    <m/>
    <m/>
    <m/>
    <x v="9336"/>
    <s v="2023/11/30"/>
    <x v="138"/>
    <x v="138"/>
    <x v="55"/>
    <x v="55"/>
    <m/>
    <x v="615"/>
    <e v="#N/A"/>
    <x v="615"/>
  </r>
  <r>
    <x v="5170"/>
    <m/>
    <n v="160"/>
    <x v="18261"/>
    <m/>
    <m/>
    <m/>
    <m/>
    <x v="9362"/>
    <s v="2023/6/30"/>
    <x v="138"/>
    <x v="138"/>
    <x v="58"/>
    <x v="58"/>
    <m/>
    <x v="615"/>
    <e v="#N/A"/>
    <x v="615"/>
  </r>
  <r>
    <x v="5170"/>
    <m/>
    <n v="990"/>
    <x v="18262"/>
    <m/>
    <m/>
    <m/>
    <m/>
    <x v="9363"/>
    <s v="2023/7/31"/>
    <x v="138"/>
    <x v="138"/>
    <x v="58"/>
    <x v="58"/>
    <m/>
    <x v="615"/>
    <e v="#N/A"/>
    <x v="615"/>
  </r>
  <r>
    <x v="5170"/>
    <m/>
    <n v="16420"/>
    <x v="18263"/>
    <m/>
    <m/>
    <m/>
    <m/>
    <x v="9377"/>
    <s v="2023/9/30"/>
    <x v="138"/>
    <x v="138"/>
    <x v="58"/>
    <x v="58"/>
    <m/>
    <x v="615"/>
    <e v="#N/A"/>
    <x v="615"/>
  </r>
  <r>
    <x v="5170"/>
    <m/>
    <n v="38400"/>
    <x v="18264"/>
    <m/>
    <m/>
    <m/>
    <m/>
    <x v="9348"/>
    <s v="2023/10/31"/>
    <x v="138"/>
    <x v="138"/>
    <x v="58"/>
    <x v="58"/>
    <m/>
    <x v="615"/>
    <e v="#N/A"/>
    <x v="615"/>
  </r>
  <r>
    <x v="5170"/>
    <m/>
    <n v="91322.5"/>
    <x v="18265"/>
    <m/>
    <m/>
    <m/>
    <m/>
    <x v="9349"/>
    <s v="2023/11/30"/>
    <x v="138"/>
    <x v="138"/>
    <x v="58"/>
    <x v="58"/>
    <m/>
    <x v="615"/>
    <e v="#N/A"/>
    <x v="615"/>
  </r>
  <r>
    <x v="5170"/>
    <m/>
    <n v="56157.5"/>
    <x v="18266"/>
    <m/>
    <m/>
    <m/>
    <m/>
    <x v="9376"/>
    <s v="2023/12/31"/>
    <x v="138"/>
    <x v="138"/>
    <x v="58"/>
    <x v="58"/>
    <m/>
    <x v="615"/>
    <e v="#N/A"/>
    <x v="615"/>
  </r>
  <r>
    <x v="5170"/>
    <m/>
    <n v="205"/>
    <x v="18267"/>
    <m/>
    <m/>
    <m/>
    <m/>
    <x v="9363"/>
    <s v="2023/7/31"/>
    <x v="138"/>
    <x v="138"/>
    <x v="66"/>
    <x v="66"/>
    <m/>
    <x v="615"/>
    <e v="#N/A"/>
    <x v="615"/>
  </r>
  <r>
    <x v="5170"/>
    <m/>
    <n v="3227"/>
    <x v="18268"/>
    <m/>
    <m/>
    <m/>
    <m/>
    <x v="9350"/>
    <s v="2023/12/31"/>
    <x v="138"/>
    <x v="138"/>
    <x v="57"/>
    <x v="57"/>
    <m/>
    <x v="615"/>
    <e v="#N/A"/>
    <x v="615"/>
  </r>
  <r>
    <x v="5170"/>
    <m/>
    <n v="60"/>
    <x v="18269"/>
    <m/>
    <m/>
    <m/>
    <m/>
    <x v="9334"/>
    <s v="2023/9/30"/>
    <x v="138"/>
    <x v="138"/>
    <x v="69"/>
    <x v="69"/>
    <m/>
    <x v="615"/>
    <e v="#N/A"/>
    <x v="615"/>
  </r>
  <r>
    <x v="5170"/>
    <m/>
    <n v="80"/>
    <x v="18270"/>
    <m/>
    <m/>
    <m/>
    <m/>
    <x v="9353"/>
    <s v="2023/10/31"/>
    <x v="138"/>
    <x v="138"/>
    <x v="69"/>
    <x v="69"/>
    <m/>
    <x v="615"/>
    <e v="#N/A"/>
    <x v="615"/>
  </r>
  <r>
    <x v="5170"/>
    <m/>
    <n v="510"/>
    <x v="18271"/>
    <m/>
    <m/>
    <m/>
    <m/>
    <x v="9368"/>
    <s v="2023/11/30"/>
    <x v="138"/>
    <x v="138"/>
    <x v="69"/>
    <x v="69"/>
    <m/>
    <x v="615"/>
    <e v="#N/A"/>
    <x v="615"/>
  </r>
  <r>
    <x v="5170"/>
    <m/>
    <n v="300"/>
    <x v="18272"/>
    <m/>
    <m/>
    <m/>
    <m/>
    <x v="9367"/>
    <s v="2023/12/31"/>
    <x v="138"/>
    <x v="138"/>
    <x v="69"/>
    <x v="69"/>
    <m/>
    <x v="615"/>
    <e v="#N/A"/>
    <x v="615"/>
  </r>
  <r>
    <x v="5170"/>
    <m/>
    <n v="1867.1000000000001"/>
    <x v="18273"/>
    <m/>
    <m/>
    <m/>
    <m/>
    <x v="9347"/>
    <s v="2023/9/30"/>
    <x v="138"/>
    <x v="138"/>
    <x v="67"/>
    <x v="67"/>
    <m/>
    <x v="615"/>
    <e v="#N/A"/>
    <x v="615"/>
  </r>
  <r>
    <x v="5170"/>
    <m/>
    <n v="6269.2"/>
    <x v="18274"/>
    <m/>
    <m/>
    <m/>
    <m/>
    <x v="9348"/>
    <s v="2023/10/31"/>
    <x v="138"/>
    <x v="138"/>
    <x v="67"/>
    <x v="67"/>
    <m/>
    <x v="615"/>
    <e v="#N/A"/>
    <x v="615"/>
  </r>
  <r>
    <x v="5170"/>
    <m/>
    <n v="340"/>
    <x v="18275"/>
    <m/>
    <m/>
    <m/>
    <m/>
    <x v="9351"/>
    <s v="2023/12/31"/>
    <x v="138"/>
    <x v="138"/>
    <x v="67"/>
    <x v="67"/>
    <m/>
    <x v="615"/>
    <e v="#N/A"/>
    <x v="615"/>
  </r>
  <r>
    <x v="5170"/>
    <m/>
    <n v="502.5"/>
    <x v="18276"/>
    <m/>
    <m/>
    <m/>
    <m/>
    <x v="9365"/>
    <s v="2023/8/31"/>
    <x v="138"/>
    <x v="138"/>
    <x v="61"/>
    <x v="61"/>
    <m/>
    <x v="615"/>
    <e v="#N/A"/>
    <x v="615"/>
  </r>
  <r>
    <x v="5170"/>
    <m/>
    <n v="480"/>
    <x v="18277"/>
    <m/>
    <m/>
    <m/>
    <m/>
    <x v="9366"/>
    <s v="2023/9/30"/>
    <x v="138"/>
    <x v="138"/>
    <x v="72"/>
    <x v="72"/>
    <m/>
    <x v="615"/>
    <e v="#N/A"/>
    <x v="615"/>
  </r>
  <r>
    <x v="5170"/>
    <m/>
    <n v="360"/>
    <x v="18278"/>
    <m/>
    <m/>
    <m/>
    <m/>
    <x v="9335"/>
    <s v="2023/10/31"/>
    <x v="138"/>
    <x v="138"/>
    <x v="70"/>
    <x v="70"/>
    <m/>
    <x v="615"/>
    <e v="#N/A"/>
    <x v="615"/>
  </r>
  <r>
    <x v="5170"/>
    <m/>
    <n v="2205"/>
    <x v="18279"/>
    <m/>
    <m/>
    <m/>
    <m/>
    <x v="9349"/>
    <s v="2023/11/30"/>
    <x v="138"/>
    <x v="138"/>
    <x v="70"/>
    <x v="70"/>
    <m/>
    <x v="615"/>
    <e v="#N/A"/>
    <x v="615"/>
  </r>
  <r>
    <x v="5170"/>
    <m/>
    <n v="5480"/>
    <x v="18280"/>
    <m/>
    <m/>
    <m/>
    <m/>
    <x v="9350"/>
    <s v="2023/12/31"/>
    <x v="138"/>
    <x v="138"/>
    <x v="70"/>
    <x v="70"/>
    <m/>
    <x v="615"/>
    <e v="#N/A"/>
    <x v="615"/>
  </r>
  <r>
    <x v="5170"/>
    <m/>
    <n v="80"/>
    <x v="18281"/>
    <m/>
    <m/>
    <m/>
    <m/>
    <x v="9356"/>
    <s v="2023/8/31"/>
    <x v="138"/>
    <x v="138"/>
    <x v="59"/>
    <x v="59"/>
    <m/>
    <x v="615"/>
    <e v="#N/A"/>
    <x v="615"/>
  </r>
  <r>
    <x v="5170"/>
    <m/>
    <n v="240"/>
    <x v="18282"/>
    <m/>
    <m/>
    <m/>
    <m/>
    <x v="9346"/>
    <s v="2023/8/31"/>
    <x v="138"/>
    <x v="138"/>
    <x v="59"/>
    <x v="59"/>
    <m/>
    <x v="615"/>
    <e v="#N/A"/>
    <x v="615"/>
  </r>
  <r>
    <x v="5170"/>
    <m/>
    <n v="21447.5"/>
    <x v="18283"/>
    <m/>
    <m/>
    <m/>
    <m/>
    <x v="9348"/>
    <s v="2023/10/31"/>
    <x v="138"/>
    <x v="138"/>
    <x v="59"/>
    <x v="59"/>
    <m/>
    <x v="615"/>
    <e v="#N/A"/>
    <x v="615"/>
  </r>
  <r>
    <x v="5170"/>
    <m/>
    <n v="23389.5"/>
    <x v="18284"/>
    <m/>
    <m/>
    <m/>
    <m/>
    <x v="9349"/>
    <s v="2023/11/30"/>
    <x v="138"/>
    <x v="138"/>
    <x v="59"/>
    <x v="59"/>
    <m/>
    <x v="615"/>
    <e v="#N/A"/>
    <x v="615"/>
  </r>
  <r>
    <x v="5170"/>
    <m/>
    <n v="1980"/>
    <x v="18285"/>
    <m/>
    <m/>
    <m/>
    <m/>
    <x v="9367"/>
    <s v="2023/12/31"/>
    <x v="138"/>
    <x v="138"/>
    <x v="59"/>
    <x v="59"/>
    <m/>
    <x v="615"/>
    <e v="#N/A"/>
    <x v="615"/>
  </r>
  <r>
    <x v="5170"/>
    <m/>
    <n v="322.5"/>
    <x v="18286"/>
    <m/>
    <m/>
    <m/>
    <m/>
    <x v="9348"/>
    <s v="2023/10/31"/>
    <x v="138"/>
    <x v="138"/>
    <x v="73"/>
    <x v="73"/>
    <m/>
    <x v="615"/>
    <e v="#N/A"/>
    <x v="615"/>
  </r>
  <r>
    <x v="5170"/>
    <m/>
    <n v="2100.5"/>
    <x v="18287"/>
    <m/>
    <m/>
    <m/>
    <m/>
    <x v="9368"/>
    <s v="2023/11/30"/>
    <x v="138"/>
    <x v="138"/>
    <x v="73"/>
    <x v="73"/>
    <m/>
    <x v="615"/>
    <e v="#N/A"/>
    <x v="615"/>
  </r>
  <r>
    <x v="5170"/>
    <m/>
    <n v="67.5"/>
    <x v="18288"/>
    <m/>
    <m/>
    <m/>
    <m/>
    <x v="9336"/>
    <s v="2023/11/30"/>
    <x v="138"/>
    <x v="138"/>
    <x v="75"/>
    <x v="75"/>
    <m/>
    <x v="615"/>
    <e v="#N/A"/>
    <x v="615"/>
  </r>
  <r>
    <x v="5170"/>
    <m/>
    <n v="1200"/>
    <x v="18289"/>
    <m/>
    <m/>
    <m/>
    <m/>
    <x v="9367"/>
    <s v="2023/12/31"/>
    <x v="138"/>
    <x v="138"/>
    <x v="76"/>
    <x v="76"/>
    <m/>
    <x v="615"/>
    <e v="#N/A"/>
    <x v="615"/>
  </r>
  <r>
    <x v="5170"/>
    <m/>
    <n v="385"/>
    <x v="18290"/>
    <m/>
    <m/>
    <m/>
    <m/>
    <x v="9367"/>
    <s v="2023/12/31"/>
    <x v="138"/>
    <x v="138"/>
    <x v="76"/>
    <x v="76"/>
    <m/>
    <x v="615"/>
    <e v="#N/A"/>
    <x v="615"/>
  </r>
  <r>
    <x v="5170"/>
    <m/>
    <n v="400"/>
    <x v="18291"/>
    <m/>
    <m/>
    <m/>
    <m/>
    <x v="9336"/>
    <s v="2023/11/30"/>
    <x v="138"/>
    <x v="138"/>
    <x v="139"/>
    <x v="138"/>
    <m/>
    <x v="615"/>
    <e v="#N/A"/>
    <x v="615"/>
  </r>
  <r>
    <x v="5170"/>
    <m/>
    <n v="300"/>
    <x v="18292"/>
    <m/>
    <m/>
    <m/>
    <m/>
    <x v="9351"/>
    <s v="2023/12/31"/>
    <x v="138"/>
    <x v="138"/>
    <x v="139"/>
    <x v="138"/>
    <m/>
    <x v="615"/>
    <e v="#N/A"/>
    <x v="615"/>
  </r>
  <r>
    <x v="5170"/>
    <m/>
    <n v="300"/>
    <x v="18293"/>
    <m/>
    <m/>
    <m/>
    <m/>
    <x v="9354"/>
    <s v="2023/1/31"/>
    <x v="138"/>
    <x v="138"/>
    <x v="53"/>
    <x v="53"/>
    <m/>
    <x v="615"/>
    <e v="#N/A"/>
    <x v="615"/>
  </r>
  <r>
    <x v="5170"/>
    <m/>
    <n v="607"/>
    <x v="18294"/>
    <m/>
    <m/>
    <m/>
    <m/>
    <x v="9357"/>
    <s v="2023/2/28"/>
    <x v="138"/>
    <x v="138"/>
    <x v="53"/>
    <x v="53"/>
    <m/>
    <x v="615"/>
    <e v="#N/A"/>
    <x v="615"/>
  </r>
  <r>
    <x v="5170"/>
    <m/>
    <n v="363.5"/>
    <x v="18295"/>
    <m/>
    <m/>
    <m/>
    <m/>
    <x v="9357"/>
    <s v="2023/2/28"/>
    <x v="138"/>
    <x v="138"/>
    <x v="53"/>
    <x v="53"/>
    <m/>
    <x v="615"/>
    <e v="#N/A"/>
    <x v="615"/>
  </r>
  <r>
    <x v="5170"/>
    <m/>
    <n v="1870"/>
    <x v="18296"/>
    <m/>
    <m/>
    <m/>
    <m/>
    <x v="9358"/>
    <s v="2023/3/31"/>
    <x v="138"/>
    <x v="138"/>
    <x v="53"/>
    <x v="53"/>
    <m/>
    <x v="615"/>
    <e v="#N/A"/>
    <x v="615"/>
  </r>
  <r>
    <x v="5170"/>
    <m/>
    <n v="40"/>
    <x v="18297"/>
    <m/>
    <m/>
    <m/>
    <m/>
    <x v="9369"/>
    <s v="2023/3/31"/>
    <x v="138"/>
    <x v="138"/>
    <x v="53"/>
    <x v="53"/>
    <m/>
    <x v="615"/>
    <e v="#N/A"/>
    <x v="615"/>
  </r>
  <r>
    <x v="5170"/>
    <m/>
    <n v="60"/>
    <x v="18298"/>
    <m/>
    <m/>
    <m/>
    <m/>
    <x v="9369"/>
    <s v="2023/3/31"/>
    <x v="138"/>
    <x v="138"/>
    <x v="53"/>
    <x v="53"/>
    <m/>
    <x v="615"/>
    <e v="#N/A"/>
    <x v="615"/>
  </r>
  <r>
    <x v="5170"/>
    <m/>
    <n v="30"/>
    <x v="18299"/>
    <m/>
    <m/>
    <m/>
    <m/>
    <x v="9333"/>
    <s v="2023/4/30"/>
    <x v="138"/>
    <x v="138"/>
    <x v="53"/>
    <x v="53"/>
    <m/>
    <x v="615"/>
    <e v="#N/A"/>
    <x v="615"/>
  </r>
  <r>
    <x v="5170"/>
    <m/>
    <n v="480"/>
    <x v="18300"/>
    <m/>
    <m/>
    <m/>
    <m/>
    <x v="9374"/>
    <s v="2023/4/30"/>
    <x v="138"/>
    <x v="138"/>
    <x v="53"/>
    <x v="53"/>
    <m/>
    <x v="615"/>
    <e v="#N/A"/>
    <x v="615"/>
  </r>
  <r>
    <x v="5170"/>
    <m/>
    <n v="1920"/>
    <x v="18301"/>
    <m/>
    <m/>
    <m/>
    <m/>
    <x v="9341"/>
    <s v="2023/4/30"/>
    <x v="138"/>
    <x v="138"/>
    <x v="53"/>
    <x v="53"/>
    <m/>
    <x v="615"/>
    <e v="#N/A"/>
    <x v="615"/>
  </r>
  <r>
    <x v="5170"/>
    <m/>
    <n v="390"/>
    <x v="18302"/>
    <m/>
    <m/>
    <m/>
    <m/>
    <x v="9361"/>
    <s v="2023/5/31"/>
    <x v="138"/>
    <x v="138"/>
    <x v="53"/>
    <x v="53"/>
    <m/>
    <x v="615"/>
    <e v="#N/A"/>
    <x v="615"/>
  </r>
  <r>
    <x v="5170"/>
    <m/>
    <n v="560"/>
    <x v="18303"/>
    <m/>
    <m/>
    <m/>
    <m/>
    <x v="9373"/>
    <s v="2023/6/30"/>
    <x v="138"/>
    <x v="138"/>
    <x v="53"/>
    <x v="53"/>
    <m/>
    <x v="615"/>
    <e v="#N/A"/>
    <x v="615"/>
  </r>
  <r>
    <x v="5170"/>
    <m/>
    <n v="120"/>
    <x v="18304"/>
    <m/>
    <m/>
    <m/>
    <m/>
    <x v="9371"/>
    <s v="2023/7/31"/>
    <x v="138"/>
    <x v="138"/>
    <x v="53"/>
    <x v="53"/>
    <m/>
    <x v="615"/>
    <e v="#N/A"/>
    <x v="615"/>
  </r>
  <r>
    <x v="5170"/>
    <m/>
    <n v="340"/>
    <x v="18305"/>
    <m/>
    <m/>
    <m/>
    <m/>
    <x v="9354"/>
    <s v="2023/1/31"/>
    <x v="138"/>
    <x v="138"/>
    <x v="26"/>
    <x v="26"/>
    <m/>
    <x v="615"/>
    <e v="#N/A"/>
    <x v="615"/>
  </r>
  <r>
    <x v="5170"/>
    <m/>
    <n v="120"/>
    <x v="18306"/>
    <m/>
    <m/>
    <m/>
    <m/>
    <x v="9354"/>
    <s v="2023/1/31"/>
    <x v="138"/>
    <x v="138"/>
    <x v="26"/>
    <x v="26"/>
    <m/>
    <x v="615"/>
    <e v="#N/A"/>
    <x v="615"/>
  </r>
  <r>
    <x v="5170"/>
    <m/>
    <n v="550"/>
    <x v="18307"/>
    <m/>
    <m/>
    <m/>
    <m/>
    <x v="9339"/>
    <s v="2023/2/28"/>
    <x v="138"/>
    <x v="138"/>
    <x v="26"/>
    <x v="26"/>
    <m/>
    <x v="615"/>
    <e v="#N/A"/>
    <x v="615"/>
  </r>
  <r>
    <x v="5170"/>
    <m/>
    <n v="5960"/>
    <x v="18308"/>
    <m/>
    <m/>
    <m/>
    <m/>
    <x v="9371"/>
    <s v="2023/7/31"/>
    <x v="138"/>
    <x v="138"/>
    <x v="26"/>
    <x v="26"/>
    <m/>
    <x v="615"/>
    <e v="#N/A"/>
    <x v="615"/>
  </r>
  <r>
    <x v="5170"/>
    <m/>
    <n v="60"/>
    <x v="18309"/>
    <m/>
    <m/>
    <m/>
    <m/>
    <x v="9353"/>
    <s v="2023/10/31"/>
    <x v="138"/>
    <x v="138"/>
    <x v="26"/>
    <x v="26"/>
    <m/>
    <x v="615"/>
    <e v="#N/A"/>
    <x v="615"/>
  </r>
  <r>
    <x v="5170"/>
    <m/>
    <n v="75"/>
    <x v="18310"/>
    <m/>
    <m/>
    <m/>
    <m/>
    <x v="9359"/>
    <s v="2023/5/31"/>
    <x v="138"/>
    <x v="138"/>
    <x v="27"/>
    <x v="27"/>
    <m/>
    <x v="615"/>
    <e v="#N/A"/>
    <x v="615"/>
  </r>
  <r>
    <x v="5170"/>
    <m/>
    <n v="428.8"/>
    <x v="18311"/>
    <m/>
    <m/>
    <m/>
    <m/>
    <x v="9359"/>
    <s v="2023/5/31"/>
    <x v="138"/>
    <x v="138"/>
    <x v="27"/>
    <x v="27"/>
    <m/>
    <x v="615"/>
    <e v="#N/A"/>
    <x v="615"/>
  </r>
  <r>
    <x v="5170"/>
    <m/>
    <n v="36105"/>
    <x v="18312"/>
    <m/>
    <m/>
    <m/>
    <m/>
    <x v="8073"/>
    <s v="2023/7/9"/>
    <x v="139"/>
    <x v="139"/>
    <x v="15"/>
    <x v="15"/>
    <m/>
    <x v="615"/>
    <e v="#N/A"/>
    <x v="615"/>
  </r>
  <r>
    <x v="5170"/>
    <m/>
    <n v="17951"/>
    <x v="18313"/>
    <m/>
    <m/>
    <m/>
    <m/>
    <x v="9378"/>
    <s v="2023/9/1"/>
    <x v="139"/>
    <x v="139"/>
    <x v="15"/>
    <x v="15"/>
    <m/>
    <x v="615"/>
    <e v="#N/A"/>
    <x v="615"/>
  </r>
  <r>
    <x v="5170"/>
    <m/>
    <n v="37366.5"/>
    <x v="18314"/>
    <m/>
    <m/>
    <m/>
    <m/>
    <x v="9378"/>
    <s v="2023/9/1"/>
    <x v="139"/>
    <x v="139"/>
    <x v="15"/>
    <x v="15"/>
    <m/>
    <x v="615"/>
    <e v="#N/A"/>
    <x v="615"/>
  </r>
  <r>
    <x v="5170"/>
    <m/>
    <n v="27767.5"/>
    <x v="18315"/>
    <m/>
    <m/>
    <m/>
    <m/>
    <x v="9378"/>
    <s v="2023/9/1"/>
    <x v="139"/>
    <x v="139"/>
    <x v="15"/>
    <x v="15"/>
    <m/>
    <x v="615"/>
    <e v="#N/A"/>
    <x v="615"/>
  </r>
  <r>
    <x v="5170"/>
    <m/>
    <n v="17951"/>
    <x v="18316"/>
    <m/>
    <m/>
    <m/>
    <m/>
    <x v="9378"/>
    <s v="2023/9/1"/>
    <x v="139"/>
    <x v="139"/>
    <x v="15"/>
    <x v="15"/>
    <m/>
    <x v="615"/>
    <e v="#N/A"/>
    <x v="615"/>
  </r>
  <r>
    <x v="5170"/>
    <m/>
    <n v="17835"/>
    <x v="18317"/>
    <m/>
    <m/>
    <m/>
    <m/>
    <x v="9379"/>
    <s v="2023/10/1"/>
    <x v="139"/>
    <x v="139"/>
    <x v="15"/>
    <x v="15"/>
    <m/>
    <x v="615"/>
    <e v="#N/A"/>
    <x v="615"/>
  </r>
  <r>
    <x v="5170"/>
    <m/>
    <n v="80358.600000000006"/>
    <x v="18318"/>
    <m/>
    <m/>
    <m/>
    <m/>
    <x v="9380"/>
    <s v="2023/1/4"/>
    <x v="139"/>
    <x v="139"/>
    <x v="10"/>
    <x v="10"/>
    <m/>
    <x v="615"/>
    <e v="#N/A"/>
    <x v="615"/>
  </r>
  <r>
    <x v="5170"/>
    <m/>
    <n v="184964.7"/>
    <x v="18319"/>
    <m/>
    <m/>
    <m/>
    <m/>
    <x v="9381"/>
    <s v="2023/4/15"/>
    <x v="139"/>
    <x v="139"/>
    <x v="10"/>
    <x v="10"/>
    <m/>
    <x v="615"/>
    <e v="#N/A"/>
    <x v="615"/>
  </r>
  <r>
    <x v="5170"/>
    <m/>
    <n v="7396.5"/>
    <x v="18320"/>
    <m/>
    <m/>
    <m/>
    <m/>
    <x v="9382"/>
    <s v="2023/4/30"/>
    <x v="139"/>
    <x v="139"/>
    <x v="26"/>
    <x v="26"/>
    <m/>
    <x v="615"/>
    <e v="#N/A"/>
    <x v="615"/>
  </r>
  <r>
    <x v="5170"/>
    <m/>
    <n v="46711.81"/>
    <x v="18321"/>
    <m/>
    <m/>
    <m/>
    <m/>
    <x v="8035"/>
    <s v="2023/9/15"/>
    <x v="140"/>
    <x v="140"/>
    <x v="3"/>
    <x v="3"/>
    <m/>
    <x v="615"/>
    <e v="#N/A"/>
    <x v="615"/>
  </r>
  <r>
    <x v="5170"/>
    <m/>
    <n v="330"/>
    <x v="18322"/>
    <m/>
    <m/>
    <m/>
    <m/>
    <x v="8391"/>
    <s v="2023/7/25"/>
    <x v="140"/>
    <x v="140"/>
    <x v="11"/>
    <x v="11"/>
    <m/>
    <x v="615"/>
    <e v="#N/A"/>
    <x v="615"/>
  </r>
  <r>
    <x v="5170"/>
    <m/>
    <n v="330"/>
    <x v="18323"/>
    <m/>
    <m/>
    <m/>
    <m/>
    <x v="8334"/>
    <s v="2023/7/27"/>
    <x v="140"/>
    <x v="140"/>
    <x v="11"/>
    <x v="11"/>
    <m/>
    <x v="615"/>
    <e v="#N/A"/>
    <x v="615"/>
  </r>
  <r>
    <x v="5170"/>
    <m/>
    <n v="1680"/>
    <x v="18324"/>
    <m/>
    <m/>
    <m/>
    <m/>
    <x v="8353"/>
    <s v="2023/8/5"/>
    <x v="140"/>
    <x v="140"/>
    <x v="10"/>
    <x v="10"/>
    <m/>
    <x v="615"/>
    <e v="#N/A"/>
    <x v="615"/>
  </r>
  <r>
    <x v="5170"/>
    <m/>
    <n v="56.52"/>
    <x v="18325"/>
    <m/>
    <m/>
    <m/>
    <m/>
    <x v="8507"/>
    <s v="2023/11/11"/>
    <x v="140"/>
    <x v="140"/>
    <x v="21"/>
    <x v="21"/>
    <m/>
    <x v="615"/>
    <e v="#N/A"/>
    <x v="615"/>
  </r>
  <r>
    <x v="5170"/>
    <m/>
    <n v="1100"/>
    <x v="18326"/>
    <m/>
    <m/>
    <m/>
    <m/>
    <x v="7492"/>
    <s v="2023/9/30"/>
    <x v="140"/>
    <x v="140"/>
    <x v="33"/>
    <x v="33"/>
    <m/>
    <x v="615"/>
    <e v="#N/A"/>
    <x v="615"/>
  </r>
  <r>
    <x v="5170"/>
    <m/>
    <n v="34.81"/>
    <x v="18327"/>
    <m/>
    <m/>
    <m/>
    <m/>
    <x v="8575"/>
    <s v="2023/10/12"/>
    <x v="140"/>
    <x v="140"/>
    <x v="33"/>
    <x v="33"/>
    <m/>
    <x v="615"/>
    <e v="#N/A"/>
    <x v="615"/>
  </r>
  <r>
    <x v="5170"/>
    <m/>
    <n v="3625"/>
    <x v="18328"/>
    <m/>
    <m/>
    <m/>
    <m/>
    <x v="9383"/>
    <s v="2023/3/21"/>
    <x v="140"/>
    <x v="140"/>
    <x v="42"/>
    <x v="42"/>
    <m/>
    <x v="615"/>
    <e v="#N/A"/>
    <x v="615"/>
  </r>
  <r>
    <x v="5170"/>
    <m/>
    <n v="947.83"/>
    <x v="18329"/>
    <m/>
    <m/>
    <m/>
    <m/>
    <x v="8007"/>
    <s v="2023/11/30"/>
    <x v="140"/>
    <x v="140"/>
    <x v="43"/>
    <x v="43"/>
    <m/>
    <x v="615"/>
    <e v="#N/A"/>
    <x v="615"/>
  </r>
  <r>
    <x v="5170"/>
    <m/>
    <n v="760"/>
    <x v="18330"/>
    <m/>
    <m/>
    <m/>
    <m/>
    <x v="5592"/>
    <s v="2023/6/24"/>
    <x v="140"/>
    <x v="140"/>
    <x v="27"/>
    <x v="27"/>
    <m/>
    <x v="615"/>
    <e v="#N/A"/>
    <x v="615"/>
  </r>
  <r>
    <x v="5170"/>
    <m/>
    <n v="569.56000000000006"/>
    <x v="18331"/>
    <m/>
    <m/>
    <m/>
    <m/>
    <x v="5464"/>
    <s v="2023/8/5"/>
    <x v="140"/>
    <x v="140"/>
    <x v="27"/>
    <x v="27"/>
    <m/>
    <x v="615"/>
    <e v="#N/A"/>
    <x v="615"/>
  </r>
  <r>
    <x v="5170"/>
    <m/>
    <n v="5184"/>
    <x v="18332"/>
    <m/>
    <m/>
    <m/>
    <m/>
    <x v="9384"/>
    <s v="2023/5/31"/>
    <x v="141"/>
    <x v="141"/>
    <x v="16"/>
    <x v="16"/>
    <m/>
    <x v="615"/>
    <e v="#N/A"/>
    <x v="615"/>
  </r>
  <r>
    <x v="5170"/>
    <m/>
    <n v="2772"/>
    <x v="18333"/>
    <m/>
    <m/>
    <m/>
    <m/>
    <x v="9385"/>
    <s v="2023/7/31"/>
    <x v="141"/>
    <x v="141"/>
    <x v="16"/>
    <x v="16"/>
    <m/>
    <x v="615"/>
    <e v="#N/A"/>
    <x v="615"/>
  </r>
  <r>
    <x v="5170"/>
    <m/>
    <n v="7050"/>
    <x v="18334"/>
    <m/>
    <m/>
    <m/>
    <m/>
    <x v="9386"/>
    <s v="2023/11/30"/>
    <x v="141"/>
    <x v="141"/>
    <x v="16"/>
    <x v="16"/>
    <m/>
    <x v="615"/>
    <e v="#N/A"/>
    <x v="615"/>
  </r>
  <r>
    <x v="5170"/>
    <m/>
    <n v="6400"/>
    <x v="18335"/>
    <m/>
    <m/>
    <m/>
    <m/>
    <x v="9386"/>
    <s v="2023/11/30"/>
    <x v="141"/>
    <x v="141"/>
    <x v="16"/>
    <x v="16"/>
    <m/>
    <x v="615"/>
    <e v="#N/A"/>
    <x v="615"/>
  </r>
  <r>
    <x v="5170"/>
    <m/>
    <n v="150"/>
    <x v="18336"/>
    <m/>
    <m/>
    <m/>
    <m/>
    <x v="9386"/>
    <s v="2023/11/30"/>
    <x v="141"/>
    <x v="141"/>
    <x v="16"/>
    <x v="16"/>
    <m/>
    <x v="615"/>
    <e v="#N/A"/>
    <x v="615"/>
  </r>
  <r>
    <x v="5170"/>
    <m/>
    <n v="1008"/>
    <x v="18337"/>
    <m/>
    <m/>
    <m/>
    <m/>
    <x v="9387"/>
    <s v="2023/12/31"/>
    <x v="141"/>
    <x v="141"/>
    <x v="16"/>
    <x v="16"/>
    <m/>
    <x v="615"/>
    <e v="#N/A"/>
    <x v="615"/>
  </r>
  <r>
    <x v="5170"/>
    <m/>
    <n v="12350"/>
    <x v="18338"/>
    <m/>
    <m/>
    <m/>
    <m/>
    <x v="9387"/>
    <s v="2023/12/31"/>
    <x v="141"/>
    <x v="141"/>
    <x v="45"/>
    <x v="45"/>
    <m/>
    <x v="615"/>
    <e v="#N/A"/>
    <x v="615"/>
  </r>
  <r>
    <x v="5170"/>
    <m/>
    <n v="7200"/>
    <x v="18339"/>
    <m/>
    <m/>
    <m/>
    <m/>
    <x v="9387"/>
    <s v="2023/12/31"/>
    <x v="141"/>
    <x v="141"/>
    <x v="45"/>
    <x v="45"/>
    <m/>
    <x v="615"/>
    <e v="#N/A"/>
    <x v="615"/>
  </r>
  <r>
    <x v="5170"/>
    <m/>
    <n v="2700"/>
    <x v="18340"/>
    <m/>
    <m/>
    <m/>
    <m/>
    <x v="9387"/>
    <s v="2023/12/31"/>
    <x v="141"/>
    <x v="141"/>
    <x v="45"/>
    <x v="45"/>
    <m/>
    <x v="615"/>
    <e v="#N/A"/>
    <x v="615"/>
  </r>
  <r>
    <x v="5170"/>
    <m/>
    <n v="32840"/>
    <x v="18341"/>
    <m/>
    <m/>
    <m/>
    <m/>
    <x v="9387"/>
    <s v="2023/12/31"/>
    <x v="141"/>
    <x v="141"/>
    <x v="15"/>
    <x v="15"/>
    <m/>
    <x v="615"/>
    <e v="#N/A"/>
    <x v="615"/>
  </r>
  <r>
    <x v="5170"/>
    <m/>
    <n v="120"/>
    <x v="18342"/>
    <m/>
    <m/>
    <m/>
    <m/>
    <x v="9384"/>
    <s v="2023/5/31"/>
    <x v="141"/>
    <x v="141"/>
    <x v="11"/>
    <x v="11"/>
    <m/>
    <x v="615"/>
    <e v="#N/A"/>
    <x v="615"/>
  </r>
  <r>
    <x v="5170"/>
    <m/>
    <n v="1125"/>
    <x v="18343"/>
    <m/>
    <m/>
    <m/>
    <m/>
    <x v="9388"/>
    <s v="2023/6/30"/>
    <x v="141"/>
    <x v="141"/>
    <x v="11"/>
    <x v="11"/>
    <m/>
    <x v="615"/>
    <e v="#N/A"/>
    <x v="615"/>
  </r>
  <r>
    <x v="5170"/>
    <m/>
    <n v="380"/>
    <x v="18344"/>
    <m/>
    <m/>
    <m/>
    <m/>
    <x v="9385"/>
    <s v="2023/7/31"/>
    <x v="141"/>
    <x v="141"/>
    <x v="11"/>
    <x v="11"/>
    <m/>
    <x v="615"/>
    <e v="#N/A"/>
    <x v="615"/>
  </r>
  <r>
    <x v="5170"/>
    <m/>
    <n v="700"/>
    <x v="18345"/>
    <m/>
    <m/>
    <m/>
    <m/>
    <x v="9389"/>
    <s v="2023/8/31"/>
    <x v="141"/>
    <x v="141"/>
    <x v="11"/>
    <x v="11"/>
    <m/>
    <x v="615"/>
    <e v="#N/A"/>
    <x v="615"/>
  </r>
  <r>
    <x v="5170"/>
    <m/>
    <n v="16650"/>
    <x v="18346"/>
    <m/>
    <m/>
    <m/>
    <m/>
    <x v="9387"/>
    <s v="2023/12/31"/>
    <x v="141"/>
    <x v="141"/>
    <x v="17"/>
    <x v="17"/>
    <m/>
    <x v="615"/>
    <e v="#N/A"/>
    <x v="615"/>
  </r>
  <r>
    <x v="5170"/>
    <m/>
    <n v="4968"/>
    <x v="18347"/>
    <m/>
    <m/>
    <m/>
    <m/>
    <x v="9384"/>
    <s v="2023/5/31"/>
    <x v="141"/>
    <x v="141"/>
    <x v="33"/>
    <x v="33"/>
    <m/>
    <x v="615"/>
    <e v="#N/A"/>
    <x v="615"/>
  </r>
  <r>
    <x v="5170"/>
    <m/>
    <n v="3606"/>
    <x v="18348"/>
    <m/>
    <m/>
    <m/>
    <m/>
    <x v="9384"/>
    <s v="2023/5/31"/>
    <x v="141"/>
    <x v="141"/>
    <x v="33"/>
    <x v="33"/>
    <m/>
    <x v="615"/>
    <e v="#N/A"/>
    <x v="615"/>
  </r>
  <r>
    <x v="5170"/>
    <m/>
    <n v="4704"/>
    <x v="18349"/>
    <m/>
    <m/>
    <m/>
    <m/>
    <x v="9388"/>
    <s v="2023/6/30"/>
    <x v="141"/>
    <x v="141"/>
    <x v="33"/>
    <x v="33"/>
    <m/>
    <x v="615"/>
    <e v="#N/A"/>
    <x v="615"/>
  </r>
  <r>
    <x v="5170"/>
    <m/>
    <n v="5802"/>
    <x v="18350"/>
    <m/>
    <m/>
    <m/>
    <m/>
    <x v="9385"/>
    <s v="2023/7/31"/>
    <x v="141"/>
    <x v="141"/>
    <x v="33"/>
    <x v="33"/>
    <m/>
    <x v="615"/>
    <e v="#N/A"/>
    <x v="615"/>
  </r>
  <r>
    <x v="5170"/>
    <m/>
    <n v="36420"/>
    <x v="18351"/>
    <m/>
    <m/>
    <m/>
    <m/>
    <x v="9390"/>
    <s v="2023/10/31"/>
    <x v="141"/>
    <x v="141"/>
    <x v="33"/>
    <x v="33"/>
    <m/>
    <x v="615"/>
    <e v="#N/A"/>
    <x v="615"/>
  </r>
  <r>
    <x v="5170"/>
    <m/>
    <n v="46670"/>
    <x v="18352"/>
    <m/>
    <m/>
    <m/>
    <m/>
    <x v="9386"/>
    <s v="2023/11/30"/>
    <x v="141"/>
    <x v="141"/>
    <x v="33"/>
    <x v="33"/>
    <m/>
    <x v="615"/>
    <e v="#N/A"/>
    <x v="615"/>
  </r>
  <r>
    <x v="5170"/>
    <m/>
    <n v="4480"/>
    <x v="18353"/>
    <m/>
    <m/>
    <m/>
    <m/>
    <x v="9386"/>
    <s v="2023/11/30"/>
    <x v="141"/>
    <x v="141"/>
    <x v="33"/>
    <x v="33"/>
    <m/>
    <x v="615"/>
    <e v="#N/A"/>
    <x v="615"/>
  </r>
  <r>
    <x v="5170"/>
    <m/>
    <n v="392"/>
    <x v="18354"/>
    <m/>
    <m/>
    <m/>
    <m/>
    <x v="9386"/>
    <s v="2023/11/30"/>
    <x v="141"/>
    <x v="141"/>
    <x v="33"/>
    <x v="33"/>
    <m/>
    <x v="615"/>
    <e v="#N/A"/>
    <x v="615"/>
  </r>
  <r>
    <x v="5170"/>
    <m/>
    <n v="2592"/>
    <x v="18355"/>
    <m/>
    <m/>
    <m/>
    <m/>
    <x v="9386"/>
    <s v="2023/11/30"/>
    <x v="141"/>
    <x v="141"/>
    <x v="33"/>
    <x v="33"/>
    <m/>
    <x v="615"/>
    <e v="#N/A"/>
    <x v="615"/>
  </r>
  <r>
    <x v="5170"/>
    <m/>
    <n v="4850"/>
    <x v="18356"/>
    <m/>
    <m/>
    <m/>
    <m/>
    <x v="9386"/>
    <s v="2023/11/30"/>
    <x v="141"/>
    <x v="141"/>
    <x v="33"/>
    <x v="33"/>
    <m/>
    <x v="615"/>
    <e v="#N/A"/>
    <x v="615"/>
  </r>
  <r>
    <x v="5170"/>
    <m/>
    <n v="41650"/>
    <x v="18357"/>
    <m/>
    <m/>
    <m/>
    <m/>
    <x v="9386"/>
    <s v="2023/11/30"/>
    <x v="141"/>
    <x v="141"/>
    <x v="33"/>
    <x v="33"/>
    <m/>
    <x v="615"/>
    <e v="#N/A"/>
    <x v="615"/>
  </r>
  <r>
    <x v="5170"/>
    <m/>
    <n v="2200"/>
    <x v="18358"/>
    <m/>
    <m/>
    <m/>
    <m/>
    <x v="9387"/>
    <s v="2023/12/31"/>
    <x v="141"/>
    <x v="141"/>
    <x v="33"/>
    <x v="33"/>
    <m/>
    <x v="615"/>
    <e v="#N/A"/>
    <x v="615"/>
  </r>
  <r>
    <x v="5170"/>
    <m/>
    <n v="1222.5"/>
    <x v="18359"/>
    <m/>
    <m/>
    <m/>
    <m/>
    <x v="9384"/>
    <s v="2023/5/31"/>
    <x v="141"/>
    <x v="141"/>
    <x v="53"/>
    <x v="53"/>
    <m/>
    <x v="615"/>
    <e v="#N/A"/>
    <x v="615"/>
  </r>
  <r>
    <x v="5170"/>
    <m/>
    <n v="4500"/>
    <x v="18360"/>
    <m/>
    <m/>
    <m/>
    <m/>
    <x v="9388"/>
    <s v="2023/6/30"/>
    <x v="141"/>
    <x v="141"/>
    <x v="27"/>
    <x v="27"/>
    <m/>
    <x v="615"/>
    <e v="#N/A"/>
    <x v="615"/>
  </r>
  <r>
    <x v="5170"/>
    <m/>
    <n v="3072"/>
    <x v="18361"/>
    <m/>
    <m/>
    <m/>
    <m/>
    <x v="9385"/>
    <s v="2023/7/31"/>
    <x v="141"/>
    <x v="141"/>
    <x v="27"/>
    <x v="27"/>
    <m/>
    <x v="615"/>
    <e v="#N/A"/>
    <x v="615"/>
  </r>
  <r>
    <x v="5170"/>
    <m/>
    <n v="5688"/>
    <x v="18362"/>
    <m/>
    <m/>
    <m/>
    <m/>
    <x v="9390"/>
    <s v="2023/10/31"/>
    <x v="141"/>
    <x v="141"/>
    <x v="27"/>
    <x v="27"/>
    <m/>
    <x v="615"/>
    <e v="#N/A"/>
    <x v="615"/>
  </r>
  <r>
    <x v="5170"/>
    <m/>
    <n v="36693.43"/>
    <x v="18363"/>
    <m/>
    <m/>
    <m/>
    <m/>
    <x v="9391"/>
    <s v="2023/7/1"/>
    <x v="142"/>
    <x v="142"/>
    <x v="32"/>
    <x v="32"/>
    <m/>
    <x v="615"/>
    <e v="#N/A"/>
    <x v="615"/>
  </r>
  <r>
    <x v="5170"/>
    <m/>
    <n v="5171.87"/>
    <x v="18364"/>
    <m/>
    <m/>
    <m/>
    <m/>
    <x v="9391"/>
    <s v="2023/7/1"/>
    <x v="142"/>
    <x v="142"/>
    <x v="32"/>
    <x v="32"/>
    <m/>
    <x v="615"/>
    <e v="#N/A"/>
    <x v="615"/>
  </r>
  <r>
    <x v="5170"/>
    <m/>
    <n v="13128.59"/>
    <x v="18365"/>
    <m/>
    <m/>
    <m/>
    <m/>
    <x v="9391"/>
    <s v="2023/7/1"/>
    <x v="142"/>
    <x v="142"/>
    <x v="32"/>
    <x v="32"/>
    <m/>
    <x v="615"/>
    <e v="#N/A"/>
    <x v="615"/>
  </r>
  <r>
    <x v="5170"/>
    <m/>
    <n v="207452.94"/>
    <x v="18366"/>
    <m/>
    <m/>
    <m/>
    <m/>
    <x v="9391"/>
    <s v="2023/7/1"/>
    <x v="142"/>
    <x v="142"/>
    <x v="32"/>
    <x v="32"/>
    <m/>
    <x v="615"/>
    <e v="#N/A"/>
    <x v="615"/>
  </r>
  <r>
    <x v="5170"/>
    <m/>
    <n v="4774.03"/>
    <x v="18367"/>
    <m/>
    <m/>
    <m/>
    <m/>
    <x v="9391"/>
    <s v="2023/7/1"/>
    <x v="142"/>
    <x v="142"/>
    <x v="32"/>
    <x v="32"/>
    <m/>
    <x v="615"/>
    <e v="#N/A"/>
    <x v="615"/>
  </r>
  <r>
    <x v="5170"/>
    <m/>
    <n v="58774.400000000001"/>
    <x v="18368"/>
    <m/>
    <m/>
    <m/>
    <m/>
    <x v="9392"/>
    <s v="2023/7/1"/>
    <x v="142"/>
    <x v="142"/>
    <x v="32"/>
    <x v="32"/>
    <m/>
    <x v="615"/>
    <e v="#N/A"/>
    <x v="615"/>
  </r>
  <r>
    <x v="5170"/>
    <m/>
    <n v="62807.98"/>
    <x v="18369"/>
    <m/>
    <m/>
    <m/>
    <m/>
    <x v="9392"/>
    <s v="2023/7/1"/>
    <x v="142"/>
    <x v="142"/>
    <x v="32"/>
    <x v="32"/>
    <m/>
    <x v="615"/>
    <e v="#N/A"/>
    <x v="615"/>
  </r>
  <r>
    <x v="5170"/>
    <m/>
    <n v="43155.44"/>
    <x v="18370"/>
    <m/>
    <m/>
    <m/>
    <m/>
    <x v="9392"/>
    <s v="2023/7/1"/>
    <x v="142"/>
    <x v="142"/>
    <x v="32"/>
    <x v="32"/>
    <m/>
    <x v="615"/>
    <e v="#N/A"/>
    <x v="615"/>
  </r>
  <r>
    <x v="5170"/>
    <m/>
    <n v="14168.51"/>
    <x v="18371"/>
    <m/>
    <m/>
    <m/>
    <m/>
    <x v="9392"/>
    <s v="2023/7/1"/>
    <x v="142"/>
    <x v="142"/>
    <x v="32"/>
    <x v="32"/>
    <m/>
    <x v="615"/>
    <e v="#N/A"/>
    <x v="615"/>
  </r>
  <r>
    <x v="5170"/>
    <m/>
    <n v="33800.639999999999"/>
    <x v="18372"/>
    <m/>
    <m/>
    <m/>
    <m/>
    <x v="9392"/>
    <s v="2023/7/1"/>
    <x v="142"/>
    <x v="142"/>
    <x v="32"/>
    <x v="32"/>
    <m/>
    <x v="615"/>
    <e v="#N/A"/>
    <x v="615"/>
  </r>
  <r>
    <x v="5170"/>
    <m/>
    <n v="29158.71"/>
    <x v="18373"/>
    <m/>
    <m/>
    <m/>
    <m/>
    <x v="9393"/>
    <s v="2023/12/1"/>
    <x v="142"/>
    <x v="142"/>
    <x v="32"/>
    <x v="32"/>
    <m/>
    <x v="615"/>
    <e v="#N/A"/>
    <x v="615"/>
  </r>
  <r>
    <x v="5170"/>
    <m/>
    <n v="6707.87"/>
    <x v="18374"/>
    <m/>
    <m/>
    <m/>
    <m/>
    <x v="9391"/>
    <s v="2023/7/1"/>
    <x v="142"/>
    <x v="142"/>
    <x v="102"/>
    <x v="101"/>
    <m/>
    <x v="615"/>
    <e v="#N/A"/>
    <x v="615"/>
  </r>
  <r>
    <x v="5170"/>
    <m/>
    <n v="81775.89"/>
    <x v="18375"/>
    <m/>
    <m/>
    <m/>
    <m/>
    <x v="9391"/>
    <s v="2023/7/1"/>
    <x v="142"/>
    <x v="142"/>
    <x v="102"/>
    <x v="101"/>
    <m/>
    <x v="615"/>
    <e v="#N/A"/>
    <x v="615"/>
  </r>
  <r>
    <x v="5170"/>
    <m/>
    <n v="84501.6"/>
    <x v="18376"/>
    <m/>
    <m/>
    <m/>
    <m/>
    <x v="9391"/>
    <s v="2023/7/1"/>
    <x v="142"/>
    <x v="142"/>
    <x v="102"/>
    <x v="101"/>
    <m/>
    <x v="615"/>
    <e v="#N/A"/>
    <x v="615"/>
  </r>
  <r>
    <x v="5170"/>
    <m/>
    <n v="191533.05000000002"/>
    <x v="18377"/>
    <m/>
    <m/>
    <m/>
    <m/>
    <x v="9391"/>
    <s v="2023/7/1"/>
    <x v="142"/>
    <x v="142"/>
    <x v="102"/>
    <x v="101"/>
    <m/>
    <x v="615"/>
    <e v="#N/A"/>
    <x v="615"/>
  </r>
  <r>
    <x v="5170"/>
    <m/>
    <n v="32810.68"/>
    <x v="18378"/>
    <m/>
    <m/>
    <m/>
    <m/>
    <x v="9392"/>
    <s v="2023/7/1"/>
    <x v="142"/>
    <x v="142"/>
    <x v="102"/>
    <x v="101"/>
    <m/>
    <x v="615"/>
    <e v="#N/A"/>
    <x v="615"/>
  </r>
  <r>
    <x v="5170"/>
    <m/>
    <n v="32619.47"/>
    <x v="18379"/>
    <m/>
    <m/>
    <m/>
    <m/>
    <x v="9392"/>
    <s v="2023/7/1"/>
    <x v="142"/>
    <x v="142"/>
    <x v="102"/>
    <x v="101"/>
    <m/>
    <x v="615"/>
    <e v="#N/A"/>
    <x v="615"/>
  </r>
  <r>
    <x v="5170"/>
    <m/>
    <n v="4500"/>
    <x v="18380"/>
    <m/>
    <m/>
    <m/>
    <m/>
    <x v="7234"/>
    <s v="2023/1/21"/>
    <x v="143"/>
    <x v="143"/>
    <x v="35"/>
    <x v="35"/>
    <m/>
    <x v="615"/>
    <e v="#N/A"/>
    <x v="615"/>
  </r>
  <r>
    <x v="5170"/>
    <m/>
    <n v="5500"/>
    <x v="18381"/>
    <m/>
    <m/>
    <m/>
    <m/>
    <x v="7260"/>
    <s v="2023/5/27"/>
    <x v="143"/>
    <x v="143"/>
    <x v="4"/>
    <x v="4"/>
    <m/>
    <x v="615"/>
    <e v="#N/A"/>
    <x v="615"/>
  </r>
  <r>
    <x v="5170"/>
    <m/>
    <n v="2933"/>
    <x v="18382"/>
    <m/>
    <m/>
    <m/>
    <m/>
    <x v="7260"/>
    <s v="2023/5/27"/>
    <x v="143"/>
    <x v="143"/>
    <x v="4"/>
    <x v="4"/>
    <m/>
    <x v="615"/>
    <e v="#N/A"/>
    <x v="615"/>
  </r>
  <r>
    <x v="5170"/>
    <m/>
    <n v="6000"/>
    <x v="5392"/>
    <m/>
    <m/>
    <m/>
    <m/>
    <x v="5320"/>
    <s v="2023/2/28"/>
    <x v="143"/>
    <x v="143"/>
    <x v="16"/>
    <x v="16"/>
    <m/>
    <x v="615"/>
    <e v="#N/A"/>
    <x v="615"/>
  </r>
  <r>
    <x v="5170"/>
    <m/>
    <n v="6000"/>
    <x v="5392"/>
    <m/>
    <m/>
    <m/>
    <m/>
    <x v="5320"/>
    <s v="2023/2/28"/>
    <x v="143"/>
    <x v="143"/>
    <x v="16"/>
    <x v="16"/>
    <m/>
    <x v="615"/>
    <e v="#N/A"/>
    <x v="615"/>
  </r>
  <r>
    <x v="5170"/>
    <m/>
    <n v="1333"/>
    <x v="18383"/>
    <m/>
    <m/>
    <m/>
    <m/>
    <x v="7303"/>
    <s v="2023/6/12"/>
    <x v="143"/>
    <x v="143"/>
    <x v="16"/>
    <x v="16"/>
    <m/>
    <x v="615"/>
    <e v="#N/A"/>
    <x v="615"/>
  </r>
  <r>
    <x v="5170"/>
    <m/>
    <n v="518"/>
    <x v="18384"/>
    <m/>
    <m/>
    <m/>
    <m/>
    <x v="7207"/>
    <s v="2023/6/30"/>
    <x v="143"/>
    <x v="143"/>
    <x v="16"/>
    <x v="16"/>
    <m/>
    <x v="615"/>
    <e v="#N/A"/>
    <x v="615"/>
  </r>
  <r>
    <x v="5170"/>
    <m/>
    <n v="5000"/>
    <x v="18385"/>
    <m/>
    <m/>
    <m/>
    <m/>
    <x v="5332"/>
    <s v="2023/12/25"/>
    <x v="143"/>
    <x v="143"/>
    <x v="16"/>
    <x v="16"/>
    <m/>
    <x v="615"/>
    <e v="#N/A"/>
    <x v="615"/>
  </r>
  <r>
    <x v="5170"/>
    <m/>
    <n v="11000"/>
    <x v="5182"/>
    <m/>
    <m/>
    <m/>
    <m/>
    <x v="5182"/>
    <s v="2023/1/31"/>
    <x v="143"/>
    <x v="143"/>
    <x v="11"/>
    <x v="11"/>
    <m/>
    <x v="615"/>
    <e v="#N/A"/>
    <x v="615"/>
  </r>
  <r>
    <x v="5170"/>
    <m/>
    <n v="7022.5"/>
    <x v="5392"/>
    <m/>
    <m/>
    <m/>
    <m/>
    <x v="5320"/>
    <s v="2023/2/28"/>
    <x v="143"/>
    <x v="143"/>
    <x v="11"/>
    <x v="11"/>
    <m/>
    <x v="615"/>
    <e v="#N/A"/>
    <x v="615"/>
  </r>
  <r>
    <x v="5170"/>
    <m/>
    <n v="11000"/>
    <x v="5184"/>
    <m/>
    <m/>
    <m/>
    <m/>
    <x v="5184"/>
    <s v="2023/2/28"/>
    <x v="143"/>
    <x v="143"/>
    <x v="11"/>
    <x v="11"/>
    <m/>
    <x v="615"/>
    <e v="#N/A"/>
    <x v="615"/>
  </r>
  <r>
    <x v="5170"/>
    <m/>
    <n v="11000"/>
    <x v="5187"/>
    <m/>
    <m/>
    <m/>
    <m/>
    <x v="5186"/>
    <s v="2023/3/31"/>
    <x v="143"/>
    <x v="143"/>
    <x v="11"/>
    <x v="11"/>
    <m/>
    <x v="615"/>
    <e v="#N/A"/>
    <x v="615"/>
  </r>
  <r>
    <x v="5170"/>
    <m/>
    <n v="11000"/>
    <x v="5195"/>
    <m/>
    <m/>
    <m/>
    <m/>
    <x v="5193"/>
    <s v="2023/6/30"/>
    <x v="143"/>
    <x v="143"/>
    <x v="11"/>
    <x v="11"/>
    <m/>
    <x v="615"/>
    <e v="#N/A"/>
    <x v="615"/>
  </r>
  <r>
    <x v="5170"/>
    <m/>
    <n v="11000"/>
    <x v="5196"/>
    <m/>
    <m/>
    <m/>
    <m/>
    <x v="5194"/>
    <s v="2023/7/31"/>
    <x v="143"/>
    <x v="143"/>
    <x v="11"/>
    <x v="11"/>
    <m/>
    <x v="615"/>
    <e v="#N/A"/>
    <x v="615"/>
  </r>
  <r>
    <x v="5170"/>
    <m/>
    <n v="11000"/>
    <x v="5199"/>
    <m/>
    <m/>
    <m/>
    <m/>
    <x v="5196"/>
    <s v="2023/8/31"/>
    <x v="143"/>
    <x v="143"/>
    <x v="11"/>
    <x v="11"/>
    <m/>
    <x v="615"/>
    <e v="#N/A"/>
    <x v="615"/>
  </r>
  <r>
    <x v="5170"/>
    <m/>
    <n v="11000"/>
    <x v="5201"/>
    <m/>
    <m/>
    <m/>
    <m/>
    <x v="5198"/>
    <s v="2023/9/30"/>
    <x v="143"/>
    <x v="143"/>
    <x v="11"/>
    <x v="11"/>
    <m/>
    <x v="615"/>
    <e v="#N/A"/>
    <x v="615"/>
  </r>
  <r>
    <x v="5170"/>
    <m/>
    <n v="11000"/>
    <x v="5202"/>
    <m/>
    <m/>
    <m/>
    <m/>
    <x v="5199"/>
    <s v="2023/10/31"/>
    <x v="143"/>
    <x v="143"/>
    <x v="11"/>
    <x v="11"/>
    <m/>
    <x v="615"/>
    <e v="#N/A"/>
    <x v="615"/>
  </r>
  <r>
    <x v="5170"/>
    <m/>
    <n v="11000"/>
    <x v="5204"/>
    <m/>
    <m/>
    <m/>
    <m/>
    <x v="5201"/>
    <s v="2023/11/30"/>
    <x v="143"/>
    <x v="143"/>
    <x v="11"/>
    <x v="11"/>
    <m/>
    <x v="615"/>
    <e v="#N/A"/>
    <x v="615"/>
  </r>
  <r>
    <x v="5170"/>
    <m/>
    <n v="506"/>
    <x v="18386"/>
    <m/>
    <m/>
    <m/>
    <m/>
    <x v="9394"/>
    <s v="2023/12/13"/>
    <x v="143"/>
    <x v="143"/>
    <x v="11"/>
    <x v="11"/>
    <m/>
    <x v="615"/>
    <e v="#N/A"/>
    <x v="615"/>
  </r>
  <r>
    <x v="5170"/>
    <m/>
    <n v="11000"/>
    <x v="5205"/>
    <m/>
    <m/>
    <m/>
    <m/>
    <x v="5202"/>
    <s v="2023/12/31"/>
    <x v="143"/>
    <x v="143"/>
    <x v="11"/>
    <x v="11"/>
    <m/>
    <x v="615"/>
    <e v="#N/A"/>
    <x v="615"/>
  </r>
  <r>
    <x v="5170"/>
    <m/>
    <n v="10000"/>
    <x v="5182"/>
    <m/>
    <m/>
    <m/>
    <m/>
    <x v="5182"/>
    <s v="2023/1/31"/>
    <x v="143"/>
    <x v="143"/>
    <x v="13"/>
    <x v="13"/>
    <m/>
    <x v="615"/>
    <e v="#N/A"/>
    <x v="615"/>
  </r>
  <r>
    <x v="5170"/>
    <m/>
    <n v="10000"/>
    <x v="5184"/>
    <m/>
    <m/>
    <m/>
    <m/>
    <x v="5184"/>
    <s v="2023/2/28"/>
    <x v="143"/>
    <x v="143"/>
    <x v="13"/>
    <x v="13"/>
    <m/>
    <x v="615"/>
    <e v="#N/A"/>
    <x v="615"/>
  </r>
  <r>
    <x v="5170"/>
    <m/>
    <n v="10000"/>
    <x v="5187"/>
    <m/>
    <m/>
    <m/>
    <m/>
    <x v="5186"/>
    <s v="2023/3/31"/>
    <x v="143"/>
    <x v="143"/>
    <x v="13"/>
    <x v="13"/>
    <m/>
    <x v="615"/>
    <e v="#N/A"/>
    <x v="615"/>
  </r>
  <r>
    <x v="5170"/>
    <m/>
    <n v="9000"/>
    <x v="5189"/>
    <m/>
    <m/>
    <m/>
    <m/>
    <x v="5188"/>
    <s v="2023/4/30"/>
    <x v="143"/>
    <x v="143"/>
    <x v="13"/>
    <x v="13"/>
    <m/>
    <x v="615"/>
    <e v="#N/A"/>
    <x v="615"/>
  </r>
  <r>
    <x v="5170"/>
    <m/>
    <n v="10000"/>
    <x v="5192"/>
    <m/>
    <m/>
    <m/>
    <m/>
    <x v="5191"/>
    <s v="2023/5/31"/>
    <x v="143"/>
    <x v="143"/>
    <x v="13"/>
    <x v="13"/>
    <m/>
    <x v="615"/>
    <e v="#N/A"/>
    <x v="615"/>
  </r>
  <r>
    <x v="5170"/>
    <m/>
    <n v="10000"/>
    <x v="5195"/>
    <m/>
    <m/>
    <m/>
    <m/>
    <x v="5193"/>
    <s v="2023/6/30"/>
    <x v="143"/>
    <x v="143"/>
    <x v="13"/>
    <x v="13"/>
    <m/>
    <x v="615"/>
    <e v="#N/A"/>
    <x v="615"/>
  </r>
  <r>
    <x v="5170"/>
    <m/>
    <n v="10000"/>
    <x v="5199"/>
    <m/>
    <m/>
    <m/>
    <m/>
    <x v="5196"/>
    <s v="2023/8/31"/>
    <x v="143"/>
    <x v="143"/>
    <x v="13"/>
    <x v="13"/>
    <m/>
    <x v="615"/>
    <e v="#N/A"/>
    <x v="615"/>
  </r>
  <r>
    <x v="5170"/>
    <m/>
    <n v="9000"/>
    <x v="5201"/>
    <m/>
    <m/>
    <m/>
    <m/>
    <x v="5198"/>
    <s v="2023/9/30"/>
    <x v="143"/>
    <x v="143"/>
    <x v="13"/>
    <x v="13"/>
    <m/>
    <x v="615"/>
    <e v="#N/A"/>
    <x v="615"/>
  </r>
  <r>
    <x v="5170"/>
    <m/>
    <n v="9000"/>
    <x v="5202"/>
    <m/>
    <m/>
    <m/>
    <m/>
    <x v="5199"/>
    <s v="2023/10/31"/>
    <x v="143"/>
    <x v="143"/>
    <x v="13"/>
    <x v="13"/>
    <m/>
    <x v="615"/>
    <e v="#N/A"/>
    <x v="615"/>
  </r>
  <r>
    <x v="5170"/>
    <m/>
    <n v="9000"/>
    <x v="5204"/>
    <m/>
    <m/>
    <m/>
    <m/>
    <x v="5201"/>
    <s v="2023/11/30"/>
    <x v="143"/>
    <x v="143"/>
    <x v="13"/>
    <x v="13"/>
    <m/>
    <x v="615"/>
    <e v="#N/A"/>
    <x v="615"/>
  </r>
  <r>
    <x v="5170"/>
    <m/>
    <n v="9000"/>
    <x v="5205"/>
    <m/>
    <m/>
    <m/>
    <m/>
    <x v="5202"/>
    <s v="2023/12/31"/>
    <x v="143"/>
    <x v="143"/>
    <x v="13"/>
    <x v="13"/>
    <m/>
    <x v="615"/>
    <e v="#N/A"/>
    <x v="615"/>
  </r>
  <r>
    <x v="5170"/>
    <m/>
    <n v="15000"/>
    <x v="5182"/>
    <m/>
    <m/>
    <m/>
    <m/>
    <x v="5182"/>
    <s v="2023/1/31"/>
    <x v="143"/>
    <x v="143"/>
    <x v="7"/>
    <x v="7"/>
    <m/>
    <x v="615"/>
    <e v="#N/A"/>
    <x v="615"/>
  </r>
  <r>
    <x v="5170"/>
    <m/>
    <n v="17500"/>
    <x v="5184"/>
    <m/>
    <m/>
    <m/>
    <m/>
    <x v="5184"/>
    <s v="2023/2/28"/>
    <x v="143"/>
    <x v="143"/>
    <x v="7"/>
    <x v="7"/>
    <m/>
    <x v="615"/>
    <e v="#N/A"/>
    <x v="615"/>
  </r>
  <r>
    <x v="5170"/>
    <m/>
    <n v="13000"/>
    <x v="5187"/>
    <m/>
    <m/>
    <m/>
    <m/>
    <x v="5186"/>
    <s v="2023/3/31"/>
    <x v="143"/>
    <x v="143"/>
    <x v="7"/>
    <x v="7"/>
    <m/>
    <x v="615"/>
    <e v="#N/A"/>
    <x v="615"/>
  </r>
  <r>
    <x v="5170"/>
    <m/>
    <n v="13000"/>
    <x v="5189"/>
    <m/>
    <m/>
    <m/>
    <m/>
    <x v="5188"/>
    <s v="2023/4/30"/>
    <x v="143"/>
    <x v="143"/>
    <x v="7"/>
    <x v="7"/>
    <m/>
    <x v="615"/>
    <e v="#N/A"/>
    <x v="615"/>
  </r>
  <r>
    <x v="5170"/>
    <m/>
    <n v="13000"/>
    <x v="5192"/>
    <m/>
    <m/>
    <m/>
    <m/>
    <x v="5191"/>
    <s v="2023/5/31"/>
    <x v="143"/>
    <x v="143"/>
    <x v="7"/>
    <x v="7"/>
    <m/>
    <x v="615"/>
    <e v="#N/A"/>
    <x v="615"/>
  </r>
  <r>
    <x v="5170"/>
    <m/>
    <n v="13000"/>
    <x v="5196"/>
    <m/>
    <m/>
    <m/>
    <m/>
    <x v="5194"/>
    <s v="2023/7/31"/>
    <x v="143"/>
    <x v="143"/>
    <x v="7"/>
    <x v="7"/>
    <m/>
    <x v="615"/>
    <e v="#N/A"/>
    <x v="615"/>
  </r>
  <r>
    <x v="5170"/>
    <m/>
    <n v="13000"/>
    <x v="5199"/>
    <m/>
    <m/>
    <m/>
    <m/>
    <x v="5196"/>
    <s v="2023/8/31"/>
    <x v="143"/>
    <x v="143"/>
    <x v="7"/>
    <x v="7"/>
    <m/>
    <x v="615"/>
    <e v="#N/A"/>
    <x v="615"/>
  </r>
  <r>
    <x v="5170"/>
    <m/>
    <n v="13000"/>
    <x v="5201"/>
    <m/>
    <m/>
    <m/>
    <m/>
    <x v="5198"/>
    <s v="2023/9/30"/>
    <x v="143"/>
    <x v="143"/>
    <x v="7"/>
    <x v="7"/>
    <m/>
    <x v="615"/>
    <e v="#N/A"/>
    <x v="615"/>
  </r>
  <r>
    <x v="5170"/>
    <m/>
    <n v="13000"/>
    <x v="5202"/>
    <m/>
    <m/>
    <m/>
    <m/>
    <x v="5199"/>
    <s v="2023/10/31"/>
    <x v="143"/>
    <x v="143"/>
    <x v="7"/>
    <x v="7"/>
    <m/>
    <x v="615"/>
    <e v="#N/A"/>
    <x v="615"/>
  </r>
  <r>
    <x v="5170"/>
    <m/>
    <n v="13000"/>
    <x v="5204"/>
    <m/>
    <m/>
    <m/>
    <m/>
    <x v="5201"/>
    <s v="2023/11/30"/>
    <x v="143"/>
    <x v="143"/>
    <x v="7"/>
    <x v="7"/>
    <m/>
    <x v="615"/>
    <e v="#N/A"/>
    <x v="615"/>
  </r>
  <r>
    <x v="5170"/>
    <m/>
    <n v="13000"/>
    <x v="5205"/>
    <m/>
    <m/>
    <m/>
    <m/>
    <x v="5202"/>
    <s v="2023/12/31"/>
    <x v="143"/>
    <x v="143"/>
    <x v="7"/>
    <x v="7"/>
    <m/>
    <x v="615"/>
    <e v="#N/A"/>
    <x v="615"/>
  </r>
  <r>
    <x v="5170"/>
    <m/>
    <n v="12150"/>
    <x v="5182"/>
    <m/>
    <m/>
    <m/>
    <m/>
    <x v="5182"/>
    <s v="2023/1/31"/>
    <x v="143"/>
    <x v="143"/>
    <x v="8"/>
    <x v="8"/>
    <m/>
    <x v="615"/>
    <e v="#N/A"/>
    <x v="615"/>
  </r>
  <r>
    <x v="5170"/>
    <m/>
    <n v="12150"/>
    <x v="5184"/>
    <m/>
    <m/>
    <m/>
    <m/>
    <x v="5184"/>
    <s v="2023/2/28"/>
    <x v="143"/>
    <x v="143"/>
    <x v="8"/>
    <x v="8"/>
    <m/>
    <x v="615"/>
    <e v="#N/A"/>
    <x v="615"/>
  </r>
  <r>
    <x v="5170"/>
    <m/>
    <n v="12150"/>
    <x v="5187"/>
    <m/>
    <m/>
    <m/>
    <m/>
    <x v="5186"/>
    <s v="2023/3/31"/>
    <x v="143"/>
    <x v="143"/>
    <x v="8"/>
    <x v="8"/>
    <m/>
    <x v="615"/>
    <e v="#N/A"/>
    <x v="615"/>
  </r>
  <r>
    <x v="5170"/>
    <m/>
    <n v="12150"/>
    <x v="5189"/>
    <m/>
    <m/>
    <m/>
    <m/>
    <x v="5188"/>
    <s v="2023/4/30"/>
    <x v="143"/>
    <x v="143"/>
    <x v="8"/>
    <x v="8"/>
    <m/>
    <x v="615"/>
    <e v="#N/A"/>
    <x v="615"/>
  </r>
  <r>
    <x v="5170"/>
    <m/>
    <n v="4200"/>
    <x v="18387"/>
    <m/>
    <m/>
    <m/>
    <m/>
    <x v="7203"/>
    <s v="2023/5/31"/>
    <x v="143"/>
    <x v="143"/>
    <x v="8"/>
    <x v="8"/>
    <m/>
    <x v="615"/>
    <e v="#N/A"/>
    <x v="615"/>
  </r>
  <r>
    <x v="5170"/>
    <m/>
    <n v="12150"/>
    <x v="5192"/>
    <m/>
    <m/>
    <m/>
    <m/>
    <x v="5191"/>
    <s v="2023/5/31"/>
    <x v="143"/>
    <x v="143"/>
    <x v="8"/>
    <x v="8"/>
    <m/>
    <x v="615"/>
    <e v="#N/A"/>
    <x v="615"/>
  </r>
  <r>
    <x v="5170"/>
    <m/>
    <n v="121900"/>
    <x v="5182"/>
    <m/>
    <m/>
    <m/>
    <m/>
    <x v="5182"/>
    <s v="2023/1/31"/>
    <x v="143"/>
    <x v="143"/>
    <x v="17"/>
    <x v="17"/>
    <m/>
    <x v="615"/>
    <e v="#N/A"/>
    <x v="615"/>
  </r>
  <r>
    <x v="5170"/>
    <m/>
    <n v="126650"/>
    <x v="5184"/>
    <m/>
    <m/>
    <m/>
    <m/>
    <x v="5184"/>
    <s v="2023/2/28"/>
    <x v="143"/>
    <x v="143"/>
    <x v="17"/>
    <x v="17"/>
    <m/>
    <x v="615"/>
    <e v="#N/A"/>
    <x v="615"/>
  </r>
  <r>
    <x v="5170"/>
    <m/>
    <n v="129100"/>
    <x v="5187"/>
    <m/>
    <m/>
    <m/>
    <m/>
    <x v="5186"/>
    <s v="2023/3/31"/>
    <x v="143"/>
    <x v="143"/>
    <x v="17"/>
    <x v="17"/>
    <m/>
    <x v="615"/>
    <e v="#N/A"/>
    <x v="615"/>
  </r>
  <r>
    <x v="5170"/>
    <m/>
    <n v="125700"/>
    <x v="5189"/>
    <m/>
    <m/>
    <m/>
    <m/>
    <x v="5188"/>
    <s v="2023/4/30"/>
    <x v="143"/>
    <x v="143"/>
    <x v="17"/>
    <x v="17"/>
    <m/>
    <x v="615"/>
    <e v="#N/A"/>
    <x v="615"/>
  </r>
  <r>
    <x v="5170"/>
    <m/>
    <n v="111400"/>
    <x v="5192"/>
    <m/>
    <m/>
    <m/>
    <m/>
    <x v="5191"/>
    <s v="2023/5/31"/>
    <x v="143"/>
    <x v="143"/>
    <x v="17"/>
    <x v="17"/>
    <m/>
    <x v="615"/>
    <e v="#N/A"/>
    <x v="615"/>
  </r>
  <r>
    <x v="5170"/>
    <m/>
    <n v="83450"/>
    <x v="5195"/>
    <m/>
    <m/>
    <m/>
    <m/>
    <x v="5193"/>
    <s v="2023/6/30"/>
    <x v="143"/>
    <x v="143"/>
    <x v="17"/>
    <x v="17"/>
    <m/>
    <x v="615"/>
    <e v="#N/A"/>
    <x v="615"/>
  </r>
  <r>
    <x v="5170"/>
    <m/>
    <n v="3250"/>
    <x v="18388"/>
    <m/>
    <m/>
    <m/>
    <m/>
    <x v="9395"/>
    <s v="2023/7/11"/>
    <x v="143"/>
    <x v="143"/>
    <x v="17"/>
    <x v="17"/>
    <m/>
    <x v="615"/>
    <e v="#N/A"/>
    <x v="615"/>
  </r>
  <r>
    <x v="5170"/>
    <m/>
    <n v="104800"/>
    <x v="5196"/>
    <m/>
    <m/>
    <m/>
    <m/>
    <x v="5194"/>
    <s v="2023/7/31"/>
    <x v="143"/>
    <x v="143"/>
    <x v="17"/>
    <x v="17"/>
    <m/>
    <x v="615"/>
    <e v="#N/A"/>
    <x v="615"/>
  </r>
  <r>
    <x v="5170"/>
    <m/>
    <n v="101900"/>
    <x v="5199"/>
    <m/>
    <m/>
    <m/>
    <m/>
    <x v="5196"/>
    <s v="2023/8/31"/>
    <x v="143"/>
    <x v="143"/>
    <x v="17"/>
    <x v="17"/>
    <m/>
    <x v="615"/>
    <e v="#N/A"/>
    <x v="615"/>
  </r>
  <r>
    <x v="5170"/>
    <m/>
    <n v="101900"/>
    <x v="5201"/>
    <m/>
    <m/>
    <m/>
    <m/>
    <x v="5198"/>
    <s v="2023/9/30"/>
    <x v="143"/>
    <x v="143"/>
    <x v="17"/>
    <x v="17"/>
    <m/>
    <x v="615"/>
    <e v="#N/A"/>
    <x v="615"/>
  </r>
  <r>
    <x v="5170"/>
    <m/>
    <n v="102800"/>
    <x v="5202"/>
    <m/>
    <m/>
    <m/>
    <m/>
    <x v="5199"/>
    <s v="2023/10/31"/>
    <x v="143"/>
    <x v="143"/>
    <x v="17"/>
    <x v="17"/>
    <m/>
    <x v="615"/>
    <e v="#N/A"/>
    <x v="615"/>
  </r>
  <r>
    <x v="5170"/>
    <m/>
    <n v="95350"/>
    <x v="5204"/>
    <m/>
    <m/>
    <m/>
    <m/>
    <x v="5201"/>
    <s v="2023/11/30"/>
    <x v="143"/>
    <x v="143"/>
    <x v="17"/>
    <x v="17"/>
    <m/>
    <x v="615"/>
    <e v="#N/A"/>
    <x v="615"/>
  </r>
  <r>
    <x v="5170"/>
    <m/>
    <n v="95350"/>
    <x v="5205"/>
    <m/>
    <m/>
    <m/>
    <m/>
    <x v="5202"/>
    <s v="2023/12/31"/>
    <x v="143"/>
    <x v="143"/>
    <x v="17"/>
    <x v="17"/>
    <m/>
    <x v="615"/>
    <e v="#N/A"/>
    <x v="615"/>
  </r>
  <r>
    <x v="5170"/>
    <m/>
    <n v="22500"/>
    <x v="5182"/>
    <m/>
    <m/>
    <m/>
    <m/>
    <x v="5182"/>
    <s v="2023/1/31"/>
    <x v="143"/>
    <x v="143"/>
    <x v="22"/>
    <x v="22"/>
    <m/>
    <x v="615"/>
    <e v="#N/A"/>
    <x v="615"/>
  </r>
  <r>
    <x v="5170"/>
    <m/>
    <n v="22500"/>
    <x v="5184"/>
    <m/>
    <m/>
    <m/>
    <m/>
    <x v="5184"/>
    <s v="2023/2/28"/>
    <x v="143"/>
    <x v="143"/>
    <x v="22"/>
    <x v="22"/>
    <m/>
    <x v="615"/>
    <e v="#N/A"/>
    <x v="615"/>
  </r>
  <r>
    <x v="5170"/>
    <m/>
    <n v="12500"/>
    <x v="5187"/>
    <m/>
    <m/>
    <m/>
    <m/>
    <x v="5186"/>
    <s v="2023/3/31"/>
    <x v="143"/>
    <x v="143"/>
    <x v="22"/>
    <x v="22"/>
    <m/>
    <x v="615"/>
    <e v="#N/A"/>
    <x v="615"/>
  </r>
  <r>
    <x v="5170"/>
    <m/>
    <n v="12500"/>
    <x v="5189"/>
    <m/>
    <m/>
    <m/>
    <m/>
    <x v="5188"/>
    <s v="2023/4/30"/>
    <x v="143"/>
    <x v="143"/>
    <x v="22"/>
    <x v="22"/>
    <m/>
    <x v="615"/>
    <e v="#N/A"/>
    <x v="615"/>
  </r>
  <r>
    <x v="5170"/>
    <m/>
    <n v="12500"/>
    <x v="5192"/>
    <m/>
    <m/>
    <m/>
    <m/>
    <x v="5191"/>
    <s v="2023/5/31"/>
    <x v="143"/>
    <x v="143"/>
    <x v="22"/>
    <x v="22"/>
    <m/>
    <x v="615"/>
    <e v="#N/A"/>
    <x v="615"/>
  </r>
  <r>
    <x v="5170"/>
    <m/>
    <n v="12500"/>
    <x v="5195"/>
    <m/>
    <m/>
    <m/>
    <m/>
    <x v="5193"/>
    <s v="2023/6/30"/>
    <x v="143"/>
    <x v="143"/>
    <x v="22"/>
    <x v="22"/>
    <m/>
    <x v="615"/>
    <e v="#N/A"/>
    <x v="615"/>
  </r>
  <r>
    <x v="5170"/>
    <m/>
    <n v="12500"/>
    <x v="5196"/>
    <m/>
    <m/>
    <m/>
    <m/>
    <x v="5194"/>
    <s v="2023/7/31"/>
    <x v="143"/>
    <x v="143"/>
    <x v="22"/>
    <x v="22"/>
    <m/>
    <x v="615"/>
    <e v="#N/A"/>
    <x v="615"/>
  </r>
  <r>
    <x v="5170"/>
    <m/>
    <n v="3000"/>
    <x v="5199"/>
    <m/>
    <m/>
    <m/>
    <m/>
    <x v="5196"/>
    <s v="2023/8/31"/>
    <x v="143"/>
    <x v="143"/>
    <x v="22"/>
    <x v="22"/>
    <m/>
    <x v="615"/>
    <e v="#N/A"/>
    <x v="615"/>
  </r>
  <r>
    <x v="5170"/>
    <m/>
    <n v="3000"/>
    <x v="5201"/>
    <m/>
    <m/>
    <m/>
    <m/>
    <x v="5198"/>
    <s v="2023/9/30"/>
    <x v="143"/>
    <x v="143"/>
    <x v="22"/>
    <x v="22"/>
    <m/>
    <x v="615"/>
    <e v="#N/A"/>
    <x v="615"/>
  </r>
  <r>
    <x v="5170"/>
    <m/>
    <n v="9500"/>
    <x v="5202"/>
    <m/>
    <m/>
    <m/>
    <m/>
    <x v="5199"/>
    <s v="2023/10/31"/>
    <x v="143"/>
    <x v="143"/>
    <x v="22"/>
    <x v="22"/>
    <m/>
    <x v="615"/>
    <e v="#N/A"/>
    <x v="615"/>
  </r>
  <r>
    <x v="5170"/>
    <m/>
    <n v="9500"/>
    <x v="5204"/>
    <m/>
    <m/>
    <m/>
    <m/>
    <x v="5201"/>
    <s v="2023/11/30"/>
    <x v="143"/>
    <x v="143"/>
    <x v="22"/>
    <x v="22"/>
    <m/>
    <x v="615"/>
    <e v="#N/A"/>
    <x v="615"/>
  </r>
  <r>
    <x v="5170"/>
    <m/>
    <n v="11500"/>
    <x v="5205"/>
    <m/>
    <m/>
    <m/>
    <m/>
    <x v="5202"/>
    <s v="2023/12/31"/>
    <x v="143"/>
    <x v="143"/>
    <x v="22"/>
    <x v="22"/>
    <m/>
    <x v="615"/>
    <e v="#N/A"/>
    <x v="615"/>
  </r>
  <r>
    <x v="5170"/>
    <m/>
    <n v="4800"/>
    <x v="5182"/>
    <m/>
    <m/>
    <m/>
    <m/>
    <x v="5182"/>
    <s v="2023/1/31"/>
    <x v="143"/>
    <x v="143"/>
    <x v="77"/>
    <x v="77"/>
    <m/>
    <x v="615"/>
    <e v="#N/A"/>
    <x v="615"/>
  </r>
  <r>
    <x v="5170"/>
    <m/>
    <n v="4800"/>
    <x v="5184"/>
    <m/>
    <m/>
    <m/>
    <m/>
    <x v="5184"/>
    <s v="2023/2/28"/>
    <x v="143"/>
    <x v="143"/>
    <x v="77"/>
    <x v="77"/>
    <m/>
    <x v="615"/>
    <e v="#N/A"/>
    <x v="615"/>
  </r>
  <r>
    <x v="5170"/>
    <m/>
    <n v="4800"/>
    <x v="5192"/>
    <m/>
    <m/>
    <m/>
    <m/>
    <x v="5191"/>
    <s v="2023/5/31"/>
    <x v="143"/>
    <x v="143"/>
    <x v="77"/>
    <x v="77"/>
    <m/>
    <x v="615"/>
    <e v="#N/A"/>
    <x v="615"/>
  </r>
  <r>
    <x v="5170"/>
    <m/>
    <n v="4800"/>
    <x v="5195"/>
    <m/>
    <m/>
    <m/>
    <m/>
    <x v="5193"/>
    <s v="2023/6/30"/>
    <x v="143"/>
    <x v="143"/>
    <x v="77"/>
    <x v="77"/>
    <m/>
    <x v="615"/>
    <e v="#N/A"/>
    <x v="615"/>
  </r>
  <r>
    <x v="5170"/>
    <m/>
    <n v="4800"/>
    <x v="5196"/>
    <m/>
    <m/>
    <m/>
    <m/>
    <x v="5194"/>
    <s v="2023/7/31"/>
    <x v="143"/>
    <x v="143"/>
    <x v="77"/>
    <x v="77"/>
    <m/>
    <x v="615"/>
    <e v="#N/A"/>
    <x v="615"/>
  </r>
  <r>
    <x v="5170"/>
    <m/>
    <n v="4800"/>
    <x v="5199"/>
    <m/>
    <m/>
    <m/>
    <m/>
    <x v="5196"/>
    <s v="2023/8/31"/>
    <x v="143"/>
    <x v="143"/>
    <x v="77"/>
    <x v="77"/>
    <m/>
    <x v="615"/>
    <e v="#N/A"/>
    <x v="615"/>
  </r>
  <r>
    <x v="5170"/>
    <m/>
    <n v="4800"/>
    <x v="5201"/>
    <m/>
    <m/>
    <m/>
    <m/>
    <x v="5198"/>
    <s v="2023/9/30"/>
    <x v="143"/>
    <x v="143"/>
    <x v="77"/>
    <x v="77"/>
    <m/>
    <x v="615"/>
    <e v="#N/A"/>
    <x v="615"/>
  </r>
  <r>
    <x v="5170"/>
    <m/>
    <n v="4800"/>
    <x v="5202"/>
    <m/>
    <m/>
    <m/>
    <m/>
    <x v="5199"/>
    <s v="2023/10/31"/>
    <x v="143"/>
    <x v="143"/>
    <x v="77"/>
    <x v="77"/>
    <m/>
    <x v="615"/>
    <e v="#N/A"/>
    <x v="615"/>
  </r>
  <r>
    <x v="5170"/>
    <m/>
    <n v="13333"/>
    <x v="18389"/>
    <m/>
    <m/>
    <m/>
    <m/>
    <x v="7282"/>
    <s v="2023/1/19"/>
    <x v="143"/>
    <x v="143"/>
    <x v="10"/>
    <x v="10"/>
    <m/>
    <x v="615"/>
    <e v="#N/A"/>
    <x v="615"/>
  </r>
  <r>
    <x v="5170"/>
    <m/>
    <n v="11000"/>
    <x v="18390"/>
    <m/>
    <m/>
    <m/>
    <m/>
    <x v="7253"/>
    <s v="2023/4/2"/>
    <x v="143"/>
    <x v="143"/>
    <x v="10"/>
    <x v="10"/>
    <m/>
    <x v="615"/>
    <e v="#N/A"/>
    <x v="615"/>
  </r>
  <r>
    <x v="5170"/>
    <m/>
    <n v="1833"/>
    <x v="18391"/>
    <m/>
    <m/>
    <m/>
    <m/>
    <x v="7253"/>
    <s v="2023/4/2"/>
    <x v="143"/>
    <x v="143"/>
    <x v="10"/>
    <x v="10"/>
    <m/>
    <x v="615"/>
    <e v="#N/A"/>
    <x v="615"/>
  </r>
  <r>
    <x v="5170"/>
    <m/>
    <n v="2133"/>
    <x v="18392"/>
    <m/>
    <m/>
    <m/>
    <m/>
    <x v="7300"/>
    <s v="2023/12/13"/>
    <x v="143"/>
    <x v="143"/>
    <x v="65"/>
    <x v="65"/>
    <m/>
    <x v="615"/>
    <e v="#N/A"/>
    <x v="615"/>
  </r>
  <r>
    <x v="5170"/>
    <m/>
    <n v="7075"/>
    <x v="18393"/>
    <m/>
    <m/>
    <m/>
    <m/>
    <x v="7188"/>
    <s v="2023/1/21"/>
    <x v="143"/>
    <x v="143"/>
    <x v="78"/>
    <x v="78"/>
    <m/>
    <x v="615"/>
    <e v="#N/A"/>
    <x v="615"/>
  </r>
  <r>
    <x v="5170"/>
    <m/>
    <n v="3302"/>
    <x v="18394"/>
    <m/>
    <m/>
    <m/>
    <m/>
    <x v="7188"/>
    <s v="2023/1/21"/>
    <x v="143"/>
    <x v="143"/>
    <x v="78"/>
    <x v="78"/>
    <m/>
    <x v="615"/>
    <e v="#N/A"/>
    <x v="615"/>
  </r>
  <r>
    <x v="5170"/>
    <m/>
    <n v="4000"/>
    <x v="18395"/>
    <m/>
    <m/>
    <m/>
    <m/>
    <x v="7189"/>
    <s v="2023/1/28"/>
    <x v="143"/>
    <x v="143"/>
    <x v="78"/>
    <x v="78"/>
    <m/>
    <x v="615"/>
    <e v="#N/A"/>
    <x v="615"/>
  </r>
  <r>
    <x v="5170"/>
    <m/>
    <n v="1333"/>
    <x v="18396"/>
    <m/>
    <m/>
    <m/>
    <m/>
    <x v="7189"/>
    <s v="2023/1/28"/>
    <x v="143"/>
    <x v="143"/>
    <x v="78"/>
    <x v="78"/>
    <m/>
    <x v="615"/>
    <e v="#N/A"/>
    <x v="615"/>
  </r>
  <r>
    <x v="5170"/>
    <m/>
    <n v="5667"/>
    <x v="18397"/>
    <m/>
    <m/>
    <m/>
    <m/>
    <x v="9396"/>
    <s v="2023/1/28"/>
    <x v="143"/>
    <x v="143"/>
    <x v="78"/>
    <x v="78"/>
    <m/>
    <x v="615"/>
    <e v="#N/A"/>
    <x v="615"/>
  </r>
  <r>
    <x v="5170"/>
    <m/>
    <n v="10000"/>
    <x v="18398"/>
    <m/>
    <m/>
    <m/>
    <m/>
    <x v="9396"/>
    <s v="2023/1/28"/>
    <x v="143"/>
    <x v="143"/>
    <x v="78"/>
    <x v="78"/>
    <m/>
    <x v="615"/>
    <e v="#N/A"/>
    <x v="615"/>
  </r>
  <r>
    <x v="5170"/>
    <m/>
    <n v="101700"/>
    <x v="5182"/>
    <m/>
    <m/>
    <m/>
    <m/>
    <x v="5182"/>
    <s v="2023/1/31"/>
    <x v="143"/>
    <x v="143"/>
    <x v="78"/>
    <x v="78"/>
    <m/>
    <x v="615"/>
    <e v="#N/A"/>
    <x v="615"/>
  </r>
  <r>
    <x v="5170"/>
    <m/>
    <n v="4000"/>
    <x v="18399"/>
    <m/>
    <m/>
    <m/>
    <m/>
    <x v="9397"/>
    <s v="2023/2/19"/>
    <x v="143"/>
    <x v="143"/>
    <x v="78"/>
    <x v="78"/>
    <m/>
    <x v="615"/>
    <e v="#N/A"/>
    <x v="615"/>
  </r>
  <r>
    <x v="5170"/>
    <m/>
    <n v="2800"/>
    <x v="18400"/>
    <m/>
    <m/>
    <m/>
    <m/>
    <x v="7191"/>
    <s v="2023/2/24"/>
    <x v="143"/>
    <x v="143"/>
    <x v="78"/>
    <x v="78"/>
    <m/>
    <x v="615"/>
    <e v="#N/A"/>
    <x v="615"/>
  </r>
  <r>
    <x v="5170"/>
    <m/>
    <n v="105700"/>
    <x v="5184"/>
    <m/>
    <m/>
    <m/>
    <m/>
    <x v="5184"/>
    <s v="2023/2/28"/>
    <x v="143"/>
    <x v="143"/>
    <x v="78"/>
    <x v="78"/>
    <m/>
    <x v="615"/>
    <e v="#N/A"/>
    <x v="615"/>
  </r>
  <r>
    <x v="5170"/>
    <m/>
    <n v="7333"/>
    <x v="18401"/>
    <m/>
    <m/>
    <m/>
    <m/>
    <x v="7237"/>
    <s v="2023/3/18"/>
    <x v="143"/>
    <x v="143"/>
    <x v="78"/>
    <x v="78"/>
    <m/>
    <x v="615"/>
    <e v="#N/A"/>
    <x v="615"/>
  </r>
  <r>
    <x v="5170"/>
    <m/>
    <n v="1600"/>
    <x v="18402"/>
    <m/>
    <m/>
    <m/>
    <m/>
    <x v="9398"/>
    <s v="2023/3/20"/>
    <x v="143"/>
    <x v="143"/>
    <x v="78"/>
    <x v="78"/>
    <m/>
    <x v="615"/>
    <e v="#N/A"/>
    <x v="615"/>
  </r>
  <r>
    <x v="5170"/>
    <m/>
    <n v="103300"/>
    <x v="5187"/>
    <m/>
    <m/>
    <m/>
    <m/>
    <x v="5186"/>
    <s v="2023/3/31"/>
    <x v="143"/>
    <x v="143"/>
    <x v="78"/>
    <x v="78"/>
    <m/>
    <x v="615"/>
    <e v="#N/A"/>
    <x v="615"/>
  </r>
  <r>
    <x v="5170"/>
    <m/>
    <n v="11000"/>
    <x v="18403"/>
    <m/>
    <m/>
    <m/>
    <m/>
    <x v="5302"/>
    <s v="2023/4/19"/>
    <x v="143"/>
    <x v="143"/>
    <x v="78"/>
    <x v="78"/>
    <m/>
    <x v="615"/>
    <e v="#N/A"/>
    <x v="615"/>
  </r>
  <r>
    <x v="5170"/>
    <m/>
    <n v="4400"/>
    <x v="18404"/>
    <m/>
    <m/>
    <m/>
    <m/>
    <x v="5302"/>
    <s v="2023/4/19"/>
    <x v="143"/>
    <x v="143"/>
    <x v="78"/>
    <x v="78"/>
    <m/>
    <x v="615"/>
    <e v="#N/A"/>
    <x v="615"/>
  </r>
  <r>
    <x v="5170"/>
    <m/>
    <n v="110375"/>
    <x v="5189"/>
    <m/>
    <m/>
    <m/>
    <m/>
    <x v="5188"/>
    <s v="2023/4/30"/>
    <x v="143"/>
    <x v="143"/>
    <x v="78"/>
    <x v="78"/>
    <m/>
    <x v="615"/>
    <e v="#N/A"/>
    <x v="615"/>
  </r>
  <r>
    <x v="5170"/>
    <m/>
    <n v="8333"/>
    <x v="18405"/>
    <m/>
    <m/>
    <m/>
    <m/>
    <x v="7199"/>
    <s v="2023/5/27"/>
    <x v="143"/>
    <x v="143"/>
    <x v="78"/>
    <x v="78"/>
    <m/>
    <x v="615"/>
    <e v="#N/A"/>
    <x v="615"/>
  </r>
  <r>
    <x v="5170"/>
    <m/>
    <n v="6500"/>
    <x v="18406"/>
    <m/>
    <m/>
    <m/>
    <m/>
    <x v="7258"/>
    <s v="2023/5/27"/>
    <x v="143"/>
    <x v="143"/>
    <x v="78"/>
    <x v="78"/>
    <m/>
    <x v="615"/>
    <e v="#N/A"/>
    <x v="615"/>
  </r>
  <r>
    <x v="5170"/>
    <m/>
    <n v="13000"/>
    <x v="18407"/>
    <m/>
    <m/>
    <m/>
    <m/>
    <x v="5305"/>
    <s v="2023/5/27"/>
    <x v="143"/>
    <x v="143"/>
    <x v="78"/>
    <x v="78"/>
    <m/>
    <x v="615"/>
    <e v="#N/A"/>
    <x v="615"/>
  </r>
  <r>
    <x v="5170"/>
    <m/>
    <n v="433"/>
    <x v="18408"/>
    <m/>
    <m/>
    <m/>
    <m/>
    <x v="5305"/>
    <s v="2023/5/27"/>
    <x v="143"/>
    <x v="143"/>
    <x v="78"/>
    <x v="78"/>
    <m/>
    <x v="615"/>
    <e v="#N/A"/>
    <x v="615"/>
  </r>
  <r>
    <x v="5170"/>
    <m/>
    <n v="110375"/>
    <x v="5192"/>
    <m/>
    <m/>
    <m/>
    <m/>
    <x v="5191"/>
    <s v="2023/5/31"/>
    <x v="143"/>
    <x v="143"/>
    <x v="78"/>
    <x v="78"/>
    <m/>
    <x v="615"/>
    <e v="#N/A"/>
    <x v="615"/>
  </r>
  <r>
    <x v="5170"/>
    <m/>
    <n v="417"/>
    <x v="18409"/>
    <m/>
    <m/>
    <m/>
    <m/>
    <x v="7205"/>
    <s v="2023/6/20"/>
    <x v="143"/>
    <x v="143"/>
    <x v="78"/>
    <x v="78"/>
    <m/>
    <x v="615"/>
    <e v="#N/A"/>
    <x v="615"/>
  </r>
  <r>
    <x v="5170"/>
    <m/>
    <n v="117"/>
    <x v="18410"/>
    <m/>
    <m/>
    <m/>
    <m/>
    <x v="9399"/>
    <s v="2023/6/21"/>
    <x v="143"/>
    <x v="143"/>
    <x v="78"/>
    <x v="78"/>
    <m/>
    <x v="615"/>
    <e v="#N/A"/>
    <x v="615"/>
  </r>
  <r>
    <x v="5170"/>
    <m/>
    <n v="75575"/>
    <x v="5195"/>
    <m/>
    <m/>
    <m/>
    <m/>
    <x v="5193"/>
    <s v="2023/6/30"/>
    <x v="143"/>
    <x v="143"/>
    <x v="78"/>
    <x v="78"/>
    <m/>
    <x v="615"/>
    <e v="#N/A"/>
    <x v="615"/>
  </r>
  <r>
    <x v="5170"/>
    <m/>
    <n v="8000"/>
    <x v="7128"/>
    <m/>
    <m/>
    <m/>
    <m/>
    <x v="6433"/>
    <s v="2023/7/2"/>
    <x v="143"/>
    <x v="143"/>
    <x v="78"/>
    <x v="78"/>
    <m/>
    <x v="615"/>
    <e v="#N/A"/>
    <x v="615"/>
  </r>
  <r>
    <x v="5170"/>
    <m/>
    <n v="12000"/>
    <x v="18411"/>
    <m/>
    <m/>
    <m/>
    <m/>
    <x v="9400"/>
    <s v="2023/7/11"/>
    <x v="143"/>
    <x v="143"/>
    <x v="78"/>
    <x v="78"/>
    <m/>
    <x v="615"/>
    <e v="#N/A"/>
    <x v="615"/>
  </r>
  <r>
    <x v="5170"/>
    <m/>
    <n v="13153"/>
    <x v="18412"/>
    <m/>
    <m/>
    <m/>
    <m/>
    <x v="9401"/>
    <s v="2023/7/11"/>
    <x v="143"/>
    <x v="143"/>
    <x v="78"/>
    <x v="78"/>
    <m/>
    <x v="615"/>
    <e v="#N/A"/>
    <x v="615"/>
  </r>
  <r>
    <x v="5170"/>
    <m/>
    <n v="10190"/>
    <x v="18413"/>
    <m/>
    <m/>
    <m/>
    <m/>
    <x v="9402"/>
    <s v="2023/7/11"/>
    <x v="143"/>
    <x v="143"/>
    <x v="78"/>
    <x v="78"/>
    <m/>
    <x v="615"/>
    <e v="#N/A"/>
    <x v="615"/>
  </r>
  <r>
    <x v="5170"/>
    <m/>
    <n v="30200"/>
    <x v="18414"/>
    <m/>
    <m/>
    <m/>
    <m/>
    <x v="9403"/>
    <s v="2023/7/11"/>
    <x v="143"/>
    <x v="143"/>
    <x v="78"/>
    <x v="78"/>
    <m/>
    <x v="615"/>
    <e v="#N/A"/>
    <x v="615"/>
  </r>
  <r>
    <x v="5170"/>
    <m/>
    <n v="8160"/>
    <x v="18415"/>
    <m/>
    <m/>
    <m/>
    <m/>
    <x v="9404"/>
    <s v="2023/7/11"/>
    <x v="143"/>
    <x v="143"/>
    <x v="78"/>
    <x v="78"/>
    <m/>
    <x v="615"/>
    <e v="#N/A"/>
    <x v="615"/>
  </r>
  <r>
    <x v="5170"/>
    <m/>
    <n v="60125"/>
    <x v="5196"/>
    <m/>
    <m/>
    <m/>
    <m/>
    <x v="5194"/>
    <s v="2023/7/31"/>
    <x v="143"/>
    <x v="143"/>
    <x v="78"/>
    <x v="78"/>
    <m/>
    <x v="615"/>
    <e v="#N/A"/>
    <x v="615"/>
  </r>
  <r>
    <x v="5170"/>
    <m/>
    <n v="98875"/>
    <x v="5199"/>
    <m/>
    <m/>
    <m/>
    <m/>
    <x v="5196"/>
    <s v="2023/8/31"/>
    <x v="143"/>
    <x v="143"/>
    <x v="78"/>
    <x v="78"/>
    <m/>
    <x v="615"/>
    <e v="#N/A"/>
    <x v="615"/>
  </r>
  <r>
    <x v="5170"/>
    <m/>
    <n v="8500"/>
    <x v="18416"/>
    <m/>
    <m/>
    <m/>
    <m/>
    <x v="9405"/>
    <s v="2023/8/31"/>
    <x v="143"/>
    <x v="143"/>
    <x v="78"/>
    <x v="78"/>
    <m/>
    <x v="615"/>
    <e v="#N/A"/>
    <x v="615"/>
  </r>
  <r>
    <x v="5170"/>
    <m/>
    <n v="111125"/>
    <x v="5201"/>
    <m/>
    <m/>
    <m/>
    <m/>
    <x v="5198"/>
    <s v="2023/9/30"/>
    <x v="143"/>
    <x v="143"/>
    <x v="78"/>
    <x v="78"/>
    <m/>
    <x v="615"/>
    <e v="#N/A"/>
    <x v="615"/>
  </r>
  <r>
    <x v="5170"/>
    <m/>
    <n v="116875"/>
    <x v="5202"/>
    <m/>
    <m/>
    <m/>
    <m/>
    <x v="5199"/>
    <s v="2023/10/31"/>
    <x v="143"/>
    <x v="143"/>
    <x v="78"/>
    <x v="78"/>
    <m/>
    <x v="615"/>
    <e v="#N/A"/>
    <x v="615"/>
  </r>
  <r>
    <x v="5170"/>
    <m/>
    <n v="94875"/>
    <x v="5204"/>
    <m/>
    <m/>
    <m/>
    <m/>
    <x v="5201"/>
    <s v="2023/11/30"/>
    <x v="143"/>
    <x v="143"/>
    <x v="78"/>
    <x v="78"/>
    <m/>
    <x v="615"/>
    <e v="#N/A"/>
    <x v="615"/>
  </r>
  <r>
    <x v="5170"/>
    <m/>
    <n v="119875"/>
    <x v="5205"/>
    <m/>
    <m/>
    <m/>
    <m/>
    <x v="5202"/>
    <s v="2023/12/31"/>
    <x v="143"/>
    <x v="143"/>
    <x v="78"/>
    <x v="78"/>
    <m/>
    <x v="615"/>
    <e v="#N/A"/>
    <x v="615"/>
  </r>
  <r>
    <x v="5170"/>
    <m/>
    <n v="198650"/>
    <x v="5182"/>
    <m/>
    <m/>
    <m/>
    <m/>
    <x v="5182"/>
    <s v="2023/1/31"/>
    <x v="143"/>
    <x v="143"/>
    <x v="79"/>
    <x v="79"/>
    <m/>
    <x v="615"/>
    <e v="#N/A"/>
    <x v="615"/>
  </r>
  <r>
    <x v="5170"/>
    <m/>
    <n v="218650"/>
    <x v="5184"/>
    <m/>
    <m/>
    <m/>
    <m/>
    <x v="5184"/>
    <s v="2023/2/28"/>
    <x v="143"/>
    <x v="143"/>
    <x v="79"/>
    <x v="79"/>
    <m/>
    <x v="615"/>
    <e v="#N/A"/>
    <x v="615"/>
  </r>
  <r>
    <x v="5170"/>
    <m/>
    <n v="217950"/>
    <x v="5187"/>
    <m/>
    <m/>
    <m/>
    <m/>
    <x v="5186"/>
    <s v="2023/3/31"/>
    <x v="143"/>
    <x v="143"/>
    <x v="79"/>
    <x v="79"/>
    <m/>
    <x v="615"/>
    <e v="#N/A"/>
    <x v="615"/>
  </r>
  <r>
    <x v="5170"/>
    <m/>
    <n v="196000"/>
    <x v="5189"/>
    <m/>
    <m/>
    <m/>
    <m/>
    <x v="5188"/>
    <s v="2023/4/30"/>
    <x v="143"/>
    <x v="143"/>
    <x v="79"/>
    <x v="79"/>
    <m/>
    <x v="615"/>
    <e v="#N/A"/>
    <x v="615"/>
  </r>
  <r>
    <x v="5170"/>
    <m/>
    <n v="189250"/>
    <x v="5192"/>
    <m/>
    <m/>
    <m/>
    <m/>
    <x v="5191"/>
    <s v="2023/5/31"/>
    <x v="143"/>
    <x v="143"/>
    <x v="79"/>
    <x v="79"/>
    <m/>
    <x v="615"/>
    <e v="#N/A"/>
    <x v="615"/>
  </r>
  <r>
    <x v="5170"/>
    <m/>
    <n v="162750"/>
    <x v="5195"/>
    <m/>
    <m/>
    <m/>
    <m/>
    <x v="5193"/>
    <s v="2023/6/30"/>
    <x v="143"/>
    <x v="143"/>
    <x v="79"/>
    <x v="79"/>
    <m/>
    <x v="615"/>
    <e v="#N/A"/>
    <x v="615"/>
  </r>
  <r>
    <x v="5170"/>
    <m/>
    <n v="28600"/>
    <x v="18417"/>
    <m/>
    <m/>
    <m/>
    <m/>
    <x v="9406"/>
    <s v="2023/7/11"/>
    <x v="143"/>
    <x v="143"/>
    <x v="79"/>
    <x v="79"/>
    <m/>
    <x v="615"/>
    <e v="#N/A"/>
    <x v="615"/>
  </r>
  <r>
    <x v="5170"/>
    <m/>
    <n v="10750"/>
    <x v="18418"/>
    <m/>
    <m/>
    <m/>
    <m/>
    <x v="9407"/>
    <s v="2023/7/19"/>
    <x v="143"/>
    <x v="143"/>
    <x v="79"/>
    <x v="79"/>
    <m/>
    <x v="615"/>
    <e v="#N/A"/>
    <x v="615"/>
  </r>
  <r>
    <x v="5170"/>
    <m/>
    <n v="19827"/>
    <x v="18419"/>
    <m/>
    <m/>
    <m/>
    <m/>
    <x v="9408"/>
    <s v="2023/7/19"/>
    <x v="143"/>
    <x v="143"/>
    <x v="79"/>
    <x v="79"/>
    <m/>
    <x v="615"/>
    <e v="#N/A"/>
    <x v="615"/>
  </r>
  <r>
    <x v="5170"/>
    <m/>
    <n v="184550"/>
    <x v="5196"/>
    <m/>
    <m/>
    <m/>
    <m/>
    <x v="5194"/>
    <s v="2023/7/31"/>
    <x v="143"/>
    <x v="143"/>
    <x v="79"/>
    <x v="79"/>
    <m/>
    <x v="615"/>
    <e v="#N/A"/>
    <x v="615"/>
  </r>
  <r>
    <x v="5170"/>
    <m/>
    <n v="244070"/>
    <x v="5199"/>
    <m/>
    <m/>
    <m/>
    <m/>
    <x v="5196"/>
    <s v="2023/8/31"/>
    <x v="143"/>
    <x v="143"/>
    <x v="79"/>
    <x v="79"/>
    <m/>
    <x v="615"/>
    <e v="#N/A"/>
    <x v="615"/>
  </r>
  <r>
    <x v="5170"/>
    <m/>
    <n v="230870"/>
    <x v="5201"/>
    <m/>
    <m/>
    <m/>
    <m/>
    <x v="5198"/>
    <s v="2023/9/30"/>
    <x v="143"/>
    <x v="143"/>
    <x v="79"/>
    <x v="79"/>
    <m/>
    <x v="615"/>
    <e v="#N/A"/>
    <x v="615"/>
  </r>
  <r>
    <x v="5170"/>
    <m/>
    <n v="240600"/>
    <x v="5202"/>
    <m/>
    <m/>
    <m/>
    <m/>
    <x v="5199"/>
    <s v="2023/10/31"/>
    <x v="143"/>
    <x v="143"/>
    <x v="79"/>
    <x v="79"/>
    <m/>
    <x v="615"/>
    <e v="#N/A"/>
    <x v="615"/>
  </r>
  <r>
    <x v="5170"/>
    <m/>
    <n v="245150"/>
    <x v="5204"/>
    <m/>
    <m/>
    <m/>
    <m/>
    <x v="5201"/>
    <s v="2023/11/30"/>
    <x v="143"/>
    <x v="143"/>
    <x v="79"/>
    <x v="79"/>
    <m/>
    <x v="615"/>
    <e v="#N/A"/>
    <x v="615"/>
  </r>
  <r>
    <x v="5170"/>
    <m/>
    <n v="226050"/>
    <x v="5205"/>
    <m/>
    <m/>
    <m/>
    <m/>
    <x v="5202"/>
    <s v="2023/12/31"/>
    <x v="143"/>
    <x v="143"/>
    <x v="79"/>
    <x v="79"/>
    <m/>
    <x v="615"/>
    <e v="#N/A"/>
    <x v="615"/>
  </r>
  <r>
    <x v="5170"/>
    <m/>
    <n v="63300"/>
    <x v="5182"/>
    <m/>
    <m/>
    <m/>
    <m/>
    <x v="5182"/>
    <s v="2023/1/31"/>
    <x v="143"/>
    <x v="143"/>
    <x v="71"/>
    <x v="71"/>
    <m/>
    <x v="615"/>
    <e v="#N/A"/>
    <x v="615"/>
  </r>
  <r>
    <x v="5170"/>
    <m/>
    <n v="63800"/>
    <x v="5184"/>
    <m/>
    <m/>
    <m/>
    <m/>
    <x v="5184"/>
    <s v="2023/2/28"/>
    <x v="143"/>
    <x v="143"/>
    <x v="71"/>
    <x v="71"/>
    <m/>
    <x v="615"/>
    <e v="#N/A"/>
    <x v="615"/>
  </r>
  <r>
    <x v="5170"/>
    <m/>
    <n v="68500"/>
    <x v="5187"/>
    <m/>
    <m/>
    <m/>
    <m/>
    <x v="5186"/>
    <s v="2023/3/31"/>
    <x v="143"/>
    <x v="143"/>
    <x v="71"/>
    <x v="71"/>
    <m/>
    <x v="615"/>
    <e v="#N/A"/>
    <x v="615"/>
  </r>
  <r>
    <x v="5170"/>
    <m/>
    <n v="55200"/>
    <x v="5189"/>
    <m/>
    <m/>
    <m/>
    <m/>
    <x v="5188"/>
    <s v="2023/4/30"/>
    <x v="143"/>
    <x v="143"/>
    <x v="71"/>
    <x v="71"/>
    <m/>
    <x v="615"/>
    <e v="#N/A"/>
    <x v="615"/>
  </r>
  <r>
    <x v="5170"/>
    <m/>
    <n v="58200"/>
    <x v="5192"/>
    <m/>
    <m/>
    <m/>
    <m/>
    <x v="5191"/>
    <s v="2023/5/31"/>
    <x v="143"/>
    <x v="143"/>
    <x v="71"/>
    <x v="71"/>
    <m/>
    <x v="615"/>
    <e v="#N/A"/>
    <x v="615"/>
  </r>
  <r>
    <x v="5170"/>
    <m/>
    <n v="53100"/>
    <x v="5195"/>
    <m/>
    <m/>
    <m/>
    <m/>
    <x v="5193"/>
    <s v="2023/6/30"/>
    <x v="143"/>
    <x v="143"/>
    <x v="71"/>
    <x v="71"/>
    <m/>
    <x v="615"/>
    <e v="#N/A"/>
    <x v="615"/>
  </r>
  <r>
    <x v="5170"/>
    <m/>
    <n v="57750"/>
    <x v="5196"/>
    <m/>
    <m/>
    <m/>
    <m/>
    <x v="5194"/>
    <s v="2023/7/31"/>
    <x v="143"/>
    <x v="143"/>
    <x v="71"/>
    <x v="71"/>
    <m/>
    <x v="615"/>
    <e v="#N/A"/>
    <x v="615"/>
  </r>
  <r>
    <x v="5170"/>
    <m/>
    <n v="63050"/>
    <x v="5199"/>
    <m/>
    <m/>
    <m/>
    <m/>
    <x v="5196"/>
    <s v="2023/8/31"/>
    <x v="143"/>
    <x v="143"/>
    <x v="71"/>
    <x v="71"/>
    <m/>
    <x v="615"/>
    <e v="#N/A"/>
    <x v="615"/>
  </r>
  <r>
    <x v="5170"/>
    <m/>
    <n v="65530"/>
    <x v="5201"/>
    <m/>
    <m/>
    <m/>
    <m/>
    <x v="5198"/>
    <s v="2023/9/30"/>
    <x v="143"/>
    <x v="143"/>
    <x v="71"/>
    <x v="71"/>
    <m/>
    <x v="615"/>
    <e v="#N/A"/>
    <x v="615"/>
  </r>
  <r>
    <x v="5170"/>
    <m/>
    <n v="65480"/>
    <x v="5202"/>
    <m/>
    <m/>
    <m/>
    <m/>
    <x v="5199"/>
    <s v="2023/10/31"/>
    <x v="143"/>
    <x v="143"/>
    <x v="71"/>
    <x v="71"/>
    <m/>
    <x v="615"/>
    <e v="#N/A"/>
    <x v="615"/>
  </r>
  <r>
    <x v="5170"/>
    <m/>
    <n v="72555"/>
    <x v="5204"/>
    <m/>
    <m/>
    <m/>
    <m/>
    <x v="5201"/>
    <s v="2023/11/30"/>
    <x v="143"/>
    <x v="143"/>
    <x v="71"/>
    <x v="71"/>
    <m/>
    <x v="615"/>
    <e v="#N/A"/>
    <x v="615"/>
  </r>
  <r>
    <x v="5170"/>
    <m/>
    <n v="90805"/>
    <x v="5205"/>
    <m/>
    <m/>
    <m/>
    <m/>
    <x v="5202"/>
    <s v="2023/12/31"/>
    <x v="143"/>
    <x v="143"/>
    <x v="71"/>
    <x v="71"/>
    <m/>
    <x v="615"/>
    <e v="#N/A"/>
    <x v="615"/>
  </r>
  <r>
    <x v="5170"/>
    <m/>
    <n v="16400"/>
    <x v="5182"/>
    <m/>
    <m/>
    <m/>
    <m/>
    <x v="5182"/>
    <s v="2023/1/31"/>
    <x v="143"/>
    <x v="143"/>
    <x v="80"/>
    <x v="80"/>
    <m/>
    <x v="615"/>
    <e v="#N/A"/>
    <x v="615"/>
  </r>
  <r>
    <x v="5170"/>
    <m/>
    <n v="16400"/>
    <x v="5184"/>
    <m/>
    <m/>
    <m/>
    <m/>
    <x v="5184"/>
    <s v="2023/2/28"/>
    <x v="143"/>
    <x v="143"/>
    <x v="80"/>
    <x v="80"/>
    <m/>
    <x v="615"/>
    <e v="#N/A"/>
    <x v="615"/>
  </r>
  <r>
    <x v="5170"/>
    <m/>
    <n v="16400"/>
    <x v="5187"/>
    <m/>
    <m/>
    <m/>
    <m/>
    <x v="5186"/>
    <s v="2023/3/31"/>
    <x v="143"/>
    <x v="143"/>
    <x v="80"/>
    <x v="80"/>
    <m/>
    <x v="615"/>
    <e v="#N/A"/>
    <x v="615"/>
  </r>
  <r>
    <x v="5170"/>
    <m/>
    <n v="17900"/>
    <x v="5189"/>
    <m/>
    <m/>
    <m/>
    <m/>
    <x v="5188"/>
    <s v="2023/4/30"/>
    <x v="143"/>
    <x v="143"/>
    <x v="80"/>
    <x v="80"/>
    <m/>
    <x v="615"/>
    <e v="#N/A"/>
    <x v="615"/>
  </r>
  <r>
    <x v="5170"/>
    <m/>
    <n v="17900"/>
    <x v="5192"/>
    <m/>
    <m/>
    <m/>
    <m/>
    <x v="5191"/>
    <s v="2023/5/31"/>
    <x v="143"/>
    <x v="143"/>
    <x v="80"/>
    <x v="80"/>
    <m/>
    <x v="615"/>
    <e v="#N/A"/>
    <x v="615"/>
  </r>
  <r>
    <x v="5170"/>
    <m/>
    <n v="7000"/>
    <x v="5195"/>
    <m/>
    <m/>
    <m/>
    <m/>
    <x v="5193"/>
    <s v="2023/6/30"/>
    <x v="143"/>
    <x v="143"/>
    <x v="80"/>
    <x v="80"/>
    <m/>
    <x v="615"/>
    <e v="#N/A"/>
    <x v="615"/>
  </r>
  <r>
    <x v="5170"/>
    <m/>
    <n v="3259"/>
    <x v="18420"/>
    <m/>
    <m/>
    <m/>
    <m/>
    <x v="9409"/>
    <s v="2023/7/12"/>
    <x v="143"/>
    <x v="143"/>
    <x v="80"/>
    <x v="80"/>
    <m/>
    <x v="615"/>
    <e v="#N/A"/>
    <x v="615"/>
  </r>
  <r>
    <x v="5170"/>
    <m/>
    <n v="17900"/>
    <x v="5196"/>
    <m/>
    <m/>
    <m/>
    <m/>
    <x v="5194"/>
    <s v="2023/7/31"/>
    <x v="143"/>
    <x v="143"/>
    <x v="80"/>
    <x v="80"/>
    <m/>
    <x v="615"/>
    <e v="#N/A"/>
    <x v="615"/>
  </r>
  <r>
    <x v="5170"/>
    <m/>
    <n v="10900"/>
    <x v="5199"/>
    <m/>
    <m/>
    <m/>
    <m/>
    <x v="5196"/>
    <s v="2023/8/31"/>
    <x v="143"/>
    <x v="143"/>
    <x v="80"/>
    <x v="80"/>
    <m/>
    <x v="615"/>
    <e v="#N/A"/>
    <x v="615"/>
  </r>
  <r>
    <x v="5170"/>
    <m/>
    <n v="23400"/>
    <x v="5201"/>
    <m/>
    <m/>
    <m/>
    <m/>
    <x v="5198"/>
    <s v="2023/9/30"/>
    <x v="143"/>
    <x v="143"/>
    <x v="80"/>
    <x v="80"/>
    <m/>
    <x v="615"/>
    <e v="#N/A"/>
    <x v="615"/>
  </r>
  <r>
    <x v="5170"/>
    <m/>
    <n v="23400"/>
    <x v="5202"/>
    <m/>
    <m/>
    <m/>
    <m/>
    <x v="5199"/>
    <s v="2023/10/31"/>
    <x v="143"/>
    <x v="143"/>
    <x v="80"/>
    <x v="80"/>
    <m/>
    <x v="615"/>
    <e v="#N/A"/>
    <x v="615"/>
  </r>
  <r>
    <x v="5170"/>
    <m/>
    <n v="23400"/>
    <x v="5204"/>
    <m/>
    <m/>
    <m/>
    <m/>
    <x v="5201"/>
    <s v="2023/11/30"/>
    <x v="143"/>
    <x v="143"/>
    <x v="80"/>
    <x v="80"/>
    <m/>
    <x v="615"/>
    <e v="#N/A"/>
    <x v="615"/>
  </r>
  <r>
    <x v="5170"/>
    <m/>
    <n v="23400"/>
    <x v="5205"/>
    <m/>
    <m/>
    <m/>
    <m/>
    <x v="5202"/>
    <s v="2023/12/31"/>
    <x v="143"/>
    <x v="143"/>
    <x v="80"/>
    <x v="80"/>
    <m/>
    <x v="615"/>
    <e v="#N/A"/>
    <x v="615"/>
  </r>
  <r>
    <x v="5170"/>
    <m/>
    <n v="42750"/>
    <x v="5182"/>
    <m/>
    <m/>
    <m/>
    <m/>
    <x v="5182"/>
    <s v="2023/1/31"/>
    <x v="143"/>
    <x v="143"/>
    <x v="81"/>
    <x v="81"/>
    <m/>
    <x v="615"/>
    <e v="#N/A"/>
    <x v="615"/>
  </r>
  <r>
    <x v="5170"/>
    <m/>
    <n v="45850"/>
    <x v="5184"/>
    <m/>
    <m/>
    <m/>
    <m/>
    <x v="5184"/>
    <s v="2023/2/28"/>
    <x v="143"/>
    <x v="143"/>
    <x v="81"/>
    <x v="81"/>
    <m/>
    <x v="615"/>
    <e v="#N/A"/>
    <x v="615"/>
  </r>
  <r>
    <x v="5170"/>
    <m/>
    <n v="45850"/>
    <x v="5187"/>
    <m/>
    <m/>
    <m/>
    <m/>
    <x v="5186"/>
    <s v="2023/3/31"/>
    <x v="143"/>
    <x v="143"/>
    <x v="81"/>
    <x v="81"/>
    <m/>
    <x v="615"/>
    <e v="#N/A"/>
    <x v="615"/>
  </r>
  <r>
    <x v="5170"/>
    <m/>
    <n v="46350"/>
    <x v="5189"/>
    <m/>
    <m/>
    <m/>
    <m/>
    <x v="5188"/>
    <s v="2023/4/30"/>
    <x v="143"/>
    <x v="143"/>
    <x v="81"/>
    <x v="81"/>
    <m/>
    <x v="615"/>
    <e v="#N/A"/>
    <x v="615"/>
  </r>
  <r>
    <x v="5170"/>
    <m/>
    <n v="39550"/>
    <x v="5192"/>
    <m/>
    <m/>
    <m/>
    <m/>
    <x v="5191"/>
    <s v="2023/5/31"/>
    <x v="143"/>
    <x v="143"/>
    <x v="81"/>
    <x v="81"/>
    <m/>
    <x v="615"/>
    <e v="#N/A"/>
    <x v="615"/>
  </r>
  <r>
    <x v="5170"/>
    <m/>
    <n v="31050"/>
    <x v="5195"/>
    <m/>
    <m/>
    <m/>
    <m/>
    <x v="5193"/>
    <s v="2023/6/30"/>
    <x v="143"/>
    <x v="143"/>
    <x v="81"/>
    <x v="81"/>
    <m/>
    <x v="615"/>
    <e v="#N/A"/>
    <x v="615"/>
  </r>
  <r>
    <x v="5170"/>
    <m/>
    <n v="36250"/>
    <x v="5196"/>
    <m/>
    <m/>
    <m/>
    <m/>
    <x v="5194"/>
    <s v="2023/7/31"/>
    <x v="143"/>
    <x v="143"/>
    <x v="81"/>
    <x v="81"/>
    <m/>
    <x v="615"/>
    <e v="#N/A"/>
    <x v="615"/>
  </r>
  <r>
    <x v="5170"/>
    <m/>
    <n v="34450"/>
    <x v="5199"/>
    <m/>
    <m/>
    <m/>
    <m/>
    <x v="5196"/>
    <s v="2023/8/31"/>
    <x v="143"/>
    <x v="143"/>
    <x v="81"/>
    <x v="81"/>
    <m/>
    <x v="615"/>
    <e v="#N/A"/>
    <x v="615"/>
  </r>
  <r>
    <x v="5170"/>
    <m/>
    <n v="43450"/>
    <x v="5201"/>
    <m/>
    <m/>
    <m/>
    <m/>
    <x v="5198"/>
    <s v="2023/9/30"/>
    <x v="143"/>
    <x v="143"/>
    <x v="81"/>
    <x v="81"/>
    <m/>
    <x v="615"/>
    <e v="#N/A"/>
    <x v="615"/>
  </r>
  <r>
    <x v="5170"/>
    <m/>
    <n v="44750"/>
    <x v="5202"/>
    <m/>
    <m/>
    <m/>
    <m/>
    <x v="5199"/>
    <s v="2023/10/31"/>
    <x v="143"/>
    <x v="143"/>
    <x v="81"/>
    <x v="81"/>
    <m/>
    <x v="615"/>
    <e v="#N/A"/>
    <x v="615"/>
  </r>
  <r>
    <x v="5170"/>
    <m/>
    <n v="44750"/>
    <x v="5204"/>
    <m/>
    <m/>
    <m/>
    <m/>
    <x v="5201"/>
    <s v="2023/11/30"/>
    <x v="143"/>
    <x v="143"/>
    <x v="81"/>
    <x v="81"/>
    <m/>
    <x v="615"/>
    <e v="#N/A"/>
    <x v="615"/>
  </r>
  <r>
    <x v="5170"/>
    <m/>
    <n v="35650"/>
    <x v="5205"/>
    <m/>
    <m/>
    <m/>
    <m/>
    <x v="5202"/>
    <s v="2023/12/31"/>
    <x v="143"/>
    <x v="143"/>
    <x v="81"/>
    <x v="81"/>
    <m/>
    <x v="615"/>
    <e v="#N/A"/>
    <x v="615"/>
  </r>
  <r>
    <x v="5170"/>
    <m/>
    <n v="176475"/>
    <x v="5182"/>
    <m/>
    <m/>
    <m/>
    <m/>
    <x v="5182"/>
    <s v="2023/1/31"/>
    <x v="143"/>
    <x v="143"/>
    <x v="62"/>
    <x v="62"/>
    <m/>
    <x v="615"/>
    <e v="#N/A"/>
    <x v="615"/>
  </r>
  <r>
    <x v="5170"/>
    <m/>
    <n v="184275"/>
    <x v="5184"/>
    <m/>
    <m/>
    <m/>
    <m/>
    <x v="5184"/>
    <s v="2023/2/28"/>
    <x v="143"/>
    <x v="143"/>
    <x v="62"/>
    <x v="62"/>
    <m/>
    <x v="615"/>
    <e v="#N/A"/>
    <x v="615"/>
  </r>
  <r>
    <x v="5170"/>
    <m/>
    <n v="171475"/>
    <x v="5187"/>
    <m/>
    <m/>
    <m/>
    <m/>
    <x v="5186"/>
    <s v="2023/3/31"/>
    <x v="143"/>
    <x v="143"/>
    <x v="62"/>
    <x v="62"/>
    <m/>
    <x v="615"/>
    <e v="#N/A"/>
    <x v="615"/>
  </r>
  <r>
    <x v="5170"/>
    <m/>
    <n v="171475"/>
    <x v="5189"/>
    <m/>
    <m/>
    <m/>
    <m/>
    <x v="5188"/>
    <s v="2023/4/30"/>
    <x v="143"/>
    <x v="143"/>
    <x v="62"/>
    <x v="62"/>
    <m/>
    <x v="615"/>
    <e v="#N/A"/>
    <x v="615"/>
  </r>
  <r>
    <x v="5170"/>
    <m/>
    <n v="175825"/>
    <x v="5192"/>
    <m/>
    <m/>
    <m/>
    <m/>
    <x v="5191"/>
    <s v="2023/5/31"/>
    <x v="143"/>
    <x v="143"/>
    <x v="62"/>
    <x v="62"/>
    <m/>
    <x v="615"/>
    <e v="#N/A"/>
    <x v="615"/>
  </r>
  <r>
    <x v="5170"/>
    <m/>
    <n v="171725"/>
    <x v="5195"/>
    <m/>
    <m/>
    <m/>
    <m/>
    <x v="5193"/>
    <s v="2023/6/30"/>
    <x v="143"/>
    <x v="143"/>
    <x v="62"/>
    <x v="62"/>
    <m/>
    <x v="615"/>
    <e v="#N/A"/>
    <x v="615"/>
  </r>
  <r>
    <x v="5170"/>
    <m/>
    <n v="5460"/>
    <x v="18421"/>
    <m/>
    <m/>
    <m/>
    <m/>
    <x v="9410"/>
    <s v="2023/7/11"/>
    <x v="143"/>
    <x v="143"/>
    <x v="62"/>
    <x v="62"/>
    <m/>
    <x v="615"/>
    <e v="#N/A"/>
    <x v="615"/>
  </r>
  <r>
    <x v="5170"/>
    <m/>
    <n v="177625"/>
    <x v="5196"/>
    <m/>
    <m/>
    <m/>
    <m/>
    <x v="5194"/>
    <s v="2023/7/31"/>
    <x v="143"/>
    <x v="143"/>
    <x v="62"/>
    <x v="62"/>
    <m/>
    <x v="615"/>
    <e v="#N/A"/>
    <x v="615"/>
  </r>
  <r>
    <x v="5170"/>
    <m/>
    <n v="203525"/>
    <x v="5199"/>
    <m/>
    <m/>
    <m/>
    <m/>
    <x v="5196"/>
    <s v="2023/8/31"/>
    <x v="143"/>
    <x v="143"/>
    <x v="62"/>
    <x v="62"/>
    <m/>
    <x v="615"/>
    <e v="#N/A"/>
    <x v="615"/>
  </r>
  <r>
    <x v="5170"/>
    <m/>
    <n v="200475"/>
    <x v="5201"/>
    <m/>
    <m/>
    <m/>
    <m/>
    <x v="5198"/>
    <s v="2023/9/30"/>
    <x v="143"/>
    <x v="143"/>
    <x v="62"/>
    <x v="62"/>
    <m/>
    <x v="615"/>
    <e v="#N/A"/>
    <x v="615"/>
  </r>
  <r>
    <x v="5170"/>
    <m/>
    <n v="198175"/>
    <x v="5202"/>
    <m/>
    <m/>
    <m/>
    <m/>
    <x v="5199"/>
    <s v="2023/10/31"/>
    <x v="143"/>
    <x v="143"/>
    <x v="62"/>
    <x v="62"/>
    <m/>
    <x v="615"/>
    <e v="#N/A"/>
    <x v="615"/>
  </r>
  <r>
    <x v="5170"/>
    <m/>
    <n v="192975"/>
    <x v="5204"/>
    <m/>
    <m/>
    <m/>
    <m/>
    <x v="5201"/>
    <s v="2023/11/30"/>
    <x v="143"/>
    <x v="143"/>
    <x v="62"/>
    <x v="62"/>
    <m/>
    <x v="615"/>
    <e v="#N/A"/>
    <x v="615"/>
  </r>
  <r>
    <x v="5170"/>
    <m/>
    <n v="182750"/>
    <x v="5205"/>
    <m/>
    <m/>
    <m/>
    <m/>
    <x v="5202"/>
    <s v="2023/12/31"/>
    <x v="143"/>
    <x v="143"/>
    <x v="62"/>
    <x v="62"/>
    <m/>
    <x v="615"/>
    <e v="#N/A"/>
    <x v="615"/>
  </r>
  <r>
    <x v="5170"/>
    <m/>
    <n v="4000"/>
    <x v="18422"/>
    <m/>
    <m/>
    <m/>
    <m/>
    <x v="7188"/>
    <s v="2023/1/21"/>
    <x v="143"/>
    <x v="143"/>
    <x v="53"/>
    <x v="53"/>
    <m/>
    <x v="615"/>
    <e v="#N/A"/>
    <x v="615"/>
  </r>
  <r>
    <x v="5170"/>
    <m/>
    <n v="1550"/>
    <x v="18423"/>
    <m/>
    <m/>
    <m/>
    <m/>
    <x v="7234"/>
    <s v="2023/1/21"/>
    <x v="143"/>
    <x v="143"/>
    <x v="53"/>
    <x v="53"/>
    <m/>
    <x v="615"/>
    <e v="#N/A"/>
    <x v="615"/>
  </r>
  <r>
    <x v="5170"/>
    <m/>
    <n v="1920"/>
    <x v="18424"/>
    <m/>
    <m/>
    <m/>
    <m/>
    <x v="7234"/>
    <s v="2023/1/21"/>
    <x v="143"/>
    <x v="143"/>
    <x v="53"/>
    <x v="53"/>
    <m/>
    <x v="615"/>
    <e v="#N/A"/>
    <x v="615"/>
  </r>
  <r>
    <x v="5170"/>
    <m/>
    <n v="1300"/>
    <x v="18425"/>
    <m/>
    <m/>
    <m/>
    <m/>
    <x v="7234"/>
    <s v="2023/1/21"/>
    <x v="143"/>
    <x v="143"/>
    <x v="53"/>
    <x v="53"/>
    <m/>
    <x v="615"/>
    <e v="#N/A"/>
    <x v="615"/>
  </r>
  <r>
    <x v="5170"/>
    <m/>
    <n v="1200"/>
    <x v="18426"/>
    <m/>
    <m/>
    <m/>
    <m/>
    <x v="9411"/>
    <s v="2023/1/21"/>
    <x v="143"/>
    <x v="143"/>
    <x v="53"/>
    <x v="53"/>
    <m/>
    <x v="615"/>
    <e v="#N/A"/>
    <x v="615"/>
  </r>
  <r>
    <x v="5170"/>
    <m/>
    <n v="1250"/>
    <x v="18427"/>
    <m/>
    <m/>
    <m/>
    <m/>
    <x v="9411"/>
    <s v="2023/1/21"/>
    <x v="143"/>
    <x v="143"/>
    <x v="53"/>
    <x v="53"/>
    <m/>
    <x v="615"/>
    <e v="#N/A"/>
    <x v="615"/>
  </r>
  <r>
    <x v="5170"/>
    <m/>
    <n v="1250"/>
    <x v="18428"/>
    <m/>
    <m/>
    <m/>
    <m/>
    <x v="9411"/>
    <s v="2023/1/21"/>
    <x v="143"/>
    <x v="143"/>
    <x v="53"/>
    <x v="53"/>
    <m/>
    <x v="615"/>
    <e v="#N/A"/>
    <x v="615"/>
  </r>
  <r>
    <x v="5170"/>
    <m/>
    <n v="1200"/>
    <x v="18429"/>
    <m/>
    <m/>
    <m/>
    <m/>
    <x v="9411"/>
    <s v="2023/1/21"/>
    <x v="143"/>
    <x v="143"/>
    <x v="53"/>
    <x v="53"/>
    <m/>
    <x v="615"/>
    <e v="#N/A"/>
    <x v="615"/>
  </r>
  <r>
    <x v="5170"/>
    <m/>
    <n v="4300"/>
    <x v="18430"/>
    <m/>
    <m/>
    <m/>
    <m/>
    <x v="9396"/>
    <s v="2023/1/28"/>
    <x v="143"/>
    <x v="143"/>
    <x v="53"/>
    <x v="53"/>
    <m/>
    <x v="615"/>
    <e v="#N/A"/>
    <x v="615"/>
  </r>
  <r>
    <x v="5170"/>
    <m/>
    <n v="745990"/>
    <x v="5182"/>
    <m/>
    <m/>
    <m/>
    <m/>
    <x v="5182"/>
    <s v="2023/1/31"/>
    <x v="143"/>
    <x v="143"/>
    <x v="53"/>
    <x v="53"/>
    <m/>
    <x v="615"/>
    <e v="#N/A"/>
    <x v="615"/>
  </r>
  <r>
    <x v="5170"/>
    <m/>
    <n v="2500"/>
    <x v="18431"/>
    <m/>
    <m/>
    <m/>
    <m/>
    <x v="9397"/>
    <s v="2023/2/19"/>
    <x v="143"/>
    <x v="143"/>
    <x v="53"/>
    <x v="53"/>
    <m/>
    <x v="615"/>
    <e v="#N/A"/>
    <x v="615"/>
  </r>
  <r>
    <x v="5170"/>
    <m/>
    <n v="2400"/>
    <x v="18432"/>
    <m/>
    <m/>
    <m/>
    <m/>
    <x v="5311"/>
    <s v="2023/2/26"/>
    <x v="143"/>
    <x v="143"/>
    <x v="53"/>
    <x v="53"/>
    <m/>
    <x v="615"/>
    <e v="#N/A"/>
    <x v="615"/>
  </r>
  <r>
    <x v="5170"/>
    <m/>
    <n v="3500"/>
    <x v="18433"/>
    <m/>
    <m/>
    <m/>
    <m/>
    <x v="5311"/>
    <s v="2023/2/26"/>
    <x v="143"/>
    <x v="143"/>
    <x v="53"/>
    <x v="53"/>
    <m/>
    <x v="615"/>
    <e v="#N/A"/>
    <x v="615"/>
  </r>
  <r>
    <x v="5170"/>
    <m/>
    <n v="769865"/>
    <x v="5184"/>
    <m/>
    <m/>
    <m/>
    <m/>
    <x v="5184"/>
    <s v="2023/2/28"/>
    <x v="143"/>
    <x v="143"/>
    <x v="53"/>
    <x v="53"/>
    <m/>
    <x v="615"/>
    <e v="#N/A"/>
    <x v="615"/>
  </r>
  <r>
    <x v="5170"/>
    <m/>
    <n v="9600"/>
    <x v="18434"/>
    <m/>
    <m/>
    <m/>
    <m/>
    <x v="9412"/>
    <s v="2023/2/28"/>
    <x v="143"/>
    <x v="143"/>
    <x v="53"/>
    <x v="53"/>
    <m/>
    <x v="615"/>
    <e v="#N/A"/>
    <x v="615"/>
  </r>
  <r>
    <x v="5170"/>
    <m/>
    <n v="2933"/>
    <x v="18435"/>
    <m/>
    <m/>
    <m/>
    <m/>
    <x v="6028"/>
    <s v="2023/3/2"/>
    <x v="143"/>
    <x v="143"/>
    <x v="53"/>
    <x v="53"/>
    <m/>
    <x v="615"/>
    <e v="#N/A"/>
    <x v="615"/>
  </r>
  <r>
    <x v="5170"/>
    <m/>
    <n v="567"/>
    <x v="18436"/>
    <m/>
    <m/>
    <m/>
    <m/>
    <x v="5185"/>
    <s v="2023/3/6"/>
    <x v="143"/>
    <x v="143"/>
    <x v="53"/>
    <x v="53"/>
    <m/>
    <x v="615"/>
    <e v="#N/A"/>
    <x v="615"/>
  </r>
  <r>
    <x v="5170"/>
    <m/>
    <n v="660"/>
    <x v="18437"/>
    <m/>
    <m/>
    <m/>
    <m/>
    <x v="5185"/>
    <s v="2023/3/6"/>
    <x v="143"/>
    <x v="143"/>
    <x v="53"/>
    <x v="53"/>
    <m/>
    <x v="615"/>
    <e v="#N/A"/>
    <x v="615"/>
  </r>
  <r>
    <x v="5170"/>
    <m/>
    <n v="3500"/>
    <x v="18438"/>
    <m/>
    <m/>
    <m/>
    <m/>
    <x v="7235"/>
    <s v="2023/3/18"/>
    <x v="143"/>
    <x v="143"/>
    <x v="53"/>
    <x v="53"/>
    <m/>
    <x v="615"/>
    <e v="#N/A"/>
    <x v="615"/>
  </r>
  <r>
    <x v="5170"/>
    <m/>
    <n v="1633"/>
    <x v="18438"/>
    <m/>
    <m/>
    <m/>
    <m/>
    <x v="7235"/>
    <s v="2023/3/18"/>
    <x v="143"/>
    <x v="143"/>
    <x v="53"/>
    <x v="53"/>
    <m/>
    <x v="615"/>
    <e v="#N/A"/>
    <x v="615"/>
  </r>
  <r>
    <x v="5170"/>
    <m/>
    <n v="5000"/>
    <x v="18439"/>
    <m/>
    <m/>
    <m/>
    <m/>
    <x v="7193"/>
    <s v="2023/3/18"/>
    <x v="143"/>
    <x v="143"/>
    <x v="53"/>
    <x v="53"/>
    <m/>
    <x v="615"/>
    <e v="#N/A"/>
    <x v="615"/>
  </r>
  <r>
    <x v="5170"/>
    <m/>
    <n v="2333"/>
    <x v="18440"/>
    <m/>
    <m/>
    <m/>
    <m/>
    <x v="7193"/>
    <s v="2023/3/18"/>
    <x v="143"/>
    <x v="143"/>
    <x v="53"/>
    <x v="53"/>
    <m/>
    <x v="615"/>
    <e v="#N/A"/>
    <x v="615"/>
  </r>
  <r>
    <x v="5170"/>
    <m/>
    <n v="1200"/>
    <x v="18441"/>
    <m/>
    <m/>
    <m/>
    <m/>
    <x v="7236"/>
    <s v="2023/3/18"/>
    <x v="143"/>
    <x v="143"/>
    <x v="53"/>
    <x v="53"/>
    <m/>
    <x v="615"/>
    <e v="#N/A"/>
    <x v="615"/>
  </r>
  <r>
    <x v="5170"/>
    <m/>
    <n v="4500"/>
    <x v="18442"/>
    <m/>
    <m/>
    <m/>
    <m/>
    <x v="7236"/>
    <s v="2023/3/18"/>
    <x v="143"/>
    <x v="143"/>
    <x v="53"/>
    <x v="53"/>
    <m/>
    <x v="615"/>
    <e v="#N/A"/>
    <x v="615"/>
  </r>
  <r>
    <x v="5170"/>
    <m/>
    <n v="440"/>
    <x v="18443"/>
    <m/>
    <m/>
    <m/>
    <m/>
    <x v="7236"/>
    <s v="2023/3/18"/>
    <x v="143"/>
    <x v="143"/>
    <x v="53"/>
    <x v="53"/>
    <m/>
    <x v="615"/>
    <e v="#N/A"/>
    <x v="615"/>
  </r>
  <r>
    <x v="5170"/>
    <m/>
    <n v="1500"/>
    <x v="18444"/>
    <m/>
    <m/>
    <m/>
    <m/>
    <x v="7236"/>
    <s v="2023/3/18"/>
    <x v="143"/>
    <x v="143"/>
    <x v="53"/>
    <x v="53"/>
    <m/>
    <x v="615"/>
    <e v="#N/A"/>
    <x v="615"/>
  </r>
  <r>
    <x v="5170"/>
    <m/>
    <n v="2000"/>
    <x v="18445"/>
    <m/>
    <m/>
    <m/>
    <m/>
    <x v="7237"/>
    <s v="2023/3/18"/>
    <x v="143"/>
    <x v="143"/>
    <x v="53"/>
    <x v="53"/>
    <m/>
    <x v="615"/>
    <e v="#N/A"/>
    <x v="615"/>
  </r>
  <r>
    <x v="5170"/>
    <m/>
    <n v="3750"/>
    <x v="18446"/>
    <m/>
    <m/>
    <m/>
    <m/>
    <x v="7237"/>
    <s v="2023/3/18"/>
    <x v="143"/>
    <x v="143"/>
    <x v="53"/>
    <x v="53"/>
    <m/>
    <x v="615"/>
    <e v="#N/A"/>
    <x v="615"/>
  </r>
  <r>
    <x v="5170"/>
    <m/>
    <n v="1920"/>
    <x v="18447"/>
    <m/>
    <m/>
    <m/>
    <m/>
    <x v="7237"/>
    <s v="2023/3/18"/>
    <x v="143"/>
    <x v="143"/>
    <x v="53"/>
    <x v="53"/>
    <m/>
    <x v="615"/>
    <e v="#N/A"/>
    <x v="615"/>
  </r>
  <r>
    <x v="5170"/>
    <m/>
    <n v="4800"/>
    <x v="18448"/>
    <m/>
    <m/>
    <m/>
    <m/>
    <x v="7237"/>
    <s v="2023/3/18"/>
    <x v="143"/>
    <x v="143"/>
    <x v="53"/>
    <x v="53"/>
    <m/>
    <x v="615"/>
    <e v="#N/A"/>
    <x v="615"/>
  </r>
  <r>
    <x v="5170"/>
    <m/>
    <n v="5500"/>
    <x v="18449"/>
    <m/>
    <m/>
    <m/>
    <m/>
    <x v="9413"/>
    <s v="2023/3/30"/>
    <x v="143"/>
    <x v="143"/>
    <x v="53"/>
    <x v="53"/>
    <m/>
    <x v="615"/>
    <e v="#N/A"/>
    <x v="615"/>
  </r>
  <r>
    <x v="5170"/>
    <m/>
    <n v="768140"/>
    <x v="5187"/>
    <m/>
    <m/>
    <m/>
    <m/>
    <x v="5186"/>
    <s v="2023/3/31"/>
    <x v="143"/>
    <x v="143"/>
    <x v="53"/>
    <x v="53"/>
    <m/>
    <x v="615"/>
    <e v="#N/A"/>
    <x v="615"/>
  </r>
  <r>
    <x v="5170"/>
    <m/>
    <n v="1140"/>
    <x v="18450"/>
    <m/>
    <m/>
    <m/>
    <m/>
    <x v="7186"/>
    <s v="2023/4/1"/>
    <x v="143"/>
    <x v="143"/>
    <x v="53"/>
    <x v="53"/>
    <m/>
    <x v="615"/>
    <e v="#N/A"/>
    <x v="615"/>
  </r>
  <r>
    <x v="5170"/>
    <m/>
    <n v="4000"/>
    <x v="18451"/>
    <m/>
    <m/>
    <m/>
    <m/>
    <x v="7253"/>
    <s v="2023/4/2"/>
    <x v="143"/>
    <x v="143"/>
    <x v="53"/>
    <x v="53"/>
    <m/>
    <x v="615"/>
    <e v="#N/A"/>
    <x v="615"/>
  </r>
  <r>
    <x v="5170"/>
    <m/>
    <n v="8333"/>
    <x v="18452"/>
    <m/>
    <m/>
    <m/>
    <m/>
    <x v="7254"/>
    <s v="2023/4/9"/>
    <x v="143"/>
    <x v="143"/>
    <x v="53"/>
    <x v="53"/>
    <m/>
    <x v="615"/>
    <e v="#N/A"/>
    <x v="615"/>
  </r>
  <r>
    <x v="5170"/>
    <m/>
    <n v="3640"/>
    <x v="18453"/>
    <m/>
    <m/>
    <m/>
    <m/>
    <x v="7254"/>
    <s v="2023/4/9"/>
    <x v="143"/>
    <x v="143"/>
    <x v="53"/>
    <x v="53"/>
    <m/>
    <x v="615"/>
    <e v="#N/A"/>
    <x v="615"/>
  </r>
  <r>
    <x v="5170"/>
    <m/>
    <n v="960"/>
    <x v="18454"/>
    <m/>
    <m/>
    <m/>
    <m/>
    <x v="7256"/>
    <s v="2023/4/30"/>
    <x v="143"/>
    <x v="143"/>
    <x v="53"/>
    <x v="53"/>
    <m/>
    <x v="615"/>
    <e v="#N/A"/>
    <x v="615"/>
  </r>
  <r>
    <x v="5170"/>
    <m/>
    <n v="3500"/>
    <x v="8813"/>
    <m/>
    <m/>
    <m/>
    <m/>
    <x v="7256"/>
    <s v="2023/4/30"/>
    <x v="143"/>
    <x v="143"/>
    <x v="53"/>
    <x v="53"/>
    <m/>
    <x v="615"/>
    <e v="#N/A"/>
    <x v="615"/>
  </r>
  <r>
    <x v="5170"/>
    <m/>
    <n v="583"/>
    <x v="18455"/>
    <m/>
    <m/>
    <m/>
    <m/>
    <x v="7256"/>
    <s v="2023/4/30"/>
    <x v="143"/>
    <x v="143"/>
    <x v="53"/>
    <x v="53"/>
    <m/>
    <x v="615"/>
    <e v="#N/A"/>
    <x v="615"/>
  </r>
  <r>
    <x v="5170"/>
    <m/>
    <n v="2400"/>
    <x v="18456"/>
    <m/>
    <m/>
    <m/>
    <m/>
    <x v="7256"/>
    <s v="2023/4/30"/>
    <x v="143"/>
    <x v="143"/>
    <x v="53"/>
    <x v="53"/>
    <m/>
    <x v="615"/>
    <e v="#N/A"/>
    <x v="615"/>
  </r>
  <r>
    <x v="5170"/>
    <m/>
    <n v="739615"/>
    <x v="5189"/>
    <m/>
    <m/>
    <m/>
    <m/>
    <x v="5188"/>
    <s v="2023/4/30"/>
    <x v="143"/>
    <x v="143"/>
    <x v="53"/>
    <x v="53"/>
    <m/>
    <x v="615"/>
    <e v="#N/A"/>
    <x v="615"/>
  </r>
  <r>
    <x v="5170"/>
    <m/>
    <n v="1000"/>
    <x v="18457"/>
    <m/>
    <m/>
    <m/>
    <m/>
    <x v="9414"/>
    <s v="2023/4/30"/>
    <x v="143"/>
    <x v="143"/>
    <x v="53"/>
    <x v="53"/>
    <m/>
    <x v="615"/>
    <e v="#N/A"/>
    <x v="615"/>
  </r>
  <r>
    <x v="5170"/>
    <m/>
    <n v="960"/>
    <x v="18458"/>
    <m/>
    <m/>
    <m/>
    <m/>
    <x v="7224"/>
    <s v="2023/5/8"/>
    <x v="143"/>
    <x v="143"/>
    <x v="53"/>
    <x v="53"/>
    <m/>
    <x v="615"/>
    <e v="#N/A"/>
    <x v="615"/>
  </r>
  <r>
    <x v="5170"/>
    <m/>
    <n v="600"/>
    <x v="18459"/>
    <m/>
    <m/>
    <m/>
    <m/>
    <x v="7224"/>
    <s v="2023/5/8"/>
    <x v="143"/>
    <x v="143"/>
    <x v="53"/>
    <x v="53"/>
    <m/>
    <x v="615"/>
    <e v="#N/A"/>
    <x v="615"/>
  </r>
  <r>
    <x v="5170"/>
    <m/>
    <n v="760"/>
    <x v="18460"/>
    <m/>
    <m/>
    <m/>
    <m/>
    <x v="9415"/>
    <s v="2023/5/16"/>
    <x v="143"/>
    <x v="143"/>
    <x v="53"/>
    <x v="53"/>
    <m/>
    <x v="615"/>
    <e v="#N/A"/>
    <x v="615"/>
  </r>
  <r>
    <x v="5170"/>
    <m/>
    <n v="760"/>
    <x v="18461"/>
    <m/>
    <m/>
    <m/>
    <m/>
    <x v="9415"/>
    <s v="2023/5/16"/>
    <x v="143"/>
    <x v="143"/>
    <x v="53"/>
    <x v="53"/>
    <m/>
    <x v="615"/>
    <e v="#N/A"/>
    <x v="615"/>
  </r>
  <r>
    <x v="5170"/>
    <m/>
    <n v="823"/>
    <x v="18462"/>
    <m/>
    <m/>
    <m/>
    <m/>
    <x v="9415"/>
    <s v="2023/5/16"/>
    <x v="143"/>
    <x v="143"/>
    <x v="53"/>
    <x v="53"/>
    <m/>
    <x v="615"/>
    <e v="#N/A"/>
    <x v="615"/>
  </r>
  <r>
    <x v="5170"/>
    <m/>
    <n v="760"/>
    <x v="18463"/>
    <m/>
    <m/>
    <m/>
    <m/>
    <x v="9416"/>
    <s v="2023/5/16"/>
    <x v="143"/>
    <x v="143"/>
    <x v="53"/>
    <x v="53"/>
    <m/>
    <x v="615"/>
    <e v="#N/A"/>
    <x v="615"/>
  </r>
  <r>
    <x v="5170"/>
    <m/>
    <n v="760"/>
    <x v="18464"/>
    <m/>
    <m/>
    <m/>
    <m/>
    <x v="9416"/>
    <s v="2023/5/16"/>
    <x v="143"/>
    <x v="143"/>
    <x v="53"/>
    <x v="53"/>
    <m/>
    <x v="615"/>
    <e v="#N/A"/>
    <x v="615"/>
  </r>
  <r>
    <x v="5170"/>
    <m/>
    <n v="760"/>
    <x v="18465"/>
    <m/>
    <m/>
    <m/>
    <m/>
    <x v="9416"/>
    <s v="2023/5/16"/>
    <x v="143"/>
    <x v="143"/>
    <x v="53"/>
    <x v="53"/>
    <m/>
    <x v="615"/>
    <e v="#N/A"/>
    <x v="615"/>
  </r>
  <r>
    <x v="5170"/>
    <m/>
    <n v="1227"/>
    <x v="18466"/>
    <m/>
    <m/>
    <m/>
    <m/>
    <x v="7225"/>
    <s v="2023/5/27"/>
    <x v="143"/>
    <x v="143"/>
    <x v="53"/>
    <x v="53"/>
    <m/>
    <x v="615"/>
    <e v="#N/A"/>
    <x v="615"/>
  </r>
  <r>
    <x v="5170"/>
    <m/>
    <n v="2300"/>
    <x v="18467"/>
    <m/>
    <m/>
    <m/>
    <m/>
    <x v="7225"/>
    <s v="2023/5/27"/>
    <x v="143"/>
    <x v="143"/>
    <x v="53"/>
    <x v="53"/>
    <m/>
    <x v="615"/>
    <e v="#N/A"/>
    <x v="615"/>
  </r>
  <r>
    <x v="5170"/>
    <m/>
    <n v="907"/>
    <x v="18468"/>
    <m/>
    <m/>
    <m/>
    <m/>
    <x v="7260"/>
    <s v="2023/5/27"/>
    <x v="143"/>
    <x v="143"/>
    <x v="53"/>
    <x v="53"/>
    <m/>
    <x v="615"/>
    <e v="#N/A"/>
    <x v="615"/>
  </r>
  <r>
    <x v="5170"/>
    <m/>
    <n v="1700"/>
    <x v="18469"/>
    <m/>
    <m/>
    <m/>
    <m/>
    <x v="7260"/>
    <s v="2023/5/27"/>
    <x v="143"/>
    <x v="143"/>
    <x v="53"/>
    <x v="53"/>
    <m/>
    <x v="615"/>
    <e v="#N/A"/>
    <x v="615"/>
  </r>
  <r>
    <x v="5170"/>
    <m/>
    <n v="2150"/>
    <x v="18470"/>
    <m/>
    <m/>
    <m/>
    <m/>
    <x v="7199"/>
    <s v="2023/5/27"/>
    <x v="143"/>
    <x v="143"/>
    <x v="53"/>
    <x v="53"/>
    <m/>
    <x v="615"/>
    <e v="#N/A"/>
    <x v="615"/>
  </r>
  <r>
    <x v="5170"/>
    <m/>
    <n v="667"/>
    <x v="18471"/>
    <m/>
    <m/>
    <m/>
    <m/>
    <x v="7200"/>
    <s v="2023/5/27"/>
    <x v="143"/>
    <x v="143"/>
    <x v="53"/>
    <x v="53"/>
    <m/>
    <x v="615"/>
    <e v="#N/A"/>
    <x v="615"/>
  </r>
  <r>
    <x v="5170"/>
    <m/>
    <n v="667"/>
    <x v="18472"/>
    <m/>
    <m/>
    <m/>
    <m/>
    <x v="7200"/>
    <s v="2023/5/27"/>
    <x v="143"/>
    <x v="143"/>
    <x v="53"/>
    <x v="53"/>
    <m/>
    <x v="615"/>
    <e v="#N/A"/>
    <x v="615"/>
  </r>
  <r>
    <x v="5170"/>
    <m/>
    <n v="1250"/>
    <x v="18473"/>
    <m/>
    <m/>
    <m/>
    <m/>
    <x v="7200"/>
    <s v="2023/5/27"/>
    <x v="143"/>
    <x v="143"/>
    <x v="53"/>
    <x v="53"/>
    <m/>
    <x v="615"/>
    <e v="#N/A"/>
    <x v="615"/>
  </r>
  <r>
    <x v="5170"/>
    <m/>
    <n v="1250"/>
    <x v="18474"/>
    <m/>
    <m/>
    <m/>
    <m/>
    <x v="7200"/>
    <s v="2023/5/27"/>
    <x v="143"/>
    <x v="143"/>
    <x v="53"/>
    <x v="53"/>
    <m/>
    <x v="615"/>
    <e v="#N/A"/>
    <x v="615"/>
  </r>
  <r>
    <x v="5170"/>
    <m/>
    <n v="3000"/>
    <x v="18475"/>
    <m/>
    <m/>
    <m/>
    <m/>
    <x v="7258"/>
    <s v="2023/5/27"/>
    <x v="143"/>
    <x v="143"/>
    <x v="53"/>
    <x v="53"/>
    <m/>
    <x v="615"/>
    <e v="#N/A"/>
    <x v="615"/>
  </r>
  <r>
    <x v="5170"/>
    <m/>
    <n v="1400"/>
    <x v="18476"/>
    <m/>
    <m/>
    <m/>
    <m/>
    <x v="7258"/>
    <s v="2023/5/27"/>
    <x v="143"/>
    <x v="143"/>
    <x v="53"/>
    <x v="53"/>
    <m/>
    <x v="615"/>
    <e v="#N/A"/>
    <x v="615"/>
  </r>
  <r>
    <x v="5170"/>
    <m/>
    <n v="997"/>
    <x v="18477"/>
    <m/>
    <m/>
    <m/>
    <m/>
    <x v="7201"/>
    <s v="2023/5/27"/>
    <x v="143"/>
    <x v="143"/>
    <x v="53"/>
    <x v="53"/>
    <m/>
    <x v="615"/>
    <e v="#N/A"/>
    <x v="615"/>
  </r>
  <r>
    <x v="5170"/>
    <m/>
    <n v="3100"/>
    <x v="18478"/>
    <m/>
    <m/>
    <m/>
    <m/>
    <x v="9417"/>
    <s v="2023/5/27"/>
    <x v="143"/>
    <x v="143"/>
    <x v="53"/>
    <x v="53"/>
    <m/>
    <x v="615"/>
    <e v="#N/A"/>
    <x v="615"/>
  </r>
  <r>
    <x v="5170"/>
    <m/>
    <n v="1800"/>
    <x v="18479"/>
    <m/>
    <m/>
    <m/>
    <m/>
    <x v="9417"/>
    <s v="2023/5/27"/>
    <x v="143"/>
    <x v="143"/>
    <x v="53"/>
    <x v="53"/>
    <m/>
    <x v="615"/>
    <e v="#N/A"/>
    <x v="615"/>
  </r>
  <r>
    <x v="5170"/>
    <m/>
    <n v="1343"/>
    <x v="18480"/>
    <m/>
    <m/>
    <m/>
    <m/>
    <x v="9417"/>
    <s v="2023/5/27"/>
    <x v="143"/>
    <x v="143"/>
    <x v="53"/>
    <x v="53"/>
    <m/>
    <x v="615"/>
    <e v="#N/A"/>
    <x v="615"/>
  </r>
  <r>
    <x v="5170"/>
    <m/>
    <n v="840"/>
    <x v="18481"/>
    <m/>
    <m/>
    <m/>
    <m/>
    <x v="9417"/>
    <s v="2023/5/27"/>
    <x v="143"/>
    <x v="143"/>
    <x v="53"/>
    <x v="53"/>
    <m/>
    <x v="615"/>
    <e v="#N/A"/>
    <x v="615"/>
  </r>
  <r>
    <x v="5170"/>
    <m/>
    <n v="607"/>
    <x v="18482"/>
    <m/>
    <m/>
    <m/>
    <m/>
    <x v="7261"/>
    <s v="2023/5/31"/>
    <x v="143"/>
    <x v="143"/>
    <x v="53"/>
    <x v="53"/>
    <m/>
    <x v="615"/>
    <e v="#N/A"/>
    <x v="615"/>
  </r>
  <r>
    <x v="5170"/>
    <m/>
    <n v="1300"/>
    <x v="18483"/>
    <m/>
    <m/>
    <m/>
    <m/>
    <x v="7261"/>
    <s v="2023/5/31"/>
    <x v="143"/>
    <x v="143"/>
    <x v="53"/>
    <x v="53"/>
    <m/>
    <x v="615"/>
    <e v="#N/A"/>
    <x v="615"/>
  </r>
  <r>
    <x v="5170"/>
    <m/>
    <n v="4000"/>
    <x v="18484"/>
    <m/>
    <m/>
    <m/>
    <m/>
    <x v="7261"/>
    <s v="2023/5/31"/>
    <x v="143"/>
    <x v="143"/>
    <x v="53"/>
    <x v="53"/>
    <m/>
    <x v="615"/>
    <e v="#N/A"/>
    <x v="615"/>
  </r>
  <r>
    <x v="5170"/>
    <m/>
    <n v="133"/>
    <x v="18485"/>
    <m/>
    <m/>
    <m/>
    <m/>
    <x v="7261"/>
    <s v="2023/5/31"/>
    <x v="143"/>
    <x v="143"/>
    <x v="53"/>
    <x v="53"/>
    <m/>
    <x v="615"/>
    <e v="#N/A"/>
    <x v="615"/>
  </r>
  <r>
    <x v="5170"/>
    <m/>
    <n v="748320"/>
    <x v="5192"/>
    <m/>
    <m/>
    <m/>
    <m/>
    <x v="5191"/>
    <s v="2023/5/31"/>
    <x v="143"/>
    <x v="143"/>
    <x v="53"/>
    <x v="53"/>
    <m/>
    <x v="615"/>
    <e v="#N/A"/>
    <x v="615"/>
  </r>
  <r>
    <x v="5170"/>
    <m/>
    <n v="1500"/>
    <x v="18486"/>
    <m/>
    <m/>
    <m/>
    <m/>
    <x v="9418"/>
    <s v="2023/6/5"/>
    <x v="143"/>
    <x v="143"/>
    <x v="53"/>
    <x v="53"/>
    <m/>
    <x v="615"/>
    <e v="#N/A"/>
    <x v="615"/>
  </r>
  <r>
    <x v="5170"/>
    <m/>
    <n v="3600"/>
    <x v="18487"/>
    <m/>
    <m/>
    <m/>
    <m/>
    <x v="5338"/>
    <s v="2023/6/6"/>
    <x v="143"/>
    <x v="143"/>
    <x v="53"/>
    <x v="53"/>
    <m/>
    <x v="615"/>
    <e v="#N/A"/>
    <x v="615"/>
  </r>
  <r>
    <x v="5170"/>
    <m/>
    <n v="613"/>
    <x v="18488"/>
    <m/>
    <m/>
    <m/>
    <m/>
    <x v="7286"/>
    <s v="2023/6/15"/>
    <x v="143"/>
    <x v="143"/>
    <x v="53"/>
    <x v="53"/>
    <m/>
    <x v="615"/>
    <e v="#N/A"/>
    <x v="615"/>
  </r>
  <r>
    <x v="5170"/>
    <m/>
    <n v="744030"/>
    <x v="5195"/>
    <m/>
    <m/>
    <m/>
    <m/>
    <x v="5193"/>
    <s v="2023/6/30"/>
    <x v="143"/>
    <x v="143"/>
    <x v="53"/>
    <x v="53"/>
    <m/>
    <x v="615"/>
    <e v="#N/A"/>
    <x v="615"/>
  </r>
  <r>
    <x v="5170"/>
    <m/>
    <n v="4250"/>
    <x v="18489"/>
    <m/>
    <m/>
    <m/>
    <m/>
    <x v="9419"/>
    <s v="2023/7/11"/>
    <x v="143"/>
    <x v="143"/>
    <x v="53"/>
    <x v="53"/>
    <m/>
    <x v="615"/>
    <e v="#N/A"/>
    <x v="615"/>
  </r>
  <r>
    <x v="5170"/>
    <m/>
    <n v="667"/>
    <x v="18490"/>
    <m/>
    <m/>
    <m/>
    <m/>
    <x v="9420"/>
    <s v="2023/7/11"/>
    <x v="143"/>
    <x v="143"/>
    <x v="53"/>
    <x v="53"/>
    <m/>
    <x v="615"/>
    <e v="#N/A"/>
    <x v="615"/>
  </r>
  <r>
    <x v="5170"/>
    <m/>
    <n v="3917"/>
    <x v="18491"/>
    <m/>
    <m/>
    <m/>
    <m/>
    <x v="9421"/>
    <s v="2023/7/11"/>
    <x v="143"/>
    <x v="143"/>
    <x v="53"/>
    <x v="53"/>
    <m/>
    <x v="615"/>
    <e v="#N/A"/>
    <x v="615"/>
  </r>
  <r>
    <x v="5170"/>
    <m/>
    <n v="2147"/>
    <x v="18492"/>
    <m/>
    <m/>
    <m/>
    <m/>
    <x v="9422"/>
    <s v="2023/7/11"/>
    <x v="143"/>
    <x v="143"/>
    <x v="53"/>
    <x v="53"/>
    <m/>
    <x v="615"/>
    <e v="#N/A"/>
    <x v="615"/>
  </r>
  <r>
    <x v="5170"/>
    <m/>
    <n v="2567"/>
    <x v="18493"/>
    <m/>
    <m/>
    <m/>
    <m/>
    <x v="9423"/>
    <s v="2023/7/11"/>
    <x v="143"/>
    <x v="143"/>
    <x v="53"/>
    <x v="53"/>
    <m/>
    <x v="615"/>
    <e v="#N/A"/>
    <x v="615"/>
  </r>
  <r>
    <x v="5170"/>
    <m/>
    <n v="3174"/>
    <x v="18494"/>
    <m/>
    <m/>
    <m/>
    <m/>
    <x v="9424"/>
    <s v="2023/7/11"/>
    <x v="143"/>
    <x v="143"/>
    <x v="53"/>
    <x v="53"/>
    <m/>
    <x v="615"/>
    <e v="#N/A"/>
    <x v="615"/>
  </r>
  <r>
    <x v="5170"/>
    <m/>
    <n v="1500"/>
    <x v="18495"/>
    <m/>
    <m/>
    <m/>
    <m/>
    <x v="9425"/>
    <s v="2023/7/11"/>
    <x v="143"/>
    <x v="143"/>
    <x v="53"/>
    <x v="53"/>
    <m/>
    <x v="615"/>
    <e v="#N/A"/>
    <x v="615"/>
  </r>
  <r>
    <x v="5170"/>
    <m/>
    <n v="2700"/>
    <x v="18496"/>
    <m/>
    <m/>
    <m/>
    <m/>
    <x v="9426"/>
    <s v="2023/7/12"/>
    <x v="143"/>
    <x v="143"/>
    <x v="53"/>
    <x v="53"/>
    <m/>
    <x v="615"/>
    <e v="#N/A"/>
    <x v="615"/>
  </r>
  <r>
    <x v="5170"/>
    <m/>
    <n v="27000"/>
    <x v="18497"/>
    <m/>
    <m/>
    <m/>
    <m/>
    <x v="9427"/>
    <s v="2023/7/13"/>
    <x v="143"/>
    <x v="143"/>
    <x v="53"/>
    <x v="53"/>
    <m/>
    <x v="615"/>
    <e v="#N/A"/>
    <x v="615"/>
  </r>
  <r>
    <x v="5170"/>
    <m/>
    <n v="2300"/>
    <x v="18498"/>
    <m/>
    <m/>
    <m/>
    <m/>
    <x v="9428"/>
    <s v="2023/7/13"/>
    <x v="143"/>
    <x v="143"/>
    <x v="53"/>
    <x v="53"/>
    <m/>
    <x v="615"/>
    <e v="#N/A"/>
    <x v="615"/>
  </r>
  <r>
    <x v="5170"/>
    <m/>
    <n v="5487"/>
    <x v="18499"/>
    <m/>
    <m/>
    <m/>
    <m/>
    <x v="9429"/>
    <s v="2023/7/19"/>
    <x v="143"/>
    <x v="143"/>
    <x v="53"/>
    <x v="53"/>
    <m/>
    <x v="615"/>
    <e v="#N/A"/>
    <x v="615"/>
  </r>
  <r>
    <x v="5170"/>
    <m/>
    <n v="17420"/>
    <x v="18500"/>
    <m/>
    <m/>
    <m/>
    <m/>
    <x v="9430"/>
    <s v="2023/7/19"/>
    <x v="143"/>
    <x v="143"/>
    <x v="53"/>
    <x v="53"/>
    <m/>
    <x v="615"/>
    <e v="#N/A"/>
    <x v="615"/>
  </r>
  <r>
    <x v="5170"/>
    <m/>
    <n v="7500"/>
    <x v="18501"/>
    <m/>
    <m/>
    <m/>
    <m/>
    <x v="9431"/>
    <s v="2023/7/19"/>
    <x v="143"/>
    <x v="143"/>
    <x v="53"/>
    <x v="53"/>
    <m/>
    <x v="615"/>
    <e v="#N/A"/>
    <x v="615"/>
  </r>
  <r>
    <x v="5170"/>
    <m/>
    <n v="1540"/>
    <x v="18502"/>
    <m/>
    <m/>
    <m/>
    <m/>
    <x v="9432"/>
    <s v="2023/7/19"/>
    <x v="143"/>
    <x v="143"/>
    <x v="53"/>
    <x v="53"/>
    <m/>
    <x v="615"/>
    <e v="#N/A"/>
    <x v="615"/>
  </r>
  <r>
    <x v="5170"/>
    <m/>
    <n v="726457"/>
    <x v="5196"/>
    <m/>
    <m/>
    <m/>
    <m/>
    <x v="5194"/>
    <s v="2023/7/31"/>
    <x v="143"/>
    <x v="143"/>
    <x v="53"/>
    <x v="53"/>
    <m/>
    <x v="615"/>
    <e v="#N/A"/>
    <x v="615"/>
  </r>
  <r>
    <x v="5170"/>
    <m/>
    <n v="5400"/>
    <x v="8709"/>
    <m/>
    <m/>
    <m/>
    <m/>
    <x v="5195"/>
    <s v="2023/8/3"/>
    <x v="143"/>
    <x v="143"/>
    <x v="53"/>
    <x v="53"/>
    <m/>
    <x v="615"/>
    <e v="#N/A"/>
    <x v="615"/>
  </r>
  <r>
    <x v="5170"/>
    <m/>
    <n v="1100"/>
    <x v="18503"/>
    <m/>
    <m/>
    <m/>
    <m/>
    <x v="7273"/>
    <s v="2023/8/15"/>
    <x v="143"/>
    <x v="143"/>
    <x v="53"/>
    <x v="53"/>
    <m/>
    <x v="615"/>
    <e v="#N/A"/>
    <x v="615"/>
  </r>
  <r>
    <x v="5170"/>
    <m/>
    <n v="880"/>
    <x v="18504"/>
    <m/>
    <m/>
    <m/>
    <m/>
    <x v="7211"/>
    <s v="2023/8/16"/>
    <x v="143"/>
    <x v="143"/>
    <x v="53"/>
    <x v="53"/>
    <m/>
    <x v="615"/>
    <e v="#N/A"/>
    <x v="615"/>
  </r>
  <r>
    <x v="5170"/>
    <m/>
    <n v="3300"/>
    <x v="18505"/>
    <m/>
    <m/>
    <m/>
    <m/>
    <x v="7211"/>
    <s v="2023/8/16"/>
    <x v="143"/>
    <x v="143"/>
    <x v="53"/>
    <x v="53"/>
    <m/>
    <x v="615"/>
    <e v="#N/A"/>
    <x v="615"/>
  </r>
  <r>
    <x v="5170"/>
    <m/>
    <n v="8250"/>
    <x v="18506"/>
    <m/>
    <m/>
    <m/>
    <m/>
    <x v="9433"/>
    <s v="2023/8/28"/>
    <x v="143"/>
    <x v="143"/>
    <x v="53"/>
    <x v="53"/>
    <m/>
    <x v="615"/>
    <e v="#N/A"/>
    <x v="615"/>
  </r>
  <r>
    <x v="5170"/>
    <m/>
    <n v="2500"/>
    <x v="18507"/>
    <m/>
    <m/>
    <m/>
    <m/>
    <x v="9434"/>
    <s v="2023/8/28"/>
    <x v="143"/>
    <x v="143"/>
    <x v="53"/>
    <x v="53"/>
    <m/>
    <x v="615"/>
    <e v="#N/A"/>
    <x v="615"/>
  </r>
  <r>
    <x v="5170"/>
    <m/>
    <n v="2417"/>
    <x v="18508"/>
    <m/>
    <m/>
    <m/>
    <m/>
    <x v="9434"/>
    <s v="2023/8/28"/>
    <x v="143"/>
    <x v="143"/>
    <x v="53"/>
    <x v="53"/>
    <m/>
    <x v="615"/>
    <e v="#N/A"/>
    <x v="615"/>
  </r>
  <r>
    <x v="5170"/>
    <m/>
    <n v="3467"/>
    <x v="18509"/>
    <m/>
    <m/>
    <m/>
    <m/>
    <x v="9435"/>
    <s v="2023/8/28"/>
    <x v="143"/>
    <x v="143"/>
    <x v="53"/>
    <x v="53"/>
    <m/>
    <x v="615"/>
    <e v="#N/A"/>
    <x v="615"/>
  </r>
  <r>
    <x v="5170"/>
    <m/>
    <n v="317"/>
    <x v="18510"/>
    <m/>
    <m/>
    <m/>
    <m/>
    <x v="9436"/>
    <s v="2023/8/28"/>
    <x v="143"/>
    <x v="143"/>
    <x v="53"/>
    <x v="53"/>
    <m/>
    <x v="615"/>
    <e v="#N/A"/>
    <x v="615"/>
  </r>
  <r>
    <x v="5170"/>
    <m/>
    <n v="9500"/>
    <x v="18511"/>
    <m/>
    <m/>
    <m/>
    <m/>
    <x v="9436"/>
    <s v="2023/8/28"/>
    <x v="143"/>
    <x v="143"/>
    <x v="53"/>
    <x v="53"/>
    <m/>
    <x v="615"/>
    <e v="#N/A"/>
    <x v="615"/>
  </r>
  <r>
    <x v="5170"/>
    <m/>
    <n v="2500"/>
    <x v="18512"/>
    <m/>
    <m/>
    <m/>
    <m/>
    <x v="7242"/>
    <s v="2023/8/29"/>
    <x v="143"/>
    <x v="143"/>
    <x v="53"/>
    <x v="53"/>
    <m/>
    <x v="615"/>
    <e v="#N/A"/>
    <x v="615"/>
  </r>
  <r>
    <x v="5170"/>
    <m/>
    <n v="2417"/>
    <x v="18513"/>
    <m/>
    <m/>
    <m/>
    <m/>
    <x v="7242"/>
    <s v="2023/8/29"/>
    <x v="143"/>
    <x v="143"/>
    <x v="53"/>
    <x v="53"/>
    <m/>
    <x v="615"/>
    <e v="#N/A"/>
    <x v="615"/>
  </r>
  <r>
    <x v="5170"/>
    <m/>
    <n v="500"/>
    <x v="18514"/>
    <m/>
    <m/>
    <m/>
    <m/>
    <x v="7242"/>
    <s v="2023/8/29"/>
    <x v="143"/>
    <x v="143"/>
    <x v="53"/>
    <x v="53"/>
    <m/>
    <x v="615"/>
    <e v="#N/A"/>
    <x v="615"/>
  </r>
  <r>
    <x v="5170"/>
    <m/>
    <n v="3500"/>
    <x v="18515"/>
    <m/>
    <m/>
    <m/>
    <m/>
    <x v="7243"/>
    <s v="2023/8/29"/>
    <x v="143"/>
    <x v="143"/>
    <x v="53"/>
    <x v="53"/>
    <m/>
    <x v="615"/>
    <e v="#N/A"/>
    <x v="615"/>
  </r>
  <r>
    <x v="5170"/>
    <m/>
    <n v="700"/>
    <x v="18516"/>
    <m/>
    <m/>
    <m/>
    <m/>
    <x v="7243"/>
    <s v="2023/8/29"/>
    <x v="143"/>
    <x v="143"/>
    <x v="53"/>
    <x v="53"/>
    <m/>
    <x v="615"/>
    <e v="#N/A"/>
    <x v="615"/>
  </r>
  <r>
    <x v="5170"/>
    <m/>
    <n v="1050"/>
    <x v="18517"/>
    <m/>
    <m/>
    <m/>
    <m/>
    <x v="9437"/>
    <s v="2023/8/29"/>
    <x v="143"/>
    <x v="143"/>
    <x v="53"/>
    <x v="53"/>
    <m/>
    <x v="615"/>
    <e v="#N/A"/>
    <x v="615"/>
  </r>
  <r>
    <x v="5170"/>
    <m/>
    <n v="5250"/>
    <x v="18518"/>
    <m/>
    <m/>
    <m/>
    <m/>
    <x v="9437"/>
    <s v="2023/8/29"/>
    <x v="143"/>
    <x v="143"/>
    <x v="53"/>
    <x v="53"/>
    <m/>
    <x v="615"/>
    <e v="#N/A"/>
    <x v="615"/>
  </r>
  <r>
    <x v="5170"/>
    <m/>
    <n v="5050"/>
    <x v="18519"/>
    <m/>
    <m/>
    <m/>
    <m/>
    <x v="9438"/>
    <s v="2023/8/29"/>
    <x v="143"/>
    <x v="143"/>
    <x v="53"/>
    <x v="53"/>
    <m/>
    <x v="615"/>
    <e v="#N/A"/>
    <x v="615"/>
  </r>
  <r>
    <x v="5170"/>
    <m/>
    <n v="1010"/>
    <x v="18520"/>
    <m/>
    <m/>
    <m/>
    <m/>
    <x v="9438"/>
    <s v="2023/8/29"/>
    <x v="143"/>
    <x v="143"/>
    <x v="53"/>
    <x v="53"/>
    <m/>
    <x v="615"/>
    <e v="#N/A"/>
    <x v="615"/>
  </r>
  <r>
    <x v="5170"/>
    <m/>
    <n v="1300"/>
    <x v="18521"/>
    <m/>
    <m/>
    <m/>
    <m/>
    <x v="9439"/>
    <s v="2023/8/29"/>
    <x v="143"/>
    <x v="143"/>
    <x v="53"/>
    <x v="53"/>
    <m/>
    <x v="615"/>
    <e v="#N/A"/>
    <x v="615"/>
  </r>
  <r>
    <x v="5170"/>
    <m/>
    <n v="563"/>
    <x v="18522"/>
    <m/>
    <m/>
    <m/>
    <m/>
    <x v="9439"/>
    <s v="2023/8/29"/>
    <x v="143"/>
    <x v="143"/>
    <x v="53"/>
    <x v="53"/>
    <m/>
    <x v="615"/>
    <e v="#N/A"/>
    <x v="615"/>
  </r>
  <r>
    <x v="5170"/>
    <m/>
    <n v="400"/>
    <x v="18523"/>
    <m/>
    <m/>
    <m/>
    <m/>
    <x v="9440"/>
    <s v="2023/8/29"/>
    <x v="143"/>
    <x v="143"/>
    <x v="53"/>
    <x v="53"/>
    <m/>
    <x v="615"/>
    <e v="#N/A"/>
    <x v="615"/>
  </r>
  <r>
    <x v="5170"/>
    <m/>
    <n v="4000"/>
    <x v="18524"/>
    <m/>
    <m/>
    <m/>
    <m/>
    <x v="9440"/>
    <s v="2023/8/29"/>
    <x v="143"/>
    <x v="143"/>
    <x v="53"/>
    <x v="53"/>
    <m/>
    <x v="615"/>
    <e v="#N/A"/>
    <x v="615"/>
  </r>
  <r>
    <x v="5170"/>
    <m/>
    <n v="1300"/>
    <x v="18525"/>
    <m/>
    <m/>
    <m/>
    <m/>
    <x v="9441"/>
    <s v="2023/8/29"/>
    <x v="143"/>
    <x v="143"/>
    <x v="53"/>
    <x v="53"/>
    <m/>
    <x v="615"/>
    <e v="#N/A"/>
    <x v="615"/>
  </r>
  <r>
    <x v="5170"/>
    <m/>
    <n v="563"/>
    <x v="18526"/>
    <m/>
    <m/>
    <m/>
    <m/>
    <x v="9441"/>
    <s v="2023/8/29"/>
    <x v="143"/>
    <x v="143"/>
    <x v="53"/>
    <x v="53"/>
    <m/>
    <x v="615"/>
    <e v="#N/A"/>
    <x v="615"/>
  </r>
  <r>
    <x v="5170"/>
    <m/>
    <n v="1200"/>
    <x v="18527"/>
    <m/>
    <m/>
    <m/>
    <m/>
    <x v="9442"/>
    <s v="2023/8/29"/>
    <x v="143"/>
    <x v="143"/>
    <x v="53"/>
    <x v="53"/>
    <m/>
    <x v="615"/>
    <e v="#N/A"/>
    <x v="615"/>
  </r>
  <r>
    <x v="5170"/>
    <m/>
    <n v="520"/>
    <x v="18528"/>
    <m/>
    <m/>
    <m/>
    <m/>
    <x v="9442"/>
    <s v="2023/8/29"/>
    <x v="143"/>
    <x v="143"/>
    <x v="53"/>
    <x v="53"/>
    <m/>
    <x v="615"/>
    <e v="#N/A"/>
    <x v="615"/>
  </r>
  <r>
    <x v="5170"/>
    <m/>
    <n v="2350"/>
    <x v="18529"/>
    <m/>
    <m/>
    <m/>
    <m/>
    <x v="7244"/>
    <s v="2023/8/29"/>
    <x v="143"/>
    <x v="143"/>
    <x v="53"/>
    <x v="53"/>
    <m/>
    <x v="615"/>
    <e v="#N/A"/>
    <x v="615"/>
  </r>
  <r>
    <x v="5170"/>
    <m/>
    <n v="799258"/>
    <x v="5199"/>
    <m/>
    <m/>
    <m/>
    <m/>
    <x v="5196"/>
    <s v="2023/8/31"/>
    <x v="143"/>
    <x v="143"/>
    <x v="53"/>
    <x v="53"/>
    <m/>
    <x v="615"/>
    <e v="#N/A"/>
    <x v="615"/>
  </r>
  <r>
    <x v="5170"/>
    <m/>
    <n v="400"/>
    <x v="18530"/>
    <m/>
    <m/>
    <m/>
    <m/>
    <x v="7279"/>
    <s v="2023/9/13"/>
    <x v="143"/>
    <x v="143"/>
    <x v="53"/>
    <x v="53"/>
    <m/>
    <x v="615"/>
    <e v="#N/A"/>
    <x v="615"/>
  </r>
  <r>
    <x v="5170"/>
    <m/>
    <n v="5175"/>
    <x v="18531"/>
    <m/>
    <m/>
    <m/>
    <m/>
    <x v="9443"/>
    <s v="2023/9/28"/>
    <x v="143"/>
    <x v="143"/>
    <x v="53"/>
    <x v="53"/>
    <m/>
    <x v="615"/>
    <e v="#N/A"/>
    <x v="615"/>
  </r>
  <r>
    <x v="5170"/>
    <m/>
    <n v="2400"/>
    <x v="18532"/>
    <m/>
    <m/>
    <m/>
    <m/>
    <x v="9444"/>
    <s v="2023/9/28"/>
    <x v="143"/>
    <x v="143"/>
    <x v="53"/>
    <x v="53"/>
    <m/>
    <x v="615"/>
    <e v="#N/A"/>
    <x v="615"/>
  </r>
  <r>
    <x v="5170"/>
    <m/>
    <n v="2400"/>
    <x v="18533"/>
    <m/>
    <m/>
    <m/>
    <m/>
    <x v="9444"/>
    <s v="2023/9/28"/>
    <x v="143"/>
    <x v="143"/>
    <x v="53"/>
    <x v="53"/>
    <m/>
    <x v="615"/>
    <e v="#N/A"/>
    <x v="615"/>
  </r>
  <r>
    <x v="5170"/>
    <m/>
    <n v="2400"/>
    <x v="18534"/>
    <m/>
    <m/>
    <m/>
    <m/>
    <x v="9445"/>
    <s v="2023/9/28"/>
    <x v="143"/>
    <x v="143"/>
    <x v="53"/>
    <x v="53"/>
    <m/>
    <x v="615"/>
    <e v="#N/A"/>
    <x v="615"/>
  </r>
  <r>
    <x v="5170"/>
    <m/>
    <n v="2400"/>
    <x v="18535"/>
    <m/>
    <m/>
    <m/>
    <m/>
    <x v="9445"/>
    <s v="2023/9/28"/>
    <x v="143"/>
    <x v="143"/>
    <x v="53"/>
    <x v="53"/>
    <m/>
    <x v="615"/>
    <e v="#N/A"/>
    <x v="615"/>
  </r>
  <r>
    <x v="5170"/>
    <m/>
    <n v="836365"/>
    <x v="5201"/>
    <m/>
    <m/>
    <m/>
    <m/>
    <x v="5198"/>
    <s v="2023/9/30"/>
    <x v="143"/>
    <x v="143"/>
    <x v="53"/>
    <x v="53"/>
    <m/>
    <x v="615"/>
    <e v="#N/A"/>
    <x v="615"/>
  </r>
  <r>
    <x v="5170"/>
    <m/>
    <n v="2567"/>
    <x v="18536"/>
    <m/>
    <m/>
    <m/>
    <m/>
    <x v="9446"/>
    <s v="2023/10/14"/>
    <x v="143"/>
    <x v="143"/>
    <x v="53"/>
    <x v="53"/>
    <m/>
    <x v="615"/>
    <e v="#N/A"/>
    <x v="615"/>
  </r>
  <r>
    <x v="5170"/>
    <m/>
    <n v="4000"/>
    <x v="18537"/>
    <m/>
    <m/>
    <m/>
    <m/>
    <x v="7230"/>
    <s v="2023/10/19"/>
    <x v="143"/>
    <x v="143"/>
    <x v="53"/>
    <x v="53"/>
    <m/>
    <x v="615"/>
    <e v="#N/A"/>
    <x v="615"/>
  </r>
  <r>
    <x v="5170"/>
    <m/>
    <n v="2300"/>
    <x v="18538"/>
    <m/>
    <m/>
    <m/>
    <m/>
    <x v="7230"/>
    <s v="2023/10/19"/>
    <x v="143"/>
    <x v="143"/>
    <x v="53"/>
    <x v="53"/>
    <m/>
    <x v="615"/>
    <e v="#N/A"/>
    <x v="615"/>
  </r>
  <r>
    <x v="5170"/>
    <m/>
    <n v="4000"/>
    <x v="18539"/>
    <m/>
    <m/>
    <m/>
    <m/>
    <x v="9447"/>
    <s v="2023/10/19"/>
    <x v="143"/>
    <x v="143"/>
    <x v="53"/>
    <x v="53"/>
    <m/>
    <x v="615"/>
    <e v="#N/A"/>
    <x v="615"/>
  </r>
  <r>
    <x v="5170"/>
    <m/>
    <n v="1700"/>
    <x v="18540"/>
    <m/>
    <m/>
    <m/>
    <m/>
    <x v="9448"/>
    <s v="2023/10/26"/>
    <x v="143"/>
    <x v="143"/>
    <x v="53"/>
    <x v="53"/>
    <m/>
    <x v="615"/>
    <e v="#N/A"/>
    <x v="615"/>
  </r>
  <r>
    <x v="5170"/>
    <m/>
    <n v="800"/>
    <x v="18541"/>
    <m/>
    <m/>
    <m/>
    <m/>
    <x v="9448"/>
    <s v="2023/10/26"/>
    <x v="143"/>
    <x v="143"/>
    <x v="53"/>
    <x v="53"/>
    <m/>
    <x v="615"/>
    <e v="#N/A"/>
    <x v="615"/>
  </r>
  <r>
    <x v="5170"/>
    <m/>
    <n v="1400"/>
    <x v="18542"/>
    <m/>
    <m/>
    <m/>
    <m/>
    <x v="9448"/>
    <s v="2023/10/26"/>
    <x v="143"/>
    <x v="143"/>
    <x v="53"/>
    <x v="53"/>
    <m/>
    <x v="615"/>
    <e v="#N/A"/>
    <x v="615"/>
  </r>
  <r>
    <x v="5170"/>
    <m/>
    <n v="1300"/>
    <x v="18543"/>
    <m/>
    <m/>
    <m/>
    <m/>
    <x v="9448"/>
    <s v="2023/10/26"/>
    <x v="143"/>
    <x v="143"/>
    <x v="53"/>
    <x v="53"/>
    <m/>
    <x v="615"/>
    <e v="#N/A"/>
    <x v="615"/>
  </r>
  <r>
    <x v="5170"/>
    <m/>
    <n v="1067"/>
    <x v="18544"/>
    <m/>
    <m/>
    <m/>
    <m/>
    <x v="9448"/>
    <s v="2023/10/26"/>
    <x v="143"/>
    <x v="143"/>
    <x v="53"/>
    <x v="53"/>
    <m/>
    <x v="615"/>
    <e v="#N/A"/>
    <x v="615"/>
  </r>
  <r>
    <x v="5170"/>
    <m/>
    <n v="1433"/>
    <x v="18545"/>
    <m/>
    <m/>
    <m/>
    <m/>
    <x v="9448"/>
    <s v="2023/10/26"/>
    <x v="143"/>
    <x v="143"/>
    <x v="53"/>
    <x v="53"/>
    <m/>
    <x v="615"/>
    <e v="#N/A"/>
    <x v="615"/>
  </r>
  <r>
    <x v="5170"/>
    <m/>
    <n v="4000"/>
    <x v="18546"/>
    <m/>
    <m/>
    <m/>
    <m/>
    <x v="9449"/>
    <s v="2023/10/28"/>
    <x v="143"/>
    <x v="143"/>
    <x v="53"/>
    <x v="53"/>
    <m/>
    <x v="615"/>
    <e v="#N/A"/>
    <x v="615"/>
  </r>
  <r>
    <x v="5170"/>
    <m/>
    <n v="400"/>
    <x v="18547"/>
    <m/>
    <m/>
    <m/>
    <m/>
    <x v="9449"/>
    <s v="2023/10/28"/>
    <x v="143"/>
    <x v="143"/>
    <x v="53"/>
    <x v="53"/>
    <m/>
    <x v="615"/>
    <e v="#N/A"/>
    <x v="615"/>
  </r>
  <r>
    <x v="5170"/>
    <m/>
    <n v="825895"/>
    <x v="5202"/>
    <m/>
    <m/>
    <m/>
    <m/>
    <x v="5199"/>
    <s v="2023/10/31"/>
    <x v="143"/>
    <x v="143"/>
    <x v="53"/>
    <x v="53"/>
    <m/>
    <x v="615"/>
    <e v="#N/A"/>
    <x v="615"/>
  </r>
  <r>
    <x v="5170"/>
    <m/>
    <n v="3840"/>
    <x v="18548"/>
    <m/>
    <m/>
    <m/>
    <m/>
    <x v="9450"/>
    <s v="2023/10/31"/>
    <x v="143"/>
    <x v="143"/>
    <x v="53"/>
    <x v="53"/>
    <m/>
    <x v="615"/>
    <e v="#N/A"/>
    <x v="615"/>
  </r>
  <r>
    <x v="5170"/>
    <m/>
    <n v="60"/>
    <x v="18549"/>
    <m/>
    <m/>
    <m/>
    <m/>
    <x v="9451"/>
    <s v="2023/10/31"/>
    <x v="143"/>
    <x v="143"/>
    <x v="53"/>
    <x v="53"/>
    <m/>
    <x v="615"/>
    <e v="#N/A"/>
    <x v="615"/>
  </r>
  <r>
    <x v="5170"/>
    <m/>
    <n v="7070"/>
    <x v="18550"/>
    <m/>
    <m/>
    <m/>
    <m/>
    <x v="9452"/>
    <s v="2023/11/1"/>
    <x v="143"/>
    <x v="143"/>
    <x v="53"/>
    <x v="53"/>
    <m/>
    <x v="615"/>
    <e v="#N/A"/>
    <x v="615"/>
  </r>
  <r>
    <x v="5170"/>
    <m/>
    <n v="5500"/>
    <x v="18551"/>
    <m/>
    <m/>
    <m/>
    <m/>
    <x v="7246"/>
    <s v="2023/11/4"/>
    <x v="143"/>
    <x v="143"/>
    <x v="53"/>
    <x v="53"/>
    <m/>
    <x v="615"/>
    <e v="#N/A"/>
    <x v="615"/>
  </r>
  <r>
    <x v="5170"/>
    <m/>
    <n v="2420"/>
    <x v="18552"/>
    <m/>
    <m/>
    <m/>
    <m/>
    <x v="7247"/>
    <s v="2023/11/21"/>
    <x v="143"/>
    <x v="143"/>
    <x v="53"/>
    <x v="53"/>
    <m/>
    <x v="615"/>
    <e v="#N/A"/>
    <x v="615"/>
  </r>
  <r>
    <x v="5170"/>
    <m/>
    <n v="1300"/>
    <x v="18553"/>
    <m/>
    <m/>
    <m/>
    <m/>
    <x v="7219"/>
    <s v="2023/11/21"/>
    <x v="143"/>
    <x v="143"/>
    <x v="53"/>
    <x v="53"/>
    <m/>
    <x v="615"/>
    <e v="#N/A"/>
    <x v="615"/>
  </r>
  <r>
    <x v="5170"/>
    <m/>
    <n v="1000"/>
    <x v="18554"/>
    <m/>
    <m/>
    <m/>
    <m/>
    <x v="7219"/>
    <s v="2023/11/21"/>
    <x v="143"/>
    <x v="143"/>
    <x v="53"/>
    <x v="53"/>
    <m/>
    <x v="615"/>
    <e v="#N/A"/>
    <x v="615"/>
  </r>
  <r>
    <x v="5170"/>
    <m/>
    <n v="1250"/>
    <x v="18555"/>
    <m/>
    <m/>
    <m/>
    <m/>
    <x v="7220"/>
    <s v="2023/11/21"/>
    <x v="143"/>
    <x v="143"/>
    <x v="53"/>
    <x v="53"/>
    <m/>
    <x v="615"/>
    <e v="#N/A"/>
    <x v="615"/>
  </r>
  <r>
    <x v="5170"/>
    <m/>
    <n v="625"/>
    <x v="18556"/>
    <m/>
    <m/>
    <m/>
    <m/>
    <x v="7220"/>
    <s v="2023/11/21"/>
    <x v="143"/>
    <x v="143"/>
    <x v="53"/>
    <x v="53"/>
    <m/>
    <x v="615"/>
    <e v="#N/A"/>
    <x v="615"/>
  </r>
  <r>
    <x v="5170"/>
    <m/>
    <n v="4833"/>
    <x v="18557"/>
    <m/>
    <m/>
    <m/>
    <m/>
    <x v="7248"/>
    <s v="2023/11/21"/>
    <x v="143"/>
    <x v="143"/>
    <x v="53"/>
    <x v="53"/>
    <m/>
    <x v="615"/>
    <e v="#N/A"/>
    <x v="615"/>
  </r>
  <r>
    <x v="5170"/>
    <m/>
    <n v="600"/>
    <x v="18558"/>
    <m/>
    <m/>
    <m/>
    <m/>
    <x v="7248"/>
    <s v="2023/11/21"/>
    <x v="143"/>
    <x v="143"/>
    <x v="53"/>
    <x v="53"/>
    <m/>
    <x v="615"/>
    <e v="#N/A"/>
    <x v="615"/>
  </r>
  <r>
    <x v="5170"/>
    <m/>
    <n v="1200"/>
    <x v="18559"/>
    <m/>
    <m/>
    <m/>
    <m/>
    <x v="7248"/>
    <s v="2023/11/21"/>
    <x v="143"/>
    <x v="143"/>
    <x v="53"/>
    <x v="53"/>
    <m/>
    <x v="615"/>
    <e v="#N/A"/>
    <x v="615"/>
  </r>
  <r>
    <x v="5170"/>
    <m/>
    <n v="1300"/>
    <x v="18560"/>
    <m/>
    <m/>
    <m/>
    <m/>
    <x v="9453"/>
    <s v="2023/11/21"/>
    <x v="143"/>
    <x v="143"/>
    <x v="53"/>
    <x v="53"/>
    <m/>
    <x v="615"/>
    <e v="#N/A"/>
    <x v="615"/>
  </r>
  <r>
    <x v="5170"/>
    <m/>
    <n v="840420"/>
    <x v="5204"/>
    <m/>
    <m/>
    <m/>
    <m/>
    <x v="5201"/>
    <s v="2023/11/30"/>
    <x v="143"/>
    <x v="143"/>
    <x v="53"/>
    <x v="53"/>
    <m/>
    <x v="615"/>
    <e v="#N/A"/>
    <x v="615"/>
  </r>
  <r>
    <x v="5170"/>
    <m/>
    <n v="2900"/>
    <x v="18561"/>
    <m/>
    <m/>
    <m/>
    <m/>
    <x v="9454"/>
    <s v="2023/12/3"/>
    <x v="143"/>
    <x v="143"/>
    <x v="53"/>
    <x v="53"/>
    <m/>
    <x v="615"/>
    <e v="#N/A"/>
    <x v="615"/>
  </r>
  <r>
    <x v="5170"/>
    <m/>
    <n v="1200"/>
    <x v="18562"/>
    <m/>
    <m/>
    <m/>
    <m/>
    <x v="9455"/>
    <s v="2023/12/3"/>
    <x v="143"/>
    <x v="143"/>
    <x v="53"/>
    <x v="53"/>
    <m/>
    <x v="615"/>
    <e v="#N/A"/>
    <x v="615"/>
  </r>
  <r>
    <x v="5170"/>
    <m/>
    <n v="1300"/>
    <x v="18563"/>
    <m/>
    <m/>
    <m/>
    <m/>
    <x v="9455"/>
    <s v="2023/12/3"/>
    <x v="143"/>
    <x v="143"/>
    <x v="53"/>
    <x v="53"/>
    <m/>
    <x v="615"/>
    <e v="#N/A"/>
    <x v="615"/>
  </r>
  <r>
    <x v="5170"/>
    <m/>
    <n v="1600"/>
    <x v="18564"/>
    <m/>
    <m/>
    <m/>
    <m/>
    <x v="9455"/>
    <s v="2023/12/3"/>
    <x v="143"/>
    <x v="143"/>
    <x v="53"/>
    <x v="53"/>
    <m/>
    <x v="615"/>
    <e v="#N/A"/>
    <x v="615"/>
  </r>
  <r>
    <x v="5170"/>
    <m/>
    <n v="1300"/>
    <x v="18565"/>
    <m/>
    <m/>
    <m/>
    <m/>
    <x v="9456"/>
    <s v="2023/12/3"/>
    <x v="143"/>
    <x v="143"/>
    <x v="53"/>
    <x v="53"/>
    <m/>
    <x v="615"/>
    <e v="#N/A"/>
    <x v="615"/>
  </r>
  <r>
    <x v="5170"/>
    <m/>
    <n v="1000"/>
    <x v="18566"/>
    <m/>
    <m/>
    <m/>
    <m/>
    <x v="9457"/>
    <s v="2023/12/3"/>
    <x v="143"/>
    <x v="143"/>
    <x v="53"/>
    <x v="53"/>
    <m/>
    <x v="615"/>
    <e v="#N/A"/>
    <x v="615"/>
  </r>
  <r>
    <x v="5170"/>
    <m/>
    <n v="22000"/>
    <x v="18567"/>
    <m/>
    <m/>
    <m/>
    <m/>
    <x v="7016"/>
    <s v="2023/12/4"/>
    <x v="143"/>
    <x v="143"/>
    <x v="53"/>
    <x v="53"/>
    <m/>
    <x v="615"/>
    <e v="#N/A"/>
    <x v="615"/>
  </r>
  <r>
    <x v="5170"/>
    <m/>
    <n v="4000"/>
    <x v="18568"/>
    <m/>
    <m/>
    <m/>
    <m/>
    <x v="9458"/>
    <s v="2023/12/24"/>
    <x v="143"/>
    <x v="143"/>
    <x v="53"/>
    <x v="53"/>
    <m/>
    <x v="615"/>
    <e v="#N/A"/>
    <x v="615"/>
  </r>
  <r>
    <x v="5170"/>
    <m/>
    <n v="4833"/>
    <x v="18569"/>
    <m/>
    <m/>
    <m/>
    <m/>
    <x v="7250"/>
    <s v="2023/12/25"/>
    <x v="143"/>
    <x v="143"/>
    <x v="53"/>
    <x v="53"/>
    <m/>
    <x v="615"/>
    <e v="#N/A"/>
    <x v="615"/>
  </r>
  <r>
    <x v="5170"/>
    <m/>
    <n v="1450"/>
    <x v="18570"/>
    <m/>
    <m/>
    <m/>
    <m/>
    <x v="7222"/>
    <s v="2023/12/25"/>
    <x v="143"/>
    <x v="143"/>
    <x v="53"/>
    <x v="53"/>
    <m/>
    <x v="615"/>
    <e v="#N/A"/>
    <x v="615"/>
  </r>
  <r>
    <x v="5170"/>
    <m/>
    <n v="833945"/>
    <x v="5205"/>
    <m/>
    <m/>
    <m/>
    <m/>
    <x v="5202"/>
    <s v="2023/12/31"/>
    <x v="143"/>
    <x v="143"/>
    <x v="53"/>
    <x v="53"/>
    <m/>
    <x v="615"/>
    <e v="#N/A"/>
    <x v="615"/>
  </r>
  <r>
    <x v="5170"/>
    <m/>
    <n v="161500"/>
    <x v="5182"/>
    <m/>
    <m/>
    <m/>
    <m/>
    <x v="5182"/>
    <s v="2023/1/31"/>
    <x v="143"/>
    <x v="143"/>
    <x v="82"/>
    <x v="82"/>
    <m/>
    <x v="615"/>
    <e v="#N/A"/>
    <x v="615"/>
  </r>
  <r>
    <x v="5170"/>
    <m/>
    <n v="165050"/>
    <x v="5184"/>
    <m/>
    <m/>
    <m/>
    <m/>
    <x v="5184"/>
    <s v="2023/2/28"/>
    <x v="143"/>
    <x v="143"/>
    <x v="82"/>
    <x v="82"/>
    <m/>
    <x v="615"/>
    <e v="#N/A"/>
    <x v="615"/>
  </r>
  <r>
    <x v="5170"/>
    <m/>
    <n v="161800"/>
    <x v="5187"/>
    <m/>
    <m/>
    <m/>
    <m/>
    <x v="5186"/>
    <s v="2023/3/31"/>
    <x v="143"/>
    <x v="143"/>
    <x v="82"/>
    <x v="82"/>
    <m/>
    <x v="615"/>
    <e v="#N/A"/>
    <x v="615"/>
  </r>
  <r>
    <x v="5170"/>
    <m/>
    <n v="160100"/>
    <x v="5189"/>
    <m/>
    <m/>
    <m/>
    <m/>
    <x v="5188"/>
    <s v="2023/4/30"/>
    <x v="143"/>
    <x v="143"/>
    <x v="82"/>
    <x v="82"/>
    <m/>
    <x v="615"/>
    <e v="#N/A"/>
    <x v="615"/>
  </r>
  <r>
    <x v="5170"/>
    <m/>
    <n v="158800"/>
    <x v="5192"/>
    <m/>
    <m/>
    <m/>
    <m/>
    <x v="5191"/>
    <s v="2023/5/31"/>
    <x v="143"/>
    <x v="143"/>
    <x v="82"/>
    <x v="82"/>
    <m/>
    <x v="615"/>
    <e v="#N/A"/>
    <x v="615"/>
  </r>
  <r>
    <x v="5170"/>
    <m/>
    <n v="154050"/>
    <x v="5195"/>
    <m/>
    <m/>
    <m/>
    <m/>
    <x v="5193"/>
    <s v="2023/6/30"/>
    <x v="143"/>
    <x v="143"/>
    <x v="82"/>
    <x v="82"/>
    <m/>
    <x v="615"/>
    <e v="#N/A"/>
    <x v="615"/>
  </r>
  <r>
    <x v="5170"/>
    <m/>
    <n v="174300"/>
    <x v="5196"/>
    <m/>
    <m/>
    <m/>
    <m/>
    <x v="5194"/>
    <s v="2023/7/31"/>
    <x v="143"/>
    <x v="143"/>
    <x v="82"/>
    <x v="82"/>
    <m/>
    <x v="615"/>
    <e v="#N/A"/>
    <x v="615"/>
  </r>
  <r>
    <x v="5170"/>
    <m/>
    <n v="173600"/>
    <x v="5199"/>
    <m/>
    <m/>
    <m/>
    <m/>
    <x v="5196"/>
    <s v="2023/8/31"/>
    <x v="143"/>
    <x v="143"/>
    <x v="82"/>
    <x v="82"/>
    <m/>
    <x v="615"/>
    <e v="#N/A"/>
    <x v="615"/>
  </r>
  <r>
    <x v="5170"/>
    <m/>
    <n v="168300"/>
    <x v="5201"/>
    <m/>
    <m/>
    <m/>
    <m/>
    <x v="5198"/>
    <s v="2023/9/30"/>
    <x v="143"/>
    <x v="143"/>
    <x v="82"/>
    <x v="82"/>
    <m/>
    <x v="615"/>
    <e v="#N/A"/>
    <x v="615"/>
  </r>
  <r>
    <x v="5170"/>
    <m/>
    <n v="162850"/>
    <x v="5202"/>
    <m/>
    <m/>
    <m/>
    <m/>
    <x v="5199"/>
    <s v="2023/10/31"/>
    <x v="143"/>
    <x v="143"/>
    <x v="82"/>
    <x v="82"/>
    <m/>
    <x v="615"/>
    <e v="#N/A"/>
    <x v="615"/>
  </r>
  <r>
    <x v="5170"/>
    <m/>
    <n v="148950"/>
    <x v="5204"/>
    <m/>
    <m/>
    <m/>
    <m/>
    <x v="5201"/>
    <s v="2023/11/30"/>
    <x v="143"/>
    <x v="143"/>
    <x v="82"/>
    <x v="82"/>
    <m/>
    <x v="615"/>
    <e v="#N/A"/>
    <x v="615"/>
  </r>
  <r>
    <x v="5170"/>
    <m/>
    <n v="142700"/>
    <x v="5205"/>
    <m/>
    <m/>
    <m/>
    <m/>
    <x v="5202"/>
    <s v="2023/12/31"/>
    <x v="143"/>
    <x v="143"/>
    <x v="82"/>
    <x v="82"/>
    <m/>
    <x v="615"/>
    <e v="#N/A"/>
    <x v="615"/>
  </r>
  <r>
    <x v="5170"/>
    <m/>
    <n v="734"/>
    <x v="18382"/>
    <m/>
    <m/>
    <m/>
    <m/>
    <x v="7260"/>
    <s v="2023/5/27"/>
    <x v="144"/>
    <x v="144"/>
    <x v="4"/>
    <x v="4"/>
    <m/>
    <x v="615"/>
    <e v="#N/A"/>
    <x v="615"/>
  </r>
  <r>
    <x v="5170"/>
    <m/>
    <n v="1375"/>
    <x v="18381"/>
    <m/>
    <m/>
    <m/>
    <m/>
    <x v="7260"/>
    <s v="2023/5/27"/>
    <x v="144"/>
    <x v="144"/>
    <x v="4"/>
    <x v="4"/>
    <m/>
    <x v="615"/>
    <e v="#N/A"/>
    <x v="615"/>
  </r>
  <r>
    <x v="5170"/>
    <m/>
    <n v="223"/>
    <x v="18383"/>
    <m/>
    <m/>
    <m/>
    <m/>
    <x v="7303"/>
    <s v="2023/6/12"/>
    <x v="144"/>
    <x v="144"/>
    <x v="16"/>
    <x v="16"/>
    <m/>
    <x v="615"/>
    <e v="#N/A"/>
    <x v="615"/>
  </r>
  <r>
    <x v="5170"/>
    <m/>
    <n v="833"/>
    <x v="18385"/>
    <m/>
    <m/>
    <m/>
    <m/>
    <x v="5332"/>
    <s v="2023/12/25"/>
    <x v="144"/>
    <x v="144"/>
    <x v="16"/>
    <x v="16"/>
    <m/>
    <x v="615"/>
    <e v="#N/A"/>
    <x v="615"/>
  </r>
  <r>
    <x v="5170"/>
    <m/>
    <n v="2750"/>
    <x v="5182"/>
    <m/>
    <m/>
    <m/>
    <m/>
    <x v="5182"/>
    <s v="2023/1/31"/>
    <x v="144"/>
    <x v="144"/>
    <x v="11"/>
    <x v="11"/>
    <m/>
    <x v="615"/>
    <e v="#N/A"/>
    <x v="615"/>
  </r>
  <r>
    <x v="5170"/>
    <m/>
    <n v="2750"/>
    <x v="5184"/>
    <m/>
    <m/>
    <m/>
    <m/>
    <x v="5184"/>
    <s v="2023/2/28"/>
    <x v="144"/>
    <x v="144"/>
    <x v="11"/>
    <x v="11"/>
    <m/>
    <x v="615"/>
    <e v="#N/A"/>
    <x v="615"/>
  </r>
  <r>
    <x v="5170"/>
    <m/>
    <n v="2750"/>
    <x v="5187"/>
    <m/>
    <m/>
    <m/>
    <m/>
    <x v="5186"/>
    <s v="2023/3/31"/>
    <x v="144"/>
    <x v="144"/>
    <x v="11"/>
    <x v="11"/>
    <m/>
    <x v="615"/>
    <e v="#N/A"/>
    <x v="615"/>
  </r>
  <r>
    <x v="5170"/>
    <m/>
    <n v="2750"/>
    <x v="5195"/>
    <m/>
    <m/>
    <m/>
    <m/>
    <x v="5193"/>
    <s v="2023/6/30"/>
    <x v="144"/>
    <x v="144"/>
    <x v="11"/>
    <x v="11"/>
    <m/>
    <x v="615"/>
    <e v="#N/A"/>
    <x v="615"/>
  </r>
  <r>
    <x v="5170"/>
    <m/>
    <n v="2750"/>
    <x v="5196"/>
    <m/>
    <m/>
    <m/>
    <m/>
    <x v="5194"/>
    <s v="2023/7/31"/>
    <x v="144"/>
    <x v="144"/>
    <x v="11"/>
    <x v="11"/>
    <m/>
    <x v="615"/>
    <e v="#N/A"/>
    <x v="615"/>
  </r>
  <r>
    <x v="5170"/>
    <m/>
    <n v="2750"/>
    <x v="5199"/>
    <m/>
    <m/>
    <m/>
    <m/>
    <x v="5196"/>
    <s v="2023/8/31"/>
    <x v="144"/>
    <x v="144"/>
    <x v="11"/>
    <x v="11"/>
    <m/>
    <x v="615"/>
    <e v="#N/A"/>
    <x v="615"/>
  </r>
  <r>
    <x v="5170"/>
    <m/>
    <n v="2750"/>
    <x v="5201"/>
    <m/>
    <m/>
    <m/>
    <m/>
    <x v="5198"/>
    <s v="2023/9/30"/>
    <x v="144"/>
    <x v="144"/>
    <x v="11"/>
    <x v="11"/>
    <m/>
    <x v="615"/>
    <e v="#N/A"/>
    <x v="615"/>
  </r>
  <r>
    <x v="5170"/>
    <m/>
    <n v="2750"/>
    <x v="5202"/>
    <m/>
    <m/>
    <m/>
    <m/>
    <x v="5199"/>
    <s v="2023/10/31"/>
    <x v="144"/>
    <x v="144"/>
    <x v="11"/>
    <x v="11"/>
    <m/>
    <x v="615"/>
    <e v="#N/A"/>
    <x v="615"/>
  </r>
  <r>
    <x v="5170"/>
    <m/>
    <n v="2750"/>
    <x v="5204"/>
    <m/>
    <m/>
    <m/>
    <m/>
    <x v="5201"/>
    <s v="2023/11/30"/>
    <x v="144"/>
    <x v="144"/>
    <x v="11"/>
    <x v="11"/>
    <m/>
    <x v="615"/>
    <e v="#N/A"/>
    <x v="615"/>
  </r>
  <r>
    <x v="5170"/>
    <m/>
    <n v="2750"/>
    <x v="5205"/>
    <m/>
    <m/>
    <m/>
    <m/>
    <x v="5202"/>
    <s v="2023/12/31"/>
    <x v="144"/>
    <x v="144"/>
    <x v="11"/>
    <x v="11"/>
    <m/>
    <x v="615"/>
    <e v="#N/A"/>
    <x v="615"/>
  </r>
  <r>
    <x v="5170"/>
    <m/>
    <n v="675"/>
    <x v="18571"/>
    <m/>
    <m/>
    <m/>
    <m/>
    <x v="8653"/>
    <s v="2023/4/19"/>
    <x v="144"/>
    <x v="144"/>
    <x v="12"/>
    <x v="12"/>
    <m/>
    <x v="615"/>
    <e v="#N/A"/>
    <x v="615"/>
  </r>
  <r>
    <x v="5170"/>
    <m/>
    <n v="2250"/>
    <x v="5182"/>
    <m/>
    <m/>
    <m/>
    <m/>
    <x v="5182"/>
    <s v="2023/1/31"/>
    <x v="144"/>
    <x v="144"/>
    <x v="13"/>
    <x v="13"/>
    <m/>
    <x v="615"/>
    <e v="#N/A"/>
    <x v="615"/>
  </r>
  <r>
    <x v="5170"/>
    <m/>
    <n v="2250"/>
    <x v="5184"/>
    <m/>
    <m/>
    <m/>
    <m/>
    <x v="5184"/>
    <s v="2023/2/28"/>
    <x v="144"/>
    <x v="144"/>
    <x v="13"/>
    <x v="13"/>
    <m/>
    <x v="615"/>
    <e v="#N/A"/>
    <x v="615"/>
  </r>
  <r>
    <x v="5170"/>
    <m/>
    <n v="2250"/>
    <x v="5187"/>
    <m/>
    <m/>
    <m/>
    <m/>
    <x v="5186"/>
    <s v="2023/3/31"/>
    <x v="144"/>
    <x v="144"/>
    <x v="13"/>
    <x v="13"/>
    <m/>
    <x v="615"/>
    <e v="#N/A"/>
    <x v="615"/>
  </r>
  <r>
    <x v="5170"/>
    <m/>
    <n v="2250"/>
    <x v="5189"/>
    <m/>
    <m/>
    <m/>
    <m/>
    <x v="5188"/>
    <s v="2023/4/30"/>
    <x v="144"/>
    <x v="144"/>
    <x v="13"/>
    <x v="13"/>
    <m/>
    <x v="615"/>
    <e v="#N/A"/>
    <x v="615"/>
  </r>
  <r>
    <x v="5170"/>
    <m/>
    <n v="2250"/>
    <x v="5192"/>
    <m/>
    <m/>
    <m/>
    <m/>
    <x v="5191"/>
    <s v="2023/5/31"/>
    <x v="144"/>
    <x v="144"/>
    <x v="13"/>
    <x v="13"/>
    <m/>
    <x v="615"/>
    <e v="#N/A"/>
    <x v="615"/>
  </r>
  <r>
    <x v="5170"/>
    <m/>
    <n v="2250"/>
    <x v="5195"/>
    <m/>
    <m/>
    <m/>
    <m/>
    <x v="5193"/>
    <s v="2023/6/30"/>
    <x v="144"/>
    <x v="144"/>
    <x v="13"/>
    <x v="13"/>
    <m/>
    <x v="615"/>
    <e v="#N/A"/>
    <x v="615"/>
  </r>
  <r>
    <x v="5170"/>
    <m/>
    <n v="2250"/>
    <x v="5199"/>
    <m/>
    <m/>
    <m/>
    <m/>
    <x v="5196"/>
    <s v="2023/8/31"/>
    <x v="144"/>
    <x v="144"/>
    <x v="13"/>
    <x v="13"/>
    <m/>
    <x v="615"/>
    <e v="#N/A"/>
    <x v="615"/>
  </r>
  <r>
    <x v="5170"/>
    <m/>
    <n v="2250"/>
    <x v="5201"/>
    <m/>
    <m/>
    <m/>
    <m/>
    <x v="5198"/>
    <s v="2023/9/30"/>
    <x v="144"/>
    <x v="144"/>
    <x v="13"/>
    <x v="13"/>
    <m/>
    <x v="615"/>
    <e v="#N/A"/>
    <x v="615"/>
  </r>
  <r>
    <x v="5170"/>
    <m/>
    <n v="2250"/>
    <x v="5202"/>
    <m/>
    <m/>
    <m/>
    <m/>
    <x v="5199"/>
    <s v="2023/10/31"/>
    <x v="144"/>
    <x v="144"/>
    <x v="13"/>
    <x v="13"/>
    <m/>
    <x v="615"/>
    <e v="#N/A"/>
    <x v="615"/>
  </r>
  <r>
    <x v="5170"/>
    <m/>
    <n v="2250"/>
    <x v="5204"/>
    <m/>
    <m/>
    <m/>
    <m/>
    <x v="5201"/>
    <s v="2023/11/30"/>
    <x v="144"/>
    <x v="144"/>
    <x v="13"/>
    <x v="13"/>
    <m/>
    <x v="615"/>
    <e v="#N/A"/>
    <x v="615"/>
  </r>
  <r>
    <x v="5170"/>
    <m/>
    <n v="2250"/>
    <x v="5205"/>
    <m/>
    <m/>
    <m/>
    <m/>
    <x v="5202"/>
    <s v="2023/12/31"/>
    <x v="144"/>
    <x v="144"/>
    <x v="13"/>
    <x v="13"/>
    <m/>
    <x v="615"/>
    <e v="#N/A"/>
    <x v="615"/>
  </r>
  <r>
    <x v="5170"/>
    <m/>
    <n v="3750"/>
    <x v="5182"/>
    <m/>
    <m/>
    <m/>
    <m/>
    <x v="5182"/>
    <s v="2023/1/31"/>
    <x v="144"/>
    <x v="144"/>
    <x v="7"/>
    <x v="7"/>
    <m/>
    <x v="615"/>
    <e v="#N/A"/>
    <x v="615"/>
  </r>
  <r>
    <x v="5170"/>
    <m/>
    <n v="4250"/>
    <x v="5184"/>
    <m/>
    <m/>
    <m/>
    <m/>
    <x v="5184"/>
    <s v="2023/2/28"/>
    <x v="144"/>
    <x v="144"/>
    <x v="7"/>
    <x v="7"/>
    <m/>
    <x v="615"/>
    <e v="#N/A"/>
    <x v="615"/>
  </r>
  <r>
    <x v="5170"/>
    <m/>
    <n v="3125"/>
    <x v="5187"/>
    <m/>
    <m/>
    <m/>
    <m/>
    <x v="5186"/>
    <s v="2023/3/31"/>
    <x v="144"/>
    <x v="144"/>
    <x v="7"/>
    <x v="7"/>
    <m/>
    <x v="615"/>
    <e v="#N/A"/>
    <x v="615"/>
  </r>
  <r>
    <x v="5170"/>
    <m/>
    <n v="3125"/>
    <x v="5189"/>
    <m/>
    <m/>
    <m/>
    <m/>
    <x v="5188"/>
    <s v="2023/4/30"/>
    <x v="144"/>
    <x v="144"/>
    <x v="7"/>
    <x v="7"/>
    <m/>
    <x v="615"/>
    <e v="#N/A"/>
    <x v="615"/>
  </r>
  <r>
    <x v="5170"/>
    <m/>
    <n v="3125"/>
    <x v="5192"/>
    <m/>
    <m/>
    <m/>
    <m/>
    <x v="5191"/>
    <s v="2023/5/31"/>
    <x v="144"/>
    <x v="144"/>
    <x v="7"/>
    <x v="7"/>
    <m/>
    <x v="615"/>
    <e v="#N/A"/>
    <x v="615"/>
  </r>
  <r>
    <x v="5170"/>
    <m/>
    <n v="3125"/>
    <x v="5196"/>
    <m/>
    <m/>
    <m/>
    <m/>
    <x v="5194"/>
    <s v="2023/7/31"/>
    <x v="144"/>
    <x v="144"/>
    <x v="7"/>
    <x v="7"/>
    <m/>
    <x v="615"/>
    <e v="#N/A"/>
    <x v="615"/>
  </r>
  <r>
    <x v="5170"/>
    <m/>
    <n v="3125"/>
    <x v="5199"/>
    <m/>
    <m/>
    <m/>
    <m/>
    <x v="5196"/>
    <s v="2023/8/31"/>
    <x v="144"/>
    <x v="144"/>
    <x v="7"/>
    <x v="7"/>
    <m/>
    <x v="615"/>
    <e v="#N/A"/>
    <x v="615"/>
  </r>
  <r>
    <x v="5170"/>
    <m/>
    <n v="3125"/>
    <x v="5201"/>
    <m/>
    <m/>
    <m/>
    <m/>
    <x v="5198"/>
    <s v="2023/9/30"/>
    <x v="144"/>
    <x v="144"/>
    <x v="7"/>
    <x v="7"/>
    <m/>
    <x v="615"/>
    <e v="#N/A"/>
    <x v="615"/>
  </r>
  <r>
    <x v="5170"/>
    <m/>
    <n v="3125"/>
    <x v="5202"/>
    <m/>
    <m/>
    <m/>
    <m/>
    <x v="5199"/>
    <s v="2023/10/31"/>
    <x v="144"/>
    <x v="144"/>
    <x v="7"/>
    <x v="7"/>
    <m/>
    <x v="615"/>
    <e v="#N/A"/>
    <x v="615"/>
  </r>
  <r>
    <x v="5170"/>
    <m/>
    <n v="3125"/>
    <x v="5204"/>
    <m/>
    <m/>
    <m/>
    <m/>
    <x v="5201"/>
    <s v="2023/11/30"/>
    <x v="144"/>
    <x v="144"/>
    <x v="7"/>
    <x v="7"/>
    <m/>
    <x v="615"/>
    <e v="#N/A"/>
    <x v="615"/>
  </r>
  <r>
    <x v="5170"/>
    <m/>
    <n v="3125"/>
    <x v="5205"/>
    <m/>
    <m/>
    <m/>
    <m/>
    <x v="5202"/>
    <s v="2023/12/31"/>
    <x v="144"/>
    <x v="144"/>
    <x v="7"/>
    <x v="7"/>
    <m/>
    <x v="615"/>
    <e v="#N/A"/>
    <x v="615"/>
  </r>
  <r>
    <x v="5170"/>
    <m/>
    <n v="3000"/>
    <x v="5182"/>
    <m/>
    <m/>
    <m/>
    <m/>
    <x v="5182"/>
    <s v="2023/1/31"/>
    <x v="144"/>
    <x v="144"/>
    <x v="8"/>
    <x v="8"/>
    <m/>
    <x v="615"/>
    <e v="#N/A"/>
    <x v="615"/>
  </r>
  <r>
    <x v="5170"/>
    <m/>
    <n v="3000"/>
    <x v="5184"/>
    <m/>
    <m/>
    <m/>
    <m/>
    <x v="5184"/>
    <s v="2023/2/28"/>
    <x v="144"/>
    <x v="144"/>
    <x v="8"/>
    <x v="8"/>
    <m/>
    <x v="615"/>
    <e v="#N/A"/>
    <x v="615"/>
  </r>
  <r>
    <x v="5170"/>
    <m/>
    <n v="3000"/>
    <x v="5187"/>
    <m/>
    <m/>
    <m/>
    <m/>
    <x v="5186"/>
    <s v="2023/3/31"/>
    <x v="144"/>
    <x v="144"/>
    <x v="8"/>
    <x v="8"/>
    <m/>
    <x v="615"/>
    <e v="#N/A"/>
    <x v="615"/>
  </r>
  <r>
    <x v="5170"/>
    <m/>
    <n v="3000"/>
    <x v="5189"/>
    <m/>
    <m/>
    <m/>
    <m/>
    <x v="5188"/>
    <s v="2023/4/30"/>
    <x v="144"/>
    <x v="144"/>
    <x v="8"/>
    <x v="8"/>
    <m/>
    <x v="615"/>
    <e v="#N/A"/>
    <x v="615"/>
  </r>
  <r>
    <x v="5170"/>
    <m/>
    <n v="540"/>
    <x v="18572"/>
    <m/>
    <m/>
    <m/>
    <m/>
    <x v="8647"/>
    <s v="2023/5/15"/>
    <x v="144"/>
    <x v="144"/>
    <x v="8"/>
    <x v="8"/>
    <m/>
    <x v="615"/>
    <e v="#N/A"/>
    <x v="615"/>
  </r>
  <r>
    <x v="5170"/>
    <m/>
    <n v="1120"/>
    <x v="18387"/>
    <m/>
    <m/>
    <m/>
    <m/>
    <x v="7203"/>
    <s v="2023/5/31"/>
    <x v="144"/>
    <x v="144"/>
    <x v="8"/>
    <x v="8"/>
    <m/>
    <x v="615"/>
    <e v="#N/A"/>
    <x v="615"/>
  </r>
  <r>
    <x v="5170"/>
    <m/>
    <n v="3000"/>
    <x v="5192"/>
    <m/>
    <m/>
    <m/>
    <m/>
    <x v="5191"/>
    <s v="2023/5/31"/>
    <x v="144"/>
    <x v="144"/>
    <x v="8"/>
    <x v="8"/>
    <m/>
    <x v="615"/>
    <e v="#N/A"/>
    <x v="615"/>
  </r>
  <r>
    <x v="5170"/>
    <m/>
    <n v="12562"/>
    <x v="5182"/>
    <m/>
    <m/>
    <m/>
    <m/>
    <x v="5182"/>
    <s v="2023/1/31"/>
    <x v="144"/>
    <x v="144"/>
    <x v="17"/>
    <x v="17"/>
    <m/>
    <x v="615"/>
    <e v="#N/A"/>
    <x v="615"/>
  </r>
  <r>
    <x v="5170"/>
    <m/>
    <n v="13562"/>
    <x v="5184"/>
    <m/>
    <m/>
    <m/>
    <m/>
    <x v="5184"/>
    <s v="2023/2/28"/>
    <x v="144"/>
    <x v="144"/>
    <x v="17"/>
    <x v="17"/>
    <m/>
    <x v="615"/>
    <e v="#N/A"/>
    <x v="615"/>
  </r>
  <r>
    <x v="5170"/>
    <m/>
    <n v="13475"/>
    <x v="5187"/>
    <m/>
    <m/>
    <m/>
    <m/>
    <x v="5186"/>
    <s v="2023/3/31"/>
    <x v="144"/>
    <x v="144"/>
    <x v="17"/>
    <x v="17"/>
    <m/>
    <x v="615"/>
    <e v="#N/A"/>
    <x v="615"/>
  </r>
  <r>
    <x v="5170"/>
    <m/>
    <n v="13475"/>
    <x v="5189"/>
    <m/>
    <m/>
    <m/>
    <m/>
    <x v="5188"/>
    <s v="2023/4/30"/>
    <x v="144"/>
    <x v="144"/>
    <x v="17"/>
    <x v="17"/>
    <m/>
    <x v="615"/>
    <e v="#N/A"/>
    <x v="615"/>
  </r>
  <r>
    <x v="5170"/>
    <m/>
    <n v="11875"/>
    <x v="5192"/>
    <m/>
    <m/>
    <m/>
    <m/>
    <x v="5191"/>
    <s v="2023/5/31"/>
    <x v="144"/>
    <x v="144"/>
    <x v="17"/>
    <x v="17"/>
    <m/>
    <x v="615"/>
    <e v="#N/A"/>
    <x v="615"/>
  </r>
  <r>
    <x v="5170"/>
    <m/>
    <n v="5250"/>
    <x v="5195"/>
    <m/>
    <m/>
    <m/>
    <m/>
    <x v="5193"/>
    <s v="2023/6/30"/>
    <x v="144"/>
    <x v="144"/>
    <x v="17"/>
    <x v="17"/>
    <m/>
    <x v="615"/>
    <e v="#N/A"/>
    <x v="615"/>
  </r>
  <r>
    <x v="5170"/>
    <m/>
    <n v="813"/>
    <x v="18573"/>
    <m/>
    <m/>
    <m/>
    <m/>
    <x v="9395"/>
    <s v="2023/7/11"/>
    <x v="144"/>
    <x v="144"/>
    <x v="17"/>
    <x v="17"/>
    <m/>
    <x v="615"/>
    <e v="#N/A"/>
    <x v="615"/>
  </r>
  <r>
    <x v="5170"/>
    <m/>
    <n v="11200"/>
    <x v="5196"/>
    <m/>
    <m/>
    <m/>
    <m/>
    <x v="5194"/>
    <s v="2023/7/31"/>
    <x v="144"/>
    <x v="144"/>
    <x v="17"/>
    <x v="17"/>
    <m/>
    <x v="615"/>
    <e v="#N/A"/>
    <x v="615"/>
  </r>
  <r>
    <x v="5170"/>
    <m/>
    <n v="11200"/>
    <x v="5199"/>
    <m/>
    <m/>
    <m/>
    <m/>
    <x v="5196"/>
    <s v="2023/8/31"/>
    <x v="144"/>
    <x v="144"/>
    <x v="17"/>
    <x v="17"/>
    <m/>
    <x v="615"/>
    <e v="#N/A"/>
    <x v="615"/>
  </r>
  <r>
    <x v="5170"/>
    <m/>
    <n v="11200"/>
    <x v="5201"/>
    <m/>
    <m/>
    <m/>
    <m/>
    <x v="5198"/>
    <s v="2023/9/30"/>
    <x v="144"/>
    <x v="144"/>
    <x v="17"/>
    <x v="17"/>
    <m/>
    <x v="615"/>
    <e v="#N/A"/>
    <x v="615"/>
  </r>
  <r>
    <x v="5170"/>
    <m/>
    <n v="11200"/>
    <x v="5202"/>
    <m/>
    <m/>
    <m/>
    <m/>
    <x v="5199"/>
    <s v="2023/10/31"/>
    <x v="144"/>
    <x v="144"/>
    <x v="17"/>
    <x v="17"/>
    <m/>
    <x v="615"/>
    <e v="#N/A"/>
    <x v="615"/>
  </r>
  <r>
    <x v="5170"/>
    <m/>
    <n v="11275"/>
    <x v="5204"/>
    <m/>
    <m/>
    <m/>
    <m/>
    <x v="5201"/>
    <s v="2023/11/30"/>
    <x v="144"/>
    <x v="144"/>
    <x v="17"/>
    <x v="17"/>
    <m/>
    <x v="615"/>
    <e v="#N/A"/>
    <x v="615"/>
  </r>
  <r>
    <x v="5170"/>
    <m/>
    <n v="10325"/>
    <x v="5205"/>
    <m/>
    <m/>
    <m/>
    <m/>
    <x v="5202"/>
    <s v="2023/12/31"/>
    <x v="144"/>
    <x v="144"/>
    <x v="17"/>
    <x v="17"/>
    <m/>
    <x v="615"/>
    <e v="#N/A"/>
    <x v="615"/>
  </r>
  <r>
    <x v="5170"/>
    <m/>
    <n v="540"/>
    <x v="18574"/>
    <m/>
    <m/>
    <m/>
    <m/>
    <x v="9459"/>
    <s v="2023/10/26"/>
    <x v="144"/>
    <x v="144"/>
    <x v="37"/>
    <x v="37"/>
    <m/>
    <x v="615"/>
    <e v="#N/A"/>
    <x v="615"/>
  </r>
  <r>
    <x v="5170"/>
    <m/>
    <n v="4625"/>
    <x v="5182"/>
    <m/>
    <m/>
    <m/>
    <m/>
    <x v="5182"/>
    <s v="2023/1/31"/>
    <x v="144"/>
    <x v="144"/>
    <x v="22"/>
    <x v="22"/>
    <m/>
    <x v="615"/>
    <e v="#N/A"/>
    <x v="615"/>
  </r>
  <r>
    <x v="5170"/>
    <m/>
    <n v="4625"/>
    <x v="5184"/>
    <m/>
    <m/>
    <m/>
    <m/>
    <x v="5184"/>
    <s v="2023/2/28"/>
    <x v="144"/>
    <x v="144"/>
    <x v="22"/>
    <x v="22"/>
    <m/>
    <x v="615"/>
    <e v="#N/A"/>
    <x v="615"/>
  </r>
  <r>
    <x v="5170"/>
    <m/>
    <n v="2875"/>
    <x v="5187"/>
    <m/>
    <m/>
    <m/>
    <m/>
    <x v="5186"/>
    <s v="2023/3/31"/>
    <x v="144"/>
    <x v="144"/>
    <x v="22"/>
    <x v="22"/>
    <m/>
    <x v="615"/>
    <e v="#N/A"/>
    <x v="615"/>
  </r>
  <r>
    <x v="5170"/>
    <m/>
    <n v="2875"/>
    <x v="5189"/>
    <m/>
    <m/>
    <m/>
    <m/>
    <x v="5188"/>
    <s v="2023/4/30"/>
    <x v="144"/>
    <x v="144"/>
    <x v="22"/>
    <x v="22"/>
    <m/>
    <x v="615"/>
    <e v="#N/A"/>
    <x v="615"/>
  </r>
  <r>
    <x v="5170"/>
    <m/>
    <n v="2875"/>
    <x v="5192"/>
    <m/>
    <m/>
    <m/>
    <m/>
    <x v="5191"/>
    <s v="2023/5/31"/>
    <x v="144"/>
    <x v="144"/>
    <x v="22"/>
    <x v="22"/>
    <m/>
    <x v="615"/>
    <e v="#N/A"/>
    <x v="615"/>
  </r>
  <r>
    <x v="5170"/>
    <m/>
    <n v="2875"/>
    <x v="5195"/>
    <m/>
    <m/>
    <m/>
    <m/>
    <x v="5193"/>
    <s v="2023/6/30"/>
    <x v="144"/>
    <x v="144"/>
    <x v="22"/>
    <x v="22"/>
    <m/>
    <x v="615"/>
    <e v="#N/A"/>
    <x v="615"/>
  </r>
  <r>
    <x v="5170"/>
    <m/>
    <n v="2875"/>
    <x v="5196"/>
    <m/>
    <m/>
    <m/>
    <m/>
    <x v="5194"/>
    <s v="2023/7/31"/>
    <x v="144"/>
    <x v="144"/>
    <x v="22"/>
    <x v="22"/>
    <m/>
    <x v="615"/>
    <e v="#N/A"/>
    <x v="615"/>
  </r>
  <r>
    <x v="5170"/>
    <m/>
    <n v="500"/>
    <x v="5199"/>
    <m/>
    <m/>
    <m/>
    <m/>
    <x v="5196"/>
    <s v="2023/8/31"/>
    <x v="144"/>
    <x v="144"/>
    <x v="22"/>
    <x v="22"/>
    <m/>
    <x v="615"/>
    <e v="#N/A"/>
    <x v="615"/>
  </r>
  <r>
    <x v="5170"/>
    <m/>
    <n v="2375"/>
    <x v="5202"/>
    <m/>
    <m/>
    <m/>
    <m/>
    <x v="5199"/>
    <s v="2023/10/31"/>
    <x v="144"/>
    <x v="144"/>
    <x v="22"/>
    <x v="22"/>
    <m/>
    <x v="615"/>
    <e v="#N/A"/>
    <x v="615"/>
  </r>
  <r>
    <x v="5170"/>
    <m/>
    <n v="2375"/>
    <x v="5204"/>
    <m/>
    <m/>
    <m/>
    <m/>
    <x v="5201"/>
    <s v="2023/11/30"/>
    <x v="144"/>
    <x v="144"/>
    <x v="22"/>
    <x v="22"/>
    <m/>
    <x v="615"/>
    <e v="#N/A"/>
    <x v="615"/>
  </r>
  <r>
    <x v="5170"/>
    <m/>
    <n v="2875"/>
    <x v="5205"/>
    <m/>
    <m/>
    <m/>
    <m/>
    <x v="5202"/>
    <s v="2023/12/31"/>
    <x v="144"/>
    <x v="144"/>
    <x v="22"/>
    <x v="22"/>
    <m/>
    <x v="615"/>
    <e v="#N/A"/>
    <x v="615"/>
  </r>
  <r>
    <x v="5170"/>
    <m/>
    <n v="1200"/>
    <x v="5182"/>
    <m/>
    <m/>
    <m/>
    <m/>
    <x v="5182"/>
    <s v="2023/1/31"/>
    <x v="144"/>
    <x v="144"/>
    <x v="77"/>
    <x v="77"/>
    <m/>
    <x v="615"/>
    <e v="#N/A"/>
    <x v="615"/>
  </r>
  <r>
    <x v="5170"/>
    <m/>
    <n v="1200"/>
    <x v="5184"/>
    <m/>
    <m/>
    <m/>
    <m/>
    <x v="5184"/>
    <s v="2023/2/28"/>
    <x v="144"/>
    <x v="144"/>
    <x v="77"/>
    <x v="77"/>
    <m/>
    <x v="615"/>
    <e v="#N/A"/>
    <x v="615"/>
  </r>
  <r>
    <x v="5170"/>
    <m/>
    <n v="1200"/>
    <x v="5192"/>
    <m/>
    <m/>
    <m/>
    <m/>
    <x v="5191"/>
    <s v="2023/5/31"/>
    <x v="144"/>
    <x v="144"/>
    <x v="77"/>
    <x v="77"/>
    <m/>
    <x v="615"/>
    <e v="#N/A"/>
    <x v="615"/>
  </r>
  <r>
    <x v="5170"/>
    <m/>
    <n v="1200"/>
    <x v="5195"/>
    <m/>
    <m/>
    <m/>
    <m/>
    <x v="5193"/>
    <s v="2023/6/30"/>
    <x v="144"/>
    <x v="144"/>
    <x v="77"/>
    <x v="77"/>
    <m/>
    <x v="615"/>
    <e v="#N/A"/>
    <x v="615"/>
  </r>
  <r>
    <x v="5170"/>
    <m/>
    <n v="1200"/>
    <x v="5196"/>
    <m/>
    <m/>
    <m/>
    <m/>
    <x v="5194"/>
    <s v="2023/7/31"/>
    <x v="144"/>
    <x v="144"/>
    <x v="77"/>
    <x v="77"/>
    <m/>
    <x v="615"/>
    <e v="#N/A"/>
    <x v="615"/>
  </r>
  <r>
    <x v="5170"/>
    <m/>
    <n v="1200"/>
    <x v="5199"/>
    <m/>
    <m/>
    <m/>
    <m/>
    <x v="5196"/>
    <s v="2023/8/31"/>
    <x v="144"/>
    <x v="144"/>
    <x v="77"/>
    <x v="77"/>
    <m/>
    <x v="615"/>
    <e v="#N/A"/>
    <x v="615"/>
  </r>
  <r>
    <x v="5170"/>
    <m/>
    <n v="1200"/>
    <x v="5201"/>
    <m/>
    <m/>
    <m/>
    <m/>
    <x v="5198"/>
    <s v="2023/9/30"/>
    <x v="144"/>
    <x v="144"/>
    <x v="77"/>
    <x v="77"/>
    <m/>
    <x v="615"/>
    <e v="#N/A"/>
    <x v="615"/>
  </r>
  <r>
    <x v="5170"/>
    <m/>
    <n v="1200"/>
    <x v="5202"/>
    <m/>
    <m/>
    <m/>
    <m/>
    <x v="5199"/>
    <s v="2023/10/31"/>
    <x v="144"/>
    <x v="144"/>
    <x v="77"/>
    <x v="77"/>
    <m/>
    <x v="615"/>
    <e v="#N/A"/>
    <x v="615"/>
  </r>
  <r>
    <x v="5170"/>
    <m/>
    <n v="2750"/>
    <x v="18390"/>
    <m/>
    <m/>
    <m/>
    <m/>
    <x v="7253"/>
    <s v="2023/4/2"/>
    <x v="144"/>
    <x v="144"/>
    <x v="10"/>
    <x v="10"/>
    <m/>
    <x v="615"/>
    <e v="#N/A"/>
    <x v="615"/>
  </r>
  <r>
    <x v="5170"/>
    <m/>
    <n v="458"/>
    <x v="18391"/>
    <m/>
    <m/>
    <m/>
    <m/>
    <x v="7253"/>
    <s v="2023/4/2"/>
    <x v="144"/>
    <x v="144"/>
    <x v="10"/>
    <x v="10"/>
    <m/>
    <x v="615"/>
    <e v="#N/A"/>
    <x v="615"/>
  </r>
  <r>
    <x v="5170"/>
    <m/>
    <n v="825"/>
    <x v="18394"/>
    <m/>
    <m/>
    <m/>
    <m/>
    <x v="7188"/>
    <s v="2023/1/21"/>
    <x v="144"/>
    <x v="144"/>
    <x v="78"/>
    <x v="78"/>
    <m/>
    <x v="615"/>
    <e v="#N/A"/>
    <x v="615"/>
  </r>
  <r>
    <x v="5170"/>
    <m/>
    <n v="1769"/>
    <x v="18393"/>
    <m/>
    <m/>
    <m/>
    <m/>
    <x v="7188"/>
    <s v="2023/1/21"/>
    <x v="144"/>
    <x v="144"/>
    <x v="78"/>
    <x v="78"/>
    <m/>
    <x v="615"/>
    <e v="#N/A"/>
    <x v="615"/>
  </r>
  <r>
    <x v="5170"/>
    <m/>
    <n v="1000"/>
    <x v="18395"/>
    <m/>
    <m/>
    <m/>
    <m/>
    <x v="7189"/>
    <s v="2023/1/28"/>
    <x v="144"/>
    <x v="144"/>
    <x v="78"/>
    <x v="78"/>
    <m/>
    <x v="615"/>
    <e v="#N/A"/>
    <x v="615"/>
  </r>
  <r>
    <x v="5170"/>
    <m/>
    <n v="333"/>
    <x v="18396"/>
    <m/>
    <m/>
    <m/>
    <m/>
    <x v="7189"/>
    <s v="2023/1/28"/>
    <x v="144"/>
    <x v="144"/>
    <x v="78"/>
    <x v="78"/>
    <m/>
    <x v="615"/>
    <e v="#N/A"/>
    <x v="615"/>
  </r>
  <r>
    <x v="5170"/>
    <m/>
    <n v="2500"/>
    <x v="18398"/>
    <m/>
    <m/>
    <m/>
    <m/>
    <x v="9396"/>
    <s v="2023/1/28"/>
    <x v="144"/>
    <x v="144"/>
    <x v="78"/>
    <x v="78"/>
    <m/>
    <x v="615"/>
    <e v="#N/A"/>
    <x v="615"/>
  </r>
  <r>
    <x v="5170"/>
    <m/>
    <n v="1417"/>
    <x v="18397"/>
    <m/>
    <m/>
    <m/>
    <m/>
    <x v="9396"/>
    <s v="2023/1/28"/>
    <x v="144"/>
    <x v="144"/>
    <x v="78"/>
    <x v="78"/>
    <m/>
    <x v="615"/>
    <e v="#N/A"/>
    <x v="615"/>
  </r>
  <r>
    <x v="5170"/>
    <m/>
    <n v="21901"/>
    <x v="5182"/>
    <m/>
    <m/>
    <m/>
    <m/>
    <x v="5182"/>
    <s v="2023/1/31"/>
    <x v="144"/>
    <x v="144"/>
    <x v="78"/>
    <x v="78"/>
    <m/>
    <x v="615"/>
    <e v="#N/A"/>
    <x v="615"/>
  </r>
  <r>
    <x v="5170"/>
    <m/>
    <n v="666"/>
    <x v="18399"/>
    <m/>
    <m/>
    <m/>
    <m/>
    <x v="9397"/>
    <s v="2023/2/19"/>
    <x v="144"/>
    <x v="144"/>
    <x v="78"/>
    <x v="78"/>
    <m/>
    <x v="615"/>
    <e v="#N/A"/>
    <x v="615"/>
  </r>
  <r>
    <x v="5170"/>
    <m/>
    <n v="700"/>
    <x v="18400"/>
    <m/>
    <m/>
    <m/>
    <m/>
    <x v="7191"/>
    <s v="2023/2/24"/>
    <x v="144"/>
    <x v="144"/>
    <x v="78"/>
    <x v="78"/>
    <m/>
    <x v="615"/>
    <e v="#N/A"/>
    <x v="615"/>
  </r>
  <r>
    <x v="5170"/>
    <m/>
    <n v="22901"/>
    <x v="5184"/>
    <m/>
    <m/>
    <m/>
    <m/>
    <x v="5184"/>
    <s v="2023/2/28"/>
    <x v="144"/>
    <x v="144"/>
    <x v="78"/>
    <x v="78"/>
    <m/>
    <x v="615"/>
    <e v="#N/A"/>
    <x v="615"/>
  </r>
  <r>
    <x v="5170"/>
    <m/>
    <n v="1100"/>
    <x v="18401"/>
    <m/>
    <m/>
    <m/>
    <m/>
    <x v="7237"/>
    <s v="2023/3/18"/>
    <x v="144"/>
    <x v="144"/>
    <x v="78"/>
    <x v="78"/>
    <m/>
    <x v="615"/>
    <e v="#N/A"/>
    <x v="615"/>
  </r>
  <r>
    <x v="5170"/>
    <m/>
    <n v="267"/>
    <x v="18402"/>
    <m/>
    <m/>
    <m/>
    <m/>
    <x v="9398"/>
    <s v="2023/3/20"/>
    <x v="144"/>
    <x v="144"/>
    <x v="78"/>
    <x v="78"/>
    <m/>
    <x v="615"/>
    <e v="#N/A"/>
    <x v="615"/>
  </r>
  <r>
    <x v="5170"/>
    <m/>
    <n v="22501"/>
    <x v="5187"/>
    <m/>
    <m/>
    <m/>
    <m/>
    <x v="5186"/>
    <s v="2023/3/31"/>
    <x v="144"/>
    <x v="144"/>
    <x v="78"/>
    <x v="78"/>
    <m/>
    <x v="615"/>
    <e v="#N/A"/>
    <x v="615"/>
  </r>
  <r>
    <x v="5170"/>
    <m/>
    <n v="2750"/>
    <x v="18403"/>
    <m/>
    <m/>
    <m/>
    <m/>
    <x v="5302"/>
    <s v="2023/4/19"/>
    <x v="144"/>
    <x v="144"/>
    <x v="78"/>
    <x v="78"/>
    <m/>
    <x v="615"/>
    <e v="#N/A"/>
    <x v="615"/>
  </r>
  <r>
    <x v="5170"/>
    <m/>
    <n v="1100"/>
    <x v="18404"/>
    <m/>
    <m/>
    <m/>
    <m/>
    <x v="5302"/>
    <s v="2023/4/19"/>
    <x v="144"/>
    <x v="144"/>
    <x v="78"/>
    <x v="78"/>
    <m/>
    <x v="615"/>
    <e v="#N/A"/>
    <x v="615"/>
  </r>
  <r>
    <x v="5170"/>
    <m/>
    <n v="24270"/>
    <x v="5189"/>
    <m/>
    <m/>
    <m/>
    <m/>
    <x v="5188"/>
    <s v="2023/4/30"/>
    <x v="144"/>
    <x v="144"/>
    <x v="78"/>
    <x v="78"/>
    <m/>
    <x v="615"/>
    <e v="#N/A"/>
    <x v="615"/>
  </r>
  <r>
    <x v="5170"/>
    <m/>
    <n v="2083"/>
    <x v="18405"/>
    <m/>
    <m/>
    <m/>
    <m/>
    <x v="7199"/>
    <s v="2023/5/27"/>
    <x v="144"/>
    <x v="144"/>
    <x v="78"/>
    <x v="78"/>
    <m/>
    <x v="615"/>
    <e v="#N/A"/>
    <x v="615"/>
  </r>
  <r>
    <x v="5170"/>
    <m/>
    <n v="1625"/>
    <x v="18406"/>
    <m/>
    <m/>
    <m/>
    <m/>
    <x v="7258"/>
    <s v="2023/5/27"/>
    <x v="144"/>
    <x v="144"/>
    <x v="78"/>
    <x v="78"/>
    <m/>
    <x v="615"/>
    <e v="#N/A"/>
    <x v="615"/>
  </r>
  <r>
    <x v="5170"/>
    <m/>
    <n v="108"/>
    <x v="18408"/>
    <m/>
    <m/>
    <m/>
    <m/>
    <x v="5305"/>
    <s v="2023/5/27"/>
    <x v="144"/>
    <x v="144"/>
    <x v="78"/>
    <x v="78"/>
    <m/>
    <x v="615"/>
    <e v="#N/A"/>
    <x v="615"/>
  </r>
  <r>
    <x v="5170"/>
    <m/>
    <n v="3250"/>
    <x v="18407"/>
    <m/>
    <m/>
    <m/>
    <m/>
    <x v="5305"/>
    <s v="2023/5/27"/>
    <x v="144"/>
    <x v="144"/>
    <x v="78"/>
    <x v="78"/>
    <m/>
    <x v="615"/>
    <e v="#N/A"/>
    <x v="615"/>
  </r>
  <r>
    <x v="5170"/>
    <m/>
    <n v="24270"/>
    <x v="5192"/>
    <m/>
    <m/>
    <m/>
    <m/>
    <x v="5191"/>
    <s v="2023/5/31"/>
    <x v="144"/>
    <x v="144"/>
    <x v="78"/>
    <x v="78"/>
    <m/>
    <x v="615"/>
    <e v="#N/A"/>
    <x v="615"/>
  </r>
  <r>
    <x v="5170"/>
    <m/>
    <n v="104"/>
    <x v="18409"/>
    <m/>
    <m/>
    <m/>
    <m/>
    <x v="7205"/>
    <s v="2023/6/20"/>
    <x v="144"/>
    <x v="144"/>
    <x v="78"/>
    <x v="78"/>
    <m/>
    <x v="615"/>
    <e v="#N/A"/>
    <x v="615"/>
  </r>
  <r>
    <x v="5170"/>
    <m/>
    <n v="38"/>
    <x v="18410"/>
    <m/>
    <m/>
    <m/>
    <m/>
    <x v="9399"/>
    <s v="2023/6/21"/>
    <x v="144"/>
    <x v="144"/>
    <x v="78"/>
    <x v="78"/>
    <m/>
    <x v="615"/>
    <e v="#N/A"/>
    <x v="615"/>
  </r>
  <r>
    <x v="5170"/>
    <m/>
    <n v="16645"/>
    <x v="5195"/>
    <m/>
    <m/>
    <m/>
    <m/>
    <x v="5193"/>
    <s v="2023/6/30"/>
    <x v="144"/>
    <x v="144"/>
    <x v="78"/>
    <x v="78"/>
    <m/>
    <x v="615"/>
    <e v="#N/A"/>
    <x v="615"/>
  </r>
  <r>
    <x v="5170"/>
    <m/>
    <n v="2000"/>
    <x v="7128"/>
    <m/>
    <m/>
    <m/>
    <m/>
    <x v="6433"/>
    <s v="2023/7/2"/>
    <x v="144"/>
    <x v="144"/>
    <x v="78"/>
    <x v="78"/>
    <m/>
    <x v="615"/>
    <e v="#N/A"/>
    <x v="615"/>
  </r>
  <r>
    <x v="5170"/>
    <m/>
    <n v="3000"/>
    <x v="18575"/>
    <m/>
    <m/>
    <m/>
    <m/>
    <x v="9400"/>
    <s v="2023/7/11"/>
    <x v="144"/>
    <x v="144"/>
    <x v="78"/>
    <x v="78"/>
    <m/>
    <x v="615"/>
    <e v="#N/A"/>
    <x v="615"/>
  </r>
  <r>
    <x v="5170"/>
    <m/>
    <n v="13457"/>
    <x v="5196"/>
    <m/>
    <m/>
    <m/>
    <m/>
    <x v="5194"/>
    <s v="2023/7/31"/>
    <x v="144"/>
    <x v="144"/>
    <x v="78"/>
    <x v="78"/>
    <m/>
    <x v="615"/>
    <e v="#N/A"/>
    <x v="615"/>
  </r>
  <r>
    <x v="5170"/>
    <m/>
    <n v="22644"/>
    <x v="5199"/>
    <m/>
    <m/>
    <m/>
    <m/>
    <x v="5196"/>
    <s v="2023/8/31"/>
    <x v="144"/>
    <x v="144"/>
    <x v="78"/>
    <x v="78"/>
    <m/>
    <x v="615"/>
    <e v="#N/A"/>
    <x v="615"/>
  </r>
  <r>
    <x v="5170"/>
    <m/>
    <n v="24707"/>
    <x v="5201"/>
    <m/>
    <m/>
    <m/>
    <m/>
    <x v="5198"/>
    <s v="2023/9/30"/>
    <x v="144"/>
    <x v="144"/>
    <x v="78"/>
    <x v="78"/>
    <m/>
    <x v="615"/>
    <e v="#N/A"/>
    <x v="615"/>
  </r>
  <r>
    <x v="5170"/>
    <m/>
    <n v="26145"/>
    <x v="5202"/>
    <m/>
    <m/>
    <m/>
    <m/>
    <x v="5199"/>
    <s v="2023/10/31"/>
    <x v="144"/>
    <x v="144"/>
    <x v="78"/>
    <x v="78"/>
    <m/>
    <x v="615"/>
    <e v="#N/A"/>
    <x v="615"/>
  </r>
  <r>
    <x v="5170"/>
    <m/>
    <n v="21145"/>
    <x v="5204"/>
    <m/>
    <m/>
    <m/>
    <m/>
    <x v="5201"/>
    <s v="2023/11/30"/>
    <x v="144"/>
    <x v="144"/>
    <x v="78"/>
    <x v="78"/>
    <m/>
    <x v="615"/>
    <e v="#N/A"/>
    <x v="615"/>
  </r>
  <r>
    <x v="5170"/>
    <m/>
    <n v="26145"/>
    <x v="5205"/>
    <m/>
    <m/>
    <m/>
    <m/>
    <x v="5202"/>
    <s v="2023/12/31"/>
    <x v="144"/>
    <x v="144"/>
    <x v="78"/>
    <x v="78"/>
    <m/>
    <x v="615"/>
    <e v="#N/A"/>
    <x v="615"/>
  </r>
  <r>
    <x v="5170"/>
    <m/>
    <n v="41839"/>
    <x v="5182"/>
    <m/>
    <m/>
    <m/>
    <m/>
    <x v="5182"/>
    <s v="2023/1/31"/>
    <x v="144"/>
    <x v="144"/>
    <x v="79"/>
    <x v="79"/>
    <m/>
    <x v="615"/>
    <e v="#N/A"/>
    <x v="615"/>
  </r>
  <r>
    <x v="5170"/>
    <m/>
    <n v="44672"/>
    <x v="5184"/>
    <m/>
    <m/>
    <m/>
    <m/>
    <x v="5184"/>
    <s v="2023/2/28"/>
    <x v="144"/>
    <x v="144"/>
    <x v="79"/>
    <x v="79"/>
    <m/>
    <x v="615"/>
    <e v="#N/A"/>
    <x v="615"/>
  </r>
  <r>
    <x v="5170"/>
    <m/>
    <n v="45422"/>
    <x v="5187"/>
    <m/>
    <m/>
    <m/>
    <m/>
    <x v="5186"/>
    <s v="2023/3/31"/>
    <x v="144"/>
    <x v="144"/>
    <x v="79"/>
    <x v="79"/>
    <m/>
    <x v="615"/>
    <e v="#N/A"/>
    <x v="615"/>
  </r>
  <r>
    <x v="5170"/>
    <m/>
    <n v="40022"/>
    <x v="5189"/>
    <m/>
    <m/>
    <m/>
    <m/>
    <x v="5188"/>
    <s v="2023/4/30"/>
    <x v="144"/>
    <x v="144"/>
    <x v="79"/>
    <x v="79"/>
    <m/>
    <x v="615"/>
    <e v="#N/A"/>
    <x v="615"/>
  </r>
  <r>
    <x v="5170"/>
    <m/>
    <n v="38997"/>
    <x v="5192"/>
    <m/>
    <m/>
    <m/>
    <m/>
    <x v="5191"/>
    <s v="2023/5/31"/>
    <x v="144"/>
    <x v="144"/>
    <x v="79"/>
    <x v="79"/>
    <m/>
    <x v="615"/>
    <e v="#N/A"/>
    <x v="615"/>
  </r>
  <r>
    <x v="5170"/>
    <m/>
    <n v="32497"/>
    <x v="5195"/>
    <m/>
    <m/>
    <m/>
    <m/>
    <x v="5193"/>
    <s v="2023/6/30"/>
    <x v="144"/>
    <x v="144"/>
    <x v="79"/>
    <x v="79"/>
    <m/>
    <x v="615"/>
    <e v="#N/A"/>
    <x v="615"/>
  </r>
  <r>
    <x v="5170"/>
    <m/>
    <n v="36897"/>
    <x v="5196"/>
    <m/>
    <m/>
    <m/>
    <m/>
    <x v="5194"/>
    <s v="2023/7/31"/>
    <x v="144"/>
    <x v="144"/>
    <x v="79"/>
    <x v="79"/>
    <m/>
    <x v="615"/>
    <e v="#N/A"/>
    <x v="615"/>
  </r>
  <r>
    <x v="5170"/>
    <m/>
    <n v="59327"/>
    <x v="5199"/>
    <m/>
    <m/>
    <m/>
    <m/>
    <x v="5196"/>
    <s v="2023/8/31"/>
    <x v="144"/>
    <x v="144"/>
    <x v="79"/>
    <x v="79"/>
    <m/>
    <x v="615"/>
    <e v="#N/A"/>
    <x v="615"/>
  </r>
  <r>
    <x v="5170"/>
    <m/>
    <n v="57315"/>
    <x v="5201"/>
    <m/>
    <m/>
    <m/>
    <m/>
    <x v="5198"/>
    <s v="2023/9/30"/>
    <x v="144"/>
    <x v="144"/>
    <x v="79"/>
    <x v="79"/>
    <m/>
    <x v="615"/>
    <e v="#N/A"/>
    <x v="615"/>
  </r>
  <r>
    <x v="5170"/>
    <m/>
    <n v="50785"/>
    <x v="5202"/>
    <m/>
    <m/>
    <m/>
    <m/>
    <x v="5199"/>
    <s v="2023/10/31"/>
    <x v="144"/>
    <x v="144"/>
    <x v="79"/>
    <x v="79"/>
    <m/>
    <x v="615"/>
    <e v="#N/A"/>
    <x v="615"/>
  </r>
  <r>
    <x v="5170"/>
    <m/>
    <n v="52856"/>
    <x v="5204"/>
    <m/>
    <m/>
    <m/>
    <m/>
    <x v="5201"/>
    <s v="2023/11/30"/>
    <x v="144"/>
    <x v="144"/>
    <x v="79"/>
    <x v="79"/>
    <m/>
    <x v="615"/>
    <e v="#N/A"/>
    <x v="615"/>
  </r>
  <r>
    <x v="5170"/>
    <m/>
    <n v="50501"/>
    <x v="5205"/>
    <m/>
    <m/>
    <m/>
    <m/>
    <x v="5202"/>
    <s v="2023/12/31"/>
    <x v="144"/>
    <x v="144"/>
    <x v="79"/>
    <x v="79"/>
    <m/>
    <x v="615"/>
    <e v="#N/A"/>
    <x v="615"/>
  </r>
  <r>
    <x v="5170"/>
    <m/>
    <n v="8529"/>
    <x v="5182"/>
    <m/>
    <m/>
    <m/>
    <m/>
    <x v="5182"/>
    <s v="2023/1/31"/>
    <x v="144"/>
    <x v="144"/>
    <x v="71"/>
    <x v="71"/>
    <m/>
    <x v="615"/>
    <e v="#N/A"/>
    <x v="615"/>
  </r>
  <r>
    <x v="5170"/>
    <m/>
    <n v="9071"/>
    <x v="5184"/>
    <m/>
    <m/>
    <m/>
    <m/>
    <x v="5184"/>
    <s v="2023/2/28"/>
    <x v="144"/>
    <x v="144"/>
    <x v="71"/>
    <x v="71"/>
    <m/>
    <x v="615"/>
    <e v="#N/A"/>
    <x v="615"/>
  </r>
  <r>
    <x v="5170"/>
    <m/>
    <n v="11158"/>
    <x v="5187"/>
    <m/>
    <m/>
    <m/>
    <m/>
    <x v="5186"/>
    <s v="2023/3/31"/>
    <x v="144"/>
    <x v="144"/>
    <x v="71"/>
    <x v="71"/>
    <m/>
    <x v="615"/>
    <e v="#N/A"/>
    <x v="615"/>
  </r>
  <r>
    <x v="5170"/>
    <m/>
    <n v="10575"/>
    <x v="5189"/>
    <m/>
    <m/>
    <m/>
    <m/>
    <x v="5188"/>
    <s v="2023/4/30"/>
    <x v="144"/>
    <x v="144"/>
    <x v="71"/>
    <x v="71"/>
    <m/>
    <x v="615"/>
    <e v="#N/A"/>
    <x v="615"/>
  </r>
  <r>
    <x v="5170"/>
    <m/>
    <n v="10575"/>
    <x v="5192"/>
    <m/>
    <m/>
    <m/>
    <m/>
    <x v="5191"/>
    <s v="2023/5/31"/>
    <x v="144"/>
    <x v="144"/>
    <x v="71"/>
    <x v="71"/>
    <m/>
    <x v="615"/>
    <e v="#N/A"/>
    <x v="615"/>
  </r>
  <r>
    <x v="5170"/>
    <m/>
    <n v="9958"/>
    <x v="5195"/>
    <m/>
    <m/>
    <m/>
    <m/>
    <x v="5193"/>
    <s v="2023/6/30"/>
    <x v="144"/>
    <x v="144"/>
    <x v="71"/>
    <x v="71"/>
    <m/>
    <x v="615"/>
    <e v="#N/A"/>
    <x v="615"/>
  </r>
  <r>
    <x v="5170"/>
    <m/>
    <n v="10925"/>
    <x v="5196"/>
    <m/>
    <m/>
    <m/>
    <m/>
    <x v="5194"/>
    <s v="2023/7/31"/>
    <x v="144"/>
    <x v="144"/>
    <x v="71"/>
    <x v="71"/>
    <m/>
    <x v="615"/>
    <e v="#N/A"/>
    <x v="615"/>
  </r>
  <r>
    <x v="5170"/>
    <m/>
    <n v="11792"/>
    <x v="5199"/>
    <m/>
    <m/>
    <m/>
    <m/>
    <x v="5196"/>
    <s v="2023/8/31"/>
    <x v="144"/>
    <x v="144"/>
    <x v="71"/>
    <x v="71"/>
    <m/>
    <x v="615"/>
    <e v="#N/A"/>
    <x v="615"/>
  </r>
  <r>
    <x v="5170"/>
    <m/>
    <n v="11862"/>
    <x v="5201"/>
    <m/>
    <m/>
    <m/>
    <m/>
    <x v="5198"/>
    <s v="2023/9/30"/>
    <x v="144"/>
    <x v="144"/>
    <x v="71"/>
    <x v="71"/>
    <m/>
    <x v="615"/>
    <e v="#N/A"/>
    <x v="615"/>
  </r>
  <r>
    <x v="5170"/>
    <m/>
    <n v="11362"/>
    <x v="5202"/>
    <m/>
    <m/>
    <m/>
    <m/>
    <x v="5199"/>
    <s v="2023/10/31"/>
    <x v="144"/>
    <x v="144"/>
    <x v="71"/>
    <x v="71"/>
    <m/>
    <x v="615"/>
    <e v="#N/A"/>
    <x v="615"/>
  </r>
  <r>
    <x v="5170"/>
    <m/>
    <n v="12987"/>
    <x v="5204"/>
    <m/>
    <m/>
    <m/>
    <m/>
    <x v="5201"/>
    <s v="2023/11/30"/>
    <x v="144"/>
    <x v="144"/>
    <x v="71"/>
    <x v="71"/>
    <m/>
    <x v="615"/>
    <e v="#N/A"/>
    <x v="615"/>
  </r>
  <r>
    <x v="5170"/>
    <m/>
    <n v="17112"/>
    <x v="5205"/>
    <m/>
    <m/>
    <m/>
    <m/>
    <x v="5202"/>
    <s v="2023/12/31"/>
    <x v="144"/>
    <x v="144"/>
    <x v="71"/>
    <x v="71"/>
    <m/>
    <x v="615"/>
    <e v="#N/A"/>
    <x v="615"/>
  </r>
  <r>
    <x v="5170"/>
    <m/>
    <n v="4050"/>
    <x v="5182"/>
    <m/>
    <m/>
    <m/>
    <m/>
    <x v="5182"/>
    <s v="2023/1/31"/>
    <x v="144"/>
    <x v="144"/>
    <x v="80"/>
    <x v="80"/>
    <m/>
    <x v="615"/>
    <e v="#N/A"/>
    <x v="615"/>
  </r>
  <r>
    <x v="5170"/>
    <m/>
    <n v="4050"/>
    <x v="5184"/>
    <m/>
    <m/>
    <m/>
    <m/>
    <x v="5184"/>
    <s v="2023/2/28"/>
    <x v="144"/>
    <x v="144"/>
    <x v="80"/>
    <x v="80"/>
    <m/>
    <x v="615"/>
    <e v="#N/A"/>
    <x v="615"/>
  </r>
  <r>
    <x v="5170"/>
    <m/>
    <n v="4050"/>
    <x v="5187"/>
    <m/>
    <m/>
    <m/>
    <m/>
    <x v="5186"/>
    <s v="2023/3/31"/>
    <x v="144"/>
    <x v="144"/>
    <x v="80"/>
    <x v="80"/>
    <m/>
    <x v="615"/>
    <e v="#N/A"/>
    <x v="615"/>
  </r>
  <r>
    <x v="5170"/>
    <m/>
    <n v="4363"/>
    <x v="5189"/>
    <m/>
    <m/>
    <m/>
    <m/>
    <x v="5188"/>
    <s v="2023/4/30"/>
    <x v="144"/>
    <x v="144"/>
    <x v="80"/>
    <x v="80"/>
    <m/>
    <x v="615"/>
    <e v="#N/A"/>
    <x v="615"/>
  </r>
  <r>
    <x v="5170"/>
    <m/>
    <n v="4363"/>
    <x v="5192"/>
    <m/>
    <m/>
    <m/>
    <m/>
    <x v="5191"/>
    <s v="2023/5/31"/>
    <x v="144"/>
    <x v="144"/>
    <x v="80"/>
    <x v="80"/>
    <m/>
    <x v="615"/>
    <e v="#N/A"/>
    <x v="615"/>
  </r>
  <r>
    <x v="5170"/>
    <m/>
    <n v="1688"/>
    <x v="5195"/>
    <m/>
    <m/>
    <m/>
    <m/>
    <x v="5193"/>
    <s v="2023/6/30"/>
    <x v="144"/>
    <x v="144"/>
    <x v="80"/>
    <x v="80"/>
    <m/>
    <x v="615"/>
    <e v="#N/A"/>
    <x v="615"/>
  </r>
  <r>
    <x v="5170"/>
    <m/>
    <n v="4363"/>
    <x v="5196"/>
    <m/>
    <m/>
    <m/>
    <m/>
    <x v="5194"/>
    <s v="2023/7/31"/>
    <x v="144"/>
    <x v="144"/>
    <x v="80"/>
    <x v="80"/>
    <m/>
    <x v="615"/>
    <e v="#N/A"/>
    <x v="615"/>
  </r>
  <r>
    <x v="5170"/>
    <m/>
    <n v="2675"/>
    <x v="5199"/>
    <m/>
    <m/>
    <m/>
    <m/>
    <x v="5196"/>
    <s v="2023/8/31"/>
    <x v="144"/>
    <x v="144"/>
    <x v="80"/>
    <x v="80"/>
    <m/>
    <x v="615"/>
    <e v="#N/A"/>
    <x v="615"/>
  </r>
  <r>
    <x v="5170"/>
    <m/>
    <n v="5738"/>
    <x v="5201"/>
    <m/>
    <m/>
    <m/>
    <m/>
    <x v="5198"/>
    <s v="2023/9/30"/>
    <x v="144"/>
    <x v="144"/>
    <x v="80"/>
    <x v="80"/>
    <m/>
    <x v="615"/>
    <e v="#N/A"/>
    <x v="615"/>
  </r>
  <r>
    <x v="5170"/>
    <m/>
    <n v="5738"/>
    <x v="5202"/>
    <m/>
    <m/>
    <m/>
    <m/>
    <x v="5199"/>
    <s v="2023/10/31"/>
    <x v="144"/>
    <x v="144"/>
    <x v="80"/>
    <x v="80"/>
    <m/>
    <x v="615"/>
    <e v="#N/A"/>
    <x v="615"/>
  </r>
  <r>
    <x v="5170"/>
    <m/>
    <n v="5738"/>
    <x v="5204"/>
    <m/>
    <m/>
    <m/>
    <m/>
    <x v="5201"/>
    <s v="2023/11/30"/>
    <x v="144"/>
    <x v="144"/>
    <x v="80"/>
    <x v="80"/>
    <m/>
    <x v="615"/>
    <e v="#N/A"/>
    <x v="615"/>
  </r>
  <r>
    <x v="5170"/>
    <m/>
    <n v="5738"/>
    <x v="5205"/>
    <m/>
    <m/>
    <m/>
    <m/>
    <x v="5202"/>
    <s v="2023/12/31"/>
    <x v="144"/>
    <x v="144"/>
    <x v="80"/>
    <x v="80"/>
    <m/>
    <x v="615"/>
    <e v="#N/A"/>
    <x v="615"/>
  </r>
  <r>
    <x v="5170"/>
    <m/>
    <n v="7533"/>
    <x v="5182"/>
    <m/>
    <m/>
    <m/>
    <m/>
    <x v="5182"/>
    <s v="2023/1/31"/>
    <x v="144"/>
    <x v="144"/>
    <x v="62"/>
    <x v="62"/>
    <m/>
    <x v="615"/>
    <e v="#N/A"/>
    <x v="615"/>
  </r>
  <r>
    <x v="5170"/>
    <m/>
    <n v="7533"/>
    <x v="5184"/>
    <m/>
    <m/>
    <m/>
    <m/>
    <x v="5184"/>
    <s v="2023/2/28"/>
    <x v="144"/>
    <x v="144"/>
    <x v="62"/>
    <x v="62"/>
    <m/>
    <x v="615"/>
    <e v="#N/A"/>
    <x v="615"/>
  </r>
  <r>
    <x v="5170"/>
    <m/>
    <n v="5825"/>
    <x v="5187"/>
    <m/>
    <m/>
    <m/>
    <m/>
    <x v="5186"/>
    <s v="2023/3/31"/>
    <x v="144"/>
    <x v="144"/>
    <x v="62"/>
    <x v="62"/>
    <m/>
    <x v="615"/>
    <e v="#N/A"/>
    <x v="615"/>
  </r>
  <r>
    <x v="5170"/>
    <m/>
    <n v="5825"/>
    <x v="5189"/>
    <m/>
    <m/>
    <m/>
    <m/>
    <x v="5188"/>
    <s v="2023/4/30"/>
    <x v="144"/>
    <x v="144"/>
    <x v="62"/>
    <x v="62"/>
    <m/>
    <x v="615"/>
    <e v="#N/A"/>
    <x v="615"/>
  </r>
  <r>
    <x v="5170"/>
    <m/>
    <n v="5567"/>
    <x v="5192"/>
    <m/>
    <m/>
    <m/>
    <m/>
    <x v="5191"/>
    <s v="2023/5/31"/>
    <x v="144"/>
    <x v="144"/>
    <x v="62"/>
    <x v="62"/>
    <m/>
    <x v="615"/>
    <e v="#N/A"/>
    <x v="615"/>
  </r>
  <r>
    <x v="5170"/>
    <m/>
    <n v="6867"/>
    <x v="5195"/>
    <m/>
    <m/>
    <m/>
    <m/>
    <x v="5193"/>
    <s v="2023/6/30"/>
    <x v="144"/>
    <x v="144"/>
    <x v="62"/>
    <x v="62"/>
    <m/>
    <x v="615"/>
    <e v="#N/A"/>
    <x v="615"/>
  </r>
  <r>
    <x v="5170"/>
    <m/>
    <n v="6867"/>
    <x v="5196"/>
    <m/>
    <m/>
    <m/>
    <m/>
    <x v="5194"/>
    <s v="2023/7/31"/>
    <x v="144"/>
    <x v="144"/>
    <x v="62"/>
    <x v="62"/>
    <m/>
    <x v="615"/>
    <e v="#N/A"/>
    <x v="615"/>
  </r>
  <r>
    <x v="5170"/>
    <m/>
    <n v="7517"/>
    <x v="5199"/>
    <m/>
    <m/>
    <m/>
    <m/>
    <x v="5196"/>
    <s v="2023/8/31"/>
    <x v="144"/>
    <x v="144"/>
    <x v="62"/>
    <x v="62"/>
    <m/>
    <x v="615"/>
    <e v="#N/A"/>
    <x v="615"/>
  </r>
  <r>
    <x v="5170"/>
    <m/>
    <n v="8738"/>
    <x v="5201"/>
    <m/>
    <m/>
    <m/>
    <m/>
    <x v="5198"/>
    <s v="2023/9/30"/>
    <x v="144"/>
    <x v="144"/>
    <x v="62"/>
    <x v="62"/>
    <m/>
    <x v="615"/>
    <e v="#N/A"/>
    <x v="615"/>
  </r>
  <r>
    <x v="5170"/>
    <m/>
    <n v="7863"/>
    <x v="5202"/>
    <m/>
    <m/>
    <m/>
    <m/>
    <x v="5199"/>
    <s v="2023/10/31"/>
    <x v="144"/>
    <x v="144"/>
    <x v="62"/>
    <x v="62"/>
    <m/>
    <x v="615"/>
    <e v="#N/A"/>
    <x v="615"/>
  </r>
  <r>
    <x v="5170"/>
    <m/>
    <n v="6863"/>
    <x v="5204"/>
    <m/>
    <m/>
    <m/>
    <m/>
    <x v="5201"/>
    <s v="2023/11/30"/>
    <x v="144"/>
    <x v="144"/>
    <x v="62"/>
    <x v="62"/>
    <m/>
    <x v="615"/>
    <e v="#N/A"/>
    <x v="615"/>
  </r>
  <r>
    <x v="5170"/>
    <m/>
    <n v="1950"/>
    <x v="5205"/>
    <m/>
    <m/>
    <m/>
    <m/>
    <x v="5202"/>
    <s v="2023/12/31"/>
    <x v="144"/>
    <x v="144"/>
    <x v="62"/>
    <x v="62"/>
    <m/>
    <x v="615"/>
    <e v="#N/A"/>
    <x v="615"/>
  </r>
  <r>
    <x v="5170"/>
    <m/>
    <n v="1075"/>
    <x v="18430"/>
    <m/>
    <m/>
    <m/>
    <m/>
    <x v="9396"/>
    <s v="2023/1/28"/>
    <x v="144"/>
    <x v="144"/>
    <x v="53"/>
    <x v="53"/>
    <m/>
    <x v="615"/>
    <e v="#N/A"/>
    <x v="615"/>
  </r>
  <r>
    <x v="5170"/>
    <m/>
    <n v="43428"/>
    <x v="5182"/>
    <m/>
    <m/>
    <m/>
    <m/>
    <x v="5182"/>
    <s v="2023/1/31"/>
    <x v="144"/>
    <x v="144"/>
    <x v="53"/>
    <x v="53"/>
    <m/>
    <x v="615"/>
    <e v="#N/A"/>
    <x v="615"/>
  </r>
  <r>
    <x v="5170"/>
    <m/>
    <n v="47278"/>
    <x v="5184"/>
    <m/>
    <m/>
    <m/>
    <m/>
    <x v="5184"/>
    <s v="2023/2/28"/>
    <x v="144"/>
    <x v="144"/>
    <x v="53"/>
    <x v="53"/>
    <m/>
    <x v="615"/>
    <e v="#N/A"/>
    <x v="615"/>
  </r>
  <r>
    <x v="5170"/>
    <m/>
    <n v="2400"/>
    <x v="18434"/>
    <m/>
    <m/>
    <m/>
    <m/>
    <x v="9412"/>
    <s v="2023/2/28"/>
    <x v="144"/>
    <x v="144"/>
    <x v="53"/>
    <x v="53"/>
    <m/>
    <x v="615"/>
    <e v="#N/A"/>
    <x v="615"/>
  </r>
  <r>
    <x v="5170"/>
    <m/>
    <n v="1250"/>
    <x v="18439"/>
    <m/>
    <m/>
    <m/>
    <m/>
    <x v="7193"/>
    <s v="2023/3/18"/>
    <x v="144"/>
    <x v="144"/>
    <x v="53"/>
    <x v="53"/>
    <m/>
    <x v="615"/>
    <e v="#N/A"/>
    <x v="615"/>
  </r>
  <r>
    <x v="5170"/>
    <m/>
    <n v="583"/>
    <x v="18440"/>
    <m/>
    <m/>
    <m/>
    <m/>
    <x v="7193"/>
    <s v="2023/3/18"/>
    <x v="144"/>
    <x v="144"/>
    <x v="53"/>
    <x v="53"/>
    <m/>
    <x v="615"/>
    <e v="#N/A"/>
    <x v="615"/>
  </r>
  <r>
    <x v="5170"/>
    <m/>
    <n v="375"/>
    <x v="18444"/>
    <m/>
    <m/>
    <m/>
    <m/>
    <x v="7236"/>
    <s v="2023/3/18"/>
    <x v="144"/>
    <x v="144"/>
    <x v="53"/>
    <x v="53"/>
    <m/>
    <x v="615"/>
    <e v="#N/A"/>
    <x v="615"/>
  </r>
  <r>
    <x v="5170"/>
    <m/>
    <n v="1125"/>
    <x v="18442"/>
    <m/>
    <m/>
    <m/>
    <m/>
    <x v="7236"/>
    <s v="2023/3/18"/>
    <x v="144"/>
    <x v="144"/>
    <x v="53"/>
    <x v="53"/>
    <m/>
    <x v="615"/>
    <e v="#N/A"/>
    <x v="615"/>
  </r>
  <r>
    <x v="5170"/>
    <m/>
    <n v="1200"/>
    <x v="18448"/>
    <m/>
    <m/>
    <m/>
    <m/>
    <x v="7237"/>
    <s v="2023/3/18"/>
    <x v="144"/>
    <x v="144"/>
    <x v="53"/>
    <x v="53"/>
    <m/>
    <x v="615"/>
    <e v="#N/A"/>
    <x v="615"/>
  </r>
  <r>
    <x v="5170"/>
    <m/>
    <n v="480"/>
    <x v="18447"/>
    <m/>
    <m/>
    <m/>
    <m/>
    <x v="7237"/>
    <s v="2023/3/18"/>
    <x v="144"/>
    <x v="144"/>
    <x v="53"/>
    <x v="53"/>
    <m/>
    <x v="615"/>
    <e v="#N/A"/>
    <x v="615"/>
  </r>
  <r>
    <x v="5170"/>
    <m/>
    <n v="1200"/>
    <x v="18449"/>
    <m/>
    <m/>
    <m/>
    <m/>
    <x v="9413"/>
    <s v="2023/3/30"/>
    <x v="144"/>
    <x v="144"/>
    <x v="53"/>
    <x v="53"/>
    <m/>
    <x v="615"/>
    <e v="#N/A"/>
    <x v="615"/>
  </r>
  <r>
    <x v="5170"/>
    <m/>
    <n v="47328"/>
    <x v="5187"/>
    <m/>
    <m/>
    <m/>
    <m/>
    <x v="5186"/>
    <s v="2023/3/31"/>
    <x v="144"/>
    <x v="144"/>
    <x v="53"/>
    <x v="53"/>
    <m/>
    <x v="615"/>
    <e v="#N/A"/>
    <x v="615"/>
  </r>
  <r>
    <x v="5170"/>
    <m/>
    <n v="1000"/>
    <x v="18451"/>
    <m/>
    <m/>
    <m/>
    <m/>
    <x v="7253"/>
    <s v="2023/4/2"/>
    <x v="144"/>
    <x v="144"/>
    <x v="53"/>
    <x v="53"/>
    <m/>
    <x v="615"/>
    <e v="#N/A"/>
    <x v="615"/>
  </r>
  <r>
    <x v="5170"/>
    <m/>
    <n v="2083"/>
    <x v="18452"/>
    <m/>
    <m/>
    <m/>
    <m/>
    <x v="7254"/>
    <s v="2023/4/9"/>
    <x v="144"/>
    <x v="144"/>
    <x v="53"/>
    <x v="53"/>
    <m/>
    <x v="615"/>
    <e v="#N/A"/>
    <x v="615"/>
  </r>
  <r>
    <x v="5170"/>
    <m/>
    <n v="800"/>
    <x v="8813"/>
    <m/>
    <m/>
    <m/>
    <m/>
    <x v="7256"/>
    <s v="2023/4/30"/>
    <x v="144"/>
    <x v="144"/>
    <x v="53"/>
    <x v="53"/>
    <m/>
    <x v="615"/>
    <e v="#N/A"/>
    <x v="615"/>
  </r>
  <r>
    <x v="5170"/>
    <m/>
    <n v="133"/>
    <x v="18455"/>
    <m/>
    <m/>
    <m/>
    <m/>
    <x v="7256"/>
    <s v="2023/4/30"/>
    <x v="144"/>
    <x v="144"/>
    <x v="53"/>
    <x v="53"/>
    <m/>
    <x v="615"/>
    <e v="#N/A"/>
    <x v="615"/>
  </r>
  <r>
    <x v="5170"/>
    <m/>
    <n v="40328"/>
    <x v="5189"/>
    <m/>
    <m/>
    <m/>
    <m/>
    <x v="5188"/>
    <s v="2023/4/30"/>
    <x v="144"/>
    <x v="144"/>
    <x v="53"/>
    <x v="53"/>
    <m/>
    <x v="615"/>
    <e v="#N/A"/>
    <x v="615"/>
  </r>
  <r>
    <x v="5170"/>
    <m/>
    <n v="45287"/>
    <x v="5192"/>
    <m/>
    <m/>
    <m/>
    <m/>
    <x v="5191"/>
    <s v="2023/5/31"/>
    <x v="144"/>
    <x v="144"/>
    <x v="53"/>
    <x v="53"/>
    <m/>
    <x v="615"/>
    <e v="#N/A"/>
    <x v="615"/>
  </r>
  <r>
    <x v="5170"/>
    <m/>
    <n v="900"/>
    <x v="18487"/>
    <m/>
    <m/>
    <m/>
    <m/>
    <x v="5338"/>
    <s v="2023/6/6"/>
    <x v="144"/>
    <x v="144"/>
    <x v="53"/>
    <x v="53"/>
    <m/>
    <x v="615"/>
    <e v="#N/A"/>
    <x v="615"/>
  </r>
  <r>
    <x v="5170"/>
    <m/>
    <n v="45560"/>
    <x v="5195"/>
    <m/>
    <m/>
    <m/>
    <m/>
    <x v="5193"/>
    <s v="2023/6/30"/>
    <x v="144"/>
    <x v="144"/>
    <x v="53"/>
    <x v="53"/>
    <m/>
    <x v="615"/>
    <e v="#N/A"/>
    <x v="615"/>
  </r>
  <r>
    <x v="5170"/>
    <m/>
    <n v="1063"/>
    <x v="18576"/>
    <m/>
    <m/>
    <m/>
    <m/>
    <x v="9419"/>
    <s v="2023/7/11"/>
    <x v="144"/>
    <x v="144"/>
    <x v="53"/>
    <x v="53"/>
    <m/>
    <x v="615"/>
    <e v="#N/A"/>
    <x v="615"/>
  </r>
  <r>
    <x v="5170"/>
    <m/>
    <n v="43627"/>
    <x v="5196"/>
    <m/>
    <m/>
    <m/>
    <m/>
    <x v="5194"/>
    <s v="2023/7/31"/>
    <x v="144"/>
    <x v="144"/>
    <x v="53"/>
    <x v="53"/>
    <m/>
    <x v="615"/>
    <e v="#N/A"/>
    <x v="615"/>
  </r>
  <r>
    <x v="5170"/>
    <m/>
    <n v="1350"/>
    <x v="8709"/>
    <m/>
    <m/>
    <m/>
    <m/>
    <x v="5195"/>
    <s v="2023/8/3"/>
    <x v="144"/>
    <x v="144"/>
    <x v="53"/>
    <x v="53"/>
    <m/>
    <x v="615"/>
    <e v="#N/A"/>
    <x v="615"/>
  </r>
  <r>
    <x v="5170"/>
    <m/>
    <n v="1800"/>
    <x v="18577"/>
    <m/>
    <m/>
    <m/>
    <m/>
    <x v="9433"/>
    <s v="2023/8/28"/>
    <x v="144"/>
    <x v="144"/>
    <x v="53"/>
    <x v="53"/>
    <m/>
    <x v="615"/>
    <e v="#N/A"/>
    <x v="615"/>
  </r>
  <r>
    <x v="5170"/>
    <m/>
    <n v="400"/>
    <x v="18578"/>
    <m/>
    <m/>
    <m/>
    <m/>
    <x v="9435"/>
    <s v="2023/8/28"/>
    <x v="144"/>
    <x v="144"/>
    <x v="53"/>
    <x v="53"/>
    <m/>
    <x v="615"/>
    <e v="#N/A"/>
    <x v="615"/>
  </r>
  <r>
    <x v="5170"/>
    <m/>
    <n v="2375"/>
    <x v="18579"/>
    <m/>
    <m/>
    <m/>
    <m/>
    <x v="9436"/>
    <s v="2023/8/28"/>
    <x v="144"/>
    <x v="144"/>
    <x v="53"/>
    <x v="53"/>
    <m/>
    <x v="615"/>
    <e v="#N/A"/>
    <x v="615"/>
  </r>
  <r>
    <x v="5170"/>
    <m/>
    <n v="79"/>
    <x v="18580"/>
    <m/>
    <m/>
    <m/>
    <m/>
    <x v="9436"/>
    <s v="2023/8/28"/>
    <x v="144"/>
    <x v="144"/>
    <x v="53"/>
    <x v="53"/>
    <m/>
    <x v="615"/>
    <e v="#N/A"/>
    <x v="615"/>
  </r>
  <r>
    <x v="5170"/>
    <m/>
    <n v="263"/>
    <x v="18581"/>
    <m/>
    <m/>
    <m/>
    <m/>
    <x v="9437"/>
    <s v="2023/8/29"/>
    <x v="144"/>
    <x v="144"/>
    <x v="53"/>
    <x v="53"/>
    <m/>
    <x v="615"/>
    <e v="#N/A"/>
    <x v="615"/>
  </r>
  <r>
    <x v="5170"/>
    <m/>
    <n v="1313"/>
    <x v="18582"/>
    <m/>
    <m/>
    <m/>
    <m/>
    <x v="9437"/>
    <s v="2023/8/29"/>
    <x v="144"/>
    <x v="144"/>
    <x v="53"/>
    <x v="53"/>
    <m/>
    <x v="615"/>
    <e v="#N/A"/>
    <x v="615"/>
  </r>
  <r>
    <x v="5170"/>
    <m/>
    <n v="168"/>
    <x v="18583"/>
    <m/>
    <m/>
    <m/>
    <m/>
    <x v="9438"/>
    <s v="2023/8/29"/>
    <x v="144"/>
    <x v="144"/>
    <x v="53"/>
    <x v="53"/>
    <m/>
    <x v="615"/>
    <e v="#N/A"/>
    <x v="615"/>
  </r>
  <r>
    <x v="5170"/>
    <m/>
    <n v="842"/>
    <x v="18584"/>
    <m/>
    <m/>
    <m/>
    <m/>
    <x v="9438"/>
    <s v="2023/8/29"/>
    <x v="144"/>
    <x v="144"/>
    <x v="53"/>
    <x v="53"/>
    <m/>
    <x v="615"/>
    <e v="#N/A"/>
    <x v="615"/>
  </r>
  <r>
    <x v="5170"/>
    <m/>
    <n v="67"/>
    <x v="18585"/>
    <m/>
    <m/>
    <m/>
    <m/>
    <x v="9440"/>
    <s v="2023/8/29"/>
    <x v="144"/>
    <x v="144"/>
    <x v="53"/>
    <x v="53"/>
    <m/>
    <x v="615"/>
    <e v="#N/A"/>
    <x v="615"/>
  </r>
  <r>
    <x v="5170"/>
    <m/>
    <n v="667"/>
    <x v="18586"/>
    <m/>
    <m/>
    <m/>
    <m/>
    <x v="9440"/>
    <s v="2023/8/29"/>
    <x v="144"/>
    <x v="144"/>
    <x v="53"/>
    <x v="53"/>
    <m/>
    <x v="615"/>
    <e v="#N/A"/>
    <x v="615"/>
  </r>
  <r>
    <x v="5170"/>
    <m/>
    <n v="51702"/>
    <x v="5199"/>
    <m/>
    <m/>
    <m/>
    <m/>
    <x v="5196"/>
    <s v="2023/8/31"/>
    <x v="144"/>
    <x v="144"/>
    <x v="53"/>
    <x v="53"/>
    <m/>
    <x v="615"/>
    <e v="#N/A"/>
    <x v="615"/>
  </r>
  <r>
    <x v="5170"/>
    <m/>
    <n v="900"/>
    <x v="18587"/>
    <m/>
    <m/>
    <m/>
    <m/>
    <x v="9443"/>
    <s v="2023/9/28"/>
    <x v="144"/>
    <x v="144"/>
    <x v="53"/>
    <x v="53"/>
    <m/>
    <x v="615"/>
    <e v="#N/A"/>
    <x v="615"/>
  </r>
  <r>
    <x v="5170"/>
    <m/>
    <n v="55007"/>
    <x v="5201"/>
    <m/>
    <m/>
    <m/>
    <m/>
    <x v="5198"/>
    <s v="2023/9/30"/>
    <x v="144"/>
    <x v="144"/>
    <x v="53"/>
    <x v="53"/>
    <m/>
    <x v="615"/>
    <e v="#N/A"/>
    <x v="615"/>
  </r>
  <r>
    <x v="5170"/>
    <m/>
    <n v="563"/>
    <x v="18588"/>
    <m/>
    <m/>
    <m/>
    <m/>
    <x v="9446"/>
    <s v="2023/10/14"/>
    <x v="144"/>
    <x v="144"/>
    <x v="53"/>
    <x v="53"/>
    <m/>
    <x v="615"/>
    <e v="#N/A"/>
    <x v="615"/>
  </r>
  <r>
    <x v="5170"/>
    <m/>
    <n v="57840"/>
    <x v="5202"/>
    <m/>
    <m/>
    <m/>
    <m/>
    <x v="5199"/>
    <s v="2023/10/31"/>
    <x v="144"/>
    <x v="144"/>
    <x v="53"/>
    <x v="53"/>
    <m/>
    <x v="615"/>
    <e v="#N/A"/>
    <x v="615"/>
  </r>
  <r>
    <x v="5170"/>
    <m/>
    <n v="1200"/>
    <x v="18548"/>
    <m/>
    <m/>
    <m/>
    <m/>
    <x v="9450"/>
    <s v="2023/10/31"/>
    <x v="144"/>
    <x v="144"/>
    <x v="53"/>
    <x v="53"/>
    <m/>
    <x v="615"/>
    <e v="#N/A"/>
    <x v="615"/>
  </r>
  <r>
    <x v="5170"/>
    <m/>
    <n v="8400"/>
    <x v="18550"/>
    <m/>
    <m/>
    <m/>
    <m/>
    <x v="9452"/>
    <s v="2023/11/1"/>
    <x v="144"/>
    <x v="144"/>
    <x v="53"/>
    <x v="53"/>
    <m/>
    <x v="615"/>
    <e v="#N/A"/>
    <x v="615"/>
  </r>
  <r>
    <x v="5170"/>
    <m/>
    <n v="917"/>
    <x v="18589"/>
    <m/>
    <m/>
    <m/>
    <m/>
    <x v="7246"/>
    <s v="2023/11/4"/>
    <x v="144"/>
    <x v="144"/>
    <x v="53"/>
    <x v="53"/>
    <m/>
    <x v="615"/>
    <e v="#N/A"/>
    <x v="615"/>
  </r>
  <r>
    <x v="5170"/>
    <m/>
    <n v="58982"/>
    <x v="5204"/>
    <m/>
    <m/>
    <m/>
    <m/>
    <x v="5201"/>
    <s v="2023/11/30"/>
    <x v="144"/>
    <x v="144"/>
    <x v="53"/>
    <x v="53"/>
    <m/>
    <x v="615"/>
    <e v="#N/A"/>
    <x v="615"/>
  </r>
  <r>
    <x v="5170"/>
    <m/>
    <n v="5000"/>
    <x v="18590"/>
    <m/>
    <m/>
    <m/>
    <m/>
    <x v="7016"/>
    <s v="2023/12/4"/>
    <x v="144"/>
    <x v="144"/>
    <x v="53"/>
    <x v="53"/>
    <m/>
    <x v="615"/>
    <e v="#N/A"/>
    <x v="615"/>
  </r>
  <r>
    <x v="5170"/>
    <m/>
    <n v="1000"/>
    <x v="18568"/>
    <m/>
    <m/>
    <m/>
    <m/>
    <x v="9458"/>
    <s v="2023/12/24"/>
    <x v="144"/>
    <x v="144"/>
    <x v="53"/>
    <x v="53"/>
    <m/>
    <x v="615"/>
    <e v="#N/A"/>
    <x v="615"/>
  </r>
  <r>
    <x v="5170"/>
    <m/>
    <n v="1209"/>
    <x v="18569"/>
    <m/>
    <m/>
    <m/>
    <m/>
    <x v="7250"/>
    <s v="2023/12/25"/>
    <x v="144"/>
    <x v="144"/>
    <x v="53"/>
    <x v="53"/>
    <m/>
    <x v="615"/>
    <e v="#N/A"/>
    <x v="615"/>
  </r>
  <r>
    <x v="5170"/>
    <m/>
    <n v="57649"/>
    <x v="5205"/>
    <m/>
    <m/>
    <m/>
    <m/>
    <x v="5202"/>
    <s v="2023/12/31"/>
    <x v="144"/>
    <x v="144"/>
    <x v="53"/>
    <x v="53"/>
    <m/>
    <x v="615"/>
    <e v="#N/A"/>
    <x v="615"/>
  </r>
  <r>
    <x v="5170"/>
    <m/>
    <n v="9625"/>
    <x v="5182"/>
    <m/>
    <m/>
    <m/>
    <m/>
    <x v="5182"/>
    <s v="2023/1/31"/>
    <x v="144"/>
    <x v="144"/>
    <x v="82"/>
    <x v="82"/>
    <m/>
    <x v="615"/>
    <e v="#N/A"/>
    <x v="615"/>
  </r>
  <r>
    <x v="5170"/>
    <m/>
    <n v="9625"/>
    <x v="5184"/>
    <m/>
    <m/>
    <m/>
    <m/>
    <x v="5184"/>
    <s v="2023/2/28"/>
    <x v="144"/>
    <x v="144"/>
    <x v="82"/>
    <x v="82"/>
    <m/>
    <x v="615"/>
    <e v="#N/A"/>
    <x v="615"/>
  </r>
  <r>
    <x v="5170"/>
    <m/>
    <n v="9625"/>
    <x v="5187"/>
    <m/>
    <m/>
    <m/>
    <m/>
    <x v="5186"/>
    <s v="2023/3/31"/>
    <x v="144"/>
    <x v="144"/>
    <x v="82"/>
    <x v="82"/>
    <m/>
    <x v="615"/>
    <e v="#N/A"/>
    <x v="615"/>
  </r>
  <r>
    <x v="5170"/>
    <m/>
    <n v="9625"/>
    <x v="5189"/>
    <m/>
    <m/>
    <m/>
    <m/>
    <x v="5188"/>
    <s v="2023/4/30"/>
    <x v="144"/>
    <x v="144"/>
    <x v="82"/>
    <x v="82"/>
    <m/>
    <x v="615"/>
    <e v="#N/A"/>
    <x v="615"/>
  </r>
  <r>
    <x v="5170"/>
    <m/>
    <n v="9625"/>
    <x v="5192"/>
    <m/>
    <m/>
    <m/>
    <m/>
    <x v="5191"/>
    <s v="2023/5/31"/>
    <x v="144"/>
    <x v="144"/>
    <x v="82"/>
    <x v="82"/>
    <m/>
    <x v="615"/>
    <e v="#N/A"/>
    <x v="615"/>
  </r>
  <r>
    <x v="5170"/>
    <m/>
    <n v="9625"/>
    <x v="5195"/>
    <m/>
    <m/>
    <m/>
    <m/>
    <x v="5193"/>
    <s v="2023/6/30"/>
    <x v="144"/>
    <x v="144"/>
    <x v="82"/>
    <x v="82"/>
    <m/>
    <x v="615"/>
    <e v="#N/A"/>
    <x v="615"/>
  </r>
  <r>
    <x v="5170"/>
    <m/>
    <n v="10125"/>
    <x v="5196"/>
    <m/>
    <m/>
    <m/>
    <m/>
    <x v="5194"/>
    <s v="2023/7/31"/>
    <x v="144"/>
    <x v="144"/>
    <x v="82"/>
    <x v="82"/>
    <m/>
    <x v="615"/>
    <e v="#N/A"/>
    <x v="615"/>
  </r>
  <r>
    <x v="5170"/>
    <m/>
    <n v="10125"/>
    <x v="5199"/>
    <m/>
    <m/>
    <m/>
    <m/>
    <x v="5196"/>
    <s v="2023/8/31"/>
    <x v="144"/>
    <x v="144"/>
    <x v="82"/>
    <x v="82"/>
    <m/>
    <x v="615"/>
    <e v="#N/A"/>
    <x v="615"/>
  </r>
  <r>
    <x v="5170"/>
    <m/>
    <n v="8625"/>
    <x v="5201"/>
    <m/>
    <m/>
    <m/>
    <m/>
    <x v="5198"/>
    <s v="2023/9/30"/>
    <x v="144"/>
    <x v="144"/>
    <x v="82"/>
    <x v="82"/>
    <m/>
    <x v="615"/>
    <e v="#N/A"/>
    <x v="615"/>
  </r>
  <r>
    <x v="5170"/>
    <m/>
    <n v="8625"/>
    <x v="5202"/>
    <m/>
    <m/>
    <m/>
    <m/>
    <x v="5199"/>
    <s v="2023/10/31"/>
    <x v="144"/>
    <x v="144"/>
    <x v="82"/>
    <x v="82"/>
    <m/>
    <x v="615"/>
    <e v="#N/A"/>
    <x v="615"/>
  </r>
  <r>
    <x v="5170"/>
    <m/>
    <n v="9875"/>
    <x v="5204"/>
    <m/>
    <m/>
    <m/>
    <m/>
    <x v="5201"/>
    <s v="2023/11/30"/>
    <x v="144"/>
    <x v="144"/>
    <x v="82"/>
    <x v="82"/>
    <m/>
    <x v="615"/>
    <e v="#N/A"/>
    <x v="615"/>
  </r>
  <r>
    <x v="5170"/>
    <m/>
    <n v="10175"/>
    <x v="5205"/>
    <m/>
    <m/>
    <m/>
    <m/>
    <x v="5202"/>
    <s v="2023/12/31"/>
    <x v="144"/>
    <x v="144"/>
    <x v="82"/>
    <x v="82"/>
    <m/>
    <x v="615"/>
    <e v="#N/A"/>
    <x v="615"/>
  </r>
  <r>
    <x v="5170"/>
    <m/>
    <n v="400"/>
    <x v="18383"/>
    <m/>
    <m/>
    <m/>
    <m/>
    <x v="7303"/>
    <s v="2023/6/12"/>
    <x v="145"/>
    <x v="145"/>
    <x v="16"/>
    <x v="16"/>
    <m/>
    <x v="615"/>
    <e v="#N/A"/>
    <x v="615"/>
  </r>
  <r>
    <x v="5170"/>
    <m/>
    <n v="1000"/>
    <x v="18385"/>
    <m/>
    <m/>
    <m/>
    <m/>
    <x v="5332"/>
    <s v="2023/12/25"/>
    <x v="145"/>
    <x v="145"/>
    <x v="16"/>
    <x v="16"/>
    <m/>
    <x v="615"/>
    <e v="#N/A"/>
    <x v="615"/>
  </r>
  <r>
    <x v="5170"/>
    <m/>
    <n v="480"/>
    <x v="18591"/>
    <m/>
    <m/>
    <m/>
    <m/>
    <x v="9460"/>
    <s v="2023/7/13"/>
    <x v="145"/>
    <x v="145"/>
    <x v="51"/>
    <x v="51"/>
    <m/>
    <x v="615"/>
    <e v="#N/A"/>
    <x v="615"/>
  </r>
  <r>
    <x v="5170"/>
    <m/>
    <n v="1450"/>
    <x v="18592"/>
    <m/>
    <m/>
    <m/>
    <m/>
    <x v="7274"/>
    <s v="2023/5/11"/>
    <x v="145"/>
    <x v="145"/>
    <x v="15"/>
    <x v="15"/>
    <m/>
    <x v="615"/>
    <e v="#N/A"/>
    <x v="615"/>
  </r>
  <r>
    <x v="5170"/>
    <m/>
    <n v="1200"/>
    <x v="5182"/>
    <m/>
    <m/>
    <m/>
    <m/>
    <x v="5182"/>
    <s v="2023/1/31"/>
    <x v="145"/>
    <x v="145"/>
    <x v="11"/>
    <x v="11"/>
    <m/>
    <x v="615"/>
    <e v="#N/A"/>
    <x v="615"/>
  </r>
  <r>
    <x v="5170"/>
    <m/>
    <n v="1200"/>
    <x v="5184"/>
    <m/>
    <m/>
    <m/>
    <m/>
    <x v="5184"/>
    <s v="2023/2/28"/>
    <x v="145"/>
    <x v="145"/>
    <x v="11"/>
    <x v="11"/>
    <m/>
    <x v="615"/>
    <e v="#N/A"/>
    <x v="615"/>
  </r>
  <r>
    <x v="5170"/>
    <m/>
    <n v="1200"/>
    <x v="5187"/>
    <m/>
    <m/>
    <m/>
    <m/>
    <x v="5186"/>
    <s v="2023/3/31"/>
    <x v="145"/>
    <x v="145"/>
    <x v="11"/>
    <x v="11"/>
    <m/>
    <x v="615"/>
    <e v="#N/A"/>
    <x v="615"/>
  </r>
  <r>
    <x v="5170"/>
    <m/>
    <n v="1200"/>
    <x v="5195"/>
    <m/>
    <m/>
    <m/>
    <m/>
    <x v="5193"/>
    <s v="2023/6/30"/>
    <x v="145"/>
    <x v="145"/>
    <x v="11"/>
    <x v="11"/>
    <m/>
    <x v="615"/>
    <e v="#N/A"/>
    <x v="615"/>
  </r>
  <r>
    <x v="5170"/>
    <m/>
    <n v="1200"/>
    <x v="5196"/>
    <m/>
    <m/>
    <m/>
    <m/>
    <x v="5194"/>
    <s v="2023/7/31"/>
    <x v="145"/>
    <x v="145"/>
    <x v="11"/>
    <x v="11"/>
    <m/>
    <x v="615"/>
    <e v="#N/A"/>
    <x v="615"/>
  </r>
  <r>
    <x v="5170"/>
    <m/>
    <n v="1200"/>
    <x v="5199"/>
    <m/>
    <m/>
    <m/>
    <m/>
    <x v="5196"/>
    <s v="2023/8/31"/>
    <x v="145"/>
    <x v="145"/>
    <x v="11"/>
    <x v="11"/>
    <m/>
    <x v="615"/>
    <e v="#N/A"/>
    <x v="615"/>
  </r>
  <r>
    <x v="5170"/>
    <m/>
    <n v="1200"/>
    <x v="5201"/>
    <m/>
    <m/>
    <m/>
    <m/>
    <x v="5198"/>
    <s v="2023/9/30"/>
    <x v="145"/>
    <x v="145"/>
    <x v="11"/>
    <x v="11"/>
    <m/>
    <x v="615"/>
    <e v="#N/A"/>
    <x v="615"/>
  </r>
  <r>
    <x v="5170"/>
    <m/>
    <n v="1200"/>
    <x v="5202"/>
    <m/>
    <m/>
    <m/>
    <m/>
    <x v="5199"/>
    <s v="2023/10/31"/>
    <x v="145"/>
    <x v="145"/>
    <x v="11"/>
    <x v="11"/>
    <m/>
    <x v="615"/>
    <e v="#N/A"/>
    <x v="615"/>
  </r>
  <r>
    <x v="5170"/>
    <m/>
    <n v="1200"/>
    <x v="5204"/>
    <m/>
    <m/>
    <m/>
    <m/>
    <x v="5201"/>
    <s v="2023/11/30"/>
    <x v="145"/>
    <x v="145"/>
    <x v="11"/>
    <x v="11"/>
    <m/>
    <x v="615"/>
    <e v="#N/A"/>
    <x v="615"/>
  </r>
  <r>
    <x v="5170"/>
    <m/>
    <n v="1200"/>
    <x v="5205"/>
    <m/>
    <m/>
    <m/>
    <m/>
    <x v="5202"/>
    <s v="2023/12/31"/>
    <x v="145"/>
    <x v="145"/>
    <x v="11"/>
    <x v="11"/>
    <m/>
    <x v="615"/>
    <e v="#N/A"/>
    <x v="615"/>
  </r>
  <r>
    <x v="5170"/>
    <m/>
    <n v="1200"/>
    <x v="5182"/>
    <m/>
    <m/>
    <m/>
    <m/>
    <x v="5182"/>
    <s v="2023/1/31"/>
    <x v="145"/>
    <x v="145"/>
    <x v="13"/>
    <x v="13"/>
    <m/>
    <x v="615"/>
    <e v="#N/A"/>
    <x v="615"/>
  </r>
  <r>
    <x v="5170"/>
    <m/>
    <n v="1200"/>
    <x v="5184"/>
    <m/>
    <m/>
    <m/>
    <m/>
    <x v="5184"/>
    <s v="2023/2/28"/>
    <x v="145"/>
    <x v="145"/>
    <x v="13"/>
    <x v="13"/>
    <m/>
    <x v="615"/>
    <e v="#N/A"/>
    <x v="615"/>
  </r>
  <r>
    <x v="5170"/>
    <m/>
    <n v="1200"/>
    <x v="5187"/>
    <m/>
    <m/>
    <m/>
    <m/>
    <x v="5186"/>
    <s v="2023/3/31"/>
    <x v="145"/>
    <x v="145"/>
    <x v="13"/>
    <x v="13"/>
    <m/>
    <x v="615"/>
    <e v="#N/A"/>
    <x v="615"/>
  </r>
  <r>
    <x v="5170"/>
    <m/>
    <n v="1200"/>
    <x v="5189"/>
    <m/>
    <m/>
    <m/>
    <m/>
    <x v="5188"/>
    <s v="2023/4/30"/>
    <x v="145"/>
    <x v="145"/>
    <x v="13"/>
    <x v="13"/>
    <m/>
    <x v="615"/>
    <e v="#N/A"/>
    <x v="615"/>
  </r>
  <r>
    <x v="5170"/>
    <m/>
    <n v="1200"/>
    <x v="5192"/>
    <m/>
    <m/>
    <m/>
    <m/>
    <x v="5191"/>
    <s v="2023/5/31"/>
    <x v="145"/>
    <x v="145"/>
    <x v="13"/>
    <x v="13"/>
    <m/>
    <x v="615"/>
    <e v="#N/A"/>
    <x v="615"/>
  </r>
  <r>
    <x v="5170"/>
    <m/>
    <n v="1200"/>
    <x v="5195"/>
    <m/>
    <m/>
    <m/>
    <m/>
    <x v="5193"/>
    <s v="2023/6/30"/>
    <x v="145"/>
    <x v="145"/>
    <x v="13"/>
    <x v="13"/>
    <m/>
    <x v="615"/>
    <e v="#N/A"/>
    <x v="615"/>
  </r>
  <r>
    <x v="5170"/>
    <m/>
    <n v="1200"/>
    <x v="5199"/>
    <m/>
    <m/>
    <m/>
    <m/>
    <x v="5196"/>
    <s v="2023/8/31"/>
    <x v="145"/>
    <x v="145"/>
    <x v="13"/>
    <x v="13"/>
    <m/>
    <x v="615"/>
    <e v="#N/A"/>
    <x v="615"/>
  </r>
  <r>
    <x v="5170"/>
    <m/>
    <n v="1200"/>
    <x v="5201"/>
    <m/>
    <m/>
    <m/>
    <m/>
    <x v="5198"/>
    <s v="2023/9/30"/>
    <x v="145"/>
    <x v="145"/>
    <x v="13"/>
    <x v="13"/>
    <m/>
    <x v="615"/>
    <e v="#N/A"/>
    <x v="615"/>
  </r>
  <r>
    <x v="5170"/>
    <m/>
    <n v="1200"/>
    <x v="5202"/>
    <m/>
    <m/>
    <m/>
    <m/>
    <x v="5199"/>
    <s v="2023/10/31"/>
    <x v="145"/>
    <x v="145"/>
    <x v="13"/>
    <x v="13"/>
    <m/>
    <x v="615"/>
    <e v="#N/A"/>
    <x v="615"/>
  </r>
  <r>
    <x v="5170"/>
    <m/>
    <n v="1200"/>
    <x v="5204"/>
    <m/>
    <m/>
    <m/>
    <m/>
    <x v="5201"/>
    <s v="2023/11/30"/>
    <x v="145"/>
    <x v="145"/>
    <x v="13"/>
    <x v="13"/>
    <m/>
    <x v="615"/>
    <e v="#N/A"/>
    <x v="615"/>
  </r>
  <r>
    <x v="5170"/>
    <m/>
    <n v="1200"/>
    <x v="5205"/>
    <m/>
    <m/>
    <m/>
    <m/>
    <x v="5202"/>
    <s v="2023/12/31"/>
    <x v="145"/>
    <x v="145"/>
    <x v="13"/>
    <x v="13"/>
    <m/>
    <x v="615"/>
    <e v="#N/A"/>
    <x v="615"/>
  </r>
  <r>
    <x v="5170"/>
    <m/>
    <n v="2550"/>
    <x v="5182"/>
    <m/>
    <m/>
    <m/>
    <m/>
    <x v="5182"/>
    <s v="2023/1/31"/>
    <x v="145"/>
    <x v="145"/>
    <x v="7"/>
    <x v="7"/>
    <m/>
    <x v="615"/>
    <e v="#N/A"/>
    <x v="615"/>
  </r>
  <r>
    <x v="5170"/>
    <m/>
    <n v="2550"/>
    <x v="5184"/>
    <m/>
    <m/>
    <m/>
    <m/>
    <x v="5184"/>
    <s v="2023/2/28"/>
    <x v="145"/>
    <x v="145"/>
    <x v="7"/>
    <x v="7"/>
    <m/>
    <x v="615"/>
    <e v="#N/A"/>
    <x v="615"/>
  </r>
  <r>
    <x v="5170"/>
    <m/>
    <n v="1350"/>
    <x v="5187"/>
    <m/>
    <m/>
    <m/>
    <m/>
    <x v="5186"/>
    <s v="2023/3/31"/>
    <x v="145"/>
    <x v="145"/>
    <x v="7"/>
    <x v="7"/>
    <m/>
    <x v="615"/>
    <e v="#N/A"/>
    <x v="615"/>
  </r>
  <r>
    <x v="5170"/>
    <m/>
    <n v="1350"/>
    <x v="5189"/>
    <m/>
    <m/>
    <m/>
    <m/>
    <x v="5188"/>
    <s v="2023/4/30"/>
    <x v="145"/>
    <x v="145"/>
    <x v="7"/>
    <x v="7"/>
    <m/>
    <x v="615"/>
    <e v="#N/A"/>
    <x v="615"/>
  </r>
  <r>
    <x v="5170"/>
    <m/>
    <n v="1350"/>
    <x v="5192"/>
    <m/>
    <m/>
    <m/>
    <m/>
    <x v="5191"/>
    <s v="2023/5/31"/>
    <x v="145"/>
    <x v="145"/>
    <x v="7"/>
    <x v="7"/>
    <m/>
    <x v="615"/>
    <e v="#N/A"/>
    <x v="615"/>
  </r>
  <r>
    <x v="5170"/>
    <m/>
    <n v="1350"/>
    <x v="5196"/>
    <m/>
    <m/>
    <m/>
    <m/>
    <x v="5194"/>
    <s v="2023/7/31"/>
    <x v="145"/>
    <x v="145"/>
    <x v="7"/>
    <x v="7"/>
    <m/>
    <x v="615"/>
    <e v="#N/A"/>
    <x v="615"/>
  </r>
  <r>
    <x v="5170"/>
    <m/>
    <n v="1350"/>
    <x v="5199"/>
    <m/>
    <m/>
    <m/>
    <m/>
    <x v="5196"/>
    <s v="2023/8/31"/>
    <x v="145"/>
    <x v="145"/>
    <x v="7"/>
    <x v="7"/>
    <m/>
    <x v="615"/>
    <e v="#N/A"/>
    <x v="615"/>
  </r>
  <r>
    <x v="5170"/>
    <m/>
    <n v="1350"/>
    <x v="5201"/>
    <m/>
    <m/>
    <m/>
    <m/>
    <x v="5198"/>
    <s v="2023/9/30"/>
    <x v="145"/>
    <x v="145"/>
    <x v="7"/>
    <x v="7"/>
    <m/>
    <x v="615"/>
    <e v="#N/A"/>
    <x v="615"/>
  </r>
  <r>
    <x v="5170"/>
    <m/>
    <n v="1350"/>
    <x v="5202"/>
    <m/>
    <m/>
    <m/>
    <m/>
    <x v="5199"/>
    <s v="2023/10/31"/>
    <x v="145"/>
    <x v="145"/>
    <x v="7"/>
    <x v="7"/>
    <m/>
    <x v="615"/>
    <e v="#N/A"/>
    <x v="615"/>
  </r>
  <r>
    <x v="5170"/>
    <m/>
    <n v="1350"/>
    <x v="5204"/>
    <m/>
    <m/>
    <m/>
    <m/>
    <x v="5201"/>
    <s v="2023/11/30"/>
    <x v="145"/>
    <x v="145"/>
    <x v="7"/>
    <x v="7"/>
    <m/>
    <x v="615"/>
    <e v="#N/A"/>
    <x v="615"/>
  </r>
  <r>
    <x v="5170"/>
    <m/>
    <n v="1350"/>
    <x v="5205"/>
    <m/>
    <m/>
    <m/>
    <m/>
    <x v="5202"/>
    <s v="2023/12/31"/>
    <x v="145"/>
    <x v="145"/>
    <x v="7"/>
    <x v="7"/>
    <m/>
    <x v="615"/>
    <e v="#N/A"/>
    <x v="615"/>
  </r>
  <r>
    <x v="5170"/>
    <m/>
    <n v="120"/>
    <x v="18593"/>
    <m/>
    <m/>
    <m/>
    <m/>
    <x v="8445"/>
    <s v="2023/6/4"/>
    <x v="145"/>
    <x v="145"/>
    <x v="48"/>
    <x v="48"/>
    <m/>
    <x v="615"/>
    <e v="#N/A"/>
    <x v="615"/>
  </r>
  <r>
    <x v="5170"/>
    <m/>
    <n v="160"/>
    <x v="18594"/>
    <m/>
    <m/>
    <m/>
    <m/>
    <x v="9461"/>
    <s v="2023/10/7"/>
    <x v="145"/>
    <x v="145"/>
    <x v="48"/>
    <x v="48"/>
    <m/>
    <x v="615"/>
    <e v="#N/A"/>
    <x v="615"/>
  </r>
  <r>
    <x v="5170"/>
    <m/>
    <n v="1200"/>
    <x v="5182"/>
    <m/>
    <m/>
    <m/>
    <m/>
    <x v="5182"/>
    <s v="2023/1/31"/>
    <x v="145"/>
    <x v="145"/>
    <x v="8"/>
    <x v="8"/>
    <m/>
    <x v="615"/>
    <e v="#N/A"/>
    <x v="615"/>
  </r>
  <r>
    <x v="5170"/>
    <m/>
    <n v="1200"/>
    <x v="5184"/>
    <m/>
    <m/>
    <m/>
    <m/>
    <x v="5184"/>
    <s v="2023/2/28"/>
    <x v="145"/>
    <x v="145"/>
    <x v="8"/>
    <x v="8"/>
    <m/>
    <x v="615"/>
    <e v="#N/A"/>
    <x v="615"/>
  </r>
  <r>
    <x v="5170"/>
    <m/>
    <n v="1200"/>
    <x v="5187"/>
    <m/>
    <m/>
    <m/>
    <m/>
    <x v="5186"/>
    <s v="2023/3/31"/>
    <x v="145"/>
    <x v="145"/>
    <x v="8"/>
    <x v="8"/>
    <m/>
    <x v="615"/>
    <e v="#N/A"/>
    <x v="615"/>
  </r>
  <r>
    <x v="5170"/>
    <m/>
    <n v="1200"/>
    <x v="5189"/>
    <m/>
    <m/>
    <m/>
    <m/>
    <x v="5188"/>
    <s v="2023/4/30"/>
    <x v="145"/>
    <x v="145"/>
    <x v="8"/>
    <x v="8"/>
    <m/>
    <x v="615"/>
    <e v="#N/A"/>
    <x v="615"/>
  </r>
  <r>
    <x v="5170"/>
    <m/>
    <n v="654"/>
    <x v="18387"/>
    <m/>
    <m/>
    <m/>
    <m/>
    <x v="7203"/>
    <s v="2023/5/31"/>
    <x v="145"/>
    <x v="145"/>
    <x v="8"/>
    <x v="8"/>
    <m/>
    <x v="615"/>
    <e v="#N/A"/>
    <x v="615"/>
  </r>
  <r>
    <x v="5170"/>
    <m/>
    <n v="1200"/>
    <x v="5192"/>
    <m/>
    <m/>
    <m/>
    <m/>
    <x v="5191"/>
    <s v="2023/5/31"/>
    <x v="145"/>
    <x v="145"/>
    <x v="8"/>
    <x v="8"/>
    <m/>
    <x v="615"/>
    <e v="#N/A"/>
    <x v="615"/>
  </r>
  <r>
    <x v="5170"/>
    <m/>
    <n v="7363"/>
    <x v="5182"/>
    <m/>
    <m/>
    <m/>
    <m/>
    <x v="5182"/>
    <s v="2023/1/31"/>
    <x v="145"/>
    <x v="145"/>
    <x v="17"/>
    <x v="17"/>
    <m/>
    <x v="615"/>
    <e v="#N/A"/>
    <x v="615"/>
  </r>
  <r>
    <x v="5170"/>
    <m/>
    <n v="7663"/>
    <x v="5184"/>
    <m/>
    <m/>
    <m/>
    <m/>
    <x v="5184"/>
    <s v="2023/2/28"/>
    <x v="145"/>
    <x v="145"/>
    <x v="17"/>
    <x v="17"/>
    <m/>
    <x v="615"/>
    <e v="#N/A"/>
    <x v="615"/>
  </r>
  <r>
    <x v="5170"/>
    <m/>
    <n v="9200"/>
    <x v="5187"/>
    <m/>
    <m/>
    <m/>
    <m/>
    <x v="5186"/>
    <s v="2023/3/31"/>
    <x v="145"/>
    <x v="145"/>
    <x v="17"/>
    <x v="17"/>
    <m/>
    <x v="615"/>
    <e v="#N/A"/>
    <x v="615"/>
  </r>
  <r>
    <x v="5170"/>
    <m/>
    <n v="9200"/>
    <x v="5189"/>
    <m/>
    <m/>
    <m/>
    <m/>
    <x v="5188"/>
    <s v="2023/4/30"/>
    <x v="145"/>
    <x v="145"/>
    <x v="17"/>
    <x v="17"/>
    <m/>
    <x v="615"/>
    <e v="#N/A"/>
    <x v="615"/>
  </r>
  <r>
    <x v="5170"/>
    <m/>
    <n v="7200"/>
    <x v="5192"/>
    <m/>
    <m/>
    <m/>
    <m/>
    <x v="5191"/>
    <s v="2023/5/31"/>
    <x v="145"/>
    <x v="145"/>
    <x v="17"/>
    <x v="17"/>
    <m/>
    <x v="615"/>
    <e v="#N/A"/>
    <x v="615"/>
  </r>
  <r>
    <x v="5170"/>
    <m/>
    <n v="4800"/>
    <x v="5195"/>
    <m/>
    <m/>
    <m/>
    <m/>
    <x v="5193"/>
    <s v="2023/6/30"/>
    <x v="145"/>
    <x v="145"/>
    <x v="17"/>
    <x v="17"/>
    <m/>
    <x v="615"/>
    <e v="#N/A"/>
    <x v="615"/>
  </r>
  <r>
    <x v="5170"/>
    <m/>
    <n v="413"/>
    <x v="18595"/>
    <m/>
    <m/>
    <m/>
    <m/>
    <x v="9395"/>
    <s v="2023/7/11"/>
    <x v="145"/>
    <x v="145"/>
    <x v="17"/>
    <x v="17"/>
    <m/>
    <x v="615"/>
    <e v="#N/A"/>
    <x v="615"/>
  </r>
  <r>
    <x v="5170"/>
    <m/>
    <n v="6500"/>
    <x v="5196"/>
    <m/>
    <m/>
    <m/>
    <m/>
    <x v="5194"/>
    <s v="2023/7/31"/>
    <x v="145"/>
    <x v="145"/>
    <x v="17"/>
    <x v="17"/>
    <m/>
    <x v="615"/>
    <e v="#N/A"/>
    <x v="615"/>
  </r>
  <r>
    <x v="5170"/>
    <m/>
    <n v="6500"/>
    <x v="5199"/>
    <m/>
    <m/>
    <m/>
    <m/>
    <x v="5196"/>
    <s v="2023/8/31"/>
    <x v="145"/>
    <x v="145"/>
    <x v="17"/>
    <x v="17"/>
    <m/>
    <x v="615"/>
    <e v="#N/A"/>
    <x v="615"/>
  </r>
  <r>
    <x v="5170"/>
    <m/>
    <n v="6500"/>
    <x v="5201"/>
    <m/>
    <m/>
    <m/>
    <m/>
    <x v="5198"/>
    <s v="2023/9/30"/>
    <x v="145"/>
    <x v="145"/>
    <x v="17"/>
    <x v="17"/>
    <m/>
    <x v="615"/>
    <e v="#N/A"/>
    <x v="615"/>
  </r>
  <r>
    <x v="5170"/>
    <m/>
    <n v="6500"/>
    <x v="5202"/>
    <m/>
    <m/>
    <m/>
    <m/>
    <x v="5199"/>
    <s v="2023/10/31"/>
    <x v="145"/>
    <x v="145"/>
    <x v="17"/>
    <x v="17"/>
    <m/>
    <x v="615"/>
    <e v="#N/A"/>
    <x v="615"/>
  </r>
  <r>
    <x v="5170"/>
    <m/>
    <n v="6500"/>
    <x v="5204"/>
    <m/>
    <m/>
    <m/>
    <m/>
    <x v="5201"/>
    <s v="2023/11/30"/>
    <x v="145"/>
    <x v="145"/>
    <x v="17"/>
    <x v="17"/>
    <m/>
    <x v="615"/>
    <e v="#N/A"/>
    <x v="615"/>
  </r>
  <r>
    <x v="5170"/>
    <m/>
    <n v="6000"/>
    <x v="5205"/>
    <m/>
    <m/>
    <m/>
    <m/>
    <x v="5202"/>
    <s v="2023/12/31"/>
    <x v="145"/>
    <x v="145"/>
    <x v="17"/>
    <x v="17"/>
    <m/>
    <x v="615"/>
    <e v="#N/A"/>
    <x v="615"/>
  </r>
  <r>
    <x v="5170"/>
    <m/>
    <n v="3400"/>
    <x v="5182"/>
    <m/>
    <m/>
    <m/>
    <m/>
    <x v="5182"/>
    <s v="2023/1/31"/>
    <x v="145"/>
    <x v="145"/>
    <x v="22"/>
    <x v="22"/>
    <m/>
    <x v="615"/>
    <e v="#N/A"/>
    <x v="615"/>
  </r>
  <r>
    <x v="5170"/>
    <m/>
    <n v="3400"/>
    <x v="5184"/>
    <m/>
    <m/>
    <m/>
    <m/>
    <x v="5184"/>
    <s v="2023/2/28"/>
    <x v="145"/>
    <x v="145"/>
    <x v="22"/>
    <x v="22"/>
    <m/>
    <x v="615"/>
    <e v="#N/A"/>
    <x v="615"/>
  </r>
  <r>
    <x v="5170"/>
    <m/>
    <n v="2400"/>
    <x v="5187"/>
    <m/>
    <m/>
    <m/>
    <m/>
    <x v="5186"/>
    <s v="2023/3/31"/>
    <x v="145"/>
    <x v="145"/>
    <x v="22"/>
    <x v="22"/>
    <m/>
    <x v="615"/>
    <e v="#N/A"/>
    <x v="615"/>
  </r>
  <r>
    <x v="5170"/>
    <m/>
    <n v="2400"/>
    <x v="5189"/>
    <m/>
    <m/>
    <m/>
    <m/>
    <x v="5188"/>
    <s v="2023/4/30"/>
    <x v="145"/>
    <x v="145"/>
    <x v="22"/>
    <x v="22"/>
    <m/>
    <x v="615"/>
    <e v="#N/A"/>
    <x v="615"/>
  </r>
  <r>
    <x v="5170"/>
    <m/>
    <n v="2400"/>
    <x v="5192"/>
    <m/>
    <m/>
    <m/>
    <m/>
    <x v="5191"/>
    <s v="2023/5/31"/>
    <x v="145"/>
    <x v="145"/>
    <x v="22"/>
    <x v="22"/>
    <m/>
    <x v="615"/>
    <e v="#N/A"/>
    <x v="615"/>
  </r>
  <r>
    <x v="5170"/>
    <m/>
    <n v="2400"/>
    <x v="5195"/>
    <m/>
    <m/>
    <m/>
    <m/>
    <x v="5193"/>
    <s v="2023/6/30"/>
    <x v="145"/>
    <x v="145"/>
    <x v="22"/>
    <x v="22"/>
    <m/>
    <x v="615"/>
    <e v="#N/A"/>
    <x v="615"/>
  </r>
  <r>
    <x v="5170"/>
    <m/>
    <n v="2400"/>
    <x v="5196"/>
    <m/>
    <m/>
    <m/>
    <m/>
    <x v="5194"/>
    <s v="2023/7/31"/>
    <x v="145"/>
    <x v="145"/>
    <x v="22"/>
    <x v="22"/>
    <m/>
    <x v="615"/>
    <e v="#N/A"/>
    <x v="615"/>
  </r>
  <r>
    <x v="5170"/>
    <m/>
    <n v="1200"/>
    <x v="5199"/>
    <m/>
    <m/>
    <m/>
    <m/>
    <x v="5196"/>
    <s v="2023/8/31"/>
    <x v="145"/>
    <x v="145"/>
    <x v="22"/>
    <x v="22"/>
    <m/>
    <x v="615"/>
    <e v="#N/A"/>
    <x v="615"/>
  </r>
  <r>
    <x v="5170"/>
    <m/>
    <n v="1200"/>
    <x v="5201"/>
    <m/>
    <m/>
    <m/>
    <m/>
    <x v="5198"/>
    <s v="2023/9/30"/>
    <x v="145"/>
    <x v="145"/>
    <x v="22"/>
    <x v="22"/>
    <m/>
    <x v="615"/>
    <e v="#N/A"/>
    <x v="615"/>
  </r>
  <r>
    <x v="5170"/>
    <m/>
    <n v="1200"/>
    <x v="5202"/>
    <m/>
    <m/>
    <m/>
    <m/>
    <x v="5199"/>
    <s v="2023/10/31"/>
    <x v="145"/>
    <x v="145"/>
    <x v="22"/>
    <x v="22"/>
    <m/>
    <x v="615"/>
    <e v="#N/A"/>
    <x v="615"/>
  </r>
  <r>
    <x v="5170"/>
    <m/>
    <n v="1200"/>
    <x v="5204"/>
    <m/>
    <m/>
    <m/>
    <m/>
    <x v="5201"/>
    <s v="2023/11/30"/>
    <x v="145"/>
    <x v="145"/>
    <x v="22"/>
    <x v="22"/>
    <m/>
    <x v="615"/>
    <e v="#N/A"/>
    <x v="615"/>
  </r>
  <r>
    <x v="5170"/>
    <m/>
    <n v="1200"/>
    <x v="5205"/>
    <m/>
    <m/>
    <m/>
    <m/>
    <x v="5202"/>
    <s v="2023/12/31"/>
    <x v="145"/>
    <x v="145"/>
    <x v="22"/>
    <x v="22"/>
    <m/>
    <x v="615"/>
    <e v="#N/A"/>
    <x v="615"/>
  </r>
  <r>
    <x v="5170"/>
    <m/>
    <n v="1200"/>
    <x v="5182"/>
    <m/>
    <m/>
    <m/>
    <m/>
    <x v="5182"/>
    <s v="2023/1/31"/>
    <x v="145"/>
    <x v="145"/>
    <x v="77"/>
    <x v="77"/>
    <m/>
    <x v="615"/>
    <e v="#N/A"/>
    <x v="615"/>
  </r>
  <r>
    <x v="5170"/>
    <m/>
    <n v="1200"/>
    <x v="5184"/>
    <m/>
    <m/>
    <m/>
    <m/>
    <x v="5184"/>
    <s v="2023/2/28"/>
    <x v="145"/>
    <x v="145"/>
    <x v="77"/>
    <x v="77"/>
    <m/>
    <x v="615"/>
    <e v="#N/A"/>
    <x v="615"/>
  </r>
  <r>
    <x v="5170"/>
    <m/>
    <n v="1200"/>
    <x v="5192"/>
    <m/>
    <m/>
    <m/>
    <m/>
    <x v="5191"/>
    <s v="2023/5/31"/>
    <x v="145"/>
    <x v="145"/>
    <x v="77"/>
    <x v="77"/>
    <m/>
    <x v="615"/>
    <e v="#N/A"/>
    <x v="615"/>
  </r>
  <r>
    <x v="5170"/>
    <m/>
    <n v="1200"/>
    <x v="5195"/>
    <m/>
    <m/>
    <m/>
    <m/>
    <x v="5193"/>
    <s v="2023/6/30"/>
    <x v="145"/>
    <x v="145"/>
    <x v="77"/>
    <x v="77"/>
    <m/>
    <x v="615"/>
    <e v="#N/A"/>
    <x v="615"/>
  </r>
  <r>
    <x v="5170"/>
    <m/>
    <n v="1200"/>
    <x v="5196"/>
    <m/>
    <m/>
    <m/>
    <m/>
    <x v="5194"/>
    <s v="2023/7/31"/>
    <x v="145"/>
    <x v="145"/>
    <x v="77"/>
    <x v="77"/>
    <m/>
    <x v="615"/>
    <e v="#N/A"/>
    <x v="615"/>
  </r>
  <r>
    <x v="5170"/>
    <m/>
    <n v="1200"/>
    <x v="5199"/>
    <m/>
    <m/>
    <m/>
    <m/>
    <x v="5196"/>
    <s v="2023/8/31"/>
    <x v="145"/>
    <x v="145"/>
    <x v="77"/>
    <x v="77"/>
    <m/>
    <x v="615"/>
    <e v="#N/A"/>
    <x v="615"/>
  </r>
  <r>
    <x v="5170"/>
    <m/>
    <n v="1200"/>
    <x v="5201"/>
    <m/>
    <m/>
    <m/>
    <m/>
    <x v="5198"/>
    <s v="2023/9/30"/>
    <x v="145"/>
    <x v="145"/>
    <x v="77"/>
    <x v="77"/>
    <m/>
    <x v="615"/>
    <e v="#N/A"/>
    <x v="615"/>
  </r>
  <r>
    <x v="5170"/>
    <m/>
    <n v="1200"/>
    <x v="5202"/>
    <m/>
    <m/>
    <m/>
    <m/>
    <x v="5199"/>
    <s v="2023/10/31"/>
    <x v="145"/>
    <x v="145"/>
    <x v="77"/>
    <x v="77"/>
    <m/>
    <x v="615"/>
    <e v="#N/A"/>
    <x v="615"/>
  </r>
  <r>
    <x v="5170"/>
    <m/>
    <n v="1100"/>
    <x v="18390"/>
    <m/>
    <m/>
    <m/>
    <m/>
    <x v="7253"/>
    <s v="2023/4/2"/>
    <x v="145"/>
    <x v="145"/>
    <x v="10"/>
    <x v="10"/>
    <m/>
    <x v="615"/>
    <e v="#N/A"/>
    <x v="615"/>
  </r>
  <r>
    <x v="5170"/>
    <m/>
    <n v="183"/>
    <x v="18391"/>
    <m/>
    <m/>
    <m/>
    <m/>
    <x v="7253"/>
    <s v="2023/4/2"/>
    <x v="145"/>
    <x v="145"/>
    <x v="10"/>
    <x v="10"/>
    <m/>
    <x v="615"/>
    <e v="#N/A"/>
    <x v="615"/>
  </r>
  <r>
    <x v="5170"/>
    <m/>
    <n v="200"/>
    <x v="18596"/>
    <m/>
    <m/>
    <m/>
    <m/>
    <x v="8657"/>
    <s v="2023/8/23"/>
    <x v="145"/>
    <x v="145"/>
    <x v="68"/>
    <x v="68"/>
    <m/>
    <x v="615"/>
    <e v="#N/A"/>
    <x v="615"/>
  </r>
  <r>
    <x v="5170"/>
    <m/>
    <n v="500"/>
    <x v="18597"/>
    <m/>
    <m/>
    <m/>
    <m/>
    <x v="8312"/>
    <s v="2023/9/20"/>
    <x v="145"/>
    <x v="145"/>
    <x v="58"/>
    <x v="58"/>
    <m/>
    <x v="615"/>
    <e v="#N/A"/>
    <x v="615"/>
  </r>
  <r>
    <x v="5170"/>
    <m/>
    <n v="355"/>
    <x v="18598"/>
    <m/>
    <m/>
    <m/>
    <m/>
    <x v="9462"/>
    <s v="2023/10/14"/>
    <x v="145"/>
    <x v="145"/>
    <x v="58"/>
    <x v="58"/>
    <m/>
    <x v="615"/>
    <e v="#N/A"/>
    <x v="615"/>
  </r>
  <r>
    <x v="5170"/>
    <m/>
    <n v="500"/>
    <x v="18395"/>
    <m/>
    <m/>
    <m/>
    <m/>
    <x v="7189"/>
    <s v="2023/1/28"/>
    <x v="145"/>
    <x v="145"/>
    <x v="78"/>
    <x v="78"/>
    <m/>
    <x v="615"/>
    <e v="#N/A"/>
    <x v="615"/>
  </r>
  <r>
    <x v="5170"/>
    <m/>
    <n v="167"/>
    <x v="18396"/>
    <m/>
    <m/>
    <m/>
    <m/>
    <x v="7189"/>
    <s v="2023/1/28"/>
    <x v="145"/>
    <x v="145"/>
    <x v="78"/>
    <x v="78"/>
    <m/>
    <x v="615"/>
    <e v="#N/A"/>
    <x v="615"/>
  </r>
  <r>
    <x v="5170"/>
    <m/>
    <n v="1200"/>
    <x v="18398"/>
    <m/>
    <m/>
    <m/>
    <m/>
    <x v="9396"/>
    <s v="2023/1/28"/>
    <x v="145"/>
    <x v="145"/>
    <x v="78"/>
    <x v="78"/>
    <m/>
    <x v="615"/>
    <e v="#N/A"/>
    <x v="615"/>
  </r>
  <r>
    <x v="5170"/>
    <m/>
    <n v="680"/>
    <x v="18397"/>
    <m/>
    <m/>
    <m/>
    <m/>
    <x v="9396"/>
    <s v="2023/1/28"/>
    <x v="145"/>
    <x v="145"/>
    <x v="78"/>
    <x v="78"/>
    <m/>
    <x v="615"/>
    <e v="#N/A"/>
    <x v="615"/>
  </r>
  <r>
    <x v="5170"/>
    <m/>
    <n v="6600"/>
    <x v="5182"/>
    <m/>
    <m/>
    <m/>
    <m/>
    <x v="5182"/>
    <s v="2023/1/31"/>
    <x v="145"/>
    <x v="145"/>
    <x v="78"/>
    <x v="78"/>
    <m/>
    <x v="615"/>
    <e v="#N/A"/>
    <x v="615"/>
  </r>
  <r>
    <x v="5170"/>
    <m/>
    <n v="960"/>
    <x v="18399"/>
    <m/>
    <m/>
    <m/>
    <m/>
    <x v="9397"/>
    <s v="2023/2/19"/>
    <x v="145"/>
    <x v="145"/>
    <x v="78"/>
    <x v="78"/>
    <m/>
    <x v="615"/>
    <e v="#N/A"/>
    <x v="615"/>
  </r>
  <r>
    <x v="5170"/>
    <m/>
    <n v="560"/>
    <x v="18400"/>
    <m/>
    <m/>
    <m/>
    <m/>
    <x v="7191"/>
    <s v="2023/2/24"/>
    <x v="145"/>
    <x v="145"/>
    <x v="78"/>
    <x v="78"/>
    <m/>
    <x v="615"/>
    <e v="#N/A"/>
    <x v="615"/>
  </r>
  <r>
    <x v="5170"/>
    <m/>
    <n v="7100"/>
    <x v="5184"/>
    <m/>
    <m/>
    <m/>
    <m/>
    <x v="5184"/>
    <s v="2023/2/28"/>
    <x v="145"/>
    <x v="145"/>
    <x v="78"/>
    <x v="78"/>
    <m/>
    <x v="615"/>
    <e v="#N/A"/>
    <x v="615"/>
  </r>
  <r>
    <x v="5170"/>
    <m/>
    <n v="734"/>
    <x v="18401"/>
    <m/>
    <m/>
    <m/>
    <m/>
    <x v="7237"/>
    <s v="2023/3/18"/>
    <x v="145"/>
    <x v="145"/>
    <x v="78"/>
    <x v="78"/>
    <m/>
    <x v="615"/>
    <e v="#N/A"/>
    <x v="615"/>
  </r>
  <r>
    <x v="5170"/>
    <m/>
    <n v="400"/>
    <x v="18402"/>
    <m/>
    <m/>
    <m/>
    <m/>
    <x v="9398"/>
    <s v="2023/3/20"/>
    <x v="145"/>
    <x v="145"/>
    <x v="78"/>
    <x v="78"/>
    <m/>
    <x v="615"/>
    <e v="#N/A"/>
    <x v="615"/>
  </r>
  <r>
    <x v="5170"/>
    <m/>
    <n v="6500"/>
    <x v="5187"/>
    <m/>
    <m/>
    <m/>
    <m/>
    <x v="5186"/>
    <s v="2023/3/31"/>
    <x v="145"/>
    <x v="145"/>
    <x v="78"/>
    <x v="78"/>
    <m/>
    <x v="615"/>
    <e v="#N/A"/>
    <x v="615"/>
  </r>
  <r>
    <x v="5170"/>
    <m/>
    <n v="1200"/>
    <x v="18403"/>
    <m/>
    <m/>
    <m/>
    <m/>
    <x v="5302"/>
    <s v="2023/4/19"/>
    <x v="145"/>
    <x v="145"/>
    <x v="78"/>
    <x v="78"/>
    <m/>
    <x v="615"/>
    <e v="#N/A"/>
    <x v="615"/>
  </r>
  <r>
    <x v="5170"/>
    <m/>
    <n v="480"/>
    <x v="18404"/>
    <m/>
    <m/>
    <m/>
    <m/>
    <x v="5302"/>
    <s v="2023/4/19"/>
    <x v="145"/>
    <x v="145"/>
    <x v="78"/>
    <x v="78"/>
    <m/>
    <x v="615"/>
    <e v="#N/A"/>
    <x v="615"/>
  </r>
  <r>
    <x v="5170"/>
    <m/>
    <n v="6500"/>
    <x v="5189"/>
    <m/>
    <m/>
    <m/>
    <m/>
    <x v="5188"/>
    <s v="2023/4/30"/>
    <x v="145"/>
    <x v="145"/>
    <x v="78"/>
    <x v="78"/>
    <m/>
    <x v="615"/>
    <e v="#N/A"/>
    <x v="615"/>
  </r>
  <r>
    <x v="5170"/>
    <m/>
    <n v="900"/>
    <x v="18405"/>
    <m/>
    <m/>
    <m/>
    <m/>
    <x v="7199"/>
    <s v="2023/5/27"/>
    <x v="145"/>
    <x v="145"/>
    <x v="78"/>
    <x v="78"/>
    <m/>
    <x v="615"/>
    <e v="#N/A"/>
    <x v="615"/>
  </r>
  <r>
    <x v="5170"/>
    <m/>
    <n v="1040"/>
    <x v="18406"/>
    <m/>
    <m/>
    <m/>
    <m/>
    <x v="7258"/>
    <s v="2023/5/27"/>
    <x v="145"/>
    <x v="145"/>
    <x v="78"/>
    <x v="78"/>
    <m/>
    <x v="615"/>
    <e v="#N/A"/>
    <x v="615"/>
  </r>
  <r>
    <x v="5170"/>
    <m/>
    <n v="6500"/>
    <x v="5192"/>
    <m/>
    <m/>
    <m/>
    <m/>
    <x v="5191"/>
    <s v="2023/5/31"/>
    <x v="145"/>
    <x v="145"/>
    <x v="78"/>
    <x v="78"/>
    <m/>
    <x v="615"/>
    <e v="#N/A"/>
    <x v="615"/>
  </r>
  <r>
    <x v="5170"/>
    <m/>
    <n v="1200"/>
    <x v="18599"/>
    <m/>
    <m/>
    <m/>
    <m/>
    <x v="9463"/>
    <s v="2023/6/11"/>
    <x v="145"/>
    <x v="145"/>
    <x v="78"/>
    <x v="78"/>
    <m/>
    <x v="615"/>
    <e v="#N/A"/>
    <x v="615"/>
  </r>
  <r>
    <x v="5170"/>
    <m/>
    <n v="40"/>
    <x v="18600"/>
    <m/>
    <m/>
    <m/>
    <m/>
    <x v="9463"/>
    <s v="2023/6/11"/>
    <x v="145"/>
    <x v="145"/>
    <x v="78"/>
    <x v="78"/>
    <m/>
    <x v="615"/>
    <e v="#N/A"/>
    <x v="615"/>
  </r>
  <r>
    <x v="5170"/>
    <m/>
    <n v="45"/>
    <x v="18409"/>
    <m/>
    <m/>
    <m/>
    <m/>
    <x v="7205"/>
    <s v="2023/6/20"/>
    <x v="145"/>
    <x v="145"/>
    <x v="78"/>
    <x v="78"/>
    <m/>
    <x v="615"/>
    <e v="#N/A"/>
    <x v="615"/>
  </r>
  <r>
    <x v="5170"/>
    <m/>
    <n v="5300"/>
    <x v="5195"/>
    <m/>
    <m/>
    <m/>
    <m/>
    <x v="5193"/>
    <s v="2023/6/30"/>
    <x v="145"/>
    <x v="145"/>
    <x v="78"/>
    <x v="78"/>
    <m/>
    <x v="615"/>
    <e v="#N/A"/>
    <x v="615"/>
  </r>
  <r>
    <x v="5170"/>
    <m/>
    <n v="1200"/>
    <x v="18601"/>
    <m/>
    <m/>
    <m/>
    <m/>
    <x v="9400"/>
    <s v="2023/7/11"/>
    <x v="145"/>
    <x v="145"/>
    <x v="78"/>
    <x v="78"/>
    <m/>
    <x v="615"/>
    <e v="#N/A"/>
    <x v="615"/>
  </r>
  <r>
    <x v="5170"/>
    <m/>
    <n v="4900"/>
    <x v="5196"/>
    <m/>
    <m/>
    <m/>
    <m/>
    <x v="5194"/>
    <s v="2023/7/31"/>
    <x v="145"/>
    <x v="145"/>
    <x v="78"/>
    <x v="78"/>
    <m/>
    <x v="615"/>
    <e v="#N/A"/>
    <x v="615"/>
  </r>
  <r>
    <x v="5170"/>
    <m/>
    <n v="6100"/>
    <x v="5199"/>
    <m/>
    <m/>
    <m/>
    <m/>
    <x v="5196"/>
    <s v="2023/8/31"/>
    <x v="145"/>
    <x v="145"/>
    <x v="78"/>
    <x v="78"/>
    <m/>
    <x v="615"/>
    <e v="#N/A"/>
    <x v="615"/>
  </r>
  <r>
    <x v="5170"/>
    <m/>
    <n v="7300"/>
    <x v="5201"/>
    <m/>
    <m/>
    <m/>
    <m/>
    <x v="5198"/>
    <s v="2023/9/30"/>
    <x v="145"/>
    <x v="145"/>
    <x v="78"/>
    <x v="78"/>
    <m/>
    <x v="615"/>
    <e v="#N/A"/>
    <x v="615"/>
  </r>
  <r>
    <x v="5170"/>
    <m/>
    <n v="8850"/>
    <x v="5202"/>
    <m/>
    <m/>
    <m/>
    <m/>
    <x v="5199"/>
    <s v="2023/10/31"/>
    <x v="145"/>
    <x v="145"/>
    <x v="78"/>
    <x v="78"/>
    <m/>
    <x v="615"/>
    <e v="#N/A"/>
    <x v="615"/>
  </r>
  <r>
    <x v="5170"/>
    <m/>
    <n v="8850"/>
    <x v="5204"/>
    <m/>
    <m/>
    <m/>
    <m/>
    <x v="5201"/>
    <s v="2023/11/30"/>
    <x v="145"/>
    <x v="145"/>
    <x v="78"/>
    <x v="78"/>
    <m/>
    <x v="615"/>
    <e v="#N/A"/>
    <x v="615"/>
  </r>
  <r>
    <x v="5170"/>
    <m/>
    <n v="8850"/>
    <x v="5205"/>
    <m/>
    <m/>
    <m/>
    <m/>
    <x v="5202"/>
    <s v="2023/12/31"/>
    <x v="145"/>
    <x v="145"/>
    <x v="78"/>
    <x v="78"/>
    <m/>
    <x v="615"/>
    <e v="#N/A"/>
    <x v="615"/>
  </r>
  <r>
    <x v="5170"/>
    <m/>
    <n v="16875"/>
    <x v="5182"/>
    <m/>
    <m/>
    <m/>
    <m/>
    <x v="5182"/>
    <s v="2023/1/31"/>
    <x v="145"/>
    <x v="145"/>
    <x v="79"/>
    <x v="79"/>
    <m/>
    <x v="615"/>
    <e v="#N/A"/>
    <x v="615"/>
  </r>
  <r>
    <x v="5170"/>
    <m/>
    <n v="19175"/>
    <x v="5184"/>
    <m/>
    <m/>
    <m/>
    <m/>
    <x v="5184"/>
    <s v="2023/2/28"/>
    <x v="145"/>
    <x v="145"/>
    <x v="79"/>
    <x v="79"/>
    <m/>
    <x v="615"/>
    <e v="#N/A"/>
    <x v="615"/>
  </r>
  <r>
    <x v="5170"/>
    <m/>
    <n v="18905"/>
    <x v="5187"/>
    <m/>
    <m/>
    <m/>
    <m/>
    <x v="5186"/>
    <s v="2023/3/31"/>
    <x v="145"/>
    <x v="145"/>
    <x v="79"/>
    <x v="79"/>
    <m/>
    <x v="615"/>
    <e v="#N/A"/>
    <x v="615"/>
  </r>
  <r>
    <x v="5170"/>
    <m/>
    <n v="16355"/>
    <x v="5189"/>
    <m/>
    <m/>
    <m/>
    <m/>
    <x v="5188"/>
    <s v="2023/4/30"/>
    <x v="145"/>
    <x v="145"/>
    <x v="79"/>
    <x v="79"/>
    <m/>
    <x v="615"/>
    <e v="#N/A"/>
    <x v="615"/>
  </r>
  <r>
    <x v="5170"/>
    <m/>
    <n v="15580"/>
    <x v="5192"/>
    <m/>
    <m/>
    <m/>
    <m/>
    <x v="5191"/>
    <s v="2023/5/31"/>
    <x v="145"/>
    <x v="145"/>
    <x v="79"/>
    <x v="79"/>
    <m/>
    <x v="615"/>
    <e v="#N/A"/>
    <x v="615"/>
  </r>
  <r>
    <x v="5170"/>
    <m/>
    <n v="14905"/>
    <x v="5195"/>
    <m/>
    <m/>
    <m/>
    <m/>
    <x v="5193"/>
    <s v="2023/6/30"/>
    <x v="145"/>
    <x v="145"/>
    <x v="79"/>
    <x v="79"/>
    <m/>
    <x v="615"/>
    <e v="#N/A"/>
    <x v="615"/>
  </r>
  <r>
    <x v="5170"/>
    <m/>
    <n v="17155"/>
    <x v="5196"/>
    <m/>
    <m/>
    <m/>
    <m/>
    <x v="5194"/>
    <s v="2023/7/31"/>
    <x v="145"/>
    <x v="145"/>
    <x v="79"/>
    <x v="79"/>
    <m/>
    <x v="615"/>
    <e v="#N/A"/>
    <x v="615"/>
  </r>
  <r>
    <x v="5170"/>
    <m/>
    <n v="23955"/>
    <x v="5199"/>
    <m/>
    <m/>
    <m/>
    <m/>
    <x v="5196"/>
    <s v="2023/8/31"/>
    <x v="145"/>
    <x v="145"/>
    <x v="79"/>
    <x v="79"/>
    <m/>
    <x v="615"/>
    <e v="#N/A"/>
    <x v="615"/>
  </r>
  <r>
    <x v="5170"/>
    <m/>
    <n v="22680"/>
    <x v="5201"/>
    <m/>
    <m/>
    <m/>
    <m/>
    <x v="5198"/>
    <s v="2023/9/30"/>
    <x v="145"/>
    <x v="145"/>
    <x v="79"/>
    <x v="79"/>
    <m/>
    <x v="615"/>
    <e v="#N/A"/>
    <x v="615"/>
  </r>
  <r>
    <x v="5170"/>
    <m/>
    <n v="21580"/>
    <x v="5202"/>
    <m/>
    <m/>
    <m/>
    <m/>
    <x v="5199"/>
    <s v="2023/10/31"/>
    <x v="145"/>
    <x v="145"/>
    <x v="79"/>
    <x v="79"/>
    <m/>
    <x v="615"/>
    <e v="#N/A"/>
    <x v="615"/>
  </r>
  <r>
    <x v="5170"/>
    <m/>
    <n v="21680"/>
    <x v="5204"/>
    <m/>
    <m/>
    <m/>
    <m/>
    <x v="5201"/>
    <s v="2023/11/30"/>
    <x v="145"/>
    <x v="145"/>
    <x v="79"/>
    <x v="79"/>
    <m/>
    <x v="615"/>
    <e v="#N/A"/>
    <x v="615"/>
  </r>
  <r>
    <x v="5170"/>
    <m/>
    <n v="19380"/>
    <x v="5205"/>
    <m/>
    <m/>
    <m/>
    <m/>
    <x v="5202"/>
    <s v="2023/12/31"/>
    <x v="145"/>
    <x v="145"/>
    <x v="79"/>
    <x v="79"/>
    <m/>
    <x v="615"/>
    <e v="#N/A"/>
    <x v="615"/>
  </r>
  <r>
    <x v="5170"/>
    <m/>
    <n v="6400"/>
    <x v="5182"/>
    <m/>
    <m/>
    <m/>
    <m/>
    <x v="5182"/>
    <s v="2023/1/31"/>
    <x v="145"/>
    <x v="145"/>
    <x v="71"/>
    <x v="71"/>
    <m/>
    <x v="615"/>
    <e v="#N/A"/>
    <x v="615"/>
  </r>
  <r>
    <x v="5170"/>
    <m/>
    <n v="5750"/>
    <x v="5184"/>
    <m/>
    <m/>
    <m/>
    <m/>
    <x v="5184"/>
    <s v="2023/2/28"/>
    <x v="145"/>
    <x v="145"/>
    <x v="71"/>
    <x v="71"/>
    <m/>
    <x v="615"/>
    <e v="#N/A"/>
    <x v="615"/>
  </r>
  <r>
    <x v="5170"/>
    <m/>
    <n v="6950"/>
    <x v="5187"/>
    <m/>
    <m/>
    <m/>
    <m/>
    <x v="5186"/>
    <s v="2023/3/31"/>
    <x v="145"/>
    <x v="145"/>
    <x v="71"/>
    <x v="71"/>
    <m/>
    <x v="615"/>
    <e v="#N/A"/>
    <x v="615"/>
  </r>
  <r>
    <x v="5170"/>
    <m/>
    <n v="6150"/>
    <x v="5189"/>
    <m/>
    <m/>
    <m/>
    <m/>
    <x v="5188"/>
    <s v="2023/4/30"/>
    <x v="145"/>
    <x v="145"/>
    <x v="71"/>
    <x v="71"/>
    <m/>
    <x v="615"/>
    <e v="#N/A"/>
    <x v="615"/>
  </r>
  <r>
    <x v="5170"/>
    <m/>
    <n v="6150"/>
    <x v="5192"/>
    <m/>
    <m/>
    <m/>
    <m/>
    <x v="5191"/>
    <s v="2023/5/31"/>
    <x v="145"/>
    <x v="145"/>
    <x v="71"/>
    <x v="71"/>
    <m/>
    <x v="615"/>
    <e v="#N/A"/>
    <x v="615"/>
  </r>
  <r>
    <x v="5170"/>
    <m/>
    <n v="4650"/>
    <x v="5195"/>
    <m/>
    <m/>
    <m/>
    <m/>
    <x v="5193"/>
    <s v="2023/6/30"/>
    <x v="145"/>
    <x v="145"/>
    <x v="71"/>
    <x v="71"/>
    <m/>
    <x v="615"/>
    <e v="#N/A"/>
    <x v="615"/>
  </r>
  <r>
    <x v="5170"/>
    <m/>
    <n v="5450"/>
    <x v="5196"/>
    <m/>
    <m/>
    <m/>
    <m/>
    <x v="5194"/>
    <s v="2023/7/31"/>
    <x v="145"/>
    <x v="145"/>
    <x v="71"/>
    <x v="71"/>
    <m/>
    <x v="615"/>
    <e v="#N/A"/>
    <x v="615"/>
  </r>
  <r>
    <x v="5170"/>
    <m/>
    <n v="6450"/>
    <x v="5199"/>
    <m/>
    <m/>
    <m/>
    <m/>
    <x v="5196"/>
    <s v="2023/8/31"/>
    <x v="145"/>
    <x v="145"/>
    <x v="71"/>
    <x v="71"/>
    <m/>
    <x v="615"/>
    <e v="#N/A"/>
    <x v="615"/>
  </r>
  <r>
    <x v="5170"/>
    <m/>
    <n v="8050"/>
    <x v="5201"/>
    <m/>
    <m/>
    <m/>
    <m/>
    <x v="5198"/>
    <s v="2023/9/30"/>
    <x v="145"/>
    <x v="145"/>
    <x v="71"/>
    <x v="71"/>
    <m/>
    <x v="615"/>
    <e v="#N/A"/>
    <x v="615"/>
  </r>
  <r>
    <x v="5170"/>
    <m/>
    <n v="7750"/>
    <x v="5202"/>
    <m/>
    <m/>
    <m/>
    <m/>
    <x v="5199"/>
    <s v="2023/10/31"/>
    <x v="145"/>
    <x v="145"/>
    <x v="71"/>
    <x v="71"/>
    <m/>
    <x v="615"/>
    <e v="#N/A"/>
    <x v="615"/>
  </r>
  <r>
    <x v="5170"/>
    <m/>
    <n v="8950"/>
    <x v="5204"/>
    <m/>
    <m/>
    <m/>
    <m/>
    <x v="5201"/>
    <s v="2023/11/30"/>
    <x v="145"/>
    <x v="145"/>
    <x v="71"/>
    <x v="71"/>
    <m/>
    <x v="615"/>
    <e v="#N/A"/>
    <x v="615"/>
  </r>
  <r>
    <x v="5170"/>
    <m/>
    <n v="11200"/>
    <x v="5205"/>
    <m/>
    <m/>
    <m/>
    <m/>
    <x v="5202"/>
    <s v="2023/12/31"/>
    <x v="145"/>
    <x v="145"/>
    <x v="71"/>
    <x v="71"/>
    <m/>
    <x v="615"/>
    <e v="#N/A"/>
    <x v="615"/>
  </r>
  <r>
    <x v="5170"/>
    <m/>
    <n v="1550"/>
    <x v="5182"/>
    <m/>
    <m/>
    <m/>
    <m/>
    <x v="5182"/>
    <s v="2023/1/31"/>
    <x v="145"/>
    <x v="145"/>
    <x v="80"/>
    <x v="80"/>
    <m/>
    <x v="615"/>
    <e v="#N/A"/>
    <x v="615"/>
  </r>
  <r>
    <x v="5170"/>
    <m/>
    <n v="1550"/>
    <x v="5184"/>
    <m/>
    <m/>
    <m/>
    <m/>
    <x v="5184"/>
    <s v="2023/2/28"/>
    <x v="145"/>
    <x v="145"/>
    <x v="80"/>
    <x v="80"/>
    <m/>
    <x v="615"/>
    <e v="#N/A"/>
    <x v="615"/>
  </r>
  <r>
    <x v="5170"/>
    <m/>
    <n v="1550"/>
    <x v="5187"/>
    <m/>
    <m/>
    <m/>
    <m/>
    <x v="5186"/>
    <s v="2023/3/31"/>
    <x v="145"/>
    <x v="145"/>
    <x v="80"/>
    <x v="80"/>
    <m/>
    <x v="615"/>
    <e v="#N/A"/>
    <x v="615"/>
  </r>
  <r>
    <x v="5170"/>
    <m/>
    <n v="1675"/>
    <x v="5189"/>
    <m/>
    <m/>
    <m/>
    <m/>
    <x v="5188"/>
    <s v="2023/4/30"/>
    <x v="145"/>
    <x v="145"/>
    <x v="80"/>
    <x v="80"/>
    <m/>
    <x v="615"/>
    <e v="#N/A"/>
    <x v="615"/>
  </r>
  <r>
    <x v="5170"/>
    <m/>
    <n v="1675"/>
    <x v="5192"/>
    <m/>
    <m/>
    <m/>
    <m/>
    <x v="5191"/>
    <s v="2023/5/31"/>
    <x v="145"/>
    <x v="145"/>
    <x v="80"/>
    <x v="80"/>
    <m/>
    <x v="615"/>
    <e v="#N/A"/>
    <x v="615"/>
  </r>
  <r>
    <x v="5170"/>
    <m/>
    <n v="675"/>
    <x v="5195"/>
    <m/>
    <m/>
    <m/>
    <m/>
    <x v="5193"/>
    <s v="2023/6/30"/>
    <x v="145"/>
    <x v="145"/>
    <x v="80"/>
    <x v="80"/>
    <m/>
    <x v="615"/>
    <e v="#N/A"/>
    <x v="615"/>
  </r>
  <r>
    <x v="5170"/>
    <m/>
    <n v="1675"/>
    <x v="5196"/>
    <m/>
    <m/>
    <m/>
    <m/>
    <x v="5194"/>
    <s v="2023/7/31"/>
    <x v="145"/>
    <x v="145"/>
    <x v="80"/>
    <x v="80"/>
    <m/>
    <x v="615"/>
    <e v="#N/A"/>
    <x v="615"/>
  </r>
  <r>
    <x v="5170"/>
    <m/>
    <n v="1000"/>
    <x v="5199"/>
    <m/>
    <m/>
    <m/>
    <m/>
    <x v="5196"/>
    <s v="2023/8/31"/>
    <x v="145"/>
    <x v="145"/>
    <x v="80"/>
    <x v="80"/>
    <m/>
    <x v="615"/>
    <e v="#N/A"/>
    <x v="615"/>
  </r>
  <r>
    <x v="5170"/>
    <m/>
    <n v="2400"/>
    <x v="5201"/>
    <m/>
    <m/>
    <m/>
    <m/>
    <x v="5198"/>
    <s v="2023/9/30"/>
    <x v="145"/>
    <x v="145"/>
    <x v="80"/>
    <x v="80"/>
    <m/>
    <x v="615"/>
    <e v="#N/A"/>
    <x v="615"/>
  </r>
  <r>
    <x v="5170"/>
    <m/>
    <n v="2400"/>
    <x v="5202"/>
    <m/>
    <m/>
    <m/>
    <m/>
    <x v="5199"/>
    <s v="2023/10/31"/>
    <x v="145"/>
    <x v="145"/>
    <x v="80"/>
    <x v="80"/>
    <m/>
    <x v="615"/>
    <e v="#N/A"/>
    <x v="615"/>
  </r>
  <r>
    <x v="5170"/>
    <m/>
    <n v="2400"/>
    <x v="5204"/>
    <m/>
    <m/>
    <m/>
    <m/>
    <x v="5201"/>
    <s v="2023/11/30"/>
    <x v="145"/>
    <x v="145"/>
    <x v="80"/>
    <x v="80"/>
    <m/>
    <x v="615"/>
    <e v="#N/A"/>
    <x v="615"/>
  </r>
  <r>
    <x v="5170"/>
    <m/>
    <n v="2400"/>
    <x v="5205"/>
    <m/>
    <m/>
    <m/>
    <m/>
    <x v="5202"/>
    <s v="2023/12/31"/>
    <x v="145"/>
    <x v="145"/>
    <x v="80"/>
    <x v="80"/>
    <m/>
    <x v="615"/>
    <e v="#N/A"/>
    <x v="615"/>
  </r>
  <r>
    <x v="5170"/>
    <m/>
    <n v="800"/>
    <x v="5182"/>
    <m/>
    <m/>
    <m/>
    <m/>
    <x v="5182"/>
    <s v="2023/1/31"/>
    <x v="145"/>
    <x v="145"/>
    <x v="81"/>
    <x v="81"/>
    <m/>
    <x v="615"/>
    <e v="#N/A"/>
    <x v="615"/>
  </r>
  <r>
    <x v="5170"/>
    <m/>
    <n v="800"/>
    <x v="5184"/>
    <m/>
    <m/>
    <m/>
    <m/>
    <x v="5184"/>
    <s v="2023/2/28"/>
    <x v="145"/>
    <x v="145"/>
    <x v="81"/>
    <x v="81"/>
    <m/>
    <x v="615"/>
    <e v="#N/A"/>
    <x v="615"/>
  </r>
  <r>
    <x v="5170"/>
    <m/>
    <n v="800"/>
    <x v="5187"/>
    <m/>
    <m/>
    <m/>
    <m/>
    <x v="5186"/>
    <s v="2023/3/31"/>
    <x v="145"/>
    <x v="145"/>
    <x v="81"/>
    <x v="81"/>
    <m/>
    <x v="615"/>
    <e v="#N/A"/>
    <x v="615"/>
  </r>
  <r>
    <x v="5170"/>
    <m/>
    <n v="850"/>
    <x v="5189"/>
    <m/>
    <m/>
    <m/>
    <m/>
    <x v="5188"/>
    <s v="2023/4/30"/>
    <x v="145"/>
    <x v="145"/>
    <x v="81"/>
    <x v="81"/>
    <m/>
    <x v="615"/>
    <e v="#N/A"/>
    <x v="615"/>
  </r>
  <r>
    <x v="5170"/>
    <m/>
    <n v="850"/>
    <x v="5192"/>
    <m/>
    <m/>
    <m/>
    <m/>
    <x v="5191"/>
    <s v="2023/5/31"/>
    <x v="145"/>
    <x v="145"/>
    <x v="81"/>
    <x v="81"/>
    <m/>
    <x v="615"/>
    <e v="#N/A"/>
    <x v="615"/>
  </r>
  <r>
    <x v="5170"/>
    <m/>
    <n v="850"/>
    <x v="5201"/>
    <m/>
    <m/>
    <m/>
    <m/>
    <x v="5198"/>
    <s v="2023/9/30"/>
    <x v="145"/>
    <x v="145"/>
    <x v="81"/>
    <x v="81"/>
    <m/>
    <x v="615"/>
    <e v="#N/A"/>
    <x v="615"/>
  </r>
  <r>
    <x v="5170"/>
    <m/>
    <n v="850"/>
    <x v="5202"/>
    <m/>
    <m/>
    <m/>
    <m/>
    <x v="5199"/>
    <s v="2023/10/31"/>
    <x v="145"/>
    <x v="145"/>
    <x v="81"/>
    <x v="81"/>
    <m/>
    <x v="615"/>
    <e v="#N/A"/>
    <x v="615"/>
  </r>
  <r>
    <x v="5170"/>
    <m/>
    <n v="850"/>
    <x v="5204"/>
    <m/>
    <m/>
    <m/>
    <m/>
    <x v="5201"/>
    <s v="2023/11/30"/>
    <x v="145"/>
    <x v="145"/>
    <x v="81"/>
    <x v="81"/>
    <m/>
    <x v="615"/>
    <e v="#N/A"/>
    <x v="615"/>
  </r>
  <r>
    <x v="5170"/>
    <m/>
    <n v="850"/>
    <x v="5205"/>
    <m/>
    <m/>
    <m/>
    <m/>
    <x v="5202"/>
    <s v="2023/12/31"/>
    <x v="145"/>
    <x v="145"/>
    <x v="81"/>
    <x v="81"/>
    <m/>
    <x v="615"/>
    <e v="#N/A"/>
    <x v="615"/>
  </r>
  <r>
    <x v="5170"/>
    <m/>
    <n v="3500"/>
    <x v="5182"/>
    <m/>
    <m/>
    <m/>
    <m/>
    <x v="5182"/>
    <s v="2023/1/31"/>
    <x v="145"/>
    <x v="145"/>
    <x v="62"/>
    <x v="62"/>
    <m/>
    <x v="615"/>
    <e v="#N/A"/>
    <x v="615"/>
  </r>
  <r>
    <x v="5170"/>
    <m/>
    <n v="3500"/>
    <x v="5184"/>
    <m/>
    <m/>
    <m/>
    <m/>
    <x v="5184"/>
    <s v="2023/2/28"/>
    <x v="145"/>
    <x v="145"/>
    <x v="62"/>
    <x v="62"/>
    <m/>
    <x v="615"/>
    <e v="#N/A"/>
    <x v="615"/>
  </r>
  <r>
    <x v="5170"/>
    <m/>
    <n v="2500"/>
    <x v="5187"/>
    <m/>
    <m/>
    <m/>
    <m/>
    <x v="5186"/>
    <s v="2023/3/31"/>
    <x v="145"/>
    <x v="145"/>
    <x v="62"/>
    <x v="62"/>
    <m/>
    <x v="615"/>
    <e v="#N/A"/>
    <x v="615"/>
  </r>
  <r>
    <x v="5170"/>
    <m/>
    <n v="2500"/>
    <x v="5189"/>
    <m/>
    <m/>
    <m/>
    <m/>
    <x v="5188"/>
    <s v="2023/4/30"/>
    <x v="145"/>
    <x v="145"/>
    <x v="62"/>
    <x v="62"/>
    <m/>
    <x v="615"/>
    <e v="#N/A"/>
    <x v="615"/>
  </r>
  <r>
    <x v="5170"/>
    <m/>
    <n v="2020"/>
    <x v="5192"/>
    <m/>
    <m/>
    <m/>
    <m/>
    <x v="5191"/>
    <s v="2023/5/31"/>
    <x v="145"/>
    <x v="145"/>
    <x v="62"/>
    <x v="62"/>
    <m/>
    <x v="615"/>
    <e v="#N/A"/>
    <x v="615"/>
  </r>
  <r>
    <x v="5170"/>
    <m/>
    <n v="2520"/>
    <x v="5195"/>
    <m/>
    <m/>
    <m/>
    <m/>
    <x v="5193"/>
    <s v="2023/6/30"/>
    <x v="145"/>
    <x v="145"/>
    <x v="62"/>
    <x v="62"/>
    <m/>
    <x v="615"/>
    <e v="#N/A"/>
    <x v="615"/>
  </r>
  <r>
    <x v="5170"/>
    <m/>
    <n v="2520"/>
    <x v="5196"/>
    <m/>
    <m/>
    <m/>
    <m/>
    <x v="5194"/>
    <s v="2023/7/31"/>
    <x v="145"/>
    <x v="145"/>
    <x v="62"/>
    <x v="62"/>
    <m/>
    <x v="615"/>
    <e v="#N/A"/>
    <x v="615"/>
  </r>
  <r>
    <x v="5170"/>
    <m/>
    <n v="3020"/>
    <x v="5199"/>
    <m/>
    <m/>
    <m/>
    <m/>
    <x v="5196"/>
    <s v="2023/8/31"/>
    <x v="145"/>
    <x v="145"/>
    <x v="62"/>
    <x v="62"/>
    <m/>
    <x v="615"/>
    <e v="#N/A"/>
    <x v="615"/>
  </r>
  <r>
    <x v="5170"/>
    <m/>
    <n v="3520"/>
    <x v="5201"/>
    <m/>
    <m/>
    <m/>
    <m/>
    <x v="5198"/>
    <s v="2023/9/30"/>
    <x v="145"/>
    <x v="145"/>
    <x v="62"/>
    <x v="62"/>
    <m/>
    <x v="615"/>
    <e v="#N/A"/>
    <x v="615"/>
  </r>
  <r>
    <x v="5170"/>
    <m/>
    <n v="3020"/>
    <x v="5202"/>
    <m/>
    <m/>
    <m/>
    <m/>
    <x v="5199"/>
    <s v="2023/10/31"/>
    <x v="145"/>
    <x v="145"/>
    <x v="62"/>
    <x v="62"/>
    <m/>
    <x v="615"/>
    <e v="#N/A"/>
    <x v="615"/>
  </r>
  <r>
    <x v="5170"/>
    <m/>
    <n v="2520"/>
    <x v="5204"/>
    <m/>
    <m/>
    <m/>
    <m/>
    <x v="5201"/>
    <s v="2023/11/30"/>
    <x v="145"/>
    <x v="145"/>
    <x v="62"/>
    <x v="62"/>
    <m/>
    <x v="615"/>
    <e v="#N/A"/>
    <x v="615"/>
  </r>
  <r>
    <x v="5170"/>
    <m/>
    <n v="1020"/>
    <x v="5205"/>
    <m/>
    <m/>
    <m/>
    <m/>
    <x v="5202"/>
    <s v="2023/12/31"/>
    <x v="145"/>
    <x v="145"/>
    <x v="62"/>
    <x v="62"/>
    <m/>
    <x v="615"/>
    <e v="#N/A"/>
    <x v="615"/>
  </r>
  <r>
    <x v="5170"/>
    <m/>
    <n v="1200"/>
    <x v="18430"/>
    <m/>
    <m/>
    <m/>
    <m/>
    <x v="9396"/>
    <s v="2023/1/28"/>
    <x v="145"/>
    <x v="145"/>
    <x v="53"/>
    <x v="53"/>
    <m/>
    <x v="615"/>
    <e v="#N/A"/>
    <x v="615"/>
  </r>
  <r>
    <x v="5170"/>
    <m/>
    <n v="25975"/>
    <x v="5182"/>
    <m/>
    <m/>
    <m/>
    <m/>
    <x v="5182"/>
    <s v="2023/1/31"/>
    <x v="145"/>
    <x v="145"/>
    <x v="53"/>
    <x v="53"/>
    <m/>
    <x v="615"/>
    <e v="#N/A"/>
    <x v="615"/>
  </r>
  <r>
    <x v="5170"/>
    <m/>
    <n v="27575"/>
    <x v="5184"/>
    <m/>
    <m/>
    <m/>
    <m/>
    <x v="5184"/>
    <s v="2023/2/28"/>
    <x v="145"/>
    <x v="145"/>
    <x v="53"/>
    <x v="53"/>
    <m/>
    <x v="615"/>
    <e v="#N/A"/>
    <x v="615"/>
  </r>
  <r>
    <x v="5170"/>
    <m/>
    <n v="2400"/>
    <x v="18434"/>
    <m/>
    <m/>
    <m/>
    <m/>
    <x v="9412"/>
    <s v="2023/2/28"/>
    <x v="145"/>
    <x v="145"/>
    <x v="53"/>
    <x v="53"/>
    <m/>
    <x v="615"/>
    <e v="#N/A"/>
    <x v="615"/>
  </r>
  <r>
    <x v="5170"/>
    <m/>
    <n v="280"/>
    <x v="18440"/>
    <m/>
    <m/>
    <m/>
    <m/>
    <x v="7193"/>
    <s v="2023/3/18"/>
    <x v="145"/>
    <x v="145"/>
    <x v="53"/>
    <x v="53"/>
    <m/>
    <x v="615"/>
    <e v="#N/A"/>
    <x v="615"/>
  </r>
  <r>
    <x v="5170"/>
    <m/>
    <n v="600"/>
    <x v="18439"/>
    <m/>
    <m/>
    <m/>
    <m/>
    <x v="7193"/>
    <s v="2023/3/18"/>
    <x v="145"/>
    <x v="145"/>
    <x v="53"/>
    <x v="53"/>
    <m/>
    <x v="615"/>
    <e v="#N/A"/>
    <x v="615"/>
  </r>
  <r>
    <x v="5170"/>
    <m/>
    <n v="1200"/>
    <x v="18442"/>
    <m/>
    <m/>
    <m/>
    <m/>
    <x v="7236"/>
    <s v="2023/3/18"/>
    <x v="145"/>
    <x v="145"/>
    <x v="53"/>
    <x v="53"/>
    <m/>
    <x v="615"/>
    <e v="#N/A"/>
    <x v="615"/>
  </r>
  <r>
    <x v="5170"/>
    <m/>
    <n v="400"/>
    <x v="18444"/>
    <m/>
    <m/>
    <m/>
    <m/>
    <x v="7236"/>
    <s v="2023/3/18"/>
    <x v="145"/>
    <x v="145"/>
    <x v="53"/>
    <x v="53"/>
    <m/>
    <x v="615"/>
    <e v="#N/A"/>
    <x v="615"/>
  </r>
  <r>
    <x v="5170"/>
    <m/>
    <n v="1200"/>
    <x v="18448"/>
    <m/>
    <m/>
    <m/>
    <m/>
    <x v="7237"/>
    <s v="2023/3/18"/>
    <x v="145"/>
    <x v="145"/>
    <x v="53"/>
    <x v="53"/>
    <m/>
    <x v="615"/>
    <e v="#N/A"/>
    <x v="615"/>
  </r>
  <r>
    <x v="5170"/>
    <m/>
    <n v="480"/>
    <x v="18447"/>
    <m/>
    <m/>
    <m/>
    <m/>
    <x v="7237"/>
    <s v="2023/3/18"/>
    <x v="145"/>
    <x v="145"/>
    <x v="53"/>
    <x v="53"/>
    <m/>
    <x v="615"/>
    <e v="#N/A"/>
    <x v="615"/>
  </r>
  <r>
    <x v="5170"/>
    <m/>
    <n v="1200"/>
    <x v="18449"/>
    <m/>
    <m/>
    <m/>
    <m/>
    <x v="9413"/>
    <s v="2023/3/30"/>
    <x v="145"/>
    <x v="145"/>
    <x v="53"/>
    <x v="53"/>
    <m/>
    <x v="615"/>
    <e v="#N/A"/>
    <x v="615"/>
  </r>
  <r>
    <x v="5170"/>
    <m/>
    <n v="27475"/>
    <x v="5187"/>
    <m/>
    <m/>
    <m/>
    <m/>
    <x v="5186"/>
    <s v="2023/3/31"/>
    <x v="145"/>
    <x v="145"/>
    <x v="53"/>
    <x v="53"/>
    <m/>
    <x v="615"/>
    <e v="#N/A"/>
    <x v="615"/>
  </r>
  <r>
    <x v="5170"/>
    <m/>
    <n v="1000"/>
    <x v="18451"/>
    <m/>
    <m/>
    <m/>
    <m/>
    <x v="7253"/>
    <s v="2023/4/2"/>
    <x v="145"/>
    <x v="145"/>
    <x v="53"/>
    <x v="53"/>
    <m/>
    <x v="615"/>
    <e v="#N/A"/>
    <x v="615"/>
  </r>
  <r>
    <x v="5170"/>
    <m/>
    <n v="833"/>
    <x v="18452"/>
    <m/>
    <m/>
    <m/>
    <m/>
    <x v="7254"/>
    <s v="2023/4/9"/>
    <x v="145"/>
    <x v="145"/>
    <x v="53"/>
    <x v="53"/>
    <m/>
    <x v="615"/>
    <e v="#N/A"/>
    <x v="615"/>
  </r>
  <r>
    <x v="5170"/>
    <m/>
    <n v="133"/>
    <x v="18455"/>
    <m/>
    <m/>
    <m/>
    <m/>
    <x v="7256"/>
    <s v="2023/4/30"/>
    <x v="145"/>
    <x v="145"/>
    <x v="53"/>
    <x v="53"/>
    <m/>
    <x v="615"/>
    <e v="#N/A"/>
    <x v="615"/>
  </r>
  <r>
    <x v="5170"/>
    <m/>
    <n v="68"/>
    <x v="18455"/>
    <m/>
    <m/>
    <m/>
    <m/>
    <x v="7256"/>
    <s v="2023/4/30"/>
    <x v="145"/>
    <x v="145"/>
    <x v="53"/>
    <x v="53"/>
    <m/>
    <x v="615"/>
    <e v="#N/A"/>
    <x v="615"/>
  </r>
  <r>
    <x v="5170"/>
    <m/>
    <n v="800"/>
    <x v="8813"/>
    <m/>
    <m/>
    <m/>
    <m/>
    <x v="7256"/>
    <s v="2023/4/30"/>
    <x v="145"/>
    <x v="145"/>
    <x v="53"/>
    <x v="53"/>
    <m/>
    <x v="615"/>
    <e v="#N/A"/>
    <x v="615"/>
  </r>
  <r>
    <x v="5170"/>
    <m/>
    <n v="23875"/>
    <x v="5189"/>
    <m/>
    <m/>
    <m/>
    <m/>
    <x v="5188"/>
    <s v="2023/4/30"/>
    <x v="145"/>
    <x v="145"/>
    <x v="53"/>
    <x v="53"/>
    <m/>
    <x v="615"/>
    <e v="#N/A"/>
    <x v="615"/>
  </r>
  <r>
    <x v="5170"/>
    <m/>
    <n v="29125"/>
    <x v="5192"/>
    <m/>
    <m/>
    <m/>
    <m/>
    <x v="5191"/>
    <s v="2023/5/31"/>
    <x v="145"/>
    <x v="145"/>
    <x v="53"/>
    <x v="53"/>
    <m/>
    <x v="615"/>
    <e v="#N/A"/>
    <x v="615"/>
  </r>
  <r>
    <x v="5170"/>
    <m/>
    <n v="800"/>
    <x v="18487"/>
    <m/>
    <m/>
    <m/>
    <m/>
    <x v="5338"/>
    <s v="2023/6/6"/>
    <x v="145"/>
    <x v="145"/>
    <x v="53"/>
    <x v="53"/>
    <m/>
    <x v="615"/>
    <e v="#N/A"/>
    <x v="615"/>
  </r>
  <r>
    <x v="5170"/>
    <m/>
    <n v="28725"/>
    <x v="5195"/>
    <m/>
    <m/>
    <m/>
    <m/>
    <x v="5193"/>
    <s v="2023/6/30"/>
    <x v="145"/>
    <x v="145"/>
    <x v="53"/>
    <x v="53"/>
    <m/>
    <x v="615"/>
    <e v="#N/A"/>
    <x v="615"/>
  </r>
  <r>
    <x v="5170"/>
    <m/>
    <n v="625"/>
    <x v="18602"/>
    <m/>
    <m/>
    <m/>
    <m/>
    <x v="9419"/>
    <s v="2023/7/11"/>
    <x v="145"/>
    <x v="145"/>
    <x v="53"/>
    <x v="53"/>
    <m/>
    <x v="615"/>
    <e v="#N/A"/>
    <x v="615"/>
  </r>
  <r>
    <x v="5170"/>
    <m/>
    <n v="27200"/>
    <x v="5196"/>
    <m/>
    <m/>
    <m/>
    <m/>
    <x v="5194"/>
    <s v="2023/7/31"/>
    <x v="145"/>
    <x v="145"/>
    <x v="53"/>
    <x v="53"/>
    <m/>
    <x v="615"/>
    <e v="#N/A"/>
    <x v="615"/>
  </r>
  <r>
    <x v="5170"/>
    <m/>
    <n v="1800"/>
    <x v="18603"/>
    <m/>
    <m/>
    <m/>
    <m/>
    <x v="9433"/>
    <s v="2023/8/28"/>
    <x v="145"/>
    <x v="145"/>
    <x v="53"/>
    <x v="53"/>
    <m/>
    <x v="615"/>
    <e v="#N/A"/>
    <x v="615"/>
  </r>
  <r>
    <x v="5170"/>
    <m/>
    <n v="400"/>
    <x v="18604"/>
    <m/>
    <m/>
    <m/>
    <m/>
    <x v="9435"/>
    <s v="2023/8/28"/>
    <x v="145"/>
    <x v="145"/>
    <x v="53"/>
    <x v="53"/>
    <m/>
    <x v="615"/>
    <e v="#N/A"/>
    <x v="615"/>
  </r>
  <r>
    <x v="5170"/>
    <m/>
    <n v="1200"/>
    <x v="18605"/>
    <m/>
    <m/>
    <m/>
    <m/>
    <x v="9436"/>
    <s v="2023/8/28"/>
    <x v="145"/>
    <x v="145"/>
    <x v="53"/>
    <x v="53"/>
    <m/>
    <x v="615"/>
    <e v="#N/A"/>
    <x v="615"/>
  </r>
  <r>
    <x v="5170"/>
    <m/>
    <n v="40"/>
    <x v="18606"/>
    <m/>
    <m/>
    <m/>
    <m/>
    <x v="9436"/>
    <s v="2023/8/28"/>
    <x v="145"/>
    <x v="145"/>
    <x v="53"/>
    <x v="53"/>
    <m/>
    <x v="615"/>
    <e v="#N/A"/>
    <x v="615"/>
  </r>
  <r>
    <x v="5170"/>
    <m/>
    <n v="240"/>
    <x v="18607"/>
    <m/>
    <m/>
    <m/>
    <m/>
    <x v="9437"/>
    <s v="2023/8/29"/>
    <x v="145"/>
    <x v="145"/>
    <x v="53"/>
    <x v="53"/>
    <m/>
    <x v="615"/>
    <e v="#N/A"/>
    <x v="615"/>
  </r>
  <r>
    <x v="5170"/>
    <m/>
    <n v="1200"/>
    <x v="18608"/>
    <m/>
    <m/>
    <m/>
    <m/>
    <x v="9437"/>
    <s v="2023/8/29"/>
    <x v="145"/>
    <x v="145"/>
    <x v="53"/>
    <x v="53"/>
    <m/>
    <x v="615"/>
    <e v="#N/A"/>
    <x v="615"/>
  </r>
  <r>
    <x v="5170"/>
    <m/>
    <n v="120"/>
    <x v="18609"/>
    <m/>
    <m/>
    <m/>
    <m/>
    <x v="9440"/>
    <s v="2023/8/29"/>
    <x v="145"/>
    <x v="145"/>
    <x v="53"/>
    <x v="53"/>
    <m/>
    <x v="615"/>
    <e v="#N/A"/>
    <x v="615"/>
  </r>
  <r>
    <x v="5170"/>
    <m/>
    <n v="1200"/>
    <x v="18610"/>
    <m/>
    <m/>
    <m/>
    <m/>
    <x v="9440"/>
    <s v="2023/8/29"/>
    <x v="145"/>
    <x v="145"/>
    <x v="53"/>
    <x v="53"/>
    <m/>
    <x v="615"/>
    <e v="#N/A"/>
    <x v="615"/>
  </r>
  <r>
    <x v="5170"/>
    <m/>
    <n v="32475"/>
    <x v="5199"/>
    <m/>
    <m/>
    <m/>
    <m/>
    <x v="5196"/>
    <s v="2023/8/31"/>
    <x v="145"/>
    <x v="145"/>
    <x v="53"/>
    <x v="53"/>
    <m/>
    <x v="615"/>
    <e v="#N/A"/>
    <x v="615"/>
  </r>
  <r>
    <x v="5170"/>
    <m/>
    <n v="1080"/>
    <x v="18611"/>
    <m/>
    <m/>
    <m/>
    <m/>
    <x v="9443"/>
    <s v="2023/9/28"/>
    <x v="145"/>
    <x v="145"/>
    <x v="53"/>
    <x v="53"/>
    <m/>
    <x v="615"/>
    <e v="#N/A"/>
    <x v="615"/>
  </r>
  <r>
    <x v="5170"/>
    <m/>
    <n v="37175"/>
    <x v="5201"/>
    <m/>
    <m/>
    <m/>
    <m/>
    <x v="5198"/>
    <s v="2023/9/30"/>
    <x v="145"/>
    <x v="145"/>
    <x v="53"/>
    <x v="53"/>
    <m/>
    <x v="615"/>
    <e v="#N/A"/>
    <x v="615"/>
  </r>
  <r>
    <x v="5170"/>
    <m/>
    <n v="560"/>
    <x v="18612"/>
    <m/>
    <m/>
    <m/>
    <m/>
    <x v="9446"/>
    <s v="2023/10/14"/>
    <x v="145"/>
    <x v="145"/>
    <x v="53"/>
    <x v="53"/>
    <m/>
    <x v="615"/>
    <e v="#N/A"/>
    <x v="615"/>
  </r>
  <r>
    <x v="5170"/>
    <m/>
    <n v="920"/>
    <x v="18613"/>
    <m/>
    <m/>
    <m/>
    <m/>
    <x v="7230"/>
    <s v="2023/10/19"/>
    <x v="145"/>
    <x v="145"/>
    <x v="53"/>
    <x v="53"/>
    <m/>
    <x v="615"/>
    <e v="#N/A"/>
    <x v="615"/>
  </r>
  <r>
    <x v="5170"/>
    <m/>
    <n v="37825"/>
    <x v="5202"/>
    <m/>
    <m/>
    <m/>
    <m/>
    <x v="5199"/>
    <s v="2023/10/31"/>
    <x v="145"/>
    <x v="145"/>
    <x v="53"/>
    <x v="53"/>
    <m/>
    <x v="615"/>
    <e v="#N/A"/>
    <x v="615"/>
  </r>
  <r>
    <x v="5170"/>
    <m/>
    <n v="1200"/>
    <x v="18548"/>
    <m/>
    <m/>
    <m/>
    <m/>
    <x v="9450"/>
    <s v="2023/10/31"/>
    <x v="145"/>
    <x v="145"/>
    <x v="53"/>
    <x v="53"/>
    <m/>
    <x v="615"/>
    <e v="#N/A"/>
    <x v="615"/>
  </r>
  <r>
    <x v="5170"/>
    <m/>
    <n v="8400"/>
    <x v="18550"/>
    <m/>
    <m/>
    <m/>
    <m/>
    <x v="9452"/>
    <s v="2023/11/1"/>
    <x v="145"/>
    <x v="145"/>
    <x v="53"/>
    <x v="53"/>
    <m/>
    <x v="615"/>
    <e v="#N/A"/>
    <x v="615"/>
  </r>
  <r>
    <x v="5170"/>
    <m/>
    <n v="1200"/>
    <x v="18614"/>
    <m/>
    <m/>
    <m/>
    <m/>
    <x v="7246"/>
    <s v="2023/11/4"/>
    <x v="145"/>
    <x v="145"/>
    <x v="53"/>
    <x v="53"/>
    <m/>
    <x v="615"/>
    <e v="#N/A"/>
    <x v="615"/>
  </r>
  <r>
    <x v="5170"/>
    <m/>
    <n v="39425"/>
    <x v="5204"/>
    <m/>
    <m/>
    <m/>
    <m/>
    <x v="5201"/>
    <s v="2023/11/30"/>
    <x v="145"/>
    <x v="145"/>
    <x v="53"/>
    <x v="53"/>
    <m/>
    <x v="615"/>
    <e v="#N/A"/>
    <x v="615"/>
  </r>
  <r>
    <x v="5170"/>
    <m/>
    <n v="600"/>
    <x v="18568"/>
    <m/>
    <m/>
    <m/>
    <m/>
    <x v="9458"/>
    <s v="2023/12/24"/>
    <x v="145"/>
    <x v="145"/>
    <x v="53"/>
    <x v="53"/>
    <m/>
    <x v="615"/>
    <e v="#N/A"/>
    <x v="615"/>
  </r>
  <r>
    <x v="5170"/>
    <m/>
    <n v="38675"/>
    <x v="5205"/>
    <m/>
    <m/>
    <m/>
    <m/>
    <x v="5202"/>
    <s v="2023/12/31"/>
    <x v="145"/>
    <x v="145"/>
    <x v="53"/>
    <x v="53"/>
    <m/>
    <x v="615"/>
    <e v="#N/A"/>
    <x v="615"/>
  </r>
  <r>
    <x v="5170"/>
    <m/>
    <n v="3300"/>
    <x v="5182"/>
    <m/>
    <m/>
    <m/>
    <m/>
    <x v="5182"/>
    <s v="2023/1/31"/>
    <x v="145"/>
    <x v="145"/>
    <x v="82"/>
    <x v="82"/>
    <m/>
    <x v="615"/>
    <e v="#N/A"/>
    <x v="615"/>
  </r>
  <r>
    <x v="5170"/>
    <m/>
    <n v="3300"/>
    <x v="5184"/>
    <m/>
    <m/>
    <m/>
    <m/>
    <x v="5184"/>
    <s v="2023/2/28"/>
    <x v="145"/>
    <x v="145"/>
    <x v="82"/>
    <x v="82"/>
    <m/>
    <x v="615"/>
    <e v="#N/A"/>
    <x v="615"/>
  </r>
  <r>
    <x v="5170"/>
    <m/>
    <n v="3300"/>
    <x v="5187"/>
    <m/>
    <m/>
    <m/>
    <m/>
    <x v="5186"/>
    <s v="2023/3/31"/>
    <x v="145"/>
    <x v="145"/>
    <x v="82"/>
    <x v="82"/>
    <m/>
    <x v="615"/>
    <e v="#N/A"/>
    <x v="615"/>
  </r>
  <r>
    <x v="5170"/>
    <m/>
    <n v="3300"/>
    <x v="5189"/>
    <m/>
    <m/>
    <m/>
    <m/>
    <x v="5188"/>
    <s v="2023/4/30"/>
    <x v="145"/>
    <x v="145"/>
    <x v="82"/>
    <x v="82"/>
    <m/>
    <x v="615"/>
    <e v="#N/A"/>
    <x v="615"/>
  </r>
  <r>
    <x v="5170"/>
    <m/>
    <n v="3300"/>
    <x v="5192"/>
    <m/>
    <m/>
    <m/>
    <m/>
    <x v="5191"/>
    <s v="2023/5/31"/>
    <x v="145"/>
    <x v="145"/>
    <x v="82"/>
    <x v="82"/>
    <m/>
    <x v="615"/>
    <e v="#N/A"/>
    <x v="615"/>
  </r>
  <r>
    <x v="5170"/>
    <m/>
    <n v="3300"/>
    <x v="5195"/>
    <m/>
    <m/>
    <m/>
    <m/>
    <x v="5193"/>
    <s v="2023/6/30"/>
    <x v="145"/>
    <x v="145"/>
    <x v="82"/>
    <x v="82"/>
    <m/>
    <x v="615"/>
    <e v="#N/A"/>
    <x v="615"/>
  </r>
  <r>
    <x v="5170"/>
    <m/>
    <n v="3800"/>
    <x v="5196"/>
    <m/>
    <m/>
    <m/>
    <m/>
    <x v="5194"/>
    <s v="2023/7/31"/>
    <x v="145"/>
    <x v="145"/>
    <x v="82"/>
    <x v="82"/>
    <m/>
    <x v="615"/>
    <e v="#N/A"/>
    <x v="615"/>
  </r>
  <r>
    <x v="5170"/>
    <m/>
    <n v="3800"/>
    <x v="5199"/>
    <m/>
    <m/>
    <m/>
    <m/>
    <x v="5196"/>
    <s v="2023/8/31"/>
    <x v="145"/>
    <x v="145"/>
    <x v="82"/>
    <x v="82"/>
    <m/>
    <x v="615"/>
    <e v="#N/A"/>
    <x v="615"/>
  </r>
  <r>
    <x v="5170"/>
    <m/>
    <n v="4300"/>
    <x v="5201"/>
    <m/>
    <m/>
    <m/>
    <m/>
    <x v="5198"/>
    <s v="2023/9/30"/>
    <x v="145"/>
    <x v="145"/>
    <x v="82"/>
    <x v="82"/>
    <m/>
    <x v="615"/>
    <e v="#N/A"/>
    <x v="615"/>
  </r>
  <r>
    <x v="5170"/>
    <m/>
    <n v="4300"/>
    <x v="5202"/>
    <m/>
    <m/>
    <m/>
    <m/>
    <x v="5199"/>
    <s v="2023/10/31"/>
    <x v="145"/>
    <x v="145"/>
    <x v="82"/>
    <x v="82"/>
    <m/>
    <x v="615"/>
    <e v="#N/A"/>
    <x v="615"/>
  </r>
  <r>
    <x v="5170"/>
    <m/>
    <n v="4300"/>
    <x v="5204"/>
    <m/>
    <m/>
    <m/>
    <m/>
    <x v="5201"/>
    <s v="2023/11/30"/>
    <x v="145"/>
    <x v="145"/>
    <x v="82"/>
    <x v="82"/>
    <m/>
    <x v="615"/>
    <e v="#N/A"/>
    <x v="615"/>
  </r>
  <r>
    <x v="5170"/>
    <m/>
    <n v="4300"/>
    <x v="5205"/>
    <m/>
    <m/>
    <m/>
    <m/>
    <x v="5202"/>
    <s v="2023/12/31"/>
    <x v="145"/>
    <x v="145"/>
    <x v="82"/>
    <x v="82"/>
    <m/>
    <x v="615"/>
    <e v="#N/A"/>
    <x v="615"/>
  </r>
  <r>
    <x v="5170"/>
    <m/>
    <n v="2230"/>
    <x v="18389"/>
    <m/>
    <m/>
    <m/>
    <m/>
    <x v="7282"/>
    <s v="2023/1/19"/>
    <x v="146"/>
    <x v="146"/>
    <x v="10"/>
    <x v="10"/>
    <m/>
    <x v="615"/>
    <e v="#N/A"/>
    <x v="615"/>
  </r>
  <r>
    <x v="5170"/>
    <m/>
    <n v="650"/>
    <x v="18615"/>
    <m/>
    <m/>
    <m/>
    <m/>
    <x v="7249"/>
    <s v="2023/12/6"/>
    <x v="146"/>
    <x v="146"/>
    <x v="53"/>
    <x v="53"/>
    <m/>
    <x v="615"/>
    <e v="#N/A"/>
    <x v="615"/>
  </r>
  <r>
    <x v="5170"/>
    <m/>
    <n v="400"/>
    <x v="5182"/>
    <m/>
    <m/>
    <m/>
    <m/>
    <x v="5182"/>
    <s v="2023/1/31"/>
    <x v="147"/>
    <x v="147"/>
    <x v="11"/>
    <x v="11"/>
    <m/>
    <x v="615"/>
    <e v="#N/A"/>
    <x v="615"/>
  </r>
  <r>
    <x v="5170"/>
    <m/>
    <n v="400"/>
    <x v="5184"/>
    <m/>
    <m/>
    <m/>
    <m/>
    <x v="5184"/>
    <s v="2023/2/28"/>
    <x v="147"/>
    <x v="147"/>
    <x v="11"/>
    <x v="11"/>
    <m/>
    <x v="615"/>
    <e v="#N/A"/>
    <x v="615"/>
  </r>
  <r>
    <x v="5170"/>
    <m/>
    <n v="400"/>
    <x v="5187"/>
    <m/>
    <m/>
    <m/>
    <m/>
    <x v="5186"/>
    <s v="2023/3/31"/>
    <x v="147"/>
    <x v="147"/>
    <x v="11"/>
    <x v="11"/>
    <m/>
    <x v="615"/>
    <e v="#N/A"/>
    <x v="615"/>
  </r>
  <r>
    <x v="5170"/>
    <m/>
    <n v="400"/>
    <x v="5195"/>
    <m/>
    <m/>
    <m/>
    <m/>
    <x v="5193"/>
    <s v="2023/6/30"/>
    <x v="147"/>
    <x v="147"/>
    <x v="11"/>
    <x v="11"/>
    <m/>
    <x v="615"/>
    <e v="#N/A"/>
    <x v="615"/>
  </r>
  <r>
    <x v="5170"/>
    <m/>
    <n v="400"/>
    <x v="5196"/>
    <m/>
    <m/>
    <m/>
    <m/>
    <x v="5194"/>
    <s v="2023/7/31"/>
    <x v="147"/>
    <x v="147"/>
    <x v="11"/>
    <x v="11"/>
    <m/>
    <x v="615"/>
    <e v="#N/A"/>
    <x v="615"/>
  </r>
  <r>
    <x v="5170"/>
    <m/>
    <n v="400"/>
    <x v="5199"/>
    <m/>
    <m/>
    <m/>
    <m/>
    <x v="5196"/>
    <s v="2023/8/31"/>
    <x v="147"/>
    <x v="147"/>
    <x v="11"/>
    <x v="11"/>
    <m/>
    <x v="615"/>
    <e v="#N/A"/>
    <x v="615"/>
  </r>
  <r>
    <x v="5170"/>
    <m/>
    <n v="400"/>
    <x v="5201"/>
    <m/>
    <m/>
    <m/>
    <m/>
    <x v="5198"/>
    <s v="2023/9/30"/>
    <x v="147"/>
    <x v="147"/>
    <x v="11"/>
    <x v="11"/>
    <m/>
    <x v="615"/>
    <e v="#N/A"/>
    <x v="615"/>
  </r>
  <r>
    <x v="5170"/>
    <m/>
    <n v="400"/>
    <x v="5202"/>
    <m/>
    <m/>
    <m/>
    <m/>
    <x v="5199"/>
    <s v="2023/10/31"/>
    <x v="147"/>
    <x v="147"/>
    <x v="11"/>
    <x v="11"/>
    <m/>
    <x v="615"/>
    <e v="#N/A"/>
    <x v="615"/>
  </r>
  <r>
    <x v="5170"/>
    <m/>
    <n v="400"/>
    <x v="5204"/>
    <m/>
    <m/>
    <m/>
    <m/>
    <x v="5201"/>
    <s v="2023/11/30"/>
    <x v="147"/>
    <x v="147"/>
    <x v="11"/>
    <x v="11"/>
    <m/>
    <x v="615"/>
    <e v="#N/A"/>
    <x v="615"/>
  </r>
  <r>
    <x v="5170"/>
    <m/>
    <n v="400"/>
    <x v="5205"/>
    <m/>
    <m/>
    <m/>
    <m/>
    <x v="5202"/>
    <s v="2023/12/31"/>
    <x v="147"/>
    <x v="147"/>
    <x v="11"/>
    <x v="11"/>
    <m/>
    <x v="615"/>
    <e v="#N/A"/>
    <x v="615"/>
  </r>
  <r>
    <x v="5170"/>
    <m/>
    <n v="600"/>
    <x v="5182"/>
    <m/>
    <m/>
    <m/>
    <m/>
    <x v="5182"/>
    <s v="2023/1/31"/>
    <x v="147"/>
    <x v="147"/>
    <x v="13"/>
    <x v="13"/>
    <m/>
    <x v="615"/>
    <e v="#N/A"/>
    <x v="615"/>
  </r>
  <r>
    <x v="5170"/>
    <m/>
    <n v="600"/>
    <x v="5184"/>
    <m/>
    <m/>
    <m/>
    <m/>
    <x v="5184"/>
    <s v="2023/2/28"/>
    <x v="147"/>
    <x v="147"/>
    <x v="13"/>
    <x v="13"/>
    <m/>
    <x v="615"/>
    <e v="#N/A"/>
    <x v="615"/>
  </r>
  <r>
    <x v="5170"/>
    <m/>
    <n v="600"/>
    <x v="5187"/>
    <m/>
    <m/>
    <m/>
    <m/>
    <x v="5186"/>
    <s v="2023/3/31"/>
    <x v="147"/>
    <x v="147"/>
    <x v="13"/>
    <x v="13"/>
    <m/>
    <x v="615"/>
    <e v="#N/A"/>
    <x v="615"/>
  </r>
  <r>
    <x v="5170"/>
    <m/>
    <n v="600"/>
    <x v="5189"/>
    <m/>
    <m/>
    <m/>
    <m/>
    <x v="5188"/>
    <s v="2023/4/30"/>
    <x v="147"/>
    <x v="147"/>
    <x v="13"/>
    <x v="13"/>
    <m/>
    <x v="615"/>
    <e v="#N/A"/>
    <x v="615"/>
  </r>
  <r>
    <x v="5170"/>
    <m/>
    <n v="600"/>
    <x v="5192"/>
    <m/>
    <m/>
    <m/>
    <m/>
    <x v="5191"/>
    <s v="2023/5/31"/>
    <x v="147"/>
    <x v="147"/>
    <x v="13"/>
    <x v="13"/>
    <m/>
    <x v="615"/>
    <e v="#N/A"/>
    <x v="615"/>
  </r>
  <r>
    <x v="5170"/>
    <m/>
    <n v="600"/>
    <x v="5195"/>
    <m/>
    <m/>
    <m/>
    <m/>
    <x v="5193"/>
    <s v="2023/6/30"/>
    <x v="147"/>
    <x v="147"/>
    <x v="13"/>
    <x v="13"/>
    <m/>
    <x v="615"/>
    <e v="#N/A"/>
    <x v="615"/>
  </r>
  <r>
    <x v="5170"/>
    <m/>
    <n v="600"/>
    <x v="5199"/>
    <m/>
    <m/>
    <m/>
    <m/>
    <x v="5196"/>
    <s v="2023/8/31"/>
    <x v="147"/>
    <x v="147"/>
    <x v="13"/>
    <x v="13"/>
    <m/>
    <x v="615"/>
    <e v="#N/A"/>
    <x v="615"/>
  </r>
  <r>
    <x v="5170"/>
    <m/>
    <n v="600"/>
    <x v="5201"/>
    <m/>
    <m/>
    <m/>
    <m/>
    <x v="5198"/>
    <s v="2023/9/30"/>
    <x v="147"/>
    <x v="147"/>
    <x v="13"/>
    <x v="13"/>
    <m/>
    <x v="615"/>
    <e v="#N/A"/>
    <x v="615"/>
  </r>
  <r>
    <x v="5170"/>
    <m/>
    <n v="600"/>
    <x v="5202"/>
    <m/>
    <m/>
    <m/>
    <m/>
    <x v="5199"/>
    <s v="2023/10/31"/>
    <x v="147"/>
    <x v="147"/>
    <x v="13"/>
    <x v="13"/>
    <m/>
    <x v="615"/>
    <e v="#N/A"/>
    <x v="615"/>
  </r>
  <r>
    <x v="5170"/>
    <m/>
    <n v="600"/>
    <x v="5204"/>
    <m/>
    <m/>
    <m/>
    <m/>
    <x v="5201"/>
    <s v="2023/11/30"/>
    <x v="147"/>
    <x v="147"/>
    <x v="13"/>
    <x v="13"/>
    <m/>
    <x v="615"/>
    <e v="#N/A"/>
    <x v="615"/>
  </r>
  <r>
    <x v="5170"/>
    <m/>
    <n v="600"/>
    <x v="5205"/>
    <m/>
    <m/>
    <m/>
    <m/>
    <x v="5202"/>
    <s v="2023/12/31"/>
    <x v="147"/>
    <x v="147"/>
    <x v="13"/>
    <x v="13"/>
    <m/>
    <x v="615"/>
    <e v="#N/A"/>
    <x v="615"/>
  </r>
  <r>
    <x v="5170"/>
    <m/>
    <n v="1000"/>
    <x v="5182"/>
    <m/>
    <m/>
    <m/>
    <m/>
    <x v="5182"/>
    <s v="2023/1/31"/>
    <x v="147"/>
    <x v="147"/>
    <x v="7"/>
    <x v="7"/>
    <m/>
    <x v="615"/>
    <e v="#N/A"/>
    <x v="615"/>
  </r>
  <r>
    <x v="5170"/>
    <m/>
    <n v="1000"/>
    <x v="5184"/>
    <m/>
    <m/>
    <m/>
    <m/>
    <x v="5184"/>
    <s v="2023/2/28"/>
    <x v="147"/>
    <x v="147"/>
    <x v="7"/>
    <x v="7"/>
    <m/>
    <x v="615"/>
    <e v="#N/A"/>
    <x v="615"/>
  </r>
  <r>
    <x v="5170"/>
    <m/>
    <n v="400"/>
    <x v="5187"/>
    <m/>
    <m/>
    <m/>
    <m/>
    <x v="5186"/>
    <s v="2023/3/31"/>
    <x v="147"/>
    <x v="147"/>
    <x v="7"/>
    <x v="7"/>
    <m/>
    <x v="615"/>
    <e v="#N/A"/>
    <x v="615"/>
  </r>
  <r>
    <x v="5170"/>
    <m/>
    <n v="400"/>
    <x v="5189"/>
    <m/>
    <m/>
    <m/>
    <m/>
    <x v="5188"/>
    <s v="2023/4/30"/>
    <x v="147"/>
    <x v="147"/>
    <x v="7"/>
    <x v="7"/>
    <m/>
    <x v="615"/>
    <e v="#N/A"/>
    <x v="615"/>
  </r>
  <r>
    <x v="5170"/>
    <m/>
    <n v="400"/>
    <x v="5192"/>
    <m/>
    <m/>
    <m/>
    <m/>
    <x v="5191"/>
    <s v="2023/5/31"/>
    <x v="147"/>
    <x v="147"/>
    <x v="7"/>
    <x v="7"/>
    <m/>
    <x v="615"/>
    <e v="#N/A"/>
    <x v="615"/>
  </r>
  <r>
    <x v="5170"/>
    <m/>
    <n v="400"/>
    <x v="5196"/>
    <m/>
    <m/>
    <m/>
    <m/>
    <x v="5194"/>
    <s v="2023/7/31"/>
    <x v="147"/>
    <x v="147"/>
    <x v="7"/>
    <x v="7"/>
    <m/>
    <x v="615"/>
    <e v="#N/A"/>
    <x v="615"/>
  </r>
  <r>
    <x v="5170"/>
    <m/>
    <n v="400"/>
    <x v="5199"/>
    <m/>
    <m/>
    <m/>
    <m/>
    <x v="5196"/>
    <s v="2023/8/31"/>
    <x v="147"/>
    <x v="147"/>
    <x v="7"/>
    <x v="7"/>
    <m/>
    <x v="615"/>
    <e v="#N/A"/>
    <x v="615"/>
  </r>
  <r>
    <x v="5170"/>
    <m/>
    <n v="400"/>
    <x v="5201"/>
    <m/>
    <m/>
    <m/>
    <m/>
    <x v="5198"/>
    <s v="2023/9/30"/>
    <x v="147"/>
    <x v="147"/>
    <x v="7"/>
    <x v="7"/>
    <m/>
    <x v="615"/>
    <e v="#N/A"/>
    <x v="615"/>
  </r>
  <r>
    <x v="5170"/>
    <m/>
    <n v="400"/>
    <x v="5202"/>
    <m/>
    <m/>
    <m/>
    <m/>
    <x v="5199"/>
    <s v="2023/10/31"/>
    <x v="147"/>
    <x v="147"/>
    <x v="7"/>
    <x v="7"/>
    <m/>
    <x v="615"/>
    <e v="#N/A"/>
    <x v="615"/>
  </r>
  <r>
    <x v="5170"/>
    <m/>
    <n v="400"/>
    <x v="5204"/>
    <m/>
    <m/>
    <m/>
    <m/>
    <x v="5201"/>
    <s v="2023/11/30"/>
    <x v="147"/>
    <x v="147"/>
    <x v="7"/>
    <x v="7"/>
    <m/>
    <x v="615"/>
    <e v="#N/A"/>
    <x v="615"/>
  </r>
  <r>
    <x v="5170"/>
    <m/>
    <n v="400"/>
    <x v="5205"/>
    <m/>
    <m/>
    <m/>
    <m/>
    <x v="5202"/>
    <s v="2023/12/31"/>
    <x v="147"/>
    <x v="147"/>
    <x v="7"/>
    <x v="7"/>
    <m/>
    <x v="615"/>
    <e v="#N/A"/>
    <x v="615"/>
  </r>
  <r>
    <x v="5170"/>
    <m/>
    <n v="1000"/>
    <x v="5182"/>
    <m/>
    <m/>
    <m/>
    <m/>
    <x v="5182"/>
    <s v="2023/1/31"/>
    <x v="147"/>
    <x v="147"/>
    <x v="17"/>
    <x v="17"/>
    <m/>
    <x v="615"/>
    <e v="#N/A"/>
    <x v="615"/>
  </r>
  <r>
    <x v="5170"/>
    <m/>
    <n v="1000"/>
    <x v="5184"/>
    <m/>
    <m/>
    <m/>
    <m/>
    <x v="5184"/>
    <s v="2023/2/28"/>
    <x v="147"/>
    <x v="147"/>
    <x v="17"/>
    <x v="17"/>
    <m/>
    <x v="615"/>
    <e v="#N/A"/>
    <x v="615"/>
  </r>
  <r>
    <x v="5170"/>
    <m/>
    <n v="1200"/>
    <x v="5187"/>
    <m/>
    <m/>
    <m/>
    <m/>
    <x v="5186"/>
    <s v="2023/3/31"/>
    <x v="147"/>
    <x v="147"/>
    <x v="17"/>
    <x v="17"/>
    <m/>
    <x v="615"/>
    <e v="#N/A"/>
    <x v="615"/>
  </r>
  <r>
    <x v="5170"/>
    <m/>
    <n v="1200"/>
    <x v="5189"/>
    <m/>
    <m/>
    <m/>
    <m/>
    <x v="5188"/>
    <s v="2023/4/30"/>
    <x v="147"/>
    <x v="147"/>
    <x v="17"/>
    <x v="17"/>
    <m/>
    <x v="615"/>
    <e v="#N/A"/>
    <x v="615"/>
  </r>
  <r>
    <x v="5170"/>
    <m/>
    <n v="1200"/>
    <x v="5192"/>
    <m/>
    <m/>
    <m/>
    <m/>
    <x v="5191"/>
    <s v="2023/5/31"/>
    <x v="147"/>
    <x v="147"/>
    <x v="17"/>
    <x v="17"/>
    <m/>
    <x v="615"/>
    <e v="#N/A"/>
    <x v="615"/>
  </r>
  <r>
    <x v="5170"/>
    <m/>
    <n v="600"/>
    <x v="5195"/>
    <m/>
    <m/>
    <m/>
    <m/>
    <x v="5193"/>
    <s v="2023/6/30"/>
    <x v="147"/>
    <x v="147"/>
    <x v="17"/>
    <x v="17"/>
    <m/>
    <x v="615"/>
    <e v="#N/A"/>
    <x v="615"/>
  </r>
  <r>
    <x v="5170"/>
    <m/>
    <n v="1200"/>
    <x v="5196"/>
    <m/>
    <m/>
    <m/>
    <m/>
    <x v="5194"/>
    <s v="2023/7/31"/>
    <x v="147"/>
    <x v="147"/>
    <x v="17"/>
    <x v="17"/>
    <m/>
    <x v="615"/>
    <e v="#N/A"/>
    <x v="615"/>
  </r>
  <r>
    <x v="5170"/>
    <m/>
    <n v="1200"/>
    <x v="5199"/>
    <m/>
    <m/>
    <m/>
    <m/>
    <x v="5196"/>
    <s v="2023/8/31"/>
    <x v="147"/>
    <x v="147"/>
    <x v="17"/>
    <x v="17"/>
    <m/>
    <x v="615"/>
    <e v="#N/A"/>
    <x v="615"/>
  </r>
  <r>
    <x v="5170"/>
    <m/>
    <n v="1200"/>
    <x v="5201"/>
    <m/>
    <m/>
    <m/>
    <m/>
    <x v="5198"/>
    <s v="2023/9/30"/>
    <x v="147"/>
    <x v="147"/>
    <x v="17"/>
    <x v="17"/>
    <m/>
    <x v="615"/>
    <e v="#N/A"/>
    <x v="615"/>
  </r>
  <r>
    <x v="5170"/>
    <m/>
    <n v="1200"/>
    <x v="5202"/>
    <m/>
    <m/>
    <m/>
    <m/>
    <x v="5199"/>
    <s v="2023/10/31"/>
    <x v="147"/>
    <x v="147"/>
    <x v="17"/>
    <x v="17"/>
    <m/>
    <x v="615"/>
    <e v="#N/A"/>
    <x v="615"/>
  </r>
  <r>
    <x v="5170"/>
    <m/>
    <n v="1200"/>
    <x v="5204"/>
    <m/>
    <m/>
    <m/>
    <m/>
    <x v="5201"/>
    <s v="2023/11/30"/>
    <x v="147"/>
    <x v="147"/>
    <x v="17"/>
    <x v="17"/>
    <m/>
    <x v="615"/>
    <e v="#N/A"/>
    <x v="615"/>
  </r>
  <r>
    <x v="5170"/>
    <m/>
    <n v="1200"/>
    <x v="5205"/>
    <m/>
    <m/>
    <m/>
    <m/>
    <x v="5202"/>
    <s v="2023/12/31"/>
    <x v="147"/>
    <x v="147"/>
    <x v="17"/>
    <x v="17"/>
    <m/>
    <x v="615"/>
    <e v="#N/A"/>
    <x v="615"/>
  </r>
  <r>
    <x v="5170"/>
    <m/>
    <n v="600"/>
    <x v="18397"/>
    <m/>
    <m/>
    <m/>
    <m/>
    <x v="9396"/>
    <s v="2023/1/28"/>
    <x v="147"/>
    <x v="147"/>
    <x v="78"/>
    <x v="78"/>
    <m/>
    <x v="615"/>
    <e v="#N/A"/>
    <x v="615"/>
  </r>
  <r>
    <x v="5170"/>
    <m/>
    <n v="600"/>
    <x v="18398"/>
    <m/>
    <m/>
    <m/>
    <m/>
    <x v="9396"/>
    <s v="2023/1/28"/>
    <x v="147"/>
    <x v="147"/>
    <x v="78"/>
    <x v="78"/>
    <m/>
    <x v="615"/>
    <e v="#N/A"/>
    <x v="615"/>
  </r>
  <r>
    <x v="5170"/>
    <m/>
    <n v="2200"/>
    <x v="5182"/>
    <m/>
    <m/>
    <m/>
    <m/>
    <x v="5182"/>
    <s v="2023/1/31"/>
    <x v="147"/>
    <x v="147"/>
    <x v="78"/>
    <x v="78"/>
    <m/>
    <x v="615"/>
    <e v="#N/A"/>
    <x v="615"/>
  </r>
  <r>
    <x v="5170"/>
    <m/>
    <n v="2200"/>
    <x v="5184"/>
    <m/>
    <m/>
    <m/>
    <m/>
    <x v="5184"/>
    <s v="2023/2/28"/>
    <x v="147"/>
    <x v="147"/>
    <x v="78"/>
    <x v="78"/>
    <m/>
    <x v="615"/>
    <e v="#N/A"/>
    <x v="615"/>
  </r>
  <r>
    <x v="5170"/>
    <m/>
    <n v="2800"/>
    <x v="5187"/>
    <m/>
    <m/>
    <m/>
    <m/>
    <x v="5186"/>
    <s v="2023/3/31"/>
    <x v="147"/>
    <x v="147"/>
    <x v="78"/>
    <x v="78"/>
    <m/>
    <x v="615"/>
    <e v="#N/A"/>
    <x v="615"/>
  </r>
  <r>
    <x v="5170"/>
    <m/>
    <n v="400"/>
    <x v="18403"/>
    <m/>
    <m/>
    <m/>
    <m/>
    <x v="5302"/>
    <s v="2023/4/19"/>
    <x v="147"/>
    <x v="147"/>
    <x v="78"/>
    <x v="78"/>
    <m/>
    <x v="615"/>
    <e v="#N/A"/>
    <x v="615"/>
  </r>
  <r>
    <x v="5170"/>
    <m/>
    <n v="160"/>
    <x v="18404"/>
    <m/>
    <m/>
    <m/>
    <m/>
    <x v="5302"/>
    <s v="2023/4/19"/>
    <x v="147"/>
    <x v="147"/>
    <x v="78"/>
    <x v="78"/>
    <m/>
    <x v="615"/>
    <e v="#N/A"/>
    <x v="615"/>
  </r>
  <r>
    <x v="5170"/>
    <m/>
    <n v="1960"/>
    <x v="18616"/>
    <m/>
    <m/>
    <m/>
    <m/>
    <x v="7285"/>
    <s v="2023/4/29"/>
    <x v="147"/>
    <x v="147"/>
    <x v="78"/>
    <x v="78"/>
    <m/>
    <x v="615"/>
    <e v="#N/A"/>
    <x v="615"/>
  </r>
  <r>
    <x v="5170"/>
    <m/>
    <n v="3000"/>
    <x v="5189"/>
    <m/>
    <m/>
    <m/>
    <m/>
    <x v="5188"/>
    <s v="2023/4/30"/>
    <x v="147"/>
    <x v="147"/>
    <x v="78"/>
    <x v="78"/>
    <m/>
    <x v="615"/>
    <e v="#N/A"/>
    <x v="615"/>
  </r>
  <r>
    <x v="5170"/>
    <m/>
    <n v="400"/>
    <x v="18405"/>
    <m/>
    <m/>
    <m/>
    <m/>
    <x v="7199"/>
    <s v="2023/5/27"/>
    <x v="147"/>
    <x v="147"/>
    <x v="78"/>
    <x v="78"/>
    <m/>
    <x v="615"/>
    <e v="#N/A"/>
    <x v="615"/>
  </r>
  <r>
    <x v="5170"/>
    <m/>
    <n v="600"/>
    <x v="18407"/>
    <m/>
    <m/>
    <m/>
    <m/>
    <x v="5305"/>
    <s v="2023/5/27"/>
    <x v="147"/>
    <x v="147"/>
    <x v="78"/>
    <x v="78"/>
    <m/>
    <x v="615"/>
    <e v="#N/A"/>
    <x v="615"/>
  </r>
  <r>
    <x v="5170"/>
    <m/>
    <n v="600"/>
    <x v="18408"/>
    <m/>
    <m/>
    <m/>
    <m/>
    <x v="5305"/>
    <s v="2023/5/27"/>
    <x v="147"/>
    <x v="147"/>
    <x v="78"/>
    <x v="78"/>
    <m/>
    <x v="615"/>
    <e v="#N/A"/>
    <x v="615"/>
  </r>
  <r>
    <x v="5170"/>
    <m/>
    <n v="3000"/>
    <x v="5192"/>
    <m/>
    <m/>
    <m/>
    <m/>
    <x v="5191"/>
    <s v="2023/5/31"/>
    <x v="147"/>
    <x v="147"/>
    <x v="78"/>
    <x v="78"/>
    <m/>
    <x v="615"/>
    <e v="#N/A"/>
    <x v="615"/>
  </r>
  <r>
    <x v="5170"/>
    <m/>
    <n v="2000"/>
    <x v="5195"/>
    <m/>
    <m/>
    <m/>
    <m/>
    <x v="5193"/>
    <s v="2023/6/30"/>
    <x v="147"/>
    <x v="147"/>
    <x v="78"/>
    <x v="78"/>
    <m/>
    <x v="615"/>
    <e v="#N/A"/>
    <x v="615"/>
  </r>
  <r>
    <x v="5170"/>
    <m/>
    <n v="1400"/>
    <x v="5196"/>
    <m/>
    <m/>
    <m/>
    <m/>
    <x v="5194"/>
    <s v="2023/7/31"/>
    <x v="147"/>
    <x v="147"/>
    <x v="78"/>
    <x v="78"/>
    <m/>
    <x v="615"/>
    <e v="#N/A"/>
    <x v="615"/>
  </r>
  <r>
    <x v="5170"/>
    <m/>
    <n v="2600"/>
    <x v="5199"/>
    <m/>
    <m/>
    <m/>
    <m/>
    <x v="5196"/>
    <s v="2023/8/31"/>
    <x v="147"/>
    <x v="147"/>
    <x v="78"/>
    <x v="78"/>
    <m/>
    <x v="615"/>
    <e v="#N/A"/>
    <x v="615"/>
  </r>
  <r>
    <x v="5170"/>
    <m/>
    <n v="3200"/>
    <x v="5201"/>
    <m/>
    <m/>
    <m/>
    <m/>
    <x v="5198"/>
    <s v="2023/9/30"/>
    <x v="147"/>
    <x v="147"/>
    <x v="78"/>
    <x v="78"/>
    <m/>
    <x v="615"/>
    <e v="#N/A"/>
    <x v="615"/>
  </r>
  <r>
    <x v="5170"/>
    <m/>
    <n v="3200"/>
    <x v="5202"/>
    <m/>
    <m/>
    <m/>
    <m/>
    <x v="5199"/>
    <s v="2023/10/31"/>
    <x v="147"/>
    <x v="147"/>
    <x v="78"/>
    <x v="78"/>
    <m/>
    <x v="615"/>
    <e v="#N/A"/>
    <x v="615"/>
  </r>
  <r>
    <x v="5170"/>
    <m/>
    <n v="3200"/>
    <x v="5204"/>
    <m/>
    <m/>
    <m/>
    <m/>
    <x v="5201"/>
    <s v="2023/11/30"/>
    <x v="147"/>
    <x v="147"/>
    <x v="78"/>
    <x v="78"/>
    <m/>
    <x v="615"/>
    <e v="#N/A"/>
    <x v="615"/>
  </r>
  <r>
    <x v="5170"/>
    <m/>
    <n v="3200"/>
    <x v="5205"/>
    <m/>
    <m/>
    <m/>
    <m/>
    <x v="5202"/>
    <s v="2023/12/31"/>
    <x v="147"/>
    <x v="147"/>
    <x v="78"/>
    <x v="78"/>
    <m/>
    <x v="615"/>
    <e v="#N/A"/>
    <x v="615"/>
  </r>
  <r>
    <x v="5170"/>
    <m/>
    <n v="3800"/>
    <x v="5182"/>
    <m/>
    <m/>
    <m/>
    <m/>
    <x v="5182"/>
    <s v="2023/1/31"/>
    <x v="147"/>
    <x v="147"/>
    <x v="79"/>
    <x v="79"/>
    <m/>
    <x v="615"/>
    <e v="#N/A"/>
    <x v="615"/>
  </r>
  <r>
    <x v="5170"/>
    <m/>
    <n v="3800"/>
    <x v="5184"/>
    <m/>
    <m/>
    <m/>
    <m/>
    <x v="5184"/>
    <s v="2023/2/28"/>
    <x v="147"/>
    <x v="147"/>
    <x v="79"/>
    <x v="79"/>
    <m/>
    <x v="615"/>
    <e v="#N/A"/>
    <x v="615"/>
  </r>
  <r>
    <x v="5170"/>
    <m/>
    <n v="3800"/>
    <x v="5187"/>
    <m/>
    <m/>
    <m/>
    <m/>
    <x v="5186"/>
    <s v="2023/3/31"/>
    <x v="147"/>
    <x v="147"/>
    <x v="79"/>
    <x v="79"/>
    <m/>
    <x v="615"/>
    <e v="#N/A"/>
    <x v="615"/>
  </r>
  <r>
    <x v="5170"/>
    <m/>
    <n v="3200"/>
    <x v="5189"/>
    <m/>
    <m/>
    <m/>
    <m/>
    <x v="5188"/>
    <s v="2023/4/30"/>
    <x v="147"/>
    <x v="147"/>
    <x v="79"/>
    <x v="79"/>
    <m/>
    <x v="615"/>
    <e v="#N/A"/>
    <x v="615"/>
  </r>
  <r>
    <x v="5170"/>
    <m/>
    <n v="600"/>
    <x v="8530"/>
    <m/>
    <m/>
    <m/>
    <m/>
    <x v="7203"/>
    <s v="2023/5/31"/>
    <x v="147"/>
    <x v="147"/>
    <x v="79"/>
    <x v="79"/>
    <m/>
    <x v="615"/>
    <e v="#N/A"/>
    <x v="615"/>
  </r>
  <r>
    <x v="5170"/>
    <m/>
    <n v="3800"/>
    <x v="5192"/>
    <m/>
    <m/>
    <m/>
    <m/>
    <x v="5191"/>
    <s v="2023/5/31"/>
    <x v="147"/>
    <x v="147"/>
    <x v="79"/>
    <x v="79"/>
    <m/>
    <x v="615"/>
    <e v="#N/A"/>
    <x v="615"/>
  </r>
  <r>
    <x v="5170"/>
    <m/>
    <n v="2200"/>
    <x v="5195"/>
    <m/>
    <m/>
    <m/>
    <m/>
    <x v="5193"/>
    <s v="2023/6/30"/>
    <x v="147"/>
    <x v="147"/>
    <x v="79"/>
    <x v="79"/>
    <m/>
    <x v="615"/>
    <e v="#N/A"/>
    <x v="615"/>
  </r>
  <r>
    <x v="5170"/>
    <m/>
    <n v="2000"/>
    <x v="5196"/>
    <m/>
    <m/>
    <m/>
    <m/>
    <x v="5194"/>
    <s v="2023/7/31"/>
    <x v="147"/>
    <x v="147"/>
    <x v="79"/>
    <x v="79"/>
    <m/>
    <x v="615"/>
    <e v="#N/A"/>
    <x v="615"/>
  </r>
  <r>
    <x v="5170"/>
    <m/>
    <n v="4000"/>
    <x v="5199"/>
    <m/>
    <m/>
    <m/>
    <m/>
    <x v="5196"/>
    <s v="2023/8/31"/>
    <x v="147"/>
    <x v="147"/>
    <x v="79"/>
    <x v="79"/>
    <m/>
    <x v="615"/>
    <e v="#N/A"/>
    <x v="615"/>
  </r>
  <r>
    <x v="5170"/>
    <m/>
    <n v="4200"/>
    <x v="5201"/>
    <m/>
    <m/>
    <m/>
    <m/>
    <x v="5198"/>
    <s v="2023/9/30"/>
    <x v="147"/>
    <x v="147"/>
    <x v="79"/>
    <x v="79"/>
    <m/>
    <x v="615"/>
    <e v="#N/A"/>
    <x v="615"/>
  </r>
  <r>
    <x v="5170"/>
    <m/>
    <n v="4200"/>
    <x v="5202"/>
    <m/>
    <m/>
    <m/>
    <m/>
    <x v="5199"/>
    <s v="2023/10/31"/>
    <x v="147"/>
    <x v="147"/>
    <x v="79"/>
    <x v="79"/>
    <m/>
    <x v="615"/>
    <e v="#N/A"/>
    <x v="615"/>
  </r>
  <r>
    <x v="5170"/>
    <m/>
    <n v="3600"/>
    <x v="5204"/>
    <m/>
    <m/>
    <m/>
    <m/>
    <x v="5201"/>
    <s v="2023/11/30"/>
    <x v="147"/>
    <x v="147"/>
    <x v="79"/>
    <x v="79"/>
    <m/>
    <x v="615"/>
    <e v="#N/A"/>
    <x v="615"/>
  </r>
  <r>
    <x v="5170"/>
    <m/>
    <n v="4200"/>
    <x v="5205"/>
    <m/>
    <m/>
    <m/>
    <m/>
    <x v="5202"/>
    <s v="2023/12/31"/>
    <x v="147"/>
    <x v="147"/>
    <x v="79"/>
    <x v="79"/>
    <m/>
    <x v="615"/>
    <e v="#N/A"/>
    <x v="615"/>
  </r>
  <r>
    <x v="5170"/>
    <m/>
    <n v="1000"/>
    <x v="5182"/>
    <m/>
    <m/>
    <m/>
    <m/>
    <x v="5182"/>
    <s v="2023/1/31"/>
    <x v="147"/>
    <x v="147"/>
    <x v="80"/>
    <x v="80"/>
    <m/>
    <x v="615"/>
    <e v="#N/A"/>
    <x v="615"/>
  </r>
  <r>
    <x v="5170"/>
    <m/>
    <n v="1000"/>
    <x v="5184"/>
    <m/>
    <m/>
    <m/>
    <m/>
    <x v="5184"/>
    <s v="2023/2/28"/>
    <x v="147"/>
    <x v="147"/>
    <x v="80"/>
    <x v="80"/>
    <m/>
    <x v="615"/>
    <e v="#N/A"/>
    <x v="615"/>
  </r>
  <r>
    <x v="5170"/>
    <m/>
    <n v="1000"/>
    <x v="5187"/>
    <m/>
    <m/>
    <m/>
    <m/>
    <x v="5186"/>
    <s v="2023/3/31"/>
    <x v="147"/>
    <x v="147"/>
    <x v="80"/>
    <x v="80"/>
    <m/>
    <x v="615"/>
    <e v="#N/A"/>
    <x v="615"/>
  </r>
  <r>
    <x v="5170"/>
    <m/>
    <n v="1000"/>
    <x v="5189"/>
    <m/>
    <m/>
    <m/>
    <m/>
    <x v="5188"/>
    <s v="2023/4/30"/>
    <x v="147"/>
    <x v="147"/>
    <x v="80"/>
    <x v="80"/>
    <m/>
    <x v="615"/>
    <e v="#N/A"/>
    <x v="615"/>
  </r>
  <r>
    <x v="5170"/>
    <m/>
    <n v="1000"/>
    <x v="5192"/>
    <m/>
    <m/>
    <m/>
    <m/>
    <x v="5191"/>
    <s v="2023/5/31"/>
    <x v="147"/>
    <x v="147"/>
    <x v="80"/>
    <x v="80"/>
    <m/>
    <x v="615"/>
    <e v="#N/A"/>
    <x v="615"/>
  </r>
  <r>
    <x v="5170"/>
    <m/>
    <n v="600"/>
    <x v="5195"/>
    <m/>
    <m/>
    <m/>
    <m/>
    <x v="5193"/>
    <s v="2023/6/30"/>
    <x v="147"/>
    <x v="147"/>
    <x v="80"/>
    <x v="80"/>
    <m/>
    <x v="615"/>
    <e v="#N/A"/>
    <x v="615"/>
  </r>
  <r>
    <x v="5170"/>
    <m/>
    <n v="1000"/>
    <x v="5196"/>
    <m/>
    <m/>
    <m/>
    <m/>
    <x v="5194"/>
    <s v="2023/7/31"/>
    <x v="147"/>
    <x v="147"/>
    <x v="80"/>
    <x v="80"/>
    <m/>
    <x v="615"/>
    <e v="#N/A"/>
    <x v="615"/>
  </r>
  <r>
    <x v="5170"/>
    <m/>
    <n v="400"/>
    <x v="5199"/>
    <m/>
    <m/>
    <m/>
    <m/>
    <x v="5196"/>
    <s v="2023/8/31"/>
    <x v="147"/>
    <x v="147"/>
    <x v="80"/>
    <x v="80"/>
    <m/>
    <x v="615"/>
    <e v="#N/A"/>
    <x v="615"/>
  </r>
  <r>
    <x v="5170"/>
    <m/>
    <n v="1000"/>
    <x v="5201"/>
    <m/>
    <m/>
    <m/>
    <m/>
    <x v="5198"/>
    <s v="2023/9/30"/>
    <x v="147"/>
    <x v="147"/>
    <x v="80"/>
    <x v="80"/>
    <m/>
    <x v="615"/>
    <e v="#N/A"/>
    <x v="615"/>
  </r>
  <r>
    <x v="5170"/>
    <m/>
    <n v="1000"/>
    <x v="5202"/>
    <m/>
    <m/>
    <m/>
    <m/>
    <x v="5199"/>
    <s v="2023/10/31"/>
    <x v="147"/>
    <x v="147"/>
    <x v="80"/>
    <x v="80"/>
    <m/>
    <x v="615"/>
    <e v="#N/A"/>
    <x v="615"/>
  </r>
  <r>
    <x v="5170"/>
    <m/>
    <n v="1000"/>
    <x v="5204"/>
    <m/>
    <m/>
    <m/>
    <m/>
    <x v="5201"/>
    <s v="2023/11/30"/>
    <x v="147"/>
    <x v="147"/>
    <x v="80"/>
    <x v="80"/>
    <m/>
    <x v="615"/>
    <e v="#N/A"/>
    <x v="615"/>
  </r>
  <r>
    <x v="5170"/>
    <m/>
    <n v="1000"/>
    <x v="5205"/>
    <m/>
    <m/>
    <m/>
    <m/>
    <x v="5202"/>
    <s v="2023/12/31"/>
    <x v="147"/>
    <x v="147"/>
    <x v="80"/>
    <x v="80"/>
    <m/>
    <x v="615"/>
    <e v="#N/A"/>
    <x v="615"/>
  </r>
  <r>
    <x v="5170"/>
    <m/>
    <n v="200"/>
    <x v="18430"/>
    <m/>
    <m/>
    <m/>
    <m/>
    <x v="9396"/>
    <s v="2023/1/28"/>
    <x v="147"/>
    <x v="147"/>
    <x v="53"/>
    <x v="53"/>
    <m/>
    <x v="615"/>
    <e v="#N/A"/>
    <x v="615"/>
  </r>
  <r>
    <x v="5170"/>
    <m/>
    <n v="1000"/>
    <x v="5182"/>
    <m/>
    <m/>
    <m/>
    <m/>
    <x v="5182"/>
    <s v="2023/1/31"/>
    <x v="147"/>
    <x v="147"/>
    <x v="53"/>
    <x v="53"/>
    <m/>
    <x v="615"/>
    <e v="#N/A"/>
    <x v="615"/>
  </r>
  <r>
    <x v="5170"/>
    <m/>
    <n v="1000"/>
    <x v="5184"/>
    <m/>
    <m/>
    <m/>
    <m/>
    <x v="5184"/>
    <s v="2023/2/28"/>
    <x v="147"/>
    <x v="147"/>
    <x v="53"/>
    <x v="53"/>
    <m/>
    <x v="615"/>
    <e v="#N/A"/>
    <x v="615"/>
  </r>
  <r>
    <x v="5170"/>
    <m/>
    <n v="600"/>
    <x v="18442"/>
    <m/>
    <m/>
    <m/>
    <m/>
    <x v="7236"/>
    <s v="2023/3/18"/>
    <x v="147"/>
    <x v="147"/>
    <x v="53"/>
    <x v="53"/>
    <m/>
    <x v="615"/>
    <e v="#N/A"/>
    <x v="615"/>
  </r>
  <r>
    <x v="5170"/>
    <m/>
    <n v="200"/>
    <x v="18444"/>
    <m/>
    <m/>
    <m/>
    <m/>
    <x v="7236"/>
    <s v="2023/3/18"/>
    <x v="147"/>
    <x v="147"/>
    <x v="53"/>
    <x v="53"/>
    <m/>
    <x v="615"/>
    <e v="#N/A"/>
    <x v="615"/>
  </r>
  <r>
    <x v="5170"/>
    <m/>
    <n v="600"/>
    <x v="18617"/>
    <m/>
    <m/>
    <m/>
    <m/>
    <x v="9464"/>
    <s v="2023/3/25"/>
    <x v="147"/>
    <x v="147"/>
    <x v="53"/>
    <x v="53"/>
    <m/>
    <x v="615"/>
    <e v="#N/A"/>
    <x v="615"/>
  </r>
  <r>
    <x v="5170"/>
    <m/>
    <n v="1600"/>
    <x v="5187"/>
    <m/>
    <m/>
    <m/>
    <m/>
    <x v="5186"/>
    <s v="2023/3/31"/>
    <x v="147"/>
    <x v="147"/>
    <x v="53"/>
    <x v="53"/>
    <m/>
    <x v="615"/>
    <e v="#N/A"/>
    <x v="615"/>
  </r>
  <r>
    <x v="5170"/>
    <m/>
    <n v="2000"/>
    <x v="5189"/>
    <m/>
    <m/>
    <m/>
    <m/>
    <x v="5188"/>
    <s v="2023/4/30"/>
    <x v="147"/>
    <x v="147"/>
    <x v="53"/>
    <x v="53"/>
    <m/>
    <x v="615"/>
    <e v="#N/A"/>
    <x v="615"/>
  </r>
  <r>
    <x v="5170"/>
    <m/>
    <n v="2000"/>
    <x v="5192"/>
    <m/>
    <m/>
    <m/>
    <m/>
    <x v="5191"/>
    <s v="2023/5/31"/>
    <x v="147"/>
    <x v="147"/>
    <x v="53"/>
    <x v="53"/>
    <m/>
    <x v="615"/>
    <e v="#N/A"/>
    <x v="615"/>
  </r>
  <r>
    <x v="5170"/>
    <m/>
    <n v="2400"/>
    <x v="5195"/>
    <m/>
    <m/>
    <m/>
    <m/>
    <x v="5193"/>
    <s v="2023/6/30"/>
    <x v="147"/>
    <x v="147"/>
    <x v="53"/>
    <x v="53"/>
    <m/>
    <x v="615"/>
    <e v="#N/A"/>
    <x v="615"/>
  </r>
  <r>
    <x v="5170"/>
    <m/>
    <n v="1400"/>
    <x v="5196"/>
    <m/>
    <m/>
    <m/>
    <m/>
    <x v="5194"/>
    <s v="2023/7/31"/>
    <x v="147"/>
    <x v="147"/>
    <x v="53"/>
    <x v="53"/>
    <m/>
    <x v="615"/>
    <e v="#N/A"/>
    <x v="615"/>
  </r>
  <r>
    <x v="5170"/>
    <m/>
    <n v="2600"/>
    <x v="5199"/>
    <m/>
    <m/>
    <m/>
    <m/>
    <x v="5196"/>
    <s v="2023/8/31"/>
    <x v="147"/>
    <x v="147"/>
    <x v="53"/>
    <x v="53"/>
    <m/>
    <x v="615"/>
    <e v="#N/A"/>
    <x v="615"/>
  </r>
  <r>
    <x v="5170"/>
    <m/>
    <n v="2600"/>
    <x v="5201"/>
    <m/>
    <m/>
    <m/>
    <m/>
    <x v="5198"/>
    <s v="2023/9/30"/>
    <x v="147"/>
    <x v="147"/>
    <x v="53"/>
    <x v="53"/>
    <m/>
    <x v="615"/>
    <e v="#N/A"/>
    <x v="615"/>
  </r>
  <r>
    <x v="5170"/>
    <m/>
    <n v="2400"/>
    <x v="5202"/>
    <m/>
    <m/>
    <m/>
    <m/>
    <x v="5199"/>
    <s v="2023/10/31"/>
    <x v="147"/>
    <x v="147"/>
    <x v="53"/>
    <x v="53"/>
    <m/>
    <x v="615"/>
    <e v="#N/A"/>
    <x v="615"/>
  </r>
  <r>
    <x v="5170"/>
    <m/>
    <n v="3000"/>
    <x v="5204"/>
    <m/>
    <m/>
    <m/>
    <m/>
    <x v="5201"/>
    <s v="2023/11/30"/>
    <x v="147"/>
    <x v="147"/>
    <x v="53"/>
    <x v="53"/>
    <m/>
    <x v="615"/>
    <e v="#N/A"/>
    <x v="615"/>
  </r>
  <r>
    <x v="5170"/>
    <m/>
    <n v="3000"/>
    <x v="5205"/>
    <m/>
    <m/>
    <m/>
    <m/>
    <x v="5202"/>
    <s v="2023/12/31"/>
    <x v="147"/>
    <x v="147"/>
    <x v="53"/>
    <x v="53"/>
    <m/>
    <x v="615"/>
    <e v="#N/A"/>
    <x v="615"/>
  </r>
  <r>
    <x v="5170"/>
    <m/>
    <n v="38"/>
    <x v="18618"/>
    <m/>
    <m/>
    <m/>
    <m/>
    <x v="5314"/>
    <s v="2023/7/24"/>
    <x v="148"/>
    <x v="148"/>
    <x v="38"/>
    <x v="38"/>
    <m/>
    <x v="615"/>
    <e v="#N/A"/>
    <x v="615"/>
  </r>
  <r>
    <x v="5170"/>
    <m/>
    <n v="138"/>
    <x v="18619"/>
    <m/>
    <m/>
    <m/>
    <m/>
    <x v="5338"/>
    <s v="2023/6/6"/>
    <x v="148"/>
    <x v="148"/>
    <x v="4"/>
    <x v="4"/>
    <m/>
    <x v="615"/>
    <e v="#N/A"/>
    <x v="615"/>
  </r>
  <r>
    <x v="5170"/>
    <m/>
    <n v="332"/>
    <x v="18620"/>
    <m/>
    <m/>
    <m/>
    <m/>
    <x v="9465"/>
    <s v="2023/2/28"/>
    <x v="148"/>
    <x v="148"/>
    <x v="16"/>
    <x v="16"/>
    <m/>
    <x v="615"/>
    <e v="#N/A"/>
    <x v="615"/>
  </r>
  <r>
    <x v="5170"/>
    <m/>
    <n v="660"/>
    <x v="18621"/>
    <m/>
    <m/>
    <m/>
    <m/>
    <x v="9465"/>
    <s v="2023/2/28"/>
    <x v="148"/>
    <x v="148"/>
    <x v="16"/>
    <x v="16"/>
    <m/>
    <x v="615"/>
    <e v="#N/A"/>
    <x v="615"/>
  </r>
  <r>
    <x v="5170"/>
    <m/>
    <n v="390"/>
    <x v="18622"/>
    <m/>
    <m/>
    <m/>
    <m/>
    <x v="6255"/>
    <s v="2023/5/11"/>
    <x v="148"/>
    <x v="148"/>
    <x v="16"/>
    <x v="16"/>
    <m/>
    <x v="615"/>
    <e v="#N/A"/>
    <x v="615"/>
  </r>
  <r>
    <x v="5170"/>
    <m/>
    <n v="650"/>
    <x v="18383"/>
    <m/>
    <m/>
    <m/>
    <m/>
    <x v="7303"/>
    <s v="2023/6/12"/>
    <x v="148"/>
    <x v="148"/>
    <x v="16"/>
    <x v="16"/>
    <m/>
    <x v="615"/>
    <e v="#N/A"/>
    <x v="615"/>
  </r>
  <r>
    <x v="5170"/>
    <m/>
    <n v="528"/>
    <x v="18623"/>
    <m/>
    <m/>
    <m/>
    <m/>
    <x v="7206"/>
    <s v="2023/6/20"/>
    <x v="148"/>
    <x v="148"/>
    <x v="16"/>
    <x v="16"/>
    <m/>
    <x v="615"/>
    <e v="#N/A"/>
    <x v="615"/>
  </r>
  <r>
    <x v="5170"/>
    <m/>
    <n v="469"/>
    <x v="18624"/>
    <m/>
    <m/>
    <m/>
    <m/>
    <x v="7249"/>
    <s v="2023/12/6"/>
    <x v="148"/>
    <x v="148"/>
    <x v="16"/>
    <x v="16"/>
    <m/>
    <x v="615"/>
    <e v="#N/A"/>
    <x v="615"/>
  </r>
  <r>
    <x v="5170"/>
    <m/>
    <n v="431"/>
    <x v="18625"/>
    <m/>
    <m/>
    <m/>
    <m/>
    <x v="7249"/>
    <s v="2023/12/6"/>
    <x v="148"/>
    <x v="148"/>
    <x v="16"/>
    <x v="16"/>
    <m/>
    <x v="615"/>
    <e v="#N/A"/>
    <x v="615"/>
  </r>
  <r>
    <x v="5170"/>
    <m/>
    <n v="1969"/>
    <x v="18626"/>
    <m/>
    <m/>
    <m/>
    <m/>
    <x v="7222"/>
    <s v="2023/12/25"/>
    <x v="148"/>
    <x v="148"/>
    <x v="16"/>
    <x v="16"/>
    <m/>
    <x v="615"/>
    <e v="#N/A"/>
    <x v="615"/>
  </r>
  <r>
    <x v="5170"/>
    <m/>
    <n v="634"/>
    <x v="18627"/>
    <m/>
    <m/>
    <m/>
    <m/>
    <x v="9466"/>
    <s v="2023/12/30"/>
    <x v="148"/>
    <x v="148"/>
    <x v="16"/>
    <x v="16"/>
    <m/>
    <x v="615"/>
    <e v="#N/A"/>
    <x v="615"/>
  </r>
  <r>
    <x v="5170"/>
    <m/>
    <n v="639"/>
    <x v="18628"/>
    <m/>
    <m/>
    <m/>
    <m/>
    <x v="9467"/>
    <s v="2023/9/6"/>
    <x v="148"/>
    <x v="148"/>
    <x v="15"/>
    <x v="15"/>
    <m/>
    <x v="615"/>
    <e v="#N/A"/>
    <x v="615"/>
  </r>
  <r>
    <x v="5170"/>
    <m/>
    <n v="843"/>
    <x v="18629"/>
    <m/>
    <m/>
    <m/>
    <m/>
    <x v="7249"/>
    <s v="2023/12/6"/>
    <x v="148"/>
    <x v="148"/>
    <x v="15"/>
    <x v="15"/>
    <m/>
    <x v="615"/>
    <e v="#N/A"/>
    <x v="615"/>
  </r>
  <r>
    <x v="5170"/>
    <m/>
    <n v="573"/>
    <x v="18630"/>
    <m/>
    <m/>
    <m/>
    <m/>
    <x v="9466"/>
    <s v="2023/12/30"/>
    <x v="148"/>
    <x v="148"/>
    <x v="15"/>
    <x v="15"/>
    <m/>
    <x v="615"/>
    <e v="#N/A"/>
    <x v="615"/>
  </r>
  <r>
    <x v="5170"/>
    <m/>
    <n v="349"/>
    <x v="18631"/>
    <m/>
    <m/>
    <m/>
    <m/>
    <x v="9466"/>
    <s v="2023/12/30"/>
    <x v="148"/>
    <x v="148"/>
    <x v="15"/>
    <x v="15"/>
    <m/>
    <x v="615"/>
    <e v="#N/A"/>
    <x v="615"/>
  </r>
  <r>
    <x v="5170"/>
    <m/>
    <n v="388"/>
    <x v="18632"/>
    <m/>
    <m/>
    <m/>
    <m/>
    <x v="7203"/>
    <s v="2023/5/31"/>
    <x v="148"/>
    <x v="148"/>
    <x v="11"/>
    <x v="11"/>
    <m/>
    <x v="615"/>
    <e v="#N/A"/>
    <x v="615"/>
  </r>
  <r>
    <x v="5170"/>
    <m/>
    <n v="150"/>
    <x v="18633"/>
    <m/>
    <m/>
    <m/>
    <m/>
    <x v="7304"/>
    <s v="2023/7/12"/>
    <x v="148"/>
    <x v="148"/>
    <x v="11"/>
    <x v="11"/>
    <m/>
    <x v="615"/>
    <e v="#N/A"/>
    <x v="615"/>
  </r>
  <r>
    <x v="5170"/>
    <m/>
    <n v="887"/>
    <x v="18634"/>
    <m/>
    <m/>
    <m/>
    <m/>
    <x v="5314"/>
    <s v="2023/7/24"/>
    <x v="148"/>
    <x v="148"/>
    <x v="11"/>
    <x v="11"/>
    <m/>
    <x v="615"/>
    <e v="#N/A"/>
    <x v="615"/>
  </r>
  <r>
    <x v="5170"/>
    <m/>
    <n v="244"/>
    <x v="18635"/>
    <m/>
    <m/>
    <m/>
    <m/>
    <x v="7306"/>
    <s v="2023/10/16"/>
    <x v="148"/>
    <x v="148"/>
    <x v="11"/>
    <x v="11"/>
    <m/>
    <x v="615"/>
    <e v="#N/A"/>
    <x v="615"/>
  </r>
  <r>
    <x v="5170"/>
    <m/>
    <n v="238"/>
    <x v="18386"/>
    <m/>
    <m/>
    <m/>
    <m/>
    <x v="9394"/>
    <s v="2023/12/13"/>
    <x v="148"/>
    <x v="148"/>
    <x v="11"/>
    <x v="11"/>
    <m/>
    <x v="615"/>
    <e v="#N/A"/>
    <x v="615"/>
  </r>
  <r>
    <x v="5170"/>
    <m/>
    <n v="325"/>
    <x v="18636"/>
    <m/>
    <m/>
    <m/>
    <m/>
    <x v="9466"/>
    <s v="2023/12/30"/>
    <x v="148"/>
    <x v="148"/>
    <x v="11"/>
    <x v="11"/>
    <m/>
    <x v="615"/>
    <e v="#N/A"/>
    <x v="615"/>
  </r>
  <r>
    <x v="5170"/>
    <m/>
    <n v="150"/>
    <x v="18637"/>
    <m/>
    <m/>
    <m/>
    <m/>
    <x v="9468"/>
    <s v="2023/6/22"/>
    <x v="148"/>
    <x v="148"/>
    <x v="6"/>
    <x v="6"/>
    <m/>
    <x v="615"/>
    <e v="#N/A"/>
    <x v="615"/>
  </r>
  <r>
    <x v="5170"/>
    <m/>
    <n v="1069"/>
    <x v="5182"/>
    <m/>
    <m/>
    <m/>
    <m/>
    <x v="5182"/>
    <s v="2023/1/31"/>
    <x v="148"/>
    <x v="148"/>
    <x v="7"/>
    <x v="7"/>
    <m/>
    <x v="615"/>
    <e v="#N/A"/>
    <x v="615"/>
  </r>
  <r>
    <x v="5170"/>
    <m/>
    <n v="984"/>
    <x v="5184"/>
    <m/>
    <m/>
    <m/>
    <m/>
    <x v="5184"/>
    <s v="2023/2/28"/>
    <x v="148"/>
    <x v="148"/>
    <x v="7"/>
    <x v="7"/>
    <m/>
    <x v="615"/>
    <e v="#N/A"/>
    <x v="615"/>
  </r>
  <r>
    <x v="5170"/>
    <m/>
    <n v="359"/>
    <x v="18638"/>
    <m/>
    <m/>
    <m/>
    <m/>
    <x v="7303"/>
    <s v="2023/6/12"/>
    <x v="148"/>
    <x v="148"/>
    <x v="7"/>
    <x v="7"/>
    <m/>
    <x v="615"/>
    <e v="#N/A"/>
    <x v="615"/>
  </r>
  <r>
    <x v="5170"/>
    <m/>
    <n v="566"/>
    <x v="18639"/>
    <m/>
    <m/>
    <m/>
    <m/>
    <x v="7303"/>
    <s v="2023/6/12"/>
    <x v="148"/>
    <x v="148"/>
    <x v="7"/>
    <x v="7"/>
    <m/>
    <x v="615"/>
    <e v="#N/A"/>
    <x v="615"/>
  </r>
  <r>
    <x v="5170"/>
    <m/>
    <n v="821"/>
    <x v="18640"/>
    <m/>
    <m/>
    <m/>
    <m/>
    <x v="7291"/>
    <s v="2023/6/20"/>
    <x v="148"/>
    <x v="148"/>
    <x v="7"/>
    <x v="7"/>
    <m/>
    <x v="615"/>
    <e v="#N/A"/>
    <x v="615"/>
  </r>
  <r>
    <x v="5170"/>
    <m/>
    <n v="297"/>
    <x v="18641"/>
    <m/>
    <m/>
    <m/>
    <m/>
    <x v="7229"/>
    <s v="2023/7/15"/>
    <x v="148"/>
    <x v="148"/>
    <x v="7"/>
    <x v="7"/>
    <m/>
    <x v="615"/>
    <e v="#N/A"/>
    <x v="615"/>
  </r>
  <r>
    <x v="5170"/>
    <m/>
    <n v="1422"/>
    <x v="18642"/>
    <m/>
    <m/>
    <m/>
    <m/>
    <x v="5314"/>
    <s v="2023/7/24"/>
    <x v="148"/>
    <x v="148"/>
    <x v="7"/>
    <x v="7"/>
    <m/>
    <x v="615"/>
    <e v="#N/A"/>
    <x v="615"/>
  </r>
  <r>
    <x v="5170"/>
    <m/>
    <n v="394"/>
    <x v="18643"/>
    <m/>
    <m/>
    <m/>
    <m/>
    <x v="7203"/>
    <s v="2023/5/31"/>
    <x v="148"/>
    <x v="148"/>
    <x v="8"/>
    <x v="8"/>
    <m/>
    <x v="615"/>
    <e v="#N/A"/>
    <x v="615"/>
  </r>
  <r>
    <x v="5170"/>
    <m/>
    <n v="484"/>
    <x v="18644"/>
    <m/>
    <m/>
    <m/>
    <m/>
    <x v="9469"/>
    <s v="2023/7/24"/>
    <x v="148"/>
    <x v="148"/>
    <x v="8"/>
    <x v="8"/>
    <m/>
    <x v="615"/>
    <e v="#N/A"/>
    <x v="615"/>
  </r>
  <r>
    <x v="5170"/>
    <m/>
    <n v="1547"/>
    <x v="18645"/>
    <m/>
    <m/>
    <m/>
    <m/>
    <x v="7281"/>
    <s v="2023/8/2"/>
    <x v="148"/>
    <x v="148"/>
    <x v="8"/>
    <x v="8"/>
    <m/>
    <x v="615"/>
    <e v="#N/A"/>
    <x v="615"/>
  </r>
  <r>
    <x v="5170"/>
    <m/>
    <n v="14799"/>
    <x v="5182"/>
    <m/>
    <m/>
    <m/>
    <m/>
    <x v="5182"/>
    <s v="2023/1/31"/>
    <x v="148"/>
    <x v="148"/>
    <x v="17"/>
    <x v="17"/>
    <m/>
    <x v="615"/>
    <e v="#N/A"/>
    <x v="615"/>
  </r>
  <r>
    <x v="5170"/>
    <m/>
    <n v="14456"/>
    <x v="5184"/>
    <m/>
    <m/>
    <m/>
    <m/>
    <x v="5184"/>
    <s v="2023/2/28"/>
    <x v="148"/>
    <x v="148"/>
    <x v="17"/>
    <x v="17"/>
    <m/>
    <x v="615"/>
    <e v="#N/A"/>
    <x v="615"/>
  </r>
  <r>
    <x v="5170"/>
    <m/>
    <n v="13900"/>
    <x v="5187"/>
    <m/>
    <m/>
    <m/>
    <m/>
    <x v="5186"/>
    <s v="2023/3/31"/>
    <x v="148"/>
    <x v="148"/>
    <x v="17"/>
    <x v="17"/>
    <m/>
    <x v="615"/>
    <e v="#N/A"/>
    <x v="615"/>
  </r>
  <r>
    <x v="5170"/>
    <m/>
    <n v="5266"/>
    <x v="5189"/>
    <m/>
    <m/>
    <m/>
    <m/>
    <x v="5188"/>
    <s v="2023/4/30"/>
    <x v="148"/>
    <x v="148"/>
    <x v="17"/>
    <x v="17"/>
    <m/>
    <x v="615"/>
    <e v="#N/A"/>
    <x v="615"/>
  </r>
  <r>
    <x v="5170"/>
    <m/>
    <n v="11237"/>
    <x v="5192"/>
    <m/>
    <m/>
    <m/>
    <m/>
    <x v="5191"/>
    <s v="2023/5/31"/>
    <x v="148"/>
    <x v="148"/>
    <x v="17"/>
    <x v="17"/>
    <m/>
    <x v="615"/>
    <e v="#N/A"/>
    <x v="615"/>
  </r>
  <r>
    <x v="5170"/>
    <m/>
    <n v="18111"/>
    <x v="5195"/>
    <m/>
    <m/>
    <m/>
    <m/>
    <x v="5193"/>
    <s v="2023/6/30"/>
    <x v="148"/>
    <x v="148"/>
    <x v="17"/>
    <x v="17"/>
    <m/>
    <x v="615"/>
    <e v="#N/A"/>
    <x v="615"/>
  </r>
  <r>
    <x v="5170"/>
    <m/>
    <n v="12395"/>
    <x v="5196"/>
    <m/>
    <m/>
    <m/>
    <m/>
    <x v="5194"/>
    <s v="2023/7/31"/>
    <x v="148"/>
    <x v="148"/>
    <x v="17"/>
    <x v="17"/>
    <m/>
    <x v="615"/>
    <e v="#N/A"/>
    <x v="615"/>
  </r>
  <r>
    <x v="5170"/>
    <m/>
    <n v="21719"/>
    <x v="5199"/>
    <m/>
    <m/>
    <m/>
    <m/>
    <x v="5196"/>
    <s v="2023/8/31"/>
    <x v="148"/>
    <x v="148"/>
    <x v="17"/>
    <x v="17"/>
    <m/>
    <x v="615"/>
    <e v="#N/A"/>
    <x v="615"/>
  </r>
  <r>
    <x v="5170"/>
    <m/>
    <n v="22970"/>
    <x v="5201"/>
    <m/>
    <m/>
    <m/>
    <m/>
    <x v="5198"/>
    <s v="2023/9/30"/>
    <x v="148"/>
    <x v="148"/>
    <x v="17"/>
    <x v="17"/>
    <m/>
    <x v="615"/>
    <e v="#N/A"/>
    <x v="615"/>
  </r>
  <r>
    <x v="5170"/>
    <m/>
    <n v="26483"/>
    <x v="5202"/>
    <m/>
    <m/>
    <m/>
    <m/>
    <x v="5199"/>
    <s v="2023/10/31"/>
    <x v="148"/>
    <x v="148"/>
    <x v="17"/>
    <x v="17"/>
    <m/>
    <x v="615"/>
    <e v="#N/A"/>
    <x v="615"/>
  </r>
  <r>
    <x v="5170"/>
    <m/>
    <n v="27565"/>
    <x v="5204"/>
    <m/>
    <m/>
    <m/>
    <m/>
    <x v="5201"/>
    <s v="2023/11/30"/>
    <x v="148"/>
    <x v="148"/>
    <x v="17"/>
    <x v="17"/>
    <m/>
    <x v="615"/>
    <e v="#N/A"/>
    <x v="615"/>
  </r>
  <r>
    <x v="5170"/>
    <m/>
    <n v="29576"/>
    <x v="5205"/>
    <m/>
    <m/>
    <m/>
    <m/>
    <x v="5202"/>
    <s v="2023/12/31"/>
    <x v="148"/>
    <x v="148"/>
    <x v="17"/>
    <x v="17"/>
    <m/>
    <x v="615"/>
    <e v="#N/A"/>
    <x v="615"/>
  </r>
  <r>
    <x v="5170"/>
    <m/>
    <n v="75"/>
    <x v="18646"/>
    <m/>
    <m/>
    <m/>
    <m/>
    <x v="5314"/>
    <s v="2023/7/24"/>
    <x v="148"/>
    <x v="148"/>
    <x v="2"/>
    <x v="2"/>
    <m/>
    <x v="615"/>
    <e v="#N/A"/>
    <x v="615"/>
  </r>
  <r>
    <x v="5170"/>
    <m/>
    <n v="1294"/>
    <x v="5182"/>
    <m/>
    <m/>
    <m/>
    <m/>
    <x v="5182"/>
    <s v="2023/1/31"/>
    <x v="148"/>
    <x v="148"/>
    <x v="22"/>
    <x v="22"/>
    <m/>
    <x v="615"/>
    <e v="#N/A"/>
    <x v="615"/>
  </r>
  <r>
    <x v="5170"/>
    <m/>
    <n v="188"/>
    <x v="5187"/>
    <m/>
    <m/>
    <m/>
    <m/>
    <x v="5186"/>
    <s v="2023/3/31"/>
    <x v="148"/>
    <x v="148"/>
    <x v="22"/>
    <x v="22"/>
    <m/>
    <x v="615"/>
    <e v="#N/A"/>
    <x v="615"/>
  </r>
  <r>
    <x v="5170"/>
    <m/>
    <n v="131"/>
    <x v="5195"/>
    <m/>
    <m/>
    <m/>
    <m/>
    <x v="5193"/>
    <s v="2023/6/30"/>
    <x v="148"/>
    <x v="148"/>
    <x v="22"/>
    <x v="22"/>
    <m/>
    <x v="615"/>
    <e v="#N/A"/>
    <x v="615"/>
  </r>
  <r>
    <x v="5170"/>
    <m/>
    <n v="38"/>
    <x v="5196"/>
    <m/>
    <m/>
    <m/>
    <m/>
    <x v="5194"/>
    <s v="2023/7/31"/>
    <x v="148"/>
    <x v="148"/>
    <x v="22"/>
    <x v="22"/>
    <m/>
    <x v="615"/>
    <e v="#N/A"/>
    <x v="615"/>
  </r>
  <r>
    <x v="5170"/>
    <m/>
    <n v="188"/>
    <x v="5199"/>
    <m/>
    <m/>
    <m/>
    <m/>
    <x v="5196"/>
    <s v="2023/8/31"/>
    <x v="148"/>
    <x v="148"/>
    <x v="22"/>
    <x v="22"/>
    <m/>
    <x v="615"/>
    <e v="#N/A"/>
    <x v="615"/>
  </r>
  <r>
    <x v="5170"/>
    <m/>
    <n v="206"/>
    <x v="5201"/>
    <m/>
    <m/>
    <m/>
    <m/>
    <x v="5198"/>
    <s v="2023/9/30"/>
    <x v="148"/>
    <x v="148"/>
    <x v="22"/>
    <x v="22"/>
    <m/>
    <x v="615"/>
    <e v="#N/A"/>
    <x v="615"/>
  </r>
  <r>
    <x v="5170"/>
    <m/>
    <n v="1950"/>
    <x v="5182"/>
    <m/>
    <m/>
    <m/>
    <m/>
    <x v="5182"/>
    <s v="2023/1/31"/>
    <x v="148"/>
    <x v="148"/>
    <x v="77"/>
    <x v="77"/>
    <m/>
    <x v="615"/>
    <e v="#N/A"/>
    <x v="615"/>
  </r>
  <r>
    <x v="5170"/>
    <m/>
    <n v="4020"/>
    <x v="5184"/>
    <m/>
    <m/>
    <m/>
    <m/>
    <x v="5184"/>
    <s v="2023/2/28"/>
    <x v="148"/>
    <x v="148"/>
    <x v="77"/>
    <x v="77"/>
    <m/>
    <x v="615"/>
    <e v="#N/A"/>
    <x v="615"/>
  </r>
  <r>
    <x v="5170"/>
    <m/>
    <n v="180"/>
    <x v="5192"/>
    <m/>
    <m/>
    <m/>
    <m/>
    <x v="5191"/>
    <s v="2023/5/31"/>
    <x v="148"/>
    <x v="148"/>
    <x v="77"/>
    <x v="77"/>
    <m/>
    <x v="615"/>
    <e v="#N/A"/>
    <x v="615"/>
  </r>
  <r>
    <x v="5170"/>
    <m/>
    <n v="3630"/>
    <x v="5195"/>
    <m/>
    <m/>
    <m/>
    <m/>
    <x v="5193"/>
    <s v="2023/6/30"/>
    <x v="148"/>
    <x v="148"/>
    <x v="77"/>
    <x v="77"/>
    <m/>
    <x v="615"/>
    <e v="#N/A"/>
    <x v="615"/>
  </r>
  <r>
    <x v="5170"/>
    <m/>
    <n v="1635"/>
    <x v="5196"/>
    <m/>
    <m/>
    <m/>
    <m/>
    <x v="5194"/>
    <s v="2023/7/31"/>
    <x v="148"/>
    <x v="148"/>
    <x v="77"/>
    <x v="77"/>
    <m/>
    <x v="615"/>
    <e v="#N/A"/>
    <x v="615"/>
  </r>
  <r>
    <x v="5170"/>
    <m/>
    <n v="2520"/>
    <x v="5199"/>
    <m/>
    <m/>
    <m/>
    <m/>
    <x v="5196"/>
    <s v="2023/8/31"/>
    <x v="148"/>
    <x v="148"/>
    <x v="77"/>
    <x v="77"/>
    <m/>
    <x v="615"/>
    <e v="#N/A"/>
    <x v="615"/>
  </r>
  <r>
    <x v="5170"/>
    <m/>
    <n v="2130"/>
    <x v="5201"/>
    <m/>
    <m/>
    <m/>
    <m/>
    <x v="5198"/>
    <s v="2023/9/30"/>
    <x v="148"/>
    <x v="148"/>
    <x v="77"/>
    <x v="77"/>
    <m/>
    <x v="615"/>
    <e v="#N/A"/>
    <x v="615"/>
  </r>
  <r>
    <x v="5170"/>
    <m/>
    <n v="1860"/>
    <x v="5202"/>
    <m/>
    <m/>
    <m/>
    <m/>
    <x v="5199"/>
    <s v="2023/10/31"/>
    <x v="148"/>
    <x v="148"/>
    <x v="77"/>
    <x v="77"/>
    <m/>
    <x v="615"/>
    <e v="#N/A"/>
    <x v="615"/>
  </r>
  <r>
    <x v="5170"/>
    <m/>
    <n v="332"/>
    <x v="18620"/>
    <m/>
    <m/>
    <m/>
    <m/>
    <x v="9465"/>
    <s v="2023/2/28"/>
    <x v="148"/>
    <x v="148"/>
    <x v="10"/>
    <x v="10"/>
    <m/>
    <x v="615"/>
    <e v="#N/A"/>
    <x v="615"/>
  </r>
  <r>
    <x v="5170"/>
    <m/>
    <n v="45"/>
    <x v="18647"/>
    <m/>
    <m/>
    <m/>
    <m/>
    <x v="5339"/>
    <s v="2023/6/13"/>
    <x v="148"/>
    <x v="148"/>
    <x v="5"/>
    <x v="5"/>
    <m/>
    <x v="615"/>
    <e v="#N/A"/>
    <x v="615"/>
  </r>
  <r>
    <x v="5170"/>
    <m/>
    <n v="1531"/>
    <x v="18648"/>
    <m/>
    <m/>
    <m/>
    <m/>
    <x v="7295"/>
    <s v="2023/2/26"/>
    <x v="148"/>
    <x v="148"/>
    <x v="32"/>
    <x v="32"/>
    <m/>
    <x v="615"/>
    <e v="#N/A"/>
    <x v="615"/>
  </r>
  <r>
    <x v="5170"/>
    <m/>
    <n v="941"/>
    <x v="18649"/>
    <m/>
    <m/>
    <m/>
    <m/>
    <x v="7257"/>
    <s v="2023/4/30"/>
    <x v="148"/>
    <x v="148"/>
    <x v="32"/>
    <x v="32"/>
    <m/>
    <x v="615"/>
    <e v="#N/A"/>
    <x v="615"/>
  </r>
  <r>
    <x v="5170"/>
    <m/>
    <n v="36"/>
    <x v="18650"/>
    <m/>
    <m/>
    <m/>
    <m/>
    <x v="7203"/>
    <s v="2023/5/31"/>
    <x v="148"/>
    <x v="148"/>
    <x v="33"/>
    <x v="33"/>
    <m/>
    <x v="615"/>
    <e v="#N/A"/>
    <x v="615"/>
  </r>
  <r>
    <x v="5170"/>
    <m/>
    <n v="891"/>
    <x v="18651"/>
    <m/>
    <m/>
    <m/>
    <m/>
    <x v="7206"/>
    <s v="2023/6/20"/>
    <x v="148"/>
    <x v="148"/>
    <x v="33"/>
    <x v="33"/>
    <m/>
    <x v="615"/>
    <e v="#N/A"/>
    <x v="615"/>
  </r>
  <r>
    <x v="5170"/>
    <m/>
    <n v="1291"/>
    <x v="18652"/>
    <m/>
    <m/>
    <m/>
    <m/>
    <x v="5314"/>
    <s v="2023/7/24"/>
    <x v="148"/>
    <x v="148"/>
    <x v="33"/>
    <x v="33"/>
    <m/>
    <x v="615"/>
    <e v="#N/A"/>
    <x v="615"/>
  </r>
  <r>
    <x v="5170"/>
    <m/>
    <n v="986"/>
    <x v="18653"/>
    <m/>
    <m/>
    <m/>
    <m/>
    <x v="7273"/>
    <s v="2023/8/15"/>
    <x v="148"/>
    <x v="148"/>
    <x v="33"/>
    <x v="33"/>
    <m/>
    <x v="615"/>
    <e v="#N/A"/>
    <x v="615"/>
  </r>
  <r>
    <x v="5170"/>
    <m/>
    <n v="1982"/>
    <x v="18654"/>
    <m/>
    <m/>
    <m/>
    <m/>
    <x v="7233"/>
    <s v="2023/12/3"/>
    <x v="148"/>
    <x v="148"/>
    <x v="43"/>
    <x v="43"/>
    <m/>
    <x v="615"/>
    <e v="#N/A"/>
    <x v="615"/>
  </r>
  <r>
    <x v="5170"/>
    <m/>
    <n v="344"/>
    <x v="18392"/>
    <m/>
    <m/>
    <m/>
    <m/>
    <x v="7300"/>
    <s v="2023/12/13"/>
    <x v="148"/>
    <x v="148"/>
    <x v="65"/>
    <x v="65"/>
    <m/>
    <x v="615"/>
    <e v="#N/A"/>
    <x v="615"/>
  </r>
  <r>
    <x v="5170"/>
    <m/>
    <n v="581"/>
    <x v="18655"/>
    <m/>
    <m/>
    <m/>
    <m/>
    <x v="7233"/>
    <s v="2023/12/3"/>
    <x v="148"/>
    <x v="148"/>
    <x v="58"/>
    <x v="58"/>
    <m/>
    <x v="615"/>
    <e v="#N/A"/>
    <x v="615"/>
  </r>
  <r>
    <x v="5170"/>
    <m/>
    <n v="3275"/>
    <x v="18656"/>
    <m/>
    <m/>
    <m/>
    <m/>
    <x v="7233"/>
    <s v="2023/12/3"/>
    <x v="148"/>
    <x v="148"/>
    <x v="66"/>
    <x v="66"/>
    <m/>
    <x v="615"/>
    <e v="#N/A"/>
    <x v="615"/>
  </r>
  <r>
    <x v="5170"/>
    <m/>
    <n v="3325"/>
    <x v="18657"/>
    <m/>
    <m/>
    <m/>
    <m/>
    <x v="7233"/>
    <s v="2023/12/3"/>
    <x v="148"/>
    <x v="148"/>
    <x v="66"/>
    <x v="66"/>
    <m/>
    <x v="615"/>
    <e v="#N/A"/>
    <x v="615"/>
  </r>
  <r>
    <x v="5170"/>
    <m/>
    <n v="700"/>
    <x v="18658"/>
    <m/>
    <m/>
    <m/>
    <m/>
    <x v="9466"/>
    <s v="2023/12/30"/>
    <x v="148"/>
    <x v="148"/>
    <x v="72"/>
    <x v="72"/>
    <m/>
    <x v="615"/>
    <e v="#N/A"/>
    <x v="615"/>
  </r>
  <r>
    <x v="5170"/>
    <m/>
    <n v="813"/>
    <x v="18659"/>
    <m/>
    <m/>
    <m/>
    <m/>
    <x v="9466"/>
    <s v="2023/12/30"/>
    <x v="148"/>
    <x v="148"/>
    <x v="72"/>
    <x v="72"/>
    <m/>
    <x v="615"/>
    <e v="#N/A"/>
    <x v="615"/>
  </r>
  <r>
    <x v="5170"/>
    <m/>
    <n v="700"/>
    <x v="18660"/>
    <m/>
    <m/>
    <m/>
    <m/>
    <x v="9466"/>
    <s v="2023/12/30"/>
    <x v="148"/>
    <x v="148"/>
    <x v="72"/>
    <x v="72"/>
    <m/>
    <x v="615"/>
    <e v="#N/A"/>
    <x v="615"/>
  </r>
  <r>
    <x v="5170"/>
    <m/>
    <n v="3387"/>
    <x v="5182"/>
    <m/>
    <m/>
    <m/>
    <m/>
    <x v="5182"/>
    <s v="2023/1/31"/>
    <x v="148"/>
    <x v="148"/>
    <x v="78"/>
    <x v="78"/>
    <m/>
    <x v="615"/>
    <e v="#N/A"/>
    <x v="615"/>
  </r>
  <r>
    <x v="5170"/>
    <m/>
    <n v="4403"/>
    <x v="5184"/>
    <m/>
    <m/>
    <m/>
    <m/>
    <x v="5184"/>
    <s v="2023/2/28"/>
    <x v="148"/>
    <x v="148"/>
    <x v="78"/>
    <x v="78"/>
    <m/>
    <x v="615"/>
    <e v="#N/A"/>
    <x v="615"/>
  </r>
  <r>
    <x v="5170"/>
    <m/>
    <n v="2822"/>
    <x v="5187"/>
    <m/>
    <m/>
    <m/>
    <m/>
    <x v="5186"/>
    <s v="2023/3/31"/>
    <x v="148"/>
    <x v="148"/>
    <x v="78"/>
    <x v="78"/>
    <m/>
    <x v="615"/>
    <e v="#N/A"/>
    <x v="615"/>
  </r>
  <r>
    <x v="5170"/>
    <m/>
    <n v="3018"/>
    <x v="5189"/>
    <m/>
    <m/>
    <m/>
    <m/>
    <x v="5188"/>
    <s v="2023/4/30"/>
    <x v="148"/>
    <x v="148"/>
    <x v="78"/>
    <x v="78"/>
    <m/>
    <x v="615"/>
    <e v="#N/A"/>
    <x v="615"/>
  </r>
  <r>
    <x v="5170"/>
    <m/>
    <n v="1681"/>
    <x v="5192"/>
    <m/>
    <m/>
    <m/>
    <m/>
    <x v="5191"/>
    <s v="2023/5/31"/>
    <x v="148"/>
    <x v="148"/>
    <x v="78"/>
    <x v="78"/>
    <m/>
    <x v="615"/>
    <e v="#N/A"/>
    <x v="615"/>
  </r>
  <r>
    <x v="5170"/>
    <m/>
    <n v="4461"/>
    <x v="5195"/>
    <m/>
    <m/>
    <m/>
    <m/>
    <x v="5193"/>
    <s v="2023/6/30"/>
    <x v="148"/>
    <x v="148"/>
    <x v="78"/>
    <x v="78"/>
    <m/>
    <x v="615"/>
    <e v="#N/A"/>
    <x v="615"/>
  </r>
  <r>
    <x v="5170"/>
    <m/>
    <n v="1771"/>
    <x v="5196"/>
    <m/>
    <m/>
    <m/>
    <m/>
    <x v="5194"/>
    <s v="2023/7/31"/>
    <x v="148"/>
    <x v="148"/>
    <x v="78"/>
    <x v="78"/>
    <m/>
    <x v="615"/>
    <e v="#N/A"/>
    <x v="615"/>
  </r>
  <r>
    <x v="5170"/>
    <m/>
    <n v="206"/>
    <x v="5199"/>
    <m/>
    <m/>
    <m/>
    <m/>
    <x v="5196"/>
    <s v="2023/8/31"/>
    <x v="148"/>
    <x v="148"/>
    <x v="78"/>
    <x v="78"/>
    <m/>
    <x v="615"/>
    <e v="#N/A"/>
    <x v="615"/>
  </r>
  <r>
    <x v="5170"/>
    <m/>
    <n v="2277"/>
    <x v="5201"/>
    <m/>
    <m/>
    <m/>
    <m/>
    <x v="5198"/>
    <s v="2023/9/30"/>
    <x v="148"/>
    <x v="148"/>
    <x v="78"/>
    <x v="78"/>
    <m/>
    <x v="615"/>
    <e v="#N/A"/>
    <x v="615"/>
  </r>
  <r>
    <x v="5170"/>
    <m/>
    <n v="2883"/>
    <x v="5202"/>
    <m/>
    <m/>
    <m/>
    <m/>
    <x v="5199"/>
    <s v="2023/10/31"/>
    <x v="148"/>
    <x v="148"/>
    <x v="78"/>
    <x v="78"/>
    <m/>
    <x v="615"/>
    <e v="#N/A"/>
    <x v="615"/>
  </r>
  <r>
    <x v="5170"/>
    <m/>
    <n v="6246"/>
    <x v="5204"/>
    <m/>
    <m/>
    <m/>
    <m/>
    <x v="5201"/>
    <s v="2023/11/30"/>
    <x v="148"/>
    <x v="148"/>
    <x v="78"/>
    <x v="78"/>
    <m/>
    <x v="615"/>
    <e v="#N/A"/>
    <x v="615"/>
  </r>
  <r>
    <x v="5170"/>
    <m/>
    <n v="5896"/>
    <x v="5205"/>
    <m/>
    <m/>
    <m/>
    <m/>
    <x v="5202"/>
    <s v="2023/12/31"/>
    <x v="148"/>
    <x v="148"/>
    <x v="78"/>
    <x v="78"/>
    <m/>
    <x v="615"/>
    <e v="#N/A"/>
    <x v="615"/>
  </r>
  <r>
    <x v="5170"/>
    <m/>
    <n v="9981"/>
    <x v="5182"/>
    <m/>
    <m/>
    <m/>
    <m/>
    <x v="5182"/>
    <s v="2023/1/31"/>
    <x v="148"/>
    <x v="148"/>
    <x v="79"/>
    <x v="79"/>
    <m/>
    <x v="615"/>
    <e v="#N/A"/>
    <x v="615"/>
  </r>
  <r>
    <x v="5170"/>
    <m/>
    <n v="10801"/>
    <x v="5184"/>
    <m/>
    <m/>
    <m/>
    <m/>
    <x v="5184"/>
    <s v="2023/2/28"/>
    <x v="148"/>
    <x v="148"/>
    <x v="79"/>
    <x v="79"/>
    <m/>
    <x v="615"/>
    <e v="#N/A"/>
    <x v="615"/>
  </r>
  <r>
    <x v="5170"/>
    <m/>
    <n v="8417"/>
    <x v="5187"/>
    <m/>
    <m/>
    <m/>
    <m/>
    <x v="5186"/>
    <s v="2023/3/31"/>
    <x v="148"/>
    <x v="148"/>
    <x v="79"/>
    <x v="79"/>
    <m/>
    <x v="615"/>
    <e v="#N/A"/>
    <x v="615"/>
  </r>
  <r>
    <x v="5170"/>
    <m/>
    <n v="3527"/>
    <x v="5189"/>
    <m/>
    <m/>
    <m/>
    <m/>
    <x v="5188"/>
    <s v="2023/4/30"/>
    <x v="148"/>
    <x v="148"/>
    <x v="79"/>
    <x v="79"/>
    <m/>
    <x v="615"/>
    <e v="#N/A"/>
    <x v="615"/>
  </r>
  <r>
    <x v="5170"/>
    <m/>
    <n v="11164"/>
    <x v="5192"/>
    <m/>
    <m/>
    <m/>
    <m/>
    <x v="5191"/>
    <s v="2023/5/31"/>
    <x v="148"/>
    <x v="148"/>
    <x v="79"/>
    <x v="79"/>
    <m/>
    <x v="615"/>
    <e v="#N/A"/>
    <x v="615"/>
  </r>
  <r>
    <x v="5170"/>
    <m/>
    <n v="11187"/>
    <x v="5195"/>
    <m/>
    <m/>
    <m/>
    <m/>
    <x v="5193"/>
    <s v="2023/6/30"/>
    <x v="148"/>
    <x v="148"/>
    <x v="79"/>
    <x v="79"/>
    <m/>
    <x v="615"/>
    <e v="#N/A"/>
    <x v="615"/>
  </r>
  <r>
    <x v="5170"/>
    <m/>
    <n v="18029"/>
    <x v="5196"/>
    <m/>
    <m/>
    <m/>
    <m/>
    <x v="5194"/>
    <s v="2023/7/31"/>
    <x v="148"/>
    <x v="148"/>
    <x v="79"/>
    <x v="79"/>
    <m/>
    <x v="615"/>
    <e v="#N/A"/>
    <x v="615"/>
  </r>
  <r>
    <x v="5170"/>
    <m/>
    <n v="16480"/>
    <x v="5199"/>
    <m/>
    <m/>
    <m/>
    <m/>
    <x v="5196"/>
    <s v="2023/8/31"/>
    <x v="148"/>
    <x v="148"/>
    <x v="79"/>
    <x v="79"/>
    <m/>
    <x v="615"/>
    <e v="#N/A"/>
    <x v="615"/>
  </r>
  <r>
    <x v="5170"/>
    <m/>
    <n v="14342"/>
    <x v="5201"/>
    <m/>
    <m/>
    <m/>
    <m/>
    <x v="5198"/>
    <s v="2023/9/30"/>
    <x v="148"/>
    <x v="148"/>
    <x v="79"/>
    <x v="79"/>
    <m/>
    <x v="615"/>
    <e v="#N/A"/>
    <x v="615"/>
  </r>
  <r>
    <x v="5170"/>
    <m/>
    <n v="14245"/>
    <x v="5202"/>
    <m/>
    <m/>
    <m/>
    <m/>
    <x v="5199"/>
    <s v="2023/10/31"/>
    <x v="148"/>
    <x v="148"/>
    <x v="79"/>
    <x v="79"/>
    <m/>
    <x v="615"/>
    <e v="#N/A"/>
    <x v="615"/>
  </r>
  <r>
    <x v="5170"/>
    <m/>
    <n v="21993"/>
    <x v="5204"/>
    <m/>
    <m/>
    <m/>
    <m/>
    <x v="5201"/>
    <s v="2023/11/30"/>
    <x v="148"/>
    <x v="148"/>
    <x v="79"/>
    <x v="79"/>
    <m/>
    <x v="615"/>
    <e v="#N/A"/>
    <x v="615"/>
  </r>
  <r>
    <x v="5170"/>
    <m/>
    <n v="14488"/>
    <x v="5205"/>
    <m/>
    <m/>
    <m/>
    <m/>
    <x v="5202"/>
    <s v="2023/12/31"/>
    <x v="148"/>
    <x v="148"/>
    <x v="79"/>
    <x v="79"/>
    <m/>
    <x v="615"/>
    <e v="#N/A"/>
    <x v="615"/>
  </r>
  <r>
    <x v="5170"/>
    <m/>
    <n v="6493"/>
    <x v="5182"/>
    <m/>
    <m/>
    <m/>
    <m/>
    <x v="5182"/>
    <s v="2023/1/31"/>
    <x v="148"/>
    <x v="148"/>
    <x v="71"/>
    <x v="71"/>
    <m/>
    <x v="615"/>
    <e v="#N/A"/>
    <x v="615"/>
  </r>
  <r>
    <x v="5170"/>
    <m/>
    <n v="3107"/>
    <x v="5184"/>
    <m/>
    <m/>
    <m/>
    <m/>
    <x v="5184"/>
    <s v="2023/2/28"/>
    <x v="148"/>
    <x v="148"/>
    <x v="71"/>
    <x v="71"/>
    <m/>
    <x v="615"/>
    <e v="#N/A"/>
    <x v="615"/>
  </r>
  <r>
    <x v="5170"/>
    <m/>
    <n v="2229"/>
    <x v="5187"/>
    <m/>
    <m/>
    <m/>
    <m/>
    <x v="5186"/>
    <s v="2023/3/31"/>
    <x v="148"/>
    <x v="148"/>
    <x v="71"/>
    <x v="71"/>
    <m/>
    <x v="615"/>
    <e v="#N/A"/>
    <x v="615"/>
  </r>
  <r>
    <x v="5170"/>
    <m/>
    <n v="3859"/>
    <x v="5192"/>
    <m/>
    <m/>
    <m/>
    <m/>
    <x v="5191"/>
    <s v="2023/5/31"/>
    <x v="148"/>
    <x v="148"/>
    <x v="71"/>
    <x v="71"/>
    <m/>
    <x v="615"/>
    <e v="#N/A"/>
    <x v="615"/>
  </r>
  <r>
    <x v="5170"/>
    <m/>
    <n v="1506"/>
    <x v="5195"/>
    <m/>
    <m/>
    <m/>
    <m/>
    <x v="5193"/>
    <s v="2023/6/30"/>
    <x v="148"/>
    <x v="148"/>
    <x v="71"/>
    <x v="71"/>
    <m/>
    <x v="615"/>
    <e v="#N/A"/>
    <x v="615"/>
  </r>
  <r>
    <x v="5170"/>
    <m/>
    <n v="2684"/>
    <x v="5196"/>
    <m/>
    <m/>
    <m/>
    <m/>
    <x v="5194"/>
    <s v="2023/7/31"/>
    <x v="148"/>
    <x v="148"/>
    <x v="71"/>
    <x v="71"/>
    <m/>
    <x v="615"/>
    <e v="#N/A"/>
    <x v="615"/>
  </r>
  <r>
    <x v="5170"/>
    <m/>
    <n v="8226"/>
    <x v="5199"/>
    <m/>
    <m/>
    <m/>
    <m/>
    <x v="5196"/>
    <s v="2023/8/31"/>
    <x v="148"/>
    <x v="148"/>
    <x v="71"/>
    <x v="71"/>
    <m/>
    <x v="615"/>
    <e v="#N/A"/>
    <x v="615"/>
  </r>
  <r>
    <x v="5170"/>
    <m/>
    <n v="10987"/>
    <x v="5201"/>
    <m/>
    <m/>
    <m/>
    <m/>
    <x v="5198"/>
    <s v="2023/9/30"/>
    <x v="148"/>
    <x v="148"/>
    <x v="71"/>
    <x v="71"/>
    <m/>
    <x v="615"/>
    <e v="#N/A"/>
    <x v="615"/>
  </r>
  <r>
    <x v="5170"/>
    <m/>
    <n v="7955"/>
    <x v="5202"/>
    <m/>
    <m/>
    <m/>
    <m/>
    <x v="5199"/>
    <s v="2023/10/31"/>
    <x v="148"/>
    <x v="148"/>
    <x v="71"/>
    <x v="71"/>
    <m/>
    <x v="615"/>
    <e v="#N/A"/>
    <x v="615"/>
  </r>
  <r>
    <x v="5170"/>
    <m/>
    <n v="10826"/>
    <x v="5204"/>
    <m/>
    <m/>
    <m/>
    <m/>
    <x v="5201"/>
    <s v="2023/11/30"/>
    <x v="148"/>
    <x v="148"/>
    <x v="71"/>
    <x v="71"/>
    <m/>
    <x v="615"/>
    <e v="#N/A"/>
    <x v="615"/>
  </r>
  <r>
    <x v="5170"/>
    <m/>
    <n v="8022"/>
    <x v="5205"/>
    <m/>
    <m/>
    <m/>
    <m/>
    <x v="5202"/>
    <s v="2023/12/31"/>
    <x v="148"/>
    <x v="148"/>
    <x v="71"/>
    <x v="71"/>
    <m/>
    <x v="615"/>
    <e v="#N/A"/>
    <x v="615"/>
  </r>
  <r>
    <x v="5170"/>
    <m/>
    <n v="1122"/>
    <x v="5182"/>
    <m/>
    <m/>
    <m/>
    <m/>
    <x v="5182"/>
    <s v="2023/1/31"/>
    <x v="148"/>
    <x v="148"/>
    <x v="81"/>
    <x v="81"/>
    <m/>
    <x v="615"/>
    <e v="#N/A"/>
    <x v="615"/>
  </r>
  <r>
    <x v="5170"/>
    <m/>
    <n v="1202"/>
    <x v="5184"/>
    <m/>
    <m/>
    <m/>
    <m/>
    <x v="5184"/>
    <s v="2023/2/28"/>
    <x v="148"/>
    <x v="148"/>
    <x v="81"/>
    <x v="81"/>
    <m/>
    <x v="615"/>
    <e v="#N/A"/>
    <x v="615"/>
  </r>
  <r>
    <x v="5170"/>
    <m/>
    <n v="1138"/>
    <x v="5187"/>
    <m/>
    <m/>
    <m/>
    <m/>
    <x v="5186"/>
    <s v="2023/3/31"/>
    <x v="148"/>
    <x v="148"/>
    <x v="81"/>
    <x v="81"/>
    <m/>
    <x v="615"/>
    <e v="#N/A"/>
    <x v="615"/>
  </r>
  <r>
    <x v="5170"/>
    <m/>
    <n v="2567"/>
    <x v="5189"/>
    <m/>
    <m/>
    <m/>
    <m/>
    <x v="5188"/>
    <s v="2023/4/30"/>
    <x v="148"/>
    <x v="148"/>
    <x v="81"/>
    <x v="81"/>
    <m/>
    <x v="615"/>
    <e v="#N/A"/>
    <x v="615"/>
  </r>
  <r>
    <x v="5170"/>
    <m/>
    <n v="2290"/>
    <x v="5192"/>
    <m/>
    <m/>
    <m/>
    <m/>
    <x v="5191"/>
    <s v="2023/5/31"/>
    <x v="148"/>
    <x v="148"/>
    <x v="81"/>
    <x v="81"/>
    <m/>
    <x v="615"/>
    <e v="#N/A"/>
    <x v="615"/>
  </r>
  <r>
    <x v="5170"/>
    <m/>
    <n v="1622"/>
    <x v="5195"/>
    <m/>
    <m/>
    <m/>
    <m/>
    <x v="5193"/>
    <s v="2023/6/30"/>
    <x v="148"/>
    <x v="148"/>
    <x v="81"/>
    <x v="81"/>
    <m/>
    <x v="615"/>
    <e v="#N/A"/>
    <x v="615"/>
  </r>
  <r>
    <x v="5170"/>
    <m/>
    <n v="2152"/>
    <x v="5196"/>
    <m/>
    <m/>
    <m/>
    <m/>
    <x v="5194"/>
    <s v="2023/7/31"/>
    <x v="148"/>
    <x v="148"/>
    <x v="81"/>
    <x v="81"/>
    <m/>
    <x v="615"/>
    <e v="#N/A"/>
    <x v="615"/>
  </r>
  <r>
    <x v="5170"/>
    <m/>
    <n v="3803"/>
    <x v="5199"/>
    <m/>
    <m/>
    <m/>
    <m/>
    <x v="5196"/>
    <s v="2023/8/31"/>
    <x v="148"/>
    <x v="148"/>
    <x v="81"/>
    <x v="81"/>
    <m/>
    <x v="615"/>
    <e v="#N/A"/>
    <x v="615"/>
  </r>
  <r>
    <x v="5170"/>
    <m/>
    <n v="4961"/>
    <x v="5201"/>
    <m/>
    <m/>
    <m/>
    <m/>
    <x v="5198"/>
    <s v="2023/9/30"/>
    <x v="148"/>
    <x v="148"/>
    <x v="81"/>
    <x v="81"/>
    <m/>
    <x v="615"/>
    <e v="#N/A"/>
    <x v="615"/>
  </r>
  <r>
    <x v="5170"/>
    <m/>
    <n v="9630"/>
    <x v="5202"/>
    <m/>
    <m/>
    <m/>
    <m/>
    <x v="5199"/>
    <s v="2023/10/31"/>
    <x v="148"/>
    <x v="148"/>
    <x v="81"/>
    <x v="81"/>
    <m/>
    <x v="615"/>
    <e v="#N/A"/>
    <x v="615"/>
  </r>
  <r>
    <x v="5170"/>
    <m/>
    <n v="7755"/>
    <x v="5204"/>
    <m/>
    <m/>
    <m/>
    <m/>
    <x v="5201"/>
    <s v="2023/11/30"/>
    <x v="148"/>
    <x v="148"/>
    <x v="81"/>
    <x v="81"/>
    <m/>
    <x v="615"/>
    <e v="#N/A"/>
    <x v="615"/>
  </r>
  <r>
    <x v="5170"/>
    <m/>
    <n v="4242"/>
    <x v="5205"/>
    <m/>
    <m/>
    <m/>
    <m/>
    <x v="5202"/>
    <s v="2023/12/31"/>
    <x v="148"/>
    <x v="148"/>
    <x v="81"/>
    <x v="81"/>
    <m/>
    <x v="615"/>
    <e v="#N/A"/>
    <x v="615"/>
  </r>
  <r>
    <x v="5170"/>
    <m/>
    <n v="24651"/>
    <x v="5182"/>
    <m/>
    <m/>
    <m/>
    <m/>
    <x v="5182"/>
    <s v="2023/1/31"/>
    <x v="148"/>
    <x v="148"/>
    <x v="62"/>
    <x v="62"/>
    <m/>
    <x v="615"/>
    <e v="#N/A"/>
    <x v="615"/>
  </r>
  <r>
    <x v="5170"/>
    <m/>
    <n v="17969"/>
    <x v="5184"/>
    <m/>
    <m/>
    <m/>
    <m/>
    <x v="5184"/>
    <s v="2023/2/28"/>
    <x v="148"/>
    <x v="148"/>
    <x v="62"/>
    <x v="62"/>
    <m/>
    <x v="615"/>
    <e v="#N/A"/>
    <x v="615"/>
  </r>
  <r>
    <x v="5170"/>
    <m/>
    <n v="5411"/>
    <x v="5187"/>
    <m/>
    <m/>
    <m/>
    <m/>
    <x v="5186"/>
    <s v="2023/3/31"/>
    <x v="148"/>
    <x v="148"/>
    <x v="62"/>
    <x v="62"/>
    <m/>
    <x v="615"/>
    <e v="#N/A"/>
    <x v="615"/>
  </r>
  <r>
    <x v="5170"/>
    <m/>
    <n v="14943"/>
    <x v="5189"/>
    <m/>
    <m/>
    <m/>
    <m/>
    <x v="5188"/>
    <s v="2023/4/30"/>
    <x v="148"/>
    <x v="148"/>
    <x v="62"/>
    <x v="62"/>
    <m/>
    <x v="615"/>
    <e v="#N/A"/>
    <x v="615"/>
  </r>
  <r>
    <x v="5170"/>
    <m/>
    <n v="13179"/>
    <x v="5192"/>
    <m/>
    <m/>
    <m/>
    <m/>
    <x v="5191"/>
    <s v="2023/5/31"/>
    <x v="148"/>
    <x v="148"/>
    <x v="62"/>
    <x v="62"/>
    <m/>
    <x v="615"/>
    <e v="#N/A"/>
    <x v="615"/>
  </r>
  <r>
    <x v="5170"/>
    <m/>
    <n v="48525"/>
    <x v="5195"/>
    <m/>
    <m/>
    <m/>
    <m/>
    <x v="5193"/>
    <s v="2023/6/30"/>
    <x v="148"/>
    <x v="148"/>
    <x v="62"/>
    <x v="62"/>
    <m/>
    <x v="615"/>
    <e v="#N/A"/>
    <x v="615"/>
  </r>
  <r>
    <x v="5170"/>
    <m/>
    <n v="40281"/>
    <x v="5196"/>
    <m/>
    <m/>
    <m/>
    <m/>
    <x v="5194"/>
    <s v="2023/7/31"/>
    <x v="148"/>
    <x v="148"/>
    <x v="62"/>
    <x v="62"/>
    <m/>
    <x v="615"/>
    <e v="#N/A"/>
    <x v="615"/>
  </r>
  <r>
    <x v="5170"/>
    <m/>
    <n v="66026"/>
    <x v="5199"/>
    <m/>
    <m/>
    <m/>
    <m/>
    <x v="5196"/>
    <s v="2023/8/31"/>
    <x v="148"/>
    <x v="148"/>
    <x v="62"/>
    <x v="62"/>
    <m/>
    <x v="615"/>
    <e v="#N/A"/>
    <x v="615"/>
  </r>
  <r>
    <x v="5170"/>
    <m/>
    <n v="157377"/>
    <x v="5201"/>
    <m/>
    <m/>
    <m/>
    <m/>
    <x v="5198"/>
    <s v="2023/9/30"/>
    <x v="148"/>
    <x v="148"/>
    <x v="62"/>
    <x v="62"/>
    <m/>
    <x v="615"/>
    <e v="#N/A"/>
    <x v="615"/>
  </r>
  <r>
    <x v="5170"/>
    <m/>
    <n v="146840"/>
    <x v="5202"/>
    <m/>
    <m/>
    <m/>
    <m/>
    <x v="5199"/>
    <s v="2023/10/31"/>
    <x v="148"/>
    <x v="148"/>
    <x v="62"/>
    <x v="62"/>
    <m/>
    <x v="615"/>
    <e v="#N/A"/>
    <x v="615"/>
  </r>
  <r>
    <x v="5170"/>
    <m/>
    <n v="169070"/>
    <x v="5204"/>
    <m/>
    <m/>
    <m/>
    <m/>
    <x v="5201"/>
    <s v="2023/11/30"/>
    <x v="148"/>
    <x v="148"/>
    <x v="62"/>
    <x v="62"/>
    <m/>
    <x v="615"/>
    <e v="#N/A"/>
    <x v="615"/>
  </r>
  <r>
    <x v="5170"/>
    <m/>
    <n v="78068"/>
    <x v="5205"/>
    <m/>
    <m/>
    <m/>
    <m/>
    <x v="5202"/>
    <s v="2023/12/31"/>
    <x v="148"/>
    <x v="148"/>
    <x v="62"/>
    <x v="62"/>
    <m/>
    <x v="615"/>
    <e v="#N/A"/>
    <x v="615"/>
  </r>
  <r>
    <x v="5170"/>
    <m/>
    <n v="422"/>
    <x v="18661"/>
    <m/>
    <m/>
    <m/>
    <m/>
    <x v="9470"/>
    <s v="2023/1/25"/>
    <x v="148"/>
    <x v="148"/>
    <x v="53"/>
    <x v="53"/>
    <m/>
    <x v="615"/>
    <e v="#N/A"/>
    <x v="615"/>
  </r>
  <r>
    <x v="5170"/>
    <m/>
    <n v="1875"/>
    <x v="18662"/>
    <m/>
    <m/>
    <m/>
    <m/>
    <x v="9470"/>
    <s v="2023/1/25"/>
    <x v="148"/>
    <x v="148"/>
    <x v="53"/>
    <x v="53"/>
    <m/>
    <x v="615"/>
    <e v="#N/A"/>
    <x v="615"/>
  </r>
  <r>
    <x v="5170"/>
    <m/>
    <n v="439"/>
    <x v="18663"/>
    <m/>
    <m/>
    <m/>
    <m/>
    <x v="9470"/>
    <s v="2023/1/25"/>
    <x v="148"/>
    <x v="148"/>
    <x v="53"/>
    <x v="53"/>
    <m/>
    <x v="615"/>
    <e v="#N/A"/>
    <x v="615"/>
  </r>
  <r>
    <x v="5170"/>
    <m/>
    <n v="695"/>
    <x v="18664"/>
    <m/>
    <m/>
    <m/>
    <m/>
    <x v="9470"/>
    <s v="2023/1/25"/>
    <x v="148"/>
    <x v="148"/>
    <x v="53"/>
    <x v="53"/>
    <m/>
    <x v="615"/>
    <e v="#N/A"/>
    <x v="615"/>
  </r>
  <r>
    <x v="5170"/>
    <m/>
    <n v="548"/>
    <x v="18665"/>
    <m/>
    <m/>
    <m/>
    <m/>
    <x v="9470"/>
    <s v="2023/1/25"/>
    <x v="148"/>
    <x v="148"/>
    <x v="53"/>
    <x v="53"/>
    <m/>
    <x v="615"/>
    <e v="#N/A"/>
    <x v="615"/>
  </r>
  <r>
    <x v="5170"/>
    <m/>
    <n v="139583"/>
    <x v="5182"/>
    <m/>
    <m/>
    <m/>
    <m/>
    <x v="5182"/>
    <s v="2023/1/31"/>
    <x v="148"/>
    <x v="148"/>
    <x v="53"/>
    <x v="53"/>
    <m/>
    <x v="615"/>
    <e v="#N/A"/>
    <x v="615"/>
  </r>
  <r>
    <x v="5170"/>
    <m/>
    <n v="155962"/>
    <x v="5184"/>
    <m/>
    <m/>
    <m/>
    <m/>
    <x v="5184"/>
    <s v="2023/2/28"/>
    <x v="148"/>
    <x v="148"/>
    <x v="53"/>
    <x v="53"/>
    <m/>
    <x v="615"/>
    <e v="#N/A"/>
    <x v="615"/>
  </r>
  <r>
    <x v="5170"/>
    <m/>
    <n v="5970"/>
    <x v="18434"/>
    <m/>
    <m/>
    <m/>
    <m/>
    <x v="9412"/>
    <s v="2023/2/28"/>
    <x v="148"/>
    <x v="148"/>
    <x v="53"/>
    <x v="53"/>
    <m/>
    <x v="615"/>
    <e v="#N/A"/>
    <x v="615"/>
  </r>
  <r>
    <x v="5170"/>
    <m/>
    <n v="343"/>
    <x v="18436"/>
    <m/>
    <m/>
    <m/>
    <m/>
    <x v="5185"/>
    <s v="2023/3/6"/>
    <x v="148"/>
    <x v="148"/>
    <x v="53"/>
    <x v="53"/>
    <m/>
    <x v="615"/>
    <e v="#N/A"/>
    <x v="615"/>
  </r>
  <r>
    <x v="5170"/>
    <m/>
    <n v="158"/>
    <x v="18437"/>
    <m/>
    <m/>
    <m/>
    <m/>
    <x v="5185"/>
    <s v="2023/3/6"/>
    <x v="148"/>
    <x v="148"/>
    <x v="53"/>
    <x v="53"/>
    <m/>
    <x v="615"/>
    <e v="#N/A"/>
    <x v="615"/>
  </r>
  <r>
    <x v="5170"/>
    <m/>
    <n v="83423"/>
    <x v="5187"/>
    <m/>
    <m/>
    <m/>
    <m/>
    <x v="5186"/>
    <s v="2023/3/31"/>
    <x v="148"/>
    <x v="148"/>
    <x v="53"/>
    <x v="53"/>
    <m/>
    <x v="615"/>
    <e v="#N/A"/>
    <x v="615"/>
  </r>
  <r>
    <x v="5170"/>
    <m/>
    <n v="404"/>
    <x v="18666"/>
    <m/>
    <m/>
    <m/>
    <m/>
    <x v="7186"/>
    <s v="2023/4/1"/>
    <x v="148"/>
    <x v="148"/>
    <x v="53"/>
    <x v="53"/>
    <m/>
    <x v="615"/>
    <e v="#N/A"/>
    <x v="615"/>
  </r>
  <r>
    <x v="5170"/>
    <m/>
    <n v="229"/>
    <x v="18667"/>
    <m/>
    <m/>
    <m/>
    <m/>
    <x v="7296"/>
    <s v="2023/4/2"/>
    <x v="148"/>
    <x v="148"/>
    <x v="53"/>
    <x v="53"/>
    <m/>
    <x v="615"/>
    <e v="#N/A"/>
    <x v="615"/>
  </r>
  <r>
    <x v="5170"/>
    <m/>
    <n v="492"/>
    <x v="18668"/>
    <m/>
    <m/>
    <m/>
    <m/>
    <x v="7296"/>
    <s v="2023/4/2"/>
    <x v="148"/>
    <x v="148"/>
    <x v="53"/>
    <x v="53"/>
    <m/>
    <x v="615"/>
    <e v="#N/A"/>
    <x v="615"/>
  </r>
  <r>
    <x v="5170"/>
    <m/>
    <n v="844"/>
    <x v="18669"/>
    <m/>
    <m/>
    <m/>
    <m/>
    <x v="7296"/>
    <s v="2023/4/2"/>
    <x v="148"/>
    <x v="148"/>
    <x v="53"/>
    <x v="53"/>
    <m/>
    <x v="615"/>
    <e v="#N/A"/>
    <x v="615"/>
  </r>
  <r>
    <x v="5170"/>
    <m/>
    <n v="188"/>
    <x v="18670"/>
    <m/>
    <m/>
    <m/>
    <m/>
    <x v="7296"/>
    <s v="2023/4/2"/>
    <x v="148"/>
    <x v="148"/>
    <x v="53"/>
    <x v="53"/>
    <m/>
    <x v="615"/>
    <e v="#N/A"/>
    <x v="615"/>
  </r>
  <r>
    <x v="5170"/>
    <m/>
    <n v="1050"/>
    <x v="18671"/>
    <m/>
    <m/>
    <m/>
    <m/>
    <x v="7296"/>
    <s v="2023/4/2"/>
    <x v="148"/>
    <x v="148"/>
    <x v="53"/>
    <x v="53"/>
    <m/>
    <x v="615"/>
    <e v="#N/A"/>
    <x v="615"/>
  </r>
  <r>
    <x v="5170"/>
    <m/>
    <n v="40929"/>
    <x v="5189"/>
    <m/>
    <m/>
    <m/>
    <m/>
    <x v="5188"/>
    <s v="2023/4/30"/>
    <x v="148"/>
    <x v="148"/>
    <x v="53"/>
    <x v="53"/>
    <m/>
    <x v="615"/>
    <e v="#N/A"/>
    <x v="615"/>
  </r>
  <r>
    <x v="5170"/>
    <m/>
    <n v="135"/>
    <x v="18672"/>
    <m/>
    <m/>
    <m/>
    <m/>
    <x v="9471"/>
    <s v="2023/5/17"/>
    <x v="148"/>
    <x v="148"/>
    <x v="53"/>
    <x v="53"/>
    <m/>
    <x v="615"/>
    <e v="#N/A"/>
    <x v="615"/>
  </r>
  <r>
    <x v="5170"/>
    <m/>
    <n v="109359"/>
    <x v="5192"/>
    <m/>
    <m/>
    <m/>
    <m/>
    <x v="5191"/>
    <s v="2023/5/31"/>
    <x v="148"/>
    <x v="148"/>
    <x v="53"/>
    <x v="53"/>
    <m/>
    <x v="615"/>
    <e v="#N/A"/>
    <x v="615"/>
  </r>
  <r>
    <x v="5170"/>
    <m/>
    <n v="149"/>
    <x v="18673"/>
    <m/>
    <m/>
    <m/>
    <m/>
    <x v="5338"/>
    <s v="2023/6/6"/>
    <x v="148"/>
    <x v="148"/>
    <x v="53"/>
    <x v="53"/>
    <m/>
    <x v="615"/>
    <e v="#N/A"/>
    <x v="615"/>
  </r>
  <r>
    <x v="5170"/>
    <m/>
    <n v="195"/>
    <x v="18674"/>
    <m/>
    <m/>
    <m/>
    <m/>
    <x v="5338"/>
    <s v="2023/6/6"/>
    <x v="148"/>
    <x v="148"/>
    <x v="53"/>
    <x v="53"/>
    <m/>
    <x v="615"/>
    <e v="#N/A"/>
    <x v="615"/>
  </r>
  <r>
    <x v="5170"/>
    <m/>
    <n v="191"/>
    <x v="18647"/>
    <m/>
    <m/>
    <m/>
    <m/>
    <x v="5338"/>
    <s v="2023/6/6"/>
    <x v="148"/>
    <x v="148"/>
    <x v="53"/>
    <x v="53"/>
    <m/>
    <x v="615"/>
    <e v="#N/A"/>
    <x v="615"/>
  </r>
  <r>
    <x v="5170"/>
    <m/>
    <n v="195"/>
    <x v="18675"/>
    <m/>
    <m/>
    <m/>
    <m/>
    <x v="5338"/>
    <s v="2023/6/6"/>
    <x v="148"/>
    <x v="148"/>
    <x v="53"/>
    <x v="53"/>
    <m/>
    <x v="615"/>
    <e v="#N/A"/>
    <x v="615"/>
  </r>
  <r>
    <x v="5170"/>
    <m/>
    <n v="181004"/>
    <x v="5195"/>
    <m/>
    <m/>
    <m/>
    <m/>
    <x v="5193"/>
    <s v="2023/6/30"/>
    <x v="148"/>
    <x v="148"/>
    <x v="53"/>
    <x v="53"/>
    <m/>
    <x v="615"/>
    <e v="#N/A"/>
    <x v="615"/>
  </r>
  <r>
    <x v="5170"/>
    <m/>
    <n v="29"/>
    <x v="18676"/>
    <m/>
    <m/>
    <m/>
    <m/>
    <x v="9472"/>
    <s v="2023/7/11"/>
    <x v="148"/>
    <x v="148"/>
    <x v="53"/>
    <x v="53"/>
    <m/>
    <x v="615"/>
    <e v="#N/A"/>
    <x v="615"/>
  </r>
  <r>
    <x v="5170"/>
    <m/>
    <n v="129353"/>
    <x v="5196"/>
    <m/>
    <m/>
    <m/>
    <m/>
    <x v="5194"/>
    <s v="2023/7/31"/>
    <x v="148"/>
    <x v="148"/>
    <x v="53"/>
    <x v="53"/>
    <m/>
    <x v="615"/>
    <e v="#N/A"/>
    <x v="615"/>
  </r>
  <r>
    <x v="5170"/>
    <m/>
    <n v="1663"/>
    <x v="18677"/>
    <m/>
    <m/>
    <m/>
    <m/>
    <x v="9473"/>
    <s v="2023/8/1"/>
    <x v="148"/>
    <x v="148"/>
    <x v="53"/>
    <x v="53"/>
    <m/>
    <x v="615"/>
    <e v="#N/A"/>
    <x v="615"/>
  </r>
  <r>
    <x v="5170"/>
    <m/>
    <n v="367"/>
    <x v="18678"/>
    <m/>
    <m/>
    <m/>
    <m/>
    <x v="7281"/>
    <s v="2023/8/2"/>
    <x v="148"/>
    <x v="148"/>
    <x v="53"/>
    <x v="53"/>
    <m/>
    <x v="615"/>
    <e v="#N/A"/>
    <x v="615"/>
  </r>
  <r>
    <x v="5170"/>
    <m/>
    <n v="1444"/>
    <x v="18679"/>
    <m/>
    <m/>
    <m/>
    <m/>
    <x v="9437"/>
    <s v="2023/8/29"/>
    <x v="148"/>
    <x v="148"/>
    <x v="53"/>
    <x v="53"/>
    <m/>
    <x v="615"/>
    <e v="#N/A"/>
    <x v="615"/>
  </r>
  <r>
    <x v="5170"/>
    <m/>
    <n v="219088"/>
    <x v="5199"/>
    <m/>
    <m/>
    <m/>
    <m/>
    <x v="5196"/>
    <s v="2023/8/31"/>
    <x v="148"/>
    <x v="148"/>
    <x v="53"/>
    <x v="53"/>
    <m/>
    <x v="615"/>
    <e v="#N/A"/>
    <x v="615"/>
  </r>
  <r>
    <x v="5170"/>
    <m/>
    <n v="713"/>
    <x v="18680"/>
    <m/>
    <m/>
    <m/>
    <m/>
    <x v="7279"/>
    <s v="2023/9/13"/>
    <x v="148"/>
    <x v="148"/>
    <x v="53"/>
    <x v="53"/>
    <m/>
    <x v="615"/>
    <e v="#N/A"/>
    <x v="615"/>
  </r>
  <r>
    <x v="5170"/>
    <m/>
    <n v="156"/>
    <x v="18681"/>
    <m/>
    <m/>
    <m/>
    <m/>
    <x v="7279"/>
    <s v="2023/9/13"/>
    <x v="148"/>
    <x v="148"/>
    <x v="53"/>
    <x v="53"/>
    <m/>
    <x v="615"/>
    <e v="#N/A"/>
    <x v="615"/>
  </r>
  <r>
    <x v="5170"/>
    <m/>
    <n v="1753"/>
    <x v="18682"/>
    <m/>
    <m/>
    <m/>
    <m/>
    <x v="7279"/>
    <s v="2023/9/13"/>
    <x v="148"/>
    <x v="148"/>
    <x v="53"/>
    <x v="53"/>
    <m/>
    <x v="615"/>
    <e v="#N/A"/>
    <x v="615"/>
  </r>
  <r>
    <x v="5170"/>
    <m/>
    <n v="875"/>
    <x v="18683"/>
    <m/>
    <m/>
    <m/>
    <m/>
    <x v="7279"/>
    <s v="2023/9/13"/>
    <x v="148"/>
    <x v="148"/>
    <x v="53"/>
    <x v="53"/>
    <m/>
    <x v="615"/>
    <e v="#N/A"/>
    <x v="615"/>
  </r>
  <r>
    <x v="5170"/>
    <m/>
    <n v="2475"/>
    <x v="18684"/>
    <m/>
    <m/>
    <m/>
    <m/>
    <x v="9474"/>
    <s v="2023/9/25"/>
    <x v="148"/>
    <x v="148"/>
    <x v="53"/>
    <x v="53"/>
    <m/>
    <x v="615"/>
    <e v="#N/A"/>
    <x v="615"/>
  </r>
  <r>
    <x v="5170"/>
    <m/>
    <n v="1219"/>
    <x v="18685"/>
    <m/>
    <m/>
    <m/>
    <m/>
    <x v="9475"/>
    <s v="2023/9/27"/>
    <x v="148"/>
    <x v="148"/>
    <x v="53"/>
    <x v="53"/>
    <m/>
    <x v="615"/>
    <e v="#N/A"/>
    <x v="615"/>
  </r>
  <r>
    <x v="5170"/>
    <m/>
    <n v="297"/>
    <x v="18686"/>
    <m/>
    <m/>
    <m/>
    <m/>
    <x v="9475"/>
    <s v="2023/9/27"/>
    <x v="148"/>
    <x v="148"/>
    <x v="53"/>
    <x v="53"/>
    <m/>
    <x v="615"/>
    <e v="#N/A"/>
    <x v="615"/>
  </r>
  <r>
    <x v="5170"/>
    <m/>
    <n v="3939"/>
    <x v="18687"/>
    <m/>
    <m/>
    <m/>
    <m/>
    <x v="7298"/>
    <s v="2023/9/30"/>
    <x v="148"/>
    <x v="148"/>
    <x v="53"/>
    <x v="53"/>
    <m/>
    <x v="615"/>
    <e v="#N/A"/>
    <x v="615"/>
  </r>
  <r>
    <x v="5170"/>
    <m/>
    <n v="2800"/>
    <x v="18688"/>
    <m/>
    <m/>
    <m/>
    <m/>
    <x v="7298"/>
    <s v="2023/9/30"/>
    <x v="148"/>
    <x v="148"/>
    <x v="53"/>
    <x v="53"/>
    <m/>
    <x v="615"/>
    <e v="#N/A"/>
    <x v="615"/>
  </r>
  <r>
    <x v="5170"/>
    <m/>
    <n v="255420"/>
    <x v="5201"/>
    <m/>
    <m/>
    <m/>
    <m/>
    <x v="5198"/>
    <s v="2023/9/30"/>
    <x v="148"/>
    <x v="148"/>
    <x v="53"/>
    <x v="53"/>
    <m/>
    <x v="615"/>
    <e v="#N/A"/>
    <x v="615"/>
  </r>
  <r>
    <x v="5170"/>
    <m/>
    <n v="109"/>
    <x v="18689"/>
    <m/>
    <m/>
    <m/>
    <m/>
    <x v="9476"/>
    <s v="2023/10/7"/>
    <x v="148"/>
    <x v="148"/>
    <x v="53"/>
    <x v="53"/>
    <m/>
    <x v="615"/>
    <e v="#N/A"/>
    <x v="615"/>
  </r>
  <r>
    <x v="5170"/>
    <m/>
    <n v="1409"/>
    <x v="18690"/>
    <m/>
    <m/>
    <m/>
    <m/>
    <x v="7268"/>
    <s v="2023/10/10"/>
    <x v="148"/>
    <x v="148"/>
    <x v="53"/>
    <x v="53"/>
    <m/>
    <x v="615"/>
    <e v="#N/A"/>
    <x v="615"/>
  </r>
  <r>
    <x v="5170"/>
    <m/>
    <n v="1581"/>
    <x v="18691"/>
    <m/>
    <m/>
    <m/>
    <m/>
    <x v="9477"/>
    <s v="2023/10/22"/>
    <x v="148"/>
    <x v="148"/>
    <x v="53"/>
    <x v="53"/>
    <m/>
    <x v="615"/>
    <e v="#N/A"/>
    <x v="615"/>
  </r>
  <r>
    <x v="5170"/>
    <m/>
    <n v="680"/>
    <x v="18692"/>
    <m/>
    <m/>
    <m/>
    <m/>
    <x v="5341"/>
    <s v="2023/10/25"/>
    <x v="148"/>
    <x v="148"/>
    <x v="53"/>
    <x v="53"/>
    <m/>
    <x v="615"/>
    <e v="#N/A"/>
    <x v="615"/>
  </r>
  <r>
    <x v="5170"/>
    <m/>
    <n v="1305"/>
    <x v="18693"/>
    <m/>
    <m/>
    <m/>
    <m/>
    <x v="5341"/>
    <s v="2023/10/25"/>
    <x v="148"/>
    <x v="148"/>
    <x v="53"/>
    <x v="53"/>
    <m/>
    <x v="615"/>
    <e v="#N/A"/>
    <x v="615"/>
  </r>
  <r>
    <x v="5170"/>
    <m/>
    <n v="680"/>
    <x v="18694"/>
    <m/>
    <m/>
    <m/>
    <m/>
    <x v="5341"/>
    <s v="2023/10/25"/>
    <x v="148"/>
    <x v="148"/>
    <x v="53"/>
    <x v="53"/>
    <m/>
    <x v="615"/>
    <e v="#N/A"/>
    <x v="615"/>
  </r>
  <r>
    <x v="5170"/>
    <m/>
    <n v="3250"/>
    <x v="18695"/>
    <m/>
    <m/>
    <m/>
    <m/>
    <x v="7299"/>
    <s v="2023/10/25"/>
    <x v="148"/>
    <x v="148"/>
    <x v="53"/>
    <x v="53"/>
    <m/>
    <x v="615"/>
    <e v="#N/A"/>
    <x v="615"/>
  </r>
  <r>
    <x v="5170"/>
    <m/>
    <n v="1300"/>
    <x v="18696"/>
    <m/>
    <m/>
    <m/>
    <m/>
    <x v="7307"/>
    <s v="2023/10/26"/>
    <x v="148"/>
    <x v="148"/>
    <x v="53"/>
    <x v="53"/>
    <m/>
    <x v="615"/>
    <e v="#N/A"/>
    <x v="615"/>
  </r>
  <r>
    <x v="5170"/>
    <m/>
    <n v="295979"/>
    <x v="5202"/>
    <m/>
    <m/>
    <m/>
    <m/>
    <x v="5199"/>
    <s v="2023/10/31"/>
    <x v="148"/>
    <x v="148"/>
    <x v="53"/>
    <x v="53"/>
    <m/>
    <x v="615"/>
    <e v="#N/A"/>
    <x v="615"/>
  </r>
  <r>
    <x v="5170"/>
    <m/>
    <n v="1860"/>
    <x v="18548"/>
    <m/>
    <m/>
    <m/>
    <m/>
    <x v="9450"/>
    <s v="2023/10/31"/>
    <x v="148"/>
    <x v="148"/>
    <x v="53"/>
    <x v="53"/>
    <m/>
    <x v="615"/>
    <e v="#N/A"/>
    <x v="615"/>
  </r>
  <r>
    <x v="5170"/>
    <m/>
    <n v="16065"/>
    <x v="18550"/>
    <m/>
    <m/>
    <m/>
    <m/>
    <x v="9452"/>
    <s v="2023/11/1"/>
    <x v="148"/>
    <x v="148"/>
    <x v="53"/>
    <x v="53"/>
    <m/>
    <x v="615"/>
    <e v="#N/A"/>
    <x v="615"/>
  </r>
  <r>
    <x v="5170"/>
    <m/>
    <n v="1856"/>
    <x v="18697"/>
    <m/>
    <m/>
    <m/>
    <m/>
    <x v="7247"/>
    <s v="2023/11/21"/>
    <x v="148"/>
    <x v="148"/>
    <x v="53"/>
    <x v="53"/>
    <m/>
    <x v="615"/>
    <e v="#N/A"/>
    <x v="615"/>
  </r>
  <r>
    <x v="5170"/>
    <m/>
    <n v="1641"/>
    <x v="18698"/>
    <m/>
    <m/>
    <m/>
    <m/>
    <x v="9478"/>
    <s v="2023/11/21"/>
    <x v="148"/>
    <x v="148"/>
    <x v="53"/>
    <x v="53"/>
    <m/>
    <x v="615"/>
    <e v="#N/A"/>
    <x v="615"/>
  </r>
  <r>
    <x v="5170"/>
    <m/>
    <n v="1744"/>
    <x v="18699"/>
    <m/>
    <m/>
    <m/>
    <m/>
    <x v="9478"/>
    <s v="2023/11/21"/>
    <x v="148"/>
    <x v="148"/>
    <x v="53"/>
    <x v="53"/>
    <m/>
    <x v="615"/>
    <e v="#N/A"/>
    <x v="615"/>
  </r>
  <r>
    <x v="5170"/>
    <m/>
    <n v="335841"/>
    <x v="5204"/>
    <m/>
    <m/>
    <m/>
    <m/>
    <x v="5201"/>
    <s v="2023/11/30"/>
    <x v="148"/>
    <x v="148"/>
    <x v="53"/>
    <x v="53"/>
    <m/>
    <x v="615"/>
    <e v="#N/A"/>
    <x v="615"/>
  </r>
  <r>
    <x v="5170"/>
    <m/>
    <n v="210"/>
    <x v="18700"/>
    <m/>
    <m/>
    <m/>
    <m/>
    <x v="7300"/>
    <s v="2023/12/13"/>
    <x v="148"/>
    <x v="148"/>
    <x v="53"/>
    <x v="53"/>
    <m/>
    <x v="615"/>
    <e v="#N/A"/>
    <x v="615"/>
  </r>
  <r>
    <x v="5170"/>
    <m/>
    <n v="215"/>
    <x v="18701"/>
    <m/>
    <m/>
    <m/>
    <m/>
    <x v="7300"/>
    <s v="2023/12/13"/>
    <x v="148"/>
    <x v="148"/>
    <x v="53"/>
    <x v="53"/>
    <m/>
    <x v="615"/>
    <e v="#N/A"/>
    <x v="615"/>
  </r>
  <r>
    <x v="5170"/>
    <m/>
    <n v="40"/>
    <x v="18702"/>
    <m/>
    <m/>
    <m/>
    <m/>
    <x v="7222"/>
    <s v="2023/12/25"/>
    <x v="148"/>
    <x v="148"/>
    <x v="53"/>
    <x v="53"/>
    <m/>
    <x v="615"/>
    <e v="#N/A"/>
    <x v="615"/>
  </r>
  <r>
    <x v="5170"/>
    <m/>
    <n v="301924"/>
    <x v="5205"/>
    <m/>
    <m/>
    <m/>
    <m/>
    <x v="5202"/>
    <s v="2023/12/31"/>
    <x v="148"/>
    <x v="148"/>
    <x v="53"/>
    <x v="53"/>
    <m/>
    <x v="615"/>
    <e v="#N/A"/>
    <x v="615"/>
  </r>
  <r>
    <x v="5170"/>
    <m/>
    <n v="23635"/>
    <x v="5182"/>
    <m/>
    <m/>
    <m/>
    <m/>
    <x v="5182"/>
    <s v="2023/1/31"/>
    <x v="148"/>
    <x v="148"/>
    <x v="82"/>
    <x v="82"/>
    <m/>
    <x v="615"/>
    <e v="#N/A"/>
    <x v="615"/>
  </r>
  <r>
    <x v="5170"/>
    <m/>
    <n v="14034"/>
    <x v="5184"/>
    <m/>
    <m/>
    <m/>
    <m/>
    <x v="5184"/>
    <s v="2023/2/28"/>
    <x v="148"/>
    <x v="148"/>
    <x v="82"/>
    <x v="82"/>
    <m/>
    <x v="615"/>
    <e v="#N/A"/>
    <x v="615"/>
  </r>
  <r>
    <x v="5170"/>
    <m/>
    <n v="3685"/>
    <x v="5187"/>
    <m/>
    <m/>
    <m/>
    <m/>
    <x v="5186"/>
    <s v="2023/3/31"/>
    <x v="148"/>
    <x v="148"/>
    <x v="82"/>
    <x v="82"/>
    <m/>
    <x v="615"/>
    <e v="#N/A"/>
    <x v="615"/>
  </r>
  <r>
    <x v="5170"/>
    <m/>
    <n v="1274"/>
    <x v="5189"/>
    <m/>
    <m/>
    <m/>
    <m/>
    <x v="5188"/>
    <s v="2023/4/30"/>
    <x v="148"/>
    <x v="148"/>
    <x v="82"/>
    <x v="82"/>
    <m/>
    <x v="615"/>
    <e v="#N/A"/>
    <x v="615"/>
  </r>
  <r>
    <x v="5170"/>
    <m/>
    <n v="4854"/>
    <x v="5192"/>
    <m/>
    <m/>
    <m/>
    <m/>
    <x v="5191"/>
    <s v="2023/5/31"/>
    <x v="148"/>
    <x v="148"/>
    <x v="82"/>
    <x v="82"/>
    <m/>
    <x v="615"/>
    <e v="#N/A"/>
    <x v="615"/>
  </r>
  <r>
    <x v="5170"/>
    <m/>
    <n v="12218"/>
    <x v="5195"/>
    <m/>
    <m/>
    <m/>
    <m/>
    <x v="5193"/>
    <s v="2023/6/30"/>
    <x v="148"/>
    <x v="148"/>
    <x v="82"/>
    <x v="82"/>
    <m/>
    <x v="615"/>
    <e v="#N/A"/>
    <x v="615"/>
  </r>
  <r>
    <x v="5170"/>
    <m/>
    <n v="28325"/>
    <x v="5196"/>
    <m/>
    <m/>
    <m/>
    <m/>
    <x v="5194"/>
    <s v="2023/7/31"/>
    <x v="148"/>
    <x v="148"/>
    <x v="82"/>
    <x v="82"/>
    <m/>
    <x v="615"/>
    <e v="#N/A"/>
    <x v="615"/>
  </r>
  <r>
    <x v="5170"/>
    <m/>
    <n v="33369"/>
    <x v="5199"/>
    <m/>
    <m/>
    <m/>
    <m/>
    <x v="5196"/>
    <s v="2023/8/31"/>
    <x v="148"/>
    <x v="148"/>
    <x v="82"/>
    <x v="82"/>
    <m/>
    <x v="615"/>
    <e v="#N/A"/>
    <x v="615"/>
  </r>
  <r>
    <x v="5170"/>
    <m/>
    <n v="30737"/>
    <x v="5201"/>
    <m/>
    <m/>
    <m/>
    <m/>
    <x v="5198"/>
    <s v="2023/9/30"/>
    <x v="148"/>
    <x v="148"/>
    <x v="82"/>
    <x v="82"/>
    <m/>
    <x v="615"/>
    <e v="#N/A"/>
    <x v="615"/>
  </r>
  <r>
    <x v="5170"/>
    <m/>
    <n v="45253"/>
    <x v="5202"/>
    <m/>
    <m/>
    <m/>
    <m/>
    <x v="5199"/>
    <s v="2023/10/31"/>
    <x v="148"/>
    <x v="148"/>
    <x v="82"/>
    <x v="82"/>
    <m/>
    <x v="615"/>
    <e v="#N/A"/>
    <x v="615"/>
  </r>
  <r>
    <x v="5170"/>
    <m/>
    <n v="35990"/>
    <x v="5204"/>
    <m/>
    <m/>
    <m/>
    <m/>
    <x v="5201"/>
    <s v="2023/11/30"/>
    <x v="148"/>
    <x v="148"/>
    <x v="82"/>
    <x v="82"/>
    <m/>
    <x v="615"/>
    <e v="#N/A"/>
    <x v="615"/>
  </r>
  <r>
    <x v="5170"/>
    <m/>
    <n v="30307"/>
    <x v="5205"/>
    <m/>
    <m/>
    <m/>
    <m/>
    <x v="5202"/>
    <s v="2023/12/31"/>
    <x v="148"/>
    <x v="148"/>
    <x v="82"/>
    <x v="82"/>
    <m/>
    <x v="615"/>
    <e v="#N/A"/>
    <x v="615"/>
  </r>
  <r>
    <x v="5170"/>
    <m/>
    <n v="280"/>
    <x v="18703"/>
    <m/>
    <m/>
    <m/>
    <m/>
    <x v="9479"/>
    <s v="2023/1/23"/>
    <x v="149"/>
    <x v="149"/>
    <x v="4"/>
    <x v="4"/>
    <m/>
    <x v="615"/>
    <e v="#N/A"/>
    <x v="615"/>
  </r>
  <r>
    <x v="5170"/>
    <m/>
    <n v="280"/>
    <x v="18704"/>
    <m/>
    <m/>
    <m/>
    <m/>
    <x v="9480"/>
    <s v="2023/8/16"/>
    <x v="149"/>
    <x v="149"/>
    <x v="4"/>
    <x v="4"/>
    <m/>
    <x v="615"/>
    <e v="#N/A"/>
    <x v="615"/>
  </r>
  <r>
    <x v="5170"/>
    <m/>
    <n v="280"/>
    <x v="18705"/>
    <m/>
    <m/>
    <m/>
    <m/>
    <x v="9481"/>
    <s v="2023/9/16"/>
    <x v="149"/>
    <x v="149"/>
    <x v="4"/>
    <x v="4"/>
    <m/>
    <x v="615"/>
    <e v="#N/A"/>
    <x v="615"/>
  </r>
  <r>
    <x v="5170"/>
    <m/>
    <n v="160"/>
    <x v="18706"/>
    <m/>
    <m/>
    <m/>
    <m/>
    <x v="8335"/>
    <s v="2023/10/19"/>
    <x v="149"/>
    <x v="149"/>
    <x v="4"/>
    <x v="4"/>
    <m/>
    <x v="615"/>
    <e v="#N/A"/>
    <x v="615"/>
  </r>
  <r>
    <x v="5170"/>
    <m/>
    <n v="120"/>
    <x v="18707"/>
    <m/>
    <m/>
    <m/>
    <m/>
    <x v="8335"/>
    <s v="2023/10/19"/>
    <x v="149"/>
    <x v="149"/>
    <x v="4"/>
    <x v="4"/>
    <m/>
    <x v="615"/>
    <e v="#N/A"/>
    <x v="615"/>
  </r>
  <r>
    <x v="5170"/>
    <m/>
    <n v="280"/>
    <x v="18708"/>
    <m/>
    <m/>
    <m/>
    <m/>
    <x v="8336"/>
    <s v="2023/10/26"/>
    <x v="149"/>
    <x v="149"/>
    <x v="4"/>
    <x v="4"/>
    <m/>
    <x v="615"/>
    <e v="#N/A"/>
    <x v="615"/>
  </r>
  <r>
    <x v="5170"/>
    <m/>
    <n v="200"/>
    <x v="18709"/>
    <m/>
    <m/>
    <m/>
    <m/>
    <x v="9460"/>
    <s v="2023/7/13"/>
    <x v="149"/>
    <x v="149"/>
    <x v="51"/>
    <x v="51"/>
    <m/>
    <x v="615"/>
    <e v="#N/A"/>
    <x v="615"/>
  </r>
  <r>
    <x v="5170"/>
    <m/>
    <n v="350"/>
    <x v="18710"/>
    <m/>
    <m/>
    <m/>
    <m/>
    <x v="9482"/>
    <s v="2023/1/29"/>
    <x v="149"/>
    <x v="149"/>
    <x v="11"/>
    <x v="11"/>
    <m/>
    <x v="615"/>
    <e v="#N/A"/>
    <x v="615"/>
  </r>
  <r>
    <x v="5170"/>
    <m/>
    <n v="100"/>
    <x v="18386"/>
    <m/>
    <m/>
    <m/>
    <m/>
    <x v="9394"/>
    <s v="2023/12/13"/>
    <x v="149"/>
    <x v="149"/>
    <x v="11"/>
    <x v="11"/>
    <m/>
    <x v="615"/>
    <e v="#N/A"/>
    <x v="615"/>
  </r>
  <r>
    <x v="5170"/>
    <m/>
    <n v="80"/>
    <x v="18711"/>
    <m/>
    <m/>
    <m/>
    <m/>
    <x v="9483"/>
    <s v="2023/1/31"/>
    <x v="149"/>
    <x v="149"/>
    <x v="12"/>
    <x v="12"/>
    <m/>
    <x v="615"/>
    <e v="#N/A"/>
    <x v="615"/>
  </r>
  <r>
    <x v="5170"/>
    <m/>
    <n v="240"/>
    <x v="18712"/>
    <m/>
    <m/>
    <m/>
    <m/>
    <x v="8653"/>
    <s v="2023/4/19"/>
    <x v="149"/>
    <x v="149"/>
    <x v="12"/>
    <x v="12"/>
    <m/>
    <x v="615"/>
    <e v="#N/A"/>
    <x v="615"/>
  </r>
  <r>
    <x v="5170"/>
    <m/>
    <n v="240"/>
    <x v="18713"/>
    <m/>
    <m/>
    <m/>
    <m/>
    <x v="9484"/>
    <s v="2023/5/27"/>
    <x v="149"/>
    <x v="149"/>
    <x v="12"/>
    <x v="12"/>
    <m/>
    <x v="615"/>
    <e v="#N/A"/>
    <x v="615"/>
  </r>
  <r>
    <x v="5170"/>
    <m/>
    <n v="280"/>
    <x v="18714"/>
    <m/>
    <m/>
    <m/>
    <m/>
    <x v="8425"/>
    <s v="2023/6/4"/>
    <x v="149"/>
    <x v="149"/>
    <x v="12"/>
    <x v="12"/>
    <m/>
    <x v="615"/>
    <e v="#N/A"/>
    <x v="615"/>
  </r>
  <r>
    <x v="5170"/>
    <m/>
    <n v="200"/>
    <x v="18715"/>
    <m/>
    <m/>
    <m/>
    <m/>
    <x v="9485"/>
    <s v="2023/7/19"/>
    <x v="149"/>
    <x v="149"/>
    <x v="12"/>
    <x v="12"/>
    <m/>
    <x v="615"/>
    <e v="#N/A"/>
    <x v="615"/>
  </r>
  <r>
    <x v="5170"/>
    <m/>
    <n v="40"/>
    <x v="18716"/>
    <m/>
    <m/>
    <m/>
    <m/>
    <x v="8551"/>
    <s v="2023/10/11"/>
    <x v="149"/>
    <x v="149"/>
    <x v="48"/>
    <x v="48"/>
    <m/>
    <x v="615"/>
    <e v="#N/A"/>
    <x v="615"/>
  </r>
  <r>
    <x v="5170"/>
    <m/>
    <n v="200"/>
    <x v="18717"/>
    <m/>
    <m/>
    <m/>
    <m/>
    <x v="8647"/>
    <s v="2023/5/15"/>
    <x v="149"/>
    <x v="149"/>
    <x v="8"/>
    <x v="8"/>
    <m/>
    <x v="615"/>
    <e v="#N/A"/>
    <x v="615"/>
  </r>
  <r>
    <x v="5170"/>
    <m/>
    <n v="80"/>
    <x v="18718"/>
    <m/>
    <m/>
    <m/>
    <m/>
    <x v="9486"/>
    <s v="2023/8/1"/>
    <x v="149"/>
    <x v="149"/>
    <x v="8"/>
    <x v="8"/>
    <m/>
    <x v="615"/>
    <e v="#N/A"/>
    <x v="615"/>
  </r>
  <r>
    <x v="5170"/>
    <m/>
    <n v="5350"/>
    <x v="5182"/>
    <m/>
    <m/>
    <m/>
    <m/>
    <x v="5182"/>
    <s v="2023/1/31"/>
    <x v="149"/>
    <x v="149"/>
    <x v="17"/>
    <x v="17"/>
    <m/>
    <x v="615"/>
    <e v="#N/A"/>
    <x v="615"/>
  </r>
  <r>
    <x v="5170"/>
    <m/>
    <n v="5050"/>
    <x v="5184"/>
    <m/>
    <m/>
    <m/>
    <m/>
    <x v="5184"/>
    <s v="2023/2/28"/>
    <x v="149"/>
    <x v="149"/>
    <x v="17"/>
    <x v="17"/>
    <m/>
    <x v="615"/>
    <e v="#N/A"/>
    <x v="615"/>
  </r>
  <r>
    <x v="5170"/>
    <m/>
    <n v="5050"/>
    <x v="5187"/>
    <m/>
    <m/>
    <m/>
    <m/>
    <x v="5186"/>
    <s v="2023/3/31"/>
    <x v="149"/>
    <x v="149"/>
    <x v="17"/>
    <x v="17"/>
    <m/>
    <x v="615"/>
    <e v="#N/A"/>
    <x v="615"/>
  </r>
  <r>
    <x v="5170"/>
    <m/>
    <n v="5050"/>
    <x v="5189"/>
    <m/>
    <m/>
    <m/>
    <m/>
    <x v="5188"/>
    <s v="2023/4/30"/>
    <x v="149"/>
    <x v="149"/>
    <x v="17"/>
    <x v="17"/>
    <m/>
    <x v="615"/>
    <e v="#N/A"/>
    <x v="615"/>
  </r>
  <r>
    <x v="5170"/>
    <m/>
    <n v="4750"/>
    <x v="5192"/>
    <m/>
    <m/>
    <m/>
    <m/>
    <x v="5191"/>
    <s v="2023/5/31"/>
    <x v="149"/>
    <x v="149"/>
    <x v="17"/>
    <x v="17"/>
    <m/>
    <x v="615"/>
    <e v="#N/A"/>
    <x v="615"/>
  </r>
  <r>
    <x v="5170"/>
    <m/>
    <n v="4450"/>
    <x v="5195"/>
    <m/>
    <m/>
    <m/>
    <m/>
    <x v="5193"/>
    <s v="2023/6/30"/>
    <x v="149"/>
    <x v="149"/>
    <x v="17"/>
    <x v="17"/>
    <m/>
    <x v="615"/>
    <e v="#N/A"/>
    <x v="615"/>
  </r>
  <r>
    <x v="5170"/>
    <m/>
    <n v="4650"/>
    <x v="5196"/>
    <m/>
    <m/>
    <m/>
    <m/>
    <x v="5194"/>
    <s v="2023/7/31"/>
    <x v="149"/>
    <x v="149"/>
    <x v="17"/>
    <x v="17"/>
    <m/>
    <x v="615"/>
    <e v="#N/A"/>
    <x v="615"/>
  </r>
  <r>
    <x v="5170"/>
    <m/>
    <n v="4450"/>
    <x v="5199"/>
    <m/>
    <m/>
    <m/>
    <m/>
    <x v="5196"/>
    <s v="2023/8/31"/>
    <x v="149"/>
    <x v="149"/>
    <x v="17"/>
    <x v="17"/>
    <m/>
    <x v="615"/>
    <e v="#N/A"/>
    <x v="615"/>
  </r>
  <r>
    <x v="5170"/>
    <m/>
    <n v="4450"/>
    <x v="5201"/>
    <m/>
    <m/>
    <m/>
    <m/>
    <x v="5198"/>
    <s v="2023/9/30"/>
    <x v="149"/>
    <x v="149"/>
    <x v="17"/>
    <x v="17"/>
    <m/>
    <x v="615"/>
    <e v="#N/A"/>
    <x v="615"/>
  </r>
  <r>
    <x v="5170"/>
    <m/>
    <n v="4350"/>
    <x v="5202"/>
    <m/>
    <m/>
    <m/>
    <m/>
    <x v="5199"/>
    <s v="2023/10/31"/>
    <x v="149"/>
    <x v="149"/>
    <x v="17"/>
    <x v="17"/>
    <m/>
    <x v="615"/>
    <e v="#N/A"/>
    <x v="615"/>
  </r>
  <r>
    <x v="5170"/>
    <m/>
    <n v="4000"/>
    <x v="5204"/>
    <m/>
    <m/>
    <m/>
    <m/>
    <x v="5201"/>
    <s v="2023/11/30"/>
    <x v="149"/>
    <x v="149"/>
    <x v="17"/>
    <x v="17"/>
    <m/>
    <x v="615"/>
    <e v="#N/A"/>
    <x v="615"/>
  </r>
  <r>
    <x v="5170"/>
    <m/>
    <n v="4000"/>
    <x v="5205"/>
    <m/>
    <m/>
    <m/>
    <m/>
    <x v="5202"/>
    <s v="2023/12/31"/>
    <x v="149"/>
    <x v="149"/>
    <x v="17"/>
    <x v="17"/>
    <m/>
    <x v="615"/>
    <e v="#N/A"/>
    <x v="615"/>
  </r>
  <r>
    <x v="5170"/>
    <m/>
    <n v="200"/>
    <x v="18719"/>
    <m/>
    <m/>
    <m/>
    <m/>
    <x v="9459"/>
    <s v="2023/10/26"/>
    <x v="149"/>
    <x v="149"/>
    <x v="37"/>
    <x v="37"/>
    <m/>
    <x v="615"/>
    <e v="#N/A"/>
    <x v="615"/>
  </r>
  <r>
    <x v="5170"/>
    <m/>
    <n v="120"/>
    <x v="18720"/>
    <m/>
    <m/>
    <m/>
    <m/>
    <x v="8490"/>
    <s v="2023/8/31"/>
    <x v="149"/>
    <x v="149"/>
    <x v="22"/>
    <x v="22"/>
    <m/>
    <x v="615"/>
    <e v="#N/A"/>
    <x v="615"/>
  </r>
  <r>
    <x v="5170"/>
    <m/>
    <n v="167"/>
    <x v="18391"/>
    <m/>
    <m/>
    <m/>
    <m/>
    <x v="7253"/>
    <s v="2023/4/2"/>
    <x v="149"/>
    <x v="149"/>
    <x v="10"/>
    <x v="10"/>
    <m/>
    <x v="615"/>
    <e v="#N/A"/>
    <x v="615"/>
  </r>
  <r>
    <x v="5170"/>
    <m/>
    <n v="1000"/>
    <x v="18390"/>
    <m/>
    <m/>
    <m/>
    <m/>
    <x v="7253"/>
    <s v="2023/4/2"/>
    <x v="149"/>
    <x v="149"/>
    <x v="10"/>
    <x v="10"/>
    <m/>
    <x v="615"/>
    <e v="#N/A"/>
    <x v="615"/>
  </r>
  <r>
    <x v="5170"/>
    <m/>
    <n v="100"/>
    <x v="18721"/>
    <m/>
    <m/>
    <m/>
    <m/>
    <x v="8504"/>
    <s v="2023/8/16"/>
    <x v="149"/>
    <x v="149"/>
    <x v="21"/>
    <x v="21"/>
    <m/>
    <x v="615"/>
    <e v="#N/A"/>
    <x v="615"/>
  </r>
  <r>
    <x v="5170"/>
    <m/>
    <n v="500"/>
    <x v="18722"/>
    <m/>
    <m/>
    <m/>
    <m/>
    <x v="5507"/>
    <s v="2023/1/19"/>
    <x v="149"/>
    <x v="149"/>
    <x v="32"/>
    <x v="32"/>
    <m/>
    <x v="615"/>
    <e v="#N/A"/>
    <x v="615"/>
  </r>
  <r>
    <x v="5170"/>
    <m/>
    <n v="500"/>
    <x v="18723"/>
    <m/>
    <m/>
    <m/>
    <m/>
    <x v="5507"/>
    <s v="2023/1/19"/>
    <x v="149"/>
    <x v="149"/>
    <x v="32"/>
    <x v="32"/>
    <m/>
    <x v="615"/>
    <e v="#N/A"/>
    <x v="615"/>
  </r>
  <r>
    <x v="5170"/>
    <m/>
    <n v="4500"/>
    <x v="18724"/>
    <m/>
    <m/>
    <m/>
    <m/>
    <x v="9487"/>
    <s v="2023/1/28"/>
    <x v="149"/>
    <x v="149"/>
    <x v="32"/>
    <x v="32"/>
    <m/>
    <x v="615"/>
    <e v="#N/A"/>
    <x v="615"/>
  </r>
  <r>
    <x v="5170"/>
    <m/>
    <n v="4500"/>
    <x v="18724"/>
    <m/>
    <m/>
    <m/>
    <m/>
    <x v="9487"/>
    <s v="2023/1/28"/>
    <x v="149"/>
    <x v="149"/>
    <x v="32"/>
    <x v="32"/>
    <m/>
    <x v="615"/>
    <e v="#N/A"/>
    <x v="615"/>
  </r>
  <r>
    <x v="5170"/>
    <m/>
    <n v="80"/>
    <x v="18725"/>
    <m/>
    <m/>
    <m/>
    <m/>
    <x v="8605"/>
    <s v="2023/11/23"/>
    <x v="149"/>
    <x v="149"/>
    <x v="40"/>
    <x v="40"/>
    <m/>
    <x v="615"/>
    <e v="#N/A"/>
    <x v="615"/>
  </r>
  <r>
    <x v="5170"/>
    <m/>
    <n v="320"/>
    <x v="18726"/>
    <m/>
    <m/>
    <m/>
    <m/>
    <x v="8657"/>
    <s v="2023/8/23"/>
    <x v="149"/>
    <x v="149"/>
    <x v="68"/>
    <x v="68"/>
    <m/>
    <x v="615"/>
    <e v="#N/A"/>
    <x v="615"/>
  </r>
  <r>
    <x v="5170"/>
    <m/>
    <n v="50"/>
    <x v="18727"/>
    <m/>
    <m/>
    <m/>
    <m/>
    <x v="8550"/>
    <s v="2023/10/11"/>
    <x v="149"/>
    <x v="149"/>
    <x v="68"/>
    <x v="68"/>
    <m/>
    <x v="615"/>
    <e v="#N/A"/>
    <x v="615"/>
  </r>
  <r>
    <x v="5170"/>
    <m/>
    <n v="280"/>
    <x v="18728"/>
    <m/>
    <m/>
    <m/>
    <m/>
    <x v="9488"/>
    <s v="2023/11/11"/>
    <x v="149"/>
    <x v="149"/>
    <x v="68"/>
    <x v="68"/>
    <m/>
    <x v="615"/>
    <e v="#N/A"/>
    <x v="615"/>
  </r>
  <r>
    <x v="5170"/>
    <m/>
    <n v="280"/>
    <x v="18729"/>
    <m/>
    <m/>
    <m/>
    <m/>
    <x v="9488"/>
    <s v="2023/11/11"/>
    <x v="149"/>
    <x v="149"/>
    <x v="68"/>
    <x v="68"/>
    <m/>
    <x v="615"/>
    <e v="#N/A"/>
    <x v="615"/>
  </r>
  <r>
    <x v="5170"/>
    <m/>
    <n v="50"/>
    <x v="18727"/>
    <m/>
    <m/>
    <m/>
    <m/>
    <x v="8529"/>
    <s v="2023/12/9"/>
    <x v="149"/>
    <x v="149"/>
    <x v="68"/>
    <x v="68"/>
    <m/>
    <x v="615"/>
    <e v="#N/A"/>
    <x v="615"/>
  </r>
  <r>
    <x v="5170"/>
    <m/>
    <n v="80"/>
    <x v="18730"/>
    <m/>
    <m/>
    <m/>
    <m/>
    <x v="9489"/>
    <s v="2023/12/20"/>
    <x v="149"/>
    <x v="149"/>
    <x v="68"/>
    <x v="68"/>
    <m/>
    <x v="615"/>
    <e v="#N/A"/>
    <x v="615"/>
  </r>
  <r>
    <x v="5170"/>
    <m/>
    <n v="150"/>
    <x v="18731"/>
    <m/>
    <m/>
    <m/>
    <m/>
    <x v="8658"/>
    <s v="2023/12/24"/>
    <x v="149"/>
    <x v="149"/>
    <x v="68"/>
    <x v="68"/>
    <m/>
    <x v="615"/>
    <e v="#N/A"/>
    <x v="615"/>
  </r>
  <r>
    <x v="5170"/>
    <m/>
    <n v="80"/>
    <x v="18732"/>
    <m/>
    <m/>
    <m/>
    <m/>
    <x v="9490"/>
    <s v="2023/2/13"/>
    <x v="149"/>
    <x v="149"/>
    <x v="19"/>
    <x v="19"/>
    <m/>
    <x v="615"/>
    <e v="#N/A"/>
    <x v="615"/>
  </r>
  <r>
    <x v="5170"/>
    <m/>
    <n v="80"/>
    <x v="18733"/>
    <m/>
    <m/>
    <m/>
    <m/>
    <x v="9491"/>
    <s v="2023/3/19"/>
    <x v="149"/>
    <x v="149"/>
    <x v="30"/>
    <x v="30"/>
    <m/>
    <x v="615"/>
    <e v="#N/A"/>
    <x v="615"/>
  </r>
  <r>
    <x v="5170"/>
    <m/>
    <n v="280"/>
    <x v="18734"/>
    <m/>
    <m/>
    <m/>
    <m/>
    <x v="9492"/>
    <s v="2023/4/30"/>
    <x v="149"/>
    <x v="149"/>
    <x v="43"/>
    <x v="43"/>
    <m/>
    <x v="615"/>
    <e v="#N/A"/>
    <x v="615"/>
  </r>
  <r>
    <x v="5170"/>
    <m/>
    <n v="50"/>
    <x v="18735"/>
    <m/>
    <m/>
    <m/>
    <m/>
    <x v="8504"/>
    <s v="2023/8/16"/>
    <x v="149"/>
    <x v="149"/>
    <x v="43"/>
    <x v="43"/>
    <m/>
    <x v="615"/>
    <e v="#N/A"/>
    <x v="615"/>
  </r>
  <r>
    <x v="5170"/>
    <m/>
    <n v="200"/>
    <x v="18736"/>
    <m/>
    <m/>
    <m/>
    <m/>
    <x v="9493"/>
    <s v="2023/6/21"/>
    <x v="149"/>
    <x v="149"/>
    <x v="58"/>
    <x v="58"/>
    <m/>
    <x v="615"/>
    <e v="#N/A"/>
    <x v="615"/>
  </r>
  <r>
    <x v="5170"/>
    <m/>
    <n v="200"/>
    <x v="18737"/>
    <m/>
    <m/>
    <m/>
    <m/>
    <x v="9494"/>
    <s v="2023/6/25"/>
    <x v="149"/>
    <x v="149"/>
    <x v="58"/>
    <x v="58"/>
    <m/>
    <x v="615"/>
    <e v="#N/A"/>
    <x v="615"/>
  </r>
  <r>
    <x v="5170"/>
    <m/>
    <n v="1100"/>
    <x v="18738"/>
    <m/>
    <m/>
    <m/>
    <m/>
    <x v="9495"/>
    <s v="2023/7/25"/>
    <x v="149"/>
    <x v="149"/>
    <x v="58"/>
    <x v="58"/>
    <m/>
    <x v="615"/>
    <e v="#N/A"/>
    <x v="615"/>
  </r>
  <r>
    <x v="5170"/>
    <m/>
    <n v="100"/>
    <x v="18739"/>
    <m/>
    <m/>
    <m/>
    <m/>
    <x v="8486"/>
    <s v="2023/8/1"/>
    <x v="149"/>
    <x v="149"/>
    <x v="58"/>
    <x v="58"/>
    <m/>
    <x v="615"/>
    <e v="#N/A"/>
    <x v="615"/>
  </r>
  <r>
    <x v="5170"/>
    <m/>
    <n v="200"/>
    <x v="18740"/>
    <m/>
    <m/>
    <m/>
    <m/>
    <x v="9496"/>
    <s v="2023/8/19"/>
    <x v="149"/>
    <x v="149"/>
    <x v="58"/>
    <x v="58"/>
    <m/>
    <x v="615"/>
    <e v="#N/A"/>
    <x v="615"/>
  </r>
  <r>
    <x v="5170"/>
    <m/>
    <n v="50"/>
    <x v="18741"/>
    <m/>
    <m/>
    <m/>
    <m/>
    <x v="9497"/>
    <s v="2023/10/11"/>
    <x v="149"/>
    <x v="149"/>
    <x v="59"/>
    <x v="59"/>
    <m/>
    <x v="615"/>
    <e v="#N/A"/>
    <x v="615"/>
  </r>
  <r>
    <x v="5170"/>
    <m/>
    <n v="50"/>
    <x v="18741"/>
    <m/>
    <m/>
    <m/>
    <m/>
    <x v="9498"/>
    <s v="2023/11/30"/>
    <x v="149"/>
    <x v="149"/>
    <x v="59"/>
    <x v="59"/>
    <m/>
    <x v="615"/>
    <e v="#N/A"/>
    <x v="615"/>
  </r>
  <r>
    <x v="5170"/>
    <m/>
    <n v="200"/>
    <x v="18742"/>
    <m/>
    <m/>
    <m/>
    <m/>
    <x v="9499"/>
    <s v="2023/11/11"/>
    <x v="149"/>
    <x v="149"/>
    <x v="73"/>
    <x v="73"/>
    <m/>
    <x v="615"/>
    <e v="#N/A"/>
    <x v="615"/>
  </r>
  <r>
    <x v="5170"/>
    <m/>
    <n v="120"/>
    <x v="18743"/>
    <m/>
    <m/>
    <m/>
    <m/>
    <x v="9500"/>
    <s v="2023/12/3"/>
    <x v="149"/>
    <x v="149"/>
    <x v="73"/>
    <x v="73"/>
    <m/>
    <x v="615"/>
    <e v="#N/A"/>
    <x v="615"/>
  </r>
  <r>
    <x v="5170"/>
    <m/>
    <n v="300"/>
    <x v="5182"/>
    <m/>
    <m/>
    <m/>
    <m/>
    <x v="5182"/>
    <s v="2023/1/31"/>
    <x v="149"/>
    <x v="149"/>
    <x v="78"/>
    <x v="78"/>
    <m/>
    <x v="615"/>
    <e v="#N/A"/>
    <x v="615"/>
  </r>
  <r>
    <x v="5170"/>
    <m/>
    <n v="240"/>
    <x v="18399"/>
    <m/>
    <m/>
    <m/>
    <m/>
    <x v="9397"/>
    <s v="2023/2/19"/>
    <x v="149"/>
    <x v="149"/>
    <x v="78"/>
    <x v="78"/>
    <m/>
    <x v="615"/>
    <e v="#N/A"/>
    <x v="615"/>
  </r>
  <r>
    <x v="5170"/>
    <m/>
    <n v="300"/>
    <x v="5184"/>
    <m/>
    <m/>
    <m/>
    <m/>
    <x v="5184"/>
    <s v="2023/2/28"/>
    <x v="149"/>
    <x v="149"/>
    <x v="78"/>
    <x v="78"/>
    <m/>
    <x v="615"/>
    <e v="#N/A"/>
    <x v="615"/>
  </r>
  <r>
    <x v="5170"/>
    <m/>
    <n v="200"/>
    <x v="18402"/>
    <m/>
    <m/>
    <m/>
    <m/>
    <x v="9398"/>
    <s v="2023/3/20"/>
    <x v="149"/>
    <x v="149"/>
    <x v="78"/>
    <x v="78"/>
    <m/>
    <x v="615"/>
    <e v="#N/A"/>
    <x v="615"/>
  </r>
  <r>
    <x v="5170"/>
    <m/>
    <n v="1200"/>
    <x v="5182"/>
    <m/>
    <m/>
    <m/>
    <m/>
    <x v="5182"/>
    <s v="2023/1/31"/>
    <x v="149"/>
    <x v="149"/>
    <x v="79"/>
    <x v="79"/>
    <m/>
    <x v="615"/>
    <e v="#N/A"/>
    <x v="615"/>
  </r>
  <r>
    <x v="5170"/>
    <m/>
    <n v="1200"/>
    <x v="5184"/>
    <m/>
    <m/>
    <m/>
    <m/>
    <x v="5184"/>
    <s v="2023/2/28"/>
    <x v="149"/>
    <x v="149"/>
    <x v="79"/>
    <x v="79"/>
    <m/>
    <x v="615"/>
    <e v="#N/A"/>
    <x v="615"/>
  </r>
  <r>
    <x v="5170"/>
    <m/>
    <n v="1200"/>
    <x v="5187"/>
    <m/>
    <m/>
    <m/>
    <m/>
    <x v="5186"/>
    <s v="2023/3/31"/>
    <x v="149"/>
    <x v="149"/>
    <x v="79"/>
    <x v="79"/>
    <m/>
    <x v="615"/>
    <e v="#N/A"/>
    <x v="615"/>
  </r>
  <r>
    <x v="5170"/>
    <m/>
    <n v="1200"/>
    <x v="5189"/>
    <m/>
    <m/>
    <m/>
    <m/>
    <x v="5188"/>
    <s v="2023/4/30"/>
    <x v="149"/>
    <x v="149"/>
    <x v="79"/>
    <x v="79"/>
    <m/>
    <x v="615"/>
    <e v="#N/A"/>
    <x v="615"/>
  </r>
  <r>
    <x v="5170"/>
    <m/>
    <n v="1200"/>
    <x v="5192"/>
    <m/>
    <m/>
    <m/>
    <m/>
    <x v="5191"/>
    <s v="2023/5/31"/>
    <x v="149"/>
    <x v="149"/>
    <x v="79"/>
    <x v="79"/>
    <m/>
    <x v="615"/>
    <e v="#N/A"/>
    <x v="615"/>
  </r>
  <r>
    <x v="5170"/>
    <m/>
    <n v="1200"/>
    <x v="5195"/>
    <m/>
    <m/>
    <m/>
    <m/>
    <x v="5193"/>
    <s v="2023/6/30"/>
    <x v="149"/>
    <x v="149"/>
    <x v="79"/>
    <x v="79"/>
    <m/>
    <x v="615"/>
    <e v="#N/A"/>
    <x v="615"/>
  </r>
  <r>
    <x v="5170"/>
    <m/>
    <n v="1200"/>
    <x v="5196"/>
    <m/>
    <m/>
    <m/>
    <m/>
    <x v="5194"/>
    <s v="2023/7/31"/>
    <x v="149"/>
    <x v="149"/>
    <x v="79"/>
    <x v="79"/>
    <m/>
    <x v="615"/>
    <e v="#N/A"/>
    <x v="615"/>
  </r>
  <r>
    <x v="5170"/>
    <m/>
    <n v="900"/>
    <x v="5199"/>
    <m/>
    <m/>
    <m/>
    <m/>
    <x v="5196"/>
    <s v="2023/8/31"/>
    <x v="149"/>
    <x v="149"/>
    <x v="79"/>
    <x v="79"/>
    <m/>
    <x v="615"/>
    <e v="#N/A"/>
    <x v="615"/>
  </r>
  <r>
    <x v="5170"/>
    <m/>
    <n v="900"/>
    <x v="5201"/>
    <m/>
    <m/>
    <m/>
    <m/>
    <x v="5198"/>
    <s v="2023/9/30"/>
    <x v="149"/>
    <x v="149"/>
    <x v="79"/>
    <x v="79"/>
    <m/>
    <x v="615"/>
    <e v="#N/A"/>
    <x v="615"/>
  </r>
  <r>
    <x v="5170"/>
    <m/>
    <n v="1200"/>
    <x v="5202"/>
    <m/>
    <m/>
    <m/>
    <m/>
    <x v="5199"/>
    <s v="2023/10/31"/>
    <x v="149"/>
    <x v="149"/>
    <x v="79"/>
    <x v="79"/>
    <m/>
    <x v="615"/>
    <e v="#N/A"/>
    <x v="615"/>
  </r>
  <r>
    <x v="5170"/>
    <m/>
    <n v="1200"/>
    <x v="5204"/>
    <m/>
    <m/>
    <m/>
    <m/>
    <x v="5201"/>
    <s v="2023/11/30"/>
    <x v="149"/>
    <x v="149"/>
    <x v="79"/>
    <x v="79"/>
    <m/>
    <x v="615"/>
    <e v="#N/A"/>
    <x v="615"/>
  </r>
  <r>
    <x v="5170"/>
    <m/>
    <n v="800"/>
    <x v="5205"/>
    <m/>
    <m/>
    <m/>
    <m/>
    <x v="5202"/>
    <s v="2023/12/31"/>
    <x v="149"/>
    <x v="149"/>
    <x v="79"/>
    <x v="79"/>
    <m/>
    <x v="615"/>
    <e v="#N/A"/>
    <x v="615"/>
  </r>
  <r>
    <x v="5170"/>
    <m/>
    <n v="2300"/>
    <x v="5182"/>
    <m/>
    <m/>
    <m/>
    <m/>
    <x v="5182"/>
    <s v="2023/1/31"/>
    <x v="149"/>
    <x v="149"/>
    <x v="71"/>
    <x v="71"/>
    <m/>
    <x v="615"/>
    <e v="#N/A"/>
    <x v="615"/>
  </r>
  <r>
    <x v="5170"/>
    <m/>
    <n v="2000"/>
    <x v="5184"/>
    <m/>
    <m/>
    <m/>
    <m/>
    <x v="5184"/>
    <s v="2023/2/28"/>
    <x v="149"/>
    <x v="149"/>
    <x v="71"/>
    <x v="71"/>
    <m/>
    <x v="615"/>
    <e v="#N/A"/>
    <x v="615"/>
  </r>
  <r>
    <x v="5170"/>
    <m/>
    <n v="1800"/>
    <x v="5187"/>
    <m/>
    <m/>
    <m/>
    <m/>
    <x v="5186"/>
    <s v="2023/3/31"/>
    <x v="149"/>
    <x v="149"/>
    <x v="71"/>
    <x v="71"/>
    <m/>
    <x v="615"/>
    <e v="#N/A"/>
    <x v="615"/>
  </r>
  <r>
    <x v="5170"/>
    <m/>
    <n v="800"/>
    <x v="5189"/>
    <m/>
    <m/>
    <m/>
    <m/>
    <x v="5188"/>
    <s v="2023/4/30"/>
    <x v="149"/>
    <x v="149"/>
    <x v="71"/>
    <x v="71"/>
    <m/>
    <x v="615"/>
    <e v="#N/A"/>
    <x v="615"/>
  </r>
  <r>
    <x v="5170"/>
    <m/>
    <n v="1300"/>
    <x v="5192"/>
    <m/>
    <m/>
    <m/>
    <m/>
    <x v="5191"/>
    <s v="2023/5/31"/>
    <x v="149"/>
    <x v="149"/>
    <x v="71"/>
    <x v="71"/>
    <m/>
    <x v="615"/>
    <e v="#N/A"/>
    <x v="615"/>
  </r>
  <r>
    <x v="5170"/>
    <m/>
    <n v="1300"/>
    <x v="5195"/>
    <m/>
    <m/>
    <m/>
    <m/>
    <x v="5193"/>
    <s v="2023/6/30"/>
    <x v="149"/>
    <x v="149"/>
    <x v="71"/>
    <x v="71"/>
    <m/>
    <x v="615"/>
    <e v="#N/A"/>
    <x v="615"/>
  </r>
  <r>
    <x v="5170"/>
    <m/>
    <n v="1300"/>
    <x v="5196"/>
    <m/>
    <m/>
    <m/>
    <m/>
    <x v="5194"/>
    <s v="2023/7/31"/>
    <x v="149"/>
    <x v="149"/>
    <x v="71"/>
    <x v="71"/>
    <m/>
    <x v="615"/>
    <e v="#N/A"/>
    <x v="615"/>
  </r>
  <r>
    <x v="5170"/>
    <m/>
    <n v="1300"/>
    <x v="5199"/>
    <m/>
    <m/>
    <m/>
    <m/>
    <x v="5196"/>
    <s v="2023/8/31"/>
    <x v="149"/>
    <x v="149"/>
    <x v="71"/>
    <x v="71"/>
    <m/>
    <x v="615"/>
    <e v="#N/A"/>
    <x v="615"/>
  </r>
  <r>
    <x v="5170"/>
    <m/>
    <n v="1300"/>
    <x v="5201"/>
    <m/>
    <m/>
    <m/>
    <m/>
    <x v="5198"/>
    <s v="2023/9/30"/>
    <x v="149"/>
    <x v="149"/>
    <x v="71"/>
    <x v="71"/>
    <m/>
    <x v="615"/>
    <e v="#N/A"/>
    <x v="615"/>
  </r>
  <r>
    <x v="5170"/>
    <m/>
    <n v="1800"/>
    <x v="5202"/>
    <m/>
    <m/>
    <m/>
    <m/>
    <x v="5199"/>
    <s v="2023/10/31"/>
    <x v="149"/>
    <x v="149"/>
    <x v="71"/>
    <x v="71"/>
    <m/>
    <x v="615"/>
    <e v="#N/A"/>
    <x v="615"/>
  </r>
  <r>
    <x v="5170"/>
    <m/>
    <n v="1900"/>
    <x v="5204"/>
    <m/>
    <m/>
    <m/>
    <m/>
    <x v="5201"/>
    <s v="2023/11/30"/>
    <x v="149"/>
    <x v="149"/>
    <x v="71"/>
    <x v="71"/>
    <m/>
    <x v="615"/>
    <e v="#N/A"/>
    <x v="615"/>
  </r>
  <r>
    <x v="5170"/>
    <m/>
    <n v="2200"/>
    <x v="5205"/>
    <m/>
    <m/>
    <m/>
    <m/>
    <x v="5202"/>
    <s v="2023/12/31"/>
    <x v="149"/>
    <x v="149"/>
    <x v="71"/>
    <x v="71"/>
    <m/>
    <x v="615"/>
    <e v="#N/A"/>
    <x v="615"/>
  </r>
  <r>
    <x v="5170"/>
    <m/>
    <n v="1900"/>
    <x v="5182"/>
    <m/>
    <m/>
    <m/>
    <m/>
    <x v="5182"/>
    <s v="2023/1/31"/>
    <x v="149"/>
    <x v="149"/>
    <x v="81"/>
    <x v="81"/>
    <m/>
    <x v="615"/>
    <e v="#N/A"/>
    <x v="615"/>
  </r>
  <r>
    <x v="5170"/>
    <m/>
    <n v="1900"/>
    <x v="5184"/>
    <m/>
    <m/>
    <m/>
    <m/>
    <x v="5184"/>
    <s v="2023/2/28"/>
    <x v="149"/>
    <x v="149"/>
    <x v="81"/>
    <x v="81"/>
    <m/>
    <x v="615"/>
    <e v="#N/A"/>
    <x v="615"/>
  </r>
  <r>
    <x v="5170"/>
    <m/>
    <n v="1900"/>
    <x v="5187"/>
    <m/>
    <m/>
    <m/>
    <m/>
    <x v="5186"/>
    <s v="2023/3/31"/>
    <x v="149"/>
    <x v="149"/>
    <x v="81"/>
    <x v="81"/>
    <m/>
    <x v="615"/>
    <e v="#N/A"/>
    <x v="615"/>
  </r>
  <r>
    <x v="5170"/>
    <m/>
    <n v="1900"/>
    <x v="5189"/>
    <m/>
    <m/>
    <m/>
    <m/>
    <x v="5188"/>
    <s v="2023/4/30"/>
    <x v="149"/>
    <x v="149"/>
    <x v="81"/>
    <x v="81"/>
    <m/>
    <x v="615"/>
    <e v="#N/A"/>
    <x v="615"/>
  </r>
  <r>
    <x v="5170"/>
    <m/>
    <n v="1700"/>
    <x v="5192"/>
    <m/>
    <m/>
    <m/>
    <m/>
    <x v="5191"/>
    <s v="2023/5/31"/>
    <x v="149"/>
    <x v="149"/>
    <x v="81"/>
    <x v="81"/>
    <m/>
    <x v="615"/>
    <e v="#N/A"/>
    <x v="615"/>
  </r>
  <r>
    <x v="5170"/>
    <m/>
    <n v="1700"/>
    <x v="5195"/>
    <m/>
    <m/>
    <m/>
    <m/>
    <x v="5193"/>
    <s v="2023/6/30"/>
    <x v="149"/>
    <x v="149"/>
    <x v="81"/>
    <x v="81"/>
    <m/>
    <x v="615"/>
    <e v="#N/A"/>
    <x v="615"/>
  </r>
  <r>
    <x v="5170"/>
    <m/>
    <n v="1700"/>
    <x v="5196"/>
    <m/>
    <m/>
    <m/>
    <m/>
    <x v="5194"/>
    <s v="2023/7/31"/>
    <x v="149"/>
    <x v="149"/>
    <x v="81"/>
    <x v="81"/>
    <m/>
    <x v="615"/>
    <e v="#N/A"/>
    <x v="615"/>
  </r>
  <r>
    <x v="5170"/>
    <m/>
    <n v="1700"/>
    <x v="5199"/>
    <m/>
    <m/>
    <m/>
    <m/>
    <x v="5196"/>
    <s v="2023/8/31"/>
    <x v="149"/>
    <x v="149"/>
    <x v="81"/>
    <x v="81"/>
    <m/>
    <x v="615"/>
    <e v="#N/A"/>
    <x v="615"/>
  </r>
  <r>
    <x v="5170"/>
    <m/>
    <n v="1700"/>
    <x v="5201"/>
    <m/>
    <m/>
    <m/>
    <m/>
    <x v="5198"/>
    <s v="2023/9/30"/>
    <x v="149"/>
    <x v="149"/>
    <x v="81"/>
    <x v="81"/>
    <m/>
    <x v="615"/>
    <e v="#N/A"/>
    <x v="615"/>
  </r>
  <r>
    <x v="5170"/>
    <m/>
    <n v="1500"/>
    <x v="5202"/>
    <m/>
    <m/>
    <m/>
    <m/>
    <x v="5199"/>
    <s v="2023/10/31"/>
    <x v="149"/>
    <x v="149"/>
    <x v="81"/>
    <x v="81"/>
    <m/>
    <x v="615"/>
    <e v="#N/A"/>
    <x v="615"/>
  </r>
  <r>
    <x v="5170"/>
    <m/>
    <n v="1500"/>
    <x v="5204"/>
    <m/>
    <m/>
    <m/>
    <m/>
    <x v="5201"/>
    <s v="2023/11/30"/>
    <x v="149"/>
    <x v="149"/>
    <x v="81"/>
    <x v="81"/>
    <m/>
    <x v="615"/>
    <e v="#N/A"/>
    <x v="615"/>
  </r>
  <r>
    <x v="5170"/>
    <m/>
    <n v="1200"/>
    <x v="5205"/>
    <m/>
    <m/>
    <m/>
    <m/>
    <x v="5202"/>
    <s v="2023/12/31"/>
    <x v="149"/>
    <x v="149"/>
    <x v="81"/>
    <x v="81"/>
    <m/>
    <x v="615"/>
    <e v="#N/A"/>
    <x v="615"/>
  </r>
  <r>
    <x v="5170"/>
    <m/>
    <n v="5200"/>
    <x v="5182"/>
    <m/>
    <m/>
    <m/>
    <m/>
    <x v="5182"/>
    <s v="2023/1/31"/>
    <x v="149"/>
    <x v="149"/>
    <x v="62"/>
    <x v="62"/>
    <m/>
    <x v="615"/>
    <e v="#N/A"/>
    <x v="615"/>
  </r>
  <r>
    <x v="5170"/>
    <m/>
    <n v="4900"/>
    <x v="5184"/>
    <m/>
    <m/>
    <m/>
    <m/>
    <x v="5184"/>
    <s v="2023/2/28"/>
    <x v="149"/>
    <x v="149"/>
    <x v="62"/>
    <x v="62"/>
    <m/>
    <x v="615"/>
    <e v="#N/A"/>
    <x v="615"/>
  </r>
  <r>
    <x v="5170"/>
    <m/>
    <n v="500"/>
    <x v="8586"/>
    <m/>
    <m/>
    <m/>
    <m/>
    <x v="7237"/>
    <s v="2023/3/18"/>
    <x v="149"/>
    <x v="149"/>
    <x v="62"/>
    <x v="62"/>
    <m/>
    <x v="615"/>
    <e v="#N/A"/>
    <x v="615"/>
  </r>
  <r>
    <x v="5170"/>
    <m/>
    <n v="4600"/>
    <x v="5187"/>
    <m/>
    <m/>
    <m/>
    <m/>
    <x v="5186"/>
    <s v="2023/3/31"/>
    <x v="149"/>
    <x v="149"/>
    <x v="62"/>
    <x v="62"/>
    <m/>
    <x v="615"/>
    <e v="#N/A"/>
    <x v="615"/>
  </r>
  <r>
    <x v="5170"/>
    <m/>
    <n v="5400"/>
    <x v="5189"/>
    <m/>
    <m/>
    <m/>
    <m/>
    <x v="5188"/>
    <s v="2023/4/30"/>
    <x v="149"/>
    <x v="149"/>
    <x v="62"/>
    <x v="62"/>
    <m/>
    <x v="615"/>
    <e v="#N/A"/>
    <x v="615"/>
  </r>
  <r>
    <x v="5170"/>
    <m/>
    <n v="5800"/>
    <x v="5192"/>
    <m/>
    <m/>
    <m/>
    <m/>
    <x v="5191"/>
    <s v="2023/5/31"/>
    <x v="149"/>
    <x v="149"/>
    <x v="62"/>
    <x v="62"/>
    <m/>
    <x v="615"/>
    <e v="#N/A"/>
    <x v="615"/>
  </r>
  <r>
    <x v="5170"/>
    <m/>
    <n v="5700"/>
    <x v="5195"/>
    <m/>
    <m/>
    <m/>
    <m/>
    <x v="5193"/>
    <s v="2023/6/30"/>
    <x v="149"/>
    <x v="149"/>
    <x v="62"/>
    <x v="62"/>
    <m/>
    <x v="615"/>
    <e v="#N/A"/>
    <x v="615"/>
  </r>
  <r>
    <x v="5170"/>
    <m/>
    <n v="6300"/>
    <x v="5196"/>
    <m/>
    <m/>
    <m/>
    <m/>
    <x v="5194"/>
    <s v="2023/7/31"/>
    <x v="149"/>
    <x v="149"/>
    <x v="62"/>
    <x v="62"/>
    <m/>
    <x v="615"/>
    <e v="#N/A"/>
    <x v="615"/>
  </r>
  <r>
    <x v="5170"/>
    <m/>
    <n v="9300"/>
    <x v="5199"/>
    <m/>
    <m/>
    <m/>
    <m/>
    <x v="5196"/>
    <s v="2023/8/31"/>
    <x v="149"/>
    <x v="149"/>
    <x v="62"/>
    <x v="62"/>
    <m/>
    <x v="615"/>
    <e v="#N/A"/>
    <x v="615"/>
  </r>
  <r>
    <x v="5170"/>
    <m/>
    <n v="9800"/>
    <x v="5201"/>
    <m/>
    <m/>
    <m/>
    <m/>
    <x v="5198"/>
    <s v="2023/9/30"/>
    <x v="149"/>
    <x v="149"/>
    <x v="62"/>
    <x v="62"/>
    <m/>
    <x v="615"/>
    <e v="#N/A"/>
    <x v="615"/>
  </r>
  <r>
    <x v="5170"/>
    <m/>
    <n v="11200"/>
    <x v="5202"/>
    <m/>
    <m/>
    <m/>
    <m/>
    <x v="5199"/>
    <s v="2023/10/31"/>
    <x v="149"/>
    <x v="149"/>
    <x v="62"/>
    <x v="62"/>
    <m/>
    <x v="615"/>
    <e v="#N/A"/>
    <x v="615"/>
  </r>
  <r>
    <x v="5170"/>
    <m/>
    <n v="150"/>
    <x v="18744"/>
    <m/>
    <m/>
    <m/>
    <m/>
    <x v="7247"/>
    <s v="2023/11/21"/>
    <x v="149"/>
    <x v="149"/>
    <x v="62"/>
    <x v="62"/>
    <m/>
    <x v="615"/>
    <e v="#N/A"/>
    <x v="615"/>
  </r>
  <r>
    <x v="5170"/>
    <m/>
    <n v="300"/>
    <x v="18745"/>
    <m/>
    <m/>
    <m/>
    <m/>
    <x v="7247"/>
    <s v="2023/11/21"/>
    <x v="149"/>
    <x v="149"/>
    <x v="62"/>
    <x v="62"/>
    <m/>
    <x v="615"/>
    <e v="#N/A"/>
    <x v="615"/>
  </r>
  <r>
    <x v="5170"/>
    <m/>
    <n v="10900"/>
    <x v="5204"/>
    <m/>
    <m/>
    <m/>
    <m/>
    <x v="5201"/>
    <s v="2023/11/30"/>
    <x v="149"/>
    <x v="149"/>
    <x v="62"/>
    <x v="62"/>
    <m/>
    <x v="615"/>
    <e v="#N/A"/>
    <x v="615"/>
  </r>
  <r>
    <x v="5170"/>
    <m/>
    <n v="11700"/>
    <x v="5205"/>
    <m/>
    <m/>
    <m/>
    <m/>
    <x v="5202"/>
    <s v="2023/12/31"/>
    <x v="149"/>
    <x v="149"/>
    <x v="62"/>
    <x v="62"/>
    <m/>
    <x v="615"/>
    <e v="#N/A"/>
    <x v="615"/>
  </r>
  <r>
    <x v="5170"/>
    <m/>
    <n v="300"/>
    <x v="18425"/>
    <m/>
    <m/>
    <m/>
    <m/>
    <x v="7234"/>
    <s v="2023/1/21"/>
    <x v="149"/>
    <x v="149"/>
    <x v="53"/>
    <x v="53"/>
    <m/>
    <x v="615"/>
    <e v="#N/A"/>
    <x v="615"/>
  </r>
  <r>
    <x v="5170"/>
    <m/>
    <n v="200"/>
    <x v="18423"/>
    <m/>
    <m/>
    <m/>
    <m/>
    <x v="7234"/>
    <s v="2023/1/21"/>
    <x v="149"/>
    <x v="149"/>
    <x v="53"/>
    <x v="53"/>
    <m/>
    <x v="615"/>
    <e v="#N/A"/>
    <x v="615"/>
  </r>
  <r>
    <x v="5170"/>
    <m/>
    <n v="360"/>
    <x v="18424"/>
    <m/>
    <m/>
    <m/>
    <m/>
    <x v="7234"/>
    <s v="2023/1/21"/>
    <x v="149"/>
    <x v="149"/>
    <x v="53"/>
    <x v="53"/>
    <m/>
    <x v="615"/>
    <e v="#N/A"/>
    <x v="615"/>
  </r>
  <r>
    <x v="5170"/>
    <m/>
    <n v="300"/>
    <x v="18427"/>
    <m/>
    <m/>
    <m/>
    <m/>
    <x v="9411"/>
    <s v="2023/1/21"/>
    <x v="149"/>
    <x v="149"/>
    <x v="53"/>
    <x v="53"/>
    <m/>
    <x v="615"/>
    <e v="#N/A"/>
    <x v="615"/>
  </r>
  <r>
    <x v="5170"/>
    <m/>
    <n v="300"/>
    <x v="18428"/>
    <m/>
    <m/>
    <m/>
    <m/>
    <x v="9411"/>
    <s v="2023/1/21"/>
    <x v="149"/>
    <x v="149"/>
    <x v="53"/>
    <x v="53"/>
    <m/>
    <x v="615"/>
    <e v="#N/A"/>
    <x v="615"/>
  </r>
  <r>
    <x v="5170"/>
    <m/>
    <n v="300"/>
    <x v="18429"/>
    <m/>
    <m/>
    <m/>
    <m/>
    <x v="9411"/>
    <s v="2023/1/21"/>
    <x v="149"/>
    <x v="149"/>
    <x v="53"/>
    <x v="53"/>
    <m/>
    <x v="615"/>
    <e v="#N/A"/>
    <x v="615"/>
  </r>
  <r>
    <x v="5170"/>
    <m/>
    <n v="300"/>
    <x v="18426"/>
    <m/>
    <m/>
    <m/>
    <m/>
    <x v="9411"/>
    <s v="2023/1/21"/>
    <x v="149"/>
    <x v="149"/>
    <x v="53"/>
    <x v="53"/>
    <m/>
    <x v="615"/>
    <e v="#N/A"/>
    <x v="615"/>
  </r>
  <r>
    <x v="5170"/>
    <m/>
    <n v="79900"/>
    <x v="5182"/>
    <m/>
    <m/>
    <m/>
    <m/>
    <x v="5182"/>
    <s v="2023/1/31"/>
    <x v="149"/>
    <x v="149"/>
    <x v="53"/>
    <x v="53"/>
    <m/>
    <x v="615"/>
    <e v="#N/A"/>
    <x v="615"/>
  </r>
  <r>
    <x v="5170"/>
    <m/>
    <n v="600"/>
    <x v="18746"/>
    <m/>
    <m/>
    <m/>
    <m/>
    <x v="5183"/>
    <s v="2023/2/20"/>
    <x v="149"/>
    <x v="149"/>
    <x v="53"/>
    <x v="53"/>
    <m/>
    <x v="615"/>
    <e v="#N/A"/>
    <x v="615"/>
  </r>
  <r>
    <x v="5170"/>
    <m/>
    <n v="400"/>
    <x v="18747"/>
    <m/>
    <m/>
    <m/>
    <m/>
    <x v="9501"/>
    <s v="2023/2/23"/>
    <x v="149"/>
    <x v="149"/>
    <x v="53"/>
    <x v="53"/>
    <m/>
    <x v="615"/>
    <e v="#N/A"/>
    <x v="615"/>
  </r>
  <r>
    <x v="5170"/>
    <m/>
    <n v="400"/>
    <x v="18748"/>
    <m/>
    <m/>
    <m/>
    <m/>
    <x v="9501"/>
    <s v="2023/2/23"/>
    <x v="149"/>
    <x v="149"/>
    <x v="53"/>
    <x v="53"/>
    <m/>
    <x v="615"/>
    <e v="#N/A"/>
    <x v="615"/>
  </r>
  <r>
    <x v="5170"/>
    <m/>
    <n v="400"/>
    <x v="18749"/>
    <m/>
    <m/>
    <m/>
    <m/>
    <x v="9501"/>
    <s v="2023/2/23"/>
    <x v="149"/>
    <x v="149"/>
    <x v="53"/>
    <x v="53"/>
    <m/>
    <x v="615"/>
    <e v="#N/A"/>
    <x v="615"/>
  </r>
  <r>
    <x v="5170"/>
    <m/>
    <n v="400"/>
    <x v="18750"/>
    <m/>
    <m/>
    <m/>
    <m/>
    <x v="9501"/>
    <s v="2023/2/23"/>
    <x v="149"/>
    <x v="149"/>
    <x v="53"/>
    <x v="53"/>
    <m/>
    <x v="615"/>
    <e v="#N/A"/>
    <x v="615"/>
  </r>
  <r>
    <x v="5170"/>
    <m/>
    <n v="300"/>
    <x v="18432"/>
    <m/>
    <m/>
    <m/>
    <m/>
    <x v="5311"/>
    <s v="2023/2/26"/>
    <x v="149"/>
    <x v="149"/>
    <x v="53"/>
    <x v="53"/>
    <m/>
    <x v="615"/>
    <e v="#N/A"/>
    <x v="615"/>
  </r>
  <r>
    <x v="5170"/>
    <m/>
    <n v="81150"/>
    <x v="5184"/>
    <m/>
    <m/>
    <m/>
    <m/>
    <x v="5184"/>
    <s v="2023/2/28"/>
    <x v="149"/>
    <x v="149"/>
    <x v="53"/>
    <x v="53"/>
    <m/>
    <x v="615"/>
    <e v="#N/A"/>
    <x v="615"/>
  </r>
  <r>
    <x v="5170"/>
    <m/>
    <n v="109"/>
    <x v="18437"/>
    <m/>
    <m/>
    <m/>
    <m/>
    <x v="5185"/>
    <s v="2023/3/6"/>
    <x v="149"/>
    <x v="149"/>
    <x v="53"/>
    <x v="53"/>
    <m/>
    <x v="615"/>
    <e v="#N/A"/>
    <x v="615"/>
  </r>
  <r>
    <x v="5170"/>
    <m/>
    <n v="170"/>
    <x v="18436"/>
    <m/>
    <m/>
    <m/>
    <m/>
    <x v="5185"/>
    <s v="2023/3/6"/>
    <x v="149"/>
    <x v="149"/>
    <x v="53"/>
    <x v="53"/>
    <m/>
    <x v="615"/>
    <e v="#N/A"/>
    <x v="615"/>
  </r>
  <r>
    <x v="5170"/>
    <m/>
    <n v="300"/>
    <x v="18441"/>
    <m/>
    <m/>
    <m/>
    <m/>
    <x v="7236"/>
    <s v="2023/3/18"/>
    <x v="149"/>
    <x v="149"/>
    <x v="53"/>
    <x v="53"/>
    <m/>
    <x v="615"/>
    <e v="#N/A"/>
    <x v="615"/>
  </r>
  <r>
    <x v="5170"/>
    <m/>
    <n v="110"/>
    <x v="18443"/>
    <m/>
    <m/>
    <m/>
    <m/>
    <x v="7236"/>
    <s v="2023/3/18"/>
    <x v="149"/>
    <x v="149"/>
    <x v="53"/>
    <x v="53"/>
    <m/>
    <x v="615"/>
    <e v="#N/A"/>
    <x v="615"/>
  </r>
  <r>
    <x v="5170"/>
    <m/>
    <n v="1000"/>
    <x v="18449"/>
    <m/>
    <m/>
    <m/>
    <m/>
    <x v="9413"/>
    <s v="2023/3/30"/>
    <x v="149"/>
    <x v="149"/>
    <x v="53"/>
    <x v="53"/>
    <m/>
    <x v="615"/>
    <e v="#N/A"/>
    <x v="615"/>
  </r>
  <r>
    <x v="5170"/>
    <m/>
    <n v="82550"/>
    <x v="5187"/>
    <m/>
    <m/>
    <m/>
    <m/>
    <x v="5186"/>
    <s v="2023/3/31"/>
    <x v="149"/>
    <x v="149"/>
    <x v="53"/>
    <x v="53"/>
    <m/>
    <x v="615"/>
    <e v="#N/A"/>
    <x v="615"/>
  </r>
  <r>
    <x v="5170"/>
    <m/>
    <n v="180"/>
    <x v="18450"/>
    <m/>
    <m/>
    <m/>
    <m/>
    <x v="7186"/>
    <s v="2023/4/1"/>
    <x v="149"/>
    <x v="149"/>
    <x v="53"/>
    <x v="53"/>
    <m/>
    <x v="615"/>
    <e v="#N/A"/>
    <x v="615"/>
  </r>
  <r>
    <x v="5170"/>
    <m/>
    <n v="333"/>
    <x v="18452"/>
    <m/>
    <m/>
    <m/>
    <m/>
    <x v="7254"/>
    <s v="2023/4/9"/>
    <x v="149"/>
    <x v="149"/>
    <x v="53"/>
    <x v="53"/>
    <m/>
    <x v="615"/>
    <e v="#N/A"/>
    <x v="615"/>
  </r>
  <r>
    <x v="5170"/>
    <m/>
    <n v="300"/>
    <x v="18456"/>
    <m/>
    <m/>
    <m/>
    <m/>
    <x v="7256"/>
    <s v="2023/4/30"/>
    <x v="149"/>
    <x v="149"/>
    <x v="53"/>
    <x v="53"/>
    <m/>
    <x v="615"/>
    <e v="#N/A"/>
    <x v="615"/>
  </r>
  <r>
    <x v="5170"/>
    <m/>
    <n v="300"/>
    <x v="8641"/>
    <m/>
    <m/>
    <m/>
    <m/>
    <x v="7256"/>
    <s v="2023/4/30"/>
    <x v="149"/>
    <x v="149"/>
    <x v="53"/>
    <x v="53"/>
    <m/>
    <x v="615"/>
    <e v="#N/A"/>
    <x v="615"/>
  </r>
  <r>
    <x v="5170"/>
    <m/>
    <n v="120"/>
    <x v="18454"/>
    <m/>
    <m/>
    <m/>
    <m/>
    <x v="7256"/>
    <s v="2023/4/30"/>
    <x v="149"/>
    <x v="149"/>
    <x v="53"/>
    <x v="53"/>
    <m/>
    <x v="615"/>
    <e v="#N/A"/>
    <x v="615"/>
  </r>
  <r>
    <x v="5170"/>
    <m/>
    <n v="82400"/>
    <x v="5189"/>
    <m/>
    <m/>
    <m/>
    <m/>
    <x v="5188"/>
    <s v="2023/4/30"/>
    <x v="149"/>
    <x v="149"/>
    <x v="53"/>
    <x v="53"/>
    <m/>
    <x v="615"/>
    <e v="#N/A"/>
    <x v="615"/>
  </r>
  <r>
    <x v="5170"/>
    <m/>
    <n v="150"/>
    <x v="18459"/>
    <m/>
    <m/>
    <m/>
    <m/>
    <x v="7224"/>
    <s v="2023/5/8"/>
    <x v="149"/>
    <x v="149"/>
    <x v="53"/>
    <x v="53"/>
    <m/>
    <x v="615"/>
    <e v="#N/A"/>
    <x v="615"/>
  </r>
  <r>
    <x v="5170"/>
    <m/>
    <n v="300"/>
    <x v="18458"/>
    <m/>
    <m/>
    <m/>
    <m/>
    <x v="7224"/>
    <s v="2023/5/8"/>
    <x v="149"/>
    <x v="149"/>
    <x v="53"/>
    <x v="53"/>
    <m/>
    <x v="615"/>
    <e v="#N/A"/>
    <x v="615"/>
  </r>
  <r>
    <x v="5170"/>
    <m/>
    <n v="190"/>
    <x v="18460"/>
    <m/>
    <m/>
    <m/>
    <m/>
    <x v="9415"/>
    <s v="2023/5/16"/>
    <x v="149"/>
    <x v="149"/>
    <x v="53"/>
    <x v="53"/>
    <m/>
    <x v="615"/>
    <e v="#N/A"/>
    <x v="615"/>
  </r>
  <r>
    <x v="5170"/>
    <m/>
    <n v="190"/>
    <x v="18461"/>
    <m/>
    <m/>
    <m/>
    <m/>
    <x v="9415"/>
    <s v="2023/5/16"/>
    <x v="149"/>
    <x v="149"/>
    <x v="53"/>
    <x v="53"/>
    <m/>
    <x v="615"/>
    <e v="#N/A"/>
    <x v="615"/>
  </r>
  <r>
    <x v="5170"/>
    <m/>
    <n v="191"/>
    <x v="18462"/>
    <m/>
    <m/>
    <m/>
    <m/>
    <x v="9415"/>
    <s v="2023/5/16"/>
    <x v="149"/>
    <x v="149"/>
    <x v="53"/>
    <x v="53"/>
    <m/>
    <x v="615"/>
    <e v="#N/A"/>
    <x v="615"/>
  </r>
  <r>
    <x v="5170"/>
    <m/>
    <n v="190"/>
    <x v="18463"/>
    <m/>
    <m/>
    <m/>
    <m/>
    <x v="9416"/>
    <s v="2023/5/16"/>
    <x v="149"/>
    <x v="149"/>
    <x v="53"/>
    <x v="53"/>
    <m/>
    <x v="615"/>
    <e v="#N/A"/>
    <x v="615"/>
  </r>
  <r>
    <x v="5170"/>
    <m/>
    <n v="190"/>
    <x v="18465"/>
    <m/>
    <m/>
    <m/>
    <m/>
    <x v="9416"/>
    <s v="2023/5/16"/>
    <x v="149"/>
    <x v="149"/>
    <x v="53"/>
    <x v="53"/>
    <m/>
    <x v="615"/>
    <e v="#N/A"/>
    <x v="615"/>
  </r>
  <r>
    <x v="5170"/>
    <m/>
    <n v="190"/>
    <x v="18464"/>
    <m/>
    <m/>
    <m/>
    <m/>
    <x v="9416"/>
    <s v="2023/5/16"/>
    <x v="149"/>
    <x v="149"/>
    <x v="53"/>
    <x v="53"/>
    <m/>
    <x v="615"/>
    <e v="#N/A"/>
    <x v="615"/>
  </r>
  <r>
    <x v="5170"/>
    <m/>
    <n v="107"/>
    <x v="18466"/>
    <m/>
    <m/>
    <m/>
    <m/>
    <x v="7225"/>
    <s v="2023/5/27"/>
    <x v="149"/>
    <x v="149"/>
    <x v="53"/>
    <x v="53"/>
    <m/>
    <x v="615"/>
    <e v="#N/A"/>
    <x v="615"/>
  </r>
  <r>
    <x v="5170"/>
    <m/>
    <n v="200"/>
    <x v="18467"/>
    <m/>
    <m/>
    <m/>
    <m/>
    <x v="7225"/>
    <s v="2023/5/27"/>
    <x v="149"/>
    <x v="149"/>
    <x v="53"/>
    <x v="53"/>
    <m/>
    <x v="615"/>
    <e v="#N/A"/>
    <x v="615"/>
  </r>
  <r>
    <x v="5170"/>
    <m/>
    <n v="160"/>
    <x v="18468"/>
    <m/>
    <m/>
    <m/>
    <m/>
    <x v="7260"/>
    <s v="2023/5/27"/>
    <x v="149"/>
    <x v="149"/>
    <x v="53"/>
    <x v="53"/>
    <m/>
    <x v="615"/>
    <e v="#N/A"/>
    <x v="615"/>
  </r>
  <r>
    <x v="5170"/>
    <m/>
    <n v="300"/>
    <x v="18469"/>
    <m/>
    <m/>
    <m/>
    <m/>
    <x v="7260"/>
    <s v="2023/5/27"/>
    <x v="149"/>
    <x v="149"/>
    <x v="53"/>
    <x v="53"/>
    <m/>
    <x v="615"/>
    <e v="#N/A"/>
    <x v="615"/>
  </r>
  <r>
    <x v="5170"/>
    <m/>
    <n v="350"/>
    <x v="18470"/>
    <m/>
    <m/>
    <m/>
    <m/>
    <x v="7199"/>
    <s v="2023/5/27"/>
    <x v="149"/>
    <x v="149"/>
    <x v="53"/>
    <x v="53"/>
    <m/>
    <x v="615"/>
    <e v="#N/A"/>
    <x v="615"/>
  </r>
  <r>
    <x v="5170"/>
    <m/>
    <n v="200"/>
    <x v="18474"/>
    <m/>
    <m/>
    <m/>
    <m/>
    <x v="7200"/>
    <s v="2023/5/27"/>
    <x v="149"/>
    <x v="149"/>
    <x v="53"/>
    <x v="53"/>
    <m/>
    <x v="615"/>
    <e v="#N/A"/>
    <x v="615"/>
  </r>
  <r>
    <x v="5170"/>
    <m/>
    <n v="106"/>
    <x v="18471"/>
    <m/>
    <m/>
    <m/>
    <m/>
    <x v="7200"/>
    <s v="2023/5/27"/>
    <x v="149"/>
    <x v="149"/>
    <x v="53"/>
    <x v="53"/>
    <m/>
    <x v="615"/>
    <e v="#N/A"/>
    <x v="615"/>
  </r>
  <r>
    <x v="5170"/>
    <m/>
    <n v="106"/>
    <x v="18472"/>
    <m/>
    <m/>
    <m/>
    <m/>
    <x v="7200"/>
    <s v="2023/5/27"/>
    <x v="149"/>
    <x v="149"/>
    <x v="53"/>
    <x v="53"/>
    <m/>
    <x v="615"/>
    <e v="#N/A"/>
    <x v="615"/>
  </r>
  <r>
    <x v="5170"/>
    <m/>
    <n v="200"/>
    <x v="18473"/>
    <m/>
    <m/>
    <m/>
    <m/>
    <x v="7200"/>
    <s v="2023/5/27"/>
    <x v="149"/>
    <x v="149"/>
    <x v="53"/>
    <x v="53"/>
    <m/>
    <x v="615"/>
    <e v="#N/A"/>
    <x v="615"/>
  </r>
  <r>
    <x v="5170"/>
    <m/>
    <n v="153"/>
    <x v="18477"/>
    <m/>
    <m/>
    <m/>
    <m/>
    <x v="7201"/>
    <s v="2023/5/27"/>
    <x v="149"/>
    <x v="149"/>
    <x v="53"/>
    <x v="53"/>
    <m/>
    <x v="615"/>
    <e v="#N/A"/>
    <x v="615"/>
  </r>
  <r>
    <x v="5170"/>
    <m/>
    <n v="195"/>
    <x v="18480"/>
    <m/>
    <m/>
    <m/>
    <m/>
    <x v="9417"/>
    <s v="2023/5/27"/>
    <x v="149"/>
    <x v="149"/>
    <x v="53"/>
    <x v="53"/>
    <m/>
    <x v="615"/>
    <e v="#N/A"/>
    <x v="615"/>
  </r>
  <r>
    <x v="5170"/>
    <m/>
    <n v="450"/>
    <x v="18478"/>
    <m/>
    <m/>
    <m/>
    <m/>
    <x v="9417"/>
    <s v="2023/5/27"/>
    <x v="149"/>
    <x v="149"/>
    <x v="53"/>
    <x v="53"/>
    <m/>
    <x v="615"/>
    <e v="#N/A"/>
    <x v="615"/>
  </r>
  <r>
    <x v="5170"/>
    <m/>
    <n v="250"/>
    <x v="18479"/>
    <m/>
    <m/>
    <m/>
    <m/>
    <x v="9417"/>
    <s v="2023/5/27"/>
    <x v="149"/>
    <x v="149"/>
    <x v="53"/>
    <x v="53"/>
    <m/>
    <x v="615"/>
    <e v="#N/A"/>
    <x v="615"/>
  </r>
  <r>
    <x v="5170"/>
    <m/>
    <n v="117"/>
    <x v="18481"/>
    <m/>
    <m/>
    <m/>
    <m/>
    <x v="9417"/>
    <s v="2023/5/27"/>
    <x v="149"/>
    <x v="149"/>
    <x v="53"/>
    <x v="53"/>
    <m/>
    <x v="615"/>
    <e v="#N/A"/>
    <x v="615"/>
  </r>
  <r>
    <x v="5170"/>
    <m/>
    <n v="140"/>
    <x v="18482"/>
    <m/>
    <m/>
    <m/>
    <m/>
    <x v="7261"/>
    <s v="2023/5/31"/>
    <x v="149"/>
    <x v="149"/>
    <x v="53"/>
    <x v="53"/>
    <m/>
    <x v="615"/>
    <e v="#N/A"/>
    <x v="615"/>
  </r>
  <r>
    <x v="5170"/>
    <m/>
    <n v="300"/>
    <x v="18483"/>
    <m/>
    <m/>
    <m/>
    <m/>
    <x v="7261"/>
    <s v="2023/5/31"/>
    <x v="149"/>
    <x v="149"/>
    <x v="53"/>
    <x v="53"/>
    <m/>
    <x v="615"/>
    <e v="#N/A"/>
    <x v="615"/>
  </r>
  <r>
    <x v="5170"/>
    <m/>
    <n v="79150"/>
    <x v="5192"/>
    <m/>
    <m/>
    <m/>
    <m/>
    <x v="5191"/>
    <s v="2023/5/31"/>
    <x v="149"/>
    <x v="149"/>
    <x v="53"/>
    <x v="53"/>
    <m/>
    <x v="615"/>
    <e v="#N/A"/>
    <x v="615"/>
  </r>
  <r>
    <x v="5170"/>
    <m/>
    <n v="180"/>
    <x v="18486"/>
    <m/>
    <m/>
    <m/>
    <m/>
    <x v="9418"/>
    <s v="2023/6/5"/>
    <x v="149"/>
    <x v="149"/>
    <x v="53"/>
    <x v="53"/>
    <m/>
    <x v="615"/>
    <e v="#N/A"/>
    <x v="615"/>
  </r>
  <r>
    <x v="5170"/>
    <m/>
    <n v="78650"/>
    <x v="5195"/>
    <m/>
    <m/>
    <m/>
    <m/>
    <x v="5193"/>
    <s v="2023/6/30"/>
    <x v="149"/>
    <x v="149"/>
    <x v="53"/>
    <x v="53"/>
    <m/>
    <x v="615"/>
    <e v="#N/A"/>
    <x v="615"/>
  </r>
  <r>
    <x v="5170"/>
    <m/>
    <n v="75"/>
    <x v="18751"/>
    <m/>
    <m/>
    <m/>
    <m/>
    <x v="9419"/>
    <s v="2023/7/11"/>
    <x v="149"/>
    <x v="149"/>
    <x v="53"/>
    <x v="53"/>
    <m/>
    <x v="615"/>
    <e v="#N/A"/>
    <x v="615"/>
  </r>
  <r>
    <x v="5170"/>
    <m/>
    <n v="160"/>
    <x v="18752"/>
    <m/>
    <m/>
    <m/>
    <m/>
    <x v="9420"/>
    <s v="2023/7/11"/>
    <x v="149"/>
    <x v="149"/>
    <x v="53"/>
    <x v="53"/>
    <m/>
    <x v="615"/>
    <e v="#N/A"/>
    <x v="615"/>
  </r>
  <r>
    <x v="5170"/>
    <m/>
    <n v="78850"/>
    <x v="5196"/>
    <m/>
    <m/>
    <m/>
    <m/>
    <x v="5194"/>
    <s v="2023/7/31"/>
    <x v="149"/>
    <x v="149"/>
    <x v="53"/>
    <x v="53"/>
    <m/>
    <x v="615"/>
    <e v="#N/A"/>
    <x v="615"/>
  </r>
  <r>
    <x v="5170"/>
    <m/>
    <n v="630"/>
    <x v="18753"/>
    <m/>
    <m/>
    <m/>
    <m/>
    <x v="7273"/>
    <s v="2023/8/15"/>
    <x v="149"/>
    <x v="149"/>
    <x v="53"/>
    <x v="53"/>
    <m/>
    <x v="615"/>
    <e v="#N/A"/>
    <x v="615"/>
  </r>
  <r>
    <x v="5170"/>
    <m/>
    <n v="200"/>
    <x v="18505"/>
    <m/>
    <m/>
    <m/>
    <m/>
    <x v="7211"/>
    <s v="2023/8/16"/>
    <x v="149"/>
    <x v="149"/>
    <x v="53"/>
    <x v="53"/>
    <m/>
    <x v="615"/>
    <e v="#N/A"/>
    <x v="615"/>
  </r>
  <r>
    <x v="5170"/>
    <m/>
    <n v="53"/>
    <x v="18504"/>
    <m/>
    <m/>
    <m/>
    <m/>
    <x v="7211"/>
    <s v="2023/8/16"/>
    <x v="149"/>
    <x v="149"/>
    <x v="53"/>
    <x v="53"/>
    <m/>
    <x v="615"/>
    <e v="#N/A"/>
    <x v="615"/>
  </r>
  <r>
    <x v="5170"/>
    <m/>
    <n v="130"/>
    <x v="18754"/>
    <m/>
    <m/>
    <m/>
    <m/>
    <x v="9439"/>
    <s v="2023/8/29"/>
    <x v="149"/>
    <x v="149"/>
    <x v="53"/>
    <x v="53"/>
    <m/>
    <x v="615"/>
    <e v="#N/A"/>
    <x v="615"/>
  </r>
  <r>
    <x v="5170"/>
    <m/>
    <n v="300"/>
    <x v="18755"/>
    <m/>
    <m/>
    <m/>
    <m/>
    <x v="9439"/>
    <s v="2023/8/29"/>
    <x v="149"/>
    <x v="149"/>
    <x v="53"/>
    <x v="53"/>
    <m/>
    <x v="615"/>
    <e v="#N/A"/>
    <x v="615"/>
  </r>
  <r>
    <x v="5170"/>
    <m/>
    <n v="300"/>
    <x v="18756"/>
    <m/>
    <m/>
    <m/>
    <m/>
    <x v="9441"/>
    <s v="2023/8/29"/>
    <x v="149"/>
    <x v="149"/>
    <x v="53"/>
    <x v="53"/>
    <m/>
    <x v="615"/>
    <e v="#N/A"/>
    <x v="615"/>
  </r>
  <r>
    <x v="5170"/>
    <m/>
    <n v="130"/>
    <x v="18757"/>
    <m/>
    <m/>
    <m/>
    <m/>
    <x v="9441"/>
    <s v="2023/8/29"/>
    <x v="149"/>
    <x v="149"/>
    <x v="53"/>
    <x v="53"/>
    <m/>
    <x v="615"/>
    <e v="#N/A"/>
    <x v="615"/>
  </r>
  <r>
    <x v="5170"/>
    <m/>
    <n v="300"/>
    <x v="18758"/>
    <m/>
    <m/>
    <m/>
    <m/>
    <x v="9442"/>
    <s v="2023/8/29"/>
    <x v="149"/>
    <x v="149"/>
    <x v="53"/>
    <x v="53"/>
    <m/>
    <x v="615"/>
    <e v="#N/A"/>
    <x v="615"/>
  </r>
  <r>
    <x v="5170"/>
    <m/>
    <n v="130"/>
    <x v="18759"/>
    <m/>
    <m/>
    <m/>
    <m/>
    <x v="9442"/>
    <s v="2023/8/29"/>
    <x v="149"/>
    <x v="149"/>
    <x v="53"/>
    <x v="53"/>
    <m/>
    <x v="615"/>
    <e v="#N/A"/>
    <x v="615"/>
  </r>
  <r>
    <x v="5170"/>
    <m/>
    <n v="350"/>
    <x v="18760"/>
    <m/>
    <m/>
    <m/>
    <m/>
    <x v="7244"/>
    <s v="2023/8/29"/>
    <x v="149"/>
    <x v="149"/>
    <x v="53"/>
    <x v="53"/>
    <m/>
    <x v="615"/>
    <e v="#N/A"/>
    <x v="615"/>
  </r>
  <r>
    <x v="5170"/>
    <m/>
    <n v="81050"/>
    <x v="5199"/>
    <m/>
    <m/>
    <m/>
    <m/>
    <x v="5196"/>
    <s v="2023/8/31"/>
    <x v="149"/>
    <x v="149"/>
    <x v="53"/>
    <x v="53"/>
    <m/>
    <x v="615"/>
    <e v="#N/A"/>
    <x v="615"/>
  </r>
  <r>
    <x v="5170"/>
    <m/>
    <n v="270"/>
    <x v="18761"/>
    <m/>
    <m/>
    <m/>
    <m/>
    <x v="9443"/>
    <s v="2023/9/28"/>
    <x v="149"/>
    <x v="149"/>
    <x v="53"/>
    <x v="53"/>
    <m/>
    <x v="615"/>
    <e v="#N/A"/>
    <x v="615"/>
  </r>
  <r>
    <x v="5170"/>
    <m/>
    <n v="300"/>
    <x v="18762"/>
    <m/>
    <m/>
    <m/>
    <m/>
    <x v="9444"/>
    <s v="2023/9/28"/>
    <x v="149"/>
    <x v="149"/>
    <x v="53"/>
    <x v="53"/>
    <m/>
    <x v="615"/>
    <e v="#N/A"/>
    <x v="615"/>
  </r>
  <r>
    <x v="5170"/>
    <m/>
    <n v="300"/>
    <x v="18763"/>
    <m/>
    <m/>
    <m/>
    <m/>
    <x v="9444"/>
    <s v="2023/9/28"/>
    <x v="149"/>
    <x v="149"/>
    <x v="53"/>
    <x v="53"/>
    <m/>
    <x v="615"/>
    <e v="#N/A"/>
    <x v="615"/>
  </r>
  <r>
    <x v="5170"/>
    <m/>
    <n v="300"/>
    <x v="18764"/>
    <m/>
    <m/>
    <m/>
    <m/>
    <x v="9445"/>
    <s v="2023/9/28"/>
    <x v="149"/>
    <x v="149"/>
    <x v="53"/>
    <x v="53"/>
    <m/>
    <x v="615"/>
    <e v="#N/A"/>
    <x v="615"/>
  </r>
  <r>
    <x v="5170"/>
    <m/>
    <n v="300"/>
    <x v="18765"/>
    <m/>
    <m/>
    <m/>
    <m/>
    <x v="9445"/>
    <s v="2023/9/28"/>
    <x v="149"/>
    <x v="149"/>
    <x v="53"/>
    <x v="53"/>
    <m/>
    <x v="615"/>
    <e v="#N/A"/>
    <x v="615"/>
  </r>
  <r>
    <x v="5170"/>
    <m/>
    <n v="82300"/>
    <x v="5201"/>
    <m/>
    <m/>
    <m/>
    <m/>
    <x v="5198"/>
    <s v="2023/9/30"/>
    <x v="149"/>
    <x v="149"/>
    <x v="53"/>
    <x v="53"/>
    <m/>
    <x v="615"/>
    <e v="#N/A"/>
    <x v="615"/>
  </r>
  <r>
    <x v="5170"/>
    <m/>
    <n v="100"/>
    <x v="18766"/>
    <m/>
    <m/>
    <m/>
    <m/>
    <x v="9502"/>
    <s v="2023/10/24"/>
    <x v="149"/>
    <x v="149"/>
    <x v="53"/>
    <x v="53"/>
    <m/>
    <x v="615"/>
    <e v="#N/A"/>
    <x v="615"/>
  </r>
  <r>
    <x v="5170"/>
    <m/>
    <n v="200"/>
    <x v="18767"/>
    <m/>
    <m/>
    <m/>
    <m/>
    <x v="9448"/>
    <s v="2023/10/26"/>
    <x v="149"/>
    <x v="149"/>
    <x v="53"/>
    <x v="53"/>
    <m/>
    <x v="615"/>
    <e v="#N/A"/>
    <x v="615"/>
  </r>
  <r>
    <x v="5170"/>
    <m/>
    <n v="234"/>
    <x v="18768"/>
    <m/>
    <m/>
    <m/>
    <m/>
    <x v="9448"/>
    <s v="2023/10/26"/>
    <x v="149"/>
    <x v="149"/>
    <x v="53"/>
    <x v="53"/>
    <m/>
    <x v="615"/>
    <e v="#N/A"/>
    <x v="615"/>
  </r>
  <r>
    <x v="5170"/>
    <m/>
    <n v="200"/>
    <x v="18769"/>
    <m/>
    <m/>
    <m/>
    <m/>
    <x v="9448"/>
    <s v="2023/10/26"/>
    <x v="149"/>
    <x v="149"/>
    <x v="53"/>
    <x v="53"/>
    <m/>
    <x v="615"/>
    <e v="#N/A"/>
    <x v="615"/>
  </r>
  <r>
    <x v="5170"/>
    <m/>
    <n v="200"/>
    <x v="18770"/>
    <m/>
    <m/>
    <m/>
    <m/>
    <x v="9448"/>
    <s v="2023/10/26"/>
    <x v="149"/>
    <x v="149"/>
    <x v="53"/>
    <x v="53"/>
    <m/>
    <x v="615"/>
    <e v="#N/A"/>
    <x v="615"/>
  </r>
  <r>
    <x v="5170"/>
    <m/>
    <n v="200"/>
    <x v="18771"/>
    <m/>
    <m/>
    <m/>
    <m/>
    <x v="9448"/>
    <s v="2023/10/26"/>
    <x v="149"/>
    <x v="149"/>
    <x v="53"/>
    <x v="53"/>
    <m/>
    <x v="615"/>
    <e v="#N/A"/>
    <x v="615"/>
  </r>
  <r>
    <x v="5170"/>
    <m/>
    <n v="81100"/>
    <x v="5202"/>
    <m/>
    <m/>
    <m/>
    <m/>
    <x v="5199"/>
    <s v="2023/10/31"/>
    <x v="149"/>
    <x v="149"/>
    <x v="53"/>
    <x v="53"/>
    <m/>
    <x v="615"/>
    <e v="#N/A"/>
    <x v="615"/>
  </r>
  <r>
    <x v="5170"/>
    <m/>
    <n v="430"/>
    <x v="18772"/>
    <m/>
    <m/>
    <m/>
    <m/>
    <x v="7246"/>
    <s v="2023/11/4"/>
    <x v="149"/>
    <x v="149"/>
    <x v="53"/>
    <x v="53"/>
    <m/>
    <x v="615"/>
    <e v="#N/A"/>
    <x v="615"/>
  </r>
  <r>
    <x v="5170"/>
    <m/>
    <n v="147"/>
    <x v="18773"/>
    <m/>
    <m/>
    <m/>
    <m/>
    <x v="7247"/>
    <s v="2023/11/21"/>
    <x v="149"/>
    <x v="149"/>
    <x v="53"/>
    <x v="53"/>
    <m/>
    <x v="615"/>
    <e v="#N/A"/>
    <x v="615"/>
  </r>
  <r>
    <x v="5170"/>
    <m/>
    <n v="300"/>
    <x v="18774"/>
    <m/>
    <m/>
    <m/>
    <m/>
    <x v="7219"/>
    <s v="2023/11/21"/>
    <x v="149"/>
    <x v="149"/>
    <x v="53"/>
    <x v="53"/>
    <m/>
    <x v="615"/>
    <e v="#N/A"/>
    <x v="615"/>
  </r>
  <r>
    <x v="5170"/>
    <m/>
    <n v="300"/>
    <x v="18775"/>
    <m/>
    <m/>
    <m/>
    <m/>
    <x v="7219"/>
    <s v="2023/11/21"/>
    <x v="149"/>
    <x v="149"/>
    <x v="53"/>
    <x v="53"/>
    <m/>
    <x v="615"/>
    <e v="#N/A"/>
    <x v="615"/>
  </r>
  <r>
    <x v="5170"/>
    <m/>
    <n v="300"/>
    <x v="18776"/>
    <m/>
    <m/>
    <m/>
    <m/>
    <x v="7220"/>
    <s v="2023/11/21"/>
    <x v="149"/>
    <x v="149"/>
    <x v="53"/>
    <x v="53"/>
    <m/>
    <x v="615"/>
    <e v="#N/A"/>
    <x v="615"/>
  </r>
  <r>
    <x v="5170"/>
    <m/>
    <n v="150"/>
    <x v="18777"/>
    <m/>
    <m/>
    <m/>
    <m/>
    <x v="7220"/>
    <s v="2023/11/21"/>
    <x v="149"/>
    <x v="149"/>
    <x v="53"/>
    <x v="53"/>
    <m/>
    <x v="615"/>
    <e v="#N/A"/>
    <x v="615"/>
  </r>
  <r>
    <x v="5170"/>
    <m/>
    <n v="200"/>
    <x v="18778"/>
    <m/>
    <m/>
    <m/>
    <m/>
    <x v="7248"/>
    <s v="2023/11/21"/>
    <x v="149"/>
    <x v="149"/>
    <x v="53"/>
    <x v="53"/>
    <m/>
    <x v="615"/>
    <e v="#N/A"/>
    <x v="615"/>
  </r>
  <r>
    <x v="5170"/>
    <m/>
    <n v="100"/>
    <x v="18779"/>
    <m/>
    <m/>
    <m/>
    <m/>
    <x v="7248"/>
    <s v="2023/11/21"/>
    <x v="149"/>
    <x v="149"/>
    <x v="53"/>
    <x v="53"/>
    <m/>
    <x v="615"/>
    <e v="#N/A"/>
    <x v="615"/>
  </r>
  <r>
    <x v="5170"/>
    <m/>
    <n v="300"/>
    <x v="18780"/>
    <m/>
    <m/>
    <m/>
    <m/>
    <x v="9453"/>
    <s v="2023/11/21"/>
    <x v="149"/>
    <x v="149"/>
    <x v="53"/>
    <x v="53"/>
    <m/>
    <x v="615"/>
    <e v="#N/A"/>
    <x v="615"/>
  </r>
  <r>
    <x v="5170"/>
    <m/>
    <n v="80300"/>
    <x v="5204"/>
    <m/>
    <m/>
    <m/>
    <m/>
    <x v="5201"/>
    <s v="2023/11/30"/>
    <x v="149"/>
    <x v="149"/>
    <x v="53"/>
    <x v="53"/>
    <m/>
    <x v="615"/>
    <e v="#N/A"/>
    <x v="615"/>
  </r>
  <r>
    <x v="5170"/>
    <m/>
    <n v="300"/>
    <x v="18563"/>
    <m/>
    <m/>
    <m/>
    <m/>
    <x v="9455"/>
    <s v="2023/12/3"/>
    <x v="149"/>
    <x v="149"/>
    <x v="53"/>
    <x v="53"/>
    <m/>
    <x v="615"/>
    <e v="#N/A"/>
    <x v="615"/>
  </r>
  <r>
    <x v="5170"/>
    <m/>
    <n v="200"/>
    <x v="18564"/>
    <m/>
    <m/>
    <m/>
    <m/>
    <x v="9455"/>
    <s v="2023/12/3"/>
    <x v="149"/>
    <x v="149"/>
    <x v="53"/>
    <x v="53"/>
    <m/>
    <x v="615"/>
    <e v="#N/A"/>
    <x v="615"/>
  </r>
  <r>
    <x v="5170"/>
    <m/>
    <n v="300"/>
    <x v="18562"/>
    <m/>
    <m/>
    <m/>
    <m/>
    <x v="9455"/>
    <s v="2023/12/3"/>
    <x v="149"/>
    <x v="149"/>
    <x v="53"/>
    <x v="53"/>
    <m/>
    <x v="615"/>
    <e v="#N/A"/>
    <x v="615"/>
  </r>
  <r>
    <x v="5170"/>
    <m/>
    <n v="300"/>
    <x v="18565"/>
    <m/>
    <m/>
    <m/>
    <m/>
    <x v="9456"/>
    <s v="2023/12/3"/>
    <x v="149"/>
    <x v="149"/>
    <x v="53"/>
    <x v="53"/>
    <m/>
    <x v="615"/>
    <e v="#N/A"/>
    <x v="615"/>
  </r>
  <r>
    <x v="5170"/>
    <m/>
    <n v="300"/>
    <x v="18566"/>
    <m/>
    <m/>
    <m/>
    <m/>
    <x v="9457"/>
    <s v="2023/12/3"/>
    <x v="149"/>
    <x v="149"/>
    <x v="53"/>
    <x v="53"/>
    <m/>
    <x v="615"/>
    <e v="#N/A"/>
    <x v="615"/>
  </r>
  <r>
    <x v="5170"/>
    <m/>
    <n v="300"/>
    <x v="18570"/>
    <m/>
    <m/>
    <m/>
    <m/>
    <x v="7222"/>
    <s v="2023/12/25"/>
    <x v="149"/>
    <x v="149"/>
    <x v="53"/>
    <x v="53"/>
    <m/>
    <x v="615"/>
    <e v="#N/A"/>
    <x v="615"/>
  </r>
  <r>
    <x v="5170"/>
    <m/>
    <n v="78500"/>
    <x v="5205"/>
    <m/>
    <m/>
    <m/>
    <m/>
    <x v="5202"/>
    <s v="2023/12/31"/>
    <x v="149"/>
    <x v="149"/>
    <x v="53"/>
    <x v="53"/>
    <m/>
    <x v="615"/>
    <e v="#N/A"/>
    <x v="615"/>
  </r>
  <r>
    <x v="5170"/>
    <m/>
    <n v="3900"/>
    <x v="5182"/>
    <m/>
    <m/>
    <m/>
    <m/>
    <x v="5182"/>
    <s v="2023/1/31"/>
    <x v="149"/>
    <x v="149"/>
    <x v="82"/>
    <x v="82"/>
    <m/>
    <x v="615"/>
    <e v="#N/A"/>
    <x v="615"/>
  </r>
  <r>
    <x v="5170"/>
    <m/>
    <n v="3900"/>
    <x v="5184"/>
    <m/>
    <m/>
    <m/>
    <m/>
    <x v="5184"/>
    <s v="2023/2/28"/>
    <x v="149"/>
    <x v="149"/>
    <x v="82"/>
    <x v="82"/>
    <m/>
    <x v="615"/>
    <e v="#N/A"/>
    <x v="615"/>
  </r>
  <r>
    <x v="5170"/>
    <m/>
    <n v="3900"/>
    <x v="5187"/>
    <m/>
    <m/>
    <m/>
    <m/>
    <x v="5186"/>
    <s v="2023/3/31"/>
    <x v="149"/>
    <x v="149"/>
    <x v="82"/>
    <x v="82"/>
    <m/>
    <x v="615"/>
    <e v="#N/A"/>
    <x v="615"/>
  </r>
  <r>
    <x v="5170"/>
    <m/>
    <n v="4200"/>
    <x v="5189"/>
    <m/>
    <m/>
    <m/>
    <m/>
    <x v="5188"/>
    <s v="2023/4/30"/>
    <x v="149"/>
    <x v="149"/>
    <x v="82"/>
    <x v="82"/>
    <m/>
    <x v="615"/>
    <e v="#N/A"/>
    <x v="615"/>
  </r>
  <r>
    <x v="5170"/>
    <m/>
    <n v="3900"/>
    <x v="5192"/>
    <m/>
    <m/>
    <m/>
    <m/>
    <x v="5191"/>
    <s v="2023/5/31"/>
    <x v="149"/>
    <x v="149"/>
    <x v="82"/>
    <x v="82"/>
    <m/>
    <x v="615"/>
    <e v="#N/A"/>
    <x v="615"/>
  </r>
  <r>
    <x v="5170"/>
    <m/>
    <n v="3900"/>
    <x v="5195"/>
    <m/>
    <m/>
    <m/>
    <m/>
    <x v="5193"/>
    <s v="2023/6/30"/>
    <x v="149"/>
    <x v="149"/>
    <x v="82"/>
    <x v="82"/>
    <m/>
    <x v="615"/>
    <e v="#N/A"/>
    <x v="615"/>
  </r>
  <r>
    <x v="5170"/>
    <m/>
    <n v="4800"/>
    <x v="5196"/>
    <m/>
    <m/>
    <m/>
    <m/>
    <x v="5194"/>
    <s v="2023/7/31"/>
    <x v="149"/>
    <x v="149"/>
    <x v="82"/>
    <x v="82"/>
    <m/>
    <x v="615"/>
    <e v="#N/A"/>
    <x v="615"/>
  </r>
  <r>
    <x v="5170"/>
    <m/>
    <n v="4200"/>
    <x v="5199"/>
    <m/>
    <m/>
    <m/>
    <m/>
    <x v="5196"/>
    <s v="2023/8/31"/>
    <x v="149"/>
    <x v="149"/>
    <x v="82"/>
    <x v="82"/>
    <m/>
    <x v="615"/>
    <e v="#N/A"/>
    <x v="615"/>
  </r>
  <r>
    <x v="5170"/>
    <m/>
    <n v="3900"/>
    <x v="5201"/>
    <m/>
    <m/>
    <m/>
    <m/>
    <x v="5198"/>
    <s v="2023/9/30"/>
    <x v="149"/>
    <x v="149"/>
    <x v="82"/>
    <x v="82"/>
    <m/>
    <x v="615"/>
    <e v="#N/A"/>
    <x v="615"/>
  </r>
  <r>
    <x v="5170"/>
    <m/>
    <n v="4200"/>
    <x v="5202"/>
    <m/>
    <m/>
    <m/>
    <m/>
    <x v="5199"/>
    <s v="2023/10/31"/>
    <x v="149"/>
    <x v="149"/>
    <x v="82"/>
    <x v="82"/>
    <m/>
    <x v="615"/>
    <e v="#N/A"/>
    <x v="615"/>
  </r>
  <r>
    <x v="5170"/>
    <m/>
    <n v="2700"/>
    <x v="5204"/>
    <m/>
    <m/>
    <m/>
    <m/>
    <x v="5201"/>
    <s v="2023/11/30"/>
    <x v="149"/>
    <x v="149"/>
    <x v="82"/>
    <x v="82"/>
    <m/>
    <x v="615"/>
    <e v="#N/A"/>
    <x v="615"/>
  </r>
  <r>
    <x v="5170"/>
    <m/>
    <n v="2700"/>
    <x v="5205"/>
    <m/>
    <m/>
    <m/>
    <m/>
    <x v="5202"/>
    <s v="2023/12/31"/>
    <x v="149"/>
    <x v="149"/>
    <x v="82"/>
    <x v="82"/>
    <m/>
    <x v="615"/>
    <e v="#N/A"/>
    <x v="615"/>
  </r>
  <r>
    <x v="5170"/>
    <m/>
    <n v="50000"/>
    <x v="18781"/>
    <s v="113"/>
    <n v="94"/>
    <n v="6"/>
    <n v="113"/>
    <x v="5539"/>
    <s v="2023/8/15"/>
    <x v="150"/>
    <x v="150"/>
    <x v="2"/>
    <x v="2"/>
    <m/>
    <x v="615"/>
    <e v="#N/A"/>
    <x v="615"/>
  </r>
  <r>
    <x v="5170"/>
    <m/>
    <n v="4722"/>
    <x v="6764"/>
    <m/>
    <m/>
    <m/>
    <m/>
    <x v="6234"/>
    <s v="2023/5/6"/>
    <x v="150"/>
    <x v="150"/>
    <x v="78"/>
    <x v="78"/>
    <m/>
    <x v="615"/>
    <e v="#N/A"/>
    <x v="615"/>
  </r>
  <r>
    <x v="5170"/>
    <m/>
    <n v="5000"/>
    <x v="6765"/>
    <m/>
    <m/>
    <m/>
    <m/>
    <x v="6234"/>
    <s v="2023/5/6"/>
    <x v="150"/>
    <x v="150"/>
    <x v="78"/>
    <x v="78"/>
    <m/>
    <x v="615"/>
    <e v="#N/A"/>
    <x v="615"/>
  </r>
  <r>
    <x v="5170"/>
    <m/>
    <n v="800"/>
    <x v="18599"/>
    <m/>
    <m/>
    <m/>
    <m/>
    <x v="9463"/>
    <s v="2023/6/11"/>
    <x v="150"/>
    <x v="150"/>
    <x v="78"/>
    <x v="78"/>
    <m/>
    <x v="615"/>
    <e v="#N/A"/>
    <x v="615"/>
  </r>
  <r>
    <x v="5170"/>
    <m/>
    <n v="27"/>
    <x v="18600"/>
    <m/>
    <m/>
    <m/>
    <m/>
    <x v="9463"/>
    <s v="2023/6/11"/>
    <x v="150"/>
    <x v="150"/>
    <x v="78"/>
    <x v="78"/>
    <m/>
    <x v="615"/>
    <e v="#N/A"/>
    <x v="615"/>
  </r>
  <r>
    <x v="5170"/>
    <m/>
    <n v="3500"/>
    <x v="7627"/>
    <m/>
    <m/>
    <m/>
    <m/>
    <x v="5356"/>
    <s v="2023/9/18"/>
    <x v="150"/>
    <x v="150"/>
    <x v="78"/>
    <x v="78"/>
    <m/>
    <x v="615"/>
    <e v="#N/A"/>
    <x v="615"/>
  </r>
  <r>
    <x v="5170"/>
    <m/>
    <n v="2000"/>
    <x v="6490"/>
    <m/>
    <m/>
    <m/>
    <m/>
    <x v="6028"/>
    <s v="2023/3/2"/>
    <x v="150"/>
    <x v="150"/>
    <x v="79"/>
    <x v="79"/>
    <m/>
    <x v="615"/>
    <e v="#N/A"/>
    <x v="615"/>
  </r>
  <r>
    <x v="5170"/>
    <m/>
    <n v="500"/>
    <x v="5182"/>
    <m/>
    <m/>
    <m/>
    <m/>
    <x v="5182"/>
    <s v="2023/1/31"/>
    <x v="150"/>
    <x v="150"/>
    <x v="53"/>
    <x v="53"/>
    <m/>
    <x v="615"/>
    <e v="#N/A"/>
    <x v="615"/>
  </r>
  <r>
    <x v="5170"/>
    <m/>
    <n v="500"/>
    <x v="5184"/>
    <m/>
    <m/>
    <m/>
    <m/>
    <x v="5184"/>
    <s v="2023/2/28"/>
    <x v="150"/>
    <x v="150"/>
    <x v="53"/>
    <x v="53"/>
    <m/>
    <x v="615"/>
    <e v="#N/A"/>
    <x v="615"/>
  </r>
  <r>
    <x v="5170"/>
    <m/>
    <n v="500"/>
    <x v="5187"/>
    <m/>
    <m/>
    <m/>
    <m/>
    <x v="5186"/>
    <s v="2023/3/31"/>
    <x v="150"/>
    <x v="150"/>
    <x v="53"/>
    <x v="53"/>
    <m/>
    <x v="615"/>
    <e v="#N/A"/>
    <x v="615"/>
  </r>
  <r>
    <x v="5170"/>
    <m/>
    <n v="6000"/>
    <x v="6747"/>
    <m/>
    <m/>
    <m/>
    <m/>
    <x v="5650"/>
    <s v="2023/4/30"/>
    <x v="150"/>
    <x v="150"/>
    <x v="53"/>
    <x v="53"/>
    <m/>
    <x v="615"/>
    <e v="#N/A"/>
    <x v="615"/>
  </r>
  <r>
    <x v="5170"/>
    <m/>
    <n v="500"/>
    <x v="5189"/>
    <m/>
    <m/>
    <m/>
    <m/>
    <x v="5188"/>
    <s v="2023/4/30"/>
    <x v="150"/>
    <x v="150"/>
    <x v="53"/>
    <x v="53"/>
    <m/>
    <x v="615"/>
    <e v="#N/A"/>
    <x v="615"/>
  </r>
  <r>
    <x v="5170"/>
    <m/>
    <n v="500"/>
    <x v="5192"/>
    <m/>
    <m/>
    <m/>
    <m/>
    <x v="5191"/>
    <s v="2023/5/31"/>
    <x v="150"/>
    <x v="150"/>
    <x v="53"/>
    <x v="53"/>
    <m/>
    <x v="615"/>
    <e v="#N/A"/>
    <x v="615"/>
  </r>
  <r>
    <x v="5170"/>
    <m/>
    <n v="500"/>
    <x v="5195"/>
    <m/>
    <m/>
    <m/>
    <m/>
    <x v="5193"/>
    <s v="2023/6/30"/>
    <x v="150"/>
    <x v="150"/>
    <x v="53"/>
    <x v="53"/>
    <m/>
    <x v="615"/>
    <e v="#N/A"/>
    <x v="615"/>
  </r>
  <r>
    <x v="5170"/>
    <m/>
    <n v="500"/>
    <x v="5196"/>
    <m/>
    <m/>
    <m/>
    <m/>
    <x v="5194"/>
    <s v="2023/7/31"/>
    <x v="150"/>
    <x v="150"/>
    <x v="53"/>
    <x v="53"/>
    <m/>
    <x v="615"/>
    <e v="#N/A"/>
    <x v="615"/>
  </r>
  <r>
    <x v="5170"/>
    <m/>
    <n v="300"/>
    <x v="8709"/>
    <m/>
    <m/>
    <m/>
    <m/>
    <x v="5195"/>
    <s v="2023/8/3"/>
    <x v="150"/>
    <x v="150"/>
    <x v="53"/>
    <x v="53"/>
    <m/>
    <x v="615"/>
    <e v="#N/A"/>
    <x v="615"/>
  </r>
  <r>
    <x v="5170"/>
    <m/>
    <n v="500"/>
    <x v="5201"/>
    <m/>
    <m/>
    <m/>
    <m/>
    <x v="5198"/>
    <s v="2023/9/30"/>
    <x v="150"/>
    <x v="150"/>
    <x v="53"/>
    <x v="53"/>
    <m/>
    <x v="615"/>
    <e v="#N/A"/>
    <x v="615"/>
  </r>
  <r>
    <x v="5170"/>
    <m/>
    <n v="500"/>
    <x v="5202"/>
    <m/>
    <m/>
    <m/>
    <m/>
    <x v="5199"/>
    <s v="2023/10/31"/>
    <x v="150"/>
    <x v="150"/>
    <x v="53"/>
    <x v="53"/>
    <m/>
    <x v="615"/>
    <e v="#N/A"/>
    <x v="615"/>
  </r>
  <r>
    <x v="5170"/>
    <m/>
    <n v="500"/>
    <x v="5204"/>
    <m/>
    <m/>
    <m/>
    <m/>
    <x v="5201"/>
    <s v="2023/11/30"/>
    <x v="150"/>
    <x v="150"/>
    <x v="53"/>
    <x v="53"/>
    <m/>
    <x v="615"/>
    <e v="#N/A"/>
    <x v="615"/>
  </r>
  <r>
    <x v="5170"/>
    <m/>
    <n v="500"/>
    <x v="5205"/>
    <m/>
    <m/>
    <m/>
    <m/>
    <x v="5202"/>
    <s v="2023/12/31"/>
    <x v="150"/>
    <x v="150"/>
    <x v="53"/>
    <x v="53"/>
    <m/>
    <x v="615"/>
    <e v="#N/A"/>
    <x v="615"/>
  </r>
  <r>
    <x v="5170"/>
    <m/>
    <n v="200"/>
    <x v="18782"/>
    <m/>
    <m/>
    <m/>
    <m/>
    <x v="9503"/>
    <s v="2023/3/6"/>
    <x v="151"/>
    <x v="151"/>
    <x v="33"/>
    <x v="33"/>
    <m/>
    <x v="615"/>
    <e v="#N/A"/>
    <x v="615"/>
  </r>
  <r>
    <x v="5170"/>
    <m/>
    <n v="200"/>
    <x v="18783"/>
    <m/>
    <m/>
    <m/>
    <m/>
    <x v="9504"/>
    <s v="2023/12/25"/>
    <x v="151"/>
    <x v="151"/>
    <x v="58"/>
    <x v="58"/>
    <m/>
    <x v="615"/>
    <e v="#N/A"/>
    <x v="615"/>
  </r>
  <r>
    <x v="5170"/>
    <m/>
    <n v="100"/>
    <x v="5430"/>
    <m/>
    <m/>
    <m/>
    <m/>
    <x v="5348"/>
    <s v="2023/1/8"/>
    <x v="151"/>
    <x v="151"/>
    <x v="78"/>
    <x v="78"/>
    <m/>
    <x v="615"/>
    <e v="#N/A"/>
    <x v="615"/>
  </r>
  <r>
    <x v="5170"/>
    <m/>
    <n v="400"/>
    <x v="5331"/>
    <m/>
    <m/>
    <m/>
    <m/>
    <x v="7320"/>
    <s v="2023/1/23"/>
    <x v="151"/>
    <x v="151"/>
    <x v="78"/>
    <x v="78"/>
    <m/>
    <x v="615"/>
    <e v="#N/A"/>
    <x v="615"/>
  </r>
  <r>
    <x v="5170"/>
    <m/>
    <n v="200"/>
    <x v="8853"/>
    <m/>
    <m/>
    <m/>
    <m/>
    <x v="7343"/>
    <s v="2023/3/13"/>
    <x v="151"/>
    <x v="151"/>
    <x v="78"/>
    <x v="78"/>
    <m/>
    <x v="615"/>
    <e v="#N/A"/>
    <x v="615"/>
  </r>
  <r>
    <x v="5170"/>
    <m/>
    <n v="2425"/>
    <x v="18784"/>
    <m/>
    <m/>
    <m/>
    <m/>
    <x v="6069"/>
    <s v="2023/3/15"/>
    <x v="151"/>
    <x v="151"/>
    <x v="78"/>
    <x v="78"/>
    <m/>
    <x v="615"/>
    <e v="#N/A"/>
    <x v="615"/>
  </r>
  <r>
    <x v="5170"/>
    <m/>
    <n v="650"/>
    <x v="5438"/>
    <m/>
    <m/>
    <m/>
    <m/>
    <x v="5364"/>
    <s v="2023/3/27"/>
    <x v="151"/>
    <x v="151"/>
    <x v="78"/>
    <x v="78"/>
    <m/>
    <x v="615"/>
    <e v="#N/A"/>
    <x v="615"/>
  </r>
  <r>
    <x v="5170"/>
    <m/>
    <n v="2125"/>
    <x v="18785"/>
    <m/>
    <m/>
    <m/>
    <m/>
    <x v="7365"/>
    <s v="2023/4/26"/>
    <x v="151"/>
    <x v="151"/>
    <x v="78"/>
    <x v="78"/>
    <m/>
    <x v="615"/>
    <e v="#N/A"/>
    <x v="615"/>
  </r>
  <r>
    <x v="5170"/>
    <m/>
    <n v="163"/>
    <x v="18785"/>
    <m/>
    <m/>
    <m/>
    <m/>
    <x v="7365"/>
    <s v="2023/4/26"/>
    <x v="151"/>
    <x v="151"/>
    <x v="78"/>
    <x v="78"/>
    <m/>
    <x v="615"/>
    <e v="#N/A"/>
    <x v="615"/>
  </r>
  <r>
    <x v="5170"/>
    <m/>
    <n v="200"/>
    <x v="5219"/>
    <m/>
    <m/>
    <m/>
    <m/>
    <x v="5216"/>
    <s v="2023/6/13"/>
    <x v="151"/>
    <x v="151"/>
    <x v="78"/>
    <x v="78"/>
    <m/>
    <x v="615"/>
    <e v="#N/A"/>
    <x v="615"/>
  </r>
  <r>
    <x v="5170"/>
    <m/>
    <n v="200"/>
    <x v="18786"/>
    <m/>
    <m/>
    <m/>
    <m/>
    <x v="9505"/>
    <s v="2023/6/14"/>
    <x v="151"/>
    <x v="151"/>
    <x v="78"/>
    <x v="78"/>
    <m/>
    <x v="615"/>
    <e v="#N/A"/>
    <x v="615"/>
  </r>
  <r>
    <x v="5170"/>
    <m/>
    <n v="650"/>
    <x v="18787"/>
    <m/>
    <m/>
    <m/>
    <m/>
    <x v="6413"/>
    <s v="2023/6/22"/>
    <x v="151"/>
    <x v="151"/>
    <x v="78"/>
    <x v="78"/>
    <m/>
    <x v="615"/>
    <e v="#N/A"/>
    <x v="615"/>
  </r>
  <r>
    <x v="5170"/>
    <m/>
    <n v="800"/>
    <x v="5428"/>
    <m/>
    <m/>
    <m/>
    <m/>
    <x v="5345"/>
    <s v="2023/7/13"/>
    <x v="151"/>
    <x v="151"/>
    <x v="78"/>
    <x v="78"/>
    <m/>
    <x v="615"/>
    <e v="#N/A"/>
    <x v="615"/>
  </r>
  <r>
    <x v="5170"/>
    <m/>
    <n v="1300"/>
    <x v="5220"/>
    <m/>
    <m/>
    <m/>
    <m/>
    <x v="5665"/>
    <s v="2023/7/19"/>
    <x v="151"/>
    <x v="151"/>
    <x v="78"/>
    <x v="78"/>
    <m/>
    <x v="615"/>
    <e v="#N/A"/>
    <x v="615"/>
  </r>
  <r>
    <x v="5170"/>
    <m/>
    <n v="100"/>
    <x v="5220"/>
    <m/>
    <m/>
    <m/>
    <m/>
    <x v="7349"/>
    <s v="2023/7/20"/>
    <x v="151"/>
    <x v="151"/>
    <x v="78"/>
    <x v="78"/>
    <m/>
    <x v="615"/>
    <e v="#N/A"/>
    <x v="615"/>
  </r>
  <r>
    <x v="5170"/>
    <m/>
    <n v="200"/>
    <x v="8838"/>
    <m/>
    <m/>
    <m/>
    <m/>
    <x v="7331"/>
    <s v="2023/7/23"/>
    <x v="151"/>
    <x v="151"/>
    <x v="78"/>
    <x v="78"/>
    <m/>
    <x v="615"/>
    <e v="#N/A"/>
    <x v="615"/>
  </r>
  <r>
    <x v="5170"/>
    <m/>
    <n v="1300"/>
    <x v="5220"/>
    <m/>
    <m/>
    <m/>
    <m/>
    <x v="5370"/>
    <s v="2023/7/24"/>
    <x v="151"/>
    <x v="151"/>
    <x v="78"/>
    <x v="78"/>
    <m/>
    <x v="615"/>
    <e v="#N/A"/>
    <x v="615"/>
  </r>
  <r>
    <x v="5170"/>
    <m/>
    <n v="650"/>
    <x v="18788"/>
    <m/>
    <m/>
    <m/>
    <m/>
    <x v="6570"/>
    <s v="2023/8/13"/>
    <x v="151"/>
    <x v="151"/>
    <x v="78"/>
    <x v="78"/>
    <m/>
    <x v="615"/>
    <e v="#N/A"/>
    <x v="615"/>
  </r>
  <r>
    <x v="5170"/>
    <m/>
    <n v="2425"/>
    <x v="18789"/>
    <m/>
    <m/>
    <m/>
    <m/>
    <x v="6605"/>
    <s v="2023/8/24"/>
    <x v="151"/>
    <x v="151"/>
    <x v="78"/>
    <x v="78"/>
    <m/>
    <x v="615"/>
    <e v="#N/A"/>
    <x v="615"/>
  </r>
  <r>
    <x v="5170"/>
    <m/>
    <n v="200"/>
    <x v="5428"/>
    <m/>
    <m/>
    <m/>
    <m/>
    <x v="7353"/>
    <s v="2023/9/5"/>
    <x v="151"/>
    <x v="151"/>
    <x v="78"/>
    <x v="78"/>
    <m/>
    <x v="615"/>
    <e v="#N/A"/>
    <x v="615"/>
  </r>
  <r>
    <x v="5170"/>
    <m/>
    <n v="650"/>
    <x v="5223"/>
    <m/>
    <m/>
    <m/>
    <m/>
    <x v="7371"/>
    <s v="2023/9/19"/>
    <x v="151"/>
    <x v="151"/>
    <x v="78"/>
    <x v="78"/>
    <m/>
    <x v="615"/>
    <e v="#N/A"/>
    <x v="615"/>
  </r>
  <r>
    <x v="5170"/>
    <m/>
    <n v="2425"/>
    <x v="18790"/>
    <m/>
    <m/>
    <m/>
    <m/>
    <x v="9506"/>
    <s v="2023/10/7"/>
    <x v="151"/>
    <x v="151"/>
    <x v="78"/>
    <x v="78"/>
    <m/>
    <x v="615"/>
    <e v="#N/A"/>
    <x v="615"/>
  </r>
  <r>
    <x v="5170"/>
    <m/>
    <n v="162"/>
    <x v="18790"/>
    <m/>
    <m/>
    <m/>
    <m/>
    <x v="9506"/>
    <s v="2023/10/7"/>
    <x v="151"/>
    <x v="151"/>
    <x v="78"/>
    <x v="78"/>
    <m/>
    <x v="615"/>
    <e v="#N/A"/>
    <x v="615"/>
  </r>
  <r>
    <x v="5170"/>
    <m/>
    <n v="2425"/>
    <x v="18790"/>
    <m/>
    <m/>
    <m/>
    <m/>
    <x v="9506"/>
    <s v="2023/10/7"/>
    <x v="151"/>
    <x v="151"/>
    <x v="78"/>
    <x v="78"/>
    <m/>
    <x v="615"/>
    <e v="#N/A"/>
    <x v="615"/>
  </r>
  <r>
    <x v="5170"/>
    <m/>
    <n v="163"/>
    <x v="18790"/>
    <m/>
    <m/>
    <m/>
    <m/>
    <x v="9506"/>
    <s v="2023/10/7"/>
    <x v="151"/>
    <x v="151"/>
    <x v="78"/>
    <x v="78"/>
    <m/>
    <x v="615"/>
    <e v="#N/A"/>
    <x v="615"/>
  </r>
  <r>
    <x v="5170"/>
    <m/>
    <n v="500"/>
    <x v="18791"/>
    <m/>
    <m/>
    <m/>
    <m/>
    <x v="5386"/>
    <s v="2023/12/4"/>
    <x v="151"/>
    <x v="151"/>
    <x v="78"/>
    <x v="78"/>
    <m/>
    <x v="615"/>
    <e v="#N/A"/>
    <x v="615"/>
  </r>
  <r>
    <x v="5170"/>
    <m/>
    <n v="650"/>
    <x v="18792"/>
    <m/>
    <m/>
    <m/>
    <m/>
    <x v="9507"/>
    <s v="2023/12/5"/>
    <x v="151"/>
    <x v="151"/>
    <x v="78"/>
    <x v="78"/>
    <m/>
    <x v="615"/>
    <e v="#N/A"/>
    <x v="615"/>
  </r>
  <r>
    <x v="5170"/>
    <m/>
    <n v="200"/>
    <x v="18793"/>
    <m/>
    <m/>
    <m/>
    <m/>
    <x v="9508"/>
    <s v="2023/1/4"/>
    <x v="151"/>
    <x v="151"/>
    <x v="53"/>
    <x v="53"/>
    <m/>
    <x v="615"/>
    <e v="#N/A"/>
    <x v="615"/>
  </r>
  <r>
    <x v="5170"/>
    <m/>
    <n v="162"/>
    <x v="18794"/>
    <m/>
    <m/>
    <m/>
    <m/>
    <x v="5849"/>
    <s v="2023/1/8"/>
    <x v="151"/>
    <x v="151"/>
    <x v="53"/>
    <x v="53"/>
    <m/>
    <x v="615"/>
    <e v="#N/A"/>
    <x v="615"/>
  </r>
  <r>
    <x v="5170"/>
    <m/>
    <n v="2425"/>
    <x v="5214"/>
    <m/>
    <m/>
    <m/>
    <m/>
    <x v="7319"/>
    <s v="2023/1/8"/>
    <x v="151"/>
    <x v="151"/>
    <x v="53"/>
    <x v="53"/>
    <m/>
    <x v="615"/>
    <e v="#N/A"/>
    <x v="615"/>
  </r>
  <r>
    <x v="5170"/>
    <m/>
    <n v="100"/>
    <x v="5214"/>
    <m/>
    <m/>
    <m/>
    <m/>
    <x v="7319"/>
    <s v="2023/1/8"/>
    <x v="151"/>
    <x v="151"/>
    <x v="53"/>
    <x v="53"/>
    <m/>
    <x v="615"/>
    <e v="#N/A"/>
    <x v="615"/>
  </r>
  <r>
    <x v="5170"/>
    <m/>
    <n v="100"/>
    <x v="5214"/>
    <m/>
    <m/>
    <m/>
    <m/>
    <x v="7319"/>
    <s v="2023/1/8"/>
    <x v="151"/>
    <x v="151"/>
    <x v="53"/>
    <x v="53"/>
    <m/>
    <x v="615"/>
    <e v="#N/A"/>
    <x v="615"/>
  </r>
  <r>
    <x v="5170"/>
    <m/>
    <n v="100"/>
    <x v="5214"/>
    <m/>
    <m/>
    <m/>
    <m/>
    <x v="7319"/>
    <s v="2023/1/8"/>
    <x v="151"/>
    <x v="151"/>
    <x v="53"/>
    <x v="53"/>
    <m/>
    <x v="615"/>
    <e v="#N/A"/>
    <x v="615"/>
  </r>
  <r>
    <x v="5170"/>
    <m/>
    <n v="300"/>
    <x v="5214"/>
    <m/>
    <m/>
    <m/>
    <m/>
    <x v="7319"/>
    <s v="2023/1/8"/>
    <x v="151"/>
    <x v="151"/>
    <x v="53"/>
    <x v="53"/>
    <m/>
    <x v="615"/>
    <e v="#N/A"/>
    <x v="615"/>
  </r>
  <r>
    <x v="5170"/>
    <m/>
    <n v="200"/>
    <x v="5214"/>
    <m/>
    <m/>
    <m/>
    <m/>
    <x v="7319"/>
    <s v="2023/1/8"/>
    <x v="151"/>
    <x v="151"/>
    <x v="53"/>
    <x v="53"/>
    <m/>
    <x v="615"/>
    <e v="#N/A"/>
    <x v="615"/>
  </r>
  <r>
    <x v="5170"/>
    <m/>
    <n v="200"/>
    <x v="5430"/>
    <m/>
    <m/>
    <m/>
    <m/>
    <x v="5348"/>
    <s v="2023/1/8"/>
    <x v="151"/>
    <x v="151"/>
    <x v="53"/>
    <x v="53"/>
    <m/>
    <x v="615"/>
    <e v="#N/A"/>
    <x v="615"/>
  </r>
  <r>
    <x v="5170"/>
    <m/>
    <n v="300"/>
    <x v="5430"/>
    <m/>
    <m/>
    <m/>
    <m/>
    <x v="5348"/>
    <s v="2023/1/8"/>
    <x v="151"/>
    <x v="151"/>
    <x v="53"/>
    <x v="53"/>
    <m/>
    <x v="615"/>
    <e v="#N/A"/>
    <x v="615"/>
  </r>
  <r>
    <x v="5170"/>
    <m/>
    <n v="100"/>
    <x v="5430"/>
    <m/>
    <m/>
    <m/>
    <m/>
    <x v="5348"/>
    <s v="2023/1/8"/>
    <x v="151"/>
    <x v="151"/>
    <x v="53"/>
    <x v="53"/>
    <m/>
    <x v="615"/>
    <e v="#N/A"/>
    <x v="615"/>
  </r>
  <r>
    <x v="5170"/>
    <m/>
    <n v="100"/>
    <x v="5430"/>
    <m/>
    <m/>
    <m/>
    <m/>
    <x v="5348"/>
    <s v="2023/1/8"/>
    <x v="151"/>
    <x v="151"/>
    <x v="53"/>
    <x v="53"/>
    <m/>
    <x v="615"/>
    <e v="#N/A"/>
    <x v="615"/>
  </r>
  <r>
    <x v="5170"/>
    <m/>
    <n v="650"/>
    <x v="5430"/>
    <m/>
    <m/>
    <m/>
    <m/>
    <x v="5348"/>
    <s v="2023/1/8"/>
    <x v="151"/>
    <x v="151"/>
    <x v="53"/>
    <x v="53"/>
    <m/>
    <x v="615"/>
    <e v="#N/A"/>
    <x v="615"/>
  </r>
  <r>
    <x v="5170"/>
    <m/>
    <n v="15600"/>
    <x v="5445"/>
    <m/>
    <m/>
    <m/>
    <m/>
    <x v="5377"/>
    <s v="2023/1/8"/>
    <x v="151"/>
    <x v="151"/>
    <x v="53"/>
    <x v="53"/>
    <m/>
    <x v="615"/>
    <e v="#N/A"/>
    <x v="615"/>
  </r>
  <r>
    <x v="5170"/>
    <m/>
    <n v="5900"/>
    <x v="8850"/>
    <m/>
    <m/>
    <m/>
    <m/>
    <x v="5377"/>
    <s v="2023/1/8"/>
    <x v="151"/>
    <x v="151"/>
    <x v="53"/>
    <x v="53"/>
    <m/>
    <x v="615"/>
    <e v="#N/A"/>
    <x v="615"/>
  </r>
  <r>
    <x v="5170"/>
    <m/>
    <n v="200"/>
    <x v="8864"/>
    <m/>
    <m/>
    <m/>
    <m/>
    <x v="5856"/>
    <s v="2023/1/9"/>
    <x v="151"/>
    <x v="151"/>
    <x v="53"/>
    <x v="53"/>
    <m/>
    <x v="615"/>
    <e v="#N/A"/>
    <x v="615"/>
  </r>
  <r>
    <x v="5170"/>
    <m/>
    <n v="489"/>
    <x v="8865"/>
    <m/>
    <m/>
    <m/>
    <m/>
    <x v="5860"/>
    <s v="2023/1/10"/>
    <x v="151"/>
    <x v="151"/>
    <x v="53"/>
    <x v="53"/>
    <m/>
    <x v="615"/>
    <e v="#N/A"/>
    <x v="615"/>
  </r>
  <r>
    <x v="5170"/>
    <m/>
    <n v="75"/>
    <x v="18795"/>
    <m/>
    <m/>
    <m/>
    <m/>
    <x v="5860"/>
    <s v="2023/1/10"/>
    <x v="151"/>
    <x v="151"/>
    <x v="53"/>
    <x v="53"/>
    <m/>
    <x v="615"/>
    <e v="#N/A"/>
    <x v="615"/>
  </r>
  <r>
    <x v="5170"/>
    <m/>
    <n v="200"/>
    <x v="18796"/>
    <m/>
    <m/>
    <m/>
    <m/>
    <x v="5861"/>
    <s v="2023/1/10"/>
    <x v="151"/>
    <x v="151"/>
    <x v="53"/>
    <x v="53"/>
    <m/>
    <x v="615"/>
    <e v="#N/A"/>
    <x v="615"/>
  </r>
  <r>
    <x v="5170"/>
    <m/>
    <n v="100"/>
    <x v="6228"/>
    <m/>
    <m/>
    <m/>
    <m/>
    <x v="5888"/>
    <s v="2023/1/17"/>
    <x v="151"/>
    <x v="151"/>
    <x v="53"/>
    <x v="53"/>
    <m/>
    <x v="615"/>
    <e v="#N/A"/>
    <x v="615"/>
  </r>
  <r>
    <x v="5170"/>
    <m/>
    <n v="500"/>
    <x v="6228"/>
    <m/>
    <m/>
    <m/>
    <m/>
    <x v="5888"/>
    <s v="2023/1/17"/>
    <x v="151"/>
    <x v="151"/>
    <x v="53"/>
    <x v="53"/>
    <m/>
    <x v="615"/>
    <e v="#N/A"/>
    <x v="615"/>
  </r>
  <r>
    <x v="5170"/>
    <m/>
    <n v="100"/>
    <x v="6228"/>
    <m/>
    <m/>
    <m/>
    <m/>
    <x v="5888"/>
    <s v="2023/1/17"/>
    <x v="151"/>
    <x v="151"/>
    <x v="53"/>
    <x v="53"/>
    <m/>
    <x v="615"/>
    <e v="#N/A"/>
    <x v="615"/>
  </r>
  <r>
    <x v="5170"/>
    <m/>
    <n v="500"/>
    <x v="6228"/>
    <m/>
    <m/>
    <m/>
    <m/>
    <x v="5888"/>
    <s v="2023/1/17"/>
    <x v="151"/>
    <x v="151"/>
    <x v="53"/>
    <x v="53"/>
    <m/>
    <x v="615"/>
    <e v="#N/A"/>
    <x v="615"/>
  </r>
  <r>
    <x v="5170"/>
    <m/>
    <n v="300"/>
    <x v="6228"/>
    <m/>
    <m/>
    <m/>
    <m/>
    <x v="5888"/>
    <s v="2023/1/17"/>
    <x v="151"/>
    <x v="151"/>
    <x v="53"/>
    <x v="53"/>
    <m/>
    <x v="615"/>
    <e v="#N/A"/>
    <x v="615"/>
  </r>
  <r>
    <x v="5170"/>
    <m/>
    <n v="4550"/>
    <x v="18797"/>
    <m/>
    <m/>
    <m/>
    <m/>
    <x v="7320"/>
    <s v="2023/1/23"/>
    <x v="151"/>
    <x v="151"/>
    <x v="53"/>
    <x v="53"/>
    <m/>
    <x v="615"/>
    <e v="#N/A"/>
    <x v="615"/>
  </r>
  <r>
    <x v="5170"/>
    <m/>
    <n v="6500"/>
    <x v="5214"/>
    <m/>
    <m/>
    <m/>
    <m/>
    <x v="7320"/>
    <s v="2023/1/23"/>
    <x v="151"/>
    <x v="151"/>
    <x v="53"/>
    <x v="53"/>
    <m/>
    <x v="615"/>
    <e v="#N/A"/>
    <x v="615"/>
  </r>
  <r>
    <x v="5170"/>
    <m/>
    <n v="1400"/>
    <x v="8829"/>
    <m/>
    <m/>
    <m/>
    <m/>
    <x v="7320"/>
    <s v="2023/1/23"/>
    <x v="151"/>
    <x v="151"/>
    <x v="53"/>
    <x v="53"/>
    <m/>
    <x v="615"/>
    <e v="#N/A"/>
    <x v="615"/>
  </r>
  <r>
    <x v="5170"/>
    <m/>
    <n v="675"/>
    <x v="8871"/>
    <m/>
    <m/>
    <m/>
    <m/>
    <x v="9509"/>
    <s v="2023/1/23"/>
    <x v="151"/>
    <x v="151"/>
    <x v="53"/>
    <x v="53"/>
    <m/>
    <x v="615"/>
    <e v="#N/A"/>
    <x v="615"/>
  </r>
  <r>
    <x v="5170"/>
    <m/>
    <n v="1950"/>
    <x v="18798"/>
    <m/>
    <m/>
    <m/>
    <m/>
    <x v="9510"/>
    <s v="2023/1/25"/>
    <x v="151"/>
    <x v="151"/>
    <x v="53"/>
    <x v="53"/>
    <m/>
    <x v="615"/>
    <e v="#N/A"/>
    <x v="615"/>
  </r>
  <r>
    <x v="5170"/>
    <m/>
    <n v="4850"/>
    <x v="5215"/>
    <m/>
    <m/>
    <m/>
    <m/>
    <x v="5640"/>
    <s v="2023/1/26"/>
    <x v="151"/>
    <x v="151"/>
    <x v="53"/>
    <x v="53"/>
    <m/>
    <x v="615"/>
    <e v="#N/A"/>
    <x v="615"/>
  </r>
  <r>
    <x v="5170"/>
    <m/>
    <n v="100"/>
    <x v="5213"/>
    <m/>
    <m/>
    <m/>
    <m/>
    <x v="5207"/>
    <s v="2023/1/31"/>
    <x v="151"/>
    <x v="151"/>
    <x v="53"/>
    <x v="53"/>
    <m/>
    <x v="615"/>
    <e v="#N/A"/>
    <x v="615"/>
  </r>
  <r>
    <x v="5170"/>
    <m/>
    <n v="400"/>
    <x v="5213"/>
    <m/>
    <m/>
    <m/>
    <m/>
    <x v="5207"/>
    <s v="2023/1/31"/>
    <x v="151"/>
    <x v="151"/>
    <x v="53"/>
    <x v="53"/>
    <m/>
    <x v="615"/>
    <e v="#N/A"/>
    <x v="615"/>
  </r>
  <r>
    <x v="5170"/>
    <m/>
    <n v="400"/>
    <x v="8851"/>
    <m/>
    <m/>
    <m/>
    <m/>
    <x v="7342"/>
    <s v="2023/2/4"/>
    <x v="151"/>
    <x v="151"/>
    <x v="53"/>
    <x v="53"/>
    <m/>
    <x v="615"/>
    <e v="#N/A"/>
    <x v="615"/>
  </r>
  <r>
    <x v="5170"/>
    <m/>
    <n v="163"/>
    <x v="18799"/>
    <m/>
    <m/>
    <m/>
    <m/>
    <x v="5349"/>
    <s v="2023/2/9"/>
    <x v="151"/>
    <x v="151"/>
    <x v="53"/>
    <x v="53"/>
    <m/>
    <x v="615"/>
    <e v="#N/A"/>
    <x v="615"/>
  </r>
  <r>
    <x v="5170"/>
    <m/>
    <n v="200"/>
    <x v="5331"/>
    <m/>
    <m/>
    <m/>
    <m/>
    <x v="5349"/>
    <s v="2023/2/9"/>
    <x v="151"/>
    <x v="151"/>
    <x v="53"/>
    <x v="53"/>
    <m/>
    <x v="615"/>
    <e v="#N/A"/>
    <x v="615"/>
  </r>
  <r>
    <x v="5170"/>
    <m/>
    <n v="2600"/>
    <x v="5214"/>
    <m/>
    <m/>
    <m/>
    <m/>
    <x v="5362"/>
    <s v="2023/2/13"/>
    <x v="151"/>
    <x v="151"/>
    <x v="53"/>
    <x v="53"/>
    <m/>
    <x v="615"/>
    <e v="#N/A"/>
    <x v="615"/>
  </r>
  <r>
    <x v="5170"/>
    <m/>
    <n v="5850"/>
    <x v="5214"/>
    <m/>
    <m/>
    <m/>
    <m/>
    <x v="5362"/>
    <s v="2023/2/13"/>
    <x v="151"/>
    <x v="151"/>
    <x v="53"/>
    <x v="53"/>
    <m/>
    <x v="615"/>
    <e v="#N/A"/>
    <x v="615"/>
  </r>
  <r>
    <x v="5170"/>
    <m/>
    <n v="100"/>
    <x v="5214"/>
    <m/>
    <m/>
    <m/>
    <m/>
    <x v="5362"/>
    <s v="2023/2/13"/>
    <x v="151"/>
    <x v="151"/>
    <x v="53"/>
    <x v="53"/>
    <m/>
    <x v="615"/>
    <e v="#N/A"/>
    <x v="615"/>
  </r>
  <r>
    <x v="5170"/>
    <m/>
    <n v="10400"/>
    <x v="5214"/>
    <m/>
    <m/>
    <m/>
    <m/>
    <x v="5208"/>
    <s v="2023/2/13"/>
    <x v="151"/>
    <x v="151"/>
    <x v="53"/>
    <x v="53"/>
    <m/>
    <x v="615"/>
    <e v="#N/A"/>
    <x v="615"/>
  </r>
  <r>
    <x v="5170"/>
    <m/>
    <n v="800"/>
    <x v="5214"/>
    <m/>
    <m/>
    <m/>
    <m/>
    <x v="5208"/>
    <s v="2023/2/13"/>
    <x v="151"/>
    <x v="151"/>
    <x v="53"/>
    <x v="53"/>
    <m/>
    <x v="615"/>
    <e v="#N/A"/>
    <x v="615"/>
  </r>
  <r>
    <x v="5170"/>
    <m/>
    <n v="2425"/>
    <x v="5214"/>
    <m/>
    <m/>
    <m/>
    <m/>
    <x v="5208"/>
    <s v="2023/2/13"/>
    <x v="151"/>
    <x v="151"/>
    <x v="53"/>
    <x v="53"/>
    <m/>
    <x v="615"/>
    <e v="#N/A"/>
    <x v="615"/>
  </r>
  <r>
    <x v="5170"/>
    <m/>
    <n v="100"/>
    <x v="5214"/>
    <m/>
    <m/>
    <m/>
    <m/>
    <x v="5208"/>
    <s v="2023/2/13"/>
    <x v="151"/>
    <x v="151"/>
    <x v="53"/>
    <x v="53"/>
    <m/>
    <x v="615"/>
    <e v="#N/A"/>
    <x v="615"/>
  </r>
  <r>
    <x v="5170"/>
    <m/>
    <n v="650"/>
    <x v="18800"/>
    <m/>
    <m/>
    <m/>
    <m/>
    <x v="5623"/>
    <s v="2023/2/15"/>
    <x v="151"/>
    <x v="151"/>
    <x v="53"/>
    <x v="53"/>
    <m/>
    <x v="615"/>
    <e v="#N/A"/>
    <x v="615"/>
  </r>
  <r>
    <x v="5170"/>
    <m/>
    <n v="650"/>
    <x v="8830"/>
    <m/>
    <m/>
    <m/>
    <m/>
    <x v="7321"/>
    <s v="2023/2/15"/>
    <x v="151"/>
    <x v="151"/>
    <x v="53"/>
    <x v="53"/>
    <m/>
    <x v="615"/>
    <e v="#N/A"/>
    <x v="615"/>
  </r>
  <r>
    <x v="5170"/>
    <m/>
    <n v="100"/>
    <x v="5214"/>
    <m/>
    <m/>
    <m/>
    <m/>
    <x v="9511"/>
    <s v="2023/2/16"/>
    <x v="151"/>
    <x v="151"/>
    <x v="53"/>
    <x v="53"/>
    <m/>
    <x v="615"/>
    <e v="#N/A"/>
    <x v="615"/>
  </r>
  <r>
    <x v="5170"/>
    <m/>
    <n v="500"/>
    <x v="5213"/>
    <m/>
    <m/>
    <m/>
    <m/>
    <x v="5363"/>
    <s v="2023/2/18"/>
    <x v="151"/>
    <x v="151"/>
    <x v="53"/>
    <x v="53"/>
    <m/>
    <x v="615"/>
    <e v="#N/A"/>
    <x v="615"/>
  </r>
  <r>
    <x v="5170"/>
    <m/>
    <n v="2500"/>
    <x v="5213"/>
    <m/>
    <m/>
    <m/>
    <m/>
    <x v="5363"/>
    <s v="2023/2/18"/>
    <x v="151"/>
    <x v="151"/>
    <x v="53"/>
    <x v="53"/>
    <m/>
    <x v="615"/>
    <e v="#N/A"/>
    <x v="615"/>
  </r>
  <r>
    <x v="5170"/>
    <m/>
    <n v="650"/>
    <x v="18801"/>
    <m/>
    <m/>
    <m/>
    <m/>
    <x v="6002"/>
    <s v="2023/2/21"/>
    <x v="151"/>
    <x v="151"/>
    <x v="53"/>
    <x v="53"/>
    <m/>
    <x v="615"/>
    <e v="#N/A"/>
    <x v="615"/>
  </r>
  <r>
    <x v="5170"/>
    <m/>
    <n v="700"/>
    <x v="5214"/>
    <m/>
    <m/>
    <m/>
    <m/>
    <x v="5344"/>
    <s v="2023/2/27"/>
    <x v="151"/>
    <x v="151"/>
    <x v="53"/>
    <x v="53"/>
    <m/>
    <x v="615"/>
    <e v="#N/A"/>
    <x v="615"/>
  </r>
  <r>
    <x v="5170"/>
    <m/>
    <n v="650"/>
    <x v="5214"/>
    <m/>
    <m/>
    <m/>
    <m/>
    <x v="5344"/>
    <s v="2023/2/27"/>
    <x v="151"/>
    <x v="151"/>
    <x v="53"/>
    <x v="53"/>
    <m/>
    <x v="615"/>
    <e v="#N/A"/>
    <x v="615"/>
  </r>
  <r>
    <x v="5170"/>
    <m/>
    <n v="100"/>
    <x v="5214"/>
    <m/>
    <m/>
    <m/>
    <m/>
    <x v="5344"/>
    <s v="2023/2/27"/>
    <x v="151"/>
    <x v="151"/>
    <x v="53"/>
    <x v="53"/>
    <m/>
    <x v="615"/>
    <e v="#N/A"/>
    <x v="615"/>
  </r>
  <r>
    <x v="5170"/>
    <m/>
    <n v="7800"/>
    <x v="5214"/>
    <m/>
    <m/>
    <m/>
    <m/>
    <x v="7323"/>
    <s v="2023/3/7"/>
    <x v="151"/>
    <x v="151"/>
    <x v="53"/>
    <x v="53"/>
    <m/>
    <x v="615"/>
    <e v="#N/A"/>
    <x v="615"/>
  </r>
  <r>
    <x v="5170"/>
    <m/>
    <n v="1462"/>
    <x v="5214"/>
    <m/>
    <m/>
    <m/>
    <m/>
    <x v="7323"/>
    <s v="2023/3/7"/>
    <x v="151"/>
    <x v="151"/>
    <x v="53"/>
    <x v="53"/>
    <m/>
    <x v="615"/>
    <e v="#N/A"/>
    <x v="615"/>
  </r>
  <r>
    <x v="5170"/>
    <m/>
    <n v="5200"/>
    <x v="5214"/>
    <m/>
    <m/>
    <m/>
    <m/>
    <x v="7323"/>
    <s v="2023/3/7"/>
    <x v="151"/>
    <x v="151"/>
    <x v="53"/>
    <x v="53"/>
    <m/>
    <x v="615"/>
    <e v="#N/A"/>
    <x v="615"/>
  </r>
  <r>
    <x v="5170"/>
    <m/>
    <n v="11050"/>
    <x v="5214"/>
    <m/>
    <m/>
    <m/>
    <m/>
    <x v="7323"/>
    <s v="2023/3/7"/>
    <x v="151"/>
    <x v="151"/>
    <x v="53"/>
    <x v="53"/>
    <m/>
    <x v="615"/>
    <e v="#N/A"/>
    <x v="615"/>
  </r>
  <r>
    <x v="5170"/>
    <m/>
    <n v="163"/>
    <x v="5214"/>
    <m/>
    <m/>
    <m/>
    <m/>
    <x v="9512"/>
    <s v="2023/3/7"/>
    <x v="151"/>
    <x v="151"/>
    <x v="53"/>
    <x v="53"/>
    <m/>
    <x v="615"/>
    <e v="#N/A"/>
    <x v="615"/>
  </r>
  <r>
    <x v="5170"/>
    <m/>
    <n v="400"/>
    <x v="8853"/>
    <m/>
    <m/>
    <m/>
    <m/>
    <x v="7343"/>
    <s v="2023/3/13"/>
    <x v="151"/>
    <x v="151"/>
    <x v="53"/>
    <x v="53"/>
    <m/>
    <x v="615"/>
    <e v="#N/A"/>
    <x v="615"/>
  </r>
  <r>
    <x v="5170"/>
    <m/>
    <n v="200"/>
    <x v="18802"/>
    <m/>
    <m/>
    <m/>
    <m/>
    <x v="5644"/>
    <s v="2023/3/14"/>
    <x v="151"/>
    <x v="151"/>
    <x v="53"/>
    <x v="53"/>
    <m/>
    <x v="615"/>
    <e v="#N/A"/>
    <x v="615"/>
  </r>
  <r>
    <x v="5170"/>
    <m/>
    <n v="2425"/>
    <x v="18784"/>
    <m/>
    <m/>
    <m/>
    <m/>
    <x v="6069"/>
    <s v="2023/3/15"/>
    <x v="151"/>
    <x v="151"/>
    <x v="53"/>
    <x v="53"/>
    <m/>
    <x v="615"/>
    <e v="#N/A"/>
    <x v="615"/>
  </r>
  <r>
    <x v="5170"/>
    <m/>
    <n v="2425"/>
    <x v="5215"/>
    <m/>
    <m/>
    <m/>
    <m/>
    <x v="5209"/>
    <s v="2023/3/20"/>
    <x v="151"/>
    <x v="151"/>
    <x v="53"/>
    <x v="53"/>
    <m/>
    <x v="615"/>
    <e v="#N/A"/>
    <x v="615"/>
  </r>
  <r>
    <x v="5170"/>
    <m/>
    <n v="700"/>
    <x v="5215"/>
    <m/>
    <m/>
    <m/>
    <m/>
    <x v="5209"/>
    <s v="2023/3/20"/>
    <x v="151"/>
    <x v="151"/>
    <x v="53"/>
    <x v="53"/>
    <m/>
    <x v="615"/>
    <e v="#N/A"/>
    <x v="615"/>
  </r>
  <r>
    <x v="5170"/>
    <m/>
    <n v="1900"/>
    <x v="5215"/>
    <m/>
    <m/>
    <m/>
    <m/>
    <x v="5209"/>
    <s v="2023/3/20"/>
    <x v="151"/>
    <x v="151"/>
    <x v="53"/>
    <x v="53"/>
    <m/>
    <x v="615"/>
    <e v="#N/A"/>
    <x v="615"/>
  </r>
  <r>
    <x v="5170"/>
    <m/>
    <n v="163"/>
    <x v="5215"/>
    <m/>
    <m/>
    <m/>
    <m/>
    <x v="5209"/>
    <s v="2023/3/20"/>
    <x v="151"/>
    <x v="151"/>
    <x v="53"/>
    <x v="53"/>
    <m/>
    <x v="615"/>
    <e v="#N/A"/>
    <x v="615"/>
  </r>
  <r>
    <x v="5170"/>
    <m/>
    <n v="1700"/>
    <x v="5214"/>
    <m/>
    <m/>
    <m/>
    <m/>
    <x v="7364"/>
    <s v="2023/3/29"/>
    <x v="151"/>
    <x v="151"/>
    <x v="53"/>
    <x v="53"/>
    <m/>
    <x v="615"/>
    <e v="#N/A"/>
    <x v="615"/>
  </r>
  <r>
    <x v="5170"/>
    <m/>
    <n v="2600"/>
    <x v="5431"/>
    <m/>
    <m/>
    <m/>
    <m/>
    <x v="5366"/>
    <s v="2023/4/2"/>
    <x v="151"/>
    <x v="151"/>
    <x v="53"/>
    <x v="53"/>
    <m/>
    <x v="615"/>
    <e v="#N/A"/>
    <x v="615"/>
  </r>
  <r>
    <x v="5170"/>
    <m/>
    <n v="5200"/>
    <x v="5431"/>
    <m/>
    <m/>
    <m/>
    <m/>
    <x v="5366"/>
    <s v="2023/4/2"/>
    <x v="151"/>
    <x v="151"/>
    <x v="53"/>
    <x v="53"/>
    <m/>
    <x v="615"/>
    <e v="#N/A"/>
    <x v="615"/>
  </r>
  <r>
    <x v="5170"/>
    <m/>
    <n v="4550"/>
    <x v="5431"/>
    <m/>
    <m/>
    <m/>
    <m/>
    <x v="7345"/>
    <s v="2023/4/2"/>
    <x v="151"/>
    <x v="151"/>
    <x v="53"/>
    <x v="53"/>
    <m/>
    <x v="615"/>
    <e v="#N/A"/>
    <x v="615"/>
  </r>
  <r>
    <x v="5170"/>
    <m/>
    <n v="5200"/>
    <x v="5431"/>
    <m/>
    <m/>
    <m/>
    <m/>
    <x v="7345"/>
    <s v="2023/4/2"/>
    <x v="151"/>
    <x v="151"/>
    <x v="53"/>
    <x v="53"/>
    <m/>
    <x v="615"/>
    <e v="#N/A"/>
    <x v="615"/>
  </r>
  <r>
    <x v="5170"/>
    <m/>
    <n v="650"/>
    <x v="5431"/>
    <m/>
    <m/>
    <m/>
    <m/>
    <x v="7345"/>
    <s v="2023/4/2"/>
    <x v="151"/>
    <x v="151"/>
    <x v="53"/>
    <x v="53"/>
    <m/>
    <x v="615"/>
    <e v="#N/A"/>
    <x v="615"/>
  </r>
  <r>
    <x v="5170"/>
    <m/>
    <n v="100"/>
    <x v="5216"/>
    <m/>
    <m/>
    <m/>
    <m/>
    <x v="5210"/>
    <s v="2023/4/2"/>
    <x v="151"/>
    <x v="151"/>
    <x v="53"/>
    <x v="53"/>
    <m/>
    <x v="615"/>
    <e v="#N/A"/>
    <x v="615"/>
  </r>
  <r>
    <x v="5170"/>
    <m/>
    <n v="200"/>
    <x v="5214"/>
    <m/>
    <m/>
    <m/>
    <m/>
    <x v="5211"/>
    <s v="2023/4/4"/>
    <x v="151"/>
    <x v="151"/>
    <x v="53"/>
    <x v="53"/>
    <m/>
    <x v="615"/>
    <e v="#N/A"/>
    <x v="615"/>
  </r>
  <r>
    <x v="5170"/>
    <m/>
    <n v="1950"/>
    <x v="5217"/>
    <m/>
    <m/>
    <m/>
    <m/>
    <x v="5211"/>
    <s v="2023/4/4"/>
    <x v="151"/>
    <x v="151"/>
    <x v="53"/>
    <x v="53"/>
    <m/>
    <x v="615"/>
    <e v="#N/A"/>
    <x v="615"/>
  </r>
  <r>
    <x v="5170"/>
    <m/>
    <n v="600"/>
    <x v="5331"/>
    <m/>
    <m/>
    <m/>
    <m/>
    <x v="5289"/>
    <s v="2023/4/6"/>
    <x v="151"/>
    <x v="151"/>
    <x v="53"/>
    <x v="53"/>
    <m/>
    <x v="615"/>
    <e v="#N/A"/>
    <x v="615"/>
  </r>
  <r>
    <x v="5170"/>
    <m/>
    <n v="500"/>
    <x v="5214"/>
    <m/>
    <m/>
    <m/>
    <m/>
    <x v="9513"/>
    <s v="2023/4/8"/>
    <x v="151"/>
    <x v="151"/>
    <x v="53"/>
    <x v="53"/>
    <m/>
    <x v="615"/>
    <e v="#N/A"/>
    <x v="615"/>
  </r>
  <r>
    <x v="5170"/>
    <m/>
    <n v="850"/>
    <x v="18803"/>
    <m/>
    <m/>
    <m/>
    <m/>
    <x v="5367"/>
    <s v="2023/4/12"/>
    <x v="151"/>
    <x v="151"/>
    <x v="53"/>
    <x v="53"/>
    <m/>
    <x v="615"/>
    <e v="#N/A"/>
    <x v="615"/>
  </r>
  <r>
    <x v="5170"/>
    <m/>
    <n v="400"/>
    <x v="18804"/>
    <m/>
    <m/>
    <m/>
    <m/>
    <x v="6228"/>
    <s v="2023/5/2"/>
    <x v="151"/>
    <x v="151"/>
    <x v="53"/>
    <x v="53"/>
    <m/>
    <x v="615"/>
    <e v="#N/A"/>
    <x v="615"/>
  </r>
  <r>
    <x v="5170"/>
    <m/>
    <n v="100"/>
    <x v="5214"/>
    <m/>
    <m/>
    <m/>
    <m/>
    <x v="7324"/>
    <s v="2023/5/4"/>
    <x v="151"/>
    <x v="151"/>
    <x v="53"/>
    <x v="53"/>
    <m/>
    <x v="615"/>
    <e v="#N/A"/>
    <x v="615"/>
  </r>
  <r>
    <x v="5170"/>
    <m/>
    <n v="300"/>
    <x v="8871"/>
    <m/>
    <m/>
    <m/>
    <m/>
    <x v="7366"/>
    <s v="2023/5/6"/>
    <x v="151"/>
    <x v="151"/>
    <x v="53"/>
    <x v="53"/>
    <m/>
    <x v="615"/>
    <e v="#N/A"/>
    <x v="615"/>
  </r>
  <r>
    <x v="5170"/>
    <m/>
    <n v="200"/>
    <x v="8871"/>
    <m/>
    <m/>
    <m/>
    <m/>
    <x v="7366"/>
    <s v="2023/5/6"/>
    <x v="151"/>
    <x v="151"/>
    <x v="53"/>
    <x v="53"/>
    <m/>
    <x v="615"/>
    <e v="#N/A"/>
    <x v="615"/>
  </r>
  <r>
    <x v="5170"/>
    <m/>
    <n v="1950"/>
    <x v="8871"/>
    <m/>
    <m/>
    <m/>
    <m/>
    <x v="7367"/>
    <s v="2023/5/7"/>
    <x v="151"/>
    <x v="151"/>
    <x v="53"/>
    <x v="53"/>
    <m/>
    <x v="615"/>
    <e v="#N/A"/>
    <x v="615"/>
  </r>
  <r>
    <x v="5170"/>
    <m/>
    <n v="4550"/>
    <x v="5218"/>
    <m/>
    <m/>
    <m/>
    <m/>
    <x v="5213"/>
    <s v="2023/5/11"/>
    <x v="151"/>
    <x v="151"/>
    <x v="53"/>
    <x v="53"/>
    <m/>
    <x v="615"/>
    <e v="#N/A"/>
    <x v="615"/>
  </r>
  <r>
    <x v="5170"/>
    <m/>
    <n v="1200"/>
    <x v="18805"/>
    <m/>
    <m/>
    <m/>
    <m/>
    <x v="5213"/>
    <s v="2023/5/11"/>
    <x v="151"/>
    <x v="151"/>
    <x v="53"/>
    <x v="53"/>
    <m/>
    <x v="615"/>
    <e v="#N/A"/>
    <x v="615"/>
  </r>
  <r>
    <x v="5170"/>
    <m/>
    <n v="1300"/>
    <x v="5214"/>
    <m/>
    <m/>
    <m/>
    <m/>
    <x v="7346"/>
    <s v="2023/5/14"/>
    <x v="151"/>
    <x v="151"/>
    <x v="53"/>
    <x v="53"/>
    <m/>
    <x v="615"/>
    <e v="#N/A"/>
    <x v="615"/>
  </r>
  <r>
    <x v="5170"/>
    <m/>
    <n v="1300"/>
    <x v="5214"/>
    <m/>
    <m/>
    <m/>
    <m/>
    <x v="7346"/>
    <s v="2023/5/14"/>
    <x v="151"/>
    <x v="151"/>
    <x v="53"/>
    <x v="53"/>
    <m/>
    <x v="615"/>
    <e v="#N/A"/>
    <x v="615"/>
  </r>
  <r>
    <x v="5170"/>
    <m/>
    <n v="400"/>
    <x v="5214"/>
    <m/>
    <m/>
    <m/>
    <m/>
    <x v="5214"/>
    <s v="2023/5/16"/>
    <x v="151"/>
    <x v="151"/>
    <x v="53"/>
    <x v="53"/>
    <m/>
    <x v="615"/>
    <e v="#N/A"/>
    <x v="615"/>
  </r>
  <r>
    <x v="5170"/>
    <m/>
    <n v="650"/>
    <x v="5214"/>
    <m/>
    <m/>
    <m/>
    <m/>
    <x v="5214"/>
    <s v="2023/5/16"/>
    <x v="151"/>
    <x v="151"/>
    <x v="53"/>
    <x v="53"/>
    <m/>
    <x v="615"/>
    <e v="#N/A"/>
    <x v="615"/>
  </r>
  <r>
    <x v="5170"/>
    <m/>
    <n v="487"/>
    <x v="18806"/>
    <m/>
    <m/>
    <m/>
    <m/>
    <x v="6289"/>
    <s v="2023/5/20"/>
    <x v="151"/>
    <x v="151"/>
    <x v="53"/>
    <x v="53"/>
    <m/>
    <x v="615"/>
    <e v="#N/A"/>
    <x v="615"/>
  </r>
  <r>
    <x v="5170"/>
    <m/>
    <n v="243.75"/>
    <x v="8833"/>
    <m/>
    <m/>
    <m/>
    <m/>
    <x v="7368"/>
    <s v="2023/5/23"/>
    <x v="151"/>
    <x v="151"/>
    <x v="53"/>
    <x v="53"/>
    <m/>
    <x v="615"/>
    <e v="#N/A"/>
    <x v="615"/>
  </r>
  <r>
    <x v="5170"/>
    <m/>
    <n v="163"/>
    <x v="8833"/>
    <m/>
    <m/>
    <m/>
    <m/>
    <x v="7368"/>
    <s v="2023/5/23"/>
    <x v="151"/>
    <x v="151"/>
    <x v="53"/>
    <x v="53"/>
    <m/>
    <x v="615"/>
    <e v="#N/A"/>
    <x v="615"/>
  </r>
  <r>
    <x v="5170"/>
    <m/>
    <n v="300"/>
    <x v="5214"/>
    <m/>
    <m/>
    <m/>
    <m/>
    <x v="5215"/>
    <s v="2023/5/24"/>
    <x v="151"/>
    <x v="151"/>
    <x v="53"/>
    <x v="53"/>
    <m/>
    <x v="615"/>
    <e v="#N/A"/>
    <x v="615"/>
  </r>
  <r>
    <x v="5170"/>
    <m/>
    <n v="3900"/>
    <x v="5214"/>
    <m/>
    <m/>
    <m/>
    <m/>
    <x v="5215"/>
    <s v="2023/5/24"/>
    <x v="151"/>
    <x v="151"/>
    <x v="53"/>
    <x v="53"/>
    <m/>
    <x v="615"/>
    <e v="#N/A"/>
    <x v="615"/>
  </r>
  <r>
    <x v="5170"/>
    <m/>
    <n v="100"/>
    <x v="5214"/>
    <m/>
    <m/>
    <m/>
    <m/>
    <x v="5215"/>
    <s v="2023/5/24"/>
    <x v="151"/>
    <x v="151"/>
    <x v="53"/>
    <x v="53"/>
    <m/>
    <x v="615"/>
    <e v="#N/A"/>
    <x v="615"/>
  </r>
  <r>
    <x v="5170"/>
    <m/>
    <n v="650"/>
    <x v="18807"/>
    <m/>
    <m/>
    <m/>
    <m/>
    <x v="5215"/>
    <s v="2023/5/24"/>
    <x v="151"/>
    <x v="151"/>
    <x v="53"/>
    <x v="53"/>
    <m/>
    <x v="615"/>
    <e v="#N/A"/>
    <x v="615"/>
  </r>
  <r>
    <x v="5170"/>
    <m/>
    <n v="2425"/>
    <x v="5214"/>
    <m/>
    <m/>
    <m/>
    <m/>
    <x v="5215"/>
    <s v="2023/5/24"/>
    <x v="151"/>
    <x v="151"/>
    <x v="53"/>
    <x v="53"/>
    <m/>
    <x v="615"/>
    <e v="#N/A"/>
    <x v="615"/>
  </r>
  <r>
    <x v="5170"/>
    <m/>
    <n v="200"/>
    <x v="18808"/>
    <m/>
    <m/>
    <m/>
    <m/>
    <x v="9514"/>
    <s v="2023/5/28"/>
    <x v="151"/>
    <x v="151"/>
    <x v="53"/>
    <x v="53"/>
    <m/>
    <x v="615"/>
    <e v="#N/A"/>
    <x v="615"/>
  </r>
  <r>
    <x v="5170"/>
    <m/>
    <n v="650"/>
    <x v="18809"/>
    <m/>
    <m/>
    <m/>
    <m/>
    <x v="9514"/>
    <s v="2023/5/28"/>
    <x v="151"/>
    <x v="151"/>
    <x v="53"/>
    <x v="53"/>
    <m/>
    <x v="615"/>
    <e v="#N/A"/>
    <x v="615"/>
  </r>
  <r>
    <x v="5170"/>
    <m/>
    <n v="700"/>
    <x v="8833"/>
    <m/>
    <m/>
    <m/>
    <m/>
    <x v="7325"/>
    <s v="2023/5/28"/>
    <x v="151"/>
    <x v="151"/>
    <x v="53"/>
    <x v="53"/>
    <m/>
    <x v="615"/>
    <e v="#N/A"/>
    <x v="615"/>
  </r>
  <r>
    <x v="5170"/>
    <m/>
    <n v="800"/>
    <x v="5331"/>
    <m/>
    <m/>
    <m/>
    <m/>
    <x v="5368"/>
    <s v="2023/5/29"/>
    <x v="151"/>
    <x v="151"/>
    <x v="53"/>
    <x v="53"/>
    <m/>
    <x v="615"/>
    <e v="#N/A"/>
    <x v="615"/>
  </r>
  <r>
    <x v="5170"/>
    <m/>
    <n v="1300"/>
    <x v="5214"/>
    <m/>
    <m/>
    <m/>
    <m/>
    <x v="5368"/>
    <s v="2023/5/29"/>
    <x v="151"/>
    <x v="151"/>
    <x v="53"/>
    <x v="53"/>
    <m/>
    <x v="615"/>
    <e v="#N/A"/>
    <x v="615"/>
  </r>
  <r>
    <x v="5170"/>
    <m/>
    <n v="650"/>
    <x v="5220"/>
    <m/>
    <m/>
    <m/>
    <m/>
    <x v="5369"/>
    <s v="2023/5/31"/>
    <x v="151"/>
    <x v="151"/>
    <x v="53"/>
    <x v="53"/>
    <m/>
    <x v="615"/>
    <e v="#N/A"/>
    <x v="615"/>
  </r>
  <r>
    <x v="5170"/>
    <m/>
    <n v="200"/>
    <x v="8838"/>
    <m/>
    <m/>
    <m/>
    <m/>
    <x v="7135"/>
    <s v="2023/6/1"/>
    <x v="151"/>
    <x v="151"/>
    <x v="53"/>
    <x v="53"/>
    <m/>
    <x v="615"/>
    <e v="#N/A"/>
    <x v="615"/>
  </r>
  <r>
    <x v="5170"/>
    <m/>
    <n v="300"/>
    <x v="5220"/>
    <m/>
    <m/>
    <m/>
    <m/>
    <x v="5352"/>
    <s v="2023/6/12"/>
    <x v="151"/>
    <x v="151"/>
    <x v="53"/>
    <x v="53"/>
    <m/>
    <x v="615"/>
    <e v="#N/A"/>
    <x v="615"/>
  </r>
  <r>
    <x v="5170"/>
    <m/>
    <n v="200"/>
    <x v="5219"/>
    <m/>
    <m/>
    <m/>
    <m/>
    <x v="7347"/>
    <s v="2023/6/13"/>
    <x v="151"/>
    <x v="151"/>
    <x v="53"/>
    <x v="53"/>
    <m/>
    <x v="615"/>
    <e v="#N/A"/>
    <x v="615"/>
  </r>
  <r>
    <x v="5170"/>
    <m/>
    <n v="200"/>
    <x v="5219"/>
    <m/>
    <m/>
    <m/>
    <m/>
    <x v="7347"/>
    <s v="2023/6/13"/>
    <x v="151"/>
    <x v="151"/>
    <x v="53"/>
    <x v="53"/>
    <m/>
    <x v="615"/>
    <e v="#N/A"/>
    <x v="615"/>
  </r>
  <r>
    <x v="5170"/>
    <m/>
    <n v="200"/>
    <x v="5219"/>
    <m/>
    <m/>
    <m/>
    <m/>
    <x v="7347"/>
    <s v="2023/6/13"/>
    <x v="151"/>
    <x v="151"/>
    <x v="53"/>
    <x v="53"/>
    <m/>
    <x v="615"/>
    <e v="#N/A"/>
    <x v="615"/>
  </r>
  <r>
    <x v="5170"/>
    <m/>
    <n v="200"/>
    <x v="5219"/>
    <m/>
    <m/>
    <m/>
    <m/>
    <x v="5216"/>
    <s v="2023/6/13"/>
    <x v="151"/>
    <x v="151"/>
    <x v="53"/>
    <x v="53"/>
    <m/>
    <x v="615"/>
    <e v="#N/A"/>
    <x v="615"/>
  </r>
  <r>
    <x v="5170"/>
    <m/>
    <n v="200"/>
    <x v="5219"/>
    <m/>
    <m/>
    <m/>
    <m/>
    <x v="5216"/>
    <s v="2023/6/13"/>
    <x v="151"/>
    <x v="151"/>
    <x v="53"/>
    <x v="53"/>
    <m/>
    <x v="615"/>
    <e v="#N/A"/>
    <x v="615"/>
  </r>
  <r>
    <x v="5170"/>
    <m/>
    <n v="163"/>
    <x v="5219"/>
    <m/>
    <m/>
    <m/>
    <m/>
    <x v="5216"/>
    <s v="2023/6/13"/>
    <x v="151"/>
    <x v="151"/>
    <x v="53"/>
    <x v="53"/>
    <m/>
    <x v="615"/>
    <e v="#N/A"/>
    <x v="615"/>
  </r>
  <r>
    <x v="5170"/>
    <m/>
    <n v="6700"/>
    <x v="5219"/>
    <m/>
    <m/>
    <m/>
    <m/>
    <x v="5353"/>
    <s v="2023/6/13"/>
    <x v="151"/>
    <x v="151"/>
    <x v="53"/>
    <x v="53"/>
    <m/>
    <x v="615"/>
    <e v="#N/A"/>
    <x v="615"/>
  </r>
  <r>
    <x v="5170"/>
    <m/>
    <n v="3900"/>
    <x v="5219"/>
    <m/>
    <m/>
    <m/>
    <m/>
    <x v="5217"/>
    <s v="2023/6/13"/>
    <x v="151"/>
    <x v="151"/>
    <x v="53"/>
    <x v="53"/>
    <m/>
    <x v="615"/>
    <e v="#N/A"/>
    <x v="615"/>
  </r>
  <r>
    <x v="5170"/>
    <m/>
    <n v="650"/>
    <x v="5220"/>
    <m/>
    <m/>
    <m/>
    <m/>
    <x v="7363"/>
    <s v="2023/6/13"/>
    <x v="151"/>
    <x v="151"/>
    <x v="53"/>
    <x v="53"/>
    <m/>
    <x v="615"/>
    <e v="#N/A"/>
    <x v="615"/>
  </r>
  <r>
    <x v="5170"/>
    <m/>
    <n v="2425"/>
    <x v="5220"/>
    <m/>
    <m/>
    <m/>
    <m/>
    <x v="9505"/>
    <s v="2023/6/14"/>
    <x v="151"/>
    <x v="151"/>
    <x v="53"/>
    <x v="53"/>
    <m/>
    <x v="615"/>
    <e v="#N/A"/>
    <x v="615"/>
  </r>
  <r>
    <x v="5170"/>
    <m/>
    <n v="5300"/>
    <x v="18810"/>
    <m/>
    <m/>
    <m/>
    <m/>
    <x v="9515"/>
    <s v="2023/6/14"/>
    <x v="151"/>
    <x v="151"/>
    <x v="53"/>
    <x v="53"/>
    <m/>
    <x v="615"/>
    <e v="#N/A"/>
    <x v="615"/>
  </r>
  <r>
    <x v="5170"/>
    <m/>
    <n v="600"/>
    <x v="5215"/>
    <m/>
    <m/>
    <m/>
    <m/>
    <x v="5218"/>
    <s v="2023/7/3"/>
    <x v="151"/>
    <x v="151"/>
    <x v="53"/>
    <x v="53"/>
    <m/>
    <x v="615"/>
    <e v="#N/A"/>
    <x v="615"/>
  </r>
  <r>
    <x v="5170"/>
    <m/>
    <n v="300"/>
    <x v="5215"/>
    <m/>
    <m/>
    <m/>
    <m/>
    <x v="5218"/>
    <s v="2023/7/3"/>
    <x v="151"/>
    <x v="151"/>
    <x v="53"/>
    <x v="53"/>
    <m/>
    <x v="615"/>
    <e v="#N/A"/>
    <x v="615"/>
  </r>
  <r>
    <x v="5170"/>
    <m/>
    <n v="200"/>
    <x v="8836"/>
    <m/>
    <m/>
    <m/>
    <m/>
    <x v="7329"/>
    <s v="2023/7/8"/>
    <x v="151"/>
    <x v="151"/>
    <x v="53"/>
    <x v="53"/>
    <m/>
    <x v="615"/>
    <e v="#N/A"/>
    <x v="615"/>
  </r>
  <r>
    <x v="5170"/>
    <m/>
    <n v="650"/>
    <x v="5219"/>
    <m/>
    <m/>
    <m/>
    <m/>
    <x v="5664"/>
    <s v="2023/7/10"/>
    <x v="151"/>
    <x v="151"/>
    <x v="53"/>
    <x v="53"/>
    <m/>
    <x v="615"/>
    <e v="#N/A"/>
    <x v="615"/>
  </r>
  <r>
    <x v="5170"/>
    <m/>
    <n v="650"/>
    <x v="5219"/>
    <m/>
    <m/>
    <m/>
    <m/>
    <x v="5664"/>
    <s v="2023/7/10"/>
    <x v="151"/>
    <x v="151"/>
    <x v="53"/>
    <x v="53"/>
    <m/>
    <x v="615"/>
    <e v="#N/A"/>
    <x v="615"/>
  </r>
  <r>
    <x v="5170"/>
    <m/>
    <n v="650"/>
    <x v="5219"/>
    <m/>
    <m/>
    <m/>
    <m/>
    <x v="5664"/>
    <s v="2023/7/10"/>
    <x v="151"/>
    <x v="151"/>
    <x v="53"/>
    <x v="53"/>
    <m/>
    <x v="615"/>
    <e v="#N/A"/>
    <x v="615"/>
  </r>
  <r>
    <x v="5170"/>
    <m/>
    <n v="650"/>
    <x v="5449"/>
    <m/>
    <m/>
    <m/>
    <m/>
    <x v="7348"/>
    <s v="2023/7/12"/>
    <x v="151"/>
    <x v="151"/>
    <x v="53"/>
    <x v="53"/>
    <m/>
    <x v="615"/>
    <e v="#N/A"/>
    <x v="615"/>
  </r>
  <r>
    <x v="5170"/>
    <m/>
    <n v="600"/>
    <x v="5449"/>
    <m/>
    <m/>
    <m/>
    <m/>
    <x v="7348"/>
    <s v="2023/7/12"/>
    <x v="151"/>
    <x v="151"/>
    <x v="53"/>
    <x v="53"/>
    <m/>
    <x v="615"/>
    <e v="#N/A"/>
    <x v="615"/>
  </r>
  <r>
    <x v="5170"/>
    <m/>
    <n v="100"/>
    <x v="5449"/>
    <m/>
    <m/>
    <m/>
    <m/>
    <x v="7348"/>
    <s v="2023/7/12"/>
    <x v="151"/>
    <x v="151"/>
    <x v="53"/>
    <x v="53"/>
    <m/>
    <x v="615"/>
    <e v="#N/A"/>
    <x v="615"/>
  </r>
  <r>
    <x v="5170"/>
    <m/>
    <n v="400"/>
    <x v="5428"/>
    <m/>
    <m/>
    <m/>
    <m/>
    <x v="5345"/>
    <s v="2023/7/13"/>
    <x v="151"/>
    <x v="151"/>
    <x v="53"/>
    <x v="53"/>
    <m/>
    <x v="615"/>
    <e v="#N/A"/>
    <x v="615"/>
  </r>
  <r>
    <x v="5170"/>
    <m/>
    <n v="1300"/>
    <x v="5220"/>
    <m/>
    <m/>
    <m/>
    <m/>
    <x v="5345"/>
    <s v="2023/7/13"/>
    <x v="151"/>
    <x v="151"/>
    <x v="53"/>
    <x v="53"/>
    <m/>
    <x v="615"/>
    <e v="#N/A"/>
    <x v="615"/>
  </r>
  <r>
    <x v="5170"/>
    <m/>
    <n v="4576"/>
    <x v="5220"/>
    <m/>
    <m/>
    <m/>
    <m/>
    <x v="5219"/>
    <s v="2023/7/15"/>
    <x v="151"/>
    <x v="151"/>
    <x v="53"/>
    <x v="53"/>
    <m/>
    <x v="615"/>
    <e v="#N/A"/>
    <x v="615"/>
  </r>
  <r>
    <x v="5170"/>
    <m/>
    <n v="200"/>
    <x v="18811"/>
    <m/>
    <m/>
    <m/>
    <m/>
    <x v="6482"/>
    <s v="2023/7/18"/>
    <x v="151"/>
    <x v="151"/>
    <x v="53"/>
    <x v="53"/>
    <m/>
    <x v="615"/>
    <e v="#N/A"/>
    <x v="615"/>
  </r>
  <r>
    <x v="5170"/>
    <m/>
    <n v="18400"/>
    <x v="5220"/>
    <m/>
    <m/>
    <m/>
    <m/>
    <x v="7330"/>
    <s v="2023/7/18"/>
    <x v="151"/>
    <x v="151"/>
    <x v="53"/>
    <x v="53"/>
    <m/>
    <x v="615"/>
    <e v="#N/A"/>
    <x v="615"/>
  </r>
  <r>
    <x v="5170"/>
    <m/>
    <n v="11150"/>
    <x v="5220"/>
    <m/>
    <m/>
    <m/>
    <m/>
    <x v="5665"/>
    <s v="2023/7/19"/>
    <x v="151"/>
    <x v="151"/>
    <x v="53"/>
    <x v="53"/>
    <m/>
    <x v="615"/>
    <e v="#N/A"/>
    <x v="615"/>
  </r>
  <r>
    <x v="5170"/>
    <m/>
    <n v="400"/>
    <x v="5332"/>
    <m/>
    <m/>
    <m/>
    <m/>
    <x v="5290"/>
    <s v="2023/7/23"/>
    <x v="151"/>
    <x v="151"/>
    <x v="53"/>
    <x v="53"/>
    <m/>
    <x v="615"/>
    <e v="#N/A"/>
    <x v="615"/>
  </r>
  <r>
    <x v="5170"/>
    <m/>
    <n v="200"/>
    <x v="8838"/>
    <m/>
    <m/>
    <m/>
    <m/>
    <x v="7331"/>
    <s v="2023/7/23"/>
    <x v="151"/>
    <x v="151"/>
    <x v="53"/>
    <x v="53"/>
    <m/>
    <x v="615"/>
    <e v="#N/A"/>
    <x v="615"/>
  </r>
  <r>
    <x v="5170"/>
    <m/>
    <n v="5200"/>
    <x v="5220"/>
    <m/>
    <m/>
    <m/>
    <m/>
    <x v="5370"/>
    <s v="2023/7/24"/>
    <x v="151"/>
    <x v="151"/>
    <x v="53"/>
    <x v="53"/>
    <m/>
    <x v="615"/>
    <e v="#N/A"/>
    <x v="615"/>
  </r>
  <r>
    <x v="5170"/>
    <m/>
    <n v="650"/>
    <x v="5220"/>
    <m/>
    <m/>
    <m/>
    <m/>
    <x v="5667"/>
    <s v="2023/7/25"/>
    <x v="151"/>
    <x v="151"/>
    <x v="53"/>
    <x v="53"/>
    <m/>
    <x v="615"/>
    <e v="#N/A"/>
    <x v="615"/>
  </r>
  <r>
    <x v="5170"/>
    <m/>
    <n v="200"/>
    <x v="5333"/>
    <m/>
    <m/>
    <m/>
    <m/>
    <x v="5291"/>
    <s v="2023/8/2"/>
    <x v="151"/>
    <x v="151"/>
    <x v="53"/>
    <x v="53"/>
    <m/>
    <x v="615"/>
    <e v="#N/A"/>
    <x v="615"/>
  </r>
  <r>
    <x v="5170"/>
    <m/>
    <n v="200"/>
    <x v="5333"/>
    <m/>
    <m/>
    <m/>
    <m/>
    <x v="5291"/>
    <s v="2023/8/2"/>
    <x v="151"/>
    <x v="151"/>
    <x v="53"/>
    <x v="53"/>
    <m/>
    <x v="615"/>
    <e v="#N/A"/>
    <x v="615"/>
  </r>
  <r>
    <x v="5170"/>
    <m/>
    <n v="200"/>
    <x v="5333"/>
    <m/>
    <m/>
    <m/>
    <m/>
    <x v="5291"/>
    <s v="2023/8/2"/>
    <x v="151"/>
    <x v="151"/>
    <x v="53"/>
    <x v="53"/>
    <m/>
    <x v="615"/>
    <e v="#N/A"/>
    <x v="615"/>
  </r>
  <r>
    <x v="5170"/>
    <m/>
    <n v="200"/>
    <x v="5333"/>
    <m/>
    <m/>
    <m/>
    <m/>
    <x v="5291"/>
    <s v="2023/8/2"/>
    <x v="151"/>
    <x v="151"/>
    <x v="53"/>
    <x v="53"/>
    <m/>
    <x v="615"/>
    <e v="#N/A"/>
    <x v="615"/>
  </r>
  <r>
    <x v="5170"/>
    <m/>
    <n v="200"/>
    <x v="5433"/>
    <m/>
    <m/>
    <m/>
    <m/>
    <x v="7332"/>
    <s v="2023/8/16"/>
    <x v="151"/>
    <x v="151"/>
    <x v="53"/>
    <x v="53"/>
    <m/>
    <x v="615"/>
    <e v="#N/A"/>
    <x v="615"/>
  </r>
  <r>
    <x v="5170"/>
    <m/>
    <n v="2425"/>
    <x v="8843"/>
    <m/>
    <m/>
    <m/>
    <m/>
    <x v="5633"/>
    <s v="2023/8/19"/>
    <x v="151"/>
    <x v="151"/>
    <x v="53"/>
    <x v="53"/>
    <m/>
    <x v="615"/>
    <e v="#N/A"/>
    <x v="615"/>
  </r>
  <r>
    <x v="5170"/>
    <m/>
    <n v="163"/>
    <x v="18812"/>
    <m/>
    <m/>
    <m/>
    <m/>
    <x v="5633"/>
    <s v="2023/8/19"/>
    <x v="151"/>
    <x v="151"/>
    <x v="53"/>
    <x v="53"/>
    <m/>
    <x v="615"/>
    <e v="#N/A"/>
    <x v="615"/>
  </r>
  <r>
    <x v="5170"/>
    <m/>
    <n v="163"/>
    <x v="18812"/>
    <m/>
    <m/>
    <m/>
    <m/>
    <x v="5633"/>
    <s v="2023/8/19"/>
    <x v="151"/>
    <x v="151"/>
    <x v="53"/>
    <x v="53"/>
    <m/>
    <x v="615"/>
    <e v="#N/A"/>
    <x v="615"/>
  </r>
  <r>
    <x v="5170"/>
    <m/>
    <n v="163"/>
    <x v="18813"/>
    <m/>
    <m/>
    <m/>
    <m/>
    <x v="5633"/>
    <s v="2023/8/19"/>
    <x v="151"/>
    <x v="151"/>
    <x v="53"/>
    <x v="53"/>
    <m/>
    <x v="615"/>
    <e v="#N/A"/>
    <x v="615"/>
  </r>
  <r>
    <x v="5170"/>
    <m/>
    <n v="4850"/>
    <x v="8843"/>
    <m/>
    <m/>
    <m/>
    <m/>
    <x v="5633"/>
    <s v="2023/8/19"/>
    <x v="151"/>
    <x v="151"/>
    <x v="53"/>
    <x v="53"/>
    <m/>
    <x v="615"/>
    <e v="#N/A"/>
    <x v="615"/>
  </r>
  <r>
    <x v="5170"/>
    <m/>
    <n v="650"/>
    <x v="18814"/>
    <m/>
    <m/>
    <m/>
    <m/>
    <x v="6601"/>
    <s v="2023/8/23"/>
    <x v="151"/>
    <x v="151"/>
    <x v="53"/>
    <x v="53"/>
    <m/>
    <x v="615"/>
    <e v="#N/A"/>
    <x v="615"/>
  </r>
  <r>
    <x v="5170"/>
    <m/>
    <n v="650"/>
    <x v="18814"/>
    <m/>
    <m/>
    <m/>
    <m/>
    <x v="6601"/>
    <s v="2023/8/23"/>
    <x v="151"/>
    <x v="151"/>
    <x v="53"/>
    <x v="53"/>
    <m/>
    <x v="615"/>
    <e v="#N/A"/>
    <x v="615"/>
  </r>
  <r>
    <x v="5170"/>
    <m/>
    <n v="1500"/>
    <x v="18815"/>
    <m/>
    <m/>
    <m/>
    <m/>
    <x v="6614"/>
    <s v="2023/8/27"/>
    <x v="151"/>
    <x v="151"/>
    <x v="53"/>
    <x v="53"/>
    <m/>
    <x v="615"/>
    <e v="#N/A"/>
    <x v="615"/>
  </r>
  <r>
    <x v="5170"/>
    <m/>
    <n v="100"/>
    <x v="8843"/>
    <m/>
    <m/>
    <m/>
    <m/>
    <x v="6614"/>
    <s v="2023/8/27"/>
    <x v="151"/>
    <x v="151"/>
    <x v="53"/>
    <x v="53"/>
    <m/>
    <x v="615"/>
    <e v="#N/A"/>
    <x v="615"/>
  </r>
  <r>
    <x v="5170"/>
    <m/>
    <n v="650"/>
    <x v="8840"/>
    <m/>
    <m/>
    <m/>
    <m/>
    <x v="7333"/>
    <s v="2023/8/29"/>
    <x v="151"/>
    <x v="151"/>
    <x v="53"/>
    <x v="53"/>
    <m/>
    <x v="615"/>
    <e v="#N/A"/>
    <x v="615"/>
  </r>
  <r>
    <x v="5170"/>
    <m/>
    <n v="650"/>
    <x v="8840"/>
    <m/>
    <m/>
    <m/>
    <m/>
    <x v="7333"/>
    <s v="2023/8/29"/>
    <x v="151"/>
    <x v="151"/>
    <x v="53"/>
    <x v="53"/>
    <m/>
    <x v="615"/>
    <e v="#N/A"/>
    <x v="615"/>
  </r>
  <r>
    <x v="5170"/>
    <m/>
    <n v="140"/>
    <x v="5221"/>
    <s v="128"/>
    <n v="3"/>
    <n v="6"/>
    <n v="128"/>
    <x v="5220"/>
    <s v="2023/9/2"/>
    <x v="151"/>
    <x v="151"/>
    <x v="53"/>
    <x v="53"/>
    <m/>
    <x v="615"/>
    <e v="#N/A"/>
    <x v="615"/>
  </r>
  <r>
    <x v="5170"/>
    <m/>
    <n v="200"/>
    <x v="8839"/>
    <m/>
    <m/>
    <m/>
    <m/>
    <x v="5283"/>
    <s v="2023/9/4"/>
    <x v="151"/>
    <x v="151"/>
    <x v="53"/>
    <x v="53"/>
    <m/>
    <x v="615"/>
    <e v="#N/A"/>
    <x v="615"/>
  </r>
  <r>
    <x v="5170"/>
    <m/>
    <n v="288"/>
    <x v="18814"/>
    <m/>
    <m/>
    <m/>
    <m/>
    <x v="9516"/>
    <s v="2023/9/4"/>
    <x v="151"/>
    <x v="151"/>
    <x v="53"/>
    <x v="53"/>
    <m/>
    <x v="615"/>
    <e v="#N/A"/>
    <x v="615"/>
  </r>
  <r>
    <x v="5170"/>
    <m/>
    <n v="650"/>
    <x v="18814"/>
    <m/>
    <m/>
    <m/>
    <m/>
    <x v="9516"/>
    <s v="2023/9/4"/>
    <x v="151"/>
    <x v="151"/>
    <x v="53"/>
    <x v="53"/>
    <m/>
    <x v="615"/>
    <e v="#N/A"/>
    <x v="615"/>
  </r>
  <r>
    <x v="5170"/>
    <m/>
    <n v="2425"/>
    <x v="8839"/>
    <m/>
    <m/>
    <m/>
    <m/>
    <x v="9516"/>
    <s v="2023/9/4"/>
    <x v="151"/>
    <x v="151"/>
    <x v="53"/>
    <x v="53"/>
    <m/>
    <x v="615"/>
    <e v="#N/A"/>
    <x v="615"/>
  </r>
  <r>
    <x v="5170"/>
    <m/>
    <n v="650"/>
    <x v="18814"/>
    <m/>
    <m/>
    <m/>
    <m/>
    <x v="9516"/>
    <s v="2023/9/4"/>
    <x v="151"/>
    <x v="151"/>
    <x v="53"/>
    <x v="53"/>
    <m/>
    <x v="615"/>
    <e v="#N/A"/>
    <x v="615"/>
  </r>
  <r>
    <x v="5170"/>
    <m/>
    <n v="650"/>
    <x v="18814"/>
    <m/>
    <m/>
    <m/>
    <m/>
    <x v="9516"/>
    <s v="2023/9/4"/>
    <x v="151"/>
    <x v="151"/>
    <x v="53"/>
    <x v="53"/>
    <m/>
    <x v="615"/>
    <e v="#N/A"/>
    <x v="615"/>
  </r>
  <r>
    <x v="5170"/>
    <m/>
    <n v="650"/>
    <x v="8858"/>
    <m/>
    <m/>
    <m/>
    <m/>
    <x v="7352"/>
    <s v="2023/9/5"/>
    <x v="151"/>
    <x v="151"/>
    <x v="53"/>
    <x v="53"/>
    <m/>
    <x v="615"/>
    <e v="#N/A"/>
    <x v="615"/>
  </r>
  <r>
    <x v="5170"/>
    <m/>
    <n v="400"/>
    <x v="5428"/>
    <m/>
    <m/>
    <m/>
    <m/>
    <x v="7353"/>
    <s v="2023/9/5"/>
    <x v="151"/>
    <x v="151"/>
    <x v="53"/>
    <x v="53"/>
    <m/>
    <x v="615"/>
    <e v="#N/A"/>
    <x v="615"/>
  </r>
  <r>
    <x v="5170"/>
    <m/>
    <n v="33950"/>
    <x v="8858"/>
    <m/>
    <m/>
    <m/>
    <m/>
    <x v="7353"/>
    <s v="2023/9/5"/>
    <x v="151"/>
    <x v="151"/>
    <x v="53"/>
    <x v="53"/>
    <m/>
    <x v="615"/>
    <e v="#N/A"/>
    <x v="615"/>
  </r>
  <r>
    <x v="5170"/>
    <m/>
    <n v="7763"/>
    <x v="8858"/>
    <m/>
    <m/>
    <m/>
    <m/>
    <x v="7353"/>
    <s v="2023/9/5"/>
    <x v="151"/>
    <x v="151"/>
    <x v="53"/>
    <x v="53"/>
    <m/>
    <x v="615"/>
    <e v="#N/A"/>
    <x v="615"/>
  </r>
  <r>
    <x v="5170"/>
    <m/>
    <n v="100"/>
    <x v="8876"/>
    <m/>
    <m/>
    <m/>
    <m/>
    <x v="7369"/>
    <s v="2023/9/5"/>
    <x v="151"/>
    <x v="151"/>
    <x v="53"/>
    <x v="53"/>
    <m/>
    <x v="615"/>
    <e v="#N/A"/>
    <x v="615"/>
  </r>
  <r>
    <x v="5170"/>
    <m/>
    <n v="4550"/>
    <x v="8883"/>
    <m/>
    <m/>
    <m/>
    <m/>
    <x v="7369"/>
    <s v="2023/9/5"/>
    <x v="151"/>
    <x v="151"/>
    <x v="53"/>
    <x v="53"/>
    <m/>
    <x v="615"/>
    <e v="#N/A"/>
    <x v="615"/>
  </r>
  <r>
    <x v="5170"/>
    <m/>
    <n v="2282"/>
    <x v="8883"/>
    <m/>
    <m/>
    <m/>
    <m/>
    <x v="7369"/>
    <s v="2023/9/5"/>
    <x v="151"/>
    <x v="151"/>
    <x v="53"/>
    <x v="53"/>
    <m/>
    <x v="615"/>
    <e v="#N/A"/>
    <x v="615"/>
  </r>
  <r>
    <x v="5170"/>
    <m/>
    <n v="200"/>
    <x v="5442"/>
    <m/>
    <m/>
    <m/>
    <m/>
    <x v="5372"/>
    <s v="2023/9/7"/>
    <x v="151"/>
    <x v="151"/>
    <x v="53"/>
    <x v="53"/>
    <m/>
    <x v="615"/>
    <e v="#N/A"/>
    <x v="615"/>
  </r>
  <r>
    <x v="5170"/>
    <m/>
    <n v="200"/>
    <x v="5442"/>
    <m/>
    <m/>
    <m/>
    <m/>
    <x v="5372"/>
    <s v="2023/9/7"/>
    <x v="151"/>
    <x v="151"/>
    <x v="53"/>
    <x v="53"/>
    <m/>
    <x v="615"/>
    <e v="#N/A"/>
    <x v="615"/>
  </r>
  <r>
    <x v="5170"/>
    <m/>
    <n v="200"/>
    <x v="5442"/>
    <m/>
    <m/>
    <m/>
    <m/>
    <x v="5372"/>
    <s v="2023/9/7"/>
    <x v="151"/>
    <x v="151"/>
    <x v="53"/>
    <x v="53"/>
    <m/>
    <x v="615"/>
    <e v="#N/A"/>
    <x v="615"/>
  </r>
  <r>
    <x v="5170"/>
    <m/>
    <n v="200"/>
    <x v="5442"/>
    <m/>
    <m/>
    <m/>
    <m/>
    <x v="5372"/>
    <s v="2023/9/7"/>
    <x v="151"/>
    <x v="151"/>
    <x v="53"/>
    <x v="53"/>
    <m/>
    <x v="615"/>
    <e v="#N/A"/>
    <x v="615"/>
  </r>
  <r>
    <x v="5170"/>
    <m/>
    <n v="200"/>
    <x v="5442"/>
    <m/>
    <m/>
    <m/>
    <m/>
    <x v="5372"/>
    <s v="2023/9/7"/>
    <x v="151"/>
    <x v="151"/>
    <x v="53"/>
    <x v="53"/>
    <m/>
    <x v="615"/>
    <e v="#N/A"/>
    <x v="615"/>
  </r>
  <r>
    <x v="5170"/>
    <m/>
    <n v="200"/>
    <x v="5442"/>
    <m/>
    <m/>
    <m/>
    <m/>
    <x v="5372"/>
    <s v="2023/9/7"/>
    <x v="151"/>
    <x v="151"/>
    <x v="53"/>
    <x v="53"/>
    <m/>
    <x v="615"/>
    <e v="#N/A"/>
    <x v="615"/>
  </r>
  <r>
    <x v="5170"/>
    <m/>
    <n v="200"/>
    <x v="5442"/>
    <m/>
    <m/>
    <m/>
    <m/>
    <x v="5372"/>
    <s v="2023/9/7"/>
    <x v="151"/>
    <x v="151"/>
    <x v="53"/>
    <x v="53"/>
    <m/>
    <x v="615"/>
    <e v="#N/A"/>
    <x v="615"/>
  </r>
  <r>
    <x v="5170"/>
    <m/>
    <n v="200"/>
    <x v="5442"/>
    <m/>
    <m/>
    <m/>
    <m/>
    <x v="5372"/>
    <s v="2023/9/7"/>
    <x v="151"/>
    <x v="151"/>
    <x v="53"/>
    <x v="53"/>
    <m/>
    <x v="615"/>
    <e v="#N/A"/>
    <x v="615"/>
  </r>
  <r>
    <x v="5170"/>
    <m/>
    <n v="650"/>
    <x v="18816"/>
    <m/>
    <m/>
    <m/>
    <m/>
    <x v="5372"/>
    <s v="2023/9/7"/>
    <x v="151"/>
    <x v="151"/>
    <x v="53"/>
    <x v="53"/>
    <m/>
    <x v="615"/>
    <e v="#N/A"/>
    <x v="615"/>
  </r>
  <r>
    <x v="5170"/>
    <m/>
    <n v="650"/>
    <x v="5214"/>
    <m/>
    <m/>
    <m/>
    <m/>
    <x v="6667"/>
    <s v="2023/9/10"/>
    <x v="151"/>
    <x v="151"/>
    <x v="53"/>
    <x v="53"/>
    <m/>
    <x v="615"/>
    <e v="#N/A"/>
    <x v="615"/>
  </r>
  <r>
    <x v="5170"/>
    <m/>
    <n v="650"/>
    <x v="5214"/>
    <m/>
    <m/>
    <m/>
    <m/>
    <x v="6667"/>
    <s v="2023/9/10"/>
    <x v="151"/>
    <x v="151"/>
    <x v="53"/>
    <x v="53"/>
    <m/>
    <x v="615"/>
    <e v="#N/A"/>
    <x v="615"/>
  </r>
  <r>
    <x v="5170"/>
    <m/>
    <n v="650"/>
    <x v="5223"/>
    <m/>
    <m/>
    <m/>
    <m/>
    <x v="7371"/>
    <s v="2023/9/19"/>
    <x v="151"/>
    <x v="151"/>
    <x v="53"/>
    <x v="53"/>
    <m/>
    <x v="615"/>
    <e v="#N/A"/>
    <x v="615"/>
  </r>
  <r>
    <x v="5170"/>
    <m/>
    <n v="400"/>
    <x v="8860"/>
    <m/>
    <m/>
    <m/>
    <m/>
    <x v="7379"/>
    <s v="2023/9/20"/>
    <x v="151"/>
    <x v="151"/>
    <x v="53"/>
    <x v="53"/>
    <m/>
    <x v="615"/>
    <e v="#N/A"/>
    <x v="615"/>
  </r>
  <r>
    <x v="5170"/>
    <m/>
    <n v="300"/>
    <x v="8860"/>
    <m/>
    <m/>
    <m/>
    <m/>
    <x v="7379"/>
    <s v="2023/9/20"/>
    <x v="151"/>
    <x v="151"/>
    <x v="53"/>
    <x v="53"/>
    <m/>
    <x v="615"/>
    <e v="#N/A"/>
    <x v="615"/>
  </r>
  <r>
    <x v="5170"/>
    <m/>
    <n v="650"/>
    <x v="18817"/>
    <m/>
    <m/>
    <m/>
    <m/>
    <x v="7354"/>
    <s v="2023/9/24"/>
    <x v="151"/>
    <x v="151"/>
    <x v="53"/>
    <x v="53"/>
    <m/>
    <x v="615"/>
    <e v="#N/A"/>
    <x v="615"/>
  </r>
  <r>
    <x v="5170"/>
    <m/>
    <n v="650"/>
    <x v="18817"/>
    <m/>
    <m/>
    <m/>
    <m/>
    <x v="7354"/>
    <s v="2023/9/24"/>
    <x v="151"/>
    <x v="151"/>
    <x v="53"/>
    <x v="53"/>
    <m/>
    <x v="615"/>
    <e v="#N/A"/>
    <x v="615"/>
  </r>
  <r>
    <x v="5170"/>
    <m/>
    <n v="650"/>
    <x v="18817"/>
    <m/>
    <m/>
    <m/>
    <m/>
    <x v="7354"/>
    <s v="2023/9/24"/>
    <x v="151"/>
    <x v="151"/>
    <x v="53"/>
    <x v="53"/>
    <m/>
    <x v="615"/>
    <e v="#N/A"/>
    <x v="615"/>
  </r>
  <r>
    <x v="5170"/>
    <m/>
    <n v="650"/>
    <x v="18817"/>
    <m/>
    <m/>
    <m/>
    <m/>
    <x v="7354"/>
    <s v="2023/9/24"/>
    <x v="151"/>
    <x v="151"/>
    <x v="53"/>
    <x v="53"/>
    <m/>
    <x v="615"/>
    <e v="#N/A"/>
    <x v="615"/>
  </r>
  <r>
    <x v="5170"/>
    <m/>
    <n v="200"/>
    <x v="8860"/>
    <m/>
    <m/>
    <m/>
    <m/>
    <x v="5346"/>
    <s v="2023/9/27"/>
    <x v="151"/>
    <x v="151"/>
    <x v="53"/>
    <x v="53"/>
    <m/>
    <x v="615"/>
    <e v="#N/A"/>
    <x v="615"/>
  </r>
  <r>
    <x v="5170"/>
    <m/>
    <n v="200"/>
    <x v="5449"/>
    <m/>
    <m/>
    <m/>
    <m/>
    <x v="5379"/>
    <s v="2023/9/28"/>
    <x v="151"/>
    <x v="151"/>
    <x v="53"/>
    <x v="53"/>
    <m/>
    <x v="615"/>
    <e v="#N/A"/>
    <x v="615"/>
  </r>
  <r>
    <x v="5170"/>
    <m/>
    <n v="650"/>
    <x v="5223"/>
    <m/>
    <m/>
    <m/>
    <m/>
    <x v="5222"/>
    <s v="2023/10/1"/>
    <x v="151"/>
    <x v="151"/>
    <x v="53"/>
    <x v="53"/>
    <m/>
    <x v="615"/>
    <e v="#N/A"/>
    <x v="615"/>
  </r>
  <r>
    <x v="5170"/>
    <m/>
    <n v="650"/>
    <x v="5223"/>
    <m/>
    <m/>
    <m/>
    <m/>
    <x v="5222"/>
    <s v="2023/10/1"/>
    <x v="151"/>
    <x v="151"/>
    <x v="53"/>
    <x v="53"/>
    <m/>
    <x v="615"/>
    <e v="#N/A"/>
    <x v="615"/>
  </r>
  <r>
    <x v="5170"/>
    <m/>
    <n v="650"/>
    <x v="5223"/>
    <m/>
    <m/>
    <m/>
    <m/>
    <x v="5222"/>
    <s v="2023/10/1"/>
    <x v="151"/>
    <x v="151"/>
    <x v="53"/>
    <x v="53"/>
    <m/>
    <x v="615"/>
    <e v="#N/A"/>
    <x v="615"/>
  </r>
  <r>
    <x v="5170"/>
    <m/>
    <n v="650"/>
    <x v="5223"/>
    <m/>
    <m/>
    <m/>
    <m/>
    <x v="5376"/>
    <s v="2023/10/2"/>
    <x v="151"/>
    <x v="151"/>
    <x v="53"/>
    <x v="53"/>
    <m/>
    <x v="615"/>
    <e v="#N/A"/>
    <x v="615"/>
  </r>
  <r>
    <x v="5170"/>
    <m/>
    <n v="300"/>
    <x v="5224"/>
    <m/>
    <m/>
    <m/>
    <m/>
    <x v="5223"/>
    <s v="2023/10/3"/>
    <x v="151"/>
    <x v="151"/>
    <x v="53"/>
    <x v="53"/>
    <m/>
    <x v="615"/>
    <e v="#N/A"/>
    <x v="615"/>
  </r>
  <r>
    <x v="5170"/>
    <m/>
    <n v="600"/>
    <x v="18818"/>
    <m/>
    <m/>
    <m/>
    <m/>
    <x v="5223"/>
    <s v="2023/10/3"/>
    <x v="151"/>
    <x v="151"/>
    <x v="53"/>
    <x v="53"/>
    <m/>
    <x v="615"/>
    <e v="#N/A"/>
    <x v="615"/>
  </r>
  <r>
    <x v="5170"/>
    <m/>
    <n v="100"/>
    <x v="8861"/>
    <m/>
    <m/>
    <m/>
    <m/>
    <x v="7355"/>
    <s v="2023/10/5"/>
    <x v="151"/>
    <x v="151"/>
    <x v="53"/>
    <x v="53"/>
    <m/>
    <x v="615"/>
    <e v="#N/A"/>
    <x v="615"/>
  </r>
  <r>
    <x v="5170"/>
    <m/>
    <n v="100"/>
    <x v="8847"/>
    <m/>
    <m/>
    <m/>
    <m/>
    <x v="7356"/>
    <s v="2023/10/12"/>
    <x v="151"/>
    <x v="151"/>
    <x v="53"/>
    <x v="53"/>
    <m/>
    <x v="615"/>
    <e v="#N/A"/>
    <x v="615"/>
  </r>
  <r>
    <x v="5170"/>
    <m/>
    <n v="100"/>
    <x v="8847"/>
    <m/>
    <m/>
    <m/>
    <m/>
    <x v="7356"/>
    <s v="2023/10/12"/>
    <x v="151"/>
    <x v="151"/>
    <x v="53"/>
    <x v="53"/>
    <m/>
    <x v="615"/>
    <e v="#N/A"/>
    <x v="615"/>
  </r>
  <r>
    <x v="5170"/>
    <m/>
    <n v="2100"/>
    <x v="5225"/>
    <m/>
    <m/>
    <m/>
    <m/>
    <x v="5224"/>
    <s v="2023/10/14"/>
    <x v="151"/>
    <x v="151"/>
    <x v="53"/>
    <x v="53"/>
    <m/>
    <x v="615"/>
    <e v="#N/A"/>
    <x v="615"/>
  </r>
  <r>
    <x v="5170"/>
    <m/>
    <n v="1400"/>
    <x v="5225"/>
    <m/>
    <m/>
    <m/>
    <m/>
    <x v="5224"/>
    <s v="2023/10/14"/>
    <x v="151"/>
    <x v="151"/>
    <x v="53"/>
    <x v="53"/>
    <m/>
    <x v="615"/>
    <e v="#N/A"/>
    <x v="615"/>
  </r>
  <r>
    <x v="5170"/>
    <m/>
    <n v="2400"/>
    <x v="5225"/>
    <m/>
    <m/>
    <m/>
    <m/>
    <x v="5224"/>
    <s v="2023/10/14"/>
    <x v="151"/>
    <x v="151"/>
    <x v="53"/>
    <x v="53"/>
    <m/>
    <x v="615"/>
    <e v="#N/A"/>
    <x v="615"/>
  </r>
  <r>
    <x v="5170"/>
    <m/>
    <n v="2100"/>
    <x v="5225"/>
    <m/>
    <m/>
    <m/>
    <m/>
    <x v="5224"/>
    <s v="2023/10/14"/>
    <x v="151"/>
    <x v="151"/>
    <x v="53"/>
    <x v="53"/>
    <m/>
    <x v="615"/>
    <e v="#N/A"/>
    <x v="615"/>
  </r>
  <r>
    <x v="5170"/>
    <m/>
    <n v="1100"/>
    <x v="5225"/>
    <m/>
    <m/>
    <m/>
    <m/>
    <x v="5224"/>
    <s v="2023/10/14"/>
    <x v="151"/>
    <x v="151"/>
    <x v="53"/>
    <x v="53"/>
    <m/>
    <x v="615"/>
    <e v="#N/A"/>
    <x v="615"/>
  </r>
  <r>
    <x v="5170"/>
    <m/>
    <n v="1900"/>
    <x v="5225"/>
    <m/>
    <m/>
    <m/>
    <m/>
    <x v="5224"/>
    <s v="2023/10/14"/>
    <x v="151"/>
    <x v="151"/>
    <x v="53"/>
    <x v="53"/>
    <m/>
    <x v="615"/>
    <e v="#N/A"/>
    <x v="615"/>
  </r>
  <r>
    <x v="5170"/>
    <m/>
    <n v="1200"/>
    <x v="5225"/>
    <m/>
    <m/>
    <m/>
    <m/>
    <x v="5224"/>
    <s v="2023/10/14"/>
    <x v="151"/>
    <x v="151"/>
    <x v="53"/>
    <x v="53"/>
    <m/>
    <x v="615"/>
    <e v="#N/A"/>
    <x v="615"/>
  </r>
  <r>
    <x v="5170"/>
    <m/>
    <n v="650"/>
    <x v="5451"/>
    <m/>
    <m/>
    <m/>
    <m/>
    <x v="5381"/>
    <s v="2023/10/14"/>
    <x v="151"/>
    <x v="151"/>
    <x v="53"/>
    <x v="53"/>
    <m/>
    <x v="615"/>
    <e v="#N/A"/>
    <x v="615"/>
  </r>
  <r>
    <x v="5170"/>
    <m/>
    <n v="650"/>
    <x v="5451"/>
    <m/>
    <m/>
    <m/>
    <m/>
    <x v="5381"/>
    <s v="2023/10/14"/>
    <x v="151"/>
    <x v="151"/>
    <x v="53"/>
    <x v="53"/>
    <m/>
    <x v="615"/>
    <e v="#N/A"/>
    <x v="615"/>
  </r>
  <r>
    <x v="5170"/>
    <m/>
    <n v="1650"/>
    <x v="5451"/>
    <m/>
    <m/>
    <m/>
    <m/>
    <x v="5381"/>
    <s v="2023/10/14"/>
    <x v="151"/>
    <x v="151"/>
    <x v="53"/>
    <x v="53"/>
    <m/>
    <x v="615"/>
    <e v="#N/A"/>
    <x v="615"/>
  </r>
  <r>
    <x v="5170"/>
    <m/>
    <n v="650"/>
    <x v="5451"/>
    <m/>
    <m/>
    <m/>
    <m/>
    <x v="5381"/>
    <s v="2023/10/14"/>
    <x v="151"/>
    <x v="151"/>
    <x v="53"/>
    <x v="53"/>
    <m/>
    <x v="615"/>
    <e v="#N/A"/>
    <x v="615"/>
  </r>
  <r>
    <x v="5170"/>
    <m/>
    <n v="650"/>
    <x v="5451"/>
    <m/>
    <m/>
    <m/>
    <m/>
    <x v="5381"/>
    <s v="2023/10/14"/>
    <x v="151"/>
    <x v="151"/>
    <x v="53"/>
    <x v="53"/>
    <m/>
    <x v="615"/>
    <e v="#N/A"/>
    <x v="615"/>
  </r>
  <r>
    <x v="5170"/>
    <m/>
    <n v="650"/>
    <x v="5451"/>
    <m/>
    <m/>
    <m/>
    <m/>
    <x v="5381"/>
    <s v="2023/10/14"/>
    <x v="151"/>
    <x v="151"/>
    <x v="53"/>
    <x v="53"/>
    <m/>
    <x v="615"/>
    <e v="#N/A"/>
    <x v="615"/>
  </r>
  <r>
    <x v="5170"/>
    <m/>
    <n v="650"/>
    <x v="5451"/>
    <m/>
    <m/>
    <m/>
    <m/>
    <x v="5381"/>
    <s v="2023/10/14"/>
    <x v="151"/>
    <x v="151"/>
    <x v="53"/>
    <x v="53"/>
    <m/>
    <x v="615"/>
    <e v="#N/A"/>
    <x v="615"/>
  </r>
  <r>
    <x v="5170"/>
    <m/>
    <n v="1150"/>
    <x v="5451"/>
    <m/>
    <m/>
    <m/>
    <m/>
    <x v="5381"/>
    <s v="2023/10/14"/>
    <x v="151"/>
    <x v="151"/>
    <x v="53"/>
    <x v="53"/>
    <m/>
    <x v="615"/>
    <e v="#N/A"/>
    <x v="615"/>
  </r>
  <r>
    <x v="5170"/>
    <m/>
    <n v="1150"/>
    <x v="5451"/>
    <m/>
    <m/>
    <m/>
    <m/>
    <x v="5381"/>
    <s v="2023/10/14"/>
    <x v="151"/>
    <x v="151"/>
    <x v="53"/>
    <x v="53"/>
    <m/>
    <x v="615"/>
    <e v="#N/A"/>
    <x v="615"/>
  </r>
  <r>
    <x v="5170"/>
    <m/>
    <n v="1650"/>
    <x v="8862"/>
    <m/>
    <m/>
    <m/>
    <m/>
    <x v="7357"/>
    <s v="2023/10/15"/>
    <x v="151"/>
    <x v="151"/>
    <x v="53"/>
    <x v="53"/>
    <m/>
    <x v="615"/>
    <e v="#N/A"/>
    <x v="615"/>
  </r>
  <r>
    <x v="5170"/>
    <m/>
    <n v="1650"/>
    <x v="8862"/>
    <m/>
    <m/>
    <m/>
    <m/>
    <x v="7357"/>
    <s v="2023/10/15"/>
    <x v="151"/>
    <x v="151"/>
    <x v="53"/>
    <x v="53"/>
    <m/>
    <x v="615"/>
    <e v="#N/A"/>
    <x v="615"/>
  </r>
  <r>
    <x v="5170"/>
    <m/>
    <n v="650"/>
    <x v="8862"/>
    <m/>
    <m/>
    <m/>
    <m/>
    <x v="7357"/>
    <s v="2023/10/15"/>
    <x v="151"/>
    <x v="151"/>
    <x v="53"/>
    <x v="53"/>
    <m/>
    <x v="615"/>
    <e v="#N/A"/>
    <x v="615"/>
  </r>
  <r>
    <x v="5170"/>
    <m/>
    <n v="1650"/>
    <x v="8862"/>
    <m/>
    <m/>
    <m/>
    <m/>
    <x v="7357"/>
    <s v="2023/10/15"/>
    <x v="151"/>
    <x v="151"/>
    <x v="53"/>
    <x v="53"/>
    <m/>
    <x v="615"/>
    <e v="#N/A"/>
    <x v="615"/>
  </r>
  <r>
    <x v="5170"/>
    <m/>
    <n v="1650"/>
    <x v="8862"/>
    <m/>
    <m/>
    <m/>
    <m/>
    <x v="7357"/>
    <s v="2023/10/15"/>
    <x v="151"/>
    <x v="151"/>
    <x v="53"/>
    <x v="53"/>
    <m/>
    <x v="615"/>
    <e v="#N/A"/>
    <x v="615"/>
  </r>
  <r>
    <x v="5170"/>
    <m/>
    <n v="1650"/>
    <x v="8862"/>
    <m/>
    <m/>
    <m/>
    <m/>
    <x v="7357"/>
    <s v="2023/10/15"/>
    <x v="151"/>
    <x v="151"/>
    <x v="53"/>
    <x v="53"/>
    <m/>
    <x v="615"/>
    <e v="#N/A"/>
    <x v="615"/>
  </r>
  <r>
    <x v="5170"/>
    <m/>
    <n v="1650"/>
    <x v="8862"/>
    <m/>
    <m/>
    <m/>
    <m/>
    <x v="7357"/>
    <s v="2023/10/15"/>
    <x v="151"/>
    <x v="151"/>
    <x v="53"/>
    <x v="53"/>
    <m/>
    <x v="615"/>
    <e v="#N/A"/>
    <x v="615"/>
  </r>
  <r>
    <x v="5170"/>
    <m/>
    <n v="1650"/>
    <x v="8862"/>
    <m/>
    <m/>
    <m/>
    <m/>
    <x v="7357"/>
    <s v="2023/10/15"/>
    <x v="151"/>
    <x v="151"/>
    <x v="53"/>
    <x v="53"/>
    <m/>
    <x v="615"/>
    <e v="#N/A"/>
    <x v="615"/>
  </r>
  <r>
    <x v="5170"/>
    <m/>
    <n v="1650"/>
    <x v="8862"/>
    <m/>
    <m/>
    <m/>
    <m/>
    <x v="7357"/>
    <s v="2023/10/15"/>
    <x v="151"/>
    <x v="151"/>
    <x v="53"/>
    <x v="53"/>
    <m/>
    <x v="615"/>
    <e v="#N/A"/>
    <x v="615"/>
  </r>
  <r>
    <x v="5170"/>
    <m/>
    <n v="1650"/>
    <x v="8862"/>
    <m/>
    <m/>
    <m/>
    <m/>
    <x v="7357"/>
    <s v="2023/10/15"/>
    <x v="151"/>
    <x v="151"/>
    <x v="53"/>
    <x v="53"/>
    <m/>
    <x v="615"/>
    <e v="#N/A"/>
    <x v="615"/>
  </r>
  <r>
    <x v="5170"/>
    <m/>
    <n v="1150"/>
    <x v="8862"/>
    <m/>
    <m/>
    <m/>
    <m/>
    <x v="7357"/>
    <s v="2023/10/15"/>
    <x v="151"/>
    <x v="151"/>
    <x v="53"/>
    <x v="53"/>
    <m/>
    <x v="615"/>
    <e v="#N/A"/>
    <x v="615"/>
  </r>
  <r>
    <x v="5170"/>
    <m/>
    <n v="1650"/>
    <x v="8862"/>
    <m/>
    <m/>
    <m/>
    <m/>
    <x v="7357"/>
    <s v="2023/10/15"/>
    <x v="151"/>
    <x v="151"/>
    <x v="53"/>
    <x v="53"/>
    <m/>
    <x v="615"/>
    <e v="#N/A"/>
    <x v="615"/>
  </r>
  <r>
    <x v="5170"/>
    <m/>
    <n v="1150"/>
    <x v="8862"/>
    <m/>
    <m/>
    <m/>
    <m/>
    <x v="7357"/>
    <s v="2023/10/15"/>
    <x v="151"/>
    <x v="151"/>
    <x v="53"/>
    <x v="53"/>
    <m/>
    <x v="615"/>
    <e v="#N/A"/>
    <x v="615"/>
  </r>
  <r>
    <x v="5170"/>
    <m/>
    <n v="1650"/>
    <x v="8862"/>
    <m/>
    <m/>
    <m/>
    <m/>
    <x v="7357"/>
    <s v="2023/10/15"/>
    <x v="151"/>
    <x v="151"/>
    <x v="53"/>
    <x v="53"/>
    <m/>
    <x v="615"/>
    <e v="#N/A"/>
    <x v="615"/>
  </r>
  <r>
    <x v="5170"/>
    <m/>
    <n v="1150"/>
    <x v="8862"/>
    <m/>
    <m/>
    <m/>
    <m/>
    <x v="7357"/>
    <s v="2023/10/15"/>
    <x v="151"/>
    <x v="151"/>
    <x v="53"/>
    <x v="53"/>
    <m/>
    <x v="615"/>
    <e v="#N/A"/>
    <x v="615"/>
  </r>
  <r>
    <x v="5170"/>
    <m/>
    <n v="1150"/>
    <x v="8862"/>
    <m/>
    <m/>
    <m/>
    <m/>
    <x v="7357"/>
    <s v="2023/10/15"/>
    <x v="151"/>
    <x v="151"/>
    <x v="53"/>
    <x v="53"/>
    <m/>
    <x v="615"/>
    <e v="#N/A"/>
    <x v="615"/>
  </r>
  <r>
    <x v="5170"/>
    <m/>
    <n v="1650"/>
    <x v="8862"/>
    <m/>
    <m/>
    <m/>
    <m/>
    <x v="7357"/>
    <s v="2023/10/15"/>
    <x v="151"/>
    <x v="151"/>
    <x v="53"/>
    <x v="53"/>
    <m/>
    <x v="615"/>
    <e v="#N/A"/>
    <x v="615"/>
  </r>
  <r>
    <x v="5170"/>
    <m/>
    <n v="1650"/>
    <x v="8862"/>
    <m/>
    <m/>
    <m/>
    <m/>
    <x v="7357"/>
    <s v="2023/10/15"/>
    <x v="151"/>
    <x v="151"/>
    <x v="53"/>
    <x v="53"/>
    <m/>
    <x v="615"/>
    <e v="#N/A"/>
    <x v="615"/>
  </r>
  <r>
    <x v="5170"/>
    <m/>
    <n v="1150"/>
    <x v="8862"/>
    <m/>
    <m/>
    <m/>
    <m/>
    <x v="7357"/>
    <s v="2023/10/15"/>
    <x v="151"/>
    <x v="151"/>
    <x v="53"/>
    <x v="53"/>
    <m/>
    <x v="615"/>
    <e v="#N/A"/>
    <x v="615"/>
  </r>
  <r>
    <x v="5170"/>
    <m/>
    <n v="1150"/>
    <x v="8862"/>
    <m/>
    <m/>
    <m/>
    <m/>
    <x v="7357"/>
    <s v="2023/10/15"/>
    <x v="151"/>
    <x v="151"/>
    <x v="53"/>
    <x v="53"/>
    <m/>
    <x v="615"/>
    <e v="#N/A"/>
    <x v="615"/>
  </r>
  <r>
    <x v="5170"/>
    <m/>
    <n v="1650"/>
    <x v="8862"/>
    <m/>
    <m/>
    <m/>
    <m/>
    <x v="7357"/>
    <s v="2023/10/15"/>
    <x v="151"/>
    <x v="151"/>
    <x v="53"/>
    <x v="53"/>
    <m/>
    <x v="615"/>
    <e v="#N/A"/>
    <x v="615"/>
  </r>
  <r>
    <x v="5170"/>
    <m/>
    <n v="1650"/>
    <x v="8862"/>
    <m/>
    <m/>
    <m/>
    <m/>
    <x v="7357"/>
    <s v="2023/10/15"/>
    <x v="151"/>
    <x v="151"/>
    <x v="53"/>
    <x v="53"/>
    <m/>
    <x v="615"/>
    <e v="#N/A"/>
    <x v="615"/>
  </r>
  <r>
    <x v="5170"/>
    <m/>
    <n v="1650"/>
    <x v="8862"/>
    <m/>
    <m/>
    <m/>
    <m/>
    <x v="7357"/>
    <s v="2023/10/15"/>
    <x v="151"/>
    <x v="151"/>
    <x v="53"/>
    <x v="53"/>
    <m/>
    <x v="615"/>
    <e v="#N/A"/>
    <x v="615"/>
  </r>
  <r>
    <x v="5170"/>
    <m/>
    <n v="100"/>
    <x v="8845"/>
    <m/>
    <m/>
    <m/>
    <m/>
    <x v="5635"/>
    <s v="2023/10/15"/>
    <x v="151"/>
    <x v="151"/>
    <x v="53"/>
    <x v="53"/>
    <m/>
    <x v="615"/>
    <e v="#N/A"/>
    <x v="615"/>
  </r>
  <r>
    <x v="5170"/>
    <m/>
    <n v="650"/>
    <x v="5226"/>
    <m/>
    <m/>
    <m/>
    <m/>
    <x v="5225"/>
    <s v="2023/10/18"/>
    <x v="151"/>
    <x v="151"/>
    <x v="53"/>
    <x v="53"/>
    <m/>
    <x v="615"/>
    <e v="#N/A"/>
    <x v="615"/>
  </r>
  <r>
    <x v="5170"/>
    <m/>
    <n v="162"/>
    <x v="5226"/>
    <m/>
    <m/>
    <m/>
    <m/>
    <x v="5225"/>
    <s v="2023/10/18"/>
    <x v="151"/>
    <x v="151"/>
    <x v="53"/>
    <x v="53"/>
    <m/>
    <x v="615"/>
    <e v="#N/A"/>
    <x v="615"/>
  </r>
  <r>
    <x v="5170"/>
    <m/>
    <n v="100"/>
    <x v="5226"/>
    <m/>
    <m/>
    <m/>
    <m/>
    <x v="5225"/>
    <s v="2023/10/18"/>
    <x v="151"/>
    <x v="151"/>
    <x v="53"/>
    <x v="53"/>
    <m/>
    <x v="615"/>
    <e v="#N/A"/>
    <x v="615"/>
  </r>
  <r>
    <x v="5170"/>
    <m/>
    <n v="2425"/>
    <x v="5226"/>
    <m/>
    <m/>
    <m/>
    <m/>
    <x v="5225"/>
    <s v="2023/10/18"/>
    <x v="151"/>
    <x v="151"/>
    <x v="53"/>
    <x v="53"/>
    <m/>
    <x v="615"/>
    <e v="#N/A"/>
    <x v="615"/>
  </r>
  <r>
    <x v="5170"/>
    <m/>
    <n v="650"/>
    <x v="5226"/>
    <m/>
    <m/>
    <m/>
    <m/>
    <x v="5225"/>
    <s v="2023/10/18"/>
    <x v="151"/>
    <x v="151"/>
    <x v="53"/>
    <x v="53"/>
    <m/>
    <x v="615"/>
    <e v="#N/A"/>
    <x v="615"/>
  </r>
  <r>
    <x v="5170"/>
    <m/>
    <n v="650"/>
    <x v="5226"/>
    <m/>
    <m/>
    <m/>
    <m/>
    <x v="5225"/>
    <s v="2023/10/18"/>
    <x v="151"/>
    <x v="151"/>
    <x v="53"/>
    <x v="53"/>
    <m/>
    <x v="615"/>
    <e v="#N/A"/>
    <x v="615"/>
  </r>
  <r>
    <x v="5170"/>
    <m/>
    <n v="650"/>
    <x v="5226"/>
    <m/>
    <m/>
    <m/>
    <m/>
    <x v="5225"/>
    <s v="2023/10/18"/>
    <x v="151"/>
    <x v="151"/>
    <x v="53"/>
    <x v="53"/>
    <m/>
    <x v="615"/>
    <e v="#N/A"/>
    <x v="615"/>
  </r>
  <r>
    <x v="5170"/>
    <m/>
    <n v="100"/>
    <x v="5226"/>
    <m/>
    <m/>
    <m/>
    <m/>
    <x v="5225"/>
    <s v="2023/10/18"/>
    <x v="151"/>
    <x v="151"/>
    <x v="53"/>
    <x v="53"/>
    <m/>
    <x v="615"/>
    <e v="#N/A"/>
    <x v="615"/>
  </r>
  <r>
    <x v="5170"/>
    <m/>
    <n v="2425"/>
    <x v="5226"/>
    <m/>
    <m/>
    <m/>
    <m/>
    <x v="5225"/>
    <s v="2023/10/18"/>
    <x v="151"/>
    <x v="151"/>
    <x v="53"/>
    <x v="53"/>
    <m/>
    <x v="615"/>
    <e v="#N/A"/>
    <x v="615"/>
  </r>
  <r>
    <x v="5170"/>
    <m/>
    <n v="2425"/>
    <x v="5226"/>
    <m/>
    <m/>
    <m/>
    <m/>
    <x v="5225"/>
    <s v="2023/10/18"/>
    <x v="151"/>
    <x v="151"/>
    <x v="53"/>
    <x v="53"/>
    <m/>
    <x v="615"/>
    <e v="#N/A"/>
    <x v="615"/>
  </r>
  <r>
    <x v="5170"/>
    <m/>
    <n v="163"/>
    <x v="5226"/>
    <m/>
    <m/>
    <m/>
    <m/>
    <x v="5225"/>
    <s v="2023/10/18"/>
    <x v="151"/>
    <x v="151"/>
    <x v="53"/>
    <x v="53"/>
    <m/>
    <x v="615"/>
    <e v="#N/A"/>
    <x v="615"/>
  </r>
  <r>
    <x v="5170"/>
    <m/>
    <n v="650"/>
    <x v="5226"/>
    <m/>
    <m/>
    <m/>
    <m/>
    <x v="5225"/>
    <s v="2023/10/18"/>
    <x v="151"/>
    <x v="151"/>
    <x v="53"/>
    <x v="53"/>
    <m/>
    <x v="615"/>
    <e v="#N/A"/>
    <x v="615"/>
  </r>
  <r>
    <x v="5170"/>
    <m/>
    <n v="650"/>
    <x v="5226"/>
    <m/>
    <m/>
    <m/>
    <m/>
    <x v="5225"/>
    <s v="2023/10/18"/>
    <x v="151"/>
    <x v="151"/>
    <x v="53"/>
    <x v="53"/>
    <m/>
    <x v="615"/>
    <e v="#N/A"/>
    <x v="615"/>
  </r>
  <r>
    <x v="5170"/>
    <m/>
    <n v="650"/>
    <x v="5226"/>
    <m/>
    <m/>
    <m/>
    <m/>
    <x v="5225"/>
    <s v="2023/10/18"/>
    <x v="151"/>
    <x v="151"/>
    <x v="53"/>
    <x v="53"/>
    <m/>
    <x v="615"/>
    <e v="#N/A"/>
    <x v="615"/>
  </r>
  <r>
    <x v="5170"/>
    <m/>
    <n v="100"/>
    <x v="5220"/>
    <m/>
    <m/>
    <m/>
    <m/>
    <x v="7358"/>
    <s v="2023/10/21"/>
    <x v="151"/>
    <x v="151"/>
    <x v="53"/>
    <x v="53"/>
    <m/>
    <x v="615"/>
    <e v="#N/A"/>
    <x v="615"/>
  </r>
  <r>
    <x v="5170"/>
    <m/>
    <n v="200"/>
    <x v="18819"/>
    <m/>
    <m/>
    <m/>
    <m/>
    <x v="9517"/>
    <s v="2023/10/22"/>
    <x v="151"/>
    <x v="151"/>
    <x v="53"/>
    <x v="53"/>
    <m/>
    <x v="615"/>
    <e v="#N/A"/>
    <x v="615"/>
  </r>
  <r>
    <x v="5170"/>
    <m/>
    <n v="162"/>
    <x v="18820"/>
    <m/>
    <m/>
    <m/>
    <m/>
    <x v="9517"/>
    <s v="2023/10/22"/>
    <x v="151"/>
    <x v="151"/>
    <x v="53"/>
    <x v="53"/>
    <m/>
    <x v="615"/>
    <e v="#N/A"/>
    <x v="615"/>
  </r>
  <r>
    <x v="5170"/>
    <m/>
    <n v="100"/>
    <x v="18821"/>
    <m/>
    <m/>
    <m/>
    <m/>
    <x v="9518"/>
    <s v="2023/10/23"/>
    <x v="151"/>
    <x v="151"/>
    <x v="53"/>
    <x v="53"/>
    <m/>
    <x v="615"/>
    <e v="#N/A"/>
    <x v="615"/>
  </r>
  <r>
    <x v="5170"/>
    <m/>
    <n v="650"/>
    <x v="18821"/>
    <m/>
    <m/>
    <m/>
    <m/>
    <x v="9518"/>
    <s v="2023/10/23"/>
    <x v="151"/>
    <x v="151"/>
    <x v="53"/>
    <x v="53"/>
    <m/>
    <x v="615"/>
    <e v="#N/A"/>
    <x v="615"/>
  </r>
  <r>
    <x v="5170"/>
    <m/>
    <n v="400"/>
    <x v="5452"/>
    <m/>
    <m/>
    <m/>
    <m/>
    <x v="5382"/>
    <s v="2023/10/24"/>
    <x v="151"/>
    <x v="151"/>
    <x v="53"/>
    <x v="53"/>
    <m/>
    <x v="615"/>
    <e v="#N/A"/>
    <x v="615"/>
  </r>
  <r>
    <x v="5170"/>
    <m/>
    <n v="200"/>
    <x v="5333"/>
    <m/>
    <m/>
    <m/>
    <m/>
    <x v="7359"/>
    <s v="2023/10/29"/>
    <x v="151"/>
    <x v="151"/>
    <x v="53"/>
    <x v="53"/>
    <m/>
    <x v="615"/>
    <e v="#N/A"/>
    <x v="615"/>
  </r>
  <r>
    <x v="5170"/>
    <m/>
    <n v="2425"/>
    <x v="8863"/>
    <m/>
    <m/>
    <m/>
    <m/>
    <x v="5383"/>
    <s v="2023/10/31"/>
    <x v="151"/>
    <x v="151"/>
    <x v="53"/>
    <x v="53"/>
    <m/>
    <x v="615"/>
    <e v="#N/A"/>
    <x v="615"/>
  </r>
  <r>
    <x v="5170"/>
    <m/>
    <n v="2425"/>
    <x v="8863"/>
    <m/>
    <m/>
    <m/>
    <m/>
    <x v="5383"/>
    <s v="2023/10/31"/>
    <x v="151"/>
    <x v="151"/>
    <x v="53"/>
    <x v="53"/>
    <m/>
    <x v="615"/>
    <e v="#N/A"/>
    <x v="615"/>
  </r>
  <r>
    <x v="5170"/>
    <m/>
    <n v="650"/>
    <x v="5435"/>
    <m/>
    <m/>
    <m/>
    <m/>
    <x v="5357"/>
    <s v="2023/10/31"/>
    <x v="151"/>
    <x v="151"/>
    <x v="53"/>
    <x v="53"/>
    <m/>
    <x v="615"/>
    <e v="#N/A"/>
    <x v="615"/>
  </r>
  <r>
    <x v="5170"/>
    <m/>
    <n v="650"/>
    <x v="5435"/>
    <m/>
    <m/>
    <m/>
    <m/>
    <x v="5357"/>
    <s v="2023/10/31"/>
    <x v="151"/>
    <x v="151"/>
    <x v="53"/>
    <x v="53"/>
    <m/>
    <x v="615"/>
    <e v="#N/A"/>
    <x v="615"/>
  </r>
  <r>
    <x v="5170"/>
    <m/>
    <n v="650"/>
    <x v="5435"/>
    <m/>
    <m/>
    <m/>
    <m/>
    <x v="5357"/>
    <s v="2023/10/31"/>
    <x v="151"/>
    <x v="151"/>
    <x v="53"/>
    <x v="53"/>
    <m/>
    <x v="615"/>
    <e v="#N/A"/>
    <x v="615"/>
  </r>
  <r>
    <x v="5170"/>
    <m/>
    <n v="650"/>
    <x v="5435"/>
    <m/>
    <m/>
    <m/>
    <m/>
    <x v="5357"/>
    <s v="2023/10/31"/>
    <x v="151"/>
    <x v="151"/>
    <x v="53"/>
    <x v="53"/>
    <m/>
    <x v="615"/>
    <e v="#N/A"/>
    <x v="615"/>
  </r>
  <r>
    <x v="5170"/>
    <m/>
    <n v="650"/>
    <x v="5435"/>
    <m/>
    <m/>
    <m/>
    <m/>
    <x v="5357"/>
    <s v="2023/10/31"/>
    <x v="151"/>
    <x v="151"/>
    <x v="53"/>
    <x v="53"/>
    <m/>
    <x v="615"/>
    <e v="#N/A"/>
    <x v="615"/>
  </r>
  <r>
    <x v="5170"/>
    <m/>
    <n v="650"/>
    <x v="5435"/>
    <m/>
    <m/>
    <m/>
    <m/>
    <x v="5357"/>
    <s v="2023/10/31"/>
    <x v="151"/>
    <x v="151"/>
    <x v="53"/>
    <x v="53"/>
    <m/>
    <x v="615"/>
    <e v="#N/A"/>
    <x v="615"/>
  </r>
  <r>
    <x v="5170"/>
    <m/>
    <n v="650"/>
    <x v="5435"/>
    <m/>
    <m/>
    <m/>
    <m/>
    <x v="5357"/>
    <s v="2023/10/31"/>
    <x v="151"/>
    <x v="151"/>
    <x v="53"/>
    <x v="53"/>
    <m/>
    <x v="615"/>
    <e v="#N/A"/>
    <x v="615"/>
  </r>
  <r>
    <x v="5170"/>
    <m/>
    <n v="650"/>
    <x v="5435"/>
    <m/>
    <m/>
    <m/>
    <m/>
    <x v="5357"/>
    <s v="2023/10/31"/>
    <x v="151"/>
    <x v="151"/>
    <x v="53"/>
    <x v="53"/>
    <m/>
    <x v="615"/>
    <e v="#N/A"/>
    <x v="615"/>
  </r>
  <r>
    <x v="5170"/>
    <m/>
    <n v="650"/>
    <x v="5435"/>
    <m/>
    <m/>
    <m/>
    <m/>
    <x v="5357"/>
    <s v="2023/10/31"/>
    <x v="151"/>
    <x v="151"/>
    <x v="53"/>
    <x v="53"/>
    <m/>
    <x v="615"/>
    <e v="#N/A"/>
    <x v="615"/>
  </r>
  <r>
    <x v="5170"/>
    <m/>
    <n v="650"/>
    <x v="5435"/>
    <m/>
    <m/>
    <m/>
    <m/>
    <x v="5357"/>
    <s v="2023/10/31"/>
    <x v="151"/>
    <x v="151"/>
    <x v="53"/>
    <x v="53"/>
    <m/>
    <x v="615"/>
    <e v="#N/A"/>
    <x v="615"/>
  </r>
  <r>
    <x v="5170"/>
    <m/>
    <n v="650"/>
    <x v="5435"/>
    <m/>
    <m/>
    <m/>
    <m/>
    <x v="5357"/>
    <s v="2023/10/31"/>
    <x v="151"/>
    <x v="151"/>
    <x v="53"/>
    <x v="53"/>
    <m/>
    <x v="615"/>
    <e v="#N/A"/>
    <x v="615"/>
  </r>
  <r>
    <x v="5170"/>
    <m/>
    <n v="650"/>
    <x v="5435"/>
    <m/>
    <m/>
    <m/>
    <m/>
    <x v="5357"/>
    <s v="2023/10/31"/>
    <x v="151"/>
    <x v="151"/>
    <x v="53"/>
    <x v="53"/>
    <m/>
    <x v="615"/>
    <e v="#N/A"/>
    <x v="615"/>
  </r>
  <r>
    <x v="5170"/>
    <m/>
    <n v="650"/>
    <x v="5435"/>
    <m/>
    <m/>
    <m/>
    <m/>
    <x v="5357"/>
    <s v="2023/10/31"/>
    <x v="151"/>
    <x v="151"/>
    <x v="53"/>
    <x v="53"/>
    <m/>
    <x v="615"/>
    <e v="#N/A"/>
    <x v="615"/>
  </r>
  <r>
    <x v="5170"/>
    <m/>
    <n v="650"/>
    <x v="5435"/>
    <m/>
    <m/>
    <m/>
    <m/>
    <x v="5357"/>
    <s v="2023/10/31"/>
    <x v="151"/>
    <x v="151"/>
    <x v="53"/>
    <x v="53"/>
    <m/>
    <x v="615"/>
    <e v="#N/A"/>
    <x v="615"/>
  </r>
  <r>
    <x v="5170"/>
    <m/>
    <n v="650"/>
    <x v="5435"/>
    <m/>
    <m/>
    <m/>
    <m/>
    <x v="5357"/>
    <s v="2023/10/31"/>
    <x v="151"/>
    <x v="151"/>
    <x v="53"/>
    <x v="53"/>
    <m/>
    <x v="615"/>
    <e v="#N/A"/>
    <x v="615"/>
  </r>
  <r>
    <x v="5170"/>
    <m/>
    <n v="650"/>
    <x v="5435"/>
    <m/>
    <m/>
    <m/>
    <m/>
    <x v="5357"/>
    <s v="2023/10/31"/>
    <x v="151"/>
    <x v="151"/>
    <x v="53"/>
    <x v="53"/>
    <m/>
    <x v="615"/>
    <e v="#N/A"/>
    <x v="615"/>
  </r>
  <r>
    <x v="5170"/>
    <m/>
    <n v="650"/>
    <x v="5435"/>
    <m/>
    <m/>
    <m/>
    <m/>
    <x v="5357"/>
    <s v="2023/10/31"/>
    <x v="151"/>
    <x v="151"/>
    <x v="53"/>
    <x v="53"/>
    <m/>
    <x v="615"/>
    <e v="#N/A"/>
    <x v="615"/>
  </r>
  <r>
    <x v="5170"/>
    <m/>
    <n v="650"/>
    <x v="5435"/>
    <m/>
    <m/>
    <m/>
    <m/>
    <x v="5357"/>
    <s v="2023/10/31"/>
    <x v="151"/>
    <x v="151"/>
    <x v="53"/>
    <x v="53"/>
    <m/>
    <x v="615"/>
    <e v="#N/A"/>
    <x v="615"/>
  </r>
  <r>
    <x v="5170"/>
    <m/>
    <n v="650"/>
    <x v="5435"/>
    <m/>
    <m/>
    <m/>
    <m/>
    <x v="5357"/>
    <s v="2023/10/31"/>
    <x v="151"/>
    <x v="151"/>
    <x v="53"/>
    <x v="53"/>
    <m/>
    <x v="615"/>
    <e v="#N/A"/>
    <x v="615"/>
  </r>
  <r>
    <x v="5170"/>
    <m/>
    <n v="650"/>
    <x v="5435"/>
    <m/>
    <m/>
    <m/>
    <m/>
    <x v="5357"/>
    <s v="2023/10/31"/>
    <x v="151"/>
    <x v="151"/>
    <x v="53"/>
    <x v="53"/>
    <m/>
    <x v="615"/>
    <e v="#N/A"/>
    <x v="615"/>
  </r>
  <r>
    <x v="5170"/>
    <m/>
    <n v="650"/>
    <x v="5435"/>
    <m/>
    <m/>
    <m/>
    <m/>
    <x v="5357"/>
    <s v="2023/10/31"/>
    <x v="151"/>
    <x v="151"/>
    <x v="53"/>
    <x v="53"/>
    <m/>
    <x v="615"/>
    <e v="#N/A"/>
    <x v="615"/>
  </r>
  <r>
    <x v="5170"/>
    <m/>
    <n v="650"/>
    <x v="5435"/>
    <m/>
    <m/>
    <m/>
    <m/>
    <x v="5357"/>
    <s v="2023/10/31"/>
    <x v="151"/>
    <x v="151"/>
    <x v="53"/>
    <x v="53"/>
    <m/>
    <x v="615"/>
    <e v="#N/A"/>
    <x v="615"/>
  </r>
  <r>
    <x v="5170"/>
    <m/>
    <n v="200"/>
    <x v="18822"/>
    <m/>
    <m/>
    <m/>
    <m/>
    <x v="9519"/>
    <s v="2023/10/31"/>
    <x v="151"/>
    <x v="151"/>
    <x v="53"/>
    <x v="53"/>
    <m/>
    <x v="615"/>
    <e v="#N/A"/>
    <x v="615"/>
  </r>
  <r>
    <x v="5170"/>
    <m/>
    <n v="200"/>
    <x v="18823"/>
    <m/>
    <m/>
    <m/>
    <m/>
    <x v="9519"/>
    <s v="2023/10/31"/>
    <x v="151"/>
    <x v="151"/>
    <x v="53"/>
    <x v="53"/>
    <m/>
    <x v="615"/>
    <e v="#N/A"/>
    <x v="615"/>
  </r>
  <r>
    <x v="5170"/>
    <m/>
    <n v="200"/>
    <x v="18824"/>
    <m/>
    <m/>
    <m/>
    <m/>
    <x v="9519"/>
    <s v="2023/10/31"/>
    <x v="151"/>
    <x v="151"/>
    <x v="53"/>
    <x v="53"/>
    <m/>
    <x v="615"/>
    <e v="#N/A"/>
    <x v="615"/>
  </r>
  <r>
    <x v="5170"/>
    <m/>
    <n v="200"/>
    <x v="18825"/>
    <m/>
    <m/>
    <m/>
    <m/>
    <x v="9519"/>
    <s v="2023/10/31"/>
    <x v="151"/>
    <x v="151"/>
    <x v="53"/>
    <x v="53"/>
    <m/>
    <x v="615"/>
    <e v="#N/A"/>
    <x v="615"/>
  </r>
  <r>
    <x v="5170"/>
    <m/>
    <n v="200"/>
    <x v="18826"/>
    <m/>
    <m/>
    <m/>
    <m/>
    <x v="9519"/>
    <s v="2023/10/31"/>
    <x v="151"/>
    <x v="151"/>
    <x v="53"/>
    <x v="53"/>
    <m/>
    <x v="615"/>
    <e v="#N/A"/>
    <x v="615"/>
  </r>
  <r>
    <x v="5170"/>
    <m/>
    <n v="200"/>
    <x v="18827"/>
    <m/>
    <m/>
    <m/>
    <m/>
    <x v="9519"/>
    <s v="2023/10/31"/>
    <x v="151"/>
    <x v="151"/>
    <x v="53"/>
    <x v="53"/>
    <m/>
    <x v="615"/>
    <e v="#N/A"/>
    <x v="615"/>
  </r>
  <r>
    <x v="5170"/>
    <m/>
    <n v="200"/>
    <x v="18828"/>
    <m/>
    <m/>
    <m/>
    <m/>
    <x v="9519"/>
    <s v="2023/10/31"/>
    <x v="151"/>
    <x v="151"/>
    <x v="53"/>
    <x v="53"/>
    <m/>
    <x v="615"/>
    <e v="#N/A"/>
    <x v="615"/>
  </r>
  <r>
    <x v="5170"/>
    <m/>
    <n v="200"/>
    <x v="18829"/>
    <m/>
    <m/>
    <m/>
    <m/>
    <x v="9519"/>
    <s v="2023/10/31"/>
    <x v="151"/>
    <x v="151"/>
    <x v="53"/>
    <x v="53"/>
    <m/>
    <x v="615"/>
    <e v="#N/A"/>
    <x v="615"/>
  </r>
  <r>
    <x v="5170"/>
    <m/>
    <n v="650"/>
    <x v="8846"/>
    <m/>
    <m/>
    <m/>
    <m/>
    <x v="7360"/>
    <s v="2023/11/5"/>
    <x v="151"/>
    <x v="151"/>
    <x v="53"/>
    <x v="53"/>
    <m/>
    <x v="615"/>
    <e v="#N/A"/>
    <x v="615"/>
  </r>
  <r>
    <x v="5170"/>
    <m/>
    <n v="650"/>
    <x v="8846"/>
    <m/>
    <m/>
    <m/>
    <m/>
    <x v="7360"/>
    <s v="2023/11/5"/>
    <x v="151"/>
    <x v="151"/>
    <x v="53"/>
    <x v="53"/>
    <m/>
    <x v="615"/>
    <e v="#N/A"/>
    <x v="615"/>
  </r>
  <r>
    <x v="5170"/>
    <m/>
    <n v="650"/>
    <x v="8846"/>
    <m/>
    <m/>
    <m/>
    <m/>
    <x v="7360"/>
    <s v="2023/11/5"/>
    <x v="151"/>
    <x v="151"/>
    <x v="53"/>
    <x v="53"/>
    <m/>
    <x v="615"/>
    <e v="#N/A"/>
    <x v="615"/>
  </r>
  <r>
    <x v="5170"/>
    <m/>
    <n v="650"/>
    <x v="8846"/>
    <m/>
    <m/>
    <m/>
    <m/>
    <x v="7360"/>
    <s v="2023/11/5"/>
    <x v="151"/>
    <x v="151"/>
    <x v="53"/>
    <x v="53"/>
    <m/>
    <x v="615"/>
    <e v="#N/A"/>
    <x v="615"/>
  </r>
  <r>
    <x v="5170"/>
    <m/>
    <n v="650"/>
    <x v="8846"/>
    <m/>
    <m/>
    <m/>
    <m/>
    <x v="7360"/>
    <s v="2023/11/5"/>
    <x v="151"/>
    <x v="151"/>
    <x v="53"/>
    <x v="53"/>
    <m/>
    <x v="615"/>
    <e v="#N/A"/>
    <x v="615"/>
  </r>
  <r>
    <x v="5170"/>
    <m/>
    <n v="650"/>
    <x v="8846"/>
    <m/>
    <m/>
    <m/>
    <m/>
    <x v="7360"/>
    <s v="2023/11/5"/>
    <x v="151"/>
    <x v="151"/>
    <x v="53"/>
    <x v="53"/>
    <m/>
    <x v="615"/>
    <e v="#N/A"/>
    <x v="615"/>
  </r>
  <r>
    <x v="5170"/>
    <m/>
    <n v="650"/>
    <x v="8846"/>
    <m/>
    <m/>
    <m/>
    <m/>
    <x v="7360"/>
    <s v="2023/11/5"/>
    <x v="151"/>
    <x v="151"/>
    <x v="53"/>
    <x v="53"/>
    <m/>
    <x v="615"/>
    <e v="#N/A"/>
    <x v="615"/>
  </r>
  <r>
    <x v="5170"/>
    <m/>
    <n v="650"/>
    <x v="8846"/>
    <m/>
    <m/>
    <m/>
    <m/>
    <x v="7360"/>
    <s v="2023/11/5"/>
    <x v="151"/>
    <x v="151"/>
    <x v="53"/>
    <x v="53"/>
    <m/>
    <x v="615"/>
    <e v="#N/A"/>
    <x v="615"/>
  </r>
  <r>
    <x v="5170"/>
    <m/>
    <n v="650"/>
    <x v="8846"/>
    <m/>
    <m/>
    <m/>
    <m/>
    <x v="7360"/>
    <s v="2023/11/5"/>
    <x v="151"/>
    <x v="151"/>
    <x v="53"/>
    <x v="53"/>
    <m/>
    <x v="615"/>
    <e v="#N/A"/>
    <x v="615"/>
  </r>
  <r>
    <x v="5170"/>
    <m/>
    <n v="650"/>
    <x v="8846"/>
    <m/>
    <m/>
    <m/>
    <m/>
    <x v="7360"/>
    <s v="2023/11/5"/>
    <x v="151"/>
    <x v="151"/>
    <x v="53"/>
    <x v="53"/>
    <m/>
    <x v="615"/>
    <e v="#N/A"/>
    <x v="615"/>
  </r>
  <r>
    <x v="5170"/>
    <m/>
    <n v="650"/>
    <x v="8846"/>
    <m/>
    <m/>
    <m/>
    <m/>
    <x v="7360"/>
    <s v="2023/11/5"/>
    <x v="151"/>
    <x v="151"/>
    <x v="53"/>
    <x v="53"/>
    <m/>
    <x v="615"/>
    <e v="#N/A"/>
    <x v="615"/>
  </r>
  <r>
    <x v="5170"/>
    <m/>
    <n v="650"/>
    <x v="8846"/>
    <m/>
    <m/>
    <m/>
    <m/>
    <x v="7360"/>
    <s v="2023/11/5"/>
    <x v="151"/>
    <x v="151"/>
    <x v="53"/>
    <x v="53"/>
    <m/>
    <x v="615"/>
    <e v="#N/A"/>
    <x v="615"/>
  </r>
  <r>
    <x v="5170"/>
    <m/>
    <n v="650"/>
    <x v="8846"/>
    <m/>
    <m/>
    <m/>
    <m/>
    <x v="7360"/>
    <s v="2023/11/5"/>
    <x v="151"/>
    <x v="151"/>
    <x v="53"/>
    <x v="53"/>
    <m/>
    <x v="615"/>
    <e v="#N/A"/>
    <x v="615"/>
  </r>
  <r>
    <x v="5170"/>
    <m/>
    <n v="650"/>
    <x v="8846"/>
    <m/>
    <m/>
    <m/>
    <m/>
    <x v="7360"/>
    <s v="2023/11/5"/>
    <x v="151"/>
    <x v="151"/>
    <x v="53"/>
    <x v="53"/>
    <m/>
    <x v="615"/>
    <e v="#N/A"/>
    <x v="615"/>
  </r>
  <r>
    <x v="5170"/>
    <m/>
    <n v="650"/>
    <x v="8846"/>
    <m/>
    <m/>
    <m/>
    <m/>
    <x v="7360"/>
    <s v="2023/11/5"/>
    <x v="151"/>
    <x v="151"/>
    <x v="53"/>
    <x v="53"/>
    <m/>
    <x v="615"/>
    <e v="#N/A"/>
    <x v="615"/>
  </r>
  <r>
    <x v="5170"/>
    <m/>
    <n v="650"/>
    <x v="8846"/>
    <m/>
    <m/>
    <m/>
    <m/>
    <x v="7360"/>
    <s v="2023/11/5"/>
    <x v="151"/>
    <x v="151"/>
    <x v="53"/>
    <x v="53"/>
    <m/>
    <x v="615"/>
    <e v="#N/A"/>
    <x v="615"/>
  </r>
  <r>
    <x v="5170"/>
    <m/>
    <n v="650"/>
    <x v="8846"/>
    <m/>
    <m/>
    <m/>
    <m/>
    <x v="7360"/>
    <s v="2023/11/5"/>
    <x v="151"/>
    <x v="151"/>
    <x v="53"/>
    <x v="53"/>
    <m/>
    <x v="615"/>
    <e v="#N/A"/>
    <x v="615"/>
  </r>
  <r>
    <x v="5170"/>
    <m/>
    <n v="650"/>
    <x v="8846"/>
    <m/>
    <m/>
    <m/>
    <m/>
    <x v="7360"/>
    <s v="2023/11/5"/>
    <x v="151"/>
    <x v="151"/>
    <x v="53"/>
    <x v="53"/>
    <m/>
    <x v="615"/>
    <e v="#N/A"/>
    <x v="615"/>
  </r>
  <r>
    <x v="5170"/>
    <m/>
    <n v="650"/>
    <x v="8846"/>
    <m/>
    <m/>
    <m/>
    <m/>
    <x v="7360"/>
    <s v="2023/11/5"/>
    <x v="151"/>
    <x v="151"/>
    <x v="53"/>
    <x v="53"/>
    <m/>
    <x v="615"/>
    <e v="#N/A"/>
    <x v="615"/>
  </r>
  <r>
    <x v="5170"/>
    <m/>
    <n v="650"/>
    <x v="8846"/>
    <m/>
    <m/>
    <m/>
    <m/>
    <x v="7360"/>
    <s v="2023/11/5"/>
    <x v="151"/>
    <x v="151"/>
    <x v="53"/>
    <x v="53"/>
    <m/>
    <x v="615"/>
    <e v="#N/A"/>
    <x v="615"/>
  </r>
  <r>
    <x v="5170"/>
    <m/>
    <n v="650"/>
    <x v="8846"/>
    <m/>
    <m/>
    <m/>
    <m/>
    <x v="7360"/>
    <s v="2023/11/5"/>
    <x v="151"/>
    <x v="151"/>
    <x v="53"/>
    <x v="53"/>
    <m/>
    <x v="615"/>
    <e v="#N/A"/>
    <x v="615"/>
  </r>
  <r>
    <x v="5170"/>
    <m/>
    <n v="100"/>
    <x v="8878"/>
    <m/>
    <m/>
    <m/>
    <m/>
    <x v="7335"/>
    <s v="2023/11/5"/>
    <x v="151"/>
    <x v="151"/>
    <x v="53"/>
    <x v="53"/>
    <m/>
    <x v="615"/>
    <e v="#N/A"/>
    <x v="615"/>
  </r>
  <r>
    <x v="5170"/>
    <m/>
    <n v="650"/>
    <x v="8846"/>
    <m/>
    <m/>
    <m/>
    <m/>
    <x v="7335"/>
    <s v="2023/11/5"/>
    <x v="151"/>
    <x v="151"/>
    <x v="53"/>
    <x v="53"/>
    <m/>
    <x v="615"/>
    <e v="#N/A"/>
    <x v="615"/>
  </r>
  <r>
    <x v="5170"/>
    <m/>
    <n v="100"/>
    <x v="8878"/>
    <m/>
    <m/>
    <m/>
    <m/>
    <x v="7335"/>
    <s v="2023/11/5"/>
    <x v="151"/>
    <x v="151"/>
    <x v="53"/>
    <x v="53"/>
    <m/>
    <x v="615"/>
    <e v="#N/A"/>
    <x v="615"/>
  </r>
  <r>
    <x v="5170"/>
    <m/>
    <n v="600"/>
    <x v="8878"/>
    <m/>
    <m/>
    <m/>
    <m/>
    <x v="7335"/>
    <s v="2023/11/5"/>
    <x v="151"/>
    <x v="151"/>
    <x v="53"/>
    <x v="53"/>
    <m/>
    <x v="615"/>
    <e v="#N/A"/>
    <x v="615"/>
  </r>
  <r>
    <x v="5170"/>
    <m/>
    <n v="650"/>
    <x v="8846"/>
    <m/>
    <m/>
    <m/>
    <m/>
    <x v="7335"/>
    <s v="2023/11/5"/>
    <x v="151"/>
    <x v="151"/>
    <x v="53"/>
    <x v="53"/>
    <m/>
    <x v="615"/>
    <e v="#N/A"/>
    <x v="615"/>
  </r>
  <r>
    <x v="5170"/>
    <m/>
    <n v="650"/>
    <x v="8846"/>
    <m/>
    <m/>
    <m/>
    <m/>
    <x v="7335"/>
    <s v="2023/11/5"/>
    <x v="151"/>
    <x v="151"/>
    <x v="53"/>
    <x v="53"/>
    <m/>
    <x v="615"/>
    <e v="#N/A"/>
    <x v="615"/>
  </r>
  <r>
    <x v="5170"/>
    <m/>
    <n v="650"/>
    <x v="8846"/>
    <m/>
    <m/>
    <m/>
    <m/>
    <x v="7335"/>
    <s v="2023/11/5"/>
    <x v="151"/>
    <x v="151"/>
    <x v="53"/>
    <x v="53"/>
    <m/>
    <x v="615"/>
    <e v="#N/A"/>
    <x v="615"/>
  </r>
  <r>
    <x v="5170"/>
    <m/>
    <n v="650"/>
    <x v="8846"/>
    <m/>
    <m/>
    <m/>
    <m/>
    <x v="7335"/>
    <s v="2023/11/5"/>
    <x v="151"/>
    <x v="151"/>
    <x v="53"/>
    <x v="53"/>
    <m/>
    <x v="615"/>
    <e v="#N/A"/>
    <x v="615"/>
  </r>
  <r>
    <x v="5170"/>
    <m/>
    <n v="600"/>
    <x v="8847"/>
    <m/>
    <m/>
    <m/>
    <m/>
    <x v="7336"/>
    <s v="2023/11/11"/>
    <x v="151"/>
    <x v="151"/>
    <x v="53"/>
    <x v="53"/>
    <m/>
    <x v="615"/>
    <e v="#N/A"/>
    <x v="615"/>
  </r>
  <r>
    <x v="5170"/>
    <m/>
    <n v="400"/>
    <x v="8847"/>
    <m/>
    <m/>
    <m/>
    <m/>
    <x v="7336"/>
    <s v="2023/11/11"/>
    <x v="151"/>
    <x v="151"/>
    <x v="53"/>
    <x v="53"/>
    <m/>
    <x v="615"/>
    <e v="#N/A"/>
    <x v="615"/>
  </r>
  <r>
    <x v="5170"/>
    <m/>
    <n v="100"/>
    <x v="5227"/>
    <m/>
    <m/>
    <m/>
    <m/>
    <x v="5226"/>
    <s v="2023/11/18"/>
    <x v="151"/>
    <x v="151"/>
    <x v="53"/>
    <x v="53"/>
    <m/>
    <x v="615"/>
    <e v="#N/A"/>
    <x v="615"/>
  </r>
  <r>
    <x v="5170"/>
    <m/>
    <n v="650"/>
    <x v="8848"/>
    <m/>
    <m/>
    <m/>
    <m/>
    <x v="5226"/>
    <s v="2023/11/18"/>
    <x v="151"/>
    <x v="151"/>
    <x v="53"/>
    <x v="53"/>
    <m/>
    <x v="615"/>
    <e v="#N/A"/>
    <x v="615"/>
  </r>
  <r>
    <x v="5170"/>
    <m/>
    <n v="650"/>
    <x v="8848"/>
    <m/>
    <m/>
    <m/>
    <m/>
    <x v="5226"/>
    <s v="2023/11/18"/>
    <x v="151"/>
    <x v="151"/>
    <x v="53"/>
    <x v="53"/>
    <m/>
    <x v="615"/>
    <e v="#N/A"/>
    <x v="615"/>
  </r>
  <r>
    <x v="5170"/>
    <m/>
    <n v="2425"/>
    <x v="5227"/>
    <m/>
    <m/>
    <m/>
    <m/>
    <x v="5226"/>
    <s v="2023/11/18"/>
    <x v="151"/>
    <x v="151"/>
    <x v="53"/>
    <x v="53"/>
    <m/>
    <x v="615"/>
    <e v="#N/A"/>
    <x v="615"/>
  </r>
  <r>
    <x v="5170"/>
    <m/>
    <n v="300"/>
    <x v="5227"/>
    <m/>
    <m/>
    <m/>
    <m/>
    <x v="5226"/>
    <s v="2023/11/18"/>
    <x v="151"/>
    <x v="151"/>
    <x v="53"/>
    <x v="53"/>
    <m/>
    <x v="615"/>
    <e v="#N/A"/>
    <x v="615"/>
  </r>
  <r>
    <x v="5170"/>
    <m/>
    <n v="163"/>
    <x v="8848"/>
    <m/>
    <m/>
    <m/>
    <m/>
    <x v="5226"/>
    <s v="2023/11/18"/>
    <x v="151"/>
    <x v="151"/>
    <x v="53"/>
    <x v="53"/>
    <m/>
    <x v="615"/>
    <e v="#N/A"/>
    <x v="615"/>
  </r>
  <r>
    <x v="5170"/>
    <m/>
    <n v="100"/>
    <x v="8842"/>
    <m/>
    <m/>
    <m/>
    <m/>
    <x v="9520"/>
    <s v="2023/11/21"/>
    <x v="151"/>
    <x v="151"/>
    <x v="53"/>
    <x v="53"/>
    <m/>
    <x v="615"/>
    <e v="#N/A"/>
    <x v="615"/>
  </r>
  <r>
    <x v="5170"/>
    <m/>
    <n v="100"/>
    <x v="8842"/>
    <m/>
    <m/>
    <m/>
    <m/>
    <x v="9520"/>
    <s v="2023/11/21"/>
    <x v="151"/>
    <x v="151"/>
    <x v="53"/>
    <x v="53"/>
    <m/>
    <x v="615"/>
    <e v="#N/A"/>
    <x v="615"/>
  </r>
  <r>
    <x v="5170"/>
    <m/>
    <n v="400"/>
    <x v="8839"/>
    <m/>
    <m/>
    <m/>
    <m/>
    <x v="5681"/>
    <s v="2023/11/25"/>
    <x v="151"/>
    <x v="151"/>
    <x v="53"/>
    <x v="53"/>
    <m/>
    <x v="615"/>
    <e v="#N/A"/>
    <x v="615"/>
  </r>
  <r>
    <x v="5170"/>
    <m/>
    <n v="100"/>
    <x v="18830"/>
    <m/>
    <m/>
    <m/>
    <m/>
    <x v="7000"/>
    <s v="2023/11/30"/>
    <x v="151"/>
    <x v="151"/>
    <x v="53"/>
    <x v="53"/>
    <m/>
    <x v="615"/>
    <e v="#N/A"/>
    <x v="615"/>
  </r>
  <r>
    <x v="5170"/>
    <m/>
    <n v="325"/>
    <x v="18830"/>
    <m/>
    <m/>
    <m/>
    <m/>
    <x v="7000"/>
    <s v="2023/11/30"/>
    <x v="151"/>
    <x v="151"/>
    <x v="53"/>
    <x v="53"/>
    <m/>
    <x v="615"/>
    <e v="#N/A"/>
    <x v="615"/>
  </r>
  <r>
    <x v="5170"/>
    <m/>
    <n v="400"/>
    <x v="5443"/>
    <m/>
    <m/>
    <m/>
    <m/>
    <x v="5373"/>
    <s v="2023/12/4"/>
    <x v="151"/>
    <x v="151"/>
    <x v="53"/>
    <x v="53"/>
    <m/>
    <x v="615"/>
    <e v="#N/A"/>
    <x v="615"/>
  </r>
  <r>
    <x v="5170"/>
    <m/>
    <n v="400"/>
    <x v="5443"/>
    <m/>
    <m/>
    <m/>
    <m/>
    <x v="5373"/>
    <s v="2023/12/4"/>
    <x v="151"/>
    <x v="151"/>
    <x v="53"/>
    <x v="53"/>
    <m/>
    <x v="615"/>
    <e v="#N/A"/>
    <x v="615"/>
  </r>
  <r>
    <x v="5170"/>
    <m/>
    <n v="650"/>
    <x v="5220"/>
    <m/>
    <m/>
    <m/>
    <m/>
    <x v="9521"/>
    <s v="2023/12/5"/>
    <x v="151"/>
    <x v="151"/>
    <x v="53"/>
    <x v="53"/>
    <m/>
    <x v="615"/>
    <e v="#N/A"/>
    <x v="615"/>
  </r>
  <r>
    <x v="5170"/>
    <m/>
    <n v="200"/>
    <x v="18792"/>
    <m/>
    <m/>
    <m/>
    <m/>
    <x v="9507"/>
    <s v="2023/12/5"/>
    <x v="151"/>
    <x v="151"/>
    <x v="53"/>
    <x v="53"/>
    <m/>
    <x v="615"/>
    <e v="#N/A"/>
    <x v="615"/>
  </r>
  <r>
    <x v="5170"/>
    <m/>
    <n v="200"/>
    <x v="5428"/>
    <m/>
    <m/>
    <m/>
    <m/>
    <x v="7337"/>
    <s v="2023/12/6"/>
    <x v="151"/>
    <x v="151"/>
    <x v="53"/>
    <x v="53"/>
    <m/>
    <x v="615"/>
    <e v="#N/A"/>
    <x v="615"/>
  </r>
  <r>
    <x v="5170"/>
    <m/>
    <n v="200"/>
    <x v="5428"/>
    <m/>
    <m/>
    <m/>
    <m/>
    <x v="7337"/>
    <s v="2023/12/6"/>
    <x v="151"/>
    <x v="151"/>
    <x v="53"/>
    <x v="53"/>
    <m/>
    <x v="615"/>
    <e v="#N/A"/>
    <x v="615"/>
  </r>
  <r>
    <x v="5170"/>
    <m/>
    <n v="200"/>
    <x v="5428"/>
    <m/>
    <m/>
    <m/>
    <m/>
    <x v="7337"/>
    <s v="2023/12/6"/>
    <x v="151"/>
    <x v="151"/>
    <x v="53"/>
    <x v="53"/>
    <m/>
    <x v="615"/>
    <e v="#N/A"/>
    <x v="615"/>
  </r>
  <r>
    <x v="5170"/>
    <m/>
    <n v="163"/>
    <x v="5220"/>
    <m/>
    <m/>
    <m/>
    <m/>
    <x v="7337"/>
    <s v="2023/12/6"/>
    <x v="151"/>
    <x v="151"/>
    <x v="53"/>
    <x v="53"/>
    <m/>
    <x v="615"/>
    <e v="#N/A"/>
    <x v="615"/>
  </r>
  <r>
    <x v="5170"/>
    <m/>
    <n v="200"/>
    <x v="5428"/>
    <m/>
    <m/>
    <m/>
    <m/>
    <x v="7337"/>
    <s v="2023/12/6"/>
    <x v="151"/>
    <x v="151"/>
    <x v="53"/>
    <x v="53"/>
    <m/>
    <x v="615"/>
    <e v="#N/A"/>
    <x v="615"/>
  </r>
  <r>
    <x v="5170"/>
    <m/>
    <n v="200"/>
    <x v="5428"/>
    <m/>
    <m/>
    <m/>
    <m/>
    <x v="7337"/>
    <s v="2023/12/6"/>
    <x v="151"/>
    <x v="151"/>
    <x v="53"/>
    <x v="53"/>
    <m/>
    <x v="615"/>
    <e v="#N/A"/>
    <x v="615"/>
  </r>
  <r>
    <x v="5170"/>
    <m/>
    <n v="200"/>
    <x v="5428"/>
    <m/>
    <m/>
    <m/>
    <m/>
    <x v="7337"/>
    <s v="2023/12/6"/>
    <x v="151"/>
    <x v="151"/>
    <x v="53"/>
    <x v="53"/>
    <m/>
    <x v="615"/>
    <e v="#N/A"/>
    <x v="615"/>
  </r>
  <r>
    <x v="5170"/>
    <m/>
    <n v="200"/>
    <x v="5428"/>
    <m/>
    <m/>
    <m/>
    <m/>
    <x v="7337"/>
    <s v="2023/12/6"/>
    <x v="151"/>
    <x v="151"/>
    <x v="53"/>
    <x v="53"/>
    <m/>
    <x v="615"/>
    <e v="#N/A"/>
    <x v="615"/>
  </r>
  <r>
    <x v="5170"/>
    <m/>
    <n v="2425"/>
    <x v="5220"/>
    <m/>
    <m/>
    <m/>
    <m/>
    <x v="7337"/>
    <s v="2023/12/6"/>
    <x v="151"/>
    <x v="151"/>
    <x v="53"/>
    <x v="53"/>
    <m/>
    <x v="615"/>
    <e v="#N/A"/>
    <x v="615"/>
  </r>
  <r>
    <x v="5170"/>
    <m/>
    <n v="200"/>
    <x v="5428"/>
    <m/>
    <m/>
    <m/>
    <m/>
    <x v="7337"/>
    <s v="2023/12/6"/>
    <x v="151"/>
    <x v="151"/>
    <x v="53"/>
    <x v="53"/>
    <m/>
    <x v="615"/>
    <e v="#N/A"/>
    <x v="615"/>
  </r>
  <r>
    <x v="5170"/>
    <m/>
    <n v="200"/>
    <x v="5428"/>
    <m/>
    <m/>
    <m/>
    <m/>
    <x v="7337"/>
    <s v="2023/12/6"/>
    <x v="151"/>
    <x v="151"/>
    <x v="53"/>
    <x v="53"/>
    <m/>
    <x v="615"/>
    <e v="#N/A"/>
    <x v="615"/>
  </r>
  <r>
    <x v="5170"/>
    <m/>
    <n v="650"/>
    <x v="5220"/>
    <m/>
    <m/>
    <m/>
    <m/>
    <x v="7338"/>
    <s v="2023/12/9"/>
    <x v="151"/>
    <x v="151"/>
    <x v="53"/>
    <x v="53"/>
    <m/>
    <x v="615"/>
    <e v="#N/A"/>
    <x v="615"/>
  </r>
  <r>
    <x v="5170"/>
    <m/>
    <n v="650"/>
    <x v="5220"/>
    <m/>
    <m/>
    <m/>
    <m/>
    <x v="7338"/>
    <s v="2023/12/9"/>
    <x v="151"/>
    <x v="151"/>
    <x v="53"/>
    <x v="53"/>
    <m/>
    <x v="615"/>
    <e v="#N/A"/>
    <x v="615"/>
  </r>
  <r>
    <x v="5170"/>
    <m/>
    <n v="650"/>
    <x v="5220"/>
    <m/>
    <m/>
    <m/>
    <m/>
    <x v="7338"/>
    <s v="2023/12/9"/>
    <x v="151"/>
    <x v="151"/>
    <x v="53"/>
    <x v="53"/>
    <m/>
    <x v="615"/>
    <e v="#N/A"/>
    <x v="615"/>
  </r>
  <r>
    <x v="5170"/>
    <m/>
    <n v="650"/>
    <x v="5220"/>
    <m/>
    <m/>
    <m/>
    <m/>
    <x v="7338"/>
    <s v="2023/12/9"/>
    <x v="151"/>
    <x v="151"/>
    <x v="53"/>
    <x v="53"/>
    <m/>
    <x v="615"/>
    <e v="#N/A"/>
    <x v="615"/>
  </r>
  <r>
    <x v="5170"/>
    <m/>
    <n v="100"/>
    <x v="5220"/>
    <m/>
    <m/>
    <m/>
    <m/>
    <x v="7339"/>
    <s v="2023/12/9"/>
    <x v="151"/>
    <x v="151"/>
    <x v="53"/>
    <x v="53"/>
    <m/>
    <x v="615"/>
    <e v="#N/A"/>
    <x v="615"/>
  </r>
  <r>
    <x v="5170"/>
    <m/>
    <n v="300"/>
    <x v="5220"/>
    <m/>
    <m/>
    <m/>
    <m/>
    <x v="7339"/>
    <s v="2023/12/9"/>
    <x v="151"/>
    <x v="151"/>
    <x v="53"/>
    <x v="53"/>
    <m/>
    <x v="615"/>
    <e v="#N/A"/>
    <x v="615"/>
  </r>
  <r>
    <x v="5170"/>
    <m/>
    <n v="200"/>
    <x v="5220"/>
    <m/>
    <m/>
    <m/>
    <m/>
    <x v="5684"/>
    <s v="2023/12/12"/>
    <x v="151"/>
    <x v="151"/>
    <x v="53"/>
    <x v="53"/>
    <m/>
    <x v="615"/>
    <e v="#N/A"/>
    <x v="615"/>
  </r>
  <r>
    <x v="5170"/>
    <m/>
    <n v="6500"/>
    <x v="5220"/>
    <m/>
    <m/>
    <m/>
    <m/>
    <x v="5374"/>
    <s v="2023/12/14"/>
    <x v="151"/>
    <x v="151"/>
    <x v="53"/>
    <x v="53"/>
    <m/>
    <x v="615"/>
    <e v="#N/A"/>
    <x v="615"/>
  </r>
  <r>
    <x v="5170"/>
    <m/>
    <n v="650"/>
    <x v="8880"/>
    <m/>
    <m/>
    <m/>
    <m/>
    <x v="5626"/>
    <s v="2023/12/14"/>
    <x v="151"/>
    <x v="151"/>
    <x v="53"/>
    <x v="53"/>
    <m/>
    <x v="615"/>
    <e v="#N/A"/>
    <x v="615"/>
  </r>
  <r>
    <x v="5170"/>
    <m/>
    <n v="3250"/>
    <x v="8849"/>
    <m/>
    <m/>
    <m/>
    <m/>
    <x v="7340"/>
    <s v="2023/12/16"/>
    <x v="151"/>
    <x v="151"/>
    <x v="53"/>
    <x v="53"/>
    <m/>
    <x v="615"/>
    <e v="#N/A"/>
    <x v="615"/>
  </r>
  <r>
    <x v="5170"/>
    <m/>
    <n v="10350"/>
    <x v="8849"/>
    <m/>
    <m/>
    <m/>
    <m/>
    <x v="7340"/>
    <s v="2023/12/16"/>
    <x v="151"/>
    <x v="151"/>
    <x v="53"/>
    <x v="53"/>
    <m/>
    <x v="615"/>
    <e v="#N/A"/>
    <x v="615"/>
  </r>
  <r>
    <x v="5170"/>
    <m/>
    <n v="3900"/>
    <x v="8849"/>
    <m/>
    <m/>
    <m/>
    <m/>
    <x v="7340"/>
    <s v="2023/12/16"/>
    <x v="151"/>
    <x v="151"/>
    <x v="53"/>
    <x v="53"/>
    <m/>
    <x v="615"/>
    <e v="#N/A"/>
    <x v="615"/>
  </r>
  <r>
    <x v="5170"/>
    <m/>
    <n v="300"/>
    <x v="5220"/>
    <m/>
    <m/>
    <m/>
    <m/>
    <x v="9522"/>
    <s v="2023/12/17"/>
    <x v="151"/>
    <x v="151"/>
    <x v="53"/>
    <x v="53"/>
    <m/>
    <x v="615"/>
    <e v="#N/A"/>
    <x v="615"/>
  </r>
  <r>
    <x v="5170"/>
    <m/>
    <n v="162"/>
    <x v="5220"/>
    <m/>
    <m/>
    <m/>
    <m/>
    <x v="9522"/>
    <s v="2023/12/17"/>
    <x v="151"/>
    <x v="151"/>
    <x v="53"/>
    <x v="53"/>
    <m/>
    <x v="615"/>
    <e v="#N/A"/>
    <x v="615"/>
  </r>
  <r>
    <x v="5170"/>
    <m/>
    <n v="2425"/>
    <x v="5220"/>
    <m/>
    <m/>
    <m/>
    <m/>
    <x v="7373"/>
    <s v="2023/12/17"/>
    <x v="151"/>
    <x v="151"/>
    <x v="53"/>
    <x v="53"/>
    <m/>
    <x v="615"/>
    <e v="#N/A"/>
    <x v="615"/>
  </r>
  <r>
    <x v="5170"/>
    <m/>
    <n v="163"/>
    <x v="5220"/>
    <m/>
    <m/>
    <m/>
    <m/>
    <x v="9523"/>
    <s v="2023/12/18"/>
    <x v="151"/>
    <x v="151"/>
    <x v="53"/>
    <x v="53"/>
    <m/>
    <x v="615"/>
    <e v="#N/A"/>
    <x v="615"/>
  </r>
  <r>
    <x v="5170"/>
    <m/>
    <n v="19400"/>
    <x v="5220"/>
    <m/>
    <m/>
    <m/>
    <m/>
    <x v="7318"/>
    <s v="2023/12/18"/>
    <x v="151"/>
    <x v="151"/>
    <x v="53"/>
    <x v="53"/>
    <m/>
    <x v="615"/>
    <e v="#N/A"/>
    <x v="615"/>
  </r>
  <r>
    <x v="5170"/>
    <m/>
    <n v="1304"/>
    <x v="5220"/>
    <m/>
    <m/>
    <m/>
    <m/>
    <x v="7318"/>
    <s v="2023/12/18"/>
    <x v="151"/>
    <x v="151"/>
    <x v="53"/>
    <x v="53"/>
    <m/>
    <x v="615"/>
    <e v="#N/A"/>
    <x v="615"/>
  </r>
  <r>
    <x v="5170"/>
    <m/>
    <n v="650"/>
    <x v="5220"/>
    <m/>
    <m/>
    <m/>
    <m/>
    <x v="5227"/>
    <s v="2023/12/27"/>
    <x v="151"/>
    <x v="151"/>
    <x v="53"/>
    <x v="53"/>
    <m/>
    <x v="615"/>
    <e v="#N/A"/>
    <x v="615"/>
  </r>
  <r>
    <x v="5170"/>
    <m/>
    <n v="500"/>
    <x v="5220"/>
    <m/>
    <m/>
    <m/>
    <m/>
    <x v="5227"/>
    <s v="2023/12/27"/>
    <x v="151"/>
    <x v="151"/>
    <x v="53"/>
    <x v="53"/>
    <m/>
    <x v="615"/>
    <e v="#N/A"/>
    <x v="615"/>
  </r>
  <r>
    <x v="5170"/>
    <m/>
    <n v="300"/>
    <x v="5220"/>
    <m/>
    <m/>
    <m/>
    <m/>
    <x v="5227"/>
    <s v="2023/12/27"/>
    <x v="151"/>
    <x v="151"/>
    <x v="53"/>
    <x v="53"/>
    <m/>
    <x v="615"/>
    <e v="#N/A"/>
    <x v="615"/>
  </r>
  <r>
    <x v="5170"/>
    <m/>
    <n v="200"/>
    <x v="5220"/>
    <m/>
    <m/>
    <m/>
    <m/>
    <x v="5227"/>
    <s v="2023/12/27"/>
    <x v="151"/>
    <x v="151"/>
    <x v="53"/>
    <x v="53"/>
    <m/>
    <x v="615"/>
    <e v="#N/A"/>
    <x v="615"/>
  </r>
  <r>
    <x v="5170"/>
    <m/>
    <n v="100"/>
    <x v="5220"/>
    <m/>
    <m/>
    <m/>
    <m/>
    <x v="5227"/>
    <s v="2023/12/27"/>
    <x v="151"/>
    <x v="151"/>
    <x v="53"/>
    <x v="53"/>
    <m/>
    <x v="615"/>
    <e v="#N/A"/>
    <x v="615"/>
  </r>
  <r>
    <x v="5170"/>
    <m/>
    <n v="200"/>
    <x v="18831"/>
    <m/>
    <m/>
    <m/>
    <m/>
    <x v="5347"/>
    <s v="2023/12/30"/>
    <x v="151"/>
    <x v="151"/>
    <x v="53"/>
    <x v="53"/>
    <m/>
    <x v="615"/>
    <e v="#N/A"/>
    <x v="615"/>
  </r>
  <r>
    <x v="5170"/>
    <m/>
    <n v="100"/>
    <x v="18832"/>
    <m/>
    <m/>
    <m/>
    <m/>
    <x v="5347"/>
    <s v="2023/12/30"/>
    <x v="151"/>
    <x v="151"/>
    <x v="53"/>
    <x v="53"/>
    <m/>
    <x v="615"/>
    <e v="#N/A"/>
    <x v="615"/>
  </r>
  <r>
    <x v="5170"/>
    <m/>
    <n v="3491.01"/>
    <x v="18833"/>
    <m/>
    <m/>
    <m/>
    <m/>
    <x v="9524"/>
    <s v="2023/12/6"/>
    <x v="152"/>
    <x v="152"/>
    <x v="16"/>
    <x v="16"/>
    <m/>
    <x v="615"/>
    <e v="#N/A"/>
    <x v="615"/>
  </r>
  <r>
    <x v="5170"/>
    <m/>
    <n v="911.48"/>
    <x v="5468"/>
    <m/>
    <m/>
    <m/>
    <m/>
    <x v="5392"/>
    <s v="2023/1/2"/>
    <x v="152"/>
    <x v="152"/>
    <x v="10"/>
    <x v="10"/>
    <m/>
    <x v="615"/>
    <e v="#N/A"/>
    <x v="615"/>
  </r>
  <r>
    <x v="5170"/>
    <m/>
    <n v="10681.2"/>
    <x v="5439"/>
    <m/>
    <m/>
    <m/>
    <m/>
    <x v="5367"/>
    <s v="2023/4/12"/>
    <x v="152"/>
    <x v="152"/>
    <x v="10"/>
    <x v="10"/>
    <m/>
    <x v="615"/>
    <e v="#N/A"/>
    <x v="615"/>
  </r>
  <r>
    <x v="5170"/>
    <m/>
    <n v="10128.67"/>
    <x v="18834"/>
    <m/>
    <m/>
    <m/>
    <m/>
    <x v="5229"/>
    <s v="2023/1/2"/>
    <x v="152"/>
    <x v="152"/>
    <x v="78"/>
    <x v="78"/>
    <m/>
    <x v="615"/>
    <e v="#N/A"/>
    <x v="615"/>
  </r>
  <r>
    <x v="5170"/>
    <m/>
    <n v="76354.13"/>
    <x v="5229"/>
    <m/>
    <m/>
    <m/>
    <m/>
    <x v="5229"/>
    <s v="2023/1/2"/>
    <x v="152"/>
    <x v="152"/>
    <x v="78"/>
    <x v="78"/>
    <m/>
    <x v="615"/>
    <e v="#N/A"/>
    <x v="615"/>
  </r>
  <r>
    <x v="5170"/>
    <m/>
    <n v="9626.7100000000009"/>
    <x v="5230"/>
    <m/>
    <m/>
    <m/>
    <m/>
    <x v="5230"/>
    <s v="2023/1/2"/>
    <x v="152"/>
    <x v="152"/>
    <x v="78"/>
    <x v="78"/>
    <m/>
    <x v="615"/>
    <e v="#N/A"/>
    <x v="615"/>
  </r>
  <r>
    <x v="5170"/>
    <m/>
    <n v="13466.89"/>
    <x v="5231"/>
    <m/>
    <m/>
    <m/>
    <m/>
    <x v="5231"/>
    <s v="2023/1/2"/>
    <x v="152"/>
    <x v="152"/>
    <x v="78"/>
    <x v="78"/>
    <m/>
    <x v="615"/>
    <e v="#N/A"/>
    <x v="615"/>
  </r>
  <r>
    <x v="5170"/>
    <m/>
    <n v="2181.96"/>
    <x v="5232"/>
    <m/>
    <m/>
    <m/>
    <m/>
    <x v="5232"/>
    <s v="2023/1/2"/>
    <x v="152"/>
    <x v="152"/>
    <x v="78"/>
    <x v="78"/>
    <m/>
    <x v="615"/>
    <e v="#N/A"/>
    <x v="615"/>
  </r>
  <r>
    <x v="5170"/>
    <m/>
    <n v="2300"/>
    <x v="5439"/>
    <m/>
    <m/>
    <m/>
    <m/>
    <x v="5362"/>
    <s v="2023/2/13"/>
    <x v="152"/>
    <x v="152"/>
    <x v="78"/>
    <x v="78"/>
    <m/>
    <x v="615"/>
    <e v="#N/A"/>
    <x v="615"/>
  </r>
  <r>
    <x v="5170"/>
    <m/>
    <n v="1918.29"/>
    <x v="8887"/>
    <m/>
    <m/>
    <m/>
    <m/>
    <x v="6390"/>
    <s v="2023/6/18"/>
    <x v="152"/>
    <x v="152"/>
    <x v="78"/>
    <x v="78"/>
    <m/>
    <x v="615"/>
    <e v="#N/A"/>
    <x v="615"/>
  </r>
  <r>
    <x v="5170"/>
    <m/>
    <n v="153589.34"/>
    <x v="5237"/>
    <m/>
    <m/>
    <m/>
    <m/>
    <x v="5237"/>
    <s v="2023/7/1"/>
    <x v="152"/>
    <x v="152"/>
    <x v="78"/>
    <x v="78"/>
    <m/>
    <x v="615"/>
    <e v="#N/A"/>
    <x v="615"/>
  </r>
  <r>
    <x v="5170"/>
    <m/>
    <n v="28769.59"/>
    <x v="5238"/>
    <m/>
    <m/>
    <m/>
    <m/>
    <x v="5238"/>
    <s v="2023/8/1"/>
    <x v="152"/>
    <x v="152"/>
    <x v="78"/>
    <x v="78"/>
    <m/>
    <x v="615"/>
    <e v="#N/A"/>
    <x v="615"/>
  </r>
  <r>
    <x v="5170"/>
    <m/>
    <n v="7177.91"/>
    <x v="5239"/>
    <m/>
    <m/>
    <m/>
    <m/>
    <x v="5239"/>
    <s v="2023/10/1"/>
    <x v="152"/>
    <x v="152"/>
    <x v="78"/>
    <x v="78"/>
    <m/>
    <x v="615"/>
    <e v="#N/A"/>
    <x v="615"/>
  </r>
  <r>
    <x v="5170"/>
    <m/>
    <n v="233.33"/>
    <x v="18835"/>
    <m/>
    <m/>
    <m/>
    <m/>
    <x v="9525"/>
    <s v="2023/10/2"/>
    <x v="152"/>
    <x v="152"/>
    <x v="78"/>
    <x v="78"/>
    <m/>
    <x v="615"/>
    <e v="#N/A"/>
    <x v="615"/>
  </r>
  <r>
    <x v="5170"/>
    <m/>
    <n v="2007.0800000000002"/>
    <x v="18836"/>
    <m/>
    <m/>
    <m/>
    <m/>
    <x v="9525"/>
    <s v="2023/10/2"/>
    <x v="152"/>
    <x v="152"/>
    <x v="78"/>
    <x v="78"/>
    <m/>
    <x v="615"/>
    <e v="#N/A"/>
    <x v="615"/>
  </r>
  <r>
    <x v="5170"/>
    <m/>
    <n v="17265.670000000002"/>
    <x v="5240"/>
    <m/>
    <m/>
    <m/>
    <m/>
    <x v="5240"/>
    <s v="2023/10/22"/>
    <x v="152"/>
    <x v="152"/>
    <x v="78"/>
    <x v="78"/>
    <m/>
    <x v="615"/>
    <e v="#N/A"/>
    <x v="615"/>
  </r>
  <r>
    <x v="5170"/>
    <m/>
    <n v="90828.77"/>
    <x v="5229"/>
    <m/>
    <m/>
    <m/>
    <m/>
    <x v="5229"/>
    <s v="2023/1/2"/>
    <x v="152"/>
    <x v="152"/>
    <x v="53"/>
    <x v="53"/>
    <m/>
    <x v="615"/>
    <e v="#N/A"/>
    <x v="615"/>
  </r>
  <r>
    <x v="5170"/>
    <m/>
    <n v="28283.420000000002"/>
    <x v="5230"/>
    <m/>
    <m/>
    <m/>
    <m/>
    <x v="5230"/>
    <s v="2023/1/2"/>
    <x v="152"/>
    <x v="152"/>
    <x v="53"/>
    <x v="53"/>
    <m/>
    <x v="615"/>
    <e v="#N/A"/>
    <x v="615"/>
  </r>
  <r>
    <x v="5170"/>
    <m/>
    <n v="14611.78"/>
    <x v="5231"/>
    <m/>
    <m/>
    <m/>
    <m/>
    <x v="5231"/>
    <s v="2023/1/2"/>
    <x v="152"/>
    <x v="152"/>
    <x v="53"/>
    <x v="53"/>
    <m/>
    <x v="615"/>
    <e v="#N/A"/>
    <x v="615"/>
  </r>
  <r>
    <x v="5170"/>
    <m/>
    <n v="473.85"/>
    <x v="8894"/>
    <m/>
    <m/>
    <m/>
    <m/>
    <x v="7380"/>
    <s v="2023/1/2"/>
    <x v="152"/>
    <x v="152"/>
    <x v="53"/>
    <x v="53"/>
    <m/>
    <x v="615"/>
    <e v="#N/A"/>
    <x v="615"/>
  </r>
  <r>
    <x v="5170"/>
    <m/>
    <n v="3660.4900000000002"/>
    <x v="5232"/>
    <m/>
    <m/>
    <m/>
    <m/>
    <x v="5232"/>
    <s v="2023/1/2"/>
    <x v="152"/>
    <x v="152"/>
    <x v="53"/>
    <x v="53"/>
    <m/>
    <x v="615"/>
    <e v="#N/A"/>
    <x v="615"/>
  </r>
  <r>
    <x v="5170"/>
    <m/>
    <n v="3968.33"/>
    <x v="5233"/>
    <m/>
    <m/>
    <m/>
    <m/>
    <x v="5233"/>
    <s v="2023/1/2"/>
    <x v="152"/>
    <x v="152"/>
    <x v="53"/>
    <x v="53"/>
    <m/>
    <x v="615"/>
    <e v="#N/A"/>
    <x v="615"/>
  </r>
  <r>
    <x v="5170"/>
    <m/>
    <n v="4607.95"/>
    <x v="5468"/>
    <m/>
    <m/>
    <m/>
    <m/>
    <x v="5392"/>
    <s v="2023/1/2"/>
    <x v="152"/>
    <x v="152"/>
    <x v="53"/>
    <x v="53"/>
    <m/>
    <x v="615"/>
    <e v="#N/A"/>
    <x v="615"/>
  </r>
  <r>
    <x v="5170"/>
    <m/>
    <n v="3308.55"/>
    <x v="8895"/>
    <m/>
    <m/>
    <m/>
    <m/>
    <x v="5860"/>
    <s v="2023/1/10"/>
    <x v="152"/>
    <x v="152"/>
    <x v="53"/>
    <x v="53"/>
    <m/>
    <x v="615"/>
    <e v="#N/A"/>
    <x v="615"/>
  </r>
  <r>
    <x v="5170"/>
    <m/>
    <n v="1102.8500000000001"/>
    <x v="6184"/>
    <m/>
    <m/>
    <m/>
    <m/>
    <x v="5860"/>
    <s v="2023/1/10"/>
    <x v="152"/>
    <x v="152"/>
    <x v="53"/>
    <x v="53"/>
    <m/>
    <x v="615"/>
    <e v="#N/A"/>
    <x v="615"/>
  </r>
  <r>
    <x v="5170"/>
    <m/>
    <n v="2198.8000000000002"/>
    <x v="8886"/>
    <m/>
    <m/>
    <m/>
    <m/>
    <x v="5861"/>
    <s v="2023/1/10"/>
    <x v="152"/>
    <x v="152"/>
    <x v="53"/>
    <x v="53"/>
    <m/>
    <x v="615"/>
    <e v="#N/A"/>
    <x v="615"/>
  </r>
  <r>
    <x v="5170"/>
    <m/>
    <n v="2190.75"/>
    <x v="6283"/>
    <m/>
    <m/>
    <m/>
    <m/>
    <x v="5640"/>
    <s v="2023/1/26"/>
    <x v="152"/>
    <x v="152"/>
    <x v="53"/>
    <x v="53"/>
    <m/>
    <x v="615"/>
    <e v="#N/A"/>
    <x v="615"/>
  </r>
  <r>
    <x v="5170"/>
    <m/>
    <n v="397.90000000000003"/>
    <x v="18837"/>
    <m/>
    <m/>
    <m/>
    <m/>
    <x v="5401"/>
    <s v="2023/2/7"/>
    <x v="152"/>
    <x v="152"/>
    <x v="53"/>
    <x v="53"/>
    <m/>
    <x v="615"/>
    <e v="#N/A"/>
    <x v="615"/>
  </r>
  <r>
    <x v="5170"/>
    <m/>
    <n v="2425"/>
    <x v="5467"/>
    <m/>
    <m/>
    <m/>
    <m/>
    <x v="5294"/>
    <s v="2023/2/12"/>
    <x v="152"/>
    <x v="152"/>
    <x v="53"/>
    <x v="53"/>
    <m/>
    <x v="615"/>
    <e v="#N/A"/>
    <x v="615"/>
  </r>
  <r>
    <x v="5170"/>
    <m/>
    <n v="2557.6"/>
    <x v="6420"/>
    <m/>
    <m/>
    <m/>
    <m/>
    <x v="5363"/>
    <s v="2023/2/18"/>
    <x v="152"/>
    <x v="152"/>
    <x v="53"/>
    <x v="53"/>
    <m/>
    <x v="615"/>
    <e v="#N/A"/>
    <x v="615"/>
  </r>
  <r>
    <x v="5170"/>
    <m/>
    <n v="17312.07"/>
    <x v="6575"/>
    <m/>
    <m/>
    <m/>
    <m/>
    <x v="6085"/>
    <s v="2023/3/19"/>
    <x v="152"/>
    <x v="152"/>
    <x v="53"/>
    <x v="53"/>
    <m/>
    <x v="615"/>
    <e v="#N/A"/>
    <x v="615"/>
  </r>
  <r>
    <x v="5170"/>
    <m/>
    <n v="14975.74"/>
    <x v="5234"/>
    <m/>
    <m/>
    <m/>
    <m/>
    <x v="5234"/>
    <s v="2023/3/26"/>
    <x v="152"/>
    <x v="152"/>
    <x v="53"/>
    <x v="53"/>
    <m/>
    <x v="615"/>
    <e v="#N/A"/>
    <x v="615"/>
  </r>
  <r>
    <x v="5170"/>
    <m/>
    <n v="4808.1500000000005"/>
    <x v="18838"/>
    <m/>
    <m/>
    <m/>
    <m/>
    <x v="9526"/>
    <s v="2023/4/10"/>
    <x v="152"/>
    <x v="152"/>
    <x v="53"/>
    <x v="53"/>
    <m/>
    <x v="615"/>
    <e v="#N/A"/>
    <x v="615"/>
  </r>
  <r>
    <x v="5170"/>
    <m/>
    <n v="6238.75"/>
    <x v="18839"/>
    <m/>
    <m/>
    <m/>
    <m/>
    <x v="6218"/>
    <s v="2023/4/30"/>
    <x v="152"/>
    <x v="152"/>
    <x v="53"/>
    <x v="53"/>
    <m/>
    <x v="615"/>
    <e v="#N/A"/>
    <x v="615"/>
  </r>
  <r>
    <x v="5170"/>
    <m/>
    <n v="43082.11"/>
    <x v="5236"/>
    <m/>
    <m/>
    <m/>
    <m/>
    <x v="5236"/>
    <s v="2023/5/16"/>
    <x v="152"/>
    <x v="152"/>
    <x v="53"/>
    <x v="53"/>
    <m/>
    <x v="615"/>
    <e v="#N/A"/>
    <x v="615"/>
  </r>
  <r>
    <x v="5170"/>
    <m/>
    <n v="577.85"/>
    <x v="8888"/>
    <m/>
    <m/>
    <m/>
    <m/>
    <x v="7348"/>
    <s v="2023/7/12"/>
    <x v="152"/>
    <x v="152"/>
    <x v="53"/>
    <x v="53"/>
    <m/>
    <x v="615"/>
    <e v="#N/A"/>
    <x v="615"/>
  </r>
  <r>
    <x v="5170"/>
    <m/>
    <n v="3637.54"/>
    <x v="7183"/>
    <m/>
    <m/>
    <m/>
    <m/>
    <x v="6475"/>
    <s v="2023/7/17"/>
    <x v="152"/>
    <x v="152"/>
    <x v="53"/>
    <x v="53"/>
    <m/>
    <x v="615"/>
    <e v="#N/A"/>
    <x v="615"/>
  </r>
  <r>
    <x v="5170"/>
    <m/>
    <n v="104205.34"/>
    <x v="5238"/>
    <m/>
    <m/>
    <m/>
    <m/>
    <x v="5238"/>
    <s v="2023/8/1"/>
    <x v="152"/>
    <x v="152"/>
    <x v="53"/>
    <x v="53"/>
    <m/>
    <x v="615"/>
    <e v="#N/A"/>
    <x v="615"/>
  </r>
  <r>
    <x v="5170"/>
    <m/>
    <n v="481.06"/>
    <x v="18840"/>
    <m/>
    <m/>
    <m/>
    <m/>
    <x v="5632"/>
    <s v="2023/8/14"/>
    <x v="152"/>
    <x v="152"/>
    <x v="53"/>
    <x v="53"/>
    <m/>
    <x v="615"/>
    <e v="#N/A"/>
    <x v="615"/>
  </r>
  <r>
    <x v="5170"/>
    <m/>
    <n v="545.95000000000005"/>
    <x v="8889"/>
    <m/>
    <m/>
    <m/>
    <m/>
    <x v="7375"/>
    <s v="2023/8/29"/>
    <x v="152"/>
    <x v="152"/>
    <x v="53"/>
    <x v="53"/>
    <m/>
    <x v="615"/>
    <e v="#N/A"/>
    <x v="615"/>
  </r>
  <r>
    <x v="5170"/>
    <m/>
    <n v="466.93"/>
    <x v="5465"/>
    <m/>
    <m/>
    <m/>
    <m/>
    <x v="7370"/>
    <s v="2023/9/17"/>
    <x v="152"/>
    <x v="152"/>
    <x v="53"/>
    <x v="53"/>
    <m/>
    <x v="615"/>
    <e v="#N/A"/>
    <x v="615"/>
  </r>
  <r>
    <x v="5170"/>
    <m/>
    <n v="400.46000000000004"/>
    <x v="5465"/>
    <m/>
    <m/>
    <m/>
    <m/>
    <x v="7371"/>
    <s v="2023/9/19"/>
    <x v="152"/>
    <x v="152"/>
    <x v="53"/>
    <x v="53"/>
    <m/>
    <x v="615"/>
    <e v="#N/A"/>
    <x v="615"/>
  </r>
  <r>
    <x v="5170"/>
    <m/>
    <n v="812.34"/>
    <x v="5239"/>
    <m/>
    <m/>
    <m/>
    <m/>
    <x v="5239"/>
    <s v="2023/10/1"/>
    <x v="152"/>
    <x v="152"/>
    <x v="53"/>
    <x v="53"/>
    <m/>
    <x v="615"/>
    <e v="#N/A"/>
    <x v="615"/>
  </r>
  <r>
    <x v="5170"/>
    <m/>
    <n v="1187.46"/>
    <x v="5239"/>
    <m/>
    <m/>
    <m/>
    <m/>
    <x v="5239"/>
    <s v="2023/10/1"/>
    <x v="152"/>
    <x v="152"/>
    <x v="53"/>
    <x v="53"/>
    <m/>
    <x v="615"/>
    <e v="#N/A"/>
    <x v="615"/>
  </r>
  <r>
    <x v="5170"/>
    <m/>
    <n v="35081.29"/>
    <x v="5240"/>
    <m/>
    <m/>
    <m/>
    <m/>
    <x v="5240"/>
    <s v="2023/10/22"/>
    <x v="152"/>
    <x v="152"/>
    <x v="53"/>
    <x v="53"/>
    <m/>
    <x v="615"/>
    <e v="#N/A"/>
    <x v="615"/>
  </r>
  <r>
    <x v="5170"/>
    <m/>
    <n v="150.65"/>
    <x v="8893"/>
    <m/>
    <m/>
    <m/>
    <m/>
    <x v="9521"/>
    <s v="2023/12/5"/>
    <x v="152"/>
    <x v="152"/>
    <x v="53"/>
    <x v="53"/>
    <m/>
    <x v="615"/>
    <e v="#N/A"/>
    <x v="615"/>
  </r>
  <r>
    <x v="5170"/>
    <m/>
    <n v="233.45000000000002"/>
    <x v="18841"/>
    <m/>
    <m/>
    <m/>
    <m/>
    <x v="5684"/>
    <s v="2023/12/12"/>
    <x v="152"/>
    <x v="152"/>
    <x v="53"/>
    <x v="53"/>
    <m/>
    <x v="615"/>
    <e v="#N/A"/>
    <x v="615"/>
  </r>
  <r>
    <x v="5170"/>
    <m/>
    <n v="158.70000000000002"/>
    <x v="18841"/>
    <m/>
    <m/>
    <m/>
    <m/>
    <x v="5684"/>
    <s v="2023/12/12"/>
    <x v="152"/>
    <x v="152"/>
    <x v="53"/>
    <x v="53"/>
    <m/>
    <x v="615"/>
    <e v="#N/A"/>
    <x v="615"/>
  </r>
  <r>
    <x v="5170"/>
    <m/>
    <n v="19038.25"/>
    <x v="18842"/>
    <m/>
    <m/>
    <m/>
    <m/>
    <x v="9527"/>
    <s v="2023/12/31"/>
    <x v="152"/>
    <x v="152"/>
    <x v="53"/>
    <x v="53"/>
    <m/>
    <x v="615"/>
    <e v="#N/A"/>
    <x v="615"/>
  </r>
  <r>
    <x v="5170"/>
    <m/>
    <n v="125244"/>
    <x v="5359"/>
    <m/>
    <m/>
    <m/>
    <m/>
    <x v="5297"/>
    <s v="2023/12/31"/>
    <x v="153"/>
    <x v="153"/>
    <x v="78"/>
    <x v="78"/>
    <m/>
    <x v="615"/>
    <e v="#N/A"/>
    <x v="615"/>
  </r>
  <r>
    <x v="5170"/>
    <m/>
    <n v="105884"/>
    <x v="5359"/>
    <m/>
    <m/>
    <m/>
    <m/>
    <x v="5297"/>
    <s v="2023/12/31"/>
    <x v="153"/>
    <x v="153"/>
    <x v="79"/>
    <x v="79"/>
    <m/>
    <x v="615"/>
    <e v="#N/A"/>
    <x v="615"/>
  </r>
  <r>
    <x v="5170"/>
    <m/>
    <n v="184987"/>
    <x v="5359"/>
    <m/>
    <m/>
    <m/>
    <m/>
    <x v="5297"/>
    <s v="2023/12/31"/>
    <x v="153"/>
    <x v="153"/>
    <x v="53"/>
    <x v="53"/>
    <m/>
    <x v="615"/>
    <e v="#N/A"/>
    <x v="615"/>
  </r>
  <r>
    <x v="5170"/>
    <m/>
    <n v="138"/>
    <x v="18843"/>
    <m/>
    <m/>
    <m/>
    <m/>
    <x v="7542"/>
    <s v="2023/8/31"/>
    <x v="154"/>
    <x v="154"/>
    <x v="38"/>
    <x v="38"/>
    <m/>
    <x v="615"/>
    <e v="#N/A"/>
    <x v="615"/>
  </r>
  <r>
    <x v="5170"/>
    <m/>
    <n v="350"/>
    <x v="18844"/>
    <m/>
    <m/>
    <m/>
    <m/>
    <x v="8335"/>
    <s v="2023/10/19"/>
    <x v="154"/>
    <x v="154"/>
    <x v="4"/>
    <x v="4"/>
    <m/>
    <x v="615"/>
    <e v="#N/A"/>
    <x v="615"/>
  </r>
  <r>
    <x v="5170"/>
    <m/>
    <n v="185.93"/>
    <x v="18845"/>
    <m/>
    <m/>
    <m/>
    <m/>
    <x v="9528"/>
    <s v="2023/3/29"/>
    <x v="154"/>
    <x v="154"/>
    <x v="7"/>
    <x v="7"/>
    <m/>
    <x v="615"/>
    <e v="#N/A"/>
    <x v="615"/>
  </r>
  <r>
    <x v="5170"/>
    <m/>
    <n v="138.03"/>
    <x v="18846"/>
    <m/>
    <m/>
    <m/>
    <m/>
    <x v="8445"/>
    <s v="2023/6/4"/>
    <x v="154"/>
    <x v="154"/>
    <x v="48"/>
    <x v="48"/>
    <m/>
    <x v="615"/>
    <e v="#N/A"/>
    <x v="615"/>
  </r>
  <r>
    <x v="5170"/>
    <m/>
    <n v="8"/>
    <x v="18847"/>
    <m/>
    <m/>
    <m/>
    <m/>
    <x v="8427"/>
    <s v="2023/6/21"/>
    <x v="154"/>
    <x v="154"/>
    <x v="8"/>
    <x v="8"/>
    <m/>
    <x v="615"/>
    <e v="#N/A"/>
    <x v="615"/>
  </r>
  <r>
    <x v="5170"/>
    <m/>
    <n v="69"/>
    <x v="18848"/>
    <m/>
    <m/>
    <m/>
    <m/>
    <x v="8478"/>
    <s v="2023/2/18"/>
    <x v="154"/>
    <x v="154"/>
    <x v="2"/>
    <x v="2"/>
    <m/>
    <x v="615"/>
    <e v="#N/A"/>
    <x v="615"/>
  </r>
  <r>
    <x v="5170"/>
    <m/>
    <n v="52.25"/>
    <x v="18848"/>
    <m/>
    <m/>
    <m/>
    <m/>
    <x v="8478"/>
    <s v="2023/2/18"/>
    <x v="154"/>
    <x v="154"/>
    <x v="2"/>
    <x v="2"/>
    <m/>
    <x v="615"/>
    <e v="#N/A"/>
    <x v="615"/>
  </r>
  <r>
    <x v="5170"/>
    <m/>
    <n v="9.11"/>
    <x v="18848"/>
    <m/>
    <m/>
    <m/>
    <m/>
    <x v="8478"/>
    <s v="2023/2/18"/>
    <x v="154"/>
    <x v="154"/>
    <x v="2"/>
    <x v="2"/>
    <m/>
    <x v="615"/>
    <e v="#N/A"/>
    <x v="615"/>
  </r>
  <r>
    <x v="5170"/>
    <m/>
    <n v="17.900000000000002"/>
    <x v="18848"/>
    <m/>
    <m/>
    <m/>
    <m/>
    <x v="8478"/>
    <s v="2023/2/18"/>
    <x v="154"/>
    <x v="154"/>
    <x v="2"/>
    <x v="2"/>
    <m/>
    <x v="615"/>
    <e v="#N/A"/>
    <x v="615"/>
  </r>
  <r>
    <x v="5170"/>
    <m/>
    <n v="57.5"/>
    <x v="18849"/>
    <m/>
    <m/>
    <m/>
    <m/>
    <x v="8420"/>
    <s v="2023/5/23"/>
    <x v="154"/>
    <x v="154"/>
    <x v="22"/>
    <x v="22"/>
    <m/>
    <x v="615"/>
    <e v="#N/A"/>
    <x v="615"/>
  </r>
  <r>
    <x v="5170"/>
    <m/>
    <n v="154.32"/>
    <x v="18850"/>
    <m/>
    <m/>
    <m/>
    <m/>
    <x v="9529"/>
    <s v="2023/4/13"/>
    <x v="154"/>
    <x v="154"/>
    <x v="10"/>
    <x v="10"/>
    <m/>
    <x v="615"/>
    <e v="#N/A"/>
    <x v="615"/>
  </r>
  <r>
    <x v="5170"/>
    <m/>
    <n v="139.6"/>
    <x v="18851"/>
    <m/>
    <m/>
    <m/>
    <m/>
    <x v="8500"/>
    <s v="2023/5/18"/>
    <x v="154"/>
    <x v="154"/>
    <x v="21"/>
    <x v="21"/>
    <m/>
    <x v="615"/>
    <e v="#N/A"/>
    <x v="615"/>
  </r>
  <r>
    <x v="5170"/>
    <m/>
    <n v="73"/>
    <x v="18852"/>
    <m/>
    <m/>
    <m/>
    <m/>
    <x v="9530"/>
    <s v="2023/1/5"/>
    <x v="154"/>
    <x v="154"/>
    <x v="32"/>
    <x v="32"/>
    <m/>
    <x v="615"/>
    <e v="#N/A"/>
    <x v="615"/>
  </r>
  <r>
    <x v="5170"/>
    <m/>
    <n v="20"/>
    <x v="18852"/>
    <m/>
    <m/>
    <m/>
    <m/>
    <x v="9530"/>
    <s v="2023/1/5"/>
    <x v="154"/>
    <x v="154"/>
    <x v="32"/>
    <x v="32"/>
    <m/>
    <x v="615"/>
    <e v="#N/A"/>
    <x v="615"/>
  </r>
  <r>
    <x v="5170"/>
    <m/>
    <n v="9"/>
    <x v="18852"/>
    <m/>
    <m/>
    <m/>
    <m/>
    <x v="9530"/>
    <s v="2023/1/5"/>
    <x v="154"/>
    <x v="154"/>
    <x v="32"/>
    <x v="32"/>
    <m/>
    <x v="615"/>
    <e v="#N/A"/>
    <x v="615"/>
  </r>
  <r>
    <x v="5170"/>
    <m/>
    <n v="82.2"/>
    <x v="18853"/>
    <m/>
    <m/>
    <m/>
    <m/>
    <x v="8538"/>
    <s v="2023/4/29"/>
    <x v="154"/>
    <x v="154"/>
    <x v="32"/>
    <x v="32"/>
    <m/>
    <x v="615"/>
    <e v="#N/A"/>
    <x v="615"/>
  </r>
  <r>
    <x v="5170"/>
    <m/>
    <n v="106.95"/>
    <x v="18854"/>
    <m/>
    <m/>
    <m/>
    <m/>
    <x v="8488"/>
    <s v="2023/11/12"/>
    <x v="154"/>
    <x v="154"/>
    <x v="30"/>
    <x v="30"/>
    <m/>
    <x v="615"/>
    <e v="#N/A"/>
    <x v="615"/>
  </r>
  <r>
    <x v="5170"/>
    <m/>
    <n v="160"/>
    <x v="18855"/>
    <m/>
    <m/>
    <m/>
    <m/>
    <x v="8488"/>
    <s v="2023/11/12"/>
    <x v="154"/>
    <x v="154"/>
    <x v="30"/>
    <x v="30"/>
    <m/>
    <x v="615"/>
    <e v="#N/A"/>
    <x v="615"/>
  </r>
  <r>
    <x v="5170"/>
    <m/>
    <n v="58.800000000000004"/>
    <x v="18854"/>
    <m/>
    <m/>
    <m/>
    <m/>
    <x v="8488"/>
    <s v="2023/11/12"/>
    <x v="154"/>
    <x v="154"/>
    <x v="30"/>
    <x v="30"/>
    <m/>
    <x v="615"/>
    <e v="#N/A"/>
    <x v="615"/>
  </r>
  <r>
    <x v="5170"/>
    <m/>
    <n v="11"/>
    <x v="18856"/>
    <m/>
    <m/>
    <m/>
    <m/>
    <x v="9531"/>
    <s v="2023/12/18"/>
    <x v="154"/>
    <x v="154"/>
    <x v="58"/>
    <x v="58"/>
    <m/>
    <x v="615"/>
    <e v="#N/A"/>
    <x v="615"/>
  </r>
  <r>
    <x v="5170"/>
    <m/>
    <n v="23"/>
    <x v="18856"/>
    <m/>
    <m/>
    <m/>
    <m/>
    <x v="9531"/>
    <s v="2023/12/18"/>
    <x v="154"/>
    <x v="154"/>
    <x v="58"/>
    <x v="58"/>
    <m/>
    <x v="615"/>
    <e v="#N/A"/>
    <x v="615"/>
  </r>
  <r>
    <x v="5170"/>
    <m/>
    <n v="172.5"/>
    <x v="18856"/>
    <m/>
    <m/>
    <m/>
    <m/>
    <x v="9531"/>
    <s v="2023/12/18"/>
    <x v="154"/>
    <x v="154"/>
    <x v="58"/>
    <x v="58"/>
    <m/>
    <x v="615"/>
    <e v="#N/A"/>
    <x v="615"/>
  </r>
  <r>
    <x v="5170"/>
    <m/>
    <n v="121.95"/>
    <x v="18857"/>
    <m/>
    <m/>
    <m/>
    <m/>
    <x v="8635"/>
    <s v="2023/11/30"/>
    <x v="154"/>
    <x v="154"/>
    <x v="66"/>
    <x v="66"/>
    <m/>
    <x v="615"/>
    <e v="#N/A"/>
    <x v="615"/>
  </r>
  <r>
    <x v="5170"/>
    <m/>
    <n v="264.5"/>
    <x v="18858"/>
    <m/>
    <m/>
    <m/>
    <m/>
    <x v="8635"/>
    <s v="2023/11/30"/>
    <x v="154"/>
    <x v="154"/>
    <x v="66"/>
    <x v="66"/>
    <m/>
    <x v="615"/>
    <e v="#N/A"/>
    <x v="615"/>
  </r>
  <r>
    <x v="5170"/>
    <m/>
    <n v="255.5"/>
    <x v="18859"/>
    <m/>
    <m/>
    <m/>
    <m/>
    <x v="9532"/>
    <s v="2023/12/24"/>
    <x v="154"/>
    <x v="154"/>
    <x v="66"/>
    <x v="66"/>
    <m/>
    <x v="615"/>
    <e v="#N/A"/>
    <x v="615"/>
  </r>
  <r>
    <x v="5170"/>
    <m/>
    <n v="140"/>
    <x v="18860"/>
    <m/>
    <m/>
    <m/>
    <m/>
    <x v="8644"/>
    <s v="2023/11/30"/>
    <x v="154"/>
    <x v="154"/>
    <x v="59"/>
    <x v="59"/>
    <m/>
    <x v="615"/>
    <e v="#N/A"/>
    <x v="615"/>
  </r>
  <r>
    <x v="5170"/>
    <m/>
    <n v="210"/>
    <x v="18861"/>
    <m/>
    <m/>
    <m/>
    <m/>
    <x v="7568"/>
    <s v="2023/12/31"/>
    <x v="154"/>
    <x v="154"/>
    <x v="59"/>
    <x v="59"/>
    <m/>
    <x v="615"/>
    <e v="#N/A"/>
    <x v="615"/>
  </r>
  <r>
    <x v="5170"/>
    <m/>
    <n v="803.74"/>
    <x v="18862"/>
    <m/>
    <m/>
    <m/>
    <m/>
    <x v="8352"/>
    <s v="2023/7/25"/>
    <x v="155"/>
    <x v="155"/>
    <x v="15"/>
    <x v="15"/>
    <m/>
    <x v="615"/>
    <e v="#N/A"/>
    <x v="615"/>
  </r>
  <r>
    <x v="5170"/>
    <m/>
    <n v="803.74"/>
    <x v="18863"/>
    <m/>
    <m/>
    <m/>
    <m/>
    <x v="8380"/>
    <s v="2023/8/26"/>
    <x v="155"/>
    <x v="155"/>
    <x v="15"/>
    <x v="15"/>
    <m/>
    <x v="615"/>
    <e v="#N/A"/>
    <x v="615"/>
  </r>
  <r>
    <x v="5170"/>
    <m/>
    <n v="2800"/>
    <x v="18864"/>
    <m/>
    <m/>
    <m/>
    <m/>
    <x v="8459"/>
    <s v="2023/8/26"/>
    <x v="155"/>
    <x v="155"/>
    <x v="46"/>
    <x v="46"/>
    <m/>
    <x v="615"/>
    <e v="#N/A"/>
    <x v="615"/>
  </r>
  <r>
    <x v="5170"/>
    <m/>
    <n v="430"/>
    <x v="18865"/>
    <m/>
    <m/>
    <m/>
    <m/>
    <x v="7111"/>
    <s v="2023/1/14"/>
    <x v="155"/>
    <x v="155"/>
    <x v="48"/>
    <x v="48"/>
    <m/>
    <x v="615"/>
    <e v="#N/A"/>
    <x v="615"/>
  </r>
  <r>
    <x v="5170"/>
    <m/>
    <n v="320"/>
    <x v="18866"/>
    <m/>
    <m/>
    <m/>
    <m/>
    <x v="8338"/>
    <s v="2023/1/14"/>
    <x v="155"/>
    <x v="155"/>
    <x v="48"/>
    <x v="48"/>
    <m/>
    <x v="615"/>
    <e v="#N/A"/>
    <x v="615"/>
  </r>
  <r>
    <x v="5170"/>
    <m/>
    <n v="100"/>
    <x v="18867"/>
    <m/>
    <m/>
    <m/>
    <m/>
    <x v="8455"/>
    <s v="2023/11/27"/>
    <x v="155"/>
    <x v="155"/>
    <x v="48"/>
    <x v="48"/>
    <m/>
    <x v="615"/>
    <e v="#N/A"/>
    <x v="615"/>
  </r>
  <r>
    <x v="5170"/>
    <m/>
    <n v="60"/>
    <x v="18868"/>
    <m/>
    <m/>
    <m/>
    <m/>
    <x v="5493"/>
    <s v="2023/1/4"/>
    <x v="155"/>
    <x v="155"/>
    <x v="2"/>
    <x v="2"/>
    <m/>
    <x v="615"/>
    <e v="#N/A"/>
    <x v="615"/>
  </r>
  <r>
    <x v="5170"/>
    <m/>
    <n v="500"/>
    <x v="18869"/>
    <m/>
    <m/>
    <m/>
    <m/>
    <x v="8578"/>
    <s v="2023/10/19"/>
    <x v="155"/>
    <x v="155"/>
    <x v="33"/>
    <x v="33"/>
    <m/>
    <x v="615"/>
    <e v="#N/A"/>
    <x v="615"/>
  </r>
  <r>
    <x v="5170"/>
    <m/>
    <n v="900"/>
    <x v="18870"/>
    <m/>
    <m/>
    <m/>
    <m/>
    <x v="5273"/>
    <s v="2023/10/8"/>
    <x v="155"/>
    <x v="155"/>
    <x v="30"/>
    <x v="30"/>
    <m/>
    <x v="615"/>
    <e v="#N/A"/>
    <x v="615"/>
  </r>
  <r>
    <x v="5170"/>
    <m/>
    <n v="5770"/>
    <x v="18871"/>
    <m/>
    <m/>
    <m/>
    <m/>
    <x v="8402"/>
    <s v="2023/8/29"/>
    <x v="155"/>
    <x v="155"/>
    <x v="43"/>
    <x v="43"/>
    <m/>
    <x v="615"/>
    <e v="#N/A"/>
    <x v="615"/>
  </r>
  <r>
    <x v="5170"/>
    <m/>
    <n v="2420"/>
    <x v="18872"/>
    <m/>
    <m/>
    <m/>
    <m/>
    <x v="5259"/>
    <s v="2023/9/18"/>
    <x v="155"/>
    <x v="155"/>
    <x v="43"/>
    <x v="43"/>
    <m/>
    <x v="615"/>
    <e v="#N/A"/>
    <x v="615"/>
  </r>
  <r>
    <x v="5170"/>
    <m/>
    <n v="1800"/>
    <x v="18873"/>
    <m/>
    <m/>
    <m/>
    <m/>
    <x v="7492"/>
    <s v="2023/9/30"/>
    <x v="155"/>
    <x v="155"/>
    <x v="43"/>
    <x v="43"/>
    <m/>
    <x v="615"/>
    <e v="#N/A"/>
    <x v="615"/>
  </r>
  <r>
    <x v="5170"/>
    <m/>
    <n v="1500"/>
    <x v="18874"/>
    <m/>
    <m/>
    <m/>
    <m/>
    <x v="5434"/>
    <s v="2023/9/30"/>
    <x v="155"/>
    <x v="155"/>
    <x v="43"/>
    <x v="43"/>
    <m/>
    <x v="615"/>
    <e v="#N/A"/>
    <x v="615"/>
  </r>
  <r>
    <x v="5170"/>
    <m/>
    <n v="600"/>
    <x v="18875"/>
    <m/>
    <m/>
    <m/>
    <m/>
    <x v="8337"/>
    <s v="2023/11/26"/>
    <x v="155"/>
    <x v="155"/>
    <x v="43"/>
    <x v="43"/>
    <m/>
    <x v="615"/>
    <e v="#N/A"/>
    <x v="615"/>
  </r>
  <r>
    <x v="5170"/>
    <m/>
    <n v="1000"/>
    <x v="18876"/>
    <m/>
    <m/>
    <m/>
    <m/>
    <x v="8281"/>
    <s v="2023/12/1"/>
    <x v="155"/>
    <x v="155"/>
    <x v="58"/>
    <x v="58"/>
    <m/>
    <x v="615"/>
    <e v="#N/A"/>
    <x v="615"/>
  </r>
  <r>
    <x v="5170"/>
    <m/>
    <n v="2500"/>
    <x v="18877"/>
    <m/>
    <m/>
    <m/>
    <m/>
    <x v="9533"/>
    <s v="2023/10/19"/>
    <x v="155"/>
    <x v="155"/>
    <x v="66"/>
    <x v="66"/>
    <m/>
    <x v="615"/>
    <e v="#N/A"/>
    <x v="615"/>
  </r>
  <r>
    <x v="5170"/>
    <m/>
    <n v="2500"/>
    <x v="18878"/>
    <m/>
    <m/>
    <m/>
    <m/>
    <x v="9144"/>
    <s v="2023/12/23"/>
    <x v="155"/>
    <x v="155"/>
    <x v="66"/>
    <x v="66"/>
    <m/>
    <x v="615"/>
    <e v="#N/A"/>
    <x v="615"/>
  </r>
  <r>
    <x v="5170"/>
    <m/>
    <n v="160"/>
    <x v="18879"/>
    <m/>
    <m/>
    <m/>
    <m/>
    <x v="8381"/>
    <s v="2023/10/19"/>
    <x v="155"/>
    <x v="155"/>
    <x v="72"/>
    <x v="72"/>
    <m/>
    <x v="615"/>
    <e v="#N/A"/>
    <x v="615"/>
  </r>
  <r>
    <x v="5170"/>
    <m/>
    <n v="900"/>
    <x v="18880"/>
    <m/>
    <m/>
    <m/>
    <m/>
    <x v="8640"/>
    <s v="2023/12/24"/>
    <x v="155"/>
    <x v="155"/>
    <x v="72"/>
    <x v="72"/>
    <m/>
    <x v="615"/>
    <e v="#N/A"/>
    <x v="615"/>
  </r>
  <r>
    <x v="5170"/>
    <m/>
    <n v="720"/>
    <x v="18881"/>
    <m/>
    <m/>
    <m/>
    <m/>
    <x v="8640"/>
    <s v="2023/12/24"/>
    <x v="155"/>
    <x v="155"/>
    <x v="72"/>
    <x v="72"/>
    <m/>
    <x v="615"/>
    <e v="#N/A"/>
    <x v="615"/>
  </r>
  <r>
    <x v="5170"/>
    <m/>
    <n v="250"/>
    <x v="18882"/>
    <m/>
    <m/>
    <m/>
    <m/>
    <x v="7992"/>
    <s v="2023/12/25"/>
    <x v="155"/>
    <x v="155"/>
    <x v="53"/>
    <x v="53"/>
    <m/>
    <x v="615"/>
    <e v="#N/A"/>
    <x v="615"/>
  </r>
  <r>
    <x v="5170"/>
    <m/>
    <n v="4800"/>
    <x v="18883"/>
    <m/>
    <m/>
    <m/>
    <m/>
    <x v="5463"/>
    <s v="2023/12/31"/>
    <x v="155"/>
    <x v="155"/>
    <x v="26"/>
    <x v="26"/>
    <m/>
    <x v="615"/>
    <e v="#N/A"/>
    <x v="615"/>
  </r>
  <r>
    <x v="5170"/>
    <m/>
    <n v="40"/>
    <x v="18884"/>
    <m/>
    <m/>
    <m/>
    <m/>
    <x v="9534"/>
    <s v="2023/1/23"/>
    <x v="156"/>
    <x v="156"/>
    <x v="35"/>
    <x v="35"/>
    <m/>
    <x v="615"/>
    <e v="#N/A"/>
    <x v="615"/>
  </r>
  <r>
    <x v="5170"/>
    <m/>
    <n v="1700"/>
    <x v="18885"/>
    <m/>
    <m/>
    <m/>
    <m/>
    <x v="9535"/>
    <s v="2023/2/3"/>
    <x v="156"/>
    <x v="156"/>
    <x v="35"/>
    <x v="35"/>
    <m/>
    <x v="615"/>
    <e v="#N/A"/>
    <x v="615"/>
  </r>
  <r>
    <x v="5170"/>
    <m/>
    <n v="1300"/>
    <x v="9222"/>
    <m/>
    <m/>
    <m/>
    <m/>
    <x v="7482"/>
    <s v="2023/7/5"/>
    <x v="156"/>
    <x v="156"/>
    <x v="35"/>
    <x v="35"/>
    <m/>
    <x v="615"/>
    <e v="#N/A"/>
    <x v="615"/>
  </r>
  <r>
    <x v="5170"/>
    <m/>
    <n v="2100"/>
    <x v="18886"/>
    <m/>
    <m/>
    <m/>
    <m/>
    <x v="9536"/>
    <s v="2023/10/1"/>
    <x v="156"/>
    <x v="156"/>
    <x v="35"/>
    <x v="35"/>
    <m/>
    <x v="615"/>
    <e v="#N/A"/>
    <x v="615"/>
  </r>
  <r>
    <x v="5170"/>
    <m/>
    <n v="2200"/>
    <x v="18887"/>
    <m/>
    <m/>
    <m/>
    <m/>
    <x v="9537"/>
    <s v="2023/1/2"/>
    <x v="156"/>
    <x v="156"/>
    <x v="38"/>
    <x v="38"/>
    <m/>
    <x v="615"/>
    <e v="#N/A"/>
    <x v="615"/>
  </r>
  <r>
    <x v="5170"/>
    <m/>
    <n v="200"/>
    <x v="18888"/>
    <m/>
    <m/>
    <m/>
    <m/>
    <x v="9538"/>
    <s v="2023/1/17"/>
    <x v="156"/>
    <x v="156"/>
    <x v="38"/>
    <x v="38"/>
    <m/>
    <x v="615"/>
    <e v="#N/A"/>
    <x v="615"/>
  </r>
  <r>
    <x v="5170"/>
    <m/>
    <n v="2200"/>
    <x v="18889"/>
    <m/>
    <m/>
    <m/>
    <m/>
    <x v="9539"/>
    <s v="2023/4/1"/>
    <x v="156"/>
    <x v="156"/>
    <x v="38"/>
    <x v="38"/>
    <m/>
    <x v="615"/>
    <e v="#N/A"/>
    <x v="615"/>
  </r>
  <r>
    <x v="5170"/>
    <m/>
    <n v="2200"/>
    <x v="18890"/>
    <m/>
    <m/>
    <m/>
    <m/>
    <x v="9540"/>
    <s v="2023/6/6"/>
    <x v="156"/>
    <x v="156"/>
    <x v="38"/>
    <x v="38"/>
    <m/>
    <x v="615"/>
    <e v="#N/A"/>
    <x v="615"/>
  </r>
  <r>
    <x v="5170"/>
    <m/>
    <n v="1600"/>
    <x v="18886"/>
    <m/>
    <m/>
    <m/>
    <m/>
    <x v="9536"/>
    <s v="2023/10/1"/>
    <x v="156"/>
    <x v="156"/>
    <x v="38"/>
    <x v="38"/>
    <m/>
    <x v="615"/>
    <e v="#N/A"/>
    <x v="615"/>
  </r>
  <r>
    <x v="5170"/>
    <m/>
    <n v="6500"/>
    <x v="18887"/>
    <m/>
    <m/>
    <m/>
    <m/>
    <x v="9537"/>
    <s v="2023/1/2"/>
    <x v="156"/>
    <x v="156"/>
    <x v="4"/>
    <x v="4"/>
    <m/>
    <x v="615"/>
    <e v="#N/A"/>
    <x v="615"/>
  </r>
  <r>
    <x v="5170"/>
    <m/>
    <n v="8000"/>
    <x v="18885"/>
    <m/>
    <m/>
    <m/>
    <m/>
    <x v="9535"/>
    <s v="2023/2/3"/>
    <x v="156"/>
    <x v="156"/>
    <x v="4"/>
    <x v="4"/>
    <m/>
    <x v="615"/>
    <e v="#N/A"/>
    <x v="615"/>
  </r>
  <r>
    <x v="5170"/>
    <m/>
    <n v="3900"/>
    <x v="18891"/>
    <m/>
    <m/>
    <m/>
    <m/>
    <x v="9541"/>
    <s v="2023/3/4"/>
    <x v="156"/>
    <x v="156"/>
    <x v="4"/>
    <x v="4"/>
    <m/>
    <x v="615"/>
    <e v="#N/A"/>
    <x v="615"/>
  </r>
  <r>
    <x v="5170"/>
    <m/>
    <n v="14100"/>
    <x v="18889"/>
    <m/>
    <m/>
    <m/>
    <m/>
    <x v="9539"/>
    <s v="2023/4/1"/>
    <x v="156"/>
    <x v="156"/>
    <x v="4"/>
    <x v="4"/>
    <m/>
    <x v="615"/>
    <e v="#N/A"/>
    <x v="615"/>
  </r>
  <r>
    <x v="5170"/>
    <m/>
    <n v="5350"/>
    <x v="18892"/>
    <m/>
    <m/>
    <m/>
    <m/>
    <x v="9542"/>
    <s v="2023/5/22"/>
    <x v="156"/>
    <x v="156"/>
    <x v="4"/>
    <x v="4"/>
    <m/>
    <x v="615"/>
    <e v="#N/A"/>
    <x v="615"/>
  </r>
  <r>
    <x v="5170"/>
    <m/>
    <n v="400"/>
    <x v="18893"/>
    <m/>
    <m/>
    <m/>
    <m/>
    <x v="9543"/>
    <s v="2023/6/1"/>
    <x v="156"/>
    <x v="156"/>
    <x v="4"/>
    <x v="4"/>
    <m/>
    <x v="615"/>
    <e v="#N/A"/>
    <x v="615"/>
  </r>
  <r>
    <x v="5170"/>
    <m/>
    <n v="250"/>
    <x v="18893"/>
    <m/>
    <m/>
    <m/>
    <m/>
    <x v="9543"/>
    <s v="2023/6/1"/>
    <x v="156"/>
    <x v="156"/>
    <x v="4"/>
    <x v="4"/>
    <m/>
    <x v="615"/>
    <e v="#N/A"/>
    <x v="615"/>
  </r>
  <r>
    <x v="5170"/>
    <m/>
    <n v="8250"/>
    <x v="18890"/>
    <m/>
    <m/>
    <m/>
    <m/>
    <x v="9540"/>
    <s v="2023/6/6"/>
    <x v="156"/>
    <x v="156"/>
    <x v="4"/>
    <x v="4"/>
    <m/>
    <x v="615"/>
    <e v="#N/A"/>
    <x v="615"/>
  </r>
  <r>
    <x v="5170"/>
    <m/>
    <n v="3050"/>
    <x v="9222"/>
    <m/>
    <m/>
    <m/>
    <m/>
    <x v="7482"/>
    <s v="2023/7/5"/>
    <x v="156"/>
    <x v="156"/>
    <x v="4"/>
    <x v="4"/>
    <m/>
    <x v="615"/>
    <e v="#N/A"/>
    <x v="615"/>
  </r>
  <r>
    <x v="5170"/>
    <m/>
    <n v="6300"/>
    <x v="18886"/>
    <m/>
    <m/>
    <m/>
    <m/>
    <x v="9536"/>
    <s v="2023/10/1"/>
    <x v="156"/>
    <x v="156"/>
    <x v="4"/>
    <x v="4"/>
    <m/>
    <x v="615"/>
    <e v="#N/A"/>
    <x v="615"/>
  </r>
  <r>
    <x v="5170"/>
    <m/>
    <n v="1800"/>
    <x v="18894"/>
    <m/>
    <m/>
    <m/>
    <m/>
    <x v="9544"/>
    <s v="2023/10/1"/>
    <x v="156"/>
    <x v="156"/>
    <x v="4"/>
    <x v="4"/>
    <m/>
    <x v="615"/>
    <e v="#N/A"/>
    <x v="615"/>
  </r>
  <r>
    <x v="5170"/>
    <m/>
    <n v="4000"/>
    <x v="18895"/>
    <m/>
    <m/>
    <m/>
    <m/>
    <x v="9545"/>
    <s v="2023/11/21"/>
    <x v="156"/>
    <x v="156"/>
    <x v="4"/>
    <x v="4"/>
    <m/>
    <x v="615"/>
    <e v="#N/A"/>
    <x v="615"/>
  </r>
  <r>
    <x v="5170"/>
    <m/>
    <n v="300"/>
    <x v="18896"/>
    <m/>
    <m/>
    <m/>
    <m/>
    <x v="9546"/>
    <s v="2023/2/4"/>
    <x v="156"/>
    <x v="156"/>
    <x v="16"/>
    <x v="16"/>
    <m/>
    <x v="615"/>
    <e v="#N/A"/>
    <x v="615"/>
  </r>
  <r>
    <x v="5170"/>
    <m/>
    <n v="600"/>
    <x v="9119"/>
    <m/>
    <m/>
    <m/>
    <m/>
    <x v="5286"/>
    <s v="2023/2/19"/>
    <x v="156"/>
    <x v="156"/>
    <x v="16"/>
    <x v="16"/>
    <m/>
    <x v="615"/>
    <e v="#N/A"/>
    <x v="615"/>
  </r>
  <r>
    <x v="5170"/>
    <m/>
    <n v="2100"/>
    <x v="18897"/>
    <m/>
    <m/>
    <m/>
    <m/>
    <x v="9547"/>
    <s v="2023/2/28"/>
    <x v="156"/>
    <x v="156"/>
    <x v="16"/>
    <x v="16"/>
    <m/>
    <x v="615"/>
    <e v="#N/A"/>
    <x v="615"/>
  </r>
  <r>
    <x v="5170"/>
    <m/>
    <n v="450"/>
    <x v="18898"/>
    <m/>
    <m/>
    <m/>
    <m/>
    <x v="9548"/>
    <s v="2023/2/28"/>
    <x v="156"/>
    <x v="156"/>
    <x v="16"/>
    <x v="16"/>
    <m/>
    <x v="615"/>
    <e v="#N/A"/>
    <x v="615"/>
  </r>
  <r>
    <x v="5170"/>
    <m/>
    <n v="490"/>
    <x v="18899"/>
    <s v="18"/>
    <n v="18"/>
    <n v="6"/>
    <n v="18"/>
    <x v="9549"/>
    <s v="2023/6/1"/>
    <x v="156"/>
    <x v="156"/>
    <x v="16"/>
    <x v="16"/>
    <m/>
    <x v="615"/>
    <e v="#N/A"/>
    <x v="615"/>
  </r>
  <r>
    <x v="5170"/>
    <m/>
    <n v="150"/>
    <x v="18893"/>
    <m/>
    <m/>
    <m/>
    <m/>
    <x v="9543"/>
    <s v="2023/6/1"/>
    <x v="156"/>
    <x v="156"/>
    <x v="16"/>
    <x v="16"/>
    <m/>
    <x v="615"/>
    <e v="#N/A"/>
    <x v="615"/>
  </r>
  <r>
    <x v="5170"/>
    <m/>
    <n v="4200"/>
    <x v="9119"/>
    <s v="95"/>
    <n v="6"/>
    <n v="6"/>
    <n v="95"/>
    <x v="5430"/>
    <s v="2023/7/26"/>
    <x v="156"/>
    <x v="156"/>
    <x v="16"/>
    <x v="16"/>
    <m/>
    <x v="615"/>
    <e v="#N/A"/>
    <x v="615"/>
  </r>
  <r>
    <x v="5170"/>
    <m/>
    <n v="600"/>
    <x v="9119"/>
    <s v="95"/>
    <n v="6"/>
    <n v="6"/>
    <n v="95"/>
    <x v="5430"/>
    <s v="2023/7/26"/>
    <x v="156"/>
    <x v="156"/>
    <x v="16"/>
    <x v="16"/>
    <m/>
    <x v="615"/>
    <e v="#N/A"/>
    <x v="615"/>
  </r>
  <r>
    <x v="5170"/>
    <m/>
    <n v="100"/>
    <x v="18900"/>
    <s v="103"/>
    <n v="87"/>
    <n v="6"/>
    <n v="103"/>
    <x v="9550"/>
    <s v="2023/8/5"/>
    <x v="156"/>
    <x v="156"/>
    <x v="16"/>
    <x v="16"/>
    <m/>
    <x v="615"/>
    <e v="#N/A"/>
    <x v="615"/>
  </r>
  <r>
    <x v="5170"/>
    <m/>
    <n v="200"/>
    <x v="18900"/>
    <s v="103"/>
    <n v="87"/>
    <n v="6"/>
    <n v="103"/>
    <x v="9550"/>
    <s v="2023/8/5"/>
    <x v="156"/>
    <x v="156"/>
    <x v="16"/>
    <x v="16"/>
    <m/>
    <x v="615"/>
    <e v="#N/A"/>
    <x v="615"/>
  </r>
  <r>
    <x v="5170"/>
    <m/>
    <n v="800"/>
    <x v="18900"/>
    <s v="103"/>
    <n v="87"/>
    <n v="6"/>
    <n v="103"/>
    <x v="9550"/>
    <s v="2023/8/5"/>
    <x v="156"/>
    <x v="156"/>
    <x v="16"/>
    <x v="16"/>
    <m/>
    <x v="615"/>
    <e v="#N/A"/>
    <x v="615"/>
  </r>
  <r>
    <x v="5170"/>
    <m/>
    <n v="779.72"/>
    <x v="18901"/>
    <m/>
    <m/>
    <m/>
    <m/>
    <x v="9551"/>
    <s v="2023/8/20"/>
    <x v="156"/>
    <x v="156"/>
    <x v="16"/>
    <x v="16"/>
    <m/>
    <x v="615"/>
    <e v="#N/A"/>
    <x v="615"/>
  </r>
  <r>
    <x v="5170"/>
    <m/>
    <n v="3000"/>
    <x v="9119"/>
    <s v="128"/>
    <n v="3"/>
    <n v="6"/>
    <n v="128"/>
    <x v="5220"/>
    <s v="2023/9/2"/>
    <x v="156"/>
    <x v="156"/>
    <x v="16"/>
    <x v="16"/>
    <m/>
    <x v="615"/>
    <e v="#N/A"/>
    <x v="615"/>
  </r>
  <r>
    <x v="5170"/>
    <m/>
    <n v="2000"/>
    <x v="18892"/>
    <m/>
    <m/>
    <m/>
    <m/>
    <x v="9542"/>
    <s v="2023/5/22"/>
    <x v="156"/>
    <x v="156"/>
    <x v="45"/>
    <x v="45"/>
    <m/>
    <x v="615"/>
    <e v="#N/A"/>
    <x v="615"/>
  </r>
  <r>
    <x v="5170"/>
    <m/>
    <n v="1500"/>
    <x v="18890"/>
    <m/>
    <m/>
    <m/>
    <m/>
    <x v="9540"/>
    <s v="2023/6/6"/>
    <x v="156"/>
    <x v="156"/>
    <x v="45"/>
    <x v="45"/>
    <m/>
    <x v="615"/>
    <e v="#N/A"/>
    <x v="615"/>
  </r>
  <r>
    <x v="5170"/>
    <m/>
    <n v="1600"/>
    <x v="18902"/>
    <m/>
    <m/>
    <m/>
    <m/>
    <x v="9552"/>
    <s v="2023/11/1"/>
    <x v="156"/>
    <x v="156"/>
    <x v="45"/>
    <x v="45"/>
    <m/>
    <x v="615"/>
    <e v="#N/A"/>
    <x v="615"/>
  </r>
  <r>
    <x v="5170"/>
    <m/>
    <n v="1500"/>
    <x v="18895"/>
    <m/>
    <m/>
    <m/>
    <m/>
    <x v="9545"/>
    <s v="2023/11/21"/>
    <x v="156"/>
    <x v="156"/>
    <x v="45"/>
    <x v="45"/>
    <m/>
    <x v="615"/>
    <e v="#N/A"/>
    <x v="615"/>
  </r>
  <r>
    <x v="5170"/>
    <m/>
    <n v="250"/>
    <x v="18903"/>
    <m/>
    <m/>
    <m/>
    <m/>
    <x v="9553"/>
    <s v="2023/7/31"/>
    <x v="156"/>
    <x v="156"/>
    <x v="39"/>
    <x v="39"/>
    <m/>
    <x v="615"/>
    <e v="#N/A"/>
    <x v="615"/>
  </r>
  <r>
    <x v="5170"/>
    <m/>
    <n v="3600"/>
    <x v="18886"/>
    <m/>
    <m/>
    <m/>
    <m/>
    <x v="9536"/>
    <s v="2023/10/1"/>
    <x v="156"/>
    <x v="156"/>
    <x v="51"/>
    <x v="51"/>
    <m/>
    <x v="615"/>
    <e v="#N/A"/>
    <x v="615"/>
  </r>
  <r>
    <x v="5170"/>
    <m/>
    <n v="1100"/>
    <x v="18890"/>
    <m/>
    <m/>
    <m/>
    <m/>
    <x v="9540"/>
    <s v="2023/6/6"/>
    <x v="156"/>
    <x v="156"/>
    <x v="56"/>
    <x v="56"/>
    <m/>
    <x v="615"/>
    <e v="#N/A"/>
    <x v="615"/>
  </r>
  <r>
    <x v="5170"/>
    <m/>
    <n v="550"/>
    <x v="18896"/>
    <m/>
    <m/>
    <m/>
    <m/>
    <x v="9546"/>
    <s v="2023/2/4"/>
    <x v="156"/>
    <x v="156"/>
    <x v="3"/>
    <x v="3"/>
    <m/>
    <x v="615"/>
    <e v="#N/A"/>
    <x v="615"/>
  </r>
  <r>
    <x v="5170"/>
    <m/>
    <n v="1150"/>
    <x v="18898"/>
    <m/>
    <m/>
    <m/>
    <m/>
    <x v="9548"/>
    <s v="2023/2/28"/>
    <x v="156"/>
    <x v="156"/>
    <x v="3"/>
    <x v="3"/>
    <m/>
    <x v="615"/>
    <e v="#N/A"/>
    <x v="615"/>
  </r>
  <r>
    <x v="5170"/>
    <m/>
    <n v="2477.4099900000001"/>
    <x v="18904"/>
    <s v="10"/>
    <n v="10"/>
    <n v="6"/>
    <n v="10"/>
    <x v="5654"/>
    <s v="2023/5/24"/>
    <x v="156"/>
    <x v="156"/>
    <x v="3"/>
    <x v="3"/>
    <m/>
    <x v="615"/>
    <e v="#N/A"/>
    <x v="615"/>
  </r>
  <r>
    <x v="5170"/>
    <m/>
    <n v="200"/>
    <x v="18893"/>
    <m/>
    <m/>
    <m/>
    <m/>
    <x v="9543"/>
    <s v="2023/6/1"/>
    <x v="156"/>
    <x v="156"/>
    <x v="3"/>
    <x v="3"/>
    <m/>
    <x v="615"/>
    <e v="#N/A"/>
    <x v="615"/>
  </r>
  <r>
    <x v="5170"/>
    <m/>
    <n v="200"/>
    <x v="18893"/>
    <m/>
    <m/>
    <m/>
    <m/>
    <x v="9543"/>
    <s v="2023/6/1"/>
    <x v="156"/>
    <x v="156"/>
    <x v="3"/>
    <x v="3"/>
    <m/>
    <x v="615"/>
    <e v="#N/A"/>
    <x v="615"/>
  </r>
  <r>
    <x v="5170"/>
    <m/>
    <n v="1300"/>
    <x v="18905"/>
    <m/>
    <m/>
    <m/>
    <m/>
    <x v="9554"/>
    <s v="2023/7/1"/>
    <x v="156"/>
    <x v="156"/>
    <x v="3"/>
    <x v="3"/>
    <m/>
    <x v="615"/>
    <e v="#N/A"/>
    <x v="615"/>
  </r>
  <r>
    <x v="5170"/>
    <m/>
    <n v="1100"/>
    <x v="9222"/>
    <m/>
    <m/>
    <m/>
    <m/>
    <x v="7482"/>
    <s v="2023/7/5"/>
    <x v="156"/>
    <x v="156"/>
    <x v="3"/>
    <x v="3"/>
    <m/>
    <x v="615"/>
    <e v="#N/A"/>
    <x v="615"/>
  </r>
  <r>
    <x v="5170"/>
    <m/>
    <n v="250"/>
    <x v="18896"/>
    <m/>
    <m/>
    <m/>
    <m/>
    <x v="9546"/>
    <s v="2023/2/4"/>
    <x v="156"/>
    <x v="156"/>
    <x v="15"/>
    <x v="15"/>
    <m/>
    <x v="615"/>
    <e v="#N/A"/>
    <x v="615"/>
  </r>
  <r>
    <x v="5170"/>
    <m/>
    <n v="200"/>
    <x v="18906"/>
    <m/>
    <m/>
    <m/>
    <m/>
    <x v="8373"/>
    <s v="2023/2/7"/>
    <x v="156"/>
    <x v="156"/>
    <x v="15"/>
    <x v="15"/>
    <m/>
    <x v="615"/>
    <e v="#N/A"/>
    <x v="615"/>
  </r>
  <r>
    <x v="5170"/>
    <m/>
    <n v="950"/>
    <x v="18898"/>
    <m/>
    <m/>
    <m/>
    <m/>
    <x v="9548"/>
    <s v="2023/2/28"/>
    <x v="156"/>
    <x v="156"/>
    <x v="15"/>
    <x v="15"/>
    <m/>
    <x v="615"/>
    <e v="#N/A"/>
    <x v="615"/>
  </r>
  <r>
    <x v="5170"/>
    <m/>
    <n v="250"/>
    <x v="18893"/>
    <m/>
    <m/>
    <m/>
    <m/>
    <x v="9543"/>
    <s v="2023/6/1"/>
    <x v="156"/>
    <x v="156"/>
    <x v="15"/>
    <x v="15"/>
    <m/>
    <x v="615"/>
    <e v="#N/A"/>
    <x v="615"/>
  </r>
  <r>
    <x v="5170"/>
    <m/>
    <n v="150"/>
    <x v="18893"/>
    <m/>
    <m/>
    <m/>
    <m/>
    <x v="9543"/>
    <s v="2023/6/1"/>
    <x v="156"/>
    <x v="156"/>
    <x v="15"/>
    <x v="15"/>
    <m/>
    <x v="615"/>
    <e v="#N/A"/>
    <x v="615"/>
  </r>
  <r>
    <x v="5170"/>
    <m/>
    <n v="500"/>
    <x v="18893"/>
    <m/>
    <m/>
    <m/>
    <m/>
    <x v="9543"/>
    <s v="2023/6/1"/>
    <x v="156"/>
    <x v="156"/>
    <x v="15"/>
    <x v="15"/>
    <m/>
    <x v="615"/>
    <e v="#N/A"/>
    <x v="615"/>
  </r>
  <r>
    <x v="5170"/>
    <m/>
    <n v="400"/>
    <x v="18893"/>
    <m/>
    <m/>
    <m/>
    <m/>
    <x v="9543"/>
    <s v="2023/6/1"/>
    <x v="156"/>
    <x v="156"/>
    <x v="15"/>
    <x v="15"/>
    <m/>
    <x v="615"/>
    <e v="#N/A"/>
    <x v="615"/>
  </r>
  <r>
    <x v="5170"/>
    <m/>
    <n v="200"/>
    <x v="18893"/>
    <m/>
    <m/>
    <m/>
    <m/>
    <x v="9543"/>
    <s v="2023/6/1"/>
    <x v="156"/>
    <x v="156"/>
    <x v="15"/>
    <x v="15"/>
    <m/>
    <x v="615"/>
    <e v="#N/A"/>
    <x v="615"/>
  </r>
  <r>
    <x v="5170"/>
    <m/>
    <n v="250"/>
    <x v="18893"/>
    <m/>
    <m/>
    <m/>
    <m/>
    <x v="9543"/>
    <s v="2023/6/1"/>
    <x v="156"/>
    <x v="156"/>
    <x v="15"/>
    <x v="15"/>
    <m/>
    <x v="615"/>
    <e v="#N/A"/>
    <x v="615"/>
  </r>
  <r>
    <x v="5170"/>
    <m/>
    <n v="200"/>
    <x v="18893"/>
    <m/>
    <m/>
    <m/>
    <m/>
    <x v="9543"/>
    <s v="2023/6/1"/>
    <x v="156"/>
    <x v="156"/>
    <x v="15"/>
    <x v="15"/>
    <m/>
    <x v="615"/>
    <e v="#N/A"/>
    <x v="615"/>
  </r>
  <r>
    <x v="5170"/>
    <m/>
    <n v="350"/>
    <x v="18893"/>
    <m/>
    <m/>
    <m/>
    <m/>
    <x v="9543"/>
    <s v="2023/6/1"/>
    <x v="156"/>
    <x v="156"/>
    <x v="15"/>
    <x v="15"/>
    <m/>
    <x v="615"/>
    <e v="#N/A"/>
    <x v="615"/>
  </r>
  <r>
    <x v="5170"/>
    <m/>
    <n v="325"/>
    <x v="18893"/>
    <m/>
    <m/>
    <m/>
    <m/>
    <x v="9543"/>
    <s v="2023/6/1"/>
    <x v="156"/>
    <x v="156"/>
    <x v="15"/>
    <x v="15"/>
    <m/>
    <x v="615"/>
    <e v="#N/A"/>
    <x v="615"/>
  </r>
  <r>
    <x v="5170"/>
    <m/>
    <n v="1800"/>
    <x v="18905"/>
    <m/>
    <m/>
    <m/>
    <m/>
    <x v="9554"/>
    <s v="2023/7/1"/>
    <x v="156"/>
    <x v="156"/>
    <x v="15"/>
    <x v="15"/>
    <m/>
    <x v="615"/>
    <e v="#N/A"/>
    <x v="615"/>
  </r>
  <r>
    <x v="5170"/>
    <m/>
    <n v="109.84"/>
    <x v="18907"/>
    <m/>
    <m/>
    <m/>
    <m/>
    <x v="8001"/>
    <s v="2023/7/8"/>
    <x v="156"/>
    <x v="156"/>
    <x v="15"/>
    <x v="15"/>
    <m/>
    <x v="615"/>
    <e v="#N/A"/>
    <x v="615"/>
  </r>
  <r>
    <x v="5170"/>
    <m/>
    <n v="1700"/>
    <x v="18903"/>
    <m/>
    <m/>
    <m/>
    <m/>
    <x v="9553"/>
    <s v="2023/7/31"/>
    <x v="156"/>
    <x v="156"/>
    <x v="15"/>
    <x v="15"/>
    <m/>
    <x v="615"/>
    <e v="#N/A"/>
    <x v="615"/>
  </r>
  <r>
    <x v="5170"/>
    <m/>
    <n v="200"/>
    <x v="18900"/>
    <s v="103"/>
    <n v="87"/>
    <n v="6"/>
    <n v="103"/>
    <x v="9550"/>
    <s v="2023/8/5"/>
    <x v="156"/>
    <x v="156"/>
    <x v="15"/>
    <x v="15"/>
    <m/>
    <x v="615"/>
    <e v="#N/A"/>
    <x v="615"/>
  </r>
  <r>
    <x v="5170"/>
    <m/>
    <n v="700"/>
    <x v="9246"/>
    <m/>
    <m/>
    <m/>
    <m/>
    <x v="7493"/>
    <s v="2023/10/1"/>
    <x v="156"/>
    <x v="156"/>
    <x v="15"/>
    <x v="15"/>
    <m/>
    <x v="615"/>
    <e v="#N/A"/>
    <x v="615"/>
  </r>
  <r>
    <x v="5170"/>
    <m/>
    <n v="1500"/>
    <x v="18908"/>
    <m/>
    <m/>
    <m/>
    <m/>
    <x v="8737"/>
    <s v="2023/11/1"/>
    <x v="156"/>
    <x v="156"/>
    <x v="15"/>
    <x v="15"/>
    <m/>
    <x v="615"/>
    <e v="#N/A"/>
    <x v="615"/>
  </r>
  <r>
    <x v="5170"/>
    <m/>
    <n v="3000"/>
    <x v="18909"/>
    <m/>
    <m/>
    <m/>
    <m/>
    <x v="8737"/>
    <s v="2023/11/1"/>
    <x v="156"/>
    <x v="156"/>
    <x v="15"/>
    <x v="15"/>
    <m/>
    <x v="615"/>
    <e v="#N/A"/>
    <x v="615"/>
  </r>
  <r>
    <x v="5170"/>
    <m/>
    <n v="3000"/>
    <x v="18910"/>
    <m/>
    <m/>
    <m/>
    <m/>
    <x v="8737"/>
    <s v="2023/11/1"/>
    <x v="156"/>
    <x v="156"/>
    <x v="15"/>
    <x v="15"/>
    <m/>
    <x v="615"/>
    <e v="#N/A"/>
    <x v="615"/>
  </r>
  <r>
    <x v="5170"/>
    <m/>
    <n v="6890"/>
    <x v="18911"/>
    <m/>
    <m/>
    <m/>
    <m/>
    <x v="9555"/>
    <s v="2023/12/6"/>
    <x v="156"/>
    <x v="156"/>
    <x v="15"/>
    <x v="15"/>
    <m/>
    <x v="615"/>
    <e v="#N/A"/>
    <x v="615"/>
  </r>
  <r>
    <x v="5170"/>
    <m/>
    <n v="350"/>
    <x v="18912"/>
    <m/>
    <m/>
    <m/>
    <m/>
    <x v="9556"/>
    <s v="2023/12/6"/>
    <x v="156"/>
    <x v="156"/>
    <x v="15"/>
    <x v="15"/>
    <m/>
    <x v="615"/>
    <e v="#N/A"/>
    <x v="615"/>
  </r>
  <r>
    <x v="5170"/>
    <m/>
    <n v="1900"/>
    <x v="18913"/>
    <m/>
    <m/>
    <m/>
    <m/>
    <x v="9557"/>
    <s v="2023/12/31"/>
    <x v="156"/>
    <x v="156"/>
    <x v="15"/>
    <x v="15"/>
    <m/>
    <x v="615"/>
    <e v="#N/A"/>
    <x v="615"/>
  </r>
  <r>
    <x v="5170"/>
    <m/>
    <n v="600"/>
    <x v="18903"/>
    <m/>
    <m/>
    <m/>
    <m/>
    <x v="9553"/>
    <s v="2023/7/31"/>
    <x v="156"/>
    <x v="156"/>
    <x v="24"/>
    <x v="24"/>
    <m/>
    <x v="615"/>
    <e v="#N/A"/>
    <x v="615"/>
  </r>
  <r>
    <x v="5170"/>
    <m/>
    <n v="4125"/>
    <x v="18914"/>
    <m/>
    <m/>
    <m/>
    <m/>
    <x v="9558"/>
    <s v="2023/1/29"/>
    <x v="156"/>
    <x v="156"/>
    <x v="11"/>
    <x v="11"/>
    <m/>
    <x v="615"/>
    <e v="#N/A"/>
    <x v="615"/>
  </r>
  <r>
    <x v="5170"/>
    <m/>
    <n v="1400"/>
    <x v="18885"/>
    <m/>
    <m/>
    <m/>
    <m/>
    <x v="9535"/>
    <s v="2023/2/3"/>
    <x v="156"/>
    <x v="156"/>
    <x v="11"/>
    <x v="11"/>
    <m/>
    <x v="615"/>
    <e v="#N/A"/>
    <x v="615"/>
  </r>
  <r>
    <x v="5170"/>
    <m/>
    <n v="200"/>
    <x v="18896"/>
    <m/>
    <m/>
    <m/>
    <m/>
    <x v="9546"/>
    <s v="2023/2/4"/>
    <x v="156"/>
    <x v="156"/>
    <x v="11"/>
    <x v="11"/>
    <m/>
    <x v="615"/>
    <e v="#N/A"/>
    <x v="615"/>
  </r>
  <r>
    <x v="5170"/>
    <m/>
    <n v="450"/>
    <x v="18898"/>
    <m/>
    <m/>
    <m/>
    <m/>
    <x v="9548"/>
    <s v="2023/2/28"/>
    <x v="156"/>
    <x v="156"/>
    <x v="11"/>
    <x v="11"/>
    <m/>
    <x v="615"/>
    <e v="#N/A"/>
    <x v="615"/>
  </r>
  <r>
    <x v="5170"/>
    <m/>
    <n v="21"/>
    <x v="18915"/>
    <m/>
    <m/>
    <m/>
    <m/>
    <x v="7114"/>
    <s v="2023/5/25"/>
    <x v="156"/>
    <x v="156"/>
    <x v="11"/>
    <x v="11"/>
    <m/>
    <x v="615"/>
    <e v="#N/A"/>
    <x v="615"/>
  </r>
  <r>
    <x v="5170"/>
    <m/>
    <n v="200"/>
    <x v="18893"/>
    <m/>
    <m/>
    <m/>
    <m/>
    <x v="9543"/>
    <s v="2023/6/1"/>
    <x v="156"/>
    <x v="156"/>
    <x v="11"/>
    <x v="11"/>
    <m/>
    <x v="615"/>
    <e v="#N/A"/>
    <x v="615"/>
  </r>
  <r>
    <x v="5170"/>
    <m/>
    <n v="150"/>
    <x v="18893"/>
    <m/>
    <m/>
    <m/>
    <m/>
    <x v="9543"/>
    <s v="2023/6/1"/>
    <x v="156"/>
    <x v="156"/>
    <x v="11"/>
    <x v="11"/>
    <m/>
    <x v="615"/>
    <e v="#N/A"/>
    <x v="615"/>
  </r>
  <r>
    <x v="5170"/>
    <m/>
    <n v="150"/>
    <x v="18893"/>
    <m/>
    <m/>
    <m/>
    <m/>
    <x v="9543"/>
    <s v="2023/6/1"/>
    <x v="156"/>
    <x v="156"/>
    <x v="11"/>
    <x v="11"/>
    <m/>
    <x v="615"/>
    <e v="#N/A"/>
    <x v="615"/>
  </r>
  <r>
    <x v="5170"/>
    <m/>
    <n v="600"/>
    <x v="18903"/>
    <m/>
    <m/>
    <m/>
    <m/>
    <x v="9553"/>
    <s v="2023/7/31"/>
    <x v="156"/>
    <x v="156"/>
    <x v="11"/>
    <x v="11"/>
    <m/>
    <x v="615"/>
    <e v="#N/A"/>
    <x v="615"/>
  </r>
  <r>
    <x v="5170"/>
    <m/>
    <n v="50"/>
    <x v="9128"/>
    <s v="171"/>
    <n v="142"/>
    <n v="6"/>
    <n v="171"/>
    <x v="5549"/>
    <s v="2023/10/14"/>
    <x v="156"/>
    <x v="156"/>
    <x v="11"/>
    <x v="11"/>
    <m/>
    <x v="615"/>
    <e v="#N/A"/>
    <x v="615"/>
  </r>
  <r>
    <x v="5170"/>
    <m/>
    <n v="750"/>
    <x v="18905"/>
    <m/>
    <m/>
    <m/>
    <m/>
    <x v="9554"/>
    <s v="2023/7/1"/>
    <x v="156"/>
    <x v="156"/>
    <x v="60"/>
    <x v="60"/>
    <m/>
    <x v="615"/>
    <e v="#N/A"/>
    <x v="615"/>
  </r>
  <r>
    <x v="5170"/>
    <m/>
    <n v="400"/>
    <x v="18886"/>
    <m/>
    <m/>
    <m/>
    <m/>
    <x v="9536"/>
    <s v="2023/10/1"/>
    <x v="156"/>
    <x v="156"/>
    <x v="60"/>
    <x v="60"/>
    <m/>
    <x v="615"/>
    <e v="#N/A"/>
    <x v="615"/>
  </r>
  <r>
    <x v="5170"/>
    <m/>
    <n v="1600"/>
    <x v="18894"/>
    <m/>
    <m/>
    <m/>
    <m/>
    <x v="9544"/>
    <s v="2023/10/1"/>
    <x v="156"/>
    <x v="156"/>
    <x v="60"/>
    <x v="60"/>
    <m/>
    <x v="615"/>
    <e v="#N/A"/>
    <x v="615"/>
  </r>
  <r>
    <x v="5170"/>
    <m/>
    <n v="100"/>
    <x v="18916"/>
    <m/>
    <m/>
    <m/>
    <m/>
    <x v="7759"/>
    <s v="2023/11/21"/>
    <x v="156"/>
    <x v="156"/>
    <x v="60"/>
    <x v="60"/>
    <m/>
    <x v="615"/>
    <e v="#N/A"/>
    <x v="615"/>
  </r>
  <r>
    <x v="5170"/>
    <m/>
    <n v="1100"/>
    <x v="18895"/>
    <m/>
    <m/>
    <m/>
    <m/>
    <x v="9545"/>
    <s v="2023/11/21"/>
    <x v="156"/>
    <x v="156"/>
    <x v="60"/>
    <x v="60"/>
    <m/>
    <x v="615"/>
    <e v="#N/A"/>
    <x v="615"/>
  </r>
  <r>
    <x v="5170"/>
    <m/>
    <n v="7500"/>
    <x v="18887"/>
    <m/>
    <m/>
    <m/>
    <m/>
    <x v="9537"/>
    <s v="2023/1/2"/>
    <x v="156"/>
    <x v="156"/>
    <x v="6"/>
    <x v="6"/>
    <m/>
    <x v="615"/>
    <e v="#N/A"/>
    <x v="615"/>
  </r>
  <r>
    <x v="5170"/>
    <m/>
    <n v="150"/>
    <x v="9119"/>
    <m/>
    <m/>
    <m/>
    <m/>
    <x v="9559"/>
    <s v="2023/1/10"/>
    <x v="156"/>
    <x v="156"/>
    <x v="6"/>
    <x v="6"/>
    <m/>
    <x v="615"/>
    <e v="#N/A"/>
    <x v="615"/>
  </r>
  <r>
    <x v="5170"/>
    <m/>
    <n v="300"/>
    <x v="9119"/>
    <m/>
    <m/>
    <m/>
    <m/>
    <x v="9559"/>
    <s v="2023/1/10"/>
    <x v="156"/>
    <x v="156"/>
    <x v="6"/>
    <x v="6"/>
    <m/>
    <x v="615"/>
    <e v="#N/A"/>
    <x v="615"/>
  </r>
  <r>
    <x v="5170"/>
    <m/>
    <n v="300"/>
    <x v="9119"/>
    <m/>
    <m/>
    <m/>
    <m/>
    <x v="9559"/>
    <s v="2023/1/10"/>
    <x v="156"/>
    <x v="156"/>
    <x v="6"/>
    <x v="6"/>
    <m/>
    <x v="615"/>
    <e v="#N/A"/>
    <x v="615"/>
  </r>
  <r>
    <x v="5170"/>
    <m/>
    <n v="600"/>
    <x v="9146"/>
    <m/>
    <m/>
    <m/>
    <m/>
    <x v="5301"/>
    <s v="2023/1/19"/>
    <x v="156"/>
    <x v="156"/>
    <x v="6"/>
    <x v="6"/>
    <m/>
    <x v="615"/>
    <e v="#N/A"/>
    <x v="615"/>
  </r>
  <r>
    <x v="5170"/>
    <m/>
    <n v="1200"/>
    <x v="18917"/>
    <m/>
    <m/>
    <m/>
    <m/>
    <x v="8411"/>
    <s v="2023/1/31"/>
    <x v="156"/>
    <x v="156"/>
    <x v="6"/>
    <x v="6"/>
    <m/>
    <x v="615"/>
    <e v="#N/A"/>
    <x v="615"/>
  </r>
  <r>
    <x v="5170"/>
    <m/>
    <n v="300"/>
    <x v="6323"/>
    <m/>
    <m/>
    <m/>
    <m/>
    <x v="5932"/>
    <s v="2023/2/1"/>
    <x v="156"/>
    <x v="156"/>
    <x v="6"/>
    <x v="6"/>
    <m/>
    <x v="615"/>
    <e v="#N/A"/>
    <x v="615"/>
  </r>
  <r>
    <x v="5170"/>
    <m/>
    <n v="300"/>
    <x v="6330"/>
    <m/>
    <m/>
    <m/>
    <m/>
    <x v="5936"/>
    <s v="2023/2/2"/>
    <x v="156"/>
    <x v="156"/>
    <x v="6"/>
    <x v="6"/>
    <m/>
    <x v="615"/>
    <e v="#N/A"/>
    <x v="615"/>
  </r>
  <r>
    <x v="5170"/>
    <m/>
    <n v="7100"/>
    <x v="18885"/>
    <m/>
    <m/>
    <m/>
    <m/>
    <x v="9535"/>
    <s v="2023/2/3"/>
    <x v="156"/>
    <x v="156"/>
    <x v="6"/>
    <x v="6"/>
    <m/>
    <x v="615"/>
    <e v="#N/A"/>
    <x v="615"/>
  </r>
  <r>
    <x v="5170"/>
    <m/>
    <n v="1000"/>
    <x v="9146"/>
    <m/>
    <m/>
    <m/>
    <m/>
    <x v="7799"/>
    <s v="2023/2/4"/>
    <x v="156"/>
    <x v="156"/>
    <x v="6"/>
    <x v="6"/>
    <m/>
    <x v="615"/>
    <e v="#N/A"/>
    <x v="615"/>
  </r>
  <r>
    <x v="5170"/>
    <m/>
    <n v="150"/>
    <x v="9146"/>
    <m/>
    <m/>
    <m/>
    <m/>
    <x v="7223"/>
    <s v="2023/2/19"/>
    <x v="156"/>
    <x v="156"/>
    <x v="6"/>
    <x v="6"/>
    <m/>
    <x v="615"/>
    <e v="#N/A"/>
    <x v="615"/>
  </r>
  <r>
    <x v="5170"/>
    <m/>
    <n v="12600"/>
    <x v="18891"/>
    <m/>
    <m/>
    <m/>
    <m/>
    <x v="9541"/>
    <s v="2023/3/4"/>
    <x v="156"/>
    <x v="156"/>
    <x v="6"/>
    <x v="6"/>
    <m/>
    <x v="615"/>
    <e v="#N/A"/>
    <x v="615"/>
  </r>
  <r>
    <x v="5170"/>
    <m/>
    <n v="6500"/>
    <x v="18889"/>
    <m/>
    <m/>
    <m/>
    <m/>
    <x v="9539"/>
    <s v="2023/4/1"/>
    <x v="156"/>
    <x v="156"/>
    <x v="6"/>
    <x v="6"/>
    <m/>
    <x v="615"/>
    <e v="#N/A"/>
    <x v="615"/>
  </r>
  <r>
    <x v="5170"/>
    <m/>
    <n v="300"/>
    <x v="9119"/>
    <m/>
    <m/>
    <m/>
    <m/>
    <x v="9560"/>
    <s v="2023/4/12"/>
    <x v="156"/>
    <x v="156"/>
    <x v="6"/>
    <x v="6"/>
    <m/>
    <x v="615"/>
    <e v="#N/A"/>
    <x v="615"/>
  </r>
  <r>
    <x v="5170"/>
    <m/>
    <n v="300"/>
    <x v="9119"/>
    <m/>
    <m/>
    <m/>
    <m/>
    <x v="9561"/>
    <s v="2023/4/17"/>
    <x v="156"/>
    <x v="156"/>
    <x v="6"/>
    <x v="6"/>
    <m/>
    <x v="615"/>
    <e v="#N/A"/>
    <x v="615"/>
  </r>
  <r>
    <x v="5170"/>
    <m/>
    <n v="300"/>
    <x v="9119"/>
    <m/>
    <m/>
    <m/>
    <m/>
    <x v="9561"/>
    <s v="2023/4/17"/>
    <x v="156"/>
    <x v="156"/>
    <x v="6"/>
    <x v="6"/>
    <m/>
    <x v="615"/>
    <e v="#N/A"/>
    <x v="615"/>
  </r>
  <r>
    <x v="5170"/>
    <m/>
    <n v="3275"/>
    <x v="18892"/>
    <m/>
    <m/>
    <m/>
    <m/>
    <x v="9542"/>
    <s v="2023/5/22"/>
    <x v="156"/>
    <x v="156"/>
    <x v="6"/>
    <x v="6"/>
    <m/>
    <x v="615"/>
    <e v="#N/A"/>
    <x v="615"/>
  </r>
  <r>
    <x v="5170"/>
    <m/>
    <n v="7050"/>
    <x v="18890"/>
    <m/>
    <m/>
    <m/>
    <m/>
    <x v="9540"/>
    <s v="2023/6/6"/>
    <x v="156"/>
    <x v="156"/>
    <x v="6"/>
    <x v="6"/>
    <m/>
    <x v="615"/>
    <e v="#N/A"/>
    <x v="615"/>
  </r>
  <r>
    <x v="5170"/>
    <m/>
    <n v="3000"/>
    <x v="9222"/>
    <m/>
    <m/>
    <m/>
    <m/>
    <x v="7482"/>
    <s v="2023/7/5"/>
    <x v="156"/>
    <x v="156"/>
    <x v="6"/>
    <x v="6"/>
    <m/>
    <x v="615"/>
    <e v="#N/A"/>
    <x v="615"/>
  </r>
  <r>
    <x v="5170"/>
    <m/>
    <n v="1500"/>
    <x v="18895"/>
    <m/>
    <m/>
    <m/>
    <m/>
    <x v="9545"/>
    <s v="2023/11/21"/>
    <x v="156"/>
    <x v="156"/>
    <x v="6"/>
    <x v="6"/>
    <m/>
    <x v="615"/>
    <e v="#N/A"/>
    <x v="615"/>
  </r>
  <r>
    <x v="5170"/>
    <m/>
    <n v="1034"/>
    <x v="18887"/>
    <m/>
    <m/>
    <m/>
    <m/>
    <x v="9537"/>
    <s v="2023/1/2"/>
    <x v="156"/>
    <x v="156"/>
    <x v="44"/>
    <x v="44"/>
    <m/>
    <x v="615"/>
    <e v="#N/A"/>
    <x v="615"/>
  </r>
  <r>
    <x v="5170"/>
    <m/>
    <n v="1625"/>
    <x v="18889"/>
    <m/>
    <m/>
    <m/>
    <m/>
    <x v="9539"/>
    <s v="2023/4/1"/>
    <x v="156"/>
    <x v="156"/>
    <x v="44"/>
    <x v="44"/>
    <m/>
    <x v="615"/>
    <e v="#N/A"/>
    <x v="615"/>
  </r>
  <r>
    <x v="5170"/>
    <m/>
    <n v="750"/>
    <x v="18890"/>
    <m/>
    <m/>
    <m/>
    <m/>
    <x v="9540"/>
    <s v="2023/6/6"/>
    <x v="156"/>
    <x v="156"/>
    <x v="44"/>
    <x v="44"/>
    <m/>
    <x v="615"/>
    <e v="#N/A"/>
    <x v="615"/>
  </r>
  <r>
    <x v="5170"/>
    <m/>
    <n v="1075"/>
    <x v="18886"/>
    <m/>
    <m/>
    <m/>
    <m/>
    <x v="9536"/>
    <s v="2023/10/1"/>
    <x v="156"/>
    <x v="156"/>
    <x v="44"/>
    <x v="44"/>
    <m/>
    <x v="615"/>
    <e v="#N/A"/>
    <x v="615"/>
  </r>
  <r>
    <x v="5170"/>
    <m/>
    <n v="7933"/>
    <x v="18887"/>
    <m/>
    <m/>
    <m/>
    <m/>
    <x v="9537"/>
    <s v="2023/1/2"/>
    <x v="156"/>
    <x v="156"/>
    <x v="12"/>
    <x v="12"/>
    <m/>
    <x v="615"/>
    <e v="#N/A"/>
    <x v="615"/>
  </r>
  <r>
    <x v="5170"/>
    <m/>
    <n v="300"/>
    <x v="18918"/>
    <m/>
    <m/>
    <m/>
    <m/>
    <x v="8128"/>
    <s v="2023/1/25"/>
    <x v="156"/>
    <x v="156"/>
    <x v="12"/>
    <x v="12"/>
    <m/>
    <x v="615"/>
    <e v="#N/A"/>
    <x v="615"/>
  </r>
  <r>
    <x v="5170"/>
    <m/>
    <n v="2008"/>
    <x v="18885"/>
    <m/>
    <m/>
    <m/>
    <m/>
    <x v="9535"/>
    <s v="2023/2/3"/>
    <x v="156"/>
    <x v="156"/>
    <x v="12"/>
    <x v="12"/>
    <m/>
    <x v="615"/>
    <e v="#N/A"/>
    <x v="615"/>
  </r>
  <r>
    <x v="5170"/>
    <m/>
    <n v="783.34"/>
    <x v="18891"/>
    <m/>
    <m/>
    <m/>
    <m/>
    <x v="9541"/>
    <s v="2023/3/4"/>
    <x v="156"/>
    <x v="156"/>
    <x v="12"/>
    <x v="12"/>
    <m/>
    <x v="615"/>
    <e v="#N/A"/>
    <x v="615"/>
  </r>
  <r>
    <x v="5170"/>
    <m/>
    <n v="1100"/>
    <x v="18889"/>
    <m/>
    <m/>
    <m/>
    <m/>
    <x v="9539"/>
    <s v="2023/4/1"/>
    <x v="156"/>
    <x v="156"/>
    <x v="12"/>
    <x v="12"/>
    <m/>
    <x v="615"/>
    <e v="#N/A"/>
    <x v="615"/>
  </r>
  <r>
    <x v="5170"/>
    <m/>
    <n v="525"/>
    <x v="18892"/>
    <m/>
    <m/>
    <m/>
    <m/>
    <x v="9542"/>
    <s v="2023/5/22"/>
    <x v="156"/>
    <x v="156"/>
    <x v="12"/>
    <x v="12"/>
    <m/>
    <x v="615"/>
    <e v="#N/A"/>
    <x v="615"/>
  </r>
  <r>
    <x v="5170"/>
    <m/>
    <n v="2366.66"/>
    <x v="18890"/>
    <m/>
    <m/>
    <m/>
    <m/>
    <x v="9540"/>
    <s v="2023/6/6"/>
    <x v="156"/>
    <x v="156"/>
    <x v="12"/>
    <x v="12"/>
    <m/>
    <x v="615"/>
    <e v="#N/A"/>
    <x v="615"/>
  </r>
  <r>
    <x v="5170"/>
    <m/>
    <n v="2725"/>
    <x v="9222"/>
    <m/>
    <m/>
    <m/>
    <m/>
    <x v="7482"/>
    <s v="2023/7/5"/>
    <x v="156"/>
    <x v="156"/>
    <x v="12"/>
    <x v="12"/>
    <m/>
    <x v="615"/>
    <e v="#N/A"/>
    <x v="615"/>
  </r>
  <r>
    <x v="5170"/>
    <m/>
    <n v="200"/>
    <x v="18919"/>
    <m/>
    <m/>
    <m/>
    <m/>
    <x v="7280"/>
    <s v="2023/9/25"/>
    <x v="156"/>
    <x v="156"/>
    <x v="12"/>
    <x v="12"/>
    <m/>
    <x v="615"/>
    <e v="#N/A"/>
    <x v="615"/>
  </r>
  <r>
    <x v="5170"/>
    <m/>
    <n v="850"/>
    <x v="18894"/>
    <m/>
    <m/>
    <m/>
    <m/>
    <x v="9544"/>
    <s v="2023/10/1"/>
    <x v="156"/>
    <x v="156"/>
    <x v="12"/>
    <x v="12"/>
    <m/>
    <x v="615"/>
    <e v="#N/A"/>
    <x v="615"/>
  </r>
  <r>
    <x v="5170"/>
    <m/>
    <n v="2800"/>
    <x v="18887"/>
    <m/>
    <m/>
    <m/>
    <m/>
    <x v="9537"/>
    <s v="2023/1/2"/>
    <x v="156"/>
    <x v="156"/>
    <x v="13"/>
    <x v="13"/>
    <m/>
    <x v="615"/>
    <e v="#N/A"/>
    <x v="615"/>
  </r>
  <r>
    <x v="5170"/>
    <m/>
    <n v="4700"/>
    <x v="18885"/>
    <m/>
    <m/>
    <m/>
    <m/>
    <x v="9535"/>
    <s v="2023/2/3"/>
    <x v="156"/>
    <x v="156"/>
    <x v="13"/>
    <x v="13"/>
    <m/>
    <x v="615"/>
    <e v="#N/A"/>
    <x v="615"/>
  </r>
  <r>
    <x v="5170"/>
    <m/>
    <n v="6800"/>
    <x v="18891"/>
    <m/>
    <m/>
    <m/>
    <m/>
    <x v="9541"/>
    <s v="2023/3/4"/>
    <x v="156"/>
    <x v="156"/>
    <x v="13"/>
    <x v="13"/>
    <m/>
    <x v="615"/>
    <e v="#N/A"/>
    <x v="615"/>
  </r>
  <r>
    <x v="5170"/>
    <m/>
    <n v="4650"/>
    <x v="18889"/>
    <m/>
    <m/>
    <m/>
    <m/>
    <x v="9539"/>
    <s v="2023/4/1"/>
    <x v="156"/>
    <x v="156"/>
    <x v="13"/>
    <x v="13"/>
    <m/>
    <x v="615"/>
    <e v="#N/A"/>
    <x v="615"/>
  </r>
  <r>
    <x v="5170"/>
    <m/>
    <n v="1300"/>
    <x v="9222"/>
    <m/>
    <m/>
    <m/>
    <m/>
    <x v="7482"/>
    <s v="2023/7/5"/>
    <x v="156"/>
    <x v="156"/>
    <x v="13"/>
    <x v="13"/>
    <m/>
    <x v="615"/>
    <e v="#N/A"/>
    <x v="615"/>
  </r>
  <r>
    <x v="5170"/>
    <m/>
    <n v="1500"/>
    <x v="18886"/>
    <m/>
    <m/>
    <m/>
    <m/>
    <x v="9536"/>
    <s v="2023/10/1"/>
    <x v="156"/>
    <x v="156"/>
    <x v="13"/>
    <x v="13"/>
    <m/>
    <x v="615"/>
    <e v="#N/A"/>
    <x v="615"/>
  </r>
  <r>
    <x v="5170"/>
    <m/>
    <n v="1900"/>
    <x v="18902"/>
    <m/>
    <m/>
    <m/>
    <m/>
    <x v="9552"/>
    <s v="2023/11/1"/>
    <x v="156"/>
    <x v="156"/>
    <x v="13"/>
    <x v="13"/>
    <m/>
    <x v="615"/>
    <e v="#N/A"/>
    <x v="615"/>
  </r>
  <r>
    <x v="5170"/>
    <m/>
    <n v="200"/>
    <x v="18920"/>
    <m/>
    <m/>
    <m/>
    <m/>
    <x v="9562"/>
    <s v="2023/1/28"/>
    <x v="156"/>
    <x v="156"/>
    <x v="7"/>
    <x v="7"/>
    <m/>
    <x v="615"/>
    <e v="#N/A"/>
    <x v="615"/>
  </r>
  <r>
    <x v="5170"/>
    <m/>
    <n v="250"/>
    <x v="18896"/>
    <m/>
    <m/>
    <m/>
    <m/>
    <x v="9546"/>
    <s v="2023/2/4"/>
    <x v="156"/>
    <x v="156"/>
    <x v="7"/>
    <x v="7"/>
    <m/>
    <x v="615"/>
    <e v="#N/A"/>
    <x v="615"/>
  </r>
  <r>
    <x v="5170"/>
    <m/>
    <n v="1050"/>
    <x v="9146"/>
    <m/>
    <m/>
    <m/>
    <m/>
    <x v="9563"/>
    <s v="2023/2/7"/>
    <x v="156"/>
    <x v="156"/>
    <x v="7"/>
    <x v="7"/>
    <m/>
    <x v="615"/>
    <e v="#N/A"/>
    <x v="615"/>
  </r>
  <r>
    <x v="5170"/>
    <m/>
    <n v="150"/>
    <x v="9146"/>
    <m/>
    <m/>
    <m/>
    <m/>
    <x v="7223"/>
    <s v="2023/2/19"/>
    <x v="156"/>
    <x v="156"/>
    <x v="7"/>
    <x v="7"/>
    <m/>
    <x v="615"/>
    <e v="#N/A"/>
    <x v="615"/>
  </r>
  <r>
    <x v="5170"/>
    <m/>
    <n v="200"/>
    <x v="18898"/>
    <m/>
    <m/>
    <m/>
    <m/>
    <x v="9548"/>
    <s v="2023/2/28"/>
    <x v="156"/>
    <x v="156"/>
    <x v="7"/>
    <x v="7"/>
    <m/>
    <x v="615"/>
    <e v="#N/A"/>
    <x v="615"/>
  </r>
  <r>
    <x v="5170"/>
    <m/>
    <n v="2477.4"/>
    <x v="18921"/>
    <s v="10"/>
    <n v="10"/>
    <n v="6"/>
    <n v="10"/>
    <x v="5654"/>
    <s v="2023/5/24"/>
    <x v="156"/>
    <x v="156"/>
    <x v="7"/>
    <x v="7"/>
    <m/>
    <x v="615"/>
    <e v="#N/A"/>
    <x v="615"/>
  </r>
  <r>
    <x v="5170"/>
    <m/>
    <n v="250"/>
    <x v="18893"/>
    <m/>
    <m/>
    <m/>
    <m/>
    <x v="9543"/>
    <s v="2023/6/1"/>
    <x v="156"/>
    <x v="156"/>
    <x v="7"/>
    <x v="7"/>
    <m/>
    <x v="615"/>
    <e v="#N/A"/>
    <x v="615"/>
  </r>
  <r>
    <x v="5170"/>
    <m/>
    <n v="250"/>
    <x v="18893"/>
    <m/>
    <m/>
    <m/>
    <m/>
    <x v="9543"/>
    <s v="2023/6/1"/>
    <x v="156"/>
    <x v="156"/>
    <x v="7"/>
    <x v="7"/>
    <m/>
    <x v="615"/>
    <e v="#N/A"/>
    <x v="615"/>
  </r>
  <r>
    <x v="5170"/>
    <m/>
    <n v="225"/>
    <x v="18893"/>
    <m/>
    <m/>
    <m/>
    <m/>
    <x v="9543"/>
    <s v="2023/6/1"/>
    <x v="156"/>
    <x v="156"/>
    <x v="7"/>
    <x v="7"/>
    <m/>
    <x v="615"/>
    <e v="#N/A"/>
    <x v="615"/>
  </r>
  <r>
    <x v="5170"/>
    <m/>
    <n v="250"/>
    <x v="18893"/>
    <m/>
    <m/>
    <m/>
    <m/>
    <x v="9543"/>
    <s v="2023/6/1"/>
    <x v="156"/>
    <x v="156"/>
    <x v="7"/>
    <x v="7"/>
    <m/>
    <x v="615"/>
    <e v="#N/A"/>
    <x v="615"/>
  </r>
  <r>
    <x v="5170"/>
    <m/>
    <n v="300"/>
    <x v="18893"/>
    <m/>
    <m/>
    <m/>
    <m/>
    <x v="9543"/>
    <s v="2023/6/1"/>
    <x v="156"/>
    <x v="156"/>
    <x v="7"/>
    <x v="7"/>
    <m/>
    <x v="615"/>
    <e v="#N/A"/>
    <x v="615"/>
  </r>
  <r>
    <x v="5170"/>
    <m/>
    <n v="300"/>
    <x v="18893"/>
    <m/>
    <m/>
    <m/>
    <m/>
    <x v="9543"/>
    <s v="2023/6/1"/>
    <x v="156"/>
    <x v="156"/>
    <x v="7"/>
    <x v="7"/>
    <m/>
    <x v="615"/>
    <e v="#N/A"/>
    <x v="615"/>
  </r>
  <r>
    <x v="5170"/>
    <m/>
    <n v="700"/>
    <x v="18890"/>
    <m/>
    <m/>
    <m/>
    <m/>
    <x v="9540"/>
    <s v="2023/6/6"/>
    <x v="156"/>
    <x v="156"/>
    <x v="7"/>
    <x v="7"/>
    <m/>
    <x v="615"/>
    <e v="#N/A"/>
    <x v="615"/>
  </r>
  <r>
    <x v="5170"/>
    <m/>
    <n v="1400"/>
    <x v="18905"/>
    <m/>
    <m/>
    <m/>
    <m/>
    <x v="9554"/>
    <s v="2023/7/1"/>
    <x v="156"/>
    <x v="156"/>
    <x v="7"/>
    <x v="7"/>
    <m/>
    <x v="615"/>
    <e v="#N/A"/>
    <x v="615"/>
  </r>
  <r>
    <x v="5170"/>
    <m/>
    <n v="700"/>
    <x v="18922"/>
    <m/>
    <m/>
    <m/>
    <m/>
    <x v="9564"/>
    <s v="2023/7/19"/>
    <x v="156"/>
    <x v="156"/>
    <x v="7"/>
    <x v="7"/>
    <m/>
    <x v="615"/>
    <e v="#N/A"/>
    <x v="615"/>
  </r>
  <r>
    <x v="5170"/>
    <m/>
    <n v="296.70999"/>
    <x v="18923"/>
    <s v="92"/>
    <n v="3"/>
    <n v="6"/>
    <n v="92"/>
    <x v="7481"/>
    <s v="2023/7/24"/>
    <x v="156"/>
    <x v="156"/>
    <x v="7"/>
    <x v="7"/>
    <m/>
    <x v="615"/>
    <e v="#N/A"/>
    <x v="615"/>
  </r>
  <r>
    <x v="5170"/>
    <m/>
    <n v="1550"/>
    <x v="18903"/>
    <m/>
    <m/>
    <m/>
    <m/>
    <x v="9553"/>
    <s v="2023/7/31"/>
    <x v="156"/>
    <x v="156"/>
    <x v="7"/>
    <x v="7"/>
    <m/>
    <x v="615"/>
    <e v="#N/A"/>
    <x v="615"/>
  </r>
  <r>
    <x v="5170"/>
    <m/>
    <n v="1800"/>
    <x v="18912"/>
    <m/>
    <m/>
    <m/>
    <m/>
    <x v="9556"/>
    <s v="2023/12/6"/>
    <x v="156"/>
    <x v="156"/>
    <x v="7"/>
    <x v="7"/>
    <m/>
    <x v="615"/>
    <e v="#N/A"/>
    <x v="615"/>
  </r>
  <r>
    <x v="5170"/>
    <m/>
    <n v="100"/>
    <x v="18900"/>
    <s v="103"/>
    <n v="87"/>
    <n v="6"/>
    <n v="103"/>
    <x v="9550"/>
    <s v="2023/8/5"/>
    <x v="156"/>
    <x v="156"/>
    <x v="46"/>
    <x v="46"/>
    <m/>
    <x v="615"/>
    <e v="#N/A"/>
    <x v="615"/>
  </r>
  <r>
    <x v="5170"/>
    <m/>
    <n v="6050"/>
    <x v="18887"/>
    <m/>
    <m/>
    <m/>
    <m/>
    <x v="9537"/>
    <s v="2023/1/2"/>
    <x v="156"/>
    <x v="156"/>
    <x v="48"/>
    <x v="48"/>
    <m/>
    <x v="615"/>
    <e v="#N/A"/>
    <x v="615"/>
  </r>
  <r>
    <x v="5170"/>
    <m/>
    <n v="7133"/>
    <x v="18885"/>
    <m/>
    <m/>
    <m/>
    <m/>
    <x v="9535"/>
    <s v="2023/2/3"/>
    <x v="156"/>
    <x v="156"/>
    <x v="48"/>
    <x v="48"/>
    <m/>
    <x v="615"/>
    <e v="#N/A"/>
    <x v="615"/>
  </r>
  <r>
    <x v="5170"/>
    <m/>
    <n v="9000"/>
    <x v="18891"/>
    <m/>
    <m/>
    <m/>
    <m/>
    <x v="9541"/>
    <s v="2023/3/4"/>
    <x v="156"/>
    <x v="156"/>
    <x v="48"/>
    <x v="48"/>
    <m/>
    <x v="615"/>
    <e v="#N/A"/>
    <x v="615"/>
  </r>
  <r>
    <x v="5170"/>
    <m/>
    <n v="12100"/>
    <x v="18889"/>
    <m/>
    <m/>
    <m/>
    <m/>
    <x v="9539"/>
    <s v="2023/4/1"/>
    <x v="156"/>
    <x v="156"/>
    <x v="48"/>
    <x v="48"/>
    <m/>
    <x v="615"/>
    <e v="#N/A"/>
    <x v="615"/>
  </r>
  <r>
    <x v="5170"/>
    <m/>
    <n v="25"/>
    <x v="18924"/>
    <m/>
    <m/>
    <m/>
    <m/>
    <x v="9565"/>
    <s v="2023/4/26"/>
    <x v="156"/>
    <x v="156"/>
    <x v="48"/>
    <x v="48"/>
    <m/>
    <x v="615"/>
    <e v="#N/A"/>
    <x v="615"/>
  </r>
  <r>
    <x v="5170"/>
    <m/>
    <n v="300"/>
    <x v="18900"/>
    <s v="103"/>
    <n v="87"/>
    <n v="6"/>
    <n v="103"/>
    <x v="9550"/>
    <s v="2023/8/5"/>
    <x v="156"/>
    <x v="156"/>
    <x v="48"/>
    <x v="48"/>
    <m/>
    <x v="615"/>
    <e v="#N/A"/>
    <x v="615"/>
  </r>
  <r>
    <x v="5170"/>
    <m/>
    <n v="45"/>
    <x v="18925"/>
    <m/>
    <m/>
    <m/>
    <m/>
    <x v="7476"/>
    <s v="2023/11/2"/>
    <x v="156"/>
    <x v="156"/>
    <x v="48"/>
    <x v="48"/>
    <m/>
    <x v="615"/>
    <e v="#N/A"/>
    <x v="615"/>
  </r>
  <r>
    <x v="5170"/>
    <m/>
    <n v="4333"/>
    <x v="18887"/>
    <m/>
    <m/>
    <m/>
    <m/>
    <x v="9537"/>
    <s v="2023/1/2"/>
    <x v="156"/>
    <x v="156"/>
    <x v="9"/>
    <x v="9"/>
    <m/>
    <x v="615"/>
    <e v="#N/A"/>
    <x v="615"/>
  </r>
  <r>
    <x v="5170"/>
    <m/>
    <n v="3659"/>
    <x v="18885"/>
    <m/>
    <m/>
    <m/>
    <m/>
    <x v="9535"/>
    <s v="2023/2/3"/>
    <x v="156"/>
    <x v="156"/>
    <x v="9"/>
    <x v="9"/>
    <m/>
    <x v="615"/>
    <e v="#N/A"/>
    <x v="615"/>
  </r>
  <r>
    <x v="5170"/>
    <m/>
    <n v="2100"/>
    <x v="18897"/>
    <m/>
    <m/>
    <m/>
    <m/>
    <x v="9547"/>
    <s v="2023/2/28"/>
    <x v="156"/>
    <x v="156"/>
    <x v="9"/>
    <x v="9"/>
    <m/>
    <x v="615"/>
    <e v="#N/A"/>
    <x v="615"/>
  </r>
  <r>
    <x v="5170"/>
    <m/>
    <n v="416.67"/>
    <x v="18891"/>
    <m/>
    <m/>
    <m/>
    <m/>
    <x v="9541"/>
    <s v="2023/3/4"/>
    <x v="156"/>
    <x v="156"/>
    <x v="9"/>
    <x v="9"/>
    <m/>
    <x v="615"/>
    <e v="#N/A"/>
    <x v="615"/>
  </r>
  <r>
    <x v="5170"/>
    <m/>
    <n v="2100"/>
    <x v="18889"/>
    <m/>
    <m/>
    <m/>
    <m/>
    <x v="9539"/>
    <s v="2023/4/1"/>
    <x v="156"/>
    <x v="156"/>
    <x v="9"/>
    <x v="9"/>
    <m/>
    <x v="615"/>
    <e v="#N/A"/>
    <x v="615"/>
  </r>
  <r>
    <x v="5170"/>
    <m/>
    <n v="625"/>
    <x v="18892"/>
    <m/>
    <m/>
    <m/>
    <m/>
    <x v="9542"/>
    <s v="2023/5/22"/>
    <x v="156"/>
    <x v="156"/>
    <x v="9"/>
    <x v="9"/>
    <m/>
    <x v="615"/>
    <e v="#N/A"/>
    <x v="615"/>
  </r>
  <r>
    <x v="5170"/>
    <m/>
    <n v="416.67"/>
    <x v="18890"/>
    <m/>
    <m/>
    <m/>
    <m/>
    <x v="9540"/>
    <s v="2023/6/6"/>
    <x v="156"/>
    <x v="156"/>
    <x v="9"/>
    <x v="9"/>
    <m/>
    <x v="615"/>
    <e v="#N/A"/>
    <x v="615"/>
  </r>
  <r>
    <x v="5170"/>
    <m/>
    <n v="1700"/>
    <x v="18886"/>
    <m/>
    <m/>
    <m/>
    <m/>
    <x v="9536"/>
    <s v="2023/10/1"/>
    <x v="156"/>
    <x v="156"/>
    <x v="9"/>
    <x v="9"/>
    <m/>
    <x v="615"/>
    <e v="#N/A"/>
    <x v="615"/>
  </r>
  <r>
    <x v="5170"/>
    <m/>
    <n v="850"/>
    <x v="18894"/>
    <m/>
    <m/>
    <m/>
    <m/>
    <x v="9544"/>
    <s v="2023/10/1"/>
    <x v="156"/>
    <x v="156"/>
    <x v="9"/>
    <x v="9"/>
    <m/>
    <x v="615"/>
    <e v="#N/A"/>
    <x v="615"/>
  </r>
  <r>
    <x v="5170"/>
    <m/>
    <n v="2800"/>
    <x v="18887"/>
    <m/>
    <m/>
    <m/>
    <m/>
    <x v="9537"/>
    <s v="2023/1/2"/>
    <x v="156"/>
    <x v="156"/>
    <x v="8"/>
    <x v="8"/>
    <m/>
    <x v="615"/>
    <e v="#N/A"/>
    <x v="615"/>
  </r>
  <r>
    <x v="5170"/>
    <m/>
    <n v="1200"/>
    <x v="18885"/>
    <m/>
    <m/>
    <m/>
    <m/>
    <x v="9535"/>
    <s v="2023/2/3"/>
    <x v="156"/>
    <x v="156"/>
    <x v="8"/>
    <x v="8"/>
    <m/>
    <x v="615"/>
    <e v="#N/A"/>
    <x v="615"/>
  </r>
  <r>
    <x v="5170"/>
    <m/>
    <n v="300"/>
    <x v="9146"/>
    <m/>
    <m/>
    <m/>
    <m/>
    <x v="9563"/>
    <s v="2023/2/7"/>
    <x v="156"/>
    <x v="156"/>
    <x v="8"/>
    <x v="8"/>
    <m/>
    <x v="615"/>
    <e v="#N/A"/>
    <x v="615"/>
  </r>
  <r>
    <x v="5170"/>
    <m/>
    <n v="5516.67"/>
    <x v="18891"/>
    <m/>
    <m/>
    <m/>
    <m/>
    <x v="9541"/>
    <s v="2023/3/4"/>
    <x v="156"/>
    <x v="156"/>
    <x v="8"/>
    <x v="8"/>
    <m/>
    <x v="615"/>
    <e v="#N/A"/>
    <x v="615"/>
  </r>
  <r>
    <x v="5170"/>
    <m/>
    <n v="1575"/>
    <x v="18889"/>
    <m/>
    <m/>
    <m/>
    <m/>
    <x v="9539"/>
    <s v="2023/4/1"/>
    <x v="156"/>
    <x v="156"/>
    <x v="8"/>
    <x v="8"/>
    <m/>
    <x v="615"/>
    <e v="#N/A"/>
    <x v="615"/>
  </r>
  <r>
    <x v="5170"/>
    <m/>
    <n v="205.57"/>
    <x v="18926"/>
    <m/>
    <m/>
    <m/>
    <m/>
    <x v="5274"/>
    <s v="2023/4/13"/>
    <x v="156"/>
    <x v="156"/>
    <x v="8"/>
    <x v="8"/>
    <m/>
    <x v="615"/>
    <e v="#N/A"/>
    <x v="615"/>
  </r>
  <r>
    <x v="5170"/>
    <m/>
    <n v="3675"/>
    <x v="18892"/>
    <m/>
    <m/>
    <m/>
    <m/>
    <x v="9542"/>
    <s v="2023/5/22"/>
    <x v="156"/>
    <x v="156"/>
    <x v="8"/>
    <x v="8"/>
    <m/>
    <x v="615"/>
    <e v="#N/A"/>
    <x v="615"/>
  </r>
  <r>
    <x v="5170"/>
    <m/>
    <n v="10250"/>
    <x v="18890"/>
    <m/>
    <m/>
    <m/>
    <m/>
    <x v="9540"/>
    <s v="2023/6/6"/>
    <x v="156"/>
    <x v="156"/>
    <x v="8"/>
    <x v="8"/>
    <m/>
    <x v="615"/>
    <e v="#N/A"/>
    <x v="615"/>
  </r>
  <r>
    <x v="5170"/>
    <m/>
    <n v="2150"/>
    <x v="18927"/>
    <m/>
    <m/>
    <m/>
    <m/>
    <x v="9566"/>
    <s v="2023/6/12"/>
    <x v="156"/>
    <x v="156"/>
    <x v="8"/>
    <x v="8"/>
    <m/>
    <x v="615"/>
    <e v="#N/A"/>
    <x v="615"/>
  </r>
  <r>
    <x v="5170"/>
    <m/>
    <n v="5700"/>
    <x v="9222"/>
    <m/>
    <m/>
    <m/>
    <m/>
    <x v="7482"/>
    <s v="2023/7/5"/>
    <x v="156"/>
    <x v="156"/>
    <x v="8"/>
    <x v="8"/>
    <m/>
    <x v="615"/>
    <e v="#N/A"/>
    <x v="615"/>
  </r>
  <r>
    <x v="5170"/>
    <m/>
    <n v="62.67"/>
    <x v="18928"/>
    <m/>
    <m/>
    <m/>
    <m/>
    <x v="7718"/>
    <s v="2023/7/31"/>
    <x v="156"/>
    <x v="156"/>
    <x v="8"/>
    <x v="8"/>
    <m/>
    <x v="615"/>
    <e v="#N/A"/>
    <x v="615"/>
  </r>
  <r>
    <x v="5170"/>
    <m/>
    <n v="3775"/>
    <x v="18886"/>
    <m/>
    <m/>
    <m/>
    <m/>
    <x v="9536"/>
    <s v="2023/10/1"/>
    <x v="156"/>
    <x v="156"/>
    <x v="8"/>
    <x v="8"/>
    <m/>
    <x v="615"/>
    <e v="#N/A"/>
    <x v="615"/>
  </r>
  <r>
    <x v="5170"/>
    <m/>
    <n v="650"/>
    <x v="18895"/>
    <m/>
    <m/>
    <m/>
    <m/>
    <x v="9545"/>
    <s v="2023/11/21"/>
    <x v="156"/>
    <x v="156"/>
    <x v="8"/>
    <x v="8"/>
    <m/>
    <x v="615"/>
    <e v="#N/A"/>
    <x v="615"/>
  </r>
  <r>
    <x v="5170"/>
    <m/>
    <n v="2050"/>
    <x v="18896"/>
    <m/>
    <m/>
    <m/>
    <m/>
    <x v="9546"/>
    <s v="2023/2/4"/>
    <x v="156"/>
    <x v="156"/>
    <x v="17"/>
    <x v="17"/>
    <m/>
    <x v="615"/>
    <e v="#N/A"/>
    <x v="615"/>
  </r>
  <r>
    <x v="5170"/>
    <m/>
    <n v="500"/>
    <x v="18898"/>
    <m/>
    <m/>
    <m/>
    <m/>
    <x v="9548"/>
    <s v="2023/2/28"/>
    <x v="156"/>
    <x v="156"/>
    <x v="17"/>
    <x v="17"/>
    <m/>
    <x v="615"/>
    <e v="#N/A"/>
    <x v="615"/>
  </r>
  <r>
    <x v="5170"/>
    <m/>
    <n v="1600"/>
    <x v="18929"/>
    <m/>
    <m/>
    <m/>
    <m/>
    <x v="9567"/>
    <s v="2023/3/5"/>
    <x v="156"/>
    <x v="156"/>
    <x v="17"/>
    <x v="17"/>
    <m/>
    <x v="615"/>
    <e v="#N/A"/>
    <x v="615"/>
  </r>
  <r>
    <x v="5170"/>
    <m/>
    <n v="150"/>
    <x v="18893"/>
    <m/>
    <m/>
    <m/>
    <m/>
    <x v="9543"/>
    <s v="2023/6/1"/>
    <x v="156"/>
    <x v="156"/>
    <x v="31"/>
    <x v="31"/>
    <m/>
    <x v="615"/>
    <e v="#N/A"/>
    <x v="615"/>
  </r>
  <r>
    <x v="5170"/>
    <m/>
    <n v="600"/>
    <x v="9119"/>
    <m/>
    <m/>
    <m/>
    <m/>
    <x v="9559"/>
    <s v="2023/1/10"/>
    <x v="156"/>
    <x v="156"/>
    <x v="1"/>
    <x v="1"/>
    <m/>
    <x v="615"/>
    <e v="#N/A"/>
    <x v="615"/>
  </r>
  <r>
    <x v="5170"/>
    <m/>
    <n v="1200"/>
    <x v="9146"/>
    <m/>
    <m/>
    <m/>
    <m/>
    <x v="5301"/>
    <s v="2023/1/19"/>
    <x v="156"/>
    <x v="156"/>
    <x v="1"/>
    <x v="1"/>
    <m/>
    <x v="615"/>
    <e v="#N/A"/>
    <x v="615"/>
  </r>
  <r>
    <x v="5170"/>
    <m/>
    <n v="600"/>
    <x v="9146"/>
    <m/>
    <m/>
    <m/>
    <m/>
    <x v="5509"/>
    <s v="2023/1/29"/>
    <x v="156"/>
    <x v="156"/>
    <x v="1"/>
    <x v="1"/>
    <m/>
    <x v="615"/>
    <e v="#N/A"/>
    <x v="615"/>
  </r>
  <r>
    <x v="5170"/>
    <m/>
    <n v="600"/>
    <x v="6330"/>
    <m/>
    <m/>
    <m/>
    <m/>
    <x v="5936"/>
    <s v="2023/2/2"/>
    <x v="156"/>
    <x v="156"/>
    <x v="1"/>
    <x v="1"/>
    <m/>
    <x v="615"/>
    <e v="#N/A"/>
    <x v="615"/>
  </r>
  <r>
    <x v="5170"/>
    <m/>
    <n v="16400"/>
    <x v="18887"/>
    <m/>
    <m/>
    <m/>
    <m/>
    <x v="9537"/>
    <s v="2023/1/2"/>
    <x v="156"/>
    <x v="156"/>
    <x v="37"/>
    <x v="37"/>
    <m/>
    <x v="615"/>
    <e v="#N/A"/>
    <x v="615"/>
  </r>
  <r>
    <x v="5170"/>
    <m/>
    <n v="6000"/>
    <x v="18891"/>
    <m/>
    <m/>
    <m/>
    <m/>
    <x v="9541"/>
    <s v="2023/3/4"/>
    <x v="156"/>
    <x v="156"/>
    <x v="37"/>
    <x v="37"/>
    <m/>
    <x v="615"/>
    <e v="#N/A"/>
    <x v="615"/>
  </r>
  <r>
    <x v="5170"/>
    <m/>
    <n v="6200"/>
    <x v="18889"/>
    <m/>
    <m/>
    <m/>
    <m/>
    <x v="9539"/>
    <s v="2023/4/1"/>
    <x v="156"/>
    <x v="156"/>
    <x v="37"/>
    <x v="37"/>
    <m/>
    <x v="615"/>
    <e v="#N/A"/>
    <x v="615"/>
  </r>
  <r>
    <x v="5170"/>
    <m/>
    <n v="7100"/>
    <x v="18892"/>
    <m/>
    <m/>
    <m/>
    <m/>
    <x v="9542"/>
    <s v="2023/5/22"/>
    <x v="156"/>
    <x v="156"/>
    <x v="37"/>
    <x v="37"/>
    <m/>
    <x v="615"/>
    <e v="#N/A"/>
    <x v="615"/>
  </r>
  <r>
    <x v="5170"/>
    <m/>
    <n v="7100"/>
    <x v="18890"/>
    <m/>
    <m/>
    <m/>
    <m/>
    <x v="9540"/>
    <s v="2023/6/6"/>
    <x v="156"/>
    <x v="156"/>
    <x v="37"/>
    <x v="37"/>
    <m/>
    <x v="615"/>
    <e v="#N/A"/>
    <x v="615"/>
  </r>
  <r>
    <x v="5170"/>
    <m/>
    <n v="7200"/>
    <x v="9222"/>
    <m/>
    <m/>
    <m/>
    <m/>
    <x v="7482"/>
    <s v="2023/7/5"/>
    <x v="156"/>
    <x v="156"/>
    <x v="37"/>
    <x v="37"/>
    <m/>
    <x v="615"/>
    <e v="#N/A"/>
    <x v="615"/>
  </r>
  <r>
    <x v="5170"/>
    <m/>
    <n v="7900"/>
    <x v="18886"/>
    <m/>
    <m/>
    <m/>
    <m/>
    <x v="9536"/>
    <s v="2023/10/1"/>
    <x v="156"/>
    <x v="156"/>
    <x v="37"/>
    <x v="37"/>
    <m/>
    <x v="615"/>
    <e v="#N/A"/>
    <x v="615"/>
  </r>
  <r>
    <x v="5170"/>
    <m/>
    <n v="9700"/>
    <x v="18894"/>
    <m/>
    <m/>
    <m/>
    <m/>
    <x v="9544"/>
    <s v="2023/10/1"/>
    <x v="156"/>
    <x v="156"/>
    <x v="37"/>
    <x v="37"/>
    <m/>
    <x v="615"/>
    <e v="#N/A"/>
    <x v="615"/>
  </r>
  <r>
    <x v="5170"/>
    <m/>
    <n v="10400"/>
    <x v="18902"/>
    <m/>
    <m/>
    <m/>
    <m/>
    <x v="9552"/>
    <s v="2023/11/1"/>
    <x v="156"/>
    <x v="156"/>
    <x v="37"/>
    <x v="37"/>
    <m/>
    <x v="615"/>
    <e v="#N/A"/>
    <x v="615"/>
  </r>
  <r>
    <x v="5170"/>
    <m/>
    <n v="18000"/>
    <x v="18895"/>
    <m/>
    <m/>
    <m/>
    <m/>
    <x v="9545"/>
    <s v="2023/11/21"/>
    <x v="156"/>
    <x v="156"/>
    <x v="37"/>
    <x v="37"/>
    <m/>
    <x v="615"/>
    <e v="#N/A"/>
    <x v="615"/>
  </r>
  <r>
    <x v="5170"/>
    <m/>
    <n v="20500"/>
    <x v="18887"/>
    <m/>
    <m/>
    <m/>
    <m/>
    <x v="9537"/>
    <s v="2023/1/2"/>
    <x v="156"/>
    <x v="156"/>
    <x v="2"/>
    <x v="2"/>
    <m/>
    <x v="615"/>
    <e v="#N/A"/>
    <x v="615"/>
  </r>
  <r>
    <x v="5170"/>
    <m/>
    <n v="300"/>
    <x v="9119"/>
    <m/>
    <m/>
    <m/>
    <m/>
    <x v="9559"/>
    <s v="2023/1/10"/>
    <x v="156"/>
    <x v="156"/>
    <x v="2"/>
    <x v="2"/>
    <m/>
    <x v="615"/>
    <e v="#N/A"/>
    <x v="615"/>
  </r>
  <r>
    <x v="5170"/>
    <m/>
    <n v="150"/>
    <x v="9119"/>
    <m/>
    <m/>
    <m/>
    <m/>
    <x v="9559"/>
    <s v="2023/1/10"/>
    <x v="156"/>
    <x v="156"/>
    <x v="2"/>
    <x v="2"/>
    <m/>
    <x v="615"/>
    <e v="#N/A"/>
    <x v="615"/>
  </r>
  <r>
    <x v="5170"/>
    <m/>
    <n v="640"/>
    <x v="18930"/>
    <m/>
    <m/>
    <m/>
    <m/>
    <x v="5506"/>
    <s v="2023/1/17"/>
    <x v="156"/>
    <x v="156"/>
    <x v="2"/>
    <x v="2"/>
    <m/>
    <x v="615"/>
    <e v="#N/A"/>
    <x v="615"/>
  </r>
  <r>
    <x v="5170"/>
    <m/>
    <n v="300"/>
    <x v="18931"/>
    <m/>
    <m/>
    <m/>
    <m/>
    <x v="9568"/>
    <s v="2023/1/23"/>
    <x v="156"/>
    <x v="156"/>
    <x v="2"/>
    <x v="2"/>
    <m/>
    <x v="615"/>
    <e v="#N/A"/>
    <x v="615"/>
  </r>
  <r>
    <x v="5170"/>
    <m/>
    <n v="200"/>
    <x v="18932"/>
    <m/>
    <m/>
    <m/>
    <m/>
    <x v="8141"/>
    <s v="2023/1/25"/>
    <x v="156"/>
    <x v="156"/>
    <x v="2"/>
    <x v="2"/>
    <m/>
    <x v="615"/>
    <e v="#N/A"/>
    <x v="615"/>
  </r>
  <r>
    <x v="5170"/>
    <m/>
    <n v="300"/>
    <x v="6330"/>
    <m/>
    <m/>
    <m/>
    <m/>
    <x v="5936"/>
    <s v="2023/2/2"/>
    <x v="156"/>
    <x v="156"/>
    <x v="2"/>
    <x v="2"/>
    <m/>
    <x v="615"/>
    <e v="#N/A"/>
    <x v="615"/>
  </r>
  <r>
    <x v="5170"/>
    <m/>
    <n v="8350"/>
    <x v="18885"/>
    <m/>
    <m/>
    <m/>
    <m/>
    <x v="9535"/>
    <s v="2023/2/3"/>
    <x v="156"/>
    <x v="156"/>
    <x v="2"/>
    <x v="2"/>
    <m/>
    <x v="615"/>
    <e v="#N/A"/>
    <x v="615"/>
  </r>
  <r>
    <x v="5170"/>
    <m/>
    <n v="600"/>
    <x v="9146"/>
    <m/>
    <m/>
    <m/>
    <m/>
    <x v="7799"/>
    <s v="2023/2/4"/>
    <x v="156"/>
    <x v="156"/>
    <x v="2"/>
    <x v="2"/>
    <m/>
    <x v="615"/>
    <e v="#N/A"/>
    <x v="615"/>
  </r>
  <r>
    <x v="5170"/>
    <m/>
    <n v="150"/>
    <x v="9146"/>
    <m/>
    <m/>
    <m/>
    <m/>
    <x v="9563"/>
    <s v="2023/2/7"/>
    <x v="156"/>
    <x v="156"/>
    <x v="2"/>
    <x v="2"/>
    <m/>
    <x v="615"/>
    <e v="#N/A"/>
    <x v="615"/>
  </r>
  <r>
    <x v="5170"/>
    <m/>
    <n v="700"/>
    <x v="18933"/>
    <m/>
    <m/>
    <m/>
    <m/>
    <x v="8649"/>
    <s v="2023/2/27"/>
    <x v="156"/>
    <x v="156"/>
    <x v="2"/>
    <x v="2"/>
    <m/>
    <x v="615"/>
    <e v="#N/A"/>
    <x v="615"/>
  </r>
  <r>
    <x v="5170"/>
    <m/>
    <n v="8050"/>
    <x v="18891"/>
    <m/>
    <m/>
    <m/>
    <m/>
    <x v="9541"/>
    <s v="2023/3/4"/>
    <x v="156"/>
    <x v="156"/>
    <x v="2"/>
    <x v="2"/>
    <m/>
    <x v="615"/>
    <e v="#N/A"/>
    <x v="615"/>
  </r>
  <r>
    <x v="5170"/>
    <m/>
    <n v="33"/>
    <x v="18934"/>
    <m/>
    <m/>
    <m/>
    <m/>
    <x v="5587"/>
    <s v="2023/3/31"/>
    <x v="156"/>
    <x v="156"/>
    <x v="2"/>
    <x v="2"/>
    <m/>
    <x v="615"/>
    <e v="#N/A"/>
    <x v="615"/>
  </r>
  <r>
    <x v="5170"/>
    <m/>
    <n v="4550"/>
    <x v="18889"/>
    <m/>
    <m/>
    <m/>
    <m/>
    <x v="9539"/>
    <s v="2023/4/1"/>
    <x v="156"/>
    <x v="156"/>
    <x v="2"/>
    <x v="2"/>
    <m/>
    <x v="615"/>
    <e v="#N/A"/>
    <x v="615"/>
  </r>
  <r>
    <x v="5170"/>
    <m/>
    <n v="17"/>
    <x v="18935"/>
    <m/>
    <m/>
    <m/>
    <m/>
    <x v="8369"/>
    <s v="2023/5/7"/>
    <x v="156"/>
    <x v="156"/>
    <x v="2"/>
    <x v="2"/>
    <m/>
    <x v="615"/>
    <e v="#N/A"/>
    <x v="615"/>
  </r>
  <r>
    <x v="5170"/>
    <m/>
    <n v="3400"/>
    <x v="18892"/>
    <m/>
    <m/>
    <m/>
    <m/>
    <x v="9542"/>
    <s v="2023/5/22"/>
    <x v="156"/>
    <x v="156"/>
    <x v="2"/>
    <x v="2"/>
    <m/>
    <x v="615"/>
    <e v="#N/A"/>
    <x v="615"/>
  </r>
  <r>
    <x v="5170"/>
    <m/>
    <n v="2477.4"/>
    <x v="18936"/>
    <s v="10"/>
    <n v="10"/>
    <n v="6"/>
    <n v="10"/>
    <x v="5654"/>
    <s v="2023/5/24"/>
    <x v="156"/>
    <x v="156"/>
    <x v="2"/>
    <x v="2"/>
    <m/>
    <x v="615"/>
    <e v="#N/A"/>
    <x v="615"/>
  </r>
  <r>
    <x v="5170"/>
    <m/>
    <n v="1935.69"/>
    <x v="18937"/>
    <s v="10"/>
    <n v="10"/>
    <n v="6"/>
    <n v="10"/>
    <x v="5654"/>
    <s v="2023/5/24"/>
    <x v="156"/>
    <x v="156"/>
    <x v="2"/>
    <x v="2"/>
    <m/>
    <x v="615"/>
    <e v="#N/A"/>
    <x v="615"/>
  </r>
  <r>
    <x v="5170"/>
    <m/>
    <n v="2750"/>
    <x v="18890"/>
    <m/>
    <m/>
    <m/>
    <m/>
    <x v="9540"/>
    <s v="2023/6/6"/>
    <x v="156"/>
    <x v="156"/>
    <x v="2"/>
    <x v="2"/>
    <m/>
    <x v="615"/>
    <e v="#N/A"/>
    <x v="615"/>
  </r>
  <r>
    <x v="5170"/>
    <m/>
    <n v="2800"/>
    <x v="9222"/>
    <m/>
    <m/>
    <m/>
    <m/>
    <x v="7482"/>
    <s v="2023/7/5"/>
    <x v="156"/>
    <x v="156"/>
    <x v="2"/>
    <x v="2"/>
    <m/>
    <x v="615"/>
    <e v="#N/A"/>
    <x v="615"/>
  </r>
  <r>
    <x v="5170"/>
    <m/>
    <n v="2500"/>
    <x v="18938"/>
    <m/>
    <m/>
    <m/>
    <m/>
    <x v="8487"/>
    <s v="2023/8/23"/>
    <x v="156"/>
    <x v="156"/>
    <x v="2"/>
    <x v="2"/>
    <m/>
    <x v="615"/>
    <e v="#N/A"/>
    <x v="615"/>
  </r>
  <r>
    <x v="5170"/>
    <m/>
    <n v="4900"/>
    <x v="18886"/>
    <m/>
    <m/>
    <m/>
    <m/>
    <x v="9536"/>
    <s v="2023/10/1"/>
    <x v="156"/>
    <x v="156"/>
    <x v="2"/>
    <x v="2"/>
    <m/>
    <x v="615"/>
    <e v="#N/A"/>
    <x v="615"/>
  </r>
  <r>
    <x v="5170"/>
    <m/>
    <n v="900"/>
    <x v="18894"/>
    <m/>
    <m/>
    <m/>
    <m/>
    <x v="9544"/>
    <s v="2023/10/1"/>
    <x v="156"/>
    <x v="156"/>
    <x v="2"/>
    <x v="2"/>
    <m/>
    <x v="615"/>
    <e v="#N/A"/>
    <x v="615"/>
  </r>
  <r>
    <x v="5170"/>
    <m/>
    <n v="2900"/>
    <x v="18895"/>
    <m/>
    <m/>
    <m/>
    <m/>
    <x v="9545"/>
    <s v="2023/11/21"/>
    <x v="156"/>
    <x v="156"/>
    <x v="2"/>
    <x v="2"/>
    <m/>
    <x v="615"/>
    <e v="#N/A"/>
    <x v="615"/>
  </r>
  <r>
    <x v="5170"/>
    <m/>
    <n v="200"/>
    <x v="18903"/>
    <m/>
    <m/>
    <m/>
    <m/>
    <x v="9553"/>
    <s v="2023/7/31"/>
    <x v="156"/>
    <x v="156"/>
    <x v="101"/>
    <x v="100"/>
    <m/>
    <x v="615"/>
    <e v="#N/A"/>
    <x v="615"/>
  </r>
  <r>
    <x v="5170"/>
    <m/>
    <n v="8100"/>
    <x v="18887"/>
    <m/>
    <m/>
    <m/>
    <m/>
    <x v="9537"/>
    <s v="2023/1/2"/>
    <x v="156"/>
    <x v="156"/>
    <x v="22"/>
    <x v="22"/>
    <m/>
    <x v="615"/>
    <e v="#N/A"/>
    <x v="615"/>
  </r>
  <r>
    <x v="5170"/>
    <m/>
    <n v="135"/>
    <x v="18939"/>
    <m/>
    <m/>
    <m/>
    <m/>
    <x v="9569"/>
    <s v="2023/1/17"/>
    <x v="156"/>
    <x v="156"/>
    <x v="22"/>
    <x v="22"/>
    <m/>
    <x v="615"/>
    <e v="#N/A"/>
    <x v="615"/>
  </r>
  <r>
    <x v="5170"/>
    <m/>
    <n v="2400"/>
    <x v="18940"/>
    <m/>
    <m/>
    <m/>
    <m/>
    <x v="9569"/>
    <s v="2023/1/17"/>
    <x v="156"/>
    <x v="156"/>
    <x v="22"/>
    <x v="22"/>
    <m/>
    <x v="615"/>
    <e v="#N/A"/>
    <x v="615"/>
  </r>
  <r>
    <x v="5170"/>
    <m/>
    <n v="1700"/>
    <x v="18885"/>
    <m/>
    <m/>
    <m/>
    <m/>
    <x v="9535"/>
    <s v="2023/2/3"/>
    <x v="156"/>
    <x v="156"/>
    <x v="22"/>
    <x v="22"/>
    <m/>
    <x v="615"/>
    <e v="#N/A"/>
    <x v="615"/>
  </r>
  <r>
    <x v="5170"/>
    <m/>
    <n v="1000"/>
    <x v="18889"/>
    <m/>
    <m/>
    <m/>
    <m/>
    <x v="9539"/>
    <s v="2023/4/1"/>
    <x v="156"/>
    <x v="156"/>
    <x v="22"/>
    <x v="22"/>
    <m/>
    <x v="615"/>
    <e v="#N/A"/>
    <x v="615"/>
  </r>
  <r>
    <x v="5170"/>
    <m/>
    <n v="675"/>
    <x v="18892"/>
    <m/>
    <m/>
    <m/>
    <m/>
    <x v="9542"/>
    <s v="2023/5/22"/>
    <x v="156"/>
    <x v="156"/>
    <x v="22"/>
    <x v="22"/>
    <m/>
    <x v="615"/>
    <e v="#N/A"/>
    <x v="615"/>
  </r>
  <r>
    <x v="5170"/>
    <m/>
    <n v="1000"/>
    <x v="18912"/>
    <m/>
    <m/>
    <m/>
    <m/>
    <x v="9556"/>
    <s v="2023/12/6"/>
    <x v="156"/>
    <x v="156"/>
    <x v="22"/>
    <x v="22"/>
    <m/>
    <x v="615"/>
    <e v="#N/A"/>
    <x v="615"/>
  </r>
  <r>
    <x v="5170"/>
    <m/>
    <n v="650"/>
    <x v="18887"/>
    <m/>
    <m/>
    <m/>
    <m/>
    <x v="9537"/>
    <s v="2023/1/2"/>
    <x v="156"/>
    <x v="156"/>
    <x v="25"/>
    <x v="25"/>
    <m/>
    <x v="615"/>
    <e v="#N/A"/>
    <x v="615"/>
  </r>
  <r>
    <x v="5170"/>
    <m/>
    <n v="2200"/>
    <x v="18889"/>
    <m/>
    <m/>
    <m/>
    <m/>
    <x v="9539"/>
    <s v="2023/4/1"/>
    <x v="156"/>
    <x v="156"/>
    <x v="25"/>
    <x v="25"/>
    <m/>
    <x v="615"/>
    <e v="#N/A"/>
    <x v="615"/>
  </r>
  <r>
    <x v="5170"/>
    <m/>
    <n v="525"/>
    <x v="18892"/>
    <m/>
    <m/>
    <m/>
    <m/>
    <x v="9542"/>
    <s v="2023/5/22"/>
    <x v="156"/>
    <x v="156"/>
    <x v="25"/>
    <x v="25"/>
    <m/>
    <x v="615"/>
    <e v="#N/A"/>
    <x v="615"/>
  </r>
  <r>
    <x v="5170"/>
    <m/>
    <n v="2350"/>
    <x v="18890"/>
    <m/>
    <m/>
    <m/>
    <m/>
    <x v="9540"/>
    <s v="2023/6/6"/>
    <x v="156"/>
    <x v="156"/>
    <x v="25"/>
    <x v="25"/>
    <m/>
    <x v="615"/>
    <e v="#N/A"/>
    <x v="615"/>
  </r>
  <r>
    <x v="5170"/>
    <m/>
    <n v="1500"/>
    <x v="18886"/>
    <m/>
    <m/>
    <m/>
    <m/>
    <x v="9536"/>
    <s v="2023/10/1"/>
    <x v="156"/>
    <x v="156"/>
    <x v="25"/>
    <x v="25"/>
    <m/>
    <x v="615"/>
    <e v="#N/A"/>
    <x v="615"/>
  </r>
  <r>
    <x v="5170"/>
    <m/>
    <n v="600"/>
    <x v="18902"/>
    <m/>
    <m/>
    <m/>
    <m/>
    <x v="9552"/>
    <s v="2023/11/1"/>
    <x v="156"/>
    <x v="156"/>
    <x v="25"/>
    <x v="25"/>
    <m/>
    <x v="615"/>
    <e v="#N/A"/>
    <x v="615"/>
  </r>
  <r>
    <x v="5170"/>
    <m/>
    <n v="3600"/>
    <x v="18941"/>
    <m/>
    <m/>
    <m/>
    <m/>
    <x v="9570"/>
    <s v="2023/1/2"/>
    <x v="156"/>
    <x v="156"/>
    <x v="10"/>
    <x v="10"/>
    <m/>
    <x v="615"/>
    <e v="#N/A"/>
    <x v="615"/>
  </r>
  <r>
    <x v="5170"/>
    <m/>
    <n v="14400"/>
    <x v="18942"/>
    <m/>
    <m/>
    <m/>
    <m/>
    <x v="9570"/>
    <s v="2023/1/2"/>
    <x v="156"/>
    <x v="156"/>
    <x v="10"/>
    <x v="10"/>
    <m/>
    <x v="615"/>
    <e v="#N/A"/>
    <x v="615"/>
  </r>
  <r>
    <x v="5170"/>
    <m/>
    <n v="300"/>
    <x v="9119"/>
    <m/>
    <m/>
    <m/>
    <m/>
    <x v="9559"/>
    <s v="2023/1/10"/>
    <x v="156"/>
    <x v="156"/>
    <x v="10"/>
    <x v="10"/>
    <m/>
    <x v="615"/>
    <e v="#N/A"/>
    <x v="615"/>
  </r>
  <r>
    <x v="5170"/>
    <m/>
    <n v="600"/>
    <x v="9119"/>
    <m/>
    <m/>
    <m/>
    <m/>
    <x v="9559"/>
    <s v="2023/1/10"/>
    <x v="156"/>
    <x v="156"/>
    <x v="10"/>
    <x v="10"/>
    <m/>
    <x v="615"/>
    <e v="#N/A"/>
    <x v="615"/>
  </r>
  <r>
    <x v="5170"/>
    <m/>
    <n v="600"/>
    <x v="9146"/>
    <m/>
    <m/>
    <m/>
    <m/>
    <x v="5509"/>
    <s v="2023/1/29"/>
    <x v="156"/>
    <x v="156"/>
    <x v="10"/>
    <x v="10"/>
    <m/>
    <x v="615"/>
    <e v="#N/A"/>
    <x v="615"/>
  </r>
  <r>
    <x v="5170"/>
    <m/>
    <n v="200"/>
    <x v="6323"/>
    <m/>
    <m/>
    <m/>
    <m/>
    <x v="5932"/>
    <s v="2023/2/1"/>
    <x v="156"/>
    <x v="156"/>
    <x v="10"/>
    <x v="10"/>
    <m/>
    <x v="615"/>
    <e v="#N/A"/>
    <x v="615"/>
  </r>
  <r>
    <x v="5170"/>
    <m/>
    <n v="600"/>
    <x v="6330"/>
    <m/>
    <m/>
    <m/>
    <m/>
    <x v="5936"/>
    <s v="2023/2/2"/>
    <x v="156"/>
    <x v="156"/>
    <x v="10"/>
    <x v="10"/>
    <m/>
    <x v="615"/>
    <e v="#N/A"/>
    <x v="615"/>
  </r>
  <r>
    <x v="5170"/>
    <m/>
    <n v="3800"/>
    <x v="18896"/>
    <m/>
    <m/>
    <m/>
    <m/>
    <x v="9546"/>
    <s v="2023/2/4"/>
    <x v="156"/>
    <x v="156"/>
    <x v="10"/>
    <x v="10"/>
    <m/>
    <x v="615"/>
    <e v="#N/A"/>
    <x v="615"/>
  </r>
  <r>
    <x v="5170"/>
    <m/>
    <n v="313"/>
    <x v="18943"/>
    <m/>
    <m/>
    <m/>
    <m/>
    <x v="5442"/>
    <s v="2023/2/18"/>
    <x v="156"/>
    <x v="156"/>
    <x v="10"/>
    <x v="10"/>
    <m/>
    <x v="615"/>
    <e v="#N/A"/>
    <x v="615"/>
  </r>
  <r>
    <x v="5170"/>
    <m/>
    <n v="28.28"/>
    <x v="18944"/>
    <m/>
    <m/>
    <m/>
    <m/>
    <x v="5442"/>
    <s v="2023/2/18"/>
    <x v="156"/>
    <x v="156"/>
    <x v="10"/>
    <x v="10"/>
    <m/>
    <x v="615"/>
    <e v="#N/A"/>
    <x v="615"/>
  </r>
  <r>
    <x v="5170"/>
    <m/>
    <n v="750"/>
    <x v="9146"/>
    <m/>
    <m/>
    <m/>
    <m/>
    <x v="7223"/>
    <s v="2023/2/19"/>
    <x v="156"/>
    <x v="156"/>
    <x v="10"/>
    <x v="10"/>
    <m/>
    <x v="615"/>
    <e v="#N/A"/>
    <x v="615"/>
  </r>
  <r>
    <x v="5170"/>
    <m/>
    <n v="550"/>
    <x v="18898"/>
    <m/>
    <m/>
    <m/>
    <m/>
    <x v="9548"/>
    <s v="2023/2/28"/>
    <x v="156"/>
    <x v="156"/>
    <x v="10"/>
    <x v="10"/>
    <m/>
    <x v="615"/>
    <e v="#N/A"/>
    <x v="615"/>
  </r>
  <r>
    <x v="5170"/>
    <m/>
    <n v="200"/>
    <x v="18893"/>
    <m/>
    <m/>
    <m/>
    <m/>
    <x v="9543"/>
    <s v="2023/6/1"/>
    <x v="156"/>
    <x v="156"/>
    <x v="10"/>
    <x v="10"/>
    <m/>
    <x v="615"/>
    <e v="#N/A"/>
    <x v="615"/>
  </r>
  <r>
    <x v="5170"/>
    <m/>
    <n v="300"/>
    <x v="18893"/>
    <m/>
    <m/>
    <m/>
    <m/>
    <x v="9543"/>
    <s v="2023/6/1"/>
    <x v="156"/>
    <x v="156"/>
    <x v="10"/>
    <x v="10"/>
    <m/>
    <x v="615"/>
    <e v="#N/A"/>
    <x v="615"/>
  </r>
  <r>
    <x v="5170"/>
    <m/>
    <n v="200"/>
    <x v="18893"/>
    <m/>
    <m/>
    <m/>
    <m/>
    <x v="9543"/>
    <s v="2023/6/1"/>
    <x v="156"/>
    <x v="156"/>
    <x v="10"/>
    <x v="10"/>
    <m/>
    <x v="615"/>
    <e v="#N/A"/>
    <x v="615"/>
  </r>
  <r>
    <x v="5170"/>
    <m/>
    <n v="350"/>
    <x v="18893"/>
    <m/>
    <m/>
    <m/>
    <m/>
    <x v="9543"/>
    <s v="2023/6/1"/>
    <x v="156"/>
    <x v="156"/>
    <x v="10"/>
    <x v="10"/>
    <m/>
    <x v="615"/>
    <e v="#N/A"/>
    <x v="615"/>
  </r>
  <r>
    <x v="5170"/>
    <m/>
    <n v="500"/>
    <x v="18893"/>
    <m/>
    <m/>
    <m/>
    <m/>
    <x v="9543"/>
    <s v="2023/6/1"/>
    <x v="156"/>
    <x v="156"/>
    <x v="10"/>
    <x v="10"/>
    <m/>
    <x v="615"/>
    <e v="#N/A"/>
    <x v="615"/>
  </r>
  <r>
    <x v="5170"/>
    <m/>
    <n v="2650"/>
    <x v="18905"/>
    <m/>
    <m/>
    <m/>
    <m/>
    <x v="9554"/>
    <s v="2023/7/1"/>
    <x v="156"/>
    <x v="156"/>
    <x v="10"/>
    <x v="10"/>
    <m/>
    <x v="615"/>
    <e v="#N/A"/>
    <x v="615"/>
  </r>
  <r>
    <x v="5170"/>
    <m/>
    <n v="1650"/>
    <x v="18903"/>
    <m/>
    <m/>
    <m/>
    <m/>
    <x v="9553"/>
    <s v="2023/7/31"/>
    <x v="156"/>
    <x v="156"/>
    <x v="10"/>
    <x v="10"/>
    <m/>
    <x v="615"/>
    <e v="#N/A"/>
    <x v="615"/>
  </r>
  <r>
    <x v="5170"/>
    <m/>
    <n v="4200"/>
    <x v="18885"/>
    <m/>
    <m/>
    <m/>
    <m/>
    <x v="9535"/>
    <s v="2023/2/3"/>
    <x v="156"/>
    <x v="156"/>
    <x v="14"/>
    <x v="14"/>
    <m/>
    <x v="615"/>
    <e v="#N/A"/>
    <x v="615"/>
  </r>
  <r>
    <x v="5170"/>
    <m/>
    <n v="8500"/>
    <x v="18889"/>
    <m/>
    <m/>
    <m/>
    <m/>
    <x v="9539"/>
    <s v="2023/4/1"/>
    <x v="156"/>
    <x v="156"/>
    <x v="14"/>
    <x v="14"/>
    <m/>
    <x v="615"/>
    <e v="#N/A"/>
    <x v="615"/>
  </r>
  <r>
    <x v="5170"/>
    <m/>
    <n v="3500"/>
    <x v="18892"/>
    <m/>
    <m/>
    <m/>
    <m/>
    <x v="9542"/>
    <s v="2023/5/22"/>
    <x v="156"/>
    <x v="156"/>
    <x v="14"/>
    <x v="14"/>
    <m/>
    <x v="615"/>
    <e v="#N/A"/>
    <x v="615"/>
  </r>
  <r>
    <x v="5170"/>
    <m/>
    <n v="1900"/>
    <x v="18890"/>
    <m/>
    <m/>
    <m/>
    <m/>
    <x v="9540"/>
    <s v="2023/6/6"/>
    <x v="156"/>
    <x v="156"/>
    <x v="14"/>
    <x v="14"/>
    <m/>
    <x v="615"/>
    <e v="#N/A"/>
    <x v="615"/>
  </r>
  <r>
    <x v="5170"/>
    <m/>
    <n v="4100"/>
    <x v="9222"/>
    <m/>
    <m/>
    <m/>
    <m/>
    <x v="7482"/>
    <s v="2023/7/5"/>
    <x v="156"/>
    <x v="156"/>
    <x v="14"/>
    <x v="14"/>
    <m/>
    <x v="615"/>
    <e v="#N/A"/>
    <x v="615"/>
  </r>
  <r>
    <x v="5170"/>
    <m/>
    <n v="4400"/>
    <x v="18886"/>
    <m/>
    <m/>
    <m/>
    <m/>
    <x v="9536"/>
    <s v="2023/10/1"/>
    <x v="156"/>
    <x v="156"/>
    <x v="14"/>
    <x v="14"/>
    <m/>
    <x v="615"/>
    <e v="#N/A"/>
    <x v="615"/>
  </r>
  <r>
    <x v="5170"/>
    <m/>
    <n v="23300"/>
    <x v="18887"/>
    <m/>
    <m/>
    <m/>
    <m/>
    <x v="9537"/>
    <s v="2023/1/2"/>
    <x v="156"/>
    <x v="156"/>
    <x v="21"/>
    <x v="21"/>
    <m/>
    <x v="615"/>
    <e v="#N/A"/>
    <x v="615"/>
  </r>
  <r>
    <x v="5170"/>
    <m/>
    <n v="800"/>
    <x v="18945"/>
    <m/>
    <m/>
    <m/>
    <m/>
    <x v="8476"/>
    <s v="2023/1/31"/>
    <x v="156"/>
    <x v="156"/>
    <x v="21"/>
    <x v="21"/>
    <m/>
    <x v="615"/>
    <e v="#N/A"/>
    <x v="615"/>
  </r>
  <r>
    <x v="5170"/>
    <m/>
    <n v="5650"/>
    <x v="18885"/>
    <m/>
    <m/>
    <m/>
    <m/>
    <x v="9535"/>
    <s v="2023/2/3"/>
    <x v="156"/>
    <x v="156"/>
    <x v="21"/>
    <x v="21"/>
    <m/>
    <x v="615"/>
    <e v="#N/A"/>
    <x v="615"/>
  </r>
  <r>
    <x v="5170"/>
    <m/>
    <n v="11450"/>
    <x v="18891"/>
    <m/>
    <m/>
    <m/>
    <m/>
    <x v="9541"/>
    <s v="2023/3/4"/>
    <x v="156"/>
    <x v="156"/>
    <x v="21"/>
    <x v="21"/>
    <m/>
    <x v="615"/>
    <e v="#N/A"/>
    <x v="615"/>
  </r>
  <r>
    <x v="5170"/>
    <m/>
    <n v="4700"/>
    <x v="18889"/>
    <m/>
    <m/>
    <m/>
    <m/>
    <x v="9539"/>
    <s v="2023/4/1"/>
    <x v="156"/>
    <x v="156"/>
    <x v="21"/>
    <x v="21"/>
    <m/>
    <x v="615"/>
    <e v="#N/A"/>
    <x v="615"/>
  </r>
  <r>
    <x v="5170"/>
    <m/>
    <n v="1050"/>
    <x v="18946"/>
    <m/>
    <m/>
    <m/>
    <m/>
    <x v="8498"/>
    <s v="2023/5/4"/>
    <x v="156"/>
    <x v="156"/>
    <x v="21"/>
    <x v="21"/>
    <m/>
    <x v="615"/>
    <e v="#N/A"/>
    <x v="615"/>
  </r>
  <r>
    <x v="5170"/>
    <m/>
    <n v="5000"/>
    <x v="18892"/>
    <m/>
    <m/>
    <m/>
    <m/>
    <x v="9542"/>
    <s v="2023/5/22"/>
    <x v="156"/>
    <x v="156"/>
    <x v="21"/>
    <x v="21"/>
    <m/>
    <x v="615"/>
    <e v="#N/A"/>
    <x v="615"/>
  </r>
  <r>
    <x v="5170"/>
    <m/>
    <n v="5050"/>
    <x v="18890"/>
    <m/>
    <m/>
    <m/>
    <m/>
    <x v="9540"/>
    <s v="2023/6/6"/>
    <x v="156"/>
    <x v="156"/>
    <x v="21"/>
    <x v="21"/>
    <m/>
    <x v="615"/>
    <e v="#N/A"/>
    <x v="615"/>
  </r>
  <r>
    <x v="5170"/>
    <m/>
    <n v="5300"/>
    <x v="9222"/>
    <m/>
    <m/>
    <m/>
    <m/>
    <x v="7482"/>
    <s v="2023/7/5"/>
    <x v="156"/>
    <x v="156"/>
    <x v="21"/>
    <x v="21"/>
    <m/>
    <x v="615"/>
    <e v="#N/A"/>
    <x v="615"/>
  </r>
  <r>
    <x v="5170"/>
    <m/>
    <n v="2600"/>
    <x v="18886"/>
    <m/>
    <m/>
    <m/>
    <m/>
    <x v="9536"/>
    <s v="2023/10/1"/>
    <x v="156"/>
    <x v="156"/>
    <x v="21"/>
    <x v="21"/>
    <m/>
    <x v="615"/>
    <e v="#N/A"/>
    <x v="615"/>
  </r>
  <r>
    <x v="5170"/>
    <m/>
    <n v="900"/>
    <x v="18894"/>
    <m/>
    <m/>
    <m/>
    <m/>
    <x v="9544"/>
    <s v="2023/10/1"/>
    <x v="156"/>
    <x v="156"/>
    <x v="21"/>
    <x v="21"/>
    <m/>
    <x v="615"/>
    <e v="#N/A"/>
    <x v="615"/>
  </r>
  <r>
    <x v="5170"/>
    <m/>
    <n v="1100"/>
    <x v="18902"/>
    <m/>
    <m/>
    <m/>
    <m/>
    <x v="9552"/>
    <s v="2023/11/1"/>
    <x v="156"/>
    <x v="156"/>
    <x v="21"/>
    <x v="21"/>
    <m/>
    <x v="615"/>
    <e v="#N/A"/>
    <x v="615"/>
  </r>
  <r>
    <x v="5170"/>
    <m/>
    <n v="66.22"/>
    <x v="18947"/>
    <m/>
    <m/>
    <m/>
    <m/>
    <x v="9571"/>
    <s v="2023/11/15"/>
    <x v="156"/>
    <x v="156"/>
    <x v="21"/>
    <x v="21"/>
    <m/>
    <x v="615"/>
    <e v="#N/A"/>
    <x v="615"/>
  </r>
  <r>
    <x v="5170"/>
    <m/>
    <n v="2900"/>
    <x v="18895"/>
    <m/>
    <m/>
    <m/>
    <m/>
    <x v="9545"/>
    <s v="2023/11/21"/>
    <x v="156"/>
    <x v="156"/>
    <x v="21"/>
    <x v="21"/>
    <m/>
    <x v="615"/>
    <e v="#N/A"/>
    <x v="615"/>
  </r>
  <r>
    <x v="5170"/>
    <m/>
    <n v="22.05"/>
    <x v="18948"/>
    <m/>
    <m/>
    <m/>
    <m/>
    <x v="5273"/>
    <s v="2023/10/8"/>
    <x v="156"/>
    <x v="156"/>
    <x v="18"/>
    <x v="18"/>
    <m/>
    <x v="615"/>
    <e v="#N/A"/>
    <x v="615"/>
  </r>
  <r>
    <x v="5170"/>
    <m/>
    <n v="150"/>
    <x v="9119"/>
    <m/>
    <m/>
    <m/>
    <m/>
    <x v="9559"/>
    <s v="2023/1/10"/>
    <x v="156"/>
    <x v="156"/>
    <x v="0"/>
    <x v="0"/>
    <m/>
    <x v="615"/>
    <e v="#N/A"/>
    <x v="615"/>
  </r>
  <r>
    <x v="5170"/>
    <m/>
    <n v="600"/>
    <x v="9119"/>
    <m/>
    <m/>
    <m/>
    <m/>
    <x v="7957"/>
    <s v="2023/1/22"/>
    <x v="156"/>
    <x v="156"/>
    <x v="0"/>
    <x v="0"/>
    <m/>
    <x v="615"/>
    <e v="#N/A"/>
    <x v="615"/>
  </r>
  <r>
    <x v="5170"/>
    <m/>
    <n v="400"/>
    <x v="9119"/>
    <m/>
    <m/>
    <m/>
    <m/>
    <x v="7957"/>
    <s v="2023/1/22"/>
    <x v="156"/>
    <x v="156"/>
    <x v="0"/>
    <x v="0"/>
    <m/>
    <x v="615"/>
    <e v="#N/A"/>
    <x v="615"/>
  </r>
  <r>
    <x v="5170"/>
    <m/>
    <n v="600"/>
    <x v="9146"/>
    <m/>
    <m/>
    <m/>
    <m/>
    <x v="7799"/>
    <s v="2023/2/4"/>
    <x v="156"/>
    <x v="156"/>
    <x v="0"/>
    <x v="0"/>
    <m/>
    <x v="615"/>
    <e v="#N/A"/>
    <x v="615"/>
  </r>
  <r>
    <x v="5170"/>
    <m/>
    <n v="1350"/>
    <x v="18896"/>
    <m/>
    <m/>
    <m/>
    <m/>
    <x v="9546"/>
    <s v="2023/2/4"/>
    <x v="156"/>
    <x v="156"/>
    <x v="0"/>
    <x v="0"/>
    <m/>
    <x v="615"/>
    <e v="#N/A"/>
    <x v="615"/>
  </r>
  <r>
    <x v="5170"/>
    <m/>
    <n v="1800"/>
    <x v="9146"/>
    <m/>
    <m/>
    <m/>
    <m/>
    <x v="9563"/>
    <s v="2023/2/7"/>
    <x v="156"/>
    <x v="156"/>
    <x v="0"/>
    <x v="0"/>
    <m/>
    <x v="615"/>
    <e v="#N/A"/>
    <x v="615"/>
  </r>
  <r>
    <x v="5170"/>
    <m/>
    <n v="150"/>
    <x v="9146"/>
    <m/>
    <m/>
    <m/>
    <m/>
    <x v="7223"/>
    <s v="2023/2/19"/>
    <x v="156"/>
    <x v="156"/>
    <x v="0"/>
    <x v="0"/>
    <m/>
    <x v="615"/>
    <e v="#N/A"/>
    <x v="615"/>
  </r>
  <r>
    <x v="5170"/>
    <m/>
    <n v="2100"/>
    <x v="18897"/>
    <m/>
    <m/>
    <m/>
    <m/>
    <x v="9547"/>
    <s v="2023/2/28"/>
    <x v="156"/>
    <x v="156"/>
    <x v="0"/>
    <x v="0"/>
    <m/>
    <x v="615"/>
    <e v="#N/A"/>
    <x v="615"/>
  </r>
  <r>
    <x v="5170"/>
    <m/>
    <n v="2300"/>
    <x v="18898"/>
    <m/>
    <m/>
    <m/>
    <m/>
    <x v="9548"/>
    <s v="2023/2/28"/>
    <x v="156"/>
    <x v="156"/>
    <x v="0"/>
    <x v="0"/>
    <m/>
    <x v="615"/>
    <e v="#N/A"/>
    <x v="615"/>
  </r>
  <r>
    <x v="5170"/>
    <m/>
    <n v="600"/>
    <x v="9119"/>
    <m/>
    <m/>
    <m/>
    <m/>
    <x v="9560"/>
    <s v="2023/4/12"/>
    <x v="156"/>
    <x v="156"/>
    <x v="0"/>
    <x v="0"/>
    <m/>
    <x v="615"/>
    <e v="#N/A"/>
    <x v="615"/>
  </r>
  <r>
    <x v="5170"/>
    <m/>
    <n v="300"/>
    <x v="18893"/>
    <m/>
    <m/>
    <m/>
    <m/>
    <x v="9543"/>
    <s v="2023/6/1"/>
    <x v="156"/>
    <x v="156"/>
    <x v="0"/>
    <x v="0"/>
    <m/>
    <x v="615"/>
    <e v="#N/A"/>
    <x v="615"/>
  </r>
  <r>
    <x v="5170"/>
    <m/>
    <n v="200"/>
    <x v="18893"/>
    <m/>
    <m/>
    <m/>
    <m/>
    <x v="9543"/>
    <s v="2023/6/1"/>
    <x v="156"/>
    <x v="156"/>
    <x v="0"/>
    <x v="0"/>
    <m/>
    <x v="615"/>
    <e v="#N/A"/>
    <x v="615"/>
  </r>
  <r>
    <x v="5170"/>
    <m/>
    <n v="200"/>
    <x v="18893"/>
    <m/>
    <m/>
    <m/>
    <m/>
    <x v="9543"/>
    <s v="2023/6/1"/>
    <x v="156"/>
    <x v="156"/>
    <x v="0"/>
    <x v="0"/>
    <m/>
    <x v="615"/>
    <e v="#N/A"/>
    <x v="615"/>
  </r>
  <r>
    <x v="5170"/>
    <m/>
    <n v="200"/>
    <x v="18893"/>
    <m/>
    <m/>
    <m/>
    <m/>
    <x v="9543"/>
    <s v="2023/6/1"/>
    <x v="156"/>
    <x v="156"/>
    <x v="0"/>
    <x v="0"/>
    <m/>
    <x v="615"/>
    <e v="#N/A"/>
    <x v="615"/>
  </r>
  <r>
    <x v="5170"/>
    <m/>
    <n v="250"/>
    <x v="18893"/>
    <m/>
    <m/>
    <m/>
    <m/>
    <x v="9543"/>
    <s v="2023/6/1"/>
    <x v="156"/>
    <x v="156"/>
    <x v="0"/>
    <x v="0"/>
    <m/>
    <x v="615"/>
    <e v="#N/A"/>
    <x v="615"/>
  </r>
  <r>
    <x v="5170"/>
    <m/>
    <n v="1800"/>
    <x v="9146"/>
    <m/>
    <m/>
    <m/>
    <m/>
    <x v="9563"/>
    <s v="2023/2/7"/>
    <x v="156"/>
    <x v="156"/>
    <x v="5"/>
    <x v="5"/>
    <m/>
    <x v="615"/>
    <e v="#N/A"/>
    <x v="615"/>
  </r>
  <r>
    <x v="5170"/>
    <m/>
    <n v="9425"/>
    <x v="18892"/>
    <m/>
    <m/>
    <m/>
    <m/>
    <x v="9542"/>
    <s v="2023/5/22"/>
    <x v="156"/>
    <x v="156"/>
    <x v="5"/>
    <x v="5"/>
    <m/>
    <x v="615"/>
    <e v="#N/A"/>
    <x v="615"/>
  </r>
  <r>
    <x v="5170"/>
    <m/>
    <n v="11566.67"/>
    <x v="18890"/>
    <m/>
    <m/>
    <m/>
    <m/>
    <x v="9540"/>
    <s v="2023/6/6"/>
    <x v="156"/>
    <x v="156"/>
    <x v="5"/>
    <x v="5"/>
    <m/>
    <x v="615"/>
    <e v="#N/A"/>
    <x v="615"/>
  </r>
  <r>
    <x v="5170"/>
    <m/>
    <n v="2575"/>
    <x v="9222"/>
    <m/>
    <m/>
    <m/>
    <m/>
    <x v="7482"/>
    <s v="2023/7/5"/>
    <x v="156"/>
    <x v="156"/>
    <x v="5"/>
    <x v="5"/>
    <m/>
    <x v="615"/>
    <e v="#N/A"/>
    <x v="615"/>
  </r>
  <r>
    <x v="5170"/>
    <m/>
    <n v="5700"/>
    <x v="18886"/>
    <m/>
    <m/>
    <m/>
    <m/>
    <x v="9536"/>
    <s v="2023/10/1"/>
    <x v="156"/>
    <x v="156"/>
    <x v="5"/>
    <x v="5"/>
    <m/>
    <x v="615"/>
    <e v="#N/A"/>
    <x v="615"/>
  </r>
  <r>
    <x v="5170"/>
    <m/>
    <n v="5900"/>
    <x v="18894"/>
    <m/>
    <m/>
    <m/>
    <m/>
    <x v="9544"/>
    <s v="2023/10/1"/>
    <x v="156"/>
    <x v="156"/>
    <x v="5"/>
    <x v="5"/>
    <m/>
    <x v="615"/>
    <e v="#N/A"/>
    <x v="615"/>
  </r>
  <r>
    <x v="5170"/>
    <m/>
    <n v="7300"/>
    <x v="18902"/>
    <m/>
    <m/>
    <m/>
    <m/>
    <x v="9552"/>
    <s v="2023/11/1"/>
    <x v="156"/>
    <x v="156"/>
    <x v="5"/>
    <x v="5"/>
    <m/>
    <x v="615"/>
    <e v="#N/A"/>
    <x v="615"/>
  </r>
  <r>
    <x v="5170"/>
    <m/>
    <n v="11150"/>
    <x v="18895"/>
    <m/>
    <m/>
    <m/>
    <m/>
    <x v="9545"/>
    <s v="2023/11/21"/>
    <x v="156"/>
    <x v="156"/>
    <x v="5"/>
    <x v="5"/>
    <m/>
    <x v="615"/>
    <e v="#N/A"/>
    <x v="615"/>
  </r>
  <r>
    <x v="5170"/>
    <m/>
    <n v="500"/>
    <x v="18912"/>
    <m/>
    <m/>
    <m/>
    <m/>
    <x v="9556"/>
    <s v="2023/12/6"/>
    <x v="156"/>
    <x v="156"/>
    <x v="5"/>
    <x v="5"/>
    <m/>
    <x v="615"/>
    <e v="#N/A"/>
    <x v="615"/>
  </r>
  <r>
    <x v="5170"/>
    <m/>
    <n v="12800"/>
    <x v="18887"/>
    <m/>
    <m/>
    <m/>
    <m/>
    <x v="9537"/>
    <s v="2023/1/2"/>
    <x v="156"/>
    <x v="156"/>
    <x v="32"/>
    <x v="32"/>
    <m/>
    <x v="615"/>
    <e v="#N/A"/>
    <x v="615"/>
  </r>
  <r>
    <x v="5170"/>
    <m/>
    <n v="150"/>
    <x v="9119"/>
    <m/>
    <m/>
    <m/>
    <m/>
    <x v="9559"/>
    <s v="2023/1/10"/>
    <x v="156"/>
    <x v="156"/>
    <x v="32"/>
    <x v="32"/>
    <m/>
    <x v="615"/>
    <e v="#N/A"/>
    <x v="615"/>
  </r>
  <r>
    <x v="5170"/>
    <m/>
    <n v="3154.6"/>
    <x v="18949"/>
    <m/>
    <m/>
    <m/>
    <m/>
    <x v="5896"/>
    <s v="2023/1/19"/>
    <x v="156"/>
    <x v="156"/>
    <x v="32"/>
    <x v="32"/>
    <m/>
    <x v="615"/>
    <e v="#N/A"/>
    <x v="615"/>
  </r>
  <r>
    <x v="5170"/>
    <m/>
    <n v="115"/>
    <x v="18950"/>
    <m/>
    <m/>
    <m/>
    <m/>
    <x v="9572"/>
    <s v="2023/1/28"/>
    <x v="156"/>
    <x v="156"/>
    <x v="32"/>
    <x v="32"/>
    <m/>
    <x v="615"/>
    <e v="#N/A"/>
    <x v="615"/>
  </r>
  <r>
    <x v="5170"/>
    <m/>
    <n v="520.59"/>
    <x v="18951"/>
    <m/>
    <m/>
    <m/>
    <m/>
    <x v="9573"/>
    <s v="2023/1/28"/>
    <x v="156"/>
    <x v="156"/>
    <x v="32"/>
    <x v="32"/>
    <m/>
    <x v="615"/>
    <e v="#N/A"/>
    <x v="615"/>
  </r>
  <r>
    <x v="5170"/>
    <m/>
    <n v="127"/>
    <x v="18952"/>
    <m/>
    <m/>
    <m/>
    <m/>
    <x v="9487"/>
    <s v="2023/1/28"/>
    <x v="156"/>
    <x v="156"/>
    <x v="32"/>
    <x v="32"/>
    <m/>
    <x v="615"/>
    <e v="#N/A"/>
    <x v="615"/>
  </r>
  <r>
    <x v="5170"/>
    <m/>
    <n v="250"/>
    <x v="18920"/>
    <m/>
    <m/>
    <m/>
    <m/>
    <x v="9562"/>
    <s v="2023/1/28"/>
    <x v="156"/>
    <x v="156"/>
    <x v="32"/>
    <x v="32"/>
    <m/>
    <x v="615"/>
    <e v="#N/A"/>
    <x v="615"/>
  </r>
  <r>
    <x v="5170"/>
    <m/>
    <n v="800"/>
    <x v="6323"/>
    <m/>
    <m/>
    <m/>
    <m/>
    <x v="5932"/>
    <s v="2023/2/1"/>
    <x v="156"/>
    <x v="156"/>
    <x v="32"/>
    <x v="32"/>
    <m/>
    <x v="615"/>
    <e v="#N/A"/>
    <x v="615"/>
  </r>
  <r>
    <x v="5170"/>
    <m/>
    <n v="14800"/>
    <x v="18885"/>
    <m/>
    <m/>
    <m/>
    <m/>
    <x v="9535"/>
    <s v="2023/2/3"/>
    <x v="156"/>
    <x v="156"/>
    <x v="32"/>
    <x v="32"/>
    <m/>
    <x v="615"/>
    <e v="#N/A"/>
    <x v="615"/>
  </r>
  <r>
    <x v="5170"/>
    <m/>
    <n v="500"/>
    <x v="18953"/>
    <m/>
    <m/>
    <m/>
    <m/>
    <x v="9574"/>
    <s v="2023/2/21"/>
    <x v="156"/>
    <x v="156"/>
    <x v="32"/>
    <x v="32"/>
    <m/>
    <x v="615"/>
    <e v="#N/A"/>
    <x v="615"/>
  </r>
  <r>
    <x v="5170"/>
    <m/>
    <n v="9100"/>
    <x v="18891"/>
    <m/>
    <m/>
    <m/>
    <m/>
    <x v="9541"/>
    <s v="2023/3/4"/>
    <x v="156"/>
    <x v="156"/>
    <x v="32"/>
    <x v="32"/>
    <m/>
    <x v="615"/>
    <e v="#N/A"/>
    <x v="615"/>
  </r>
  <r>
    <x v="5170"/>
    <m/>
    <n v="230"/>
    <x v="18954"/>
    <m/>
    <m/>
    <m/>
    <m/>
    <x v="8533"/>
    <s v="2023/3/5"/>
    <x v="156"/>
    <x v="156"/>
    <x v="32"/>
    <x v="32"/>
    <m/>
    <x v="615"/>
    <e v="#N/A"/>
    <x v="615"/>
  </r>
  <r>
    <x v="5170"/>
    <m/>
    <n v="115"/>
    <x v="18955"/>
    <m/>
    <m/>
    <m/>
    <m/>
    <x v="8534"/>
    <s v="2023/3/6"/>
    <x v="156"/>
    <x v="156"/>
    <x v="32"/>
    <x v="32"/>
    <m/>
    <x v="615"/>
    <e v="#N/A"/>
    <x v="615"/>
  </r>
  <r>
    <x v="5170"/>
    <m/>
    <n v="60"/>
    <x v="18955"/>
    <m/>
    <m/>
    <m/>
    <m/>
    <x v="8535"/>
    <s v="2023/3/29"/>
    <x v="156"/>
    <x v="156"/>
    <x v="32"/>
    <x v="32"/>
    <m/>
    <x v="615"/>
    <e v="#N/A"/>
    <x v="615"/>
  </r>
  <r>
    <x v="5170"/>
    <m/>
    <n v="80"/>
    <x v="18956"/>
    <m/>
    <m/>
    <m/>
    <m/>
    <x v="8536"/>
    <s v="2023/3/29"/>
    <x v="156"/>
    <x v="156"/>
    <x v="32"/>
    <x v="32"/>
    <m/>
    <x v="615"/>
    <e v="#N/A"/>
    <x v="615"/>
  </r>
  <r>
    <x v="5170"/>
    <m/>
    <n v="14400"/>
    <x v="18889"/>
    <m/>
    <m/>
    <m/>
    <m/>
    <x v="9539"/>
    <s v="2023/4/1"/>
    <x v="156"/>
    <x v="156"/>
    <x v="32"/>
    <x v="32"/>
    <m/>
    <x v="615"/>
    <e v="#N/A"/>
    <x v="615"/>
  </r>
  <r>
    <x v="5170"/>
    <m/>
    <n v="80"/>
    <x v="18957"/>
    <m/>
    <m/>
    <m/>
    <m/>
    <x v="8537"/>
    <s v="2023/4/10"/>
    <x v="156"/>
    <x v="156"/>
    <x v="32"/>
    <x v="32"/>
    <m/>
    <x v="615"/>
    <e v="#N/A"/>
    <x v="615"/>
  </r>
  <r>
    <x v="5170"/>
    <m/>
    <n v="80"/>
    <x v="18955"/>
    <m/>
    <m/>
    <m/>
    <m/>
    <x v="8538"/>
    <s v="2023/4/29"/>
    <x v="156"/>
    <x v="156"/>
    <x v="32"/>
    <x v="32"/>
    <m/>
    <x v="615"/>
    <e v="#N/A"/>
    <x v="615"/>
  </r>
  <r>
    <x v="5170"/>
    <m/>
    <n v="80"/>
    <x v="18958"/>
    <m/>
    <m/>
    <m/>
    <m/>
    <x v="8539"/>
    <s v="2023/5/3"/>
    <x v="156"/>
    <x v="156"/>
    <x v="32"/>
    <x v="32"/>
    <m/>
    <x v="615"/>
    <e v="#N/A"/>
    <x v="615"/>
  </r>
  <r>
    <x v="5170"/>
    <m/>
    <n v="80"/>
    <x v="18959"/>
    <m/>
    <m/>
    <m/>
    <m/>
    <x v="8540"/>
    <s v="2023/5/13"/>
    <x v="156"/>
    <x v="156"/>
    <x v="32"/>
    <x v="32"/>
    <m/>
    <x v="615"/>
    <e v="#N/A"/>
    <x v="615"/>
  </r>
  <r>
    <x v="5170"/>
    <m/>
    <n v="6800"/>
    <x v="18892"/>
    <m/>
    <m/>
    <m/>
    <m/>
    <x v="9542"/>
    <s v="2023/5/22"/>
    <x v="156"/>
    <x v="156"/>
    <x v="32"/>
    <x v="32"/>
    <m/>
    <x v="615"/>
    <e v="#N/A"/>
    <x v="615"/>
  </r>
  <r>
    <x v="5170"/>
    <m/>
    <n v="9800"/>
    <x v="18890"/>
    <m/>
    <m/>
    <m/>
    <m/>
    <x v="9540"/>
    <s v="2023/6/6"/>
    <x v="156"/>
    <x v="156"/>
    <x v="32"/>
    <x v="32"/>
    <m/>
    <x v="615"/>
    <e v="#N/A"/>
    <x v="615"/>
  </r>
  <r>
    <x v="5170"/>
    <m/>
    <n v="80"/>
    <x v="18960"/>
    <m/>
    <m/>
    <m/>
    <m/>
    <x v="9575"/>
    <s v="2023/6/25"/>
    <x v="156"/>
    <x v="156"/>
    <x v="32"/>
    <x v="32"/>
    <m/>
    <x v="615"/>
    <e v="#N/A"/>
    <x v="615"/>
  </r>
  <r>
    <x v="5170"/>
    <m/>
    <n v="2700"/>
    <x v="18902"/>
    <m/>
    <m/>
    <m/>
    <m/>
    <x v="9552"/>
    <s v="2023/11/1"/>
    <x v="156"/>
    <x v="156"/>
    <x v="32"/>
    <x v="32"/>
    <m/>
    <x v="615"/>
    <e v="#N/A"/>
    <x v="615"/>
  </r>
  <r>
    <x v="5170"/>
    <m/>
    <n v="13900"/>
    <x v="18895"/>
    <m/>
    <m/>
    <m/>
    <m/>
    <x v="9545"/>
    <s v="2023/11/21"/>
    <x v="156"/>
    <x v="156"/>
    <x v="32"/>
    <x v="32"/>
    <m/>
    <x v="615"/>
    <e v="#N/A"/>
    <x v="615"/>
  </r>
  <r>
    <x v="5170"/>
    <m/>
    <n v="6350"/>
    <x v="18961"/>
    <m/>
    <m/>
    <m/>
    <m/>
    <x v="9557"/>
    <s v="2023/12/31"/>
    <x v="156"/>
    <x v="156"/>
    <x v="32"/>
    <x v="32"/>
    <m/>
    <x v="615"/>
    <e v="#N/A"/>
    <x v="615"/>
  </r>
  <r>
    <x v="5170"/>
    <m/>
    <n v="4900"/>
    <x v="18892"/>
    <m/>
    <m/>
    <m/>
    <m/>
    <x v="9542"/>
    <s v="2023/5/22"/>
    <x v="156"/>
    <x v="156"/>
    <x v="40"/>
    <x v="40"/>
    <m/>
    <x v="615"/>
    <e v="#N/A"/>
    <x v="615"/>
  </r>
  <r>
    <x v="5170"/>
    <m/>
    <n v="3900"/>
    <x v="18890"/>
    <m/>
    <m/>
    <m/>
    <m/>
    <x v="9540"/>
    <s v="2023/6/6"/>
    <x v="156"/>
    <x v="156"/>
    <x v="40"/>
    <x v="40"/>
    <m/>
    <x v="615"/>
    <e v="#N/A"/>
    <x v="615"/>
  </r>
  <r>
    <x v="5170"/>
    <m/>
    <n v="2500"/>
    <x v="18886"/>
    <m/>
    <m/>
    <m/>
    <m/>
    <x v="9536"/>
    <s v="2023/10/1"/>
    <x v="156"/>
    <x v="156"/>
    <x v="40"/>
    <x v="40"/>
    <m/>
    <x v="615"/>
    <e v="#N/A"/>
    <x v="615"/>
  </r>
  <r>
    <x v="5170"/>
    <m/>
    <n v="2100"/>
    <x v="18902"/>
    <m/>
    <m/>
    <m/>
    <m/>
    <x v="9552"/>
    <s v="2023/11/1"/>
    <x v="156"/>
    <x v="156"/>
    <x v="40"/>
    <x v="40"/>
    <m/>
    <x v="615"/>
    <e v="#N/A"/>
    <x v="615"/>
  </r>
  <r>
    <x v="5170"/>
    <m/>
    <n v="6300"/>
    <x v="18895"/>
    <m/>
    <m/>
    <m/>
    <m/>
    <x v="9545"/>
    <s v="2023/11/21"/>
    <x v="156"/>
    <x v="156"/>
    <x v="40"/>
    <x v="40"/>
    <m/>
    <x v="615"/>
    <e v="#N/A"/>
    <x v="615"/>
  </r>
  <r>
    <x v="5170"/>
    <m/>
    <n v="1500"/>
    <x v="9119"/>
    <s v="166"/>
    <n v="138"/>
    <n v="6"/>
    <n v="166"/>
    <x v="5580"/>
    <s v="2023/10/4"/>
    <x v="156"/>
    <x v="156"/>
    <x v="68"/>
    <x v="68"/>
    <m/>
    <x v="615"/>
    <e v="#N/A"/>
    <x v="615"/>
  </r>
  <r>
    <x v="5170"/>
    <m/>
    <n v="2700"/>
    <x v="18902"/>
    <m/>
    <m/>
    <m/>
    <m/>
    <x v="9552"/>
    <s v="2023/11/1"/>
    <x v="156"/>
    <x v="156"/>
    <x v="68"/>
    <x v="68"/>
    <m/>
    <x v="615"/>
    <e v="#N/A"/>
    <x v="615"/>
  </r>
  <r>
    <x v="5170"/>
    <m/>
    <n v="27400"/>
    <x v="18895"/>
    <m/>
    <m/>
    <m/>
    <m/>
    <x v="9545"/>
    <s v="2023/11/21"/>
    <x v="156"/>
    <x v="156"/>
    <x v="68"/>
    <x v="68"/>
    <m/>
    <x v="615"/>
    <e v="#N/A"/>
    <x v="615"/>
  </r>
  <r>
    <x v="5170"/>
    <m/>
    <n v="2700"/>
    <x v="18962"/>
    <m/>
    <m/>
    <m/>
    <m/>
    <x v="9555"/>
    <s v="2023/12/6"/>
    <x v="156"/>
    <x v="156"/>
    <x v="68"/>
    <x v="68"/>
    <m/>
    <x v="615"/>
    <e v="#N/A"/>
    <x v="615"/>
  </r>
  <r>
    <x v="5170"/>
    <m/>
    <n v="4100"/>
    <x v="18912"/>
    <m/>
    <m/>
    <m/>
    <m/>
    <x v="9556"/>
    <s v="2023/12/6"/>
    <x v="156"/>
    <x v="156"/>
    <x v="68"/>
    <x v="68"/>
    <m/>
    <x v="615"/>
    <e v="#N/A"/>
    <x v="615"/>
  </r>
  <r>
    <x v="5170"/>
    <m/>
    <n v="1200"/>
    <x v="9146"/>
    <m/>
    <m/>
    <m/>
    <m/>
    <x v="5301"/>
    <s v="2023/1/19"/>
    <x v="156"/>
    <x v="156"/>
    <x v="23"/>
    <x v="23"/>
    <m/>
    <x v="615"/>
    <e v="#N/A"/>
    <x v="615"/>
  </r>
  <r>
    <x v="5170"/>
    <m/>
    <n v="600"/>
    <x v="18896"/>
    <m/>
    <m/>
    <m/>
    <m/>
    <x v="9546"/>
    <s v="2023/2/4"/>
    <x v="156"/>
    <x v="156"/>
    <x v="23"/>
    <x v="23"/>
    <m/>
    <x v="615"/>
    <e v="#N/A"/>
    <x v="615"/>
  </r>
  <r>
    <x v="5170"/>
    <m/>
    <n v="150"/>
    <x v="9146"/>
    <m/>
    <m/>
    <m/>
    <m/>
    <x v="9563"/>
    <s v="2023/2/7"/>
    <x v="156"/>
    <x v="156"/>
    <x v="23"/>
    <x v="23"/>
    <m/>
    <x v="615"/>
    <e v="#N/A"/>
    <x v="615"/>
  </r>
  <r>
    <x v="5170"/>
    <m/>
    <n v="950"/>
    <x v="18898"/>
    <m/>
    <m/>
    <m/>
    <m/>
    <x v="9548"/>
    <s v="2023/2/28"/>
    <x v="156"/>
    <x v="156"/>
    <x v="23"/>
    <x v="23"/>
    <m/>
    <x v="615"/>
    <e v="#N/A"/>
    <x v="615"/>
  </r>
  <r>
    <x v="5170"/>
    <m/>
    <n v="400"/>
    <x v="18889"/>
    <m/>
    <m/>
    <m/>
    <m/>
    <x v="9539"/>
    <s v="2023/4/1"/>
    <x v="156"/>
    <x v="156"/>
    <x v="23"/>
    <x v="23"/>
    <m/>
    <x v="615"/>
    <e v="#N/A"/>
    <x v="615"/>
  </r>
  <r>
    <x v="5170"/>
    <m/>
    <n v="5000"/>
    <x v="6671"/>
    <m/>
    <m/>
    <m/>
    <m/>
    <x v="6150"/>
    <s v="2023/4/8"/>
    <x v="156"/>
    <x v="156"/>
    <x v="23"/>
    <x v="23"/>
    <m/>
    <x v="615"/>
    <e v="#N/A"/>
    <x v="615"/>
  </r>
  <r>
    <x v="5170"/>
    <m/>
    <n v="200"/>
    <x v="18963"/>
    <m/>
    <m/>
    <m/>
    <m/>
    <x v="8659"/>
    <s v="2023/5/9"/>
    <x v="156"/>
    <x v="156"/>
    <x v="23"/>
    <x v="23"/>
    <m/>
    <x v="615"/>
    <e v="#N/A"/>
    <x v="615"/>
  </r>
  <r>
    <x v="5170"/>
    <m/>
    <n v="250"/>
    <x v="18964"/>
    <m/>
    <m/>
    <m/>
    <m/>
    <x v="5520"/>
    <s v="2023/5/13"/>
    <x v="156"/>
    <x v="156"/>
    <x v="23"/>
    <x v="23"/>
    <m/>
    <x v="615"/>
    <e v="#N/A"/>
    <x v="615"/>
  </r>
  <r>
    <x v="5170"/>
    <m/>
    <n v="400"/>
    <x v="18893"/>
    <m/>
    <m/>
    <m/>
    <m/>
    <x v="9543"/>
    <s v="2023/6/1"/>
    <x v="156"/>
    <x v="156"/>
    <x v="23"/>
    <x v="23"/>
    <m/>
    <x v="615"/>
    <e v="#N/A"/>
    <x v="615"/>
  </r>
  <r>
    <x v="5170"/>
    <m/>
    <n v="300"/>
    <x v="18893"/>
    <m/>
    <m/>
    <m/>
    <m/>
    <x v="9543"/>
    <s v="2023/6/1"/>
    <x v="156"/>
    <x v="156"/>
    <x v="23"/>
    <x v="23"/>
    <m/>
    <x v="615"/>
    <e v="#N/A"/>
    <x v="615"/>
  </r>
  <r>
    <x v="5170"/>
    <m/>
    <n v="250"/>
    <x v="18893"/>
    <m/>
    <m/>
    <m/>
    <m/>
    <x v="9543"/>
    <s v="2023/6/1"/>
    <x v="156"/>
    <x v="156"/>
    <x v="23"/>
    <x v="23"/>
    <m/>
    <x v="615"/>
    <e v="#N/A"/>
    <x v="615"/>
  </r>
  <r>
    <x v="5170"/>
    <m/>
    <n v="225"/>
    <x v="18893"/>
    <m/>
    <m/>
    <m/>
    <m/>
    <x v="9543"/>
    <s v="2023/6/1"/>
    <x v="156"/>
    <x v="156"/>
    <x v="23"/>
    <x v="23"/>
    <m/>
    <x v="615"/>
    <e v="#N/A"/>
    <x v="615"/>
  </r>
  <r>
    <x v="5170"/>
    <m/>
    <n v="300"/>
    <x v="18893"/>
    <m/>
    <m/>
    <m/>
    <m/>
    <x v="9543"/>
    <s v="2023/6/1"/>
    <x v="156"/>
    <x v="156"/>
    <x v="23"/>
    <x v="23"/>
    <m/>
    <x v="615"/>
    <e v="#N/A"/>
    <x v="615"/>
  </r>
  <r>
    <x v="5170"/>
    <m/>
    <n v="200"/>
    <x v="18893"/>
    <m/>
    <m/>
    <m/>
    <m/>
    <x v="9543"/>
    <s v="2023/6/1"/>
    <x v="156"/>
    <x v="156"/>
    <x v="23"/>
    <x v="23"/>
    <m/>
    <x v="615"/>
    <e v="#N/A"/>
    <x v="615"/>
  </r>
  <r>
    <x v="5170"/>
    <m/>
    <n v="200"/>
    <x v="18893"/>
    <m/>
    <m/>
    <m/>
    <m/>
    <x v="9543"/>
    <s v="2023/6/1"/>
    <x v="156"/>
    <x v="156"/>
    <x v="23"/>
    <x v="23"/>
    <m/>
    <x v="615"/>
    <e v="#N/A"/>
    <x v="615"/>
  </r>
  <r>
    <x v="5170"/>
    <m/>
    <n v="200"/>
    <x v="18893"/>
    <m/>
    <m/>
    <m/>
    <m/>
    <x v="9543"/>
    <s v="2023/6/1"/>
    <x v="156"/>
    <x v="156"/>
    <x v="23"/>
    <x v="23"/>
    <m/>
    <x v="615"/>
    <e v="#N/A"/>
    <x v="615"/>
  </r>
  <r>
    <x v="5170"/>
    <m/>
    <n v="250"/>
    <x v="18905"/>
    <m/>
    <m/>
    <m/>
    <m/>
    <x v="9554"/>
    <s v="2023/7/1"/>
    <x v="156"/>
    <x v="156"/>
    <x v="23"/>
    <x v="23"/>
    <m/>
    <x v="615"/>
    <e v="#N/A"/>
    <x v="615"/>
  </r>
  <r>
    <x v="5170"/>
    <m/>
    <n v="800"/>
    <x v="18965"/>
    <m/>
    <m/>
    <m/>
    <m/>
    <x v="9576"/>
    <s v="2023/7/6"/>
    <x v="156"/>
    <x v="156"/>
    <x v="23"/>
    <x v="23"/>
    <m/>
    <x v="615"/>
    <e v="#N/A"/>
    <x v="615"/>
  </r>
  <r>
    <x v="5170"/>
    <m/>
    <n v="900"/>
    <x v="18903"/>
    <m/>
    <m/>
    <m/>
    <m/>
    <x v="9553"/>
    <s v="2023/7/31"/>
    <x v="156"/>
    <x v="156"/>
    <x v="23"/>
    <x v="23"/>
    <m/>
    <x v="615"/>
    <e v="#N/A"/>
    <x v="615"/>
  </r>
  <r>
    <x v="5170"/>
    <m/>
    <n v="700"/>
    <x v="9246"/>
    <m/>
    <m/>
    <m/>
    <m/>
    <x v="7493"/>
    <s v="2023/10/1"/>
    <x v="156"/>
    <x v="156"/>
    <x v="23"/>
    <x v="23"/>
    <m/>
    <x v="615"/>
    <e v="#N/A"/>
    <x v="615"/>
  </r>
  <r>
    <x v="5170"/>
    <m/>
    <n v="850"/>
    <x v="18894"/>
    <m/>
    <m/>
    <m/>
    <m/>
    <x v="9544"/>
    <s v="2023/10/1"/>
    <x v="156"/>
    <x v="156"/>
    <x v="23"/>
    <x v="23"/>
    <m/>
    <x v="615"/>
    <e v="#N/A"/>
    <x v="615"/>
  </r>
  <r>
    <x v="5170"/>
    <m/>
    <n v="200"/>
    <x v="18893"/>
    <m/>
    <m/>
    <m/>
    <m/>
    <x v="9543"/>
    <s v="2023/6/1"/>
    <x v="156"/>
    <x v="156"/>
    <x v="28"/>
    <x v="28"/>
    <m/>
    <x v="615"/>
    <e v="#N/A"/>
    <x v="615"/>
  </r>
  <r>
    <x v="5170"/>
    <m/>
    <n v="600"/>
    <x v="18905"/>
    <m/>
    <m/>
    <m/>
    <m/>
    <x v="9554"/>
    <s v="2023/7/1"/>
    <x v="156"/>
    <x v="156"/>
    <x v="28"/>
    <x v="28"/>
    <m/>
    <x v="615"/>
    <e v="#N/A"/>
    <x v="615"/>
  </r>
  <r>
    <x v="5170"/>
    <m/>
    <n v="850"/>
    <x v="18903"/>
    <m/>
    <m/>
    <m/>
    <m/>
    <x v="9553"/>
    <s v="2023/7/31"/>
    <x v="156"/>
    <x v="156"/>
    <x v="28"/>
    <x v="28"/>
    <m/>
    <x v="615"/>
    <e v="#N/A"/>
    <x v="615"/>
  </r>
  <r>
    <x v="5170"/>
    <m/>
    <n v="100"/>
    <x v="18900"/>
    <s v="103"/>
    <n v="87"/>
    <n v="6"/>
    <n v="103"/>
    <x v="9550"/>
    <s v="2023/8/5"/>
    <x v="156"/>
    <x v="156"/>
    <x v="28"/>
    <x v="28"/>
    <m/>
    <x v="615"/>
    <e v="#N/A"/>
    <x v="615"/>
  </r>
  <r>
    <x v="5170"/>
    <m/>
    <n v="700"/>
    <x v="9246"/>
    <m/>
    <m/>
    <m/>
    <m/>
    <x v="7493"/>
    <s v="2023/10/1"/>
    <x v="156"/>
    <x v="156"/>
    <x v="28"/>
    <x v="28"/>
    <m/>
    <x v="615"/>
    <e v="#N/A"/>
    <x v="615"/>
  </r>
  <r>
    <x v="5170"/>
    <m/>
    <n v="1000"/>
    <x v="18912"/>
    <m/>
    <m/>
    <m/>
    <m/>
    <x v="9556"/>
    <s v="2023/12/6"/>
    <x v="156"/>
    <x v="156"/>
    <x v="28"/>
    <x v="28"/>
    <m/>
    <x v="615"/>
    <e v="#N/A"/>
    <x v="615"/>
  </r>
  <r>
    <x v="5170"/>
    <m/>
    <n v="1200"/>
    <x v="9146"/>
    <m/>
    <m/>
    <m/>
    <m/>
    <x v="5510"/>
    <s v="2023/1/31"/>
    <x v="156"/>
    <x v="156"/>
    <x v="33"/>
    <x v="33"/>
    <m/>
    <x v="615"/>
    <e v="#N/A"/>
    <x v="615"/>
  </r>
  <r>
    <x v="5170"/>
    <m/>
    <n v="4000"/>
    <x v="18885"/>
    <m/>
    <m/>
    <m/>
    <m/>
    <x v="9535"/>
    <s v="2023/2/3"/>
    <x v="156"/>
    <x v="156"/>
    <x v="33"/>
    <x v="33"/>
    <m/>
    <x v="615"/>
    <e v="#N/A"/>
    <x v="615"/>
  </r>
  <r>
    <x v="5170"/>
    <m/>
    <n v="950"/>
    <x v="18896"/>
    <m/>
    <m/>
    <m/>
    <m/>
    <x v="9546"/>
    <s v="2023/2/4"/>
    <x v="156"/>
    <x v="156"/>
    <x v="33"/>
    <x v="33"/>
    <m/>
    <x v="615"/>
    <e v="#N/A"/>
    <x v="615"/>
  </r>
  <r>
    <x v="5170"/>
    <m/>
    <n v="56.47"/>
    <x v="18966"/>
    <m/>
    <m/>
    <m/>
    <m/>
    <x v="5442"/>
    <s v="2023/2/18"/>
    <x v="156"/>
    <x v="156"/>
    <x v="33"/>
    <x v="33"/>
    <m/>
    <x v="615"/>
    <e v="#N/A"/>
    <x v="615"/>
  </r>
  <r>
    <x v="5170"/>
    <m/>
    <n v="140"/>
    <x v="18967"/>
    <m/>
    <m/>
    <m/>
    <m/>
    <x v="5443"/>
    <s v="2023/2/28"/>
    <x v="156"/>
    <x v="156"/>
    <x v="33"/>
    <x v="33"/>
    <m/>
    <x v="615"/>
    <e v="#N/A"/>
    <x v="615"/>
  </r>
  <r>
    <x v="5170"/>
    <m/>
    <n v="300"/>
    <x v="18898"/>
    <m/>
    <m/>
    <m/>
    <m/>
    <x v="9548"/>
    <s v="2023/2/28"/>
    <x v="156"/>
    <x v="156"/>
    <x v="33"/>
    <x v="33"/>
    <m/>
    <x v="615"/>
    <e v="#N/A"/>
    <x v="615"/>
  </r>
  <r>
    <x v="5170"/>
    <m/>
    <n v="416.66"/>
    <x v="18891"/>
    <m/>
    <m/>
    <m/>
    <m/>
    <x v="9541"/>
    <s v="2023/3/4"/>
    <x v="156"/>
    <x v="156"/>
    <x v="33"/>
    <x v="33"/>
    <m/>
    <x v="615"/>
    <e v="#N/A"/>
    <x v="615"/>
  </r>
  <r>
    <x v="5170"/>
    <m/>
    <n v="22"/>
    <x v="18968"/>
    <m/>
    <m/>
    <m/>
    <m/>
    <x v="5591"/>
    <s v="2023/3/28"/>
    <x v="156"/>
    <x v="156"/>
    <x v="33"/>
    <x v="33"/>
    <m/>
    <x v="615"/>
    <e v="#N/A"/>
    <x v="615"/>
  </r>
  <r>
    <x v="5170"/>
    <m/>
    <n v="22"/>
    <x v="18969"/>
    <m/>
    <m/>
    <m/>
    <m/>
    <x v="8331"/>
    <s v="2023/4/12"/>
    <x v="156"/>
    <x v="156"/>
    <x v="33"/>
    <x v="33"/>
    <m/>
    <x v="615"/>
    <e v="#N/A"/>
    <x v="615"/>
  </r>
  <r>
    <x v="5170"/>
    <m/>
    <n v="20"/>
    <x v="18970"/>
    <m/>
    <m/>
    <m/>
    <m/>
    <x v="8418"/>
    <s v="2023/4/29"/>
    <x v="156"/>
    <x v="156"/>
    <x v="33"/>
    <x v="33"/>
    <m/>
    <x v="615"/>
    <e v="#N/A"/>
    <x v="615"/>
  </r>
  <r>
    <x v="5170"/>
    <m/>
    <n v="200"/>
    <x v="18893"/>
    <m/>
    <m/>
    <m/>
    <m/>
    <x v="9543"/>
    <s v="2023/6/1"/>
    <x v="156"/>
    <x v="156"/>
    <x v="33"/>
    <x v="33"/>
    <m/>
    <x v="615"/>
    <e v="#N/A"/>
    <x v="615"/>
  </r>
  <r>
    <x v="5170"/>
    <m/>
    <n v="150"/>
    <x v="18893"/>
    <m/>
    <m/>
    <m/>
    <m/>
    <x v="9543"/>
    <s v="2023/6/1"/>
    <x v="156"/>
    <x v="156"/>
    <x v="33"/>
    <x v="33"/>
    <m/>
    <x v="615"/>
    <e v="#N/A"/>
    <x v="615"/>
  </r>
  <r>
    <x v="5170"/>
    <m/>
    <n v="200"/>
    <x v="18893"/>
    <m/>
    <m/>
    <m/>
    <m/>
    <x v="9543"/>
    <s v="2023/6/1"/>
    <x v="156"/>
    <x v="156"/>
    <x v="33"/>
    <x v="33"/>
    <m/>
    <x v="615"/>
    <e v="#N/A"/>
    <x v="615"/>
  </r>
  <r>
    <x v="5170"/>
    <m/>
    <n v="400"/>
    <x v="18893"/>
    <m/>
    <m/>
    <m/>
    <m/>
    <x v="9543"/>
    <s v="2023/6/1"/>
    <x v="156"/>
    <x v="156"/>
    <x v="33"/>
    <x v="33"/>
    <m/>
    <x v="615"/>
    <e v="#N/A"/>
    <x v="615"/>
  </r>
  <r>
    <x v="5170"/>
    <m/>
    <n v="250"/>
    <x v="18893"/>
    <m/>
    <m/>
    <m/>
    <m/>
    <x v="9543"/>
    <s v="2023/6/1"/>
    <x v="156"/>
    <x v="156"/>
    <x v="33"/>
    <x v="33"/>
    <m/>
    <x v="615"/>
    <e v="#N/A"/>
    <x v="615"/>
  </r>
  <r>
    <x v="5170"/>
    <m/>
    <n v="350"/>
    <x v="18893"/>
    <m/>
    <m/>
    <m/>
    <m/>
    <x v="9543"/>
    <s v="2023/6/1"/>
    <x v="156"/>
    <x v="156"/>
    <x v="33"/>
    <x v="33"/>
    <m/>
    <x v="615"/>
    <e v="#N/A"/>
    <x v="615"/>
  </r>
  <r>
    <x v="5170"/>
    <m/>
    <n v="400"/>
    <x v="18893"/>
    <m/>
    <m/>
    <m/>
    <m/>
    <x v="9543"/>
    <s v="2023/6/1"/>
    <x v="156"/>
    <x v="156"/>
    <x v="33"/>
    <x v="33"/>
    <m/>
    <x v="615"/>
    <e v="#N/A"/>
    <x v="615"/>
  </r>
  <r>
    <x v="5170"/>
    <m/>
    <n v="200"/>
    <x v="18893"/>
    <m/>
    <m/>
    <m/>
    <m/>
    <x v="9543"/>
    <s v="2023/6/1"/>
    <x v="156"/>
    <x v="156"/>
    <x v="33"/>
    <x v="33"/>
    <m/>
    <x v="615"/>
    <e v="#N/A"/>
    <x v="615"/>
  </r>
  <r>
    <x v="5170"/>
    <m/>
    <n v="325"/>
    <x v="18893"/>
    <m/>
    <m/>
    <m/>
    <m/>
    <x v="9543"/>
    <s v="2023/6/1"/>
    <x v="156"/>
    <x v="156"/>
    <x v="33"/>
    <x v="33"/>
    <m/>
    <x v="615"/>
    <e v="#N/A"/>
    <x v="615"/>
  </r>
  <r>
    <x v="5170"/>
    <m/>
    <n v="2500"/>
    <x v="18890"/>
    <m/>
    <m/>
    <m/>
    <m/>
    <x v="9540"/>
    <s v="2023/6/6"/>
    <x v="156"/>
    <x v="156"/>
    <x v="33"/>
    <x v="33"/>
    <m/>
    <x v="615"/>
    <e v="#N/A"/>
    <x v="615"/>
  </r>
  <r>
    <x v="5170"/>
    <m/>
    <n v="30"/>
    <x v="18971"/>
    <m/>
    <m/>
    <m/>
    <m/>
    <x v="5595"/>
    <s v="2023/6/17"/>
    <x v="156"/>
    <x v="156"/>
    <x v="33"/>
    <x v="33"/>
    <m/>
    <x v="615"/>
    <e v="#N/A"/>
    <x v="615"/>
  </r>
  <r>
    <x v="5170"/>
    <m/>
    <n v="4000"/>
    <x v="18972"/>
    <s v="54"/>
    <n v="52"/>
    <n v="6"/>
    <n v="54"/>
    <x v="7263"/>
    <s v="2023/6/22"/>
    <x v="156"/>
    <x v="156"/>
    <x v="33"/>
    <x v="33"/>
    <m/>
    <x v="615"/>
    <e v="#N/A"/>
    <x v="615"/>
  </r>
  <r>
    <x v="5170"/>
    <m/>
    <n v="2800"/>
    <x v="18905"/>
    <m/>
    <m/>
    <m/>
    <m/>
    <x v="9554"/>
    <s v="2023/7/1"/>
    <x v="156"/>
    <x v="156"/>
    <x v="33"/>
    <x v="33"/>
    <m/>
    <x v="615"/>
    <e v="#N/A"/>
    <x v="615"/>
  </r>
  <r>
    <x v="5170"/>
    <m/>
    <n v="1500"/>
    <x v="9222"/>
    <m/>
    <m/>
    <m/>
    <m/>
    <x v="7482"/>
    <s v="2023/7/5"/>
    <x v="156"/>
    <x v="156"/>
    <x v="33"/>
    <x v="33"/>
    <m/>
    <x v="615"/>
    <e v="#N/A"/>
    <x v="615"/>
  </r>
  <r>
    <x v="5170"/>
    <m/>
    <n v="4900"/>
    <x v="18965"/>
    <m/>
    <m/>
    <m/>
    <m/>
    <x v="9576"/>
    <s v="2023/7/6"/>
    <x v="156"/>
    <x v="156"/>
    <x v="33"/>
    <x v="33"/>
    <m/>
    <x v="615"/>
    <e v="#N/A"/>
    <x v="615"/>
  </r>
  <r>
    <x v="5170"/>
    <m/>
    <n v="11200"/>
    <x v="18922"/>
    <m/>
    <m/>
    <m/>
    <m/>
    <x v="9564"/>
    <s v="2023/7/19"/>
    <x v="156"/>
    <x v="156"/>
    <x v="33"/>
    <x v="33"/>
    <m/>
    <x v="615"/>
    <e v="#N/A"/>
    <x v="615"/>
  </r>
  <r>
    <x v="5170"/>
    <m/>
    <n v="3250"/>
    <x v="18903"/>
    <m/>
    <m/>
    <m/>
    <m/>
    <x v="9553"/>
    <s v="2023/7/31"/>
    <x v="156"/>
    <x v="156"/>
    <x v="33"/>
    <x v="33"/>
    <m/>
    <x v="615"/>
    <e v="#N/A"/>
    <x v="615"/>
  </r>
  <r>
    <x v="5170"/>
    <m/>
    <n v="6300"/>
    <x v="18973"/>
    <m/>
    <m/>
    <m/>
    <m/>
    <x v="9577"/>
    <s v="2023/8/2"/>
    <x v="156"/>
    <x v="156"/>
    <x v="33"/>
    <x v="33"/>
    <m/>
    <x v="615"/>
    <e v="#N/A"/>
    <x v="615"/>
  </r>
  <r>
    <x v="5170"/>
    <m/>
    <n v="200"/>
    <x v="18900"/>
    <s v="103"/>
    <n v="87"/>
    <n v="6"/>
    <n v="103"/>
    <x v="9550"/>
    <s v="2023/8/5"/>
    <x v="156"/>
    <x v="156"/>
    <x v="33"/>
    <x v="33"/>
    <m/>
    <x v="615"/>
    <e v="#N/A"/>
    <x v="615"/>
  </r>
  <r>
    <x v="5170"/>
    <m/>
    <n v="200"/>
    <x v="18900"/>
    <s v="103"/>
    <n v="87"/>
    <n v="6"/>
    <n v="103"/>
    <x v="9550"/>
    <s v="2023/8/5"/>
    <x v="156"/>
    <x v="156"/>
    <x v="33"/>
    <x v="33"/>
    <m/>
    <x v="615"/>
    <e v="#N/A"/>
    <x v="615"/>
  </r>
  <r>
    <x v="5170"/>
    <m/>
    <n v="1200"/>
    <x v="9119"/>
    <s v="128"/>
    <n v="3"/>
    <n v="6"/>
    <n v="128"/>
    <x v="5220"/>
    <s v="2023/9/2"/>
    <x v="156"/>
    <x v="156"/>
    <x v="33"/>
    <x v="33"/>
    <m/>
    <x v="615"/>
    <e v="#N/A"/>
    <x v="615"/>
  </r>
  <r>
    <x v="5170"/>
    <m/>
    <n v="1613.33"/>
    <x v="18974"/>
    <m/>
    <m/>
    <m/>
    <m/>
    <x v="9578"/>
    <s v="2023/9/23"/>
    <x v="156"/>
    <x v="156"/>
    <x v="33"/>
    <x v="33"/>
    <m/>
    <x v="615"/>
    <e v="#N/A"/>
    <x v="615"/>
  </r>
  <r>
    <x v="5170"/>
    <m/>
    <n v="7000"/>
    <x v="9246"/>
    <m/>
    <m/>
    <m/>
    <m/>
    <x v="7493"/>
    <s v="2023/10/1"/>
    <x v="156"/>
    <x v="156"/>
    <x v="33"/>
    <x v="33"/>
    <m/>
    <x v="615"/>
    <e v="#N/A"/>
    <x v="615"/>
  </r>
  <r>
    <x v="5170"/>
    <m/>
    <n v="1800"/>
    <x v="18886"/>
    <m/>
    <m/>
    <m/>
    <m/>
    <x v="9536"/>
    <s v="2023/10/1"/>
    <x v="156"/>
    <x v="156"/>
    <x v="33"/>
    <x v="33"/>
    <m/>
    <x v="615"/>
    <e v="#N/A"/>
    <x v="615"/>
  </r>
  <r>
    <x v="5170"/>
    <m/>
    <n v="490"/>
    <x v="18975"/>
    <m/>
    <m/>
    <m/>
    <m/>
    <x v="9579"/>
    <s v="2023/10/15"/>
    <x v="156"/>
    <x v="156"/>
    <x v="33"/>
    <x v="33"/>
    <m/>
    <x v="615"/>
    <e v="#N/A"/>
    <x v="615"/>
  </r>
  <r>
    <x v="5170"/>
    <m/>
    <n v="1114"/>
    <x v="18975"/>
    <m/>
    <m/>
    <m/>
    <m/>
    <x v="9579"/>
    <s v="2023/10/15"/>
    <x v="156"/>
    <x v="156"/>
    <x v="33"/>
    <x v="33"/>
    <m/>
    <x v="615"/>
    <e v="#N/A"/>
    <x v="615"/>
  </r>
  <r>
    <x v="5170"/>
    <m/>
    <n v="28200"/>
    <x v="18976"/>
    <m/>
    <m/>
    <m/>
    <m/>
    <x v="9580"/>
    <s v="2023/11/1"/>
    <x v="156"/>
    <x v="156"/>
    <x v="33"/>
    <x v="33"/>
    <m/>
    <x v="615"/>
    <e v="#N/A"/>
    <x v="615"/>
  </r>
  <r>
    <x v="5170"/>
    <m/>
    <n v="1783.33"/>
    <x v="18977"/>
    <m/>
    <m/>
    <m/>
    <m/>
    <x v="9555"/>
    <s v="2023/12/6"/>
    <x v="156"/>
    <x v="156"/>
    <x v="33"/>
    <x v="33"/>
    <m/>
    <x v="615"/>
    <e v="#N/A"/>
    <x v="615"/>
  </r>
  <r>
    <x v="5170"/>
    <m/>
    <n v="1667.5"/>
    <x v="18978"/>
    <m/>
    <m/>
    <m/>
    <m/>
    <x v="9581"/>
    <s v="2023/12/6"/>
    <x v="156"/>
    <x v="156"/>
    <x v="33"/>
    <x v="33"/>
    <m/>
    <x v="615"/>
    <e v="#N/A"/>
    <x v="615"/>
  </r>
  <r>
    <x v="5170"/>
    <m/>
    <n v="51700"/>
    <x v="18912"/>
    <m/>
    <m/>
    <m/>
    <m/>
    <x v="9556"/>
    <s v="2023/12/6"/>
    <x v="156"/>
    <x v="156"/>
    <x v="33"/>
    <x v="33"/>
    <m/>
    <x v="615"/>
    <e v="#N/A"/>
    <x v="615"/>
  </r>
  <r>
    <x v="5170"/>
    <m/>
    <n v="5180"/>
    <x v="18979"/>
    <m/>
    <m/>
    <m/>
    <m/>
    <x v="9558"/>
    <s v="2023/1/29"/>
    <x v="156"/>
    <x v="156"/>
    <x v="19"/>
    <x v="19"/>
    <m/>
    <x v="615"/>
    <e v="#N/A"/>
    <x v="615"/>
  </r>
  <r>
    <x v="5170"/>
    <m/>
    <n v="400"/>
    <x v="6323"/>
    <m/>
    <m/>
    <m/>
    <m/>
    <x v="5932"/>
    <s v="2023/2/1"/>
    <x v="156"/>
    <x v="156"/>
    <x v="19"/>
    <x v="19"/>
    <m/>
    <x v="615"/>
    <e v="#N/A"/>
    <x v="615"/>
  </r>
  <r>
    <x v="5170"/>
    <m/>
    <n v="1750"/>
    <x v="18896"/>
    <m/>
    <m/>
    <m/>
    <m/>
    <x v="9546"/>
    <s v="2023/2/4"/>
    <x v="156"/>
    <x v="156"/>
    <x v="19"/>
    <x v="19"/>
    <m/>
    <x v="615"/>
    <e v="#N/A"/>
    <x v="615"/>
  </r>
  <r>
    <x v="5170"/>
    <m/>
    <n v="3400"/>
    <x v="18898"/>
    <m/>
    <m/>
    <m/>
    <m/>
    <x v="9548"/>
    <s v="2023/2/28"/>
    <x v="156"/>
    <x v="156"/>
    <x v="19"/>
    <x v="19"/>
    <m/>
    <x v="615"/>
    <e v="#N/A"/>
    <x v="615"/>
  </r>
  <r>
    <x v="5170"/>
    <m/>
    <n v="25"/>
    <x v="18980"/>
    <m/>
    <m/>
    <m/>
    <m/>
    <x v="9565"/>
    <s v="2023/4/26"/>
    <x v="156"/>
    <x v="156"/>
    <x v="19"/>
    <x v="19"/>
    <m/>
    <x v="615"/>
    <e v="#N/A"/>
    <x v="615"/>
  </r>
  <r>
    <x v="5170"/>
    <m/>
    <n v="500"/>
    <x v="18893"/>
    <m/>
    <m/>
    <m/>
    <m/>
    <x v="9543"/>
    <s v="2023/6/1"/>
    <x v="156"/>
    <x v="156"/>
    <x v="19"/>
    <x v="19"/>
    <m/>
    <x v="615"/>
    <e v="#N/A"/>
    <x v="615"/>
  </r>
  <r>
    <x v="5170"/>
    <m/>
    <n v="28.17"/>
    <x v="18968"/>
    <m/>
    <m/>
    <m/>
    <m/>
    <x v="5591"/>
    <s v="2023/3/28"/>
    <x v="156"/>
    <x v="156"/>
    <x v="30"/>
    <x v="30"/>
    <m/>
    <x v="615"/>
    <e v="#N/A"/>
    <x v="615"/>
  </r>
  <r>
    <x v="5170"/>
    <m/>
    <n v="3126.16"/>
    <x v="18981"/>
    <m/>
    <m/>
    <m/>
    <m/>
    <x v="8235"/>
    <s v="2023/6/21"/>
    <x v="156"/>
    <x v="156"/>
    <x v="30"/>
    <x v="30"/>
    <m/>
    <x v="615"/>
    <e v="#N/A"/>
    <x v="615"/>
  </r>
  <r>
    <x v="5170"/>
    <m/>
    <n v="20.57"/>
    <x v="18982"/>
    <m/>
    <m/>
    <m/>
    <m/>
    <x v="5464"/>
    <s v="2023/8/5"/>
    <x v="156"/>
    <x v="156"/>
    <x v="30"/>
    <x v="30"/>
    <m/>
    <x v="615"/>
    <e v="#N/A"/>
    <x v="615"/>
  </r>
  <r>
    <x v="5170"/>
    <m/>
    <n v="11750"/>
    <x v="18886"/>
    <m/>
    <m/>
    <m/>
    <m/>
    <x v="9536"/>
    <s v="2023/10/1"/>
    <x v="156"/>
    <x v="156"/>
    <x v="30"/>
    <x v="30"/>
    <m/>
    <x v="615"/>
    <e v="#N/A"/>
    <x v="615"/>
  </r>
  <r>
    <x v="5170"/>
    <m/>
    <n v="28650"/>
    <x v="18894"/>
    <m/>
    <m/>
    <m/>
    <m/>
    <x v="9544"/>
    <s v="2023/10/1"/>
    <x v="156"/>
    <x v="156"/>
    <x v="30"/>
    <x v="30"/>
    <m/>
    <x v="615"/>
    <e v="#N/A"/>
    <x v="615"/>
  </r>
  <r>
    <x v="5170"/>
    <m/>
    <n v="35900"/>
    <x v="18902"/>
    <m/>
    <m/>
    <m/>
    <m/>
    <x v="9552"/>
    <s v="2023/11/1"/>
    <x v="156"/>
    <x v="156"/>
    <x v="30"/>
    <x v="30"/>
    <m/>
    <x v="615"/>
    <e v="#N/A"/>
    <x v="615"/>
  </r>
  <r>
    <x v="5170"/>
    <m/>
    <n v="66.22"/>
    <x v="18947"/>
    <m/>
    <m/>
    <m/>
    <m/>
    <x v="9571"/>
    <s v="2023/11/15"/>
    <x v="156"/>
    <x v="156"/>
    <x v="30"/>
    <x v="30"/>
    <m/>
    <x v="615"/>
    <e v="#N/A"/>
    <x v="615"/>
  </r>
  <r>
    <x v="5170"/>
    <m/>
    <n v="16500"/>
    <x v="18895"/>
    <m/>
    <m/>
    <m/>
    <m/>
    <x v="9545"/>
    <s v="2023/11/21"/>
    <x v="156"/>
    <x v="156"/>
    <x v="30"/>
    <x v="30"/>
    <m/>
    <x v="615"/>
    <e v="#N/A"/>
    <x v="615"/>
  </r>
  <r>
    <x v="5170"/>
    <m/>
    <n v="13950"/>
    <x v="18983"/>
    <m/>
    <m/>
    <m/>
    <m/>
    <x v="8223"/>
    <s v="2023/3/26"/>
    <x v="156"/>
    <x v="156"/>
    <x v="42"/>
    <x v="42"/>
    <m/>
    <x v="615"/>
    <e v="#N/A"/>
    <x v="615"/>
  </r>
  <r>
    <x v="5170"/>
    <m/>
    <n v="600"/>
    <x v="9119"/>
    <m/>
    <m/>
    <m/>
    <m/>
    <x v="9560"/>
    <s v="2023/4/12"/>
    <x v="156"/>
    <x v="156"/>
    <x v="42"/>
    <x v="42"/>
    <m/>
    <x v="615"/>
    <e v="#N/A"/>
    <x v="615"/>
  </r>
  <r>
    <x v="5170"/>
    <m/>
    <n v="400"/>
    <x v="9119"/>
    <m/>
    <m/>
    <m/>
    <m/>
    <x v="9560"/>
    <s v="2023/4/12"/>
    <x v="156"/>
    <x v="156"/>
    <x v="42"/>
    <x v="42"/>
    <m/>
    <x v="615"/>
    <e v="#N/A"/>
    <x v="615"/>
  </r>
  <r>
    <x v="5170"/>
    <m/>
    <n v="400"/>
    <x v="9119"/>
    <m/>
    <m/>
    <m/>
    <m/>
    <x v="9560"/>
    <s v="2023/4/12"/>
    <x v="156"/>
    <x v="156"/>
    <x v="42"/>
    <x v="42"/>
    <m/>
    <x v="615"/>
    <e v="#N/A"/>
    <x v="615"/>
  </r>
  <r>
    <x v="5170"/>
    <m/>
    <n v="1200"/>
    <x v="9119"/>
    <m/>
    <m/>
    <m/>
    <m/>
    <x v="9560"/>
    <s v="2023/4/12"/>
    <x v="156"/>
    <x v="156"/>
    <x v="42"/>
    <x v="42"/>
    <m/>
    <x v="615"/>
    <e v="#N/A"/>
    <x v="615"/>
  </r>
  <r>
    <x v="5170"/>
    <m/>
    <n v="600"/>
    <x v="9119"/>
    <m/>
    <m/>
    <m/>
    <m/>
    <x v="9560"/>
    <s v="2023/4/12"/>
    <x v="156"/>
    <x v="156"/>
    <x v="42"/>
    <x v="42"/>
    <m/>
    <x v="615"/>
    <e v="#N/A"/>
    <x v="615"/>
  </r>
  <r>
    <x v="5170"/>
    <m/>
    <n v="400"/>
    <x v="9119"/>
    <m/>
    <m/>
    <m/>
    <m/>
    <x v="9560"/>
    <s v="2023/4/12"/>
    <x v="156"/>
    <x v="156"/>
    <x v="42"/>
    <x v="42"/>
    <m/>
    <x v="615"/>
    <e v="#N/A"/>
    <x v="615"/>
  </r>
  <r>
    <x v="5170"/>
    <m/>
    <n v="1200"/>
    <x v="9119"/>
    <m/>
    <m/>
    <m/>
    <m/>
    <x v="9560"/>
    <s v="2023/4/12"/>
    <x v="156"/>
    <x v="156"/>
    <x v="42"/>
    <x v="42"/>
    <m/>
    <x v="615"/>
    <e v="#N/A"/>
    <x v="615"/>
  </r>
  <r>
    <x v="5170"/>
    <m/>
    <n v="400"/>
    <x v="9119"/>
    <m/>
    <m/>
    <m/>
    <m/>
    <x v="9560"/>
    <s v="2023/4/12"/>
    <x v="156"/>
    <x v="156"/>
    <x v="42"/>
    <x v="42"/>
    <m/>
    <x v="615"/>
    <e v="#N/A"/>
    <x v="615"/>
  </r>
  <r>
    <x v="5170"/>
    <m/>
    <n v="400"/>
    <x v="9119"/>
    <m/>
    <m/>
    <m/>
    <m/>
    <x v="9560"/>
    <s v="2023/4/12"/>
    <x v="156"/>
    <x v="156"/>
    <x v="42"/>
    <x v="42"/>
    <m/>
    <x v="615"/>
    <e v="#N/A"/>
    <x v="615"/>
  </r>
  <r>
    <x v="5170"/>
    <m/>
    <n v="200"/>
    <x v="9119"/>
    <m/>
    <m/>
    <m/>
    <m/>
    <x v="9560"/>
    <s v="2023/4/12"/>
    <x v="156"/>
    <x v="156"/>
    <x v="42"/>
    <x v="42"/>
    <m/>
    <x v="615"/>
    <e v="#N/A"/>
    <x v="615"/>
  </r>
  <r>
    <x v="5170"/>
    <m/>
    <n v="400"/>
    <x v="9119"/>
    <m/>
    <m/>
    <m/>
    <m/>
    <x v="9560"/>
    <s v="2023/4/12"/>
    <x v="156"/>
    <x v="156"/>
    <x v="42"/>
    <x v="42"/>
    <m/>
    <x v="615"/>
    <e v="#N/A"/>
    <x v="615"/>
  </r>
  <r>
    <x v="5170"/>
    <m/>
    <n v="600"/>
    <x v="9119"/>
    <m/>
    <m/>
    <m/>
    <m/>
    <x v="9560"/>
    <s v="2023/4/12"/>
    <x v="156"/>
    <x v="156"/>
    <x v="42"/>
    <x v="42"/>
    <m/>
    <x v="615"/>
    <e v="#N/A"/>
    <x v="615"/>
  </r>
  <r>
    <x v="5170"/>
    <m/>
    <n v="1000"/>
    <x v="9119"/>
    <m/>
    <m/>
    <m/>
    <m/>
    <x v="9560"/>
    <s v="2023/4/12"/>
    <x v="156"/>
    <x v="156"/>
    <x v="42"/>
    <x v="42"/>
    <m/>
    <x v="615"/>
    <e v="#N/A"/>
    <x v="615"/>
  </r>
  <r>
    <x v="5170"/>
    <m/>
    <n v="400"/>
    <x v="9119"/>
    <m/>
    <m/>
    <m/>
    <m/>
    <x v="9560"/>
    <s v="2023/4/12"/>
    <x v="156"/>
    <x v="156"/>
    <x v="42"/>
    <x v="42"/>
    <m/>
    <x v="615"/>
    <e v="#N/A"/>
    <x v="615"/>
  </r>
  <r>
    <x v="5170"/>
    <m/>
    <n v="400"/>
    <x v="9119"/>
    <m/>
    <m/>
    <m/>
    <m/>
    <x v="9560"/>
    <s v="2023/4/12"/>
    <x v="156"/>
    <x v="156"/>
    <x v="42"/>
    <x v="42"/>
    <m/>
    <x v="615"/>
    <e v="#N/A"/>
    <x v="615"/>
  </r>
  <r>
    <x v="5170"/>
    <m/>
    <n v="5640"/>
    <x v="18984"/>
    <m/>
    <m/>
    <m/>
    <m/>
    <x v="9582"/>
    <s v="2023/4/13"/>
    <x v="156"/>
    <x v="156"/>
    <x v="42"/>
    <x v="42"/>
    <m/>
    <x v="615"/>
    <e v="#N/A"/>
    <x v="615"/>
  </r>
  <r>
    <x v="5170"/>
    <m/>
    <n v="490"/>
    <x v="18984"/>
    <m/>
    <m/>
    <m/>
    <m/>
    <x v="9582"/>
    <s v="2023/4/13"/>
    <x v="156"/>
    <x v="156"/>
    <x v="42"/>
    <x v="42"/>
    <m/>
    <x v="615"/>
    <e v="#N/A"/>
    <x v="615"/>
  </r>
  <r>
    <x v="5170"/>
    <m/>
    <n v="400"/>
    <x v="9119"/>
    <m/>
    <m/>
    <m/>
    <m/>
    <x v="9561"/>
    <s v="2023/4/17"/>
    <x v="156"/>
    <x v="156"/>
    <x v="42"/>
    <x v="42"/>
    <m/>
    <x v="615"/>
    <e v="#N/A"/>
    <x v="615"/>
  </r>
  <r>
    <x v="5170"/>
    <m/>
    <n v="400"/>
    <x v="9119"/>
    <m/>
    <m/>
    <m/>
    <m/>
    <x v="9561"/>
    <s v="2023/4/17"/>
    <x v="156"/>
    <x v="156"/>
    <x v="42"/>
    <x v="42"/>
    <m/>
    <x v="615"/>
    <e v="#N/A"/>
    <x v="615"/>
  </r>
  <r>
    <x v="5170"/>
    <m/>
    <n v="400"/>
    <x v="9119"/>
    <m/>
    <m/>
    <m/>
    <m/>
    <x v="9561"/>
    <s v="2023/4/17"/>
    <x v="156"/>
    <x v="156"/>
    <x v="42"/>
    <x v="42"/>
    <m/>
    <x v="615"/>
    <e v="#N/A"/>
    <x v="615"/>
  </r>
  <r>
    <x v="5170"/>
    <m/>
    <n v="200"/>
    <x v="9119"/>
    <m/>
    <m/>
    <m/>
    <m/>
    <x v="9561"/>
    <s v="2023/4/17"/>
    <x v="156"/>
    <x v="156"/>
    <x v="42"/>
    <x v="42"/>
    <m/>
    <x v="615"/>
    <e v="#N/A"/>
    <x v="615"/>
  </r>
  <r>
    <x v="5170"/>
    <m/>
    <n v="300"/>
    <x v="9119"/>
    <m/>
    <m/>
    <m/>
    <m/>
    <x v="9561"/>
    <s v="2023/4/17"/>
    <x v="156"/>
    <x v="156"/>
    <x v="42"/>
    <x v="42"/>
    <m/>
    <x v="615"/>
    <e v="#N/A"/>
    <x v="615"/>
  </r>
  <r>
    <x v="5170"/>
    <m/>
    <n v="400"/>
    <x v="9119"/>
    <m/>
    <m/>
    <m/>
    <m/>
    <x v="9561"/>
    <s v="2023/4/17"/>
    <x v="156"/>
    <x v="156"/>
    <x v="42"/>
    <x v="42"/>
    <m/>
    <x v="615"/>
    <e v="#N/A"/>
    <x v="615"/>
  </r>
  <r>
    <x v="5170"/>
    <m/>
    <n v="400"/>
    <x v="9119"/>
    <m/>
    <m/>
    <m/>
    <m/>
    <x v="9561"/>
    <s v="2023/4/17"/>
    <x v="156"/>
    <x v="156"/>
    <x v="42"/>
    <x v="42"/>
    <m/>
    <x v="615"/>
    <e v="#N/A"/>
    <x v="615"/>
  </r>
  <r>
    <x v="5170"/>
    <m/>
    <n v="400"/>
    <x v="9119"/>
    <m/>
    <m/>
    <m/>
    <m/>
    <x v="9561"/>
    <s v="2023/4/17"/>
    <x v="156"/>
    <x v="156"/>
    <x v="42"/>
    <x v="42"/>
    <m/>
    <x v="615"/>
    <e v="#N/A"/>
    <x v="615"/>
  </r>
  <r>
    <x v="5170"/>
    <m/>
    <n v="200"/>
    <x v="9119"/>
    <m/>
    <m/>
    <m/>
    <m/>
    <x v="9561"/>
    <s v="2023/4/17"/>
    <x v="156"/>
    <x v="156"/>
    <x v="42"/>
    <x v="42"/>
    <m/>
    <x v="615"/>
    <e v="#N/A"/>
    <x v="615"/>
  </r>
  <r>
    <x v="5170"/>
    <m/>
    <n v="300"/>
    <x v="9119"/>
    <m/>
    <m/>
    <m/>
    <m/>
    <x v="9561"/>
    <s v="2023/4/17"/>
    <x v="156"/>
    <x v="156"/>
    <x v="42"/>
    <x v="42"/>
    <m/>
    <x v="615"/>
    <e v="#N/A"/>
    <x v="615"/>
  </r>
  <r>
    <x v="5170"/>
    <m/>
    <n v="400"/>
    <x v="9119"/>
    <m/>
    <m/>
    <m/>
    <m/>
    <x v="9561"/>
    <s v="2023/4/17"/>
    <x v="156"/>
    <x v="156"/>
    <x v="42"/>
    <x v="42"/>
    <m/>
    <x v="615"/>
    <e v="#N/A"/>
    <x v="615"/>
  </r>
  <r>
    <x v="5170"/>
    <m/>
    <n v="200"/>
    <x v="9119"/>
    <m/>
    <m/>
    <m/>
    <m/>
    <x v="9561"/>
    <s v="2023/4/17"/>
    <x v="156"/>
    <x v="156"/>
    <x v="42"/>
    <x v="42"/>
    <m/>
    <x v="615"/>
    <e v="#N/A"/>
    <x v="615"/>
  </r>
  <r>
    <x v="5170"/>
    <m/>
    <n v="400"/>
    <x v="9119"/>
    <m/>
    <m/>
    <m/>
    <m/>
    <x v="9561"/>
    <s v="2023/4/17"/>
    <x v="156"/>
    <x v="156"/>
    <x v="42"/>
    <x v="42"/>
    <m/>
    <x v="615"/>
    <e v="#N/A"/>
    <x v="615"/>
  </r>
  <r>
    <x v="5170"/>
    <m/>
    <n v="350"/>
    <x v="18985"/>
    <m/>
    <m/>
    <m/>
    <m/>
    <x v="9583"/>
    <s v="2023/5/30"/>
    <x v="156"/>
    <x v="156"/>
    <x v="42"/>
    <x v="42"/>
    <m/>
    <x v="615"/>
    <e v="#N/A"/>
    <x v="615"/>
  </r>
  <r>
    <x v="5170"/>
    <m/>
    <n v="200"/>
    <x v="18893"/>
    <m/>
    <m/>
    <m/>
    <m/>
    <x v="9543"/>
    <s v="2023/6/1"/>
    <x v="156"/>
    <x v="156"/>
    <x v="42"/>
    <x v="42"/>
    <m/>
    <x v="615"/>
    <e v="#N/A"/>
    <x v="615"/>
  </r>
  <r>
    <x v="5170"/>
    <m/>
    <n v="402.5"/>
    <x v="18986"/>
    <m/>
    <m/>
    <m/>
    <m/>
    <x v="5702"/>
    <s v="2023/6/7"/>
    <x v="156"/>
    <x v="156"/>
    <x v="42"/>
    <x v="42"/>
    <m/>
    <x v="615"/>
    <e v="#N/A"/>
    <x v="615"/>
  </r>
  <r>
    <x v="5170"/>
    <m/>
    <n v="1000"/>
    <x v="18965"/>
    <m/>
    <m/>
    <m/>
    <m/>
    <x v="9576"/>
    <s v="2023/7/6"/>
    <x v="156"/>
    <x v="156"/>
    <x v="42"/>
    <x v="42"/>
    <m/>
    <x v="615"/>
    <e v="#N/A"/>
    <x v="615"/>
  </r>
  <r>
    <x v="5170"/>
    <m/>
    <n v="1000"/>
    <x v="18973"/>
    <m/>
    <m/>
    <m/>
    <m/>
    <x v="9577"/>
    <s v="2023/8/2"/>
    <x v="156"/>
    <x v="156"/>
    <x v="42"/>
    <x v="42"/>
    <m/>
    <x v="615"/>
    <e v="#N/A"/>
    <x v="615"/>
  </r>
  <r>
    <x v="5170"/>
    <m/>
    <n v="2800"/>
    <x v="18900"/>
    <s v="103"/>
    <n v="87"/>
    <n v="6"/>
    <n v="103"/>
    <x v="9550"/>
    <s v="2023/8/5"/>
    <x v="156"/>
    <x v="156"/>
    <x v="42"/>
    <x v="42"/>
    <m/>
    <x v="615"/>
    <e v="#N/A"/>
    <x v="615"/>
  </r>
  <r>
    <x v="5170"/>
    <m/>
    <n v="779.73"/>
    <x v="18987"/>
    <m/>
    <m/>
    <m/>
    <m/>
    <x v="9551"/>
    <s v="2023/8/20"/>
    <x v="156"/>
    <x v="156"/>
    <x v="42"/>
    <x v="42"/>
    <m/>
    <x v="615"/>
    <e v="#N/A"/>
    <x v="615"/>
  </r>
  <r>
    <x v="5170"/>
    <m/>
    <n v="1000"/>
    <x v="9246"/>
    <m/>
    <m/>
    <m/>
    <m/>
    <x v="7493"/>
    <s v="2023/10/1"/>
    <x v="156"/>
    <x v="156"/>
    <x v="42"/>
    <x v="42"/>
    <m/>
    <x v="615"/>
    <e v="#N/A"/>
    <x v="615"/>
  </r>
  <r>
    <x v="5170"/>
    <m/>
    <n v="1600"/>
    <x v="18976"/>
    <m/>
    <m/>
    <m/>
    <m/>
    <x v="9580"/>
    <s v="2023/11/1"/>
    <x v="156"/>
    <x v="156"/>
    <x v="42"/>
    <x v="42"/>
    <m/>
    <x v="615"/>
    <e v="#N/A"/>
    <x v="615"/>
  </r>
  <r>
    <x v="5170"/>
    <m/>
    <n v="1500"/>
    <x v="18912"/>
    <m/>
    <m/>
    <m/>
    <m/>
    <x v="9556"/>
    <s v="2023/12/6"/>
    <x v="156"/>
    <x v="156"/>
    <x v="42"/>
    <x v="42"/>
    <m/>
    <x v="615"/>
    <e v="#N/A"/>
    <x v="615"/>
  </r>
  <r>
    <x v="5170"/>
    <m/>
    <n v="190.38"/>
    <x v="18988"/>
    <s v="138"/>
    <n v="115"/>
    <n v="6"/>
    <n v="138"/>
    <x v="9584"/>
    <s v="2023/9/17"/>
    <x v="156"/>
    <x v="156"/>
    <x v="63"/>
    <x v="63"/>
    <m/>
    <x v="615"/>
    <e v="#N/A"/>
    <x v="615"/>
  </r>
  <r>
    <x v="5170"/>
    <m/>
    <n v="4800"/>
    <x v="18889"/>
    <m/>
    <m/>
    <m/>
    <m/>
    <x v="9539"/>
    <s v="2023/4/1"/>
    <x v="156"/>
    <x v="156"/>
    <x v="43"/>
    <x v="43"/>
    <m/>
    <x v="615"/>
    <e v="#N/A"/>
    <x v="615"/>
  </r>
  <r>
    <x v="5170"/>
    <m/>
    <n v="1700"/>
    <x v="18890"/>
    <m/>
    <m/>
    <m/>
    <m/>
    <x v="9540"/>
    <s v="2023/6/6"/>
    <x v="156"/>
    <x v="156"/>
    <x v="43"/>
    <x v="43"/>
    <m/>
    <x v="615"/>
    <e v="#N/A"/>
    <x v="615"/>
  </r>
  <r>
    <x v="5170"/>
    <m/>
    <n v="17000"/>
    <x v="18894"/>
    <m/>
    <m/>
    <m/>
    <m/>
    <x v="9544"/>
    <s v="2023/10/1"/>
    <x v="156"/>
    <x v="156"/>
    <x v="43"/>
    <x v="43"/>
    <m/>
    <x v="615"/>
    <e v="#N/A"/>
    <x v="615"/>
  </r>
  <r>
    <x v="5170"/>
    <m/>
    <n v="17100"/>
    <x v="18902"/>
    <m/>
    <m/>
    <m/>
    <m/>
    <x v="9552"/>
    <s v="2023/11/1"/>
    <x v="156"/>
    <x v="156"/>
    <x v="43"/>
    <x v="43"/>
    <m/>
    <x v="615"/>
    <e v="#N/A"/>
    <x v="615"/>
  </r>
  <r>
    <x v="5170"/>
    <m/>
    <n v="100"/>
    <x v="18989"/>
    <m/>
    <m/>
    <m/>
    <m/>
    <x v="8488"/>
    <s v="2023/11/12"/>
    <x v="156"/>
    <x v="156"/>
    <x v="43"/>
    <x v="43"/>
    <m/>
    <x v="615"/>
    <e v="#N/A"/>
    <x v="615"/>
  </r>
  <r>
    <x v="5170"/>
    <m/>
    <n v="12300"/>
    <x v="18895"/>
    <m/>
    <m/>
    <m/>
    <m/>
    <x v="9545"/>
    <s v="2023/11/21"/>
    <x v="156"/>
    <x v="156"/>
    <x v="43"/>
    <x v="43"/>
    <m/>
    <x v="615"/>
    <e v="#N/A"/>
    <x v="615"/>
  </r>
  <r>
    <x v="5170"/>
    <m/>
    <n v="1667.5"/>
    <x v="18978"/>
    <m/>
    <m/>
    <m/>
    <m/>
    <x v="9581"/>
    <s v="2023/12/6"/>
    <x v="156"/>
    <x v="156"/>
    <x v="43"/>
    <x v="43"/>
    <m/>
    <x v="615"/>
    <e v="#N/A"/>
    <x v="615"/>
  </r>
  <r>
    <x v="5170"/>
    <m/>
    <n v="1667.5"/>
    <x v="18978"/>
    <m/>
    <m/>
    <m/>
    <m/>
    <x v="9581"/>
    <s v="2023/12/6"/>
    <x v="156"/>
    <x v="156"/>
    <x v="47"/>
    <x v="47"/>
    <m/>
    <x v="615"/>
    <e v="#N/A"/>
    <x v="615"/>
  </r>
  <r>
    <x v="5170"/>
    <m/>
    <n v="850"/>
    <x v="18890"/>
    <m/>
    <m/>
    <m/>
    <m/>
    <x v="9540"/>
    <s v="2023/6/6"/>
    <x v="156"/>
    <x v="156"/>
    <x v="50"/>
    <x v="50"/>
    <m/>
    <x v="615"/>
    <e v="#N/A"/>
    <x v="615"/>
  </r>
  <r>
    <x v="5170"/>
    <m/>
    <n v="2200"/>
    <x v="9256"/>
    <m/>
    <m/>
    <m/>
    <m/>
    <x v="7497"/>
    <s v="2023/7/10"/>
    <x v="156"/>
    <x v="156"/>
    <x v="102"/>
    <x v="101"/>
    <m/>
    <x v="615"/>
    <e v="#N/A"/>
    <x v="615"/>
  </r>
  <r>
    <x v="5170"/>
    <m/>
    <n v="500"/>
    <x v="18903"/>
    <m/>
    <m/>
    <m/>
    <m/>
    <x v="9553"/>
    <s v="2023/7/31"/>
    <x v="156"/>
    <x v="156"/>
    <x v="102"/>
    <x v="101"/>
    <m/>
    <x v="615"/>
    <e v="#N/A"/>
    <x v="615"/>
  </r>
  <r>
    <x v="5170"/>
    <m/>
    <n v="2100"/>
    <x v="18973"/>
    <m/>
    <m/>
    <m/>
    <m/>
    <x v="9577"/>
    <s v="2023/8/2"/>
    <x v="156"/>
    <x v="156"/>
    <x v="102"/>
    <x v="101"/>
    <m/>
    <x v="615"/>
    <e v="#N/A"/>
    <x v="615"/>
  </r>
  <r>
    <x v="5170"/>
    <m/>
    <n v="900"/>
    <x v="9246"/>
    <m/>
    <m/>
    <m/>
    <m/>
    <x v="7493"/>
    <s v="2023/10/1"/>
    <x v="156"/>
    <x v="156"/>
    <x v="102"/>
    <x v="101"/>
    <m/>
    <x v="615"/>
    <e v="#N/A"/>
    <x v="615"/>
  </r>
  <r>
    <x v="5170"/>
    <m/>
    <n v="3000"/>
    <x v="18886"/>
    <m/>
    <m/>
    <m/>
    <m/>
    <x v="9536"/>
    <s v="2023/10/1"/>
    <x v="156"/>
    <x v="156"/>
    <x v="102"/>
    <x v="101"/>
    <m/>
    <x v="615"/>
    <e v="#N/A"/>
    <x v="615"/>
  </r>
  <r>
    <x v="5170"/>
    <m/>
    <n v="200"/>
    <x v="18905"/>
    <m/>
    <m/>
    <m/>
    <m/>
    <x v="9554"/>
    <s v="2023/7/1"/>
    <x v="156"/>
    <x v="156"/>
    <x v="55"/>
    <x v="55"/>
    <m/>
    <x v="615"/>
    <e v="#N/A"/>
    <x v="615"/>
  </r>
  <r>
    <x v="5170"/>
    <m/>
    <n v="1200"/>
    <x v="18903"/>
    <m/>
    <m/>
    <m/>
    <m/>
    <x v="9553"/>
    <s v="2023/7/31"/>
    <x v="156"/>
    <x v="156"/>
    <x v="55"/>
    <x v="55"/>
    <m/>
    <x v="615"/>
    <e v="#N/A"/>
    <x v="615"/>
  </r>
  <r>
    <x v="5170"/>
    <m/>
    <n v="1667.5"/>
    <x v="18978"/>
    <m/>
    <m/>
    <m/>
    <m/>
    <x v="9581"/>
    <s v="2023/12/6"/>
    <x v="156"/>
    <x v="156"/>
    <x v="55"/>
    <x v="55"/>
    <m/>
    <x v="615"/>
    <e v="#N/A"/>
    <x v="615"/>
  </r>
  <r>
    <x v="5170"/>
    <m/>
    <n v="250"/>
    <x v="18903"/>
    <m/>
    <m/>
    <m/>
    <m/>
    <x v="9553"/>
    <s v="2023/7/31"/>
    <x v="156"/>
    <x v="156"/>
    <x v="65"/>
    <x v="65"/>
    <m/>
    <x v="615"/>
    <e v="#N/A"/>
    <x v="615"/>
  </r>
  <r>
    <x v="5170"/>
    <m/>
    <n v="700"/>
    <x v="18973"/>
    <m/>
    <m/>
    <m/>
    <m/>
    <x v="9577"/>
    <s v="2023/8/2"/>
    <x v="156"/>
    <x v="156"/>
    <x v="65"/>
    <x v="65"/>
    <m/>
    <x v="615"/>
    <e v="#N/A"/>
    <x v="615"/>
  </r>
  <r>
    <x v="5170"/>
    <m/>
    <n v="800"/>
    <x v="9119"/>
    <s v="128"/>
    <n v="3"/>
    <n v="6"/>
    <n v="128"/>
    <x v="5220"/>
    <s v="2023/9/2"/>
    <x v="156"/>
    <x v="156"/>
    <x v="65"/>
    <x v="65"/>
    <m/>
    <x v="615"/>
    <e v="#N/A"/>
    <x v="615"/>
  </r>
  <r>
    <x v="5170"/>
    <m/>
    <n v="5600"/>
    <x v="9246"/>
    <m/>
    <m/>
    <m/>
    <m/>
    <x v="7493"/>
    <s v="2023/10/1"/>
    <x v="156"/>
    <x v="156"/>
    <x v="65"/>
    <x v="65"/>
    <m/>
    <x v="615"/>
    <e v="#N/A"/>
    <x v="615"/>
  </r>
  <r>
    <x v="5170"/>
    <m/>
    <n v="3450"/>
    <x v="18976"/>
    <m/>
    <m/>
    <m/>
    <m/>
    <x v="9580"/>
    <s v="2023/11/1"/>
    <x v="156"/>
    <x v="156"/>
    <x v="65"/>
    <x v="65"/>
    <m/>
    <x v="615"/>
    <e v="#N/A"/>
    <x v="615"/>
  </r>
  <r>
    <x v="5170"/>
    <m/>
    <n v="120"/>
    <x v="18925"/>
    <m/>
    <m/>
    <m/>
    <m/>
    <x v="7476"/>
    <s v="2023/11/2"/>
    <x v="156"/>
    <x v="156"/>
    <x v="65"/>
    <x v="65"/>
    <m/>
    <x v="615"/>
    <e v="#N/A"/>
    <x v="615"/>
  </r>
  <r>
    <x v="5170"/>
    <m/>
    <n v="27.400000000000002"/>
    <x v="18990"/>
    <m/>
    <m/>
    <m/>
    <m/>
    <x v="5462"/>
    <s v="2023/12/14"/>
    <x v="156"/>
    <x v="156"/>
    <x v="65"/>
    <x v="65"/>
    <m/>
    <x v="615"/>
    <e v="#N/A"/>
    <x v="615"/>
  </r>
  <r>
    <x v="5170"/>
    <m/>
    <n v="20.86"/>
    <x v="18991"/>
    <m/>
    <m/>
    <m/>
    <m/>
    <x v="5454"/>
    <s v="2023/8/13"/>
    <x v="156"/>
    <x v="156"/>
    <x v="58"/>
    <x v="58"/>
    <m/>
    <x v="615"/>
    <e v="#N/A"/>
    <x v="615"/>
  </r>
  <r>
    <x v="5170"/>
    <m/>
    <n v="2608.7000000000003"/>
    <x v="18992"/>
    <m/>
    <m/>
    <m/>
    <m/>
    <x v="9496"/>
    <s v="2023/8/19"/>
    <x v="156"/>
    <x v="156"/>
    <x v="58"/>
    <x v="58"/>
    <m/>
    <x v="615"/>
    <e v="#N/A"/>
    <x v="615"/>
  </r>
  <r>
    <x v="5170"/>
    <m/>
    <n v="17.25"/>
    <x v="18993"/>
    <m/>
    <m/>
    <m/>
    <m/>
    <x v="8459"/>
    <s v="2023/8/26"/>
    <x v="156"/>
    <x v="156"/>
    <x v="58"/>
    <x v="58"/>
    <m/>
    <x v="615"/>
    <e v="#N/A"/>
    <x v="615"/>
  </r>
  <r>
    <x v="5170"/>
    <m/>
    <n v="1613.3400000000001"/>
    <x v="18974"/>
    <m/>
    <m/>
    <m/>
    <m/>
    <x v="9578"/>
    <s v="2023/9/23"/>
    <x v="156"/>
    <x v="156"/>
    <x v="58"/>
    <x v="58"/>
    <m/>
    <x v="615"/>
    <e v="#N/A"/>
    <x v="615"/>
  </r>
  <r>
    <x v="5170"/>
    <m/>
    <n v="600"/>
    <x v="18994"/>
    <m/>
    <m/>
    <m/>
    <m/>
    <x v="7280"/>
    <s v="2023/9/25"/>
    <x v="156"/>
    <x v="156"/>
    <x v="58"/>
    <x v="58"/>
    <m/>
    <x v="615"/>
    <e v="#N/A"/>
    <x v="615"/>
  </r>
  <r>
    <x v="5170"/>
    <m/>
    <n v="220"/>
    <x v="18995"/>
    <m/>
    <m/>
    <m/>
    <m/>
    <x v="9585"/>
    <s v="2023/9/30"/>
    <x v="156"/>
    <x v="156"/>
    <x v="58"/>
    <x v="58"/>
    <m/>
    <x v="615"/>
    <e v="#N/A"/>
    <x v="615"/>
  </r>
  <r>
    <x v="5170"/>
    <m/>
    <n v="490"/>
    <x v="18995"/>
    <m/>
    <m/>
    <m/>
    <m/>
    <x v="9585"/>
    <s v="2023/9/30"/>
    <x v="156"/>
    <x v="156"/>
    <x v="58"/>
    <x v="58"/>
    <m/>
    <x v="615"/>
    <e v="#N/A"/>
    <x v="615"/>
  </r>
  <r>
    <x v="5170"/>
    <m/>
    <n v="490"/>
    <x v="18995"/>
    <m/>
    <m/>
    <m/>
    <m/>
    <x v="9585"/>
    <s v="2023/9/30"/>
    <x v="156"/>
    <x v="156"/>
    <x v="58"/>
    <x v="58"/>
    <m/>
    <x v="615"/>
    <e v="#N/A"/>
    <x v="615"/>
  </r>
  <r>
    <x v="5170"/>
    <m/>
    <n v="220"/>
    <x v="18995"/>
    <m/>
    <m/>
    <m/>
    <m/>
    <x v="9585"/>
    <s v="2023/9/30"/>
    <x v="156"/>
    <x v="156"/>
    <x v="58"/>
    <x v="58"/>
    <m/>
    <x v="615"/>
    <e v="#N/A"/>
    <x v="615"/>
  </r>
  <r>
    <x v="5170"/>
    <m/>
    <n v="9580"/>
    <x v="18995"/>
    <m/>
    <m/>
    <m/>
    <m/>
    <x v="9585"/>
    <s v="2023/9/30"/>
    <x v="156"/>
    <x v="156"/>
    <x v="58"/>
    <x v="58"/>
    <m/>
    <x v="615"/>
    <e v="#N/A"/>
    <x v="615"/>
  </r>
  <r>
    <x v="5170"/>
    <m/>
    <n v="400"/>
    <x v="9246"/>
    <m/>
    <m/>
    <m/>
    <m/>
    <x v="7493"/>
    <s v="2023/10/1"/>
    <x v="156"/>
    <x v="156"/>
    <x v="58"/>
    <x v="58"/>
    <m/>
    <x v="615"/>
    <e v="#N/A"/>
    <x v="615"/>
  </r>
  <r>
    <x v="5170"/>
    <m/>
    <n v="6100"/>
    <x v="18886"/>
    <m/>
    <m/>
    <m/>
    <m/>
    <x v="9536"/>
    <s v="2023/10/1"/>
    <x v="156"/>
    <x v="156"/>
    <x v="58"/>
    <x v="58"/>
    <m/>
    <x v="615"/>
    <e v="#N/A"/>
    <x v="615"/>
  </r>
  <r>
    <x v="5170"/>
    <m/>
    <n v="12100"/>
    <x v="18894"/>
    <m/>
    <m/>
    <m/>
    <m/>
    <x v="9544"/>
    <s v="2023/10/1"/>
    <x v="156"/>
    <x v="156"/>
    <x v="58"/>
    <x v="58"/>
    <m/>
    <x v="615"/>
    <e v="#N/A"/>
    <x v="615"/>
  </r>
  <r>
    <x v="5170"/>
    <m/>
    <n v="1663"/>
    <x v="18975"/>
    <m/>
    <m/>
    <m/>
    <m/>
    <x v="9579"/>
    <s v="2023/10/15"/>
    <x v="156"/>
    <x v="156"/>
    <x v="58"/>
    <x v="58"/>
    <m/>
    <x v="615"/>
    <e v="#N/A"/>
    <x v="615"/>
  </r>
  <r>
    <x v="5170"/>
    <m/>
    <n v="2695"/>
    <x v="18996"/>
    <m/>
    <m/>
    <m/>
    <m/>
    <x v="9579"/>
    <s v="2023/10/15"/>
    <x v="156"/>
    <x v="156"/>
    <x v="58"/>
    <x v="58"/>
    <m/>
    <x v="615"/>
    <e v="#N/A"/>
    <x v="615"/>
  </r>
  <r>
    <x v="5170"/>
    <m/>
    <n v="12600"/>
    <x v="18902"/>
    <m/>
    <m/>
    <m/>
    <m/>
    <x v="9552"/>
    <s v="2023/11/1"/>
    <x v="156"/>
    <x v="156"/>
    <x v="58"/>
    <x v="58"/>
    <m/>
    <x v="615"/>
    <e v="#N/A"/>
    <x v="615"/>
  </r>
  <r>
    <x v="5170"/>
    <m/>
    <n v="1000"/>
    <x v="18976"/>
    <m/>
    <m/>
    <m/>
    <m/>
    <x v="9580"/>
    <s v="2023/11/1"/>
    <x v="156"/>
    <x v="156"/>
    <x v="58"/>
    <x v="58"/>
    <m/>
    <x v="615"/>
    <e v="#N/A"/>
    <x v="615"/>
  </r>
  <r>
    <x v="5170"/>
    <m/>
    <n v="10200"/>
    <x v="18895"/>
    <m/>
    <m/>
    <m/>
    <m/>
    <x v="9545"/>
    <s v="2023/11/21"/>
    <x v="156"/>
    <x v="156"/>
    <x v="58"/>
    <x v="58"/>
    <m/>
    <x v="615"/>
    <e v="#N/A"/>
    <x v="615"/>
  </r>
  <r>
    <x v="5170"/>
    <m/>
    <n v="1293.33"/>
    <x v="18977"/>
    <m/>
    <m/>
    <m/>
    <m/>
    <x v="9555"/>
    <s v="2023/12/6"/>
    <x v="156"/>
    <x v="156"/>
    <x v="58"/>
    <x v="58"/>
    <m/>
    <x v="615"/>
    <e v="#N/A"/>
    <x v="615"/>
  </r>
  <r>
    <x v="5170"/>
    <m/>
    <n v="5820"/>
    <x v="18997"/>
    <m/>
    <m/>
    <m/>
    <m/>
    <x v="9555"/>
    <s v="2023/12/6"/>
    <x v="156"/>
    <x v="156"/>
    <x v="58"/>
    <x v="58"/>
    <m/>
    <x v="615"/>
    <e v="#N/A"/>
    <x v="615"/>
  </r>
  <r>
    <x v="5170"/>
    <m/>
    <n v="4060"/>
    <x v="18998"/>
    <m/>
    <m/>
    <m/>
    <m/>
    <x v="9555"/>
    <s v="2023/12/6"/>
    <x v="156"/>
    <x v="156"/>
    <x v="58"/>
    <x v="58"/>
    <m/>
    <x v="615"/>
    <e v="#N/A"/>
    <x v="615"/>
  </r>
  <r>
    <x v="5170"/>
    <m/>
    <n v="490"/>
    <x v="18977"/>
    <m/>
    <m/>
    <m/>
    <m/>
    <x v="9555"/>
    <s v="2023/12/6"/>
    <x v="156"/>
    <x v="156"/>
    <x v="58"/>
    <x v="58"/>
    <m/>
    <x v="615"/>
    <e v="#N/A"/>
    <x v="615"/>
  </r>
  <r>
    <x v="5170"/>
    <m/>
    <n v="4035"/>
    <x v="18999"/>
    <m/>
    <m/>
    <m/>
    <m/>
    <x v="9581"/>
    <s v="2023/12/6"/>
    <x v="156"/>
    <x v="156"/>
    <x v="58"/>
    <x v="58"/>
    <m/>
    <x v="615"/>
    <e v="#N/A"/>
    <x v="615"/>
  </r>
  <r>
    <x v="5170"/>
    <m/>
    <n v="1000"/>
    <x v="18912"/>
    <m/>
    <m/>
    <m/>
    <m/>
    <x v="9556"/>
    <s v="2023/12/6"/>
    <x v="156"/>
    <x v="156"/>
    <x v="58"/>
    <x v="58"/>
    <m/>
    <x v="615"/>
    <e v="#N/A"/>
    <x v="615"/>
  </r>
  <r>
    <x v="5170"/>
    <m/>
    <n v="3345"/>
    <x v="19000"/>
    <m/>
    <m/>
    <m/>
    <m/>
    <x v="9557"/>
    <s v="2023/12/31"/>
    <x v="156"/>
    <x v="156"/>
    <x v="58"/>
    <x v="58"/>
    <m/>
    <x v="615"/>
    <e v="#N/A"/>
    <x v="615"/>
  </r>
  <r>
    <x v="5170"/>
    <m/>
    <n v="4440"/>
    <x v="19001"/>
    <m/>
    <m/>
    <m/>
    <m/>
    <x v="9578"/>
    <s v="2023/9/23"/>
    <x v="156"/>
    <x v="156"/>
    <x v="66"/>
    <x v="66"/>
    <m/>
    <x v="615"/>
    <e v="#N/A"/>
    <x v="615"/>
  </r>
  <r>
    <x v="5170"/>
    <m/>
    <n v="490"/>
    <x v="19001"/>
    <m/>
    <m/>
    <m/>
    <m/>
    <x v="9578"/>
    <s v="2023/9/23"/>
    <x v="156"/>
    <x v="156"/>
    <x v="66"/>
    <x v="66"/>
    <m/>
    <x v="615"/>
    <e v="#N/A"/>
    <x v="615"/>
  </r>
  <r>
    <x v="5170"/>
    <m/>
    <n v="4750"/>
    <x v="19002"/>
    <m/>
    <m/>
    <m/>
    <m/>
    <x v="9578"/>
    <s v="2023/9/23"/>
    <x v="156"/>
    <x v="156"/>
    <x v="66"/>
    <x v="66"/>
    <m/>
    <x v="615"/>
    <e v="#N/A"/>
    <x v="615"/>
  </r>
  <r>
    <x v="5170"/>
    <m/>
    <n v="490"/>
    <x v="19002"/>
    <m/>
    <m/>
    <m/>
    <m/>
    <x v="9578"/>
    <s v="2023/9/23"/>
    <x v="156"/>
    <x v="156"/>
    <x v="66"/>
    <x v="66"/>
    <m/>
    <x v="615"/>
    <e v="#N/A"/>
    <x v="615"/>
  </r>
  <r>
    <x v="5170"/>
    <m/>
    <n v="490"/>
    <x v="18974"/>
    <m/>
    <m/>
    <m/>
    <m/>
    <x v="9578"/>
    <s v="2023/9/23"/>
    <x v="156"/>
    <x v="156"/>
    <x v="66"/>
    <x v="66"/>
    <m/>
    <x v="615"/>
    <e v="#N/A"/>
    <x v="615"/>
  </r>
  <r>
    <x v="5170"/>
    <m/>
    <n v="1613.33"/>
    <x v="18974"/>
    <m/>
    <m/>
    <m/>
    <m/>
    <x v="9578"/>
    <s v="2023/9/23"/>
    <x v="156"/>
    <x v="156"/>
    <x v="66"/>
    <x v="66"/>
    <m/>
    <x v="615"/>
    <e v="#N/A"/>
    <x v="615"/>
  </r>
  <r>
    <x v="5170"/>
    <m/>
    <n v="5000"/>
    <x v="18894"/>
    <m/>
    <m/>
    <m/>
    <m/>
    <x v="9544"/>
    <s v="2023/10/1"/>
    <x v="156"/>
    <x v="156"/>
    <x v="66"/>
    <x v="66"/>
    <m/>
    <x v="615"/>
    <e v="#N/A"/>
    <x v="615"/>
  </r>
  <r>
    <x v="5170"/>
    <m/>
    <n v="2145"/>
    <x v="18996"/>
    <m/>
    <m/>
    <m/>
    <m/>
    <x v="9579"/>
    <s v="2023/10/15"/>
    <x v="156"/>
    <x v="156"/>
    <x v="66"/>
    <x v="66"/>
    <m/>
    <x v="615"/>
    <e v="#N/A"/>
    <x v="615"/>
  </r>
  <r>
    <x v="5170"/>
    <m/>
    <n v="490"/>
    <x v="18996"/>
    <m/>
    <m/>
    <m/>
    <m/>
    <x v="9579"/>
    <s v="2023/10/15"/>
    <x v="156"/>
    <x v="156"/>
    <x v="66"/>
    <x v="66"/>
    <m/>
    <x v="615"/>
    <e v="#N/A"/>
    <x v="615"/>
  </r>
  <r>
    <x v="5170"/>
    <m/>
    <n v="1663"/>
    <x v="18975"/>
    <m/>
    <m/>
    <m/>
    <m/>
    <x v="9579"/>
    <s v="2023/10/15"/>
    <x v="156"/>
    <x v="156"/>
    <x v="66"/>
    <x v="66"/>
    <m/>
    <x v="615"/>
    <e v="#N/A"/>
    <x v="615"/>
  </r>
  <r>
    <x v="5170"/>
    <m/>
    <n v="700"/>
    <x v="18976"/>
    <m/>
    <m/>
    <m/>
    <m/>
    <x v="9580"/>
    <s v="2023/11/1"/>
    <x v="156"/>
    <x v="156"/>
    <x v="66"/>
    <x v="66"/>
    <m/>
    <x v="615"/>
    <e v="#N/A"/>
    <x v="615"/>
  </r>
  <r>
    <x v="5170"/>
    <m/>
    <n v="206800"/>
    <x v="19003"/>
    <m/>
    <m/>
    <m/>
    <m/>
    <x v="9586"/>
    <s v="2023/11/19"/>
    <x v="156"/>
    <x v="156"/>
    <x v="66"/>
    <x v="66"/>
    <m/>
    <x v="615"/>
    <e v="#N/A"/>
    <x v="615"/>
  </r>
  <r>
    <x v="5170"/>
    <m/>
    <n v="410100"/>
    <x v="19004"/>
    <m/>
    <m/>
    <m/>
    <m/>
    <x v="9587"/>
    <s v="2023/11/28"/>
    <x v="156"/>
    <x v="156"/>
    <x v="66"/>
    <x v="66"/>
    <m/>
    <x v="615"/>
    <e v="#N/A"/>
    <x v="615"/>
  </r>
  <r>
    <x v="5170"/>
    <m/>
    <n v="1783.3400000000001"/>
    <x v="18977"/>
    <m/>
    <m/>
    <m/>
    <m/>
    <x v="9555"/>
    <s v="2023/12/6"/>
    <x v="156"/>
    <x v="156"/>
    <x v="66"/>
    <x v="66"/>
    <m/>
    <x v="615"/>
    <e v="#N/A"/>
    <x v="615"/>
  </r>
  <r>
    <x v="5170"/>
    <m/>
    <n v="2017.5"/>
    <x v="18999"/>
    <m/>
    <m/>
    <m/>
    <m/>
    <x v="9581"/>
    <s v="2023/12/6"/>
    <x v="156"/>
    <x v="156"/>
    <x v="66"/>
    <x v="66"/>
    <m/>
    <x v="615"/>
    <e v="#N/A"/>
    <x v="615"/>
  </r>
  <r>
    <x v="5170"/>
    <m/>
    <n v="6200"/>
    <x v="18912"/>
    <m/>
    <m/>
    <m/>
    <m/>
    <x v="9556"/>
    <s v="2023/12/6"/>
    <x v="156"/>
    <x v="156"/>
    <x v="66"/>
    <x v="66"/>
    <m/>
    <x v="615"/>
    <e v="#N/A"/>
    <x v="615"/>
  </r>
  <r>
    <x v="5170"/>
    <m/>
    <n v="46350"/>
    <x v="19005"/>
    <m/>
    <m/>
    <m/>
    <m/>
    <x v="9588"/>
    <s v="2023/12/12"/>
    <x v="156"/>
    <x v="156"/>
    <x v="66"/>
    <x v="66"/>
    <m/>
    <x v="615"/>
    <e v="#N/A"/>
    <x v="615"/>
  </r>
  <r>
    <x v="5170"/>
    <m/>
    <n v="187900"/>
    <x v="19006"/>
    <m/>
    <m/>
    <m/>
    <m/>
    <x v="9589"/>
    <s v="2023/12/24"/>
    <x v="156"/>
    <x v="156"/>
    <x v="66"/>
    <x v="66"/>
    <m/>
    <x v="615"/>
    <e v="#N/A"/>
    <x v="615"/>
  </r>
  <r>
    <x v="5170"/>
    <m/>
    <n v="3345"/>
    <x v="19000"/>
    <m/>
    <m/>
    <m/>
    <m/>
    <x v="9557"/>
    <s v="2023/12/31"/>
    <x v="156"/>
    <x v="156"/>
    <x v="66"/>
    <x v="66"/>
    <m/>
    <x v="615"/>
    <e v="#N/A"/>
    <x v="615"/>
  </r>
  <r>
    <x v="5170"/>
    <m/>
    <n v="5410"/>
    <x v="19007"/>
    <m/>
    <m/>
    <m/>
    <m/>
    <x v="9557"/>
    <s v="2023/12/31"/>
    <x v="156"/>
    <x v="156"/>
    <x v="66"/>
    <x v="66"/>
    <m/>
    <x v="615"/>
    <e v="#N/A"/>
    <x v="615"/>
  </r>
  <r>
    <x v="5170"/>
    <m/>
    <n v="3000"/>
    <x v="18902"/>
    <m/>
    <m/>
    <m/>
    <m/>
    <x v="9552"/>
    <s v="2023/11/1"/>
    <x v="156"/>
    <x v="156"/>
    <x v="72"/>
    <x v="72"/>
    <m/>
    <x v="615"/>
    <e v="#N/A"/>
    <x v="615"/>
  </r>
  <r>
    <x v="5170"/>
    <m/>
    <n v="1200"/>
    <x v="18976"/>
    <m/>
    <m/>
    <m/>
    <m/>
    <x v="9580"/>
    <s v="2023/11/1"/>
    <x v="156"/>
    <x v="156"/>
    <x v="72"/>
    <x v="72"/>
    <m/>
    <x v="615"/>
    <e v="#N/A"/>
    <x v="615"/>
  </r>
  <r>
    <x v="5170"/>
    <m/>
    <n v="3980"/>
    <x v="19008"/>
    <m/>
    <m/>
    <m/>
    <m/>
    <x v="9581"/>
    <s v="2023/12/6"/>
    <x v="156"/>
    <x v="156"/>
    <x v="72"/>
    <x v="72"/>
    <m/>
    <x v="615"/>
    <e v="#N/A"/>
    <x v="615"/>
  </r>
  <r>
    <x v="5170"/>
    <m/>
    <n v="85800"/>
    <x v="19009"/>
    <m/>
    <m/>
    <m/>
    <m/>
    <x v="9590"/>
    <s v="2023/12/30"/>
    <x v="156"/>
    <x v="156"/>
    <x v="72"/>
    <x v="72"/>
    <m/>
    <x v="615"/>
    <e v="#N/A"/>
    <x v="615"/>
  </r>
  <r>
    <x v="5170"/>
    <m/>
    <n v="4610"/>
    <x v="19010"/>
    <m/>
    <m/>
    <m/>
    <m/>
    <x v="9557"/>
    <s v="2023/12/31"/>
    <x v="156"/>
    <x v="156"/>
    <x v="72"/>
    <x v="72"/>
    <m/>
    <x v="615"/>
    <e v="#N/A"/>
    <x v="615"/>
  </r>
  <r>
    <x v="5170"/>
    <m/>
    <n v="79"/>
    <x v="19011"/>
    <m/>
    <m/>
    <m/>
    <m/>
    <x v="8597"/>
    <s v="2023/3/19"/>
    <x v="156"/>
    <x v="156"/>
    <x v="78"/>
    <x v="78"/>
    <m/>
    <x v="615"/>
    <e v="#N/A"/>
    <x v="615"/>
  </r>
  <r>
    <x v="5170"/>
    <m/>
    <n v="41"/>
    <x v="19012"/>
    <m/>
    <m/>
    <m/>
    <m/>
    <x v="8597"/>
    <s v="2023/3/19"/>
    <x v="156"/>
    <x v="156"/>
    <x v="78"/>
    <x v="78"/>
    <m/>
    <x v="615"/>
    <e v="#N/A"/>
    <x v="615"/>
  </r>
  <r>
    <x v="5170"/>
    <m/>
    <n v="20.5"/>
    <x v="19013"/>
    <m/>
    <m/>
    <m/>
    <m/>
    <x v="8597"/>
    <s v="2023/3/19"/>
    <x v="156"/>
    <x v="156"/>
    <x v="78"/>
    <x v="78"/>
    <m/>
    <x v="615"/>
    <e v="#N/A"/>
    <x v="615"/>
  </r>
  <r>
    <x v="5170"/>
    <m/>
    <n v="192.65"/>
    <x v="19014"/>
    <m/>
    <m/>
    <m/>
    <m/>
    <x v="7579"/>
    <s v="2023/1/17"/>
    <x v="156"/>
    <x v="156"/>
    <x v="53"/>
    <x v="53"/>
    <m/>
    <x v="615"/>
    <e v="#N/A"/>
    <x v="615"/>
  </r>
  <r>
    <x v="5170"/>
    <m/>
    <n v="140"/>
    <x v="18920"/>
    <m/>
    <m/>
    <m/>
    <m/>
    <x v="9562"/>
    <s v="2023/1/28"/>
    <x v="156"/>
    <x v="156"/>
    <x v="53"/>
    <x v="53"/>
    <m/>
    <x v="615"/>
    <e v="#N/A"/>
    <x v="615"/>
  </r>
  <r>
    <x v="5170"/>
    <m/>
    <n v="200"/>
    <x v="18920"/>
    <m/>
    <m/>
    <m/>
    <m/>
    <x v="9562"/>
    <s v="2023/1/28"/>
    <x v="156"/>
    <x v="156"/>
    <x v="53"/>
    <x v="53"/>
    <m/>
    <x v="615"/>
    <e v="#N/A"/>
    <x v="615"/>
  </r>
  <r>
    <x v="5170"/>
    <m/>
    <n v="600"/>
    <x v="9146"/>
    <m/>
    <m/>
    <m/>
    <m/>
    <x v="5509"/>
    <s v="2023/1/29"/>
    <x v="156"/>
    <x v="156"/>
    <x v="53"/>
    <x v="53"/>
    <m/>
    <x v="615"/>
    <e v="#N/A"/>
    <x v="615"/>
  </r>
  <r>
    <x v="5170"/>
    <m/>
    <n v="150"/>
    <x v="18896"/>
    <m/>
    <m/>
    <m/>
    <m/>
    <x v="9546"/>
    <s v="2023/2/4"/>
    <x v="156"/>
    <x v="156"/>
    <x v="53"/>
    <x v="53"/>
    <m/>
    <x v="615"/>
    <e v="#N/A"/>
    <x v="615"/>
  </r>
  <r>
    <x v="5170"/>
    <m/>
    <n v="40"/>
    <x v="5831"/>
    <m/>
    <m/>
    <m/>
    <m/>
    <x v="5623"/>
    <s v="2023/2/15"/>
    <x v="156"/>
    <x v="156"/>
    <x v="53"/>
    <x v="53"/>
    <m/>
    <x v="615"/>
    <e v="#N/A"/>
    <x v="615"/>
  </r>
  <r>
    <x v="5170"/>
    <m/>
    <n v="80"/>
    <x v="19015"/>
    <m/>
    <m/>
    <m/>
    <m/>
    <x v="9591"/>
    <s v="2023/3/6"/>
    <x v="156"/>
    <x v="156"/>
    <x v="53"/>
    <x v="53"/>
    <m/>
    <x v="615"/>
    <e v="#N/A"/>
    <x v="615"/>
  </r>
  <r>
    <x v="5170"/>
    <m/>
    <n v="1900"/>
    <x v="19016"/>
    <m/>
    <m/>
    <m/>
    <m/>
    <x v="5517"/>
    <s v="2023/4/30"/>
    <x v="156"/>
    <x v="156"/>
    <x v="53"/>
    <x v="53"/>
    <m/>
    <x v="615"/>
    <e v="#N/A"/>
    <x v="615"/>
  </r>
  <r>
    <x v="5170"/>
    <m/>
    <n v="25"/>
    <x v="19017"/>
    <m/>
    <m/>
    <m/>
    <m/>
    <x v="7115"/>
    <s v="2023/6/3"/>
    <x v="156"/>
    <x v="156"/>
    <x v="53"/>
    <x v="53"/>
    <m/>
    <x v="615"/>
    <e v="#N/A"/>
    <x v="615"/>
  </r>
  <r>
    <x v="5170"/>
    <m/>
    <n v="17.25"/>
    <x v="19018"/>
    <m/>
    <m/>
    <m/>
    <m/>
    <x v="5449"/>
    <s v="2023/6/10"/>
    <x v="156"/>
    <x v="156"/>
    <x v="53"/>
    <x v="53"/>
    <m/>
    <x v="615"/>
    <e v="#N/A"/>
    <x v="615"/>
  </r>
  <r>
    <x v="5170"/>
    <m/>
    <n v="112.62"/>
    <x v="19019"/>
    <m/>
    <m/>
    <m/>
    <m/>
    <x v="5595"/>
    <s v="2023/6/17"/>
    <x v="156"/>
    <x v="156"/>
    <x v="53"/>
    <x v="53"/>
    <m/>
    <x v="615"/>
    <e v="#N/A"/>
    <x v="615"/>
  </r>
  <r>
    <x v="5170"/>
    <m/>
    <n v="17.25"/>
    <x v="19020"/>
    <m/>
    <m/>
    <m/>
    <m/>
    <x v="5592"/>
    <s v="2023/6/24"/>
    <x v="156"/>
    <x v="156"/>
    <x v="53"/>
    <x v="53"/>
    <m/>
    <x v="615"/>
    <e v="#N/A"/>
    <x v="615"/>
  </r>
  <r>
    <x v="5170"/>
    <m/>
    <n v="30"/>
    <x v="19021"/>
    <m/>
    <m/>
    <m/>
    <m/>
    <x v="5451"/>
    <s v="2023/6/30"/>
    <x v="156"/>
    <x v="156"/>
    <x v="53"/>
    <x v="53"/>
    <m/>
    <x v="615"/>
    <e v="#N/A"/>
    <x v="615"/>
  </r>
  <r>
    <x v="5170"/>
    <m/>
    <n v="150"/>
    <x v="18905"/>
    <m/>
    <m/>
    <m/>
    <m/>
    <x v="9554"/>
    <s v="2023/7/1"/>
    <x v="156"/>
    <x v="156"/>
    <x v="53"/>
    <x v="53"/>
    <m/>
    <x v="615"/>
    <e v="#N/A"/>
    <x v="615"/>
  </r>
  <r>
    <x v="5170"/>
    <m/>
    <n v="200"/>
    <x v="9119"/>
    <s v="95"/>
    <n v="6"/>
    <n v="6"/>
    <n v="95"/>
    <x v="5430"/>
    <s v="2023/7/26"/>
    <x v="156"/>
    <x v="156"/>
    <x v="53"/>
    <x v="53"/>
    <m/>
    <x v="615"/>
    <e v="#N/A"/>
    <x v="615"/>
  </r>
  <r>
    <x v="5170"/>
    <m/>
    <n v="44"/>
    <x v="9235"/>
    <s v="97"/>
    <n v="1"/>
    <n v="6"/>
    <n v="97"/>
    <x v="5411"/>
    <s v="2023/7/29"/>
    <x v="156"/>
    <x v="156"/>
    <x v="53"/>
    <x v="53"/>
    <m/>
    <x v="615"/>
    <e v="#N/A"/>
    <x v="615"/>
  </r>
  <r>
    <x v="5170"/>
    <m/>
    <n v="300"/>
    <x v="18903"/>
    <m/>
    <m/>
    <m/>
    <m/>
    <x v="9553"/>
    <s v="2023/7/31"/>
    <x v="156"/>
    <x v="156"/>
    <x v="53"/>
    <x v="53"/>
    <m/>
    <x v="615"/>
    <e v="#N/A"/>
    <x v="615"/>
  </r>
  <r>
    <x v="5170"/>
    <m/>
    <n v="1050"/>
    <x v="18903"/>
    <m/>
    <m/>
    <m/>
    <m/>
    <x v="9553"/>
    <s v="2023/7/31"/>
    <x v="156"/>
    <x v="156"/>
    <x v="53"/>
    <x v="53"/>
    <m/>
    <x v="615"/>
    <e v="#N/A"/>
    <x v="615"/>
  </r>
  <r>
    <x v="5170"/>
    <m/>
    <n v="50"/>
    <x v="19022"/>
    <s v="101"/>
    <n v="85"/>
    <n v="6"/>
    <m/>
    <x v="5536"/>
    <s v="2023/8/3"/>
    <x v="156"/>
    <x v="156"/>
    <x v="53"/>
    <x v="53"/>
    <m/>
    <x v="615"/>
    <e v="#N/A"/>
    <x v="615"/>
  </r>
  <r>
    <x v="5170"/>
    <m/>
    <n v="62.870000000000005"/>
    <x v="19023"/>
    <m/>
    <m/>
    <m/>
    <m/>
    <x v="9592"/>
    <s v="2023/8/31"/>
    <x v="156"/>
    <x v="156"/>
    <x v="53"/>
    <x v="53"/>
    <m/>
    <x v="615"/>
    <e v="#N/A"/>
    <x v="615"/>
  </r>
  <r>
    <x v="5170"/>
    <m/>
    <n v="62.870000000000005"/>
    <x v="19023"/>
    <m/>
    <m/>
    <m/>
    <m/>
    <x v="9592"/>
    <s v="2023/8/31"/>
    <x v="156"/>
    <x v="156"/>
    <x v="53"/>
    <x v="53"/>
    <m/>
    <x v="615"/>
    <e v="#N/A"/>
    <x v="615"/>
  </r>
  <r>
    <x v="5170"/>
    <m/>
    <n v="62.870000000000005"/>
    <x v="19024"/>
    <m/>
    <m/>
    <m/>
    <m/>
    <x v="9592"/>
    <s v="2023/8/31"/>
    <x v="156"/>
    <x v="156"/>
    <x v="53"/>
    <x v="53"/>
    <m/>
    <x v="615"/>
    <e v="#N/A"/>
    <x v="615"/>
  </r>
  <r>
    <x v="5170"/>
    <m/>
    <n v="62.870000000000005"/>
    <x v="19023"/>
    <m/>
    <m/>
    <m/>
    <m/>
    <x v="9592"/>
    <s v="2023/8/31"/>
    <x v="156"/>
    <x v="156"/>
    <x v="53"/>
    <x v="53"/>
    <m/>
    <x v="615"/>
    <e v="#N/A"/>
    <x v="615"/>
  </r>
  <r>
    <x v="5170"/>
    <m/>
    <n v="62.870000000000005"/>
    <x v="19023"/>
    <m/>
    <m/>
    <m/>
    <m/>
    <x v="9592"/>
    <s v="2023/8/31"/>
    <x v="156"/>
    <x v="156"/>
    <x v="53"/>
    <x v="53"/>
    <m/>
    <x v="615"/>
    <e v="#N/A"/>
    <x v="615"/>
  </r>
  <r>
    <x v="5170"/>
    <m/>
    <n v="238.56"/>
    <x v="19023"/>
    <m/>
    <m/>
    <m/>
    <m/>
    <x v="9592"/>
    <s v="2023/8/31"/>
    <x v="156"/>
    <x v="156"/>
    <x v="53"/>
    <x v="53"/>
    <m/>
    <x v="615"/>
    <e v="#N/A"/>
    <x v="615"/>
  </r>
  <r>
    <x v="5170"/>
    <m/>
    <n v="62.870000000000005"/>
    <x v="19024"/>
    <m/>
    <m/>
    <m/>
    <m/>
    <x v="9592"/>
    <s v="2023/8/31"/>
    <x v="156"/>
    <x v="156"/>
    <x v="53"/>
    <x v="53"/>
    <m/>
    <x v="615"/>
    <e v="#N/A"/>
    <x v="615"/>
  </r>
  <r>
    <x v="5170"/>
    <m/>
    <n v="62.870000000000005"/>
    <x v="19024"/>
    <m/>
    <m/>
    <m/>
    <m/>
    <x v="9592"/>
    <s v="2023/8/31"/>
    <x v="156"/>
    <x v="156"/>
    <x v="53"/>
    <x v="53"/>
    <m/>
    <x v="615"/>
    <e v="#N/A"/>
    <x v="615"/>
  </r>
  <r>
    <x v="5170"/>
    <m/>
    <n v="62.870000000000005"/>
    <x v="19024"/>
    <m/>
    <m/>
    <m/>
    <m/>
    <x v="9592"/>
    <s v="2023/8/31"/>
    <x v="156"/>
    <x v="156"/>
    <x v="53"/>
    <x v="53"/>
    <m/>
    <x v="615"/>
    <e v="#N/A"/>
    <x v="615"/>
  </r>
  <r>
    <x v="5170"/>
    <m/>
    <n v="62.870000000000005"/>
    <x v="19023"/>
    <m/>
    <m/>
    <m/>
    <m/>
    <x v="9592"/>
    <s v="2023/8/31"/>
    <x v="156"/>
    <x v="156"/>
    <x v="53"/>
    <x v="53"/>
    <m/>
    <x v="615"/>
    <e v="#N/A"/>
    <x v="615"/>
  </r>
  <r>
    <x v="5170"/>
    <m/>
    <n v="62.870000000000005"/>
    <x v="19023"/>
    <m/>
    <m/>
    <m/>
    <m/>
    <x v="9592"/>
    <s v="2023/8/31"/>
    <x v="156"/>
    <x v="156"/>
    <x v="53"/>
    <x v="53"/>
    <m/>
    <x v="615"/>
    <e v="#N/A"/>
    <x v="615"/>
  </r>
  <r>
    <x v="5170"/>
    <m/>
    <n v="1000"/>
    <x v="9119"/>
    <s v="194"/>
    <n v="160"/>
    <n v="6"/>
    <n v="194"/>
    <x v="5417"/>
    <s v="2023/11/4"/>
    <x v="156"/>
    <x v="156"/>
    <x v="53"/>
    <x v="53"/>
    <m/>
    <x v="615"/>
    <e v="#N/A"/>
    <x v="615"/>
  </r>
  <r>
    <x v="5170"/>
    <m/>
    <n v="1905.88"/>
    <x v="19025"/>
    <m/>
    <m/>
    <m/>
    <m/>
    <x v="7604"/>
    <s v="2023/12/23"/>
    <x v="156"/>
    <x v="156"/>
    <x v="53"/>
    <x v="53"/>
    <m/>
    <x v="615"/>
    <e v="#N/A"/>
    <x v="615"/>
  </r>
  <r>
    <x v="5170"/>
    <m/>
    <n v="139.59"/>
    <x v="5481"/>
    <m/>
    <m/>
    <m/>
    <m/>
    <x v="5401"/>
    <s v="2023/2/7"/>
    <x v="157"/>
    <x v="157"/>
    <x v="15"/>
    <x v="15"/>
    <m/>
    <x v="615"/>
    <e v="#N/A"/>
    <x v="615"/>
  </r>
  <r>
    <x v="5170"/>
    <m/>
    <n v="41.51"/>
    <x v="5482"/>
    <m/>
    <m/>
    <m/>
    <m/>
    <x v="5402"/>
    <s v="2023/3/8"/>
    <x v="157"/>
    <x v="157"/>
    <x v="15"/>
    <x v="15"/>
    <m/>
    <x v="615"/>
    <e v="#N/A"/>
    <x v="615"/>
  </r>
  <r>
    <x v="5170"/>
    <m/>
    <n v="71.040000000000006"/>
    <x v="5483"/>
    <m/>
    <m/>
    <m/>
    <m/>
    <x v="5403"/>
    <s v="2023/4/8"/>
    <x v="157"/>
    <x v="157"/>
    <x v="15"/>
    <x v="15"/>
    <m/>
    <x v="615"/>
    <e v="#N/A"/>
    <x v="615"/>
  </r>
  <r>
    <x v="5170"/>
    <m/>
    <n v="62.84"/>
    <x v="6726"/>
    <m/>
    <m/>
    <m/>
    <m/>
    <x v="6202"/>
    <s v="2023/4/19"/>
    <x v="157"/>
    <x v="157"/>
    <x v="15"/>
    <x v="15"/>
    <m/>
    <x v="615"/>
    <e v="#N/A"/>
    <x v="615"/>
  </r>
  <r>
    <x v="5170"/>
    <m/>
    <n v="625.30000000000007"/>
    <x v="19026"/>
    <m/>
    <m/>
    <m/>
    <m/>
    <x v="6144"/>
    <s v="2023/4/5"/>
    <x v="157"/>
    <x v="157"/>
    <x v="60"/>
    <x v="60"/>
    <m/>
    <x v="615"/>
    <e v="#N/A"/>
    <x v="615"/>
  </r>
  <r>
    <x v="5170"/>
    <m/>
    <n v="514.50999000000002"/>
    <x v="19027"/>
    <s v="107"/>
    <n v="90"/>
    <n v="6"/>
    <n v="107"/>
    <x v="5476"/>
    <s v="2023/8/8"/>
    <x v="157"/>
    <x v="157"/>
    <x v="48"/>
    <x v="48"/>
    <m/>
    <x v="615"/>
    <e v="#N/A"/>
    <x v="615"/>
  </r>
  <r>
    <x v="5170"/>
    <m/>
    <n v="512.64999"/>
    <x v="19028"/>
    <s v="129"/>
    <n v="106"/>
    <n v="6"/>
    <n v="129"/>
    <x v="7893"/>
    <s v="2023/9/5"/>
    <x v="157"/>
    <x v="157"/>
    <x v="48"/>
    <x v="48"/>
    <m/>
    <x v="615"/>
    <e v="#N/A"/>
    <x v="615"/>
  </r>
  <r>
    <x v="5170"/>
    <m/>
    <n v="1445"/>
    <x v="19029"/>
    <m/>
    <m/>
    <m/>
    <m/>
    <x v="8421"/>
    <s v="2023/3/14"/>
    <x v="157"/>
    <x v="157"/>
    <x v="9"/>
    <x v="9"/>
    <m/>
    <x v="615"/>
    <e v="#N/A"/>
    <x v="615"/>
  </r>
  <r>
    <x v="5170"/>
    <m/>
    <n v="1384.23"/>
    <x v="6748"/>
    <m/>
    <m/>
    <m/>
    <m/>
    <x v="5650"/>
    <s v="2023/4/30"/>
    <x v="157"/>
    <x v="157"/>
    <x v="8"/>
    <x v="8"/>
    <m/>
    <x v="615"/>
    <e v="#N/A"/>
    <x v="615"/>
  </r>
  <r>
    <x v="5170"/>
    <m/>
    <n v="120"/>
    <x v="19030"/>
    <m/>
    <m/>
    <m/>
    <m/>
    <x v="8301"/>
    <s v="2023/1/31"/>
    <x v="157"/>
    <x v="157"/>
    <x v="21"/>
    <x v="21"/>
    <m/>
    <x v="615"/>
    <e v="#N/A"/>
    <x v="615"/>
  </r>
  <r>
    <x v="5170"/>
    <m/>
    <n v="120"/>
    <x v="19031"/>
    <m/>
    <m/>
    <m/>
    <m/>
    <x v="8496"/>
    <s v="2023/3/5"/>
    <x v="157"/>
    <x v="157"/>
    <x v="21"/>
    <x v="21"/>
    <m/>
    <x v="615"/>
    <e v="#N/A"/>
    <x v="615"/>
  </r>
  <r>
    <x v="5170"/>
    <m/>
    <n v="120"/>
    <x v="19032"/>
    <m/>
    <m/>
    <m/>
    <m/>
    <x v="8012"/>
    <s v="2023/3/9"/>
    <x v="157"/>
    <x v="157"/>
    <x v="21"/>
    <x v="21"/>
    <m/>
    <x v="615"/>
    <e v="#N/A"/>
    <x v="615"/>
  </r>
  <r>
    <x v="5170"/>
    <m/>
    <n v="901.32"/>
    <x v="19033"/>
    <m/>
    <m/>
    <m/>
    <m/>
    <x v="5412"/>
    <s v="2023/7/31"/>
    <x v="157"/>
    <x v="157"/>
    <x v="5"/>
    <x v="5"/>
    <m/>
    <x v="615"/>
    <e v="#N/A"/>
    <x v="615"/>
  </r>
  <r>
    <x v="5170"/>
    <m/>
    <n v="510.16"/>
    <x v="19034"/>
    <m/>
    <m/>
    <m/>
    <m/>
    <x v="5630"/>
    <s v="2023/10/15"/>
    <x v="157"/>
    <x v="157"/>
    <x v="5"/>
    <x v="5"/>
    <m/>
    <x v="615"/>
    <e v="#N/A"/>
    <x v="615"/>
  </r>
  <r>
    <x v="5170"/>
    <m/>
    <n v="510.28000000000003"/>
    <x v="19035"/>
    <m/>
    <m/>
    <m/>
    <m/>
    <x v="5713"/>
    <s v="2023/12/6"/>
    <x v="157"/>
    <x v="157"/>
    <x v="68"/>
    <x v="68"/>
    <m/>
    <x v="615"/>
    <e v="#N/A"/>
    <x v="615"/>
  </r>
  <r>
    <x v="5170"/>
    <m/>
    <n v="150"/>
    <x v="9260"/>
    <s v="132"/>
    <n v="109"/>
    <n v="6"/>
    <n v="132"/>
    <x v="7505"/>
    <s v="2023/9/10"/>
    <x v="157"/>
    <x v="157"/>
    <x v="33"/>
    <x v="33"/>
    <m/>
    <x v="615"/>
    <e v="#N/A"/>
    <x v="615"/>
  </r>
  <r>
    <x v="5170"/>
    <m/>
    <n v="150"/>
    <x v="9260"/>
    <s v="132"/>
    <n v="109"/>
    <n v="6"/>
    <n v="132"/>
    <x v="7505"/>
    <s v="2023/9/10"/>
    <x v="157"/>
    <x v="157"/>
    <x v="65"/>
    <x v="65"/>
    <m/>
    <x v="615"/>
    <e v="#N/A"/>
    <x v="615"/>
  </r>
  <r>
    <x v="5170"/>
    <m/>
    <n v="150"/>
    <x v="9260"/>
    <s v="132"/>
    <n v="109"/>
    <n v="6"/>
    <n v="132"/>
    <x v="7505"/>
    <s v="2023/9/10"/>
    <x v="157"/>
    <x v="157"/>
    <x v="58"/>
    <x v="58"/>
    <m/>
    <x v="615"/>
    <e v="#N/A"/>
    <x v="615"/>
  </r>
  <r>
    <x v="5170"/>
    <m/>
    <n v="300"/>
    <x v="9260"/>
    <s v="132"/>
    <n v="109"/>
    <n v="6"/>
    <n v="132"/>
    <x v="7505"/>
    <s v="2023/9/10"/>
    <x v="157"/>
    <x v="157"/>
    <x v="66"/>
    <x v="66"/>
    <m/>
    <x v="615"/>
    <e v="#N/A"/>
    <x v="615"/>
  </r>
  <r>
    <x v="5170"/>
    <m/>
    <n v="1420"/>
    <x v="19036"/>
    <m/>
    <m/>
    <m/>
    <m/>
    <x v="5913"/>
    <s v="2023/1/26"/>
    <x v="157"/>
    <x v="157"/>
    <x v="53"/>
    <x v="53"/>
    <m/>
    <x v="615"/>
    <e v="#N/A"/>
    <x v="615"/>
  </r>
  <r>
    <x v="5170"/>
    <m/>
    <n v="366.25"/>
    <x v="9382"/>
    <m/>
    <m/>
    <m/>
    <m/>
    <x v="5407"/>
    <s v="2023/3/20"/>
    <x v="157"/>
    <x v="157"/>
    <x v="53"/>
    <x v="53"/>
    <m/>
    <x v="615"/>
    <e v="#N/A"/>
    <x v="615"/>
  </r>
  <r>
    <x v="5170"/>
    <m/>
    <n v="671.99"/>
    <x v="9382"/>
    <m/>
    <m/>
    <m/>
    <m/>
    <x v="5407"/>
    <s v="2023/3/20"/>
    <x v="157"/>
    <x v="157"/>
    <x v="53"/>
    <x v="53"/>
    <m/>
    <x v="615"/>
    <e v="#N/A"/>
    <x v="615"/>
  </r>
  <r>
    <x v="5170"/>
    <m/>
    <n v="850.7"/>
    <x v="6830"/>
    <m/>
    <m/>
    <m/>
    <m/>
    <x v="6271"/>
    <s v="2023/5/16"/>
    <x v="157"/>
    <x v="157"/>
    <x v="53"/>
    <x v="53"/>
    <m/>
    <x v="615"/>
    <e v="#N/A"/>
    <x v="615"/>
  </r>
  <r>
    <x v="5170"/>
    <m/>
    <n v="2383.88"/>
    <x v="6830"/>
    <m/>
    <m/>
    <m/>
    <m/>
    <x v="6271"/>
    <s v="2023/5/16"/>
    <x v="157"/>
    <x v="157"/>
    <x v="53"/>
    <x v="53"/>
    <m/>
    <x v="615"/>
    <e v="#N/A"/>
    <x v="615"/>
  </r>
  <r>
    <x v="5170"/>
    <m/>
    <n v="3324.76"/>
    <x v="6830"/>
    <m/>
    <m/>
    <m/>
    <m/>
    <x v="6271"/>
    <s v="2023/5/16"/>
    <x v="157"/>
    <x v="157"/>
    <x v="53"/>
    <x v="53"/>
    <m/>
    <x v="615"/>
    <e v="#N/A"/>
    <x v="615"/>
  </r>
  <r>
    <x v="5170"/>
    <m/>
    <n v="1150"/>
    <x v="19037"/>
    <m/>
    <m/>
    <m/>
    <m/>
    <x v="9468"/>
    <s v="2023/6/22"/>
    <x v="157"/>
    <x v="157"/>
    <x v="53"/>
    <x v="53"/>
    <m/>
    <x v="615"/>
    <e v="#N/A"/>
    <x v="615"/>
  </r>
  <r>
    <x v="5170"/>
    <m/>
    <n v="2000"/>
    <x v="7416"/>
    <m/>
    <m/>
    <m/>
    <m/>
    <x v="6583"/>
    <s v="2023/8/15"/>
    <x v="157"/>
    <x v="157"/>
    <x v="53"/>
    <x v="53"/>
    <m/>
    <x v="615"/>
    <e v="#N/A"/>
    <x v="615"/>
  </r>
  <r>
    <x v="5170"/>
    <m/>
    <n v="3813.65"/>
    <x v="19038"/>
    <m/>
    <m/>
    <m/>
    <m/>
    <x v="5712"/>
    <s v="2023/11/15"/>
    <x v="157"/>
    <x v="157"/>
    <x v="53"/>
    <x v="53"/>
    <m/>
    <x v="615"/>
    <e v="#N/A"/>
    <x v="615"/>
  </r>
  <r>
    <x v="5170"/>
    <m/>
    <n v="1250"/>
    <x v="19039"/>
    <m/>
    <m/>
    <m/>
    <m/>
    <x v="5475"/>
    <s v="2023/11/29"/>
    <x v="157"/>
    <x v="157"/>
    <x v="53"/>
    <x v="53"/>
    <m/>
    <x v="615"/>
    <e v="#N/A"/>
    <x v="615"/>
  </r>
  <r>
    <x v="5170"/>
    <m/>
    <n v="32"/>
    <x v="19040"/>
    <m/>
    <m/>
    <m/>
    <m/>
    <x v="9538"/>
    <s v="2023/1/17"/>
    <x v="158"/>
    <x v="158"/>
    <x v="38"/>
    <x v="38"/>
    <m/>
    <x v="615"/>
    <e v="#N/A"/>
    <x v="615"/>
  </r>
  <r>
    <x v="5170"/>
    <m/>
    <n v="27.400000000000002"/>
    <x v="19041"/>
    <m/>
    <m/>
    <m/>
    <m/>
    <x v="7542"/>
    <s v="2023/8/31"/>
    <x v="158"/>
    <x v="158"/>
    <x v="38"/>
    <x v="38"/>
    <m/>
    <x v="615"/>
    <e v="#N/A"/>
    <x v="615"/>
  </r>
  <r>
    <x v="5170"/>
    <m/>
    <n v="17.400000000000002"/>
    <x v="19042"/>
    <m/>
    <m/>
    <m/>
    <m/>
    <x v="8021"/>
    <s v="2023/5/11"/>
    <x v="158"/>
    <x v="158"/>
    <x v="4"/>
    <x v="4"/>
    <m/>
    <x v="615"/>
    <e v="#N/A"/>
    <x v="615"/>
  </r>
  <r>
    <x v="5170"/>
    <m/>
    <n v="505"/>
    <x v="19043"/>
    <m/>
    <m/>
    <m/>
    <m/>
    <x v="8369"/>
    <s v="2023/5/7"/>
    <x v="158"/>
    <x v="158"/>
    <x v="11"/>
    <x v="11"/>
    <m/>
    <x v="615"/>
    <e v="#N/A"/>
    <x v="615"/>
  </r>
  <r>
    <x v="5170"/>
    <m/>
    <n v="5"/>
    <x v="19044"/>
    <m/>
    <m/>
    <m/>
    <m/>
    <x v="8398"/>
    <s v="2023/8/16"/>
    <x v="158"/>
    <x v="158"/>
    <x v="11"/>
    <x v="11"/>
    <m/>
    <x v="615"/>
    <e v="#N/A"/>
    <x v="615"/>
  </r>
  <r>
    <x v="5170"/>
    <m/>
    <n v="1002"/>
    <x v="19045"/>
    <m/>
    <m/>
    <m/>
    <m/>
    <x v="5259"/>
    <s v="2023/9/18"/>
    <x v="158"/>
    <x v="158"/>
    <x v="11"/>
    <x v="11"/>
    <m/>
    <x v="615"/>
    <e v="#N/A"/>
    <x v="615"/>
  </r>
  <r>
    <x v="5170"/>
    <m/>
    <n v="10.35"/>
    <x v="19046"/>
    <m/>
    <m/>
    <m/>
    <m/>
    <x v="8410"/>
    <s v="2023/6/21"/>
    <x v="158"/>
    <x v="158"/>
    <x v="60"/>
    <x v="60"/>
    <m/>
    <x v="615"/>
    <e v="#N/A"/>
    <x v="615"/>
  </r>
  <r>
    <x v="5170"/>
    <m/>
    <n v="20.7"/>
    <x v="19047"/>
    <m/>
    <m/>
    <m/>
    <m/>
    <x v="9593"/>
    <s v="2023/5/4"/>
    <x v="158"/>
    <x v="158"/>
    <x v="6"/>
    <x v="6"/>
    <m/>
    <x v="615"/>
    <e v="#N/A"/>
    <x v="615"/>
  </r>
  <r>
    <x v="5170"/>
    <m/>
    <n v="13"/>
    <x v="19048"/>
    <m/>
    <m/>
    <m/>
    <m/>
    <x v="8128"/>
    <s v="2023/1/25"/>
    <x v="158"/>
    <x v="158"/>
    <x v="12"/>
    <x v="12"/>
    <m/>
    <x v="615"/>
    <e v="#N/A"/>
    <x v="615"/>
  </r>
  <r>
    <x v="5170"/>
    <m/>
    <n v="16"/>
    <x v="19049"/>
    <m/>
    <m/>
    <m/>
    <m/>
    <x v="8422"/>
    <s v="2023/3/27"/>
    <x v="158"/>
    <x v="158"/>
    <x v="12"/>
    <x v="12"/>
    <m/>
    <x v="615"/>
    <e v="#N/A"/>
    <x v="615"/>
  </r>
  <r>
    <x v="5170"/>
    <m/>
    <n v="20.7"/>
    <x v="19050"/>
    <m/>
    <m/>
    <m/>
    <m/>
    <x v="8427"/>
    <s v="2023/6/21"/>
    <x v="158"/>
    <x v="158"/>
    <x v="12"/>
    <x v="12"/>
    <m/>
    <x v="615"/>
    <e v="#N/A"/>
    <x v="615"/>
  </r>
  <r>
    <x v="5170"/>
    <m/>
    <n v="25.3"/>
    <x v="19050"/>
    <m/>
    <m/>
    <m/>
    <m/>
    <x v="8427"/>
    <s v="2023/6/21"/>
    <x v="158"/>
    <x v="158"/>
    <x v="12"/>
    <x v="12"/>
    <m/>
    <x v="615"/>
    <e v="#N/A"/>
    <x v="615"/>
  </r>
  <r>
    <x v="5170"/>
    <m/>
    <n v="74.570000000000007"/>
    <x v="19051"/>
    <m/>
    <m/>
    <m/>
    <m/>
    <x v="8429"/>
    <s v="2023/7/13"/>
    <x v="158"/>
    <x v="158"/>
    <x v="12"/>
    <x v="12"/>
    <m/>
    <x v="615"/>
    <e v="#N/A"/>
    <x v="615"/>
  </r>
  <r>
    <x v="5170"/>
    <m/>
    <n v="10"/>
    <x v="19050"/>
    <m/>
    <m/>
    <m/>
    <m/>
    <x v="9594"/>
    <s v="2023/11/30"/>
    <x v="158"/>
    <x v="158"/>
    <x v="12"/>
    <x v="12"/>
    <m/>
    <x v="615"/>
    <e v="#N/A"/>
    <x v="615"/>
  </r>
  <r>
    <x v="5170"/>
    <m/>
    <n v="20"/>
    <x v="19052"/>
    <m/>
    <m/>
    <m/>
    <m/>
    <x v="9594"/>
    <s v="2023/11/30"/>
    <x v="158"/>
    <x v="158"/>
    <x v="12"/>
    <x v="12"/>
    <m/>
    <x v="615"/>
    <e v="#N/A"/>
    <x v="615"/>
  </r>
  <r>
    <x v="5170"/>
    <m/>
    <n v="17.600000000000001"/>
    <x v="19053"/>
    <m/>
    <m/>
    <m/>
    <m/>
    <x v="8431"/>
    <s v="2023/1/31"/>
    <x v="158"/>
    <x v="158"/>
    <x v="13"/>
    <x v="13"/>
    <m/>
    <x v="615"/>
    <e v="#N/A"/>
    <x v="615"/>
  </r>
  <r>
    <x v="5170"/>
    <m/>
    <n v="3.45"/>
    <x v="19054"/>
    <m/>
    <m/>
    <m/>
    <m/>
    <x v="8432"/>
    <s v="2023/3/28"/>
    <x v="158"/>
    <x v="158"/>
    <x v="7"/>
    <x v="7"/>
    <m/>
    <x v="615"/>
    <e v="#N/A"/>
    <x v="615"/>
  </r>
  <r>
    <x v="5170"/>
    <m/>
    <n v="17"/>
    <x v="19055"/>
    <m/>
    <m/>
    <m/>
    <m/>
    <x v="9528"/>
    <s v="2023/3/29"/>
    <x v="158"/>
    <x v="158"/>
    <x v="7"/>
    <x v="7"/>
    <m/>
    <x v="615"/>
    <e v="#N/A"/>
    <x v="615"/>
  </r>
  <r>
    <x v="5170"/>
    <m/>
    <n v="60"/>
    <x v="19056"/>
    <m/>
    <m/>
    <m/>
    <m/>
    <x v="8333"/>
    <s v="2023/7/13"/>
    <x v="158"/>
    <x v="158"/>
    <x v="7"/>
    <x v="7"/>
    <m/>
    <x v="615"/>
    <e v="#N/A"/>
    <x v="615"/>
  </r>
  <r>
    <x v="5170"/>
    <m/>
    <n v="47"/>
    <x v="19057"/>
    <m/>
    <m/>
    <m/>
    <m/>
    <x v="8445"/>
    <s v="2023/6/4"/>
    <x v="158"/>
    <x v="158"/>
    <x v="48"/>
    <x v="48"/>
    <m/>
    <x v="615"/>
    <e v="#N/A"/>
    <x v="615"/>
  </r>
  <r>
    <x v="5170"/>
    <m/>
    <n v="39.1"/>
    <x v="19048"/>
    <m/>
    <m/>
    <m/>
    <m/>
    <x v="8128"/>
    <s v="2023/1/25"/>
    <x v="158"/>
    <x v="158"/>
    <x v="9"/>
    <x v="9"/>
    <m/>
    <x v="615"/>
    <e v="#N/A"/>
    <x v="615"/>
  </r>
  <r>
    <x v="5170"/>
    <m/>
    <n v="10"/>
    <x v="19058"/>
    <m/>
    <m/>
    <m/>
    <m/>
    <x v="8421"/>
    <s v="2023/3/14"/>
    <x v="158"/>
    <x v="158"/>
    <x v="9"/>
    <x v="9"/>
    <m/>
    <x v="615"/>
    <e v="#N/A"/>
    <x v="615"/>
  </r>
  <r>
    <x v="5170"/>
    <m/>
    <n v="101.2"/>
    <x v="19059"/>
    <m/>
    <m/>
    <m/>
    <m/>
    <x v="8424"/>
    <s v="2023/5/27"/>
    <x v="158"/>
    <x v="158"/>
    <x v="8"/>
    <x v="8"/>
    <m/>
    <x v="615"/>
    <e v="#N/A"/>
    <x v="615"/>
  </r>
  <r>
    <x v="5170"/>
    <m/>
    <n v="28.98"/>
    <x v="19060"/>
    <m/>
    <m/>
    <m/>
    <m/>
    <x v="8424"/>
    <s v="2023/5/27"/>
    <x v="158"/>
    <x v="158"/>
    <x v="8"/>
    <x v="8"/>
    <m/>
    <x v="615"/>
    <e v="#N/A"/>
    <x v="615"/>
  </r>
  <r>
    <x v="5170"/>
    <m/>
    <n v="41"/>
    <x v="19061"/>
    <m/>
    <m/>
    <m/>
    <m/>
    <x v="8424"/>
    <s v="2023/5/27"/>
    <x v="158"/>
    <x v="158"/>
    <x v="8"/>
    <x v="8"/>
    <m/>
    <x v="615"/>
    <e v="#N/A"/>
    <x v="615"/>
  </r>
  <r>
    <x v="5170"/>
    <m/>
    <n v="48"/>
    <x v="19062"/>
    <m/>
    <m/>
    <m/>
    <m/>
    <x v="8424"/>
    <s v="2023/5/27"/>
    <x v="158"/>
    <x v="158"/>
    <x v="8"/>
    <x v="8"/>
    <m/>
    <x v="615"/>
    <e v="#N/A"/>
    <x v="615"/>
  </r>
  <r>
    <x v="5170"/>
    <m/>
    <n v="5.75"/>
    <x v="19050"/>
    <m/>
    <m/>
    <m/>
    <m/>
    <x v="8427"/>
    <s v="2023/6/21"/>
    <x v="158"/>
    <x v="158"/>
    <x v="8"/>
    <x v="8"/>
    <m/>
    <x v="615"/>
    <e v="#N/A"/>
    <x v="615"/>
  </r>
  <r>
    <x v="5170"/>
    <m/>
    <n v="16"/>
    <x v="19063"/>
    <m/>
    <m/>
    <m/>
    <m/>
    <x v="8427"/>
    <s v="2023/6/21"/>
    <x v="158"/>
    <x v="158"/>
    <x v="8"/>
    <x v="8"/>
    <m/>
    <x v="615"/>
    <e v="#N/A"/>
    <x v="615"/>
  </r>
  <r>
    <x v="5170"/>
    <m/>
    <n v="7"/>
    <x v="19064"/>
    <m/>
    <m/>
    <m/>
    <m/>
    <x v="9486"/>
    <s v="2023/8/1"/>
    <x v="158"/>
    <x v="158"/>
    <x v="8"/>
    <x v="8"/>
    <m/>
    <x v="615"/>
    <e v="#N/A"/>
    <x v="615"/>
  </r>
  <r>
    <x v="5170"/>
    <m/>
    <n v="4"/>
    <x v="19065"/>
    <m/>
    <m/>
    <m/>
    <m/>
    <x v="8448"/>
    <s v="2023/8/13"/>
    <x v="158"/>
    <x v="158"/>
    <x v="8"/>
    <x v="8"/>
    <m/>
    <x v="615"/>
    <e v="#N/A"/>
    <x v="615"/>
  </r>
  <r>
    <x v="5170"/>
    <m/>
    <n v="8"/>
    <x v="19065"/>
    <m/>
    <m/>
    <m/>
    <m/>
    <x v="8448"/>
    <s v="2023/8/13"/>
    <x v="158"/>
    <x v="158"/>
    <x v="8"/>
    <x v="8"/>
    <m/>
    <x v="615"/>
    <e v="#N/A"/>
    <x v="615"/>
  </r>
  <r>
    <x v="5170"/>
    <m/>
    <n v="34.5"/>
    <x v="19065"/>
    <m/>
    <m/>
    <m/>
    <m/>
    <x v="8448"/>
    <s v="2023/8/13"/>
    <x v="158"/>
    <x v="158"/>
    <x v="8"/>
    <x v="8"/>
    <m/>
    <x v="615"/>
    <e v="#N/A"/>
    <x v="615"/>
  </r>
  <r>
    <x v="5170"/>
    <m/>
    <n v="27.89"/>
    <x v="19066"/>
    <m/>
    <m/>
    <m/>
    <m/>
    <x v="7843"/>
    <s v="2023/9/18"/>
    <x v="158"/>
    <x v="158"/>
    <x v="8"/>
    <x v="8"/>
    <m/>
    <x v="615"/>
    <e v="#N/A"/>
    <x v="615"/>
  </r>
  <r>
    <x v="5170"/>
    <m/>
    <n v="40.25"/>
    <x v="19067"/>
    <m/>
    <m/>
    <m/>
    <m/>
    <x v="7856"/>
    <s v="2023/9/18"/>
    <x v="158"/>
    <x v="158"/>
    <x v="8"/>
    <x v="8"/>
    <m/>
    <x v="615"/>
    <e v="#N/A"/>
    <x v="615"/>
  </r>
  <r>
    <x v="5170"/>
    <m/>
    <n v="12"/>
    <x v="19068"/>
    <m/>
    <m/>
    <m/>
    <m/>
    <x v="9459"/>
    <s v="2023/10/26"/>
    <x v="158"/>
    <x v="158"/>
    <x v="8"/>
    <x v="8"/>
    <m/>
    <x v="615"/>
    <e v="#N/A"/>
    <x v="615"/>
  </r>
  <r>
    <x v="5170"/>
    <m/>
    <n v="30"/>
    <x v="19069"/>
    <m/>
    <m/>
    <m/>
    <m/>
    <x v="9459"/>
    <s v="2023/10/26"/>
    <x v="158"/>
    <x v="158"/>
    <x v="8"/>
    <x v="8"/>
    <m/>
    <x v="615"/>
    <e v="#N/A"/>
    <x v="615"/>
  </r>
  <r>
    <x v="5170"/>
    <m/>
    <n v="100"/>
    <x v="19068"/>
    <m/>
    <m/>
    <m/>
    <m/>
    <x v="9459"/>
    <s v="2023/10/26"/>
    <x v="158"/>
    <x v="158"/>
    <x v="8"/>
    <x v="8"/>
    <m/>
    <x v="615"/>
    <e v="#N/A"/>
    <x v="615"/>
  </r>
  <r>
    <x v="5170"/>
    <m/>
    <n v="20"/>
    <x v="19070"/>
    <m/>
    <m/>
    <m/>
    <m/>
    <x v="8453"/>
    <s v="2023/10/31"/>
    <x v="158"/>
    <x v="158"/>
    <x v="8"/>
    <x v="8"/>
    <m/>
    <x v="615"/>
    <e v="#N/A"/>
    <x v="615"/>
  </r>
  <r>
    <x v="5170"/>
    <m/>
    <n v="8"/>
    <x v="19071"/>
    <m/>
    <m/>
    <m/>
    <m/>
    <x v="8453"/>
    <s v="2023/10/31"/>
    <x v="158"/>
    <x v="158"/>
    <x v="8"/>
    <x v="8"/>
    <m/>
    <x v="615"/>
    <e v="#N/A"/>
    <x v="615"/>
  </r>
  <r>
    <x v="5170"/>
    <m/>
    <n v="26"/>
    <x v="19072"/>
    <m/>
    <m/>
    <m/>
    <m/>
    <x v="7759"/>
    <s v="2023/11/21"/>
    <x v="158"/>
    <x v="158"/>
    <x v="8"/>
    <x v="8"/>
    <m/>
    <x v="615"/>
    <e v="#N/A"/>
    <x v="615"/>
  </r>
  <r>
    <x v="5170"/>
    <m/>
    <n v="30"/>
    <x v="19073"/>
    <m/>
    <m/>
    <m/>
    <m/>
    <x v="9595"/>
    <s v="2023/12/10"/>
    <x v="158"/>
    <x v="158"/>
    <x v="8"/>
    <x v="8"/>
    <m/>
    <x v="615"/>
    <e v="#N/A"/>
    <x v="615"/>
  </r>
  <r>
    <x v="5170"/>
    <m/>
    <n v="524.4"/>
    <x v="19074"/>
    <m/>
    <m/>
    <m/>
    <m/>
    <x v="8219"/>
    <s v="2023/2/28"/>
    <x v="158"/>
    <x v="158"/>
    <x v="17"/>
    <x v="17"/>
    <m/>
    <x v="615"/>
    <e v="#N/A"/>
    <x v="615"/>
  </r>
  <r>
    <x v="5170"/>
    <m/>
    <n v="4.72"/>
    <x v="19075"/>
    <m/>
    <m/>
    <m/>
    <m/>
    <x v="9596"/>
    <s v="2023/4/26"/>
    <x v="158"/>
    <x v="158"/>
    <x v="22"/>
    <x v="22"/>
    <m/>
    <x v="615"/>
    <e v="#N/A"/>
    <x v="615"/>
  </r>
  <r>
    <x v="5170"/>
    <m/>
    <n v="6"/>
    <x v="19076"/>
    <m/>
    <m/>
    <m/>
    <m/>
    <x v="9596"/>
    <s v="2023/4/26"/>
    <x v="158"/>
    <x v="158"/>
    <x v="22"/>
    <x v="22"/>
    <m/>
    <x v="615"/>
    <e v="#N/A"/>
    <x v="615"/>
  </r>
  <r>
    <x v="5170"/>
    <m/>
    <n v="15"/>
    <x v="19077"/>
    <m/>
    <m/>
    <m/>
    <m/>
    <x v="8490"/>
    <s v="2023/8/31"/>
    <x v="158"/>
    <x v="158"/>
    <x v="22"/>
    <x v="22"/>
    <m/>
    <x v="615"/>
    <e v="#N/A"/>
    <x v="615"/>
  </r>
  <r>
    <x v="5170"/>
    <m/>
    <n v="15"/>
    <x v="19077"/>
    <m/>
    <m/>
    <m/>
    <m/>
    <x v="8490"/>
    <s v="2023/8/31"/>
    <x v="158"/>
    <x v="158"/>
    <x v="22"/>
    <x v="22"/>
    <m/>
    <x v="615"/>
    <e v="#N/A"/>
    <x v="615"/>
  </r>
  <r>
    <x v="5170"/>
    <m/>
    <n v="180"/>
    <x v="19078"/>
    <m/>
    <m/>
    <m/>
    <m/>
    <x v="7997"/>
    <s v="2023/3/28"/>
    <x v="158"/>
    <x v="158"/>
    <x v="10"/>
    <x v="10"/>
    <m/>
    <x v="615"/>
    <e v="#N/A"/>
    <x v="615"/>
  </r>
  <r>
    <x v="5170"/>
    <m/>
    <n v="24"/>
    <x v="19079"/>
    <m/>
    <m/>
    <m/>
    <m/>
    <x v="9529"/>
    <s v="2023/4/13"/>
    <x v="158"/>
    <x v="158"/>
    <x v="10"/>
    <x v="10"/>
    <m/>
    <x v="615"/>
    <e v="#N/A"/>
    <x v="615"/>
  </r>
  <r>
    <x v="5170"/>
    <m/>
    <n v="60"/>
    <x v="19080"/>
    <m/>
    <m/>
    <m/>
    <m/>
    <x v="8492"/>
    <s v="2023/7/12"/>
    <x v="158"/>
    <x v="158"/>
    <x v="10"/>
    <x v="10"/>
    <m/>
    <x v="615"/>
    <e v="#N/A"/>
    <x v="615"/>
  </r>
  <r>
    <x v="5170"/>
    <m/>
    <n v="740"/>
    <x v="19081"/>
    <m/>
    <m/>
    <m/>
    <m/>
    <x v="8359"/>
    <s v="2023/8/29"/>
    <x v="158"/>
    <x v="158"/>
    <x v="10"/>
    <x v="10"/>
    <m/>
    <x v="615"/>
    <e v="#N/A"/>
    <x v="615"/>
  </r>
  <r>
    <x v="5170"/>
    <m/>
    <n v="30"/>
    <x v="19082"/>
    <m/>
    <m/>
    <m/>
    <m/>
    <x v="8494"/>
    <s v="2023/6/25"/>
    <x v="158"/>
    <x v="158"/>
    <x v="14"/>
    <x v="14"/>
    <m/>
    <x v="615"/>
    <e v="#N/A"/>
    <x v="615"/>
  </r>
  <r>
    <x v="5170"/>
    <m/>
    <n v="38"/>
    <x v="19083"/>
    <m/>
    <m/>
    <m/>
    <m/>
    <x v="8141"/>
    <s v="2023/1/25"/>
    <x v="158"/>
    <x v="158"/>
    <x v="21"/>
    <x v="21"/>
    <m/>
    <x v="615"/>
    <e v="#N/A"/>
    <x v="615"/>
  </r>
  <r>
    <x v="5170"/>
    <m/>
    <n v="18"/>
    <x v="19084"/>
    <m/>
    <m/>
    <m/>
    <m/>
    <x v="8301"/>
    <s v="2023/1/31"/>
    <x v="158"/>
    <x v="158"/>
    <x v="21"/>
    <x v="21"/>
    <m/>
    <x v="615"/>
    <e v="#N/A"/>
    <x v="615"/>
  </r>
  <r>
    <x v="5170"/>
    <m/>
    <n v="22.61"/>
    <x v="19085"/>
    <m/>
    <m/>
    <m/>
    <m/>
    <x v="8477"/>
    <s v="2023/1/31"/>
    <x v="158"/>
    <x v="158"/>
    <x v="21"/>
    <x v="21"/>
    <m/>
    <x v="615"/>
    <e v="#N/A"/>
    <x v="615"/>
  </r>
  <r>
    <x v="5170"/>
    <m/>
    <n v="69"/>
    <x v="19086"/>
    <m/>
    <m/>
    <m/>
    <m/>
    <x v="8012"/>
    <s v="2023/3/9"/>
    <x v="158"/>
    <x v="158"/>
    <x v="21"/>
    <x v="21"/>
    <m/>
    <x v="615"/>
    <e v="#N/A"/>
    <x v="615"/>
  </r>
  <r>
    <x v="5170"/>
    <m/>
    <n v="100"/>
    <x v="19087"/>
    <m/>
    <m/>
    <m/>
    <m/>
    <x v="8012"/>
    <s v="2023/3/9"/>
    <x v="158"/>
    <x v="158"/>
    <x v="21"/>
    <x v="21"/>
    <m/>
    <x v="615"/>
    <e v="#N/A"/>
    <x v="615"/>
  </r>
  <r>
    <x v="5170"/>
    <m/>
    <n v="813"/>
    <x v="19088"/>
    <m/>
    <m/>
    <m/>
    <m/>
    <x v="8482"/>
    <s v="2023/4/8"/>
    <x v="158"/>
    <x v="158"/>
    <x v="21"/>
    <x v="21"/>
    <m/>
    <x v="615"/>
    <e v="#N/A"/>
    <x v="615"/>
  </r>
  <r>
    <x v="5170"/>
    <m/>
    <n v="219"/>
    <x v="19089"/>
    <m/>
    <m/>
    <m/>
    <m/>
    <x v="8484"/>
    <s v="2023/5/4"/>
    <x v="158"/>
    <x v="158"/>
    <x v="21"/>
    <x v="21"/>
    <m/>
    <x v="615"/>
    <e v="#N/A"/>
    <x v="615"/>
  </r>
  <r>
    <x v="5170"/>
    <m/>
    <n v="18"/>
    <x v="19090"/>
    <m/>
    <m/>
    <m/>
    <m/>
    <x v="8503"/>
    <s v="2023/6/5"/>
    <x v="158"/>
    <x v="158"/>
    <x v="21"/>
    <x v="21"/>
    <m/>
    <x v="615"/>
    <e v="#N/A"/>
    <x v="615"/>
  </r>
  <r>
    <x v="5170"/>
    <m/>
    <n v="813"/>
    <x v="19091"/>
    <m/>
    <m/>
    <m/>
    <m/>
    <x v="8485"/>
    <s v="2023/6/21"/>
    <x v="158"/>
    <x v="158"/>
    <x v="21"/>
    <x v="21"/>
    <m/>
    <x v="615"/>
    <e v="#N/A"/>
    <x v="615"/>
  </r>
  <r>
    <x v="5170"/>
    <m/>
    <n v="813"/>
    <x v="19092"/>
    <m/>
    <m/>
    <m/>
    <m/>
    <x v="9597"/>
    <s v="2023/7/9"/>
    <x v="158"/>
    <x v="158"/>
    <x v="21"/>
    <x v="21"/>
    <m/>
    <x v="615"/>
    <e v="#N/A"/>
    <x v="615"/>
  </r>
  <r>
    <x v="5170"/>
    <m/>
    <n v="150"/>
    <x v="19093"/>
    <m/>
    <m/>
    <m/>
    <m/>
    <x v="8509"/>
    <s v="2023/12/31"/>
    <x v="158"/>
    <x v="158"/>
    <x v="21"/>
    <x v="21"/>
    <m/>
    <x v="615"/>
    <e v="#N/A"/>
    <x v="615"/>
  </r>
  <r>
    <x v="5170"/>
    <m/>
    <n v="22"/>
    <x v="19094"/>
    <m/>
    <m/>
    <m/>
    <m/>
    <x v="9490"/>
    <s v="2023/2/13"/>
    <x v="158"/>
    <x v="158"/>
    <x v="0"/>
    <x v="0"/>
    <m/>
    <x v="615"/>
    <e v="#N/A"/>
    <x v="615"/>
  </r>
  <r>
    <x v="5170"/>
    <m/>
    <n v="18"/>
    <x v="19095"/>
    <m/>
    <m/>
    <m/>
    <m/>
    <x v="8527"/>
    <s v="2023/11/30"/>
    <x v="158"/>
    <x v="158"/>
    <x v="5"/>
    <x v="5"/>
    <m/>
    <x v="615"/>
    <e v="#N/A"/>
    <x v="615"/>
  </r>
  <r>
    <x v="5170"/>
    <m/>
    <n v="182.61"/>
    <x v="19096"/>
    <m/>
    <m/>
    <m/>
    <m/>
    <x v="9598"/>
    <s v="2023/3/6"/>
    <x v="158"/>
    <x v="158"/>
    <x v="32"/>
    <x v="32"/>
    <m/>
    <x v="615"/>
    <e v="#N/A"/>
    <x v="615"/>
  </r>
  <r>
    <x v="5170"/>
    <m/>
    <n v="405"/>
    <x v="19097"/>
    <m/>
    <m/>
    <m/>
    <m/>
    <x v="9598"/>
    <s v="2023/3/6"/>
    <x v="158"/>
    <x v="158"/>
    <x v="32"/>
    <x v="32"/>
    <m/>
    <x v="615"/>
    <e v="#N/A"/>
    <x v="615"/>
  </r>
  <r>
    <x v="5170"/>
    <m/>
    <n v="460"/>
    <x v="19098"/>
    <m/>
    <m/>
    <m/>
    <m/>
    <x v="7113"/>
    <s v="2023/1/31"/>
    <x v="158"/>
    <x v="158"/>
    <x v="33"/>
    <x v="33"/>
    <m/>
    <x v="615"/>
    <e v="#N/A"/>
    <x v="615"/>
  </r>
  <r>
    <x v="5170"/>
    <m/>
    <n v="1370"/>
    <x v="19099"/>
    <m/>
    <m/>
    <m/>
    <m/>
    <x v="8318"/>
    <s v="2023/3/31"/>
    <x v="158"/>
    <x v="158"/>
    <x v="33"/>
    <x v="33"/>
    <m/>
    <x v="615"/>
    <e v="#N/A"/>
    <x v="615"/>
  </r>
  <r>
    <x v="5170"/>
    <m/>
    <n v="140.36000000000001"/>
    <x v="19100"/>
    <m/>
    <m/>
    <m/>
    <m/>
    <x v="8318"/>
    <s v="2023/3/31"/>
    <x v="158"/>
    <x v="158"/>
    <x v="33"/>
    <x v="33"/>
    <m/>
    <x v="615"/>
    <e v="#N/A"/>
    <x v="615"/>
  </r>
  <r>
    <x v="5170"/>
    <m/>
    <n v="80"/>
    <x v="19101"/>
    <m/>
    <m/>
    <m/>
    <m/>
    <x v="9599"/>
    <s v="2023/4/2"/>
    <x v="158"/>
    <x v="158"/>
    <x v="33"/>
    <x v="33"/>
    <m/>
    <x v="615"/>
    <e v="#N/A"/>
    <x v="615"/>
  </r>
  <r>
    <x v="5170"/>
    <m/>
    <n v="140"/>
    <x v="19102"/>
    <m/>
    <m/>
    <m/>
    <m/>
    <x v="8143"/>
    <s v="2023/4/19"/>
    <x v="158"/>
    <x v="158"/>
    <x v="33"/>
    <x v="33"/>
    <m/>
    <x v="615"/>
    <e v="#N/A"/>
    <x v="615"/>
  </r>
  <r>
    <x v="5170"/>
    <m/>
    <n v="460.5"/>
    <x v="19103"/>
    <m/>
    <m/>
    <m/>
    <m/>
    <x v="5253"/>
    <s v="2023/5/4"/>
    <x v="158"/>
    <x v="158"/>
    <x v="33"/>
    <x v="33"/>
    <m/>
    <x v="615"/>
    <e v="#N/A"/>
    <x v="615"/>
  </r>
  <r>
    <x v="5170"/>
    <m/>
    <n v="2704.9"/>
    <x v="19104"/>
    <m/>
    <m/>
    <m/>
    <m/>
    <x v="8348"/>
    <s v="2023/5/21"/>
    <x v="158"/>
    <x v="158"/>
    <x v="33"/>
    <x v="33"/>
    <m/>
    <x v="615"/>
    <e v="#N/A"/>
    <x v="615"/>
  </r>
  <r>
    <x v="5170"/>
    <m/>
    <n v="505.22"/>
    <x v="19105"/>
    <m/>
    <m/>
    <m/>
    <m/>
    <x v="8563"/>
    <s v="2023/5/25"/>
    <x v="158"/>
    <x v="158"/>
    <x v="33"/>
    <x v="33"/>
    <m/>
    <x v="615"/>
    <e v="#N/A"/>
    <x v="615"/>
  </r>
  <r>
    <x v="5170"/>
    <m/>
    <n v="498.75"/>
    <x v="19106"/>
    <m/>
    <m/>
    <m/>
    <m/>
    <x v="8437"/>
    <s v="2023/6/3"/>
    <x v="158"/>
    <x v="158"/>
    <x v="33"/>
    <x v="33"/>
    <m/>
    <x v="615"/>
    <e v="#N/A"/>
    <x v="615"/>
  </r>
  <r>
    <x v="5170"/>
    <m/>
    <n v="1600"/>
    <x v="19107"/>
    <m/>
    <m/>
    <m/>
    <m/>
    <x v="8564"/>
    <s v="2023/6/17"/>
    <x v="158"/>
    <x v="158"/>
    <x v="33"/>
    <x v="33"/>
    <m/>
    <x v="615"/>
    <e v="#N/A"/>
    <x v="615"/>
  </r>
  <r>
    <x v="5170"/>
    <m/>
    <n v="70"/>
    <x v="19108"/>
    <m/>
    <m/>
    <m/>
    <m/>
    <x v="8565"/>
    <s v="2023/6/17"/>
    <x v="158"/>
    <x v="158"/>
    <x v="33"/>
    <x v="33"/>
    <m/>
    <x v="615"/>
    <e v="#N/A"/>
    <x v="615"/>
  </r>
  <r>
    <x v="5170"/>
    <m/>
    <n v="235.75"/>
    <x v="19109"/>
    <m/>
    <m/>
    <m/>
    <m/>
    <x v="5270"/>
    <s v="2023/6/24"/>
    <x v="158"/>
    <x v="158"/>
    <x v="33"/>
    <x v="33"/>
    <m/>
    <x v="615"/>
    <e v="#N/A"/>
    <x v="615"/>
  </r>
  <r>
    <x v="5170"/>
    <m/>
    <n v="69"/>
    <x v="19109"/>
    <m/>
    <m/>
    <m/>
    <m/>
    <x v="5270"/>
    <s v="2023/6/24"/>
    <x v="158"/>
    <x v="158"/>
    <x v="33"/>
    <x v="33"/>
    <m/>
    <x v="615"/>
    <e v="#N/A"/>
    <x v="615"/>
  </r>
  <r>
    <x v="5170"/>
    <m/>
    <n v="503"/>
    <x v="19110"/>
    <m/>
    <m/>
    <m/>
    <m/>
    <x v="8566"/>
    <s v="2023/6/30"/>
    <x v="158"/>
    <x v="158"/>
    <x v="33"/>
    <x v="33"/>
    <m/>
    <x v="615"/>
    <e v="#N/A"/>
    <x v="615"/>
  </r>
  <r>
    <x v="5170"/>
    <m/>
    <n v="155.5"/>
    <x v="19111"/>
    <m/>
    <m/>
    <m/>
    <m/>
    <x v="9600"/>
    <s v="2023/7/19"/>
    <x v="158"/>
    <x v="158"/>
    <x v="33"/>
    <x v="33"/>
    <m/>
    <x v="615"/>
    <e v="#N/A"/>
    <x v="615"/>
  </r>
  <r>
    <x v="5170"/>
    <m/>
    <n v="1515"/>
    <x v="19112"/>
    <m/>
    <m/>
    <m/>
    <m/>
    <x v="8545"/>
    <s v="2023/7/27"/>
    <x v="158"/>
    <x v="158"/>
    <x v="33"/>
    <x v="33"/>
    <m/>
    <x v="615"/>
    <e v="#N/A"/>
    <x v="615"/>
  </r>
  <r>
    <x v="5170"/>
    <m/>
    <n v="99.15"/>
    <x v="19113"/>
    <m/>
    <m/>
    <m/>
    <m/>
    <x v="8545"/>
    <s v="2023/7/27"/>
    <x v="158"/>
    <x v="158"/>
    <x v="33"/>
    <x v="33"/>
    <m/>
    <x v="615"/>
    <e v="#N/A"/>
    <x v="615"/>
  </r>
  <r>
    <x v="5170"/>
    <m/>
    <n v="622.1"/>
    <x v="19114"/>
    <m/>
    <m/>
    <m/>
    <m/>
    <x v="8355"/>
    <s v="2023/8/13"/>
    <x v="158"/>
    <x v="158"/>
    <x v="33"/>
    <x v="33"/>
    <m/>
    <x v="615"/>
    <e v="#N/A"/>
    <x v="615"/>
  </r>
  <r>
    <x v="5170"/>
    <m/>
    <n v="30"/>
    <x v="19115"/>
    <m/>
    <m/>
    <m/>
    <m/>
    <x v="8380"/>
    <s v="2023/8/26"/>
    <x v="158"/>
    <x v="158"/>
    <x v="33"/>
    <x v="33"/>
    <m/>
    <x v="615"/>
    <e v="#N/A"/>
    <x v="615"/>
  </r>
  <r>
    <x v="5170"/>
    <m/>
    <n v="2064"/>
    <x v="19116"/>
    <m/>
    <m/>
    <m/>
    <m/>
    <x v="8359"/>
    <s v="2023/8/29"/>
    <x v="158"/>
    <x v="158"/>
    <x v="33"/>
    <x v="33"/>
    <m/>
    <x v="615"/>
    <e v="#N/A"/>
    <x v="615"/>
  </r>
  <r>
    <x v="5170"/>
    <m/>
    <n v="32"/>
    <x v="19117"/>
    <m/>
    <m/>
    <m/>
    <m/>
    <x v="9601"/>
    <s v="2023/9/5"/>
    <x v="158"/>
    <x v="158"/>
    <x v="33"/>
    <x v="33"/>
    <m/>
    <x v="615"/>
    <e v="#N/A"/>
    <x v="615"/>
  </r>
  <r>
    <x v="5170"/>
    <m/>
    <n v="680"/>
    <x v="19118"/>
    <m/>
    <m/>
    <m/>
    <m/>
    <x v="5259"/>
    <s v="2023/9/18"/>
    <x v="158"/>
    <x v="158"/>
    <x v="33"/>
    <x v="33"/>
    <m/>
    <x v="615"/>
    <e v="#N/A"/>
    <x v="615"/>
  </r>
  <r>
    <x v="5170"/>
    <m/>
    <n v="24.94"/>
    <x v="19119"/>
    <m/>
    <m/>
    <m/>
    <m/>
    <x v="8578"/>
    <s v="2023/10/19"/>
    <x v="158"/>
    <x v="158"/>
    <x v="33"/>
    <x v="33"/>
    <m/>
    <x v="615"/>
    <e v="#N/A"/>
    <x v="615"/>
  </r>
  <r>
    <x v="5170"/>
    <m/>
    <n v="1044"/>
    <x v="19120"/>
    <m/>
    <m/>
    <m/>
    <m/>
    <x v="8030"/>
    <s v="2023/11/5"/>
    <x v="158"/>
    <x v="158"/>
    <x v="33"/>
    <x v="33"/>
    <m/>
    <x v="615"/>
    <e v="#N/A"/>
    <x v="615"/>
  </r>
  <r>
    <x v="5170"/>
    <m/>
    <n v="12"/>
    <x v="19121"/>
    <m/>
    <m/>
    <m/>
    <m/>
    <x v="8579"/>
    <s v="2023/11/9"/>
    <x v="158"/>
    <x v="158"/>
    <x v="33"/>
    <x v="33"/>
    <m/>
    <x v="615"/>
    <e v="#N/A"/>
    <x v="615"/>
  </r>
  <r>
    <x v="5170"/>
    <m/>
    <n v="275"/>
    <x v="5543"/>
    <m/>
    <m/>
    <m/>
    <m/>
    <x v="5459"/>
    <s v="2023/11/9"/>
    <x v="158"/>
    <x v="158"/>
    <x v="33"/>
    <x v="33"/>
    <m/>
    <x v="615"/>
    <e v="#N/A"/>
    <x v="615"/>
  </r>
  <r>
    <x v="5170"/>
    <m/>
    <n v="782.61"/>
    <x v="19122"/>
    <m/>
    <m/>
    <m/>
    <m/>
    <x v="5459"/>
    <s v="2023/11/9"/>
    <x v="158"/>
    <x v="158"/>
    <x v="33"/>
    <x v="33"/>
    <m/>
    <x v="615"/>
    <e v="#N/A"/>
    <x v="615"/>
  </r>
  <r>
    <x v="5170"/>
    <m/>
    <n v="148.75"/>
    <x v="19123"/>
    <m/>
    <m/>
    <m/>
    <m/>
    <x v="7563"/>
    <s v="2023/11/26"/>
    <x v="158"/>
    <x v="158"/>
    <x v="33"/>
    <x v="33"/>
    <m/>
    <x v="615"/>
    <e v="#N/A"/>
    <x v="615"/>
  </r>
  <r>
    <x v="5170"/>
    <m/>
    <n v="2550"/>
    <x v="19124"/>
    <m/>
    <m/>
    <m/>
    <m/>
    <x v="7563"/>
    <s v="2023/11/26"/>
    <x v="158"/>
    <x v="158"/>
    <x v="33"/>
    <x v="33"/>
    <m/>
    <x v="615"/>
    <e v="#N/A"/>
    <x v="615"/>
  </r>
  <r>
    <x v="5170"/>
    <m/>
    <n v="15"/>
    <x v="19125"/>
    <m/>
    <m/>
    <m/>
    <m/>
    <x v="8593"/>
    <s v="2023/11/12"/>
    <x v="158"/>
    <x v="158"/>
    <x v="30"/>
    <x v="30"/>
    <m/>
    <x v="615"/>
    <e v="#N/A"/>
    <x v="615"/>
  </r>
  <r>
    <x v="5170"/>
    <m/>
    <n v="126"/>
    <x v="19125"/>
    <m/>
    <m/>
    <m/>
    <m/>
    <x v="9602"/>
    <s v="2023/11/12"/>
    <x v="158"/>
    <x v="158"/>
    <x v="30"/>
    <x v="30"/>
    <m/>
    <x v="615"/>
    <e v="#N/A"/>
    <x v="615"/>
  </r>
  <r>
    <x v="5170"/>
    <m/>
    <n v="391.3"/>
    <x v="19126"/>
    <m/>
    <m/>
    <m/>
    <m/>
    <x v="8593"/>
    <s v="2023/11/12"/>
    <x v="158"/>
    <x v="158"/>
    <x v="43"/>
    <x v="43"/>
    <m/>
    <x v="615"/>
    <e v="#N/A"/>
    <x v="615"/>
  </r>
  <r>
    <x v="5170"/>
    <m/>
    <n v="120"/>
    <x v="19127"/>
    <m/>
    <m/>
    <m/>
    <m/>
    <x v="9602"/>
    <s v="2023/11/12"/>
    <x v="158"/>
    <x v="158"/>
    <x v="43"/>
    <x v="43"/>
    <m/>
    <x v="615"/>
    <e v="#N/A"/>
    <x v="615"/>
  </r>
  <r>
    <x v="5170"/>
    <m/>
    <n v="10"/>
    <x v="19128"/>
    <m/>
    <m/>
    <m/>
    <m/>
    <x v="9602"/>
    <s v="2023/11/12"/>
    <x v="158"/>
    <x v="158"/>
    <x v="43"/>
    <x v="43"/>
    <m/>
    <x v="615"/>
    <e v="#N/A"/>
    <x v="615"/>
  </r>
  <r>
    <x v="5170"/>
    <m/>
    <n v="230"/>
    <x v="19126"/>
    <m/>
    <m/>
    <m/>
    <m/>
    <x v="9602"/>
    <s v="2023/11/12"/>
    <x v="158"/>
    <x v="158"/>
    <x v="43"/>
    <x v="43"/>
    <m/>
    <x v="615"/>
    <e v="#N/A"/>
    <x v="615"/>
  </r>
  <r>
    <x v="5170"/>
    <m/>
    <n v="353.63"/>
    <x v="19109"/>
    <m/>
    <m/>
    <m/>
    <m/>
    <x v="5270"/>
    <s v="2023/6/24"/>
    <x v="158"/>
    <x v="158"/>
    <x v="58"/>
    <x v="58"/>
    <m/>
    <x v="615"/>
    <e v="#N/A"/>
    <x v="615"/>
  </r>
  <r>
    <x v="5170"/>
    <m/>
    <n v="2850"/>
    <x v="19129"/>
    <m/>
    <m/>
    <m/>
    <m/>
    <x v="5451"/>
    <s v="2023/6/30"/>
    <x v="158"/>
    <x v="158"/>
    <x v="58"/>
    <x v="58"/>
    <m/>
    <x v="615"/>
    <e v="#N/A"/>
    <x v="615"/>
  </r>
  <r>
    <x v="5170"/>
    <m/>
    <n v="607"/>
    <x v="19130"/>
    <m/>
    <m/>
    <m/>
    <m/>
    <x v="8378"/>
    <s v="2023/8/13"/>
    <x v="158"/>
    <x v="158"/>
    <x v="58"/>
    <x v="58"/>
    <m/>
    <x v="615"/>
    <e v="#N/A"/>
    <x v="615"/>
  </r>
  <r>
    <x v="5170"/>
    <m/>
    <n v="114.78"/>
    <x v="19131"/>
    <m/>
    <m/>
    <m/>
    <m/>
    <x v="8614"/>
    <s v="2023/10/14"/>
    <x v="158"/>
    <x v="158"/>
    <x v="58"/>
    <x v="58"/>
    <m/>
    <x v="615"/>
    <e v="#N/A"/>
    <x v="615"/>
  </r>
  <r>
    <x v="5170"/>
    <m/>
    <n v="124.99000000000001"/>
    <x v="19132"/>
    <m/>
    <m/>
    <m/>
    <m/>
    <x v="8614"/>
    <s v="2023/10/14"/>
    <x v="158"/>
    <x v="158"/>
    <x v="58"/>
    <x v="58"/>
    <m/>
    <x v="615"/>
    <e v="#N/A"/>
    <x v="615"/>
  </r>
  <r>
    <x v="5170"/>
    <m/>
    <n v="326.95999999999998"/>
    <x v="19133"/>
    <m/>
    <m/>
    <m/>
    <m/>
    <x v="8614"/>
    <s v="2023/10/14"/>
    <x v="158"/>
    <x v="158"/>
    <x v="58"/>
    <x v="58"/>
    <m/>
    <x v="615"/>
    <e v="#N/A"/>
    <x v="615"/>
  </r>
  <r>
    <x v="5170"/>
    <m/>
    <n v="675"/>
    <x v="19134"/>
    <m/>
    <m/>
    <m/>
    <m/>
    <x v="9603"/>
    <s v="2023/11/2"/>
    <x v="158"/>
    <x v="158"/>
    <x v="58"/>
    <x v="58"/>
    <m/>
    <x v="615"/>
    <e v="#N/A"/>
    <x v="615"/>
  </r>
  <r>
    <x v="5170"/>
    <m/>
    <n v="207"/>
    <x v="19135"/>
    <m/>
    <m/>
    <m/>
    <m/>
    <x v="8313"/>
    <s v="2023/11/11"/>
    <x v="158"/>
    <x v="158"/>
    <x v="58"/>
    <x v="58"/>
    <m/>
    <x v="615"/>
    <e v="#N/A"/>
    <x v="615"/>
  </r>
  <r>
    <x v="5170"/>
    <m/>
    <n v="10"/>
    <x v="19136"/>
    <m/>
    <m/>
    <m/>
    <m/>
    <x v="8313"/>
    <s v="2023/11/11"/>
    <x v="158"/>
    <x v="158"/>
    <x v="58"/>
    <x v="58"/>
    <m/>
    <x v="615"/>
    <e v="#N/A"/>
    <x v="615"/>
  </r>
  <r>
    <x v="5170"/>
    <m/>
    <n v="391.31"/>
    <x v="19137"/>
    <m/>
    <m/>
    <m/>
    <m/>
    <x v="8617"/>
    <s v="2023/11/30"/>
    <x v="158"/>
    <x v="158"/>
    <x v="58"/>
    <x v="58"/>
    <m/>
    <x v="615"/>
    <e v="#N/A"/>
    <x v="615"/>
  </r>
  <r>
    <x v="5170"/>
    <m/>
    <n v="220"/>
    <x v="19138"/>
    <m/>
    <m/>
    <m/>
    <m/>
    <x v="8617"/>
    <s v="2023/11/30"/>
    <x v="158"/>
    <x v="158"/>
    <x v="58"/>
    <x v="58"/>
    <m/>
    <x v="615"/>
    <e v="#N/A"/>
    <x v="615"/>
  </r>
  <r>
    <x v="5170"/>
    <m/>
    <n v="21"/>
    <x v="19139"/>
    <m/>
    <m/>
    <m/>
    <m/>
    <x v="9604"/>
    <s v="2023/12/17"/>
    <x v="158"/>
    <x v="158"/>
    <x v="58"/>
    <x v="58"/>
    <m/>
    <x v="615"/>
    <e v="#N/A"/>
    <x v="615"/>
  </r>
  <r>
    <x v="5170"/>
    <m/>
    <n v="255"/>
    <x v="19092"/>
    <m/>
    <m/>
    <m/>
    <m/>
    <x v="8623"/>
    <s v="2023/12/24"/>
    <x v="158"/>
    <x v="158"/>
    <x v="58"/>
    <x v="58"/>
    <m/>
    <x v="615"/>
    <e v="#N/A"/>
    <x v="615"/>
  </r>
  <r>
    <x v="5170"/>
    <m/>
    <n v="90"/>
    <x v="19140"/>
    <m/>
    <m/>
    <m/>
    <m/>
    <x v="8623"/>
    <s v="2023/12/24"/>
    <x v="158"/>
    <x v="158"/>
    <x v="58"/>
    <x v="58"/>
    <m/>
    <x v="615"/>
    <e v="#N/A"/>
    <x v="615"/>
  </r>
  <r>
    <x v="5170"/>
    <m/>
    <n v="67.930000000000007"/>
    <x v="19141"/>
    <m/>
    <m/>
    <m/>
    <m/>
    <x v="8359"/>
    <s v="2023/8/29"/>
    <x v="158"/>
    <x v="158"/>
    <x v="66"/>
    <x v="66"/>
    <m/>
    <x v="615"/>
    <e v="#N/A"/>
    <x v="615"/>
  </r>
  <r>
    <x v="5170"/>
    <m/>
    <n v="70"/>
    <x v="19142"/>
    <m/>
    <m/>
    <m/>
    <m/>
    <x v="5456"/>
    <s v="2023/9/25"/>
    <x v="158"/>
    <x v="158"/>
    <x v="66"/>
    <x v="66"/>
    <m/>
    <x v="615"/>
    <e v="#N/A"/>
    <x v="615"/>
  </r>
  <r>
    <x v="5170"/>
    <m/>
    <n v="965.39"/>
    <x v="19143"/>
    <m/>
    <m/>
    <m/>
    <m/>
    <x v="8017"/>
    <s v="2023/10/26"/>
    <x v="158"/>
    <x v="158"/>
    <x v="66"/>
    <x v="66"/>
    <m/>
    <x v="615"/>
    <e v="#N/A"/>
    <x v="615"/>
  </r>
  <r>
    <x v="5170"/>
    <m/>
    <n v="135.19999999999999"/>
    <x v="19144"/>
    <m/>
    <m/>
    <m/>
    <m/>
    <x v="8633"/>
    <s v="2023/10/31"/>
    <x v="158"/>
    <x v="158"/>
    <x v="66"/>
    <x v="66"/>
    <m/>
    <x v="615"/>
    <e v="#N/A"/>
    <x v="615"/>
  </r>
  <r>
    <x v="5170"/>
    <m/>
    <n v="30"/>
    <x v="19145"/>
    <m/>
    <m/>
    <m/>
    <m/>
    <x v="8633"/>
    <s v="2023/10/31"/>
    <x v="158"/>
    <x v="158"/>
    <x v="66"/>
    <x v="66"/>
    <m/>
    <x v="615"/>
    <e v="#N/A"/>
    <x v="615"/>
  </r>
  <r>
    <x v="5170"/>
    <m/>
    <n v="90"/>
    <x v="19146"/>
    <m/>
    <m/>
    <m/>
    <m/>
    <x v="8634"/>
    <s v="2023/11/5"/>
    <x v="158"/>
    <x v="158"/>
    <x v="66"/>
    <x v="66"/>
    <m/>
    <x v="615"/>
    <e v="#N/A"/>
    <x v="615"/>
  </r>
  <r>
    <x v="5170"/>
    <m/>
    <n v="63"/>
    <x v="19147"/>
    <m/>
    <m/>
    <m/>
    <m/>
    <x v="8635"/>
    <s v="2023/11/30"/>
    <x v="158"/>
    <x v="158"/>
    <x v="66"/>
    <x v="66"/>
    <m/>
    <x v="615"/>
    <e v="#N/A"/>
    <x v="615"/>
  </r>
  <r>
    <x v="5170"/>
    <m/>
    <n v="135"/>
    <x v="19148"/>
    <m/>
    <m/>
    <m/>
    <m/>
    <x v="8635"/>
    <s v="2023/11/30"/>
    <x v="158"/>
    <x v="158"/>
    <x v="66"/>
    <x v="66"/>
    <m/>
    <x v="615"/>
    <e v="#N/A"/>
    <x v="615"/>
  </r>
  <r>
    <x v="5170"/>
    <m/>
    <n v="2000"/>
    <x v="19149"/>
    <m/>
    <m/>
    <m/>
    <m/>
    <x v="9605"/>
    <s v="2023/11/22"/>
    <x v="158"/>
    <x v="158"/>
    <x v="70"/>
    <x v="70"/>
    <m/>
    <x v="615"/>
    <e v="#N/A"/>
    <x v="615"/>
  </r>
  <r>
    <x v="5170"/>
    <m/>
    <n v="16"/>
    <x v="19150"/>
    <m/>
    <m/>
    <m/>
    <m/>
    <x v="8605"/>
    <s v="2023/11/23"/>
    <x v="158"/>
    <x v="158"/>
    <x v="70"/>
    <x v="70"/>
    <m/>
    <x v="615"/>
    <e v="#N/A"/>
    <x v="615"/>
  </r>
  <r>
    <x v="5170"/>
    <m/>
    <n v="247.41"/>
    <x v="19151"/>
    <m/>
    <m/>
    <m/>
    <m/>
    <x v="5439"/>
    <s v="2023/1/14"/>
    <x v="158"/>
    <x v="158"/>
    <x v="78"/>
    <x v="78"/>
    <m/>
    <x v="615"/>
    <e v="#N/A"/>
    <x v="615"/>
  </r>
  <r>
    <x v="5170"/>
    <m/>
    <n v="158.43"/>
    <x v="19152"/>
    <m/>
    <m/>
    <m/>
    <m/>
    <x v="5609"/>
    <s v="2023/1/17"/>
    <x v="158"/>
    <x v="158"/>
    <x v="78"/>
    <x v="78"/>
    <m/>
    <x v="615"/>
    <e v="#N/A"/>
    <x v="615"/>
  </r>
  <r>
    <x v="5170"/>
    <m/>
    <n v="200"/>
    <x v="19153"/>
    <m/>
    <m/>
    <m/>
    <m/>
    <x v="5421"/>
    <s v="2023/2/4"/>
    <x v="158"/>
    <x v="158"/>
    <x v="78"/>
    <x v="78"/>
    <m/>
    <x v="615"/>
    <e v="#N/A"/>
    <x v="615"/>
  </r>
  <r>
    <x v="5170"/>
    <m/>
    <n v="248"/>
    <x v="19154"/>
    <m/>
    <m/>
    <m/>
    <m/>
    <x v="5423"/>
    <s v="2023/2/25"/>
    <x v="158"/>
    <x v="158"/>
    <x v="78"/>
    <x v="78"/>
    <m/>
    <x v="615"/>
    <e v="#N/A"/>
    <x v="615"/>
  </r>
  <r>
    <x v="5170"/>
    <m/>
    <n v="1110"/>
    <x v="19155"/>
    <m/>
    <m/>
    <m/>
    <m/>
    <x v="5443"/>
    <s v="2023/2/28"/>
    <x v="158"/>
    <x v="158"/>
    <x v="78"/>
    <x v="78"/>
    <m/>
    <x v="615"/>
    <e v="#N/A"/>
    <x v="615"/>
  </r>
  <r>
    <x v="5170"/>
    <m/>
    <n v="120"/>
    <x v="19156"/>
    <m/>
    <m/>
    <m/>
    <m/>
    <x v="5443"/>
    <s v="2023/2/28"/>
    <x v="158"/>
    <x v="158"/>
    <x v="78"/>
    <x v="78"/>
    <m/>
    <x v="615"/>
    <e v="#N/A"/>
    <x v="615"/>
  </r>
  <r>
    <x v="5170"/>
    <m/>
    <n v="644"/>
    <x v="19157"/>
    <m/>
    <m/>
    <m/>
    <m/>
    <x v="5443"/>
    <s v="2023/2/28"/>
    <x v="158"/>
    <x v="158"/>
    <x v="78"/>
    <x v="78"/>
    <m/>
    <x v="615"/>
    <e v="#N/A"/>
    <x v="615"/>
  </r>
  <r>
    <x v="5170"/>
    <m/>
    <n v="300"/>
    <x v="19158"/>
    <m/>
    <m/>
    <m/>
    <m/>
    <x v="5460"/>
    <s v="2023/11/26"/>
    <x v="158"/>
    <x v="158"/>
    <x v="71"/>
    <x v="71"/>
    <m/>
    <x v="615"/>
    <e v="#N/A"/>
    <x v="615"/>
  </r>
  <r>
    <x v="5170"/>
    <m/>
    <n v="549"/>
    <x v="19159"/>
    <m/>
    <m/>
    <m/>
    <m/>
    <x v="5504"/>
    <s v="2023/1/11"/>
    <x v="158"/>
    <x v="158"/>
    <x v="53"/>
    <x v="53"/>
    <m/>
    <x v="615"/>
    <e v="#N/A"/>
    <x v="615"/>
  </r>
  <r>
    <x v="5170"/>
    <m/>
    <n v="285.44"/>
    <x v="19160"/>
    <m/>
    <m/>
    <m/>
    <m/>
    <x v="7111"/>
    <s v="2023/1/14"/>
    <x v="158"/>
    <x v="158"/>
    <x v="53"/>
    <x v="53"/>
    <m/>
    <x v="615"/>
    <e v="#N/A"/>
    <x v="615"/>
  </r>
  <r>
    <x v="5170"/>
    <m/>
    <n v="220"/>
    <x v="19161"/>
    <m/>
    <m/>
    <m/>
    <m/>
    <x v="5445"/>
    <s v="2023/3/19"/>
    <x v="158"/>
    <x v="158"/>
    <x v="53"/>
    <x v="53"/>
    <m/>
    <x v="615"/>
    <e v="#N/A"/>
    <x v="615"/>
  </r>
  <r>
    <x v="5170"/>
    <m/>
    <n v="248"/>
    <x v="19162"/>
    <m/>
    <m/>
    <m/>
    <m/>
    <x v="5445"/>
    <s v="2023/3/19"/>
    <x v="158"/>
    <x v="158"/>
    <x v="53"/>
    <x v="53"/>
    <m/>
    <x v="615"/>
    <e v="#N/A"/>
    <x v="615"/>
  </r>
  <r>
    <x v="5170"/>
    <m/>
    <n v="357.83"/>
    <x v="19163"/>
    <m/>
    <m/>
    <m/>
    <m/>
    <x v="5274"/>
    <s v="2023/4/13"/>
    <x v="158"/>
    <x v="158"/>
    <x v="53"/>
    <x v="53"/>
    <m/>
    <x v="615"/>
    <e v="#N/A"/>
    <x v="615"/>
  </r>
  <r>
    <x v="5170"/>
    <m/>
    <n v="33.93"/>
    <x v="19164"/>
    <m/>
    <m/>
    <m/>
    <m/>
    <x v="5447"/>
    <s v="2023/4/29"/>
    <x v="158"/>
    <x v="158"/>
    <x v="53"/>
    <x v="53"/>
    <m/>
    <x v="615"/>
    <e v="#N/A"/>
    <x v="615"/>
  </r>
  <r>
    <x v="5170"/>
    <m/>
    <n v="252.18"/>
    <x v="19165"/>
    <m/>
    <m/>
    <m/>
    <m/>
    <x v="7581"/>
    <s v="2023/5/7"/>
    <x v="158"/>
    <x v="158"/>
    <x v="53"/>
    <x v="53"/>
    <m/>
    <x v="615"/>
    <e v="#N/A"/>
    <x v="615"/>
  </r>
  <r>
    <x v="5170"/>
    <m/>
    <n v="100"/>
    <x v="19166"/>
    <m/>
    <m/>
    <m/>
    <m/>
    <x v="5254"/>
    <s v="2023/5/11"/>
    <x v="158"/>
    <x v="158"/>
    <x v="53"/>
    <x v="53"/>
    <m/>
    <x v="615"/>
    <e v="#N/A"/>
    <x v="615"/>
  </r>
  <r>
    <x v="5170"/>
    <m/>
    <n v="102.97"/>
    <x v="19167"/>
    <m/>
    <m/>
    <m/>
    <m/>
    <x v="5254"/>
    <s v="2023/5/11"/>
    <x v="158"/>
    <x v="158"/>
    <x v="53"/>
    <x v="53"/>
    <m/>
    <x v="615"/>
    <e v="#N/A"/>
    <x v="615"/>
  </r>
  <r>
    <x v="5170"/>
    <m/>
    <n v="315.5"/>
    <x v="19168"/>
    <m/>
    <m/>
    <m/>
    <m/>
    <x v="5595"/>
    <s v="2023/6/17"/>
    <x v="158"/>
    <x v="158"/>
    <x v="53"/>
    <x v="53"/>
    <m/>
    <x v="615"/>
    <e v="#N/A"/>
    <x v="615"/>
  </r>
  <r>
    <x v="5170"/>
    <m/>
    <n v="35"/>
    <x v="19169"/>
    <m/>
    <m/>
    <m/>
    <m/>
    <x v="5595"/>
    <s v="2023/6/17"/>
    <x v="158"/>
    <x v="158"/>
    <x v="53"/>
    <x v="53"/>
    <m/>
    <x v="615"/>
    <e v="#N/A"/>
    <x v="615"/>
  </r>
  <r>
    <x v="5170"/>
    <m/>
    <n v="138"/>
    <x v="19170"/>
    <m/>
    <m/>
    <m/>
    <m/>
    <x v="5270"/>
    <s v="2023/6/24"/>
    <x v="158"/>
    <x v="158"/>
    <x v="53"/>
    <x v="53"/>
    <m/>
    <x v="615"/>
    <e v="#N/A"/>
    <x v="615"/>
  </r>
  <r>
    <x v="5170"/>
    <m/>
    <n v="229.5"/>
    <x v="19171"/>
    <m/>
    <m/>
    <m/>
    <m/>
    <x v="7118"/>
    <s v="2023/7/27"/>
    <x v="158"/>
    <x v="158"/>
    <x v="53"/>
    <x v="53"/>
    <m/>
    <x v="615"/>
    <e v="#N/A"/>
    <x v="615"/>
  </r>
  <r>
    <x v="5170"/>
    <m/>
    <n v="337.83"/>
    <x v="19172"/>
    <m/>
    <m/>
    <m/>
    <m/>
    <x v="7119"/>
    <s v="2023/8/5"/>
    <x v="158"/>
    <x v="158"/>
    <x v="53"/>
    <x v="53"/>
    <m/>
    <x v="615"/>
    <e v="#N/A"/>
    <x v="615"/>
  </r>
  <r>
    <x v="5170"/>
    <m/>
    <n v="474.1"/>
    <x v="19173"/>
    <m/>
    <m/>
    <m/>
    <m/>
    <x v="5454"/>
    <s v="2023/8/13"/>
    <x v="158"/>
    <x v="158"/>
    <x v="53"/>
    <x v="53"/>
    <m/>
    <x v="615"/>
    <e v="#N/A"/>
    <x v="615"/>
  </r>
  <r>
    <x v="5170"/>
    <m/>
    <n v="1431"/>
    <x v="19174"/>
    <m/>
    <m/>
    <m/>
    <m/>
    <x v="5586"/>
    <s v="2023/8/19"/>
    <x v="158"/>
    <x v="158"/>
    <x v="53"/>
    <x v="53"/>
    <m/>
    <x v="615"/>
    <e v="#N/A"/>
    <x v="615"/>
  </r>
  <r>
    <x v="5170"/>
    <m/>
    <n v="310"/>
    <x v="19175"/>
    <m/>
    <m/>
    <m/>
    <m/>
    <x v="5455"/>
    <s v="2023/9/25"/>
    <x v="158"/>
    <x v="158"/>
    <x v="53"/>
    <x v="53"/>
    <m/>
    <x v="615"/>
    <e v="#N/A"/>
    <x v="615"/>
  </r>
  <r>
    <x v="5170"/>
    <m/>
    <n v="1234.3800000000001"/>
    <x v="19176"/>
    <m/>
    <m/>
    <m/>
    <m/>
    <x v="5435"/>
    <s v="2023/10/19"/>
    <x v="158"/>
    <x v="158"/>
    <x v="53"/>
    <x v="53"/>
    <m/>
    <x v="615"/>
    <e v="#N/A"/>
    <x v="615"/>
  </r>
  <r>
    <x v="5170"/>
    <m/>
    <n v="397.38"/>
    <x v="19177"/>
    <m/>
    <m/>
    <m/>
    <m/>
    <x v="5460"/>
    <s v="2023/11/26"/>
    <x v="158"/>
    <x v="158"/>
    <x v="53"/>
    <x v="53"/>
    <m/>
    <x v="615"/>
    <e v="#N/A"/>
    <x v="615"/>
  </r>
  <r>
    <x v="5170"/>
    <m/>
    <n v="304"/>
    <x v="5547"/>
    <m/>
    <m/>
    <m/>
    <m/>
    <x v="5462"/>
    <s v="2023/12/14"/>
    <x v="158"/>
    <x v="158"/>
    <x v="53"/>
    <x v="53"/>
    <m/>
    <x v="615"/>
    <e v="#N/A"/>
    <x v="615"/>
  </r>
  <r>
    <x v="5170"/>
    <m/>
    <n v="837"/>
    <x v="19178"/>
    <m/>
    <m/>
    <m/>
    <m/>
    <x v="7109"/>
    <s v="2023/12/27"/>
    <x v="158"/>
    <x v="158"/>
    <x v="53"/>
    <x v="53"/>
    <m/>
    <x v="615"/>
    <e v="#N/A"/>
    <x v="615"/>
  </r>
  <r>
    <x v="5170"/>
    <m/>
    <n v="19000.8"/>
    <x v="19179"/>
    <m/>
    <m/>
    <m/>
    <m/>
    <x v="9606"/>
    <s v="2023/1/2"/>
    <x v="159"/>
    <x v="159"/>
    <x v="16"/>
    <x v="16"/>
    <m/>
    <x v="615"/>
    <e v="#N/A"/>
    <x v="615"/>
  </r>
  <r>
    <x v="5170"/>
    <m/>
    <n v="6750"/>
    <x v="19180"/>
    <m/>
    <m/>
    <m/>
    <m/>
    <x v="9607"/>
    <s v="2023/1/2"/>
    <x v="159"/>
    <x v="159"/>
    <x v="16"/>
    <x v="16"/>
    <m/>
    <x v="615"/>
    <e v="#N/A"/>
    <x v="615"/>
  </r>
  <r>
    <x v="5170"/>
    <m/>
    <n v="6950"/>
    <x v="19181"/>
    <m/>
    <m/>
    <m/>
    <m/>
    <x v="9607"/>
    <s v="2023/1/2"/>
    <x v="159"/>
    <x v="159"/>
    <x v="16"/>
    <x v="16"/>
    <m/>
    <x v="615"/>
    <e v="#N/A"/>
    <x v="615"/>
  </r>
  <r>
    <x v="5170"/>
    <m/>
    <n v="6750"/>
    <x v="19182"/>
    <m/>
    <m/>
    <m/>
    <m/>
    <x v="9607"/>
    <s v="2023/1/2"/>
    <x v="159"/>
    <x v="159"/>
    <x v="16"/>
    <x v="16"/>
    <m/>
    <x v="615"/>
    <e v="#N/A"/>
    <x v="615"/>
  </r>
  <r>
    <x v="5170"/>
    <m/>
    <n v="5450"/>
    <x v="19183"/>
    <m/>
    <m/>
    <m/>
    <m/>
    <x v="9607"/>
    <s v="2023/1/2"/>
    <x v="159"/>
    <x v="159"/>
    <x v="16"/>
    <x v="16"/>
    <m/>
    <x v="615"/>
    <e v="#N/A"/>
    <x v="615"/>
  </r>
  <r>
    <x v="5170"/>
    <m/>
    <n v="7500"/>
    <x v="19184"/>
    <m/>
    <m/>
    <m/>
    <m/>
    <x v="9607"/>
    <s v="2023/1/2"/>
    <x v="159"/>
    <x v="159"/>
    <x v="16"/>
    <x v="16"/>
    <m/>
    <x v="615"/>
    <e v="#N/A"/>
    <x v="615"/>
  </r>
  <r>
    <x v="5170"/>
    <m/>
    <n v="6950"/>
    <x v="19185"/>
    <m/>
    <m/>
    <m/>
    <m/>
    <x v="9608"/>
    <s v="2023/1/2"/>
    <x v="159"/>
    <x v="159"/>
    <x v="16"/>
    <x v="16"/>
    <m/>
    <x v="615"/>
    <e v="#N/A"/>
    <x v="615"/>
  </r>
  <r>
    <x v="5170"/>
    <m/>
    <n v="6750"/>
    <x v="19186"/>
    <m/>
    <m/>
    <m/>
    <m/>
    <x v="9608"/>
    <s v="2023/1/2"/>
    <x v="159"/>
    <x v="159"/>
    <x v="16"/>
    <x v="16"/>
    <m/>
    <x v="615"/>
    <e v="#N/A"/>
    <x v="615"/>
  </r>
  <r>
    <x v="5170"/>
    <m/>
    <n v="7000"/>
    <x v="19187"/>
    <m/>
    <m/>
    <m/>
    <m/>
    <x v="9608"/>
    <s v="2023/1/2"/>
    <x v="159"/>
    <x v="159"/>
    <x v="16"/>
    <x v="16"/>
    <m/>
    <x v="615"/>
    <e v="#N/A"/>
    <x v="615"/>
  </r>
  <r>
    <x v="5170"/>
    <m/>
    <n v="6950"/>
    <x v="19188"/>
    <m/>
    <m/>
    <m/>
    <m/>
    <x v="9608"/>
    <s v="2023/1/2"/>
    <x v="159"/>
    <x v="159"/>
    <x v="16"/>
    <x v="16"/>
    <m/>
    <x v="615"/>
    <e v="#N/A"/>
    <x v="615"/>
  </r>
  <r>
    <x v="5170"/>
    <m/>
    <n v="15000"/>
    <x v="19189"/>
    <m/>
    <m/>
    <m/>
    <m/>
    <x v="9608"/>
    <s v="2023/1/2"/>
    <x v="159"/>
    <x v="159"/>
    <x v="16"/>
    <x v="16"/>
    <m/>
    <x v="615"/>
    <e v="#N/A"/>
    <x v="615"/>
  </r>
  <r>
    <x v="5170"/>
    <m/>
    <n v="15000"/>
    <x v="19190"/>
    <m/>
    <m/>
    <m/>
    <m/>
    <x v="9609"/>
    <s v="2023/1/2"/>
    <x v="159"/>
    <x v="159"/>
    <x v="16"/>
    <x v="16"/>
    <m/>
    <x v="615"/>
    <e v="#N/A"/>
    <x v="615"/>
  </r>
  <r>
    <x v="5170"/>
    <m/>
    <n v="5500"/>
    <x v="19191"/>
    <m/>
    <m/>
    <m/>
    <m/>
    <x v="9609"/>
    <s v="2023/1/2"/>
    <x v="159"/>
    <x v="159"/>
    <x v="16"/>
    <x v="16"/>
    <m/>
    <x v="615"/>
    <e v="#N/A"/>
    <x v="615"/>
  </r>
  <r>
    <x v="5170"/>
    <m/>
    <n v="15000"/>
    <x v="19192"/>
    <m/>
    <m/>
    <m/>
    <m/>
    <x v="9609"/>
    <s v="2023/1/2"/>
    <x v="159"/>
    <x v="159"/>
    <x v="16"/>
    <x v="16"/>
    <m/>
    <x v="615"/>
    <e v="#N/A"/>
    <x v="615"/>
  </r>
  <r>
    <x v="5170"/>
    <m/>
    <n v="15000"/>
    <x v="19193"/>
    <m/>
    <m/>
    <m/>
    <m/>
    <x v="9609"/>
    <s v="2023/1/2"/>
    <x v="159"/>
    <x v="159"/>
    <x v="16"/>
    <x v="16"/>
    <m/>
    <x v="615"/>
    <e v="#N/A"/>
    <x v="615"/>
  </r>
  <r>
    <x v="5170"/>
    <m/>
    <n v="6950"/>
    <x v="19194"/>
    <m/>
    <m/>
    <m/>
    <m/>
    <x v="9609"/>
    <s v="2023/1/2"/>
    <x v="159"/>
    <x v="159"/>
    <x v="16"/>
    <x v="16"/>
    <m/>
    <x v="615"/>
    <e v="#N/A"/>
    <x v="615"/>
  </r>
  <r>
    <x v="5170"/>
    <m/>
    <n v="19731.600000000002"/>
    <x v="19195"/>
    <m/>
    <m/>
    <m/>
    <m/>
    <x v="9610"/>
    <s v="2023/1/31"/>
    <x v="159"/>
    <x v="159"/>
    <x v="16"/>
    <x v="16"/>
    <m/>
    <x v="615"/>
    <e v="#N/A"/>
    <x v="615"/>
  </r>
  <r>
    <x v="5170"/>
    <m/>
    <n v="17539.2"/>
    <x v="19196"/>
    <m/>
    <m/>
    <m/>
    <m/>
    <x v="9611"/>
    <s v="2023/3/1"/>
    <x v="159"/>
    <x v="159"/>
    <x v="16"/>
    <x v="16"/>
    <m/>
    <x v="615"/>
    <e v="#N/A"/>
    <x v="615"/>
  </r>
  <r>
    <x v="5170"/>
    <m/>
    <n v="7500"/>
    <x v="19197"/>
    <m/>
    <m/>
    <m/>
    <m/>
    <x v="9612"/>
    <s v="2023/3/1"/>
    <x v="159"/>
    <x v="159"/>
    <x v="16"/>
    <x v="16"/>
    <m/>
    <x v="615"/>
    <e v="#N/A"/>
    <x v="615"/>
  </r>
  <r>
    <x v="5170"/>
    <m/>
    <n v="7500"/>
    <x v="19198"/>
    <m/>
    <m/>
    <m/>
    <m/>
    <x v="9612"/>
    <s v="2023/3/1"/>
    <x v="159"/>
    <x v="159"/>
    <x v="16"/>
    <x v="16"/>
    <m/>
    <x v="615"/>
    <e v="#N/A"/>
    <x v="615"/>
  </r>
  <r>
    <x v="5170"/>
    <m/>
    <n v="8500"/>
    <x v="19199"/>
    <m/>
    <m/>
    <m/>
    <m/>
    <x v="9612"/>
    <s v="2023/3/1"/>
    <x v="159"/>
    <x v="159"/>
    <x v="16"/>
    <x v="16"/>
    <m/>
    <x v="615"/>
    <e v="#N/A"/>
    <x v="615"/>
  </r>
  <r>
    <x v="5170"/>
    <m/>
    <n v="8500"/>
    <x v="19200"/>
    <m/>
    <m/>
    <m/>
    <m/>
    <x v="9612"/>
    <s v="2023/3/1"/>
    <x v="159"/>
    <x v="159"/>
    <x v="16"/>
    <x v="16"/>
    <m/>
    <x v="615"/>
    <e v="#N/A"/>
    <x v="615"/>
  </r>
  <r>
    <x v="5170"/>
    <m/>
    <n v="8500"/>
    <x v="19201"/>
    <m/>
    <m/>
    <m/>
    <m/>
    <x v="9612"/>
    <s v="2023/3/1"/>
    <x v="159"/>
    <x v="159"/>
    <x v="16"/>
    <x v="16"/>
    <m/>
    <x v="615"/>
    <e v="#N/A"/>
    <x v="615"/>
  </r>
  <r>
    <x v="5170"/>
    <m/>
    <n v="8500"/>
    <x v="19202"/>
    <m/>
    <m/>
    <m/>
    <m/>
    <x v="9612"/>
    <s v="2023/3/1"/>
    <x v="159"/>
    <x v="159"/>
    <x v="16"/>
    <x v="16"/>
    <m/>
    <x v="615"/>
    <e v="#N/A"/>
    <x v="615"/>
  </r>
  <r>
    <x v="5170"/>
    <m/>
    <n v="5533.33"/>
    <x v="19203"/>
    <m/>
    <m/>
    <m/>
    <m/>
    <x v="9613"/>
    <s v="2023/3/1"/>
    <x v="159"/>
    <x v="159"/>
    <x v="16"/>
    <x v="16"/>
    <m/>
    <x v="615"/>
    <e v="#N/A"/>
    <x v="615"/>
  </r>
  <r>
    <x v="5170"/>
    <m/>
    <n v="2983.33"/>
    <x v="19204"/>
    <m/>
    <m/>
    <m/>
    <m/>
    <x v="9613"/>
    <s v="2023/3/1"/>
    <x v="159"/>
    <x v="159"/>
    <x v="16"/>
    <x v="16"/>
    <m/>
    <x v="615"/>
    <e v="#N/A"/>
    <x v="615"/>
  </r>
  <r>
    <x v="5170"/>
    <m/>
    <n v="8500"/>
    <x v="19205"/>
    <m/>
    <m/>
    <m/>
    <m/>
    <x v="9613"/>
    <s v="2023/3/1"/>
    <x v="159"/>
    <x v="159"/>
    <x v="16"/>
    <x v="16"/>
    <m/>
    <x v="615"/>
    <e v="#N/A"/>
    <x v="615"/>
  </r>
  <r>
    <x v="5170"/>
    <m/>
    <n v="7500"/>
    <x v="19206"/>
    <m/>
    <m/>
    <m/>
    <m/>
    <x v="9613"/>
    <s v="2023/3/1"/>
    <x v="159"/>
    <x v="159"/>
    <x v="16"/>
    <x v="16"/>
    <m/>
    <x v="615"/>
    <e v="#N/A"/>
    <x v="615"/>
  </r>
  <r>
    <x v="5170"/>
    <m/>
    <n v="7500"/>
    <x v="19207"/>
    <m/>
    <m/>
    <m/>
    <m/>
    <x v="9613"/>
    <s v="2023/3/1"/>
    <x v="159"/>
    <x v="159"/>
    <x v="16"/>
    <x v="16"/>
    <m/>
    <x v="615"/>
    <e v="#N/A"/>
    <x v="615"/>
  </r>
  <r>
    <x v="5170"/>
    <m/>
    <n v="8500"/>
    <x v="19208"/>
    <m/>
    <m/>
    <m/>
    <m/>
    <x v="9613"/>
    <s v="2023/3/1"/>
    <x v="159"/>
    <x v="159"/>
    <x v="16"/>
    <x v="16"/>
    <m/>
    <x v="615"/>
    <e v="#N/A"/>
    <x v="615"/>
  </r>
  <r>
    <x v="5170"/>
    <m/>
    <n v="850"/>
    <x v="19209"/>
    <m/>
    <m/>
    <m/>
    <m/>
    <x v="9614"/>
    <s v="2023/3/1"/>
    <x v="159"/>
    <x v="159"/>
    <x v="16"/>
    <x v="16"/>
    <m/>
    <x v="615"/>
    <e v="#N/A"/>
    <x v="615"/>
  </r>
  <r>
    <x v="5170"/>
    <m/>
    <n v="300"/>
    <x v="19210"/>
    <m/>
    <m/>
    <m/>
    <m/>
    <x v="8341"/>
    <s v="2023/3/2"/>
    <x v="159"/>
    <x v="159"/>
    <x v="16"/>
    <x v="16"/>
    <m/>
    <x v="615"/>
    <e v="#N/A"/>
    <x v="615"/>
  </r>
  <r>
    <x v="5170"/>
    <m/>
    <n v="400"/>
    <x v="19211"/>
    <m/>
    <m/>
    <m/>
    <m/>
    <x v="8341"/>
    <s v="2023/3/2"/>
    <x v="159"/>
    <x v="159"/>
    <x v="16"/>
    <x v="16"/>
    <m/>
    <x v="615"/>
    <e v="#N/A"/>
    <x v="615"/>
  </r>
  <r>
    <x v="5170"/>
    <m/>
    <n v="300"/>
    <x v="19212"/>
    <m/>
    <m/>
    <m/>
    <m/>
    <x v="8341"/>
    <s v="2023/3/2"/>
    <x v="159"/>
    <x v="159"/>
    <x v="16"/>
    <x v="16"/>
    <m/>
    <x v="615"/>
    <e v="#N/A"/>
    <x v="615"/>
  </r>
  <r>
    <x v="5170"/>
    <m/>
    <n v="300"/>
    <x v="19213"/>
    <m/>
    <m/>
    <m/>
    <m/>
    <x v="8341"/>
    <s v="2023/3/2"/>
    <x v="159"/>
    <x v="159"/>
    <x v="16"/>
    <x v="16"/>
    <m/>
    <x v="615"/>
    <e v="#N/A"/>
    <x v="615"/>
  </r>
  <r>
    <x v="5170"/>
    <m/>
    <n v="7516.67"/>
    <x v="19214"/>
    <m/>
    <m/>
    <m/>
    <m/>
    <x v="9615"/>
    <s v="2023/4/1"/>
    <x v="159"/>
    <x v="159"/>
    <x v="16"/>
    <x v="16"/>
    <m/>
    <x v="615"/>
    <e v="#N/A"/>
    <x v="615"/>
  </r>
  <r>
    <x v="5170"/>
    <m/>
    <n v="8500"/>
    <x v="19215"/>
    <m/>
    <m/>
    <m/>
    <m/>
    <x v="9615"/>
    <s v="2023/4/1"/>
    <x v="159"/>
    <x v="159"/>
    <x v="16"/>
    <x v="16"/>
    <m/>
    <x v="615"/>
    <e v="#N/A"/>
    <x v="615"/>
  </r>
  <r>
    <x v="5170"/>
    <m/>
    <n v="7500"/>
    <x v="19216"/>
    <m/>
    <m/>
    <m/>
    <m/>
    <x v="9615"/>
    <s v="2023/4/1"/>
    <x v="159"/>
    <x v="159"/>
    <x v="16"/>
    <x v="16"/>
    <m/>
    <x v="615"/>
    <e v="#N/A"/>
    <x v="615"/>
  </r>
  <r>
    <x v="5170"/>
    <m/>
    <n v="7500"/>
    <x v="19217"/>
    <m/>
    <m/>
    <m/>
    <m/>
    <x v="9615"/>
    <s v="2023/4/1"/>
    <x v="159"/>
    <x v="159"/>
    <x v="16"/>
    <x v="16"/>
    <m/>
    <x v="615"/>
    <e v="#N/A"/>
    <x v="615"/>
  </r>
  <r>
    <x v="5170"/>
    <m/>
    <n v="8783.34"/>
    <x v="19218"/>
    <m/>
    <m/>
    <m/>
    <m/>
    <x v="9615"/>
    <s v="2023/4/1"/>
    <x v="159"/>
    <x v="159"/>
    <x v="16"/>
    <x v="16"/>
    <m/>
    <x v="615"/>
    <e v="#N/A"/>
    <x v="615"/>
  </r>
  <r>
    <x v="5170"/>
    <m/>
    <n v="8500"/>
    <x v="19219"/>
    <m/>
    <m/>
    <m/>
    <m/>
    <x v="9615"/>
    <s v="2023/4/1"/>
    <x v="159"/>
    <x v="159"/>
    <x v="16"/>
    <x v="16"/>
    <m/>
    <x v="615"/>
    <e v="#N/A"/>
    <x v="615"/>
  </r>
  <r>
    <x v="5170"/>
    <m/>
    <n v="8500"/>
    <x v="19220"/>
    <m/>
    <m/>
    <m/>
    <m/>
    <x v="9616"/>
    <s v="2023/4/1"/>
    <x v="159"/>
    <x v="159"/>
    <x v="16"/>
    <x v="16"/>
    <m/>
    <x v="615"/>
    <e v="#N/A"/>
    <x v="615"/>
  </r>
  <r>
    <x v="5170"/>
    <m/>
    <n v="7516.67"/>
    <x v="19221"/>
    <m/>
    <m/>
    <m/>
    <m/>
    <x v="9616"/>
    <s v="2023/4/1"/>
    <x v="159"/>
    <x v="159"/>
    <x v="16"/>
    <x v="16"/>
    <m/>
    <x v="615"/>
    <e v="#N/A"/>
    <x v="615"/>
  </r>
  <r>
    <x v="5170"/>
    <m/>
    <n v="19000.8"/>
    <x v="19222"/>
    <m/>
    <m/>
    <m/>
    <m/>
    <x v="9617"/>
    <s v="2023/4/10"/>
    <x v="159"/>
    <x v="159"/>
    <x v="16"/>
    <x v="16"/>
    <m/>
    <x v="615"/>
    <e v="#N/A"/>
    <x v="615"/>
  </r>
  <r>
    <x v="5170"/>
    <m/>
    <n v="400"/>
    <x v="19223"/>
    <m/>
    <m/>
    <m/>
    <m/>
    <x v="8343"/>
    <s v="2023/4/11"/>
    <x v="159"/>
    <x v="159"/>
    <x v="16"/>
    <x v="16"/>
    <m/>
    <x v="615"/>
    <e v="#N/A"/>
    <x v="615"/>
  </r>
  <r>
    <x v="5170"/>
    <m/>
    <n v="300"/>
    <x v="19224"/>
    <m/>
    <m/>
    <m/>
    <m/>
    <x v="8343"/>
    <s v="2023/4/11"/>
    <x v="159"/>
    <x v="159"/>
    <x v="16"/>
    <x v="16"/>
    <m/>
    <x v="615"/>
    <e v="#N/A"/>
    <x v="615"/>
  </r>
  <r>
    <x v="5170"/>
    <m/>
    <n v="600"/>
    <x v="19225"/>
    <m/>
    <m/>
    <m/>
    <m/>
    <x v="8346"/>
    <s v="2023/4/19"/>
    <x v="159"/>
    <x v="159"/>
    <x v="16"/>
    <x v="16"/>
    <m/>
    <x v="615"/>
    <e v="#N/A"/>
    <x v="615"/>
  </r>
  <r>
    <x v="5170"/>
    <m/>
    <n v="600"/>
    <x v="19226"/>
    <m/>
    <m/>
    <m/>
    <m/>
    <x v="8346"/>
    <s v="2023/4/19"/>
    <x v="159"/>
    <x v="159"/>
    <x v="16"/>
    <x v="16"/>
    <m/>
    <x v="615"/>
    <e v="#N/A"/>
    <x v="615"/>
  </r>
  <r>
    <x v="5170"/>
    <m/>
    <n v="62779"/>
    <x v="19227"/>
    <m/>
    <m/>
    <m/>
    <m/>
    <x v="9618"/>
    <s v="2023/4/30"/>
    <x v="159"/>
    <x v="159"/>
    <x v="16"/>
    <x v="16"/>
    <m/>
    <x v="615"/>
    <e v="#N/A"/>
    <x v="615"/>
  </r>
  <r>
    <x v="5170"/>
    <m/>
    <n v="7500"/>
    <x v="19228"/>
    <m/>
    <m/>
    <m/>
    <m/>
    <x v="9619"/>
    <s v="2023/4/30"/>
    <x v="159"/>
    <x v="159"/>
    <x v="16"/>
    <x v="16"/>
    <m/>
    <x v="615"/>
    <e v="#N/A"/>
    <x v="615"/>
  </r>
  <r>
    <x v="5170"/>
    <m/>
    <n v="8500"/>
    <x v="19229"/>
    <m/>
    <m/>
    <m/>
    <m/>
    <x v="9619"/>
    <s v="2023/4/30"/>
    <x v="159"/>
    <x v="159"/>
    <x v="16"/>
    <x v="16"/>
    <m/>
    <x v="615"/>
    <e v="#N/A"/>
    <x v="615"/>
  </r>
  <r>
    <x v="5170"/>
    <m/>
    <n v="8500"/>
    <x v="19230"/>
    <m/>
    <m/>
    <m/>
    <m/>
    <x v="9619"/>
    <s v="2023/4/30"/>
    <x v="159"/>
    <x v="159"/>
    <x v="16"/>
    <x v="16"/>
    <m/>
    <x v="615"/>
    <e v="#N/A"/>
    <x v="615"/>
  </r>
  <r>
    <x v="5170"/>
    <m/>
    <n v="8500"/>
    <x v="19231"/>
    <m/>
    <m/>
    <m/>
    <m/>
    <x v="9619"/>
    <s v="2023/4/30"/>
    <x v="159"/>
    <x v="159"/>
    <x v="16"/>
    <x v="16"/>
    <m/>
    <x v="615"/>
    <e v="#N/A"/>
    <x v="615"/>
  </r>
  <r>
    <x v="5170"/>
    <m/>
    <n v="3000"/>
    <x v="19232"/>
    <m/>
    <m/>
    <m/>
    <m/>
    <x v="9619"/>
    <s v="2023/4/30"/>
    <x v="159"/>
    <x v="159"/>
    <x v="16"/>
    <x v="16"/>
    <m/>
    <x v="615"/>
    <e v="#N/A"/>
    <x v="615"/>
  </r>
  <r>
    <x v="5170"/>
    <m/>
    <n v="8500"/>
    <x v="19233"/>
    <m/>
    <m/>
    <m/>
    <m/>
    <x v="9619"/>
    <s v="2023/4/30"/>
    <x v="159"/>
    <x v="159"/>
    <x v="16"/>
    <x v="16"/>
    <m/>
    <x v="615"/>
    <e v="#N/A"/>
    <x v="615"/>
  </r>
  <r>
    <x v="5170"/>
    <m/>
    <n v="8500"/>
    <x v="19234"/>
    <m/>
    <m/>
    <m/>
    <m/>
    <x v="9619"/>
    <s v="2023/4/30"/>
    <x v="159"/>
    <x v="159"/>
    <x v="16"/>
    <x v="16"/>
    <m/>
    <x v="615"/>
    <e v="#N/A"/>
    <x v="615"/>
  </r>
  <r>
    <x v="5170"/>
    <m/>
    <n v="8500"/>
    <x v="19235"/>
    <m/>
    <m/>
    <m/>
    <m/>
    <x v="9619"/>
    <s v="2023/4/30"/>
    <x v="159"/>
    <x v="159"/>
    <x v="16"/>
    <x v="16"/>
    <m/>
    <x v="615"/>
    <e v="#N/A"/>
    <x v="615"/>
  </r>
  <r>
    <x v="5170"/>
    <m/>
    <n v="16077.6"/>
    <x v="19236"/>
    <m/>
    <m/>
    <m/>
    <m/>
    <x v="9620"/>
    <s v="2023/4/30"/>
    <x v="159"/>
    <x v="159"/>
    <x v="16"/>
    <x v="16"/>
    <m/>
    <x v="615"/>
    <e v="#N/A"/>
    <x v="615"/>
  </r>
  <r>
    <x v="5170"/>
    <m/>
    <n v="300"/>
    <x v="19237"/>
    <m/>
    <m/>
    <m/>
    <m/>
    <x v="8516"/>
    <s v="2023/5/8"/>
    <x v="159"/>
    <x v="159"/>
    <x v="16"/>
    <x v="16"/>
    <m/>
    <x v="615"/>
    <e v="#N/A"/>
    <x v="615"/>
  </r>
  <r>
    <x v="5170"/>
    <m/>
    <n v="300"/>
    <x v="19238"/>
    <m/>
    <m/>
    <m/>
    <m/>
    <x v="8347"/>
    <s v="2023/5/15"/>
    <x v="159"/>
    <x v="159"/>
    <x v="16"/>
    <x v="16"/>
    <m/>
    <x v="615"/>
    <e v="#N/A"/>
    <x v="615"/>
  </r>
  <r>
    <x v="5170"/>
    <m/>
    <n v="7500"/>
    <x v="19239"/>
    <m/>
    <m/>
    <m/>
    <m/>
    <x v="9621"/>
    <s v="2023/6/1"/>
    <x v="159"/>
    <x v="159"/>
    <x v="16"/>
    <x v="16"/>
    <m/>
    <x v="615"/>
    <e v="#N/A"/>
    <x v="615"/>
  </r>
  <r>
    <x v="5170"/>
    <m/>
    <n v="8500"/>
    <x v="19240"/>
    <m/>
    <m/>
    <m/>
    <m/>
    <x v="9621"/>
    <s v="2023/6/1"/>
    <x v="159"/>
    <x v="159"/>
    <x v="16"/>
    <x v="16"/>
    <m/>
    <x v="615"/>
    <e v="#N/A"/>
    <x v="615"/>
  </r>
  <r>
    <x v="5170"/>
    <m/>
    <n v="8500"/>
    <x v="19241"/>
    <m/>
    <m/>
    <m/>
    <m/>
    <x v="9621"/>
    <s v="2023/6/1"/>
    <x v="159"/>
    <x v="159"/>
    <x v="16"/>
    <x v="16"/>
    <m/>
    <x v="615"/>
    <e v="#N/A"/>
    <x v="615"/>
  </r>
  <r>
    <x v="5170"/>
    <m/>
    <n v="8500"/>
    <x v="19242"/>
    <m/>
    <m/>
    <m/>
    <m/>
    <x v="9621"/>
    <s v="2023/6/1"/>
    <x v="159"/>
    <x v="159"/>
    <x v="16"/>
    <x v="16"/>
    <m/>
    <x v="615"/>
    <e v="#N/A"/>
    <x v="615"/>
  </r>
  <r>
    <x v="5170"/>
    <m/>
    <n v="8500"/>
    <x v="19243"/>
    <m/>
    <m/>
    <m/>
    <m/>
    <x v="9621"/>
    <s v="2023/6/1"/>
    <x v="159"/>
    <x v="159"/>
    <x v="16"/>
    <x v="16"/>
    <m/>
    <x v="615"/>
    <e v="#N/A"/>
    <x v="615"/>
  </r>
  <r>
    <x v="5170"/>
    <m/>
    <n v="4750"/>
    <x v="19244"/>
    <m/>
    <m/>
    <m/>
    <m/>
    <x v="9621"/>
    <s v="2023/6/1"/>
    <x v="159"/>
    <x v="159"/>
    <x v="16"/>
    <x v="16"/>
    <m/>
    <x v="615"/>
    <e v="#N/A"/>
    <x v="615"/>
  </r>
  <r>
    <x v="5170"/>
    <m/>
    <n v="8500"/>
    <x v="19245"/>
    <m/>
    <m/>
    <m/>
    <m/>
    <x v="9621"/>
    <s v="2023/6/1"/>
    <x v="159"/>
    <x v="159"/>
    <x v="16"/>
    <x v="16"/>
    <m/>
    <x v="615"/>
    <e v="#N/A"/>
    <x v="615"/>
  </r>
  <r>
    <x v="5170"/>
    <m/>
    <n v="8500"/>
    <x v="19246"/>
    <m/>
    <m/>
    <m/>
    <m/>
    <x v="9621"/>
    <s v="2023/6/1"/>
    <x v="159"/>
    <x v="159"/>
    <x v="16"/>
    <x v="16"/>
    <m/>
    <x v="615"/>
    <e v="#N/A"/>
    <x v="615"/>
  </r>
  <r>
    <x v="5170"/>
    <m/>
    <n v="19731.600000000002"/>
    <x v="19247"/>
    <m/>
    <m/>
    <m/>
    <m/>
    <x v="9622"/>
    <s v="2023/6/21"/>
    <x v="159"/>
    <x v="159"/>
    <x v="16"/>
    <x v="16"/>
    <m/>
    <x v="615"/>
    <e v="#N/A"/>
    <x v="615"/>
  </r>
  <r>
    <x v="5170"/>
    <m/>
    <n v="8500"/>
    <x v="19248"/>
    <m/>
    <m/>
    <m/>
    <m/>
    <x v="9623"/>
    <s v="2023/6/30"/>
    <x v="159"/>
    <x v="159"/>
    <x v="16"/>
    <x v="16"/>
    <m/>
    <x v="615"/>
    <e v="#N/A"/>
    <x v="615"/>
  </r>
  <r>
    <x v="5170"/>
    <m/>
    <n v="7500"/>
    <x v="19249"/>
    <m/>
    <m/>
    <m/>
    <m/>
    <x v="9623"/>
    <s v="2023/6/30"/>
    <x v="159"/>
    <x v="159"/>
    <x v="16"/>
    <x v="16"/>
    <m/>
    <x v="615"/>
    <e v="#N/A"/>
    <x v="615"/>
  </r>
  <r>
    <x v="5170"/>
    <m/>
    <n v="16077.6"/>
    <x v="19250"/>
    <m/>
    <m/>
    <m/>
    <m/>
    <x v="9623"/>
    <s v="2023/6/30"/>
    <x v="159"/>
    <x v="159"/>
    <x v="16"/>
    <x v="16"/>
    <m/>
    <x v="615"/>
    <e v="#N/A"/>
    <x v="615"/>
  </r>
  <r>
    <x v="5170"/>
    <m/>
    <n v="7500"/>
    <x v="19251"/>
    <m/>
    <m/>
    <m/>
    <m/>
    <x v="9623"/>
    <s v="2023/6/30"/>
    <x v="159"/>
    <x v="159"/>
    <x v="16"/>
    <x v="16"/>
    <m/>
    <x v="615"/>
    <e v="#N/A"/>
    <x v="615"/>
  </r>
  <r>
    <x v="5170"/>
    <m/>
    <n v="8500"/>
    <x v="19252"/>
    <m/>
    <m/>
    <m/>
    <m/>
    <x v="9623"/>
    <s v="2023/6/30"/>
    <x v="159"/>
    <x v="159"/>
    <x v="16"/>
    <x v="16"/>
    <m/>
    <x v="615"/>
    <e v="#N/A"/>
    <x v="615"/>
  </r>
  <r>
    <x v="5170"/>
    <m/>
    <n v="8500"/>
    <x v="19253"/>
    <m/>
    <m/>
    <m/>
    <m/>
    <x v="9623"/>
    <s v="2023/6/30"/>
    <x v="159"/>
    <x v="159"/>
    <x v="16"/>
    <x v="16"/>
    <m/>
    <x v="615"/>
    <e v="#N/A"/>
    <x v="615"/>
  </r>
  <r>
    <x v="5170"/>
    <m/>
    <n v="8500"/>
    <x v="19254"/>
    <m/>
    <m/>
    <m/>
    <m/>
    <x v="9623"/>
    <s v="2023/6/30"/>
    <x v="159"/>
    <x v="159"/>
    <x v="16"/>
    <x v="16"/>
    <m/>
    <x v="615"/>
    <e v="#N/A"/>
    <x v="615"/>
  </r>
  <r>
    <x v="5170"/>
    <m/>
    <n v="8500"/>
    <x v="19255"/>
    <m/>
    <m/>
    <m/>
    <m/>
    <x v="9623"/>
    <s v="2023/6/30"/>
    <x v="159"/>
    <x v="159"/>
    <x v="16"/>
    <x v="16"/>
    <m/>
    <x v="615"/>
    <e v="#N/A"/>
    <x v="615"/>
  </r>
  <r>
    <x v="5170"/>
    <m/>
    <n v="8500"/>
    <x v="19256"/>
    <m/>
    <m/>
    <m/>
    <m/>
    <x v="9623"/>
    <s v="2023/6/30"/>
    <x v="159"/>
    <x v="159"/>
    <x v="16"/>
    <x v="16"/>
    <m/>
    <x v="615"/>
    <e v="#N/A"/>
    <x v="615"/>
  </r>
  <r>
    <x v="5170"/>
    <m/>
    <n v="8282.2999999999993"/>
    <x v="19257"/>
    <m/>
    <m/>
    <m/>
    <m/>
    <x v="9624"/>
    <s v="2023/7/29"/>
    <x v="159"/>
    <x v="159"/>
    <x v="16"/>
    <x v="16"/>
    <m/>
    <x v="615"/>
    <e v="#N/A"/>
    <x v="615"/>
  </r>
  <r>
    <x v="5170"/>
    <m/>
    <n v="19731.600000000002"/>
    <x v="19258"/>
    <m/>
    <m/>
    <m/>
    <m/>
    <x v="8250"/>
    <s v="2023/7/31"/>
    <x v="159"/>
    <x v="159"/>
    <x v="16"/>
    <x v="16"/>
    <m/>
    <x v="615"/>
    <e v="#N/A"/>
    <x v="615"/>
  </r>
  <r>
    <x v="5170"/>
    <m/>
    <n v="8500"/>
    <x v="19259"/>
    <m/>
    <m/>
    <m/>
    <m/>
    <x v="9625"/>
    <s v="2023/8/1"/>
    <x v="159"/>
    <x v="159"/>
    <x v="16"/>
    <x v="16"/>
    <m/>
    <x v="615"/>
    <e v="#N/A"/>
    <x v="615"/>
  </r>
  <r>
    <x v="5170"/>
    <m/>
    <n v="8783.34"/>
    <x v="19260"/>
    <m/>
    <m/>
    <m/>
    <m/>
    <x v="9625"/>
    <s v="2023/8/1"/>
    <x v="159"/>
    <x v="159"/>
    <x v="16"/>
    <x v="16"/>
    <m/>
    <x v="615"/>
    <e v="#N/A"/>
    <x v="615"/>
  </r>
  <r>
    <x v="5170"/>
    <m/>
    <n v="8500"/>
    <x v="19261"/>
    <m/>
    <m/>
    <m/>
    <m/>
    <x v="9625"/>
    <s v="2023/8/1"/>
    <x v="159"/>
    <x v="159"/>
    <x v="16"/>
    <x v="16"/>
    <m/>
    <x v="615"/>
    <e v="#N/A"/>
    <x v="615"/>
  </r>
  <r>
    <x v="5170"/>
    <m/>
    <n v="7500"/>
    <x v="19262"/>
    <m/>
    <m/>
    <m/>
    <m/>
    <x v="9625"/>
    <s v="2023/8/1"/>
    <x v="159"/>
    <x v="159"/>
    <x v="16"/>
    <x v="16"/>
    <m/>
    <x v="615"/>
    <e v="#N/A"/>
    <x v="615"/>
  </r>
  <r>
    <x v="5170"/>
    <m/>
    <n v="7500"/>
    <x v="19263"/>
    <m/>
    <m/>
    <m/>
    <m/>
    <x v="9625"/>
    <s v="2023/8/1"/>
    <x v="159"/>
    <x v="159"/>
    <x v="16"/>
    <x v="16"/>
    <m/>
    <x v="615"/>
    <e v="#N/A"/>
    <x v="615"/>
  </r>
  <r>
    <x v="5170"/>
    <m/>
    <n v="8500"/>
    <x v="19264"/>
    <m/>
    <m/>
    <m/>
    <m/>
    <x v="9625"/>
    <s v="2023/8/1"/>
    <x v="159"/>
    <x v="159"/>
    <x v="16"/>
    <x v="16"/>
    <m/>
    <x v="615"/>
    <e v="#N/A"/>
    <x v="615"/>
  </r>
  <r>
    <x v="5170"/>
    <m/>
    <n v="8500"/>
    <x v="19265"/>
    <m/>
    <m/>
    <m/>
    <m/>
    <x v="9625"/>
    <s v="2023/8/1"/>
    <x v="159"/>
    <x v="159"/>
    <x v="16"/>
    <x v="16"/>
    <m/>
    <x v="615"/>
    <e v="#N/A"/>
    <x v="615"/>
  </r>
  <r>
    <x v="5170"/>
    <m/>
    <n v="6516.67"/>
    <x v="19266"/>
    <m/>
    <m/>
    <m/>
    <m/>
    <x v="9625"/>
    <s v="2023/8/1"/>
    <x v="159"/>
    <x v="159"/>
    <x v="16"/>
    <x v="16"/>
    <m/>
    <x v="615"/>
    <e v="#N/A"/>
    <x v="615"/>
  </r>
  <r>
    <x v="5170"/>
    <m/>
    <n v="800"/>
    <x v="19267"/>
    <m/>
    <m/>
    <m/>
    <m/>
    <x v="9626"/>
    <s v="2023/8/15"/>
    <x v="159"/>
    <x v="159"/>
    <x v="16"/>
    <x v="16"/>
    <m/>
    <x v="615"/>
    <e v="#N/A"/>
    <x v="615"/>
  </r>
  <r>
    <x v="5170"/>
    <m/>
    <n v="300"/>
    <x v="19268"/>
    <m/>
    <m/>
    <m/>
    <m/>
    <x v="8358"/>
    <s v="2023/8/27"/>
    <x v="159"/>
    <x v="159"/>
    <x v="16"/>
    <x v="16"/>
    <m/>
    <x v="615"/>
    <e v="#N/A"/>
    <x v="615"/>
  </r>
  <r>
    <x v="5170"/>
    <m/>
    <n v="19731.600000000002"/>
    <x v="19269"/>
    <m/>
    <m/>
    <m/>
    <m/>
    <x v="9627"/>
    <s v="2023/8/31"/>
    <x v="159"/>
    <x v="159"/>
    <x v="16"/>
    <x v="16"/>
    <m/>
    <x v="615"/>
    <e v="#N/A"/>
    <x v="615"/>
  </r>
  <r>
    <x v="5170"/>
    <m/>
    <n v="8500"/>
    <x v="19270"/>
    <m/>
    <m/>
    <m/>
    <m/>
    <x v="9628"/>
    <s v="2023/9/1"/>
    <x v="159"/>
    <x v="159"/>
    <x v="16"/>
    <x v="16"/>
    <m/>
    <x v="615"/>
    <e v="#N/A"/>
    <x v="615"/>
  </r>
  <r>
    <x v="5170"/>
    <m/>
    <n v="400"/>
    <x v="19271"/>
    <m/>
    <m/>
    <m/>
    <m/>
    <x v="9629"/>
    <s v="2023/9/9"/>
    <x v="159"/>
    <x v="159"/>
    <x v="16"/>
    <x v="16"/>
    <m/>
    <x v="615"/>
    <e v="#N/A"/>
    <x v="615"/>
  </r>
  <r>
    <x v="5170"/>
    <m/>
    <n v="400"/>
    <x v="19272"/>
    <m/>
    <m/>
    <m/>
    <m/>
    <x v="9630"/>
    <s v="2023/9/30"/>
    <x v="159"/>
    <x v="159"/>
    <x v="16"/>
    <x v="16"/>
    <m/>
    <x v="615"/>
    <e v="#N/A"/>
    <x v="615"/>
  </r>
  <r>
    <x v="5170"/>
    <m/>
    <n v="400"/>
    <x v="19273"/>
    <m/>
    <m/>
    <m/>
    <m/>
    <x v="9630"/>
    <s v="2023/9/30"/>
    <x v="159"/>
    <x v="159"/>
    <x v="16"/>
    <x v="16"/>
    <m/>
    <x v="615"/>
    <e v="#N/A"/>
    <x v="615"/>
  </r>
  <r>
    <x v="5170"/>
    <m/>
    <n v="7500"/>
    <x v="19274"/>
    <m/>
    <m/>
    <m/>
    <m/>
    <x v="9631"/>
    <s v="2023/10/1"/>
    <x v="159"/>
    <x v="159"/>
    <x v="16"/>
    <x v="16"/>
    <m/>
    <x v="615"/>
    <e v="#N/A"/>
    <x v="615"/>
  </r>
  <r>
    <x v="5170"/>
    <m/>
    <n v="8500"/>
    <x v="19275"/>
    <m/>
    <m/>
    <m/>
    <m/>
    <x v="9631"/>
    <s v="2023/10/1"/>
    <x v="159"/>
    <x v="159"/>
    <x v="16"/>
    <x v="16"/>
    <m/>
    <x v="615"/>
    <e v="#N/A"/>
    <x v="615"/>
  </r>
  <r>
    <x v="5170"/>
    <m/>
    <n v="8500"/>
    <x v="19276"/>
    <m/>
    <m/>
    <m/>
    <m/>
    <x v="9631"/>
    <s v="2023/10/1"/>
    <x v="159"/>
    <x v="159"/>
    <x v="16"/>
    <x v="16"/>
    <m/>
    <x v="615"/>
    <e v="#N/A"/>
    <x v="615"/>
  </r>
  <r>
    <x v="5170"/>
    <m/>
    <n v="8500"/>
    <x v="19277"/>
    <m/>
    <m/>
    <m/>
    <m/>
    <x v="9631"/>
    <s v="2023/10/1"/>
    <x v="159"/>
    <x v="159"/>
    <x v="16"/>
    <x v="16"/>
    <m/>
    <x v="615"/>
    <e v="#N/A"/>
    <x v="615"/>
  </r>
  <r>
    <x v="5170"/>
    <m/>
    <n v="8500"/>
    <x v="19278"/>
    <m/>
    <m/>
    <m/>
    <m/>
    <x v="9631"/>
    <s v="2023/10/1"/>
    <x v="159"/>
    <x v="159"/>
    <x v="16"/>
    <x v="16"/>
    <m/>
    <x v="615"/>
    <e v="#N/A"/>
    <x v="615"/>
  </r>
  <r>
    <x v="5170"/>
    <m/>
    <n v="7500"/>
    <x v="19279"/>
    <m/>
    <m/>
    <m/>
    <m/>
    <x v="9631"/>
    <s v="2023/10/1"/>
    <x v="159"/>
    <x v="159"/>
    <x v="16"/>
    <x v="16"/>
    <m/>
    <x v="615"/>
    <e v="#N/A"/>
    <x v="615"/>
  </r>
  <r>
    <x v="5170"/>
    <m/>
    <n v="8500"/>
    <x v="19280"/>
    <m/>
    <m/>
    <m/>
    <m/>
    <x v="9631"/>
    <s v="2023/10/1"/>
    <x v="159"/>
    <x v="159"/>
    <x v="16"/>
    <x v="16"/>
    <m/>
    <x v="615"/>
    <e v="#N/A"/>
    <x v="615"/>
  </r>
  <r>
    <x v="5170"/>
    <m/>
    <n v="8500"/>
    <x v="19281"/>
    <m/>
    <m/>
    <m/>
    <m/>
    <x v="9631"/>
    <s v="2023/10/1"/>
    <x v="159"/>
    <x v="159"/>
    <x v="16"/>
    <x v="16"/>
    <m/>
    <x v="615"/>
    <e v="#N/A"/>
    <x v="615"/>
  </r>
  <r>
    <x v="5170"/>
    <m/>
    <n v="300"/>
    <x v="19282"/>
    <m/>
    <m/>
    <m/>
    <m/>
    <x v="8363"/>
    <s v="2023/10/23"/>
    <x v="159"/>
    <x v="159"/>
    <x v="16"/>
    <x v="16"/>
    <m/>
    <x v="615"/>
    <e v="#N/A"/>
    <x v="615"/>
  </r>
  <r>
    <x v="5170"/>
    <m/>
    <n v="300"/>
    <x v="19283"/>
    <m/>
    <m/>
    <m/>
    <m/>
    <x v="8364"/>
    <s v="2023/10/28"/>
    <x v="159"/>
    <x v="159"/>
    <x v="16"/>
    <x v="16"/>
    <m/>
    <x v="615"/>
    <e v="#N/A"/>
    <x v="615"/>
  </r>
  <r>
    <x v="5170"/>
    <m/>
    <n v="300"/>
    <x v="19284"/>
    <m/>
    <m/>
    <m/>
    <m/>
    <x v="8364"/>
    <s v="2023/10/28"/>
    <x v="159"/>
    <x v="159"/>
    <x v="16"/>
    <x v="16"/>
    <m/>
    <x v="615"/>
    <e v="#N/A"/>
    <x v="615"/>
  </r>
  <r>
    <x v="5170"/>
    <m/>
    <n v="8500"/>
    <x v="19285"/>
    <m/>
    <m/>
    <m/>
    <m/>
    <x v="9632"/>
    <s v="2023/11/1"/>
    <x v="159"/>
    <x v="159"/>
    <x v="16"/>
    <x v="16"/>
    <m/>
    <x v="615"/>
    <e v="#N/A"/>
    <x v="615"/>
  </r>
  <r>
    <x v="5170"/>
    <m/>
    <n v="5533.33"/>
    <x v="19286"/>
    <m/>
    <m/>
    <m/>
    <m/>
    <x v="9632"/>
    <s v="2023/11/1"/>
    <x v="159"/>
    <x v="159"/>
    <x v="16"/>
    <x v="16"/>
    <m/>
    <x v="615"/>
    <e v="#N/A"/>
    <x v="615"/>
  </r>
  <r>
    <x v="5170"/>
    <m/>
    <n v="7500"/>
    <x v="19287"/>
    <m/>
    <m/>
    <m/>
    <m/>
    <x v="9632"/>
    <s v="2023/11/1"/>
    <x v="159"/>
    <x v="159"/>
    <x v="16"/>
    <x v="16"/>
    <m/>
    <x v="615"/>
    <e v="#N/A"/>
    <x v="615"/>
  </r>
  <r>
    <x v="5170"/>
    <m/>
    <n v="8783.34"/>
    <x v="19288"/>
    <m/>
    <m/>
    <m/>
    <m/>
    <x v="9632"/>
    <s v="2023/11/1"/>
    <x v="159"/>
    <x v="159"/>
    <x v="16"/>
    <x v="16"/>
    <m/>
    <x v="615"/>
    <e v="#N/A"/>
    <x v="615"/>
  </r>
  <r>
    <x v="5170"/>
    <m/>
    <n v="400"/>
    <x v="19289"/>
    <m/>
    <m/>
    <m/>
    <m/>
    <x v="7842"/>
    <s v="2023/11/21"/>
    <x v="159"/>
    <x v="159"/>
    <x v="16"/>
    <x v="16"/>
    <m/>
    <x v="615"/>
    <e v="#N/A"/>
    <x v="615"/>
  </r>
  <r>
    <x v="5170"/>
    <m/>
    <n v="300"/>
    <x v="19290"/>
    <m/>
    <m/>
    <m/>
    <m/>
    <x v="7842"/>
    <s v="2023/11/21"/>
    <x v="159"/>
    <x v="159"/>
    <x v="16"/>
    <x v="16"/>
    <m/>
    <x v="615"/>
    <e v="#N/A"/>
    <x v="615"/>
  </r>
  <r>
    <x v="5170"/>
    <m/>
    <n v="300"/>
    <x v="19291"/>
    <m/>
    <m/>
    <m/>
    <m/>
    <x v="7842"/>
    <s v="2023/11/21"/>
    <x v="159"/>
    <x v="159"/>
    <x v="16"/>
    <x v="16"/>
    <m/>
    <x v="615"/>
    <e v="#N/A"/>
    <x v="615"/>
  </r>
  <r>
    <x v="5170"/>
    <m/>
    <n v="400"/>
    <x v="19292"/>
    <m/>
    <m/>
    <m/>
    <m/>
    <x v="7842"/>
    <s v="2023/11/21"/>
    <x v="159"/>
    <x v="159"/>
    <x v="16"/>
    <x v="16"/>
    <m/>
    <x v="615"/>
    <e v="#N/A"/>
    <x v="615"/>
  </r>
  <r>
    <x v="5170"/>
    <m/>
    <n v="7500"/>
    <x v="19293"/>
    <m/>
    <m/>
    <m/>
    <m/>
    <x v="9633"/>
    <s v="2023/11/30"/>
    <x v="159"/>
    <x v="159"/>
    <x v="16"/>
    <x v="16"/>
    <m/>
    <x v="615"/>
    <e v="#N/A"/>
    <x v="615"/>
  </r>
  <r>
    <x v="5170"/>
    <m/>
    <n v="8500"/>
    <x v="19294"/>
    <m/>
    <m/>
    <m/>
    <m/>
    <x v="9633"/>
    <s v="2023/11/30"/>
    <x v="159"/>
    <x v="159"/>
    <x v="16"/>
    <x v="16"/>
    <m/>
    <x v="615"/>
    <e v="#N/A"/>
    <x v="615"/>
  </r>
  <r>
    <x v="5170"/>
    <m/>
    <n v="8500"/>
    <x v="19295"/>
    <m/>
    <m/>
    <m/>
    <m/>
    <x v="9633"/>
    <s v="2023/11/30"/>
    <x v="159"/>
    <x v="159"/>
    <x v="16"/>
    <x v="16"/>
    <m/>
    <x v="615"/>
    <e v="#N/A"/>
    <x v="615"/>
  </r>
  <r>
    <x v="5170"/>
    <m/>
    <n v="8500"/>
    <x v="19296"/>
    <m/>
    <m/>
    <m/>
    <m/>
    <x v="9633"/>
    <s v="2023/11/30"/>
    <x v="159"/>
    <x v="159"/>
    <x v="16"/>
    <x v="16"/>
    <m/>
    <x v="615"/>
    <e v="#N/A"/>
    <x v="615"/>
  </r>
  <r>
    <x v="5170"/>
    <m/>
    <n v="8500"/>
    <x v="19297"/>
    <m/>
    <m/>
    <m/>
    <m/>
    <x v="9633"/>
    <s v="2023/11/30"/>
    <x v="159"/>
    <x v="159"/>
    <x v="16"/>
    <x v="16"/>
    <m/>
    <x v="615"/>
    <e v="#N/A"/>
    <x v="615"/>
  </r>
  <r>
    <x v="5170"/>
    <m/>
    <n v="8500"/>
    <x v="19298"/>
    <m/>
    <m/>
    <m/>
    <m/>
    <x v="9633"/>
    <s v="2023/11/30"/>
    <x v="159"/>
    <x v="159"/>
    <x v="16"/>
    <x v="16"/>
    <m/>
    <x v="615"/>
    <e v="#N/A"/>
    <x v="615"/>
  </r>
  <r>
    <x v="5170"/>
    <m/>
    <n v="7500"/>
    <x v="19299"/>
    <m/>
    <m/>
    <m/>
    <m/>
    <x v="9633"/>
    <s v="2023/11/30"/>
    <x v="159"/>
    <x v="159"/>
    <x v="16"/>
    <x v="16"/>
    <m/>
    <x v="615"/>
    <e v="#N/A"/>
    <x v="615"/>
  </r>
  <r>
    <x v="5170"/>
    <m/>
    <n v="8500"/>
    <x v="19300"/>
    <m/>
    <m/>
    <m/>
    <m/>
    <x v="9633"/>
    <s v="2023/11/30"/>
    <x v="159"/>
    <x v="159"/>
    <x v="16"/>
    <x v="16"/>
    <m/>
    <x v="615"/>
    <e v="#N/A"/>
    <x v="615"/>
  </r>
  <r>
    <x v="5170"/>
    <m/>
    <n v="17539.2"/>
    <x v="19301"/>
    <m/>
    <m/>
    <m/>
    <m/>
    <x v="9634"/>
    <s v="2023/11/30"/>
    <x v="159"/>
    <x v="159"/>
    <x v="16"/>
    <x v="16"/>
    <m/>
    <x v="615"/>
    <e v="#N/A"/>
    <x v="615"/>
  </r>
  <r>
    <x v="5170"/>
    <m/>
    <n v="300"/>
    <x v="19302"/>
    <m/>
    <m/>
    <m/>
    <m/>
    <x v="8365"/>
    <s v="2023/12/5"/>
    <x v="159"/>
    <x v="159"/>
    <x v="16"/>
    <x v="16"/>
    <m/>
    <x v="615"/>
    <e v="#N/A"/>
    <x v="615"/>
  </r>
  <r>
    <x v="5170"/>
    <m/>
    <n v="300"/>
    <x v="19302"/>
    <m/>
    <m/>
    <m/>
    <m/>
    <x v="8365"/>
    <s v="2023/12/5"/>
    <x v="159"/>
    <x v="159"/>
    <x v="16"/>
    <x v="16"/>
    <m/>
    <x v="615"/>
    <e v="#N/A"/>
    <x v="615"/>
  </r>
  <r>
    <x v="5170"/>
    <m/>
    <n v="300"/>
    <x v="19302"/>
    <m/>
    <m/>
    <m/>
    <m/>
    <x v="8365"/>
    <s v="2023/12/5"/>
    <x v="159"/>
    <x v="159"/>
    <x v="16"/>
    <x v="16"/>
    <m/>
    <x v="615"/>
    <e v="#N/A"/>
    <x v="615"/>
  </r>
  <r>
    <x v="5170"/>
    <m/>
    <n v="600"/>
    <x v="19303"/>
    <m/>
    <m/>
    <m/>
    <m/>
    <x v="9532"/>
    <s v="2023/12/24"/>
    <x v="159"/>
    <x v="159"/>
    <x v="16"/>
    <x v="16"/>
    <m/>
    <x v="615"/>
    <e v="#N/A"/>
    <x v="615"/>
  </r>
  <r>
    <x v="5170"/>
    <m/>
    <n v="600"/>
    <x v="19304"/>
    <s v="1"/>
    <n v="1"/>
    <n v="6"/>
    <n v="1"/>
    <x v="5467"/>
    <s v="2023/5/15"/>
    <x v="159"/>
    <x v="159"/>
    <x v="3"/>
    <x v="3"/>
    <m/>
    <x v="615"/>
    <e v="#N/A"/>
    <x v="615"/>
  </r>
  <r>
    <x v="5170"/>
    <m/>
    <n v="7500"/>
    <x v="19305"/>
    <m/>
    <m/>
    <m/>
    <m/>
    <x v="9628"/>
    <s v="2023/9/1"/>
    <x v="159"/>
    <x v="159"/>
    <x v="15"/>
    <x v="15"/>
    <m/>
    <x v="615"/>
    <e v="#N/A"/>
    <x v="615"/>
  </r>
  <r>
    <x v="5170"/>
    <m/>
    <n v="8500"/>
    <x v="19306"/>
    <m/>
    <m/>
    <m/>
    <m/>
    <x v="9628"/>
    <s v="2023/9/1"/>
    <x v="159"/>
    <x v="159"/>
    <x v="15"/>
    <x v="15"/>
    <m/>
    <x v="615"/>
    <e v="#N/A"/>
    <x v="615"/>
  </r>
  <r>
    <x v="5170"/>
    <m/>
    <n v="8500"/>
    <x v="19307"/>
    <m/>
    <m/>
    <m/>
    <m/>
    <x v="9628"/>
    <s v="2023/9/1"/>
    <x v="159"/>
    <x v="159"/>
    <x v="15"/>
    <x v="15"/>
    <m/>
    <x v="615"/>
    <e v="#N/A"/>
    <x v="615"/>
  </r>
  <r>
    <x v="5170"/>
    <m/>
    <n v="8500"/>
    <x v="19308"/>
    <m/>
    <m/>
    <m/>
    <m/>
    <x v="9632"/>
    <s v="2023/11/1"/>
    <x v="159"/>
    <x v="159"/>
    <x v="15"/>
    <x v="15"/>
    <m/>
    <x v="615"/>
    <e v="#N/A"/>
    <x v="615"/>
  </r>
  <r>
    <x v="5170"/>
    <m/>
    <n v="5816.67"/>
    <x v="19309"/>
    <m/>
    <m/>
    <m/>
    <m/>
    <x v="9632"/>
    <s v="2023/11/1"/>
    <x v="159"/>
    <x v="159"/>
    <x v="15"/>
    <x v="15"/>
    <m/>
    <x v="615"/>
    <e v="#N/A"/>
    <x v="615"/>
  </r>
  <r>
    <x v="5170"/>
    <m/>
    <n v="1300"/>
    <x v="19310"/>
    <m/>
    <m/>
    <m/>
    <m/>
    <x v="5424"/>
    <s v="2023/3/21"/>
    <x v="159"/>
    <x v="159"/>
    <x v="34"/>
    <x v="34"/>
    <m/>
    <x v="615"/>
    <e v="#N/A"/>
    <x v="615"/>
  </r>
  <r>
    <x v="5170"/>
    <m/>
    <n v="10"/>
    <x v="19311"/>
    <m/>
    <m/>
    <m/>
    <m/>
    <x v="8394"/>
    <s v="2023/4/13"/>
    <x v="159"/>
    <x v="159"/>
    <x v="11"/>
    <x v="11"/>
    <m/>
    <x v="615"/>
    <e v="#N/A"/>
    <x v="615"/>
  </r>
  <r>
    <x v="5170"/>
    <m/>
    <n v="20"/>
    <x v="19312"/>
    <m/>
    <m/>
    <m/>
    <m/>
    <x v="8394"/>
    <s v="2023/4/13"/>
    <x v="159"/>
    <x v="159"/>
    <x v="11"/>
    <x v="11"/>
    <m/>
    <x v="615"/>
    <e v="#N/A"/>
    <x v="615"/>
  </r>
  <r>
    <x v="5170"/>
    <m/>
    <n v="300"/>
    <x v="19313"/>
    <m/>
    <m/>
    <m/>
    <m/>
    <x v="8349"/>
    <s v="2023/6/7"/>
    <x v="159"/>
    <x v="159"/>
    <x v="11"/>
    <x v="11"/>
    <m/>
    <x v="615"/>
    <e v="#N/A"/>
    <x v="615"/>
  </r>
  <r>
    <x v="5170"/>
    <m/>
    <n v="300"/>
    <x v="19313"/>
    <m/>
    <m/>
    <m/>
    <m/>
    <x v="8349"/>
    <s v="2023/6/7"/>
    <x v="159"/>
    <x v="159"/>
    <x v="11"/>
    <x v="11"/>
    <m/>
    <x v="615"/>
    <e v="#N/A"/>
    <x v="615"/>
  </r>
  <r>
    <x v="5170"/>
    <m/>
    <n v="300"/>
    <x v="19313"/>
    <m/>
    <m/>
    <m/>
    <m/>
    <x v="8349"/>
    <s v="2023/6/7"/>
    <x v="159"/>
    <x v="159"/>
    <x v="11"/>
    <x v="11"/>
    <m/>
    <x v="615"/>
    <e v="#N/A"/>
    <x v="615"/>
  </r>
  <r>
    <x v="5170"/>
    <m/>
    <n v="400"/>
    <x v="19314"/>
    <m/>
    <m/>
    <m/>
    <m/>
    <x v="8349"/>
    <s v="2023/6/7"/>
    <x v="159"/>
    <x v="159"/>
    <x v="11"/>
    <x v="11"/>
    <m/>
    <x v="615"/>
    <e v="#N/A"/>
    <x v="615"/>
  </r>
  <r>
    <x v="5170"/>
    <m/>
    <n v="400"/>
    <x v="19315"/>
    <m/>
    <m/>
    <m/>
    <m/>
    <x v="8351"/>
    <s v="2023/7/10"/>
    <x v="159"/>
    <x v="159"/>
    <x v="11"/>
    <x v="11"/>
    <m/>
    <x v="615"/>
    <e v="#N/A"/>
    <x v="615"/>
  </r>
  <r>
    <x v="5170"/>
    <m/>
    <n v="300"/>
    <x v="19316"/>
    <m/>
    <m/>
    <m/>
    <m/>
    <x v="8351"/>
    <s v="2023/7/10"/>
    <x v="159"/>
    <x v="159"/>
    <x v="11"/>
    <x v="11"/>
    <m/>
    <x v="615"/>
    <e v="#N/A"/>
    <x v="615"/>
  </r>
  <r>
    <x v="5170"/>
    <m/>
    <n v="300"/>
    <x v="19317"/>
    <m/>
    <m/>
    <m/>
    <m/>
    <x v="9635"/>
    <s v="2023/7/25"/>
    <x v="159"/>
    <x v="159"/>
    <x v="11"/>
    <x v="11"/>
    <m/>
    <x v="615"/>
    <e v="#N/A"/>
    <x v="615"/>
  </r>
  <r>
    <x v="5170"/>
    <m/>
    <n v="400"/>
    <x v="19318"/>
    <m/>
    <m/>
    <m/>
    <m/>
    <x v="9635"/>
    <s v="2023/7/25"/>
    <x v="159"/>
    <x v="159"/>
    <x v="11"/>
    <x v="11"/>
    <m/>
    <x v="615"/>
    <e v="#N/A"/>
    <x v="615"/>
  </r>
  <r>
    <x v="5170"/>
    <m/>
    <n v="400"/>
    <x v="19319"/>
    <m/>
    <m/>
    <m/>
    <m/>
    <x v="9635"/>
    <s v="2023/7/25"/>
    <x v="159"/>
    <x v="159"/>
    <x v="11"/>
    <x v="11"/>
    <m/>
    <x v="615"/>
    <e v="#N/A"/>
    <x v="615"/>
  </r>
  <r>
    <x v="5170"/>
    <m/>
    <n v="8500"/>
    <x v="19320"/>
    <m/>
    <m/>
    <m/>
    <m/>
    <x v="9628"/>
    <s v="2023/9/1"/>
    <x v="159"/>
    <x v="159"/>
    <x v="11"/>
    <x v="11"/>
    <m/>
    <x v="615"/>
    <e v="#N/A"/>
    <x v="615"/>
  </r>
  <r>
    <x v="5170"/>
    <m/>
    <n v="7500"/>
    <x v="19321"/>
    <m/>
    <m/>
    <m/>
    <m/>
    <x v="9628"/>
    <s v="2023/9/1"/>
    <x v="159"/>
    <x v="159"/>
    <x v="11"/>
    <x v="11"/>
    <m/>
    <x v="615"/>
    <e v="#N/A"/>
    <x v="615"/>
  </r>
  <r>
    <x v="5170"/>
    <m/>
    <n v="8500"/>
    <x v="19322"/>
    <m/>
    <m/>
    <m/>
    <m/>
    <x v="9628"/>
    <s v="2023/9/1"/>
    <x v="159"/>
    <x v="159"/>
    <x v="11"/>
    <x v="11"/>
    <m/>
    <x v="615"/>
    <e v="#N/A"/>
    <x v="615"/>
  </r>
  <r>
    <x v="5170"/>
    <m/>
    <n v="8500"/>
    <x v="19323"/>
    <m/>
    <m/>
    <m/>
    <m/>
    <x v="9628"/>
    <s v="2023/9/1"/>
    <x v="159"/>
    <x v="159"/>
    <x v="11"/>
    <x v="11"/>
    <m/>
    <x v="615"/>
    <e v="#N/A"/>
    <x v="615"/>
  </r>
  <r>
    <x v="5170"/>
    <m/>
    <n v="17539.2"/>
    <x v="19324"/>
    <m/>
    <m/>
    <m/>
    <m/>
    <x v="9636"/>
    <s v="2023/10/1"/>
    <x v="159"/>
    <x v="159"/>
    <x v="11"/>
    <x v="11"/>
    <m/>
    <x v="615"/>
    <e v="#N/A"/>
    <x v="615"/>
  </r>
  <r>
    <x v="5170"/>
    <m/>
    <n v="19366.2"/>
    <x v="19325"/>
    <m/>
    <m/>
    <m/>
    <m/>
    <x v="9637"/>
    <s v="2023/10/31"/>
    <x v="159"/>
    <x v="159"/>
    <x v="11"/>
    <x v="11"/>
    <m/>
    <x v="615"/>
    <e v="#N/A"/>
    <x v="615"/>
  </r>
  <r>
    <x v="5170"/>
    <m/>
    <n v="7500"/>
    <x v="19326"/>
    <m/>
    <m/>
    <m/>
    <m/>
    <x v="9632"/>
    <s v="2023/11/1"/>
    <x v="159"/>
    <x v="159"/>
    <x v="11"/>
    <x v="11"/>
    <m/>
    <x v="615"/>
    <e v="#N/A"/>
    <x v="615"/>
  </r>
  <r>
    <x v="5170"/>
    <m/>
    <n v="8500"/>
    <x v="19327"/>
    <m/>
    <m/>
    <m/>
    <m/>
    <x v="9632"/>
    <s v="2023/11/1"/>
    <x v="159"/>
    <x v="159"/>
    <x v="11"/>
    <x v="11"/>
    <m/>
    <x v="615"/>
    <e v="#N/A"/>
    <x v="615"/>
  </r>
  <r>
    <x v="5170"/>
    <m/>
    <n v="1350"/>
    <x v="19328"/>
    <m/>
    <m/>
    <m/>
    <m/>
    <x v="8413"/>
    <s v="2023/3/6"/>
    <x v="159"/>
    <x v="159"/>
    <x v="6"/>
    <x v="6"/>
    <m/>
    <x v="615"/>
    <e v="#N/A"/>
    <x v="615"/>
  </r>
  <r>
    <x v="5170"/>
    <m/>
    <n v="40"/>
    <x v="19329"/>
    <m/>
    <m/>
    <m/>
    <m/>
    <x v="8414"/>
    <s v="2023/3/6"/>
    <x v="159"/>
    <x v="159"/>
    <x v="6"/>
    <x v="6"/>
    <m/>
    <x v="615"/>
    <e v="#N/A"/>
    <x v="615"/>
  </r>
  <r>
    <x v="5170"/>
    <m/>
    <n v="90"/>
    <x v="19330"/>
    <m/>
    <m/>
    <m/>
    <m/>
    <x v="8420"/>
    <s v="2023/5/23"/>
    <x v="159"/>
    <x v="159"/>
    <x v="6"/>
    <x v="6"/>
    <m/>
    <x v="615"/>
    <e v="#N/A"/>
    <x v="615"/>
  </r>
  <r>
    <x v="5170"/>
    <m/>
    <n v="80"/>
    <x v="19331"/>
    <m/>
    <m/>
    <m/>
    <m/>
    <x v="8420"/>
    <s v="2023/5/23"/>
    <x v="159"/>
    <x v="159"/>
    <x v="6"/>
    <x v="6"/>
    <m/>
    <x v="615"/>
    <e v="#N/A"/>
    <x v="615"/>
  </r>
  <r>
    <x v="5170"/>
    <m/>
    <n v="250"/>
    <x v="19332"/>
    <m/>
    <m/>
    <m/>
    <m/>
    <x v="7728"/>
    <s v="2023/6/21"/>
    <x v="159"/>
    <x v="159"/>
    <x v="6"/>
    <x v="6"/>
    <m/>
    <x v="615"/>
    <e v="#N/A"/>
    <x v="615"/>
  </r>
  <r>
    <x v="5170"/>
    <m/>
    <n v="80"/>
    <x v="19333"/>
    <m/>
    <m/>
    <m/>
    <m/>
    <x v="8429"/>
    <s v="2023/7/13"/>
    <x v="159"/>
    <x v="159"/>
    <x v="12"/>
    <x v="12"/>
    <m/>
    <x v="615"/>
    <e v="#N/A"/>
    <x v="615"/>
  </r>
  <r>
    <x v="5170"/>
    <m/>
    <n v="180"/>
    <x v="19334"/>
    <m/>
    <m/>
    <m/>
    <m/>
    <x v="8429"/>
    <s v="2023/7/13"/>
    <x v="159"/>
    <x v="159"/>
    <x v="12"/>
    <x v="12"/>
    <m/>
    <x v="615"/>
    <e v="#N/A"/>
    <x v="615"/>
  </r>
  <r>
    <x v="5170"/>
    <m/>
    <n v="70"/>
    <x v="19334"/>
    <m/>
    <m/>
    <m/>
    <m/>
    <x v="8429"/>
    <s v="2023/7/13"/>
    <x v="159"/>
    <x v="159"/>
    <x v="12"/>
    <x v="12"/>
    <m/>
    <x v="615"/>
    <e v="#N/A"/>
    <x v="615"/>
  </r>
  <r>
    <x v="5170"/>
    <m/>
    <n v="7499.96"/>
    <x v="19335"/>
    <m/>
    <m/>
    <m/>
    <m/>
    <x v="9638"/>
    <s v="2023/1/24"/>
    <x v="159"/>
    <x v="159"/>
    <x v="7"/>
    <x v="7"/>
    <m/>
    <x v="615"/>
    <e v="#N/A"/>
    <x v="615"/>
  </r>
  <r>
    <x v="5170"/>
    <m/>
    <n v="18500"/>
    <x v="19336"/>
    <m/>
    <m/>
    <m/>
    <m/>
    <x v="9639"/>
    <s v="2023/2/28"/>
    <x v="159"/>
    <x v="159"/>
    <x v="7"/>
    <x v="7"/>
    <m/>
    <x v="615"/>
    <e v="#N/A"/>
    <x v="615"/>
  </r>
  <r>
    <x v="5170"/>
    <m/>
    <n v="5250"/>
    <x v="19337"/>
    <m/>
    <m/>
    <m/>
    <m/>
    <x v="9614"/>
    <s v="2023/3/1"/>
    <x v="159"/>
    <x v="159"/>
    <x v="7"/>
    <x v="7"/>
    <m/>
    <x v="615"/>
    <e v="#N/A"/>
    <x v="615"/>
  </r>
  <r>
    <x v="5170"/>
    <m/>
    <n v="43131.06"/>
    <x v="19338"/>
    <m/>
    <m/>
    <m/>
    <m/>
    <x v="9614"/>
    <s v="2023/3/1"/>
    <x v="159"/>
    <x v="159"/>
    <x v="7"/>
    <x v="7"/>
    <m/>
    <x v="615"/>
    <e v="#N/A"/>
    <x v="615"/>
  </r>
  <r>
    <x v="5170"/>
    <m/>
    <n v="18500"/>
    <x v="19339"/>
    <m/>
    <m/>
    <m/>
    <m/>
    <x v="9640"/>
    <s v="2023/3/13"/>
    <x v="159"/>
    <x v="159"/>
    <x v="7"/>
    <x v="7"/>
    <m/>
    <x v="615"/>
    <e v="#N/A"/>
    <x v="615"/>
  </r>
  <r>
    <x v="5170"/>
    <m/>
    <n v="6403.85"/>
    <x v="19340"/>
    <m/>
    <m/>
    <m/>
    <m/>
    <x v="9641"/>
    <s v="2023/3/15"/>
    <x v="159"/>
    <x v="159"/>
    <x v="7"/>
    <x v="7"/>
    <m/>
    <x v="615"/>
    <e v="#N/A"/>
    <x v="615"/>
  </r>
  <r>
    <x v="5170"/>
    <m/>
    <n v="4083.33"/>
    <x v="19341"/>
    <m/>
    <m/>
    <m/>
    <m/>
    <x v="9642"/>
    <s v="2023/4/19"/>
    <x v="159"/>
    <x v="159"/>
    <x v="7"/>
    <x v="7"/>
    <m/>
    <x v="615"/>
    <e v="#N/A"/>
    <x v="615"/>
  </r>
  <r>
    <x v="5170"/>
    <m/>
    <n v="7500"/>
    <x v="19342"/>
    <m/>
    <m/>
    <m/>
    <m/>
    <x v="9643"/>
    <s v="2023/5/31"/>
    <x v="159"/>
    <x v="159"/>
    <x v="7"/>
    <x v="7"/>
    <m/>
    <x v="615"/>
    <e v="#N/A"/>
    <x v="615"/>
  </r>
  <r>
    <x v="5170"/>
    <m/>
    <n v="4875"/>
    <x v="19343"/>
    <m/>
    <m/>
    <m/>
    <m/>
    <x v="9644"/>
    <s v="2023/6/1"/>
    <x v="159"/>
    <x v="159"/>
    <x v="7"/>
    <x v="7"/>
    <m/>
    <x v="615"/>
    <e v="#N/A"/>
    <x v="615"/>
  </r>
  <r>
    <x v="5170"/>
    <m/>
    <n v="6500"/>
    <x v="19344"/>
    <m/>
    <m/>
    <m/>
    <m/>
    <x v="9645"/>
    <s v="2023/6/17"/>
    <x v="159"/>
    <x v="159"/>
    <x v="7"/>
    <x v="7"/>
    <m/>
    <x v="615"/>
    <e v="#N/A"/>
    <x v="615"/>
  </r>
  <r>
    <x v="5170"/>
    <m/>
    <n v="11000"/>
    <x v="19345"/>
    <m/>
    <m/>
    <m/>
    <m/>
    <x v="9154"/>
    <s v="2023/6/30"/>
    <x v="159"/>
    <x v="159"/>
    <x v="7"/>
    <x v="7"/>
    <m/>
    <x v="615"/>
    <e v="#N/A"/>
    <x v="615"/>
  </r>
  <r>
    <x v="5170"/>
    <m/>
    <n v="11000"/>
    <x v="19346"/>
    <m/>
    <m/>
    <m/>
    <m/>
    <x v="9646"/>
    <s v="2023/7/31"/>
    <x v="159"/>
    <x v="159"/>
    <x v="7"/>
    <x v="7"/>
    <m/>
    <x v="615"/>
    <e v="#N/A"/>
    <x v="615"/>
  </r>
  <r>
    <x v="5170"/>
    <m/>
    <n v="4000"/>
    <x v="19347"/>
    <m/>
    <m/>
    <m/>
    <m/>
    <x v="9647"/>
    <s v="2023/8/8"/>
    <x v="159"/>
    <x v="159"/>
    <x v="7"/>
    <x v="7"/>
    <m/>
    <x v="615"/>
    <e v="#N/A"/>
    <x v="615"/>
  </r>
  <r>
    <x v="5170"/>
    <m/>
    <n v="200"/>
    <x v="19348"/>
    <m/>
    <m/>
    <m/>
    <m/>
    <x v="8551"/>
    <s v="2023/10/11"/>
    <x v="159"/>
    <x v="159"/>
    <x v="7"/>
    <x v="7"/>
    <m/>
    <x v="615"/>
    <e v="#N/A"/>
    <x v="615"/>
  </r>
  <r>
    <x v="5170"/>
    <m/>
    <n v="11000"/>
    <x v="19349"/>
    <m/>
    <m/>
    <m/>
    <m/>
    <x v="9648"/>
    <s v="2023/11/1"/>
    <x v="159"/>
    <x v="159"/>
    <x v="7"/>
    <x v="7"/>
    <m/>
    <x v="615"/>
    <e v="#N/A"/>
    <x v="615"/>
  </r>
  <r>
    <x v="5170"/>
    <m/>
    <n v="11000"/>
    <x v="19350"/>
    <m/>
    <m/>
    <m/>
    <m/>
    <x v="9633"/>
    <s v="2023/11/30"/>
    <x v="159"/>
    <x v="159"/>
    <x v="7"/>
    <x v="7"/>
    <m/>
    <x v="615"/>
    <e v="#N/A"/>
    <x v="615"/>
  </r>
  <r>
    <x v="5170"/>
    <m/>
    <n v="11000"/>
    <x v="19351"/>
    <m/>
    <m/>
    <m/>
    <m/>
    <x v="9649"/>
    <s v="2023/12/31"/>
    <x v="159"/>
    <x v="159"/>
    <x v="7"/>
    <x v="7"/>
    <m/>
    <x v="615"/>
    <e v="#N/A"/>
    <x v="615"/>
  </r>
  <r>
    <x v="5170"/>
    <m/>
    <n v="1150"/>
    <x v="19352"/>
    <m/>
    <m/>
    <m/>
    <m/>
    <x v="8294"/>
    <s v="2023/1/10"/>
    <x v="159"/>
    <x v="159"/>
    <x v="48"/>
    <x v="48"/>
    <m/>
    <x v="615"/>
    <e v="#N/A"/>
    <x v="615"/>
  </r>
  <r>
    <x v="5170"/>
    <m/>
    <n v="135"/>
    <x v="19353"/>
    <m/>
    <m/>
    <m/>
    <m/>
    <x v="9650"/>
    <s v="2023/1/28"/>
    <x v="159"/>
    <x v="159"/>
    <x v="48"/>
    <x v="48"/>
    <m/>
    <x v="615"/>
    <e v="#N/A"/>
    <x v="615"/>
  </r>
  <r>
    <x v="5170"/>
    <m/>
    <n v="230"/>
    <x v="19354"/>
    <m/>
    <m/>
    <m/>
    <m/>
    <x v="8301"/>
    <s v="2023/1/31"/>
    <x v="159"/>
    <x v="159"/>
    <x v="48"/>
    <x v="48"/>
    <m/>
    <x v="615"/>
    <e v="#N/A"/>
    <x v="615"/>
  </r>
  <r>
    <x v="5170"/>
    <m/>
    <n v="300"/>
    <x v="19355"/>
    <m/>
    <m/>
    <m/>
    <m/>
    <x v="8425"/>
    <s v="2023/6/4"/>
    <x v="159"/>
    <x v="159"/>
    <x v="48"/>
    <x v="48"/>
    <m/>
    <x v="615"/>
    <e v="#N/A"/>
    <x v="615"/>
  </r>
  <r>
    <x v="5170"/>
    <m/>
    <n v="180"/>
    <x v="19356"/>
    <m/>
    <m/>
    <m/>
    <m/>
    <x v="8425"/>
    <s v="2023/6/4"/>
    <x v="159"/>
    <x v="159"/>
    <x v="48"/>
    <x v="48"/>
    <m/>
    <x v="615"/>
    <e v="#N/A"/>
    <x v="615"/>
  </r>
  <r>
    <x v="5170"/>
    <m/>
    <n v="400"/>
    <x v="19357"/>
    <m/>
    <m/>
    <m/>
    <m/>
    <x v="8427"/>
    <s v="2023/6/21"/>
    <x v="159"/>
    <x v="159"/>
    <x v="48"/>
    <x v="48"/>
    <m/>
    <x v="615"/>
    <e v="#N/A"/>
    <x v="615"/>
  </r>
  <r>
    <x v="5170"/>
    <m/>
    <n v="250"/>
    <x v="19348"/>
    <m/>
    <m/>
    <m/>
    <m/>
    <x v="9651"/>
    <s v="2023/8/13"/>
    <x v="159"/>
    <x v="159"/>
    <x v="48"/>
    <x v="48"/>
    <m/>
    <x v="615"/>
    <e v="#N/A"/>
    <x v="615"/>
  </r>
  <r>
    <x v="5170"/>
    <m/>
    <n v="25"/>
    <x v="19358"/>
    <m/>
    <m/>
    <m/>
    <m/>
    <x v="8455"/>
    <s v="2023/11/27"/>
    <x v="159"/>
    <x v="159"/>
    <x v="48"/>
    <x v="48"/>
    <m/>
    <x v="615"/>
    <e v="#N/A"/>
    <x v="615"/>
  </r>
  <r>
    <x v="5170"/>
    <m/>
    <n v="30"/>
    <x v="19359"/>
    <m/>
    <m/>
    <m/>
    <m/>
    <x v="8455"/>
    <s v="2023/11/27"/>
    <x v="159"/>
    <x v="159"/>
    <x v="48"/>
    <x v="48"/>
    <m/>
    <x v="615"/>
    <e v="#N/A"/>
    <x v="615"/>
  </r>
  <r>
    <x v="5170"/>
    <m/>
    <n v="10"/>
    <x v="19360"/>
    <m/>
    <m/>
    <m/>
    <m/>
    <x v="8455"/>
    <s v="2023/11/27"/>
    <x v="159"/>
    <x v="159"/>
    <x v="48"/>
    <x v="48"/>
    <m/>
    <x v="615"/>
    <e v="#N/A"/>
    <x v="615"/>
  </r>
  <r>
    <x v="5170"/>
    <m/>
    <n v="30"/>
    <x v="19361"/>
    <m/>
    <m/>
    <m/>
    <m/>
    <x v="8455"/>
    <s v="2023/11/27"/>
    <x v="159"/>
    <x v="159"/>
    <x v="48"/>
    <x v="48"/>
    <m/>
    <x v="615"/>
    <e v="#N/A"/>
    <x v="615"/>
  </r>
  <r>
    <x v="5170"/>
    <m/>
    <n v="35"/>
    <x v="19362"/>
    <m/>
    <m/>
    <m/>
    <m/>
    <x v="8455"/>
    <s v="2023/11/27"/>
    <x v="159"/>
    <x v="159"/>
    <x v="48"/>
    <x v="48"/>
    <m/>
    <x v="615"/>
    <e v="#N/A"/>
    <x v="615"/>
  </r>
  <r>
    <x v="5170"/>
    <m/>
    <n v="150"/>
    <x v="19363"/>
    <m/>
    <m/>
    <m/>
    <m/>
    <x v="8423"/>
    <s v="2023/4/30"/>
    <x v="159"/>
    <x v="159"/>
    <x v="9"/>
    <x v="9"/>
    <m/>
    <x v="615"/>
    <e v="#N/A"/>
    <x v="615"/>
  </r>
  <r>
    <x v="5170"/>
    <m/>
    <n v="180"/>
    <x v="19364"/>
    <m/>
    <m/>
    <m/>
    <m/>
    <x v="8296"/>
    <s v="2023/12/31"/>
    <x v="159"/>
    <x v="159"/>
    <x v="9"/>
    <x v="9"/>
    <m/>
    <x v="615"/>
    <e v="#N/A"/>
    <x v="615"/>
  </r>
  <r>
    <x v="5170"/>
    <m/>
    <n v="400"/>
    <x v="19365"/>
    <m/>
    <m/>
    <m/>
    <m/>
    <x v="9652"/>
    <s v="2023/2/13"/>
    <x v="159"/>
    <x v="159"/>
    <x v="8"/>
    <x v="8"/>
    <m/>
    <x v="615"/>
    <e v="#N/A"/>
    <x v="615"/>
  </r>
  <r>
    <x v="5170"/>
    <m/>
    <n v="13000"/>
    <x v="19366"/>
    <m/>
    <m/>
    <m/>
    <m/>
    <x v="9653"/>
    <s v="2023/7/10"/>
    <x v="159"/>
    <x v="159"/>
    <x v="8"/>
    <x v="8"/>
    <m/>
    <x v="615"/>
    <e v="#N/A"/>
    <x v="615"/>
  </r>
  <r>
    <x v="5170"/>
    <m/>
    <n v="450"/>
    <x v="19367"/>
    <m/>
    <m/>
    <m/>
    <m/>
    <x v="9654"/>
    <s v="2023/10/31"/>
    <x v="159"/>
    <x v="159"/>
    <x v="8"/>
    <x v="8"/>
    <m/>
    <x v="615"/>
    <e v="#N/A"/>
    <x v="615"/>
  </r>
  <r>
    <x v="5170"/>
    <m/>
    <n v="750"/>
    <x v="19368"/>
    <m/>
    <m/>
    <m/>
    <m/>
    <x v="8453"/>
    <s v="2023/10/31"/>
    <x v="159"/>
    <x v="159"/>
    <x v="8"/>
    <x v="8"/>
    <m/>
    <x v="615"/>
    <e v="#N/A"/>
    <x v="615"/>
  </r>
  <r>
    <x v="5170"/>
    <m/>
    <n v="13000"/>
    <x v="19369"/>
    <m/>
    <m/>
    <m/>
    <m/>
    <x v="9655"/>
    <s v="2023/11/1"/>
    <x v="159"/>
    <x v="159"/>
    <x v="8"/>
    <x v="8"/>
    <m/>
    <x v="615"/>
    <e v="#N/A"/>
    <x v="615"/>
  </r>
  <r>
    <x v="5170"/>
    <m/>
    <n v="13000"/>
    <x v="19370"/>
    <m/>
    <m/>
    <m/>
    <m/>
    <x v="9655"/>
    <s v="2023/11/1"/>
    <x v="159"/>
    <x v="159"/>
    <x v="8"/>
    <x v="8"/>
    <m/>
    <x v="615"/>
    <e v="#N/A"/>
    <x v="615"/>
  </r>
  <r>
    <x v="5170"/>
    <m/>
    <n v="13000"/>
    <x v="19371"/>
    <m/>
    <m/>
    <m/>
    <m/>
    <x v="9655"/>
    <s v="2023/11/1"/>
    <x v="159"/>
    <x v="159"/>
    <x v="8"/>
    <x v="8"/>
    <m/>
    <x v="615"/>
    <e v="#N/A"/>
    <x v="615"/>
  </r>
  <r>
    <x v="5170"/>
    <m/>
    <n v="7500"/>
    <x v="19372"/>
    <m/>
    <m/>
    <m/>
    <m/>
    <x v="9567"/>
    <s v="2023/3/5"/>
    <x v="159"/>
    <x v="159"/>
    <x v="17"/>
    <x v="17"/>
    <m/>
    <x v="615"/>
    <e v="#N/A"/>
    <x v="615"/>
  </r>
  <r>
    <x v="5170"/>
    <m/>
    <n v="150"/>
    <x v="19373"/>
    <m/>
    <m/>
    <m/>
    <m/>
    <x v="8472"/>
    <s v="2023/5/27"/>
    <x v="159"/>
    <x v="159"/>
    <x v="37"/>
    <x v="37"/>
    <m/>
    <x v="615"/>
    <e v="#N/A"/>
    <x v="615"/>
  </r>
  <r>
    <x v="5170"/>
    <m/>
    <n v="500"/>
    <x v="19374"/>
    <m/>
    <m/>
    <m/>
    <m/>
    <x v="8473"/>
    <s v="2023/5/27"/>
    <x v="159"/>
    <x v="159"/>
    <x v="37"/>
    <x v="37"/>
    <m/>
    <x v="615"/>
    <e v="#N/A"/>
    <x v="615"/>
  </r>
  <r>
    <x v="5170"/>
    <m/>
    <n v="2000"/>
    <x v="19375"/>
    <m/>
    <m/>
    <m/>
    <m/>
    <x v="9656"/>
    <s v="2023/8/22"/>
    <x v="159"/>
    <x v="159"/>
    <x v="37"/>
    <x v="37"/>
    <m/>
    <x v="615"/>
    <e v="#N/A"/>
    <x v="615"/>
  </r>
  <r>
    <x v="5170"/>
    <m/>
    <n v="180"/>
    <x v="19376"/>
    <m/>
    <m/>
    <m/>
    <m/>
    <x v="8475"/>
    <s v="2023/12/31"/>
    <x v="159"/>
    <x v="159"/>
    <x v="37"/>
    <x v="37"/>
    <m/>
    <x v="615"/>
    <e v="#N/A"/>
    <x v="615"/>
  </r>
  <r>
    <x v="5170"/>
    <m/>
    <n v="140"/>
    <x v="19377"/>
    <m/>
    <m/>
    <m/>
    <m/>
    <x v="8488"/>
    <s v="2023/11/12"/>
    <x v="159"/>
    <x v="159"/>
    <x v="2"/>
    <x v="2"/>
    <m/>
    <x v="615"/>
    <e v="#N/A"/>
    <x v="615"/>
  </r>
  <r>
    <x v="5170"/>
    <m/>
    <n v="550"/>
    <x v="19378"/>
    <m/>
    <m/>
    <m/>
    <m/>
    <x v="8413"/>
    <s v="2023/3/6"/>
    <x v="159"/>
    <x v="159"/>
    <x v="22"/>
    <x v="22"/>
    <m/>
    <x v="615"/>
    <e v="#N/A"/>
    <x v="615"/>
  </r>
  <r>
    <x v="5170"/>
    <m/>
    <n v="11000"/>
    <x v="19379"/>
    <m/>
    <m/>
    <m/>
    <m/>
    <x v="9657"/>
    <s v="2023/8/31"/>
    <x v="159"/>
    <x v="159"/>
    <x v="22"/>
    <x v="22"/>
    <m/>
    <x v="615"/>
    <e v="#N/A"/>
    <x v="615"/>
  </r>
  <r>
    <x v="5170"/>
    <m/>
    <n v="380"/>
    <x v="19380"/>
    <m/>
    <m/>
    <m/>
    <m/>
    <x v="7856"/>
    <s v="2023/9/18"/>
    <x v="159"/>
    <x v="159"/>
    <x v="22"/>
    <x v="22"/>
    <m/>
    <x v="615"/>
    <e v="#N/A"/>
    <x v="615"/>
  </r>
  <r>
    <x v="5170"/>
    <m/>
    <n v="11000"/>
    <x v="19381"/>
    <m/>
    <m/>
    <m/>
    <m/>
    <x v="9658"/>
    <s v="2023/9/30"/>
    <x v="159"/>
    <x v="159"/>
    <x v="22"/>
    <x v="22"/>
    <m/>
    <x v="615"/>
    <e v="#N/A"/>
    <x v="615"/>
  </r>
  <r>
    <x v="5170"/>
    <m/>
    <n v="24000"/>
    <x v="19382"/>
    <m/>
    <m/>
    <m/>
    <m/>
    <x v="9570"/>
    <s v="2023/1/2"/>
    <x v="159"/>
    <x v="159"/>
    <x v="10"/>
    <x v="10"/>
    <m/>
    <x v="615"/>
    <e v="#N/A"/>
    <x v="615"/>
  </r>
  <r>
    <x v="5170"/>
    <m/>
    <n v="80000"/>
    <x v="19383"/>
    <m/>
    <m/>
    <m/>
    <m/>
    <x v="9659"/>
    <s v="2023/1/31"/>
    <x v="159"/>
    <x v="159"/>
    <x v="10"/>
    <x v="10"/>
    <m/>
    <x v="615"/>
    <e v="#N/A"/>
    <x v="615"/>
  </r>
  <r>
    <x v="5170"/>
    <m/>
    <n v="80425.5"/>
    <x v="19384"/>
    <m/>
    <m/>
    <m/>
    <m/>
    <x v="9660"/>
    <s v="2023/2/19"/>
    <x v="159"/>
    <x v="159"/>
    <x v="10"/>
    <x v="10"/>
    <m/>
    <x v="615"/>
    <e v="#N/A"/>
    <x v="615"/>
  </r>
  <r>
    <x v="5170"/>
    <m/>
    <n v="18400"/>
    <x v="19385"/>
    <m/>
    <m/>
    <m/>
    <m/>
    <x v="9661"/>
    <s v="2023/3/1"/>
    <x v="159"/>
    <x v="159"/>
    <x v="10"/>
    <x v="10"/>
    <m/>
    <x v="615"/>
    <e v="#N/A"/>
    <x v="615"/>
  </r>
  <r>
    <x v="5170"/>
    <m/>
    <n v="42000"/>
    <x v="19386"/>
    <m/>
    <m/>
    <m/>
    <m/>
    <x v="9662"/>
    <s v="2023/3/22"/>
    <x v="159"/>
    <x v="159"/>
    <x v="10"/>
    <x v="10"/>
    <m/>
    <x v="615"/>
    <e v="#N/A"/>
    <x v="615"/>
  </r>
  <r>
    <x v="5170"/>
    <m/>
    <n v="350"/>
    <x v="19387"/>
    <m/>
    <m/>
    <m/>
    <m/>
    <x v="9529"/>
    <s v="2023/4/13"/>
    <x v="159"/>
    <x v="159"/>
    <x v="10"/>
    <x v="10"/>
    <m/>
    <x v="615"/>
    <e v="#N/A"/>
    <x v="615"/>
  </r>
  <r>
    <x v="5170"/>
    <m/>
    <n v="100"/>
    <x v="19388"/>
    <m/>
    <m/>
    <m/>
    <m/>
    <x v="9529"/>
    <s v="2023/4/13"/>
    <x v="159"/>
    <x v="159"/>
    <x v="10"/>
    <x v="10"/>
    <m/>
    <x v="615"/>
    <e v="#N/A"/>
    <x v="615"/>
  </r>
  <r>
    <x v="5170"/>
    <m/>
    <n v="43478.26"/>
    <x v="19389"/>
    <m/>
    <m/>
    <m/>
    <m/>
    <x v="9663"/>
    <s v="2023/5/17"/>
    <x v="159"/>
    <x v="159"/>
    <x v="10"/>
    <x v="10"/>
    <m/>
    <x v="615"/>
    <e v="#N/A"/>
    <x v="615"/>
  </r>
  <r>
    <x v="5170"/>
    <m/>
    <n v="19200"/>
    <x v="19390"/>
    <m/>
    <m/>
    <m/>
    <m/>
    <x v="9643"/>
    <s v="2023/5/31"/>
    <x v="159"/>
    <x v="159"/>
    <x v="10"/>
    <x v="10"/>
    <m/>
    <x v="615"/>
    <e v="#N/A"/>
    <x v="615"/>
  </r>
  <r>
    <x v="5170"/>
    <m/>
    <n v="9866.67"/>
    <x v="19391"/>
    <m/>
    <m/>
    <m/>
    <m/>
    <x v="9643"/>
    <s v="2023/5/31"/>
    <x v="159"/>
    <x v="159"/>
    <x v="10"/>
    <x v="10"/>
    <m/>
    <x v="615"/>
    <e v="#N/A"/>
    <x v="615"/>
  </r>
  <r>
    <x v="5170"/>
    <m/>
    <n v="8000"/>
    <x v="19392"/>
    <m/>
    <m/>
    <m/>
    <m/>
    <x v="9643"/>
    <s v="2023/5/31"/>
    <x v="159"/>
    <x v="159"/>
    <x v="10"/>
    <x v="10"/>
    <m/>
    <x v="615"/>
    <e v="#N/A"/>
    <x v="615"/>
  </r>
  <r>
    <x v="5170"/>
    <m/>
    <n v="668.11"/>
    <x v="19393"/>
    <m/>
    <m/>
    <m/>
    <m/>
    <x v="9664"/>
    <s v="2023/6/1"/>
    <x v="159"/>
    <x v="159"/>
    <x v="10"/>
    <x v="10"/>
    <m/>
    <x v="615"/>
    <e v="#N/A"/>
    <x v="615"/>
  </r>
  <r>
    <x v="5170"/>
    <m/>
    <n v="17391.3"/>
    <x v="19394"/>
    <m/>
    <m/>
    <m/>
    <m/>
    <x v="9665"/>
    <s v="2023/6/18"/>
    <x v="159"/>
    <x v="159"/>
    <x v="10"/>
    <x v="10"/>
    <m/>
    <x v="615"/>
    <e v="#N/A"/>
    <x v="615"/>
  </r>
  <r>
    <x v="5170"/>
    <m/>
    <n v="33352.17"/>
    <x v="19395"/>
    <m/>
    <m/>
    <m/>
    <m/>
    <x v="9666"/>
    <s v="2023/8/6"/>
    <x v="159"/>
    <x v="159"/>
    <x v="10"/>
    <x v="10"/>
    <m/>
    <x v="615"/>
    <e v="#N/A"/>
    <x v="615"/>
  </r>
  <r>
    <x v="5170"/>
    <m/>
    <n v="33352.17"/>
    <x v="19395"/>
    <m/>
    <m/>
    <m/>
    <m/>
    <x v="9667"/>
    <s v="2023/8/7"/>
    <x v="159"/>
    <x v="159"/>
    <x v="10"/>
    <x v="10"/>
    <m/>
    <x v="615"/>
    <e v="#N/A"/>
    <x v="615"/>
  </r>
  <r>
    <x v="5170"/>
    <m/>
    <n v="19000"/>
    <x v="19396"/>
    <m/>
    <m/>
    <m/>
    <m/>
    <x v="9668"/>
    <s v="2023/9/12"/>
    <x v="159"/>
    <x v="159"/>
    <x v="10"/>
    <x v="10"/>
    <m/>
    <x v="615"/>
    <e v="#N/A"/>
    <x v="615"/>
  </r>
  <r>
    <x v="5170"/>
    <m/>
    <n v="350"/>
    <x v="19397"/>
    <m/>
    <m/>
    <m/>
    <m/>
    <x v="8141"/>
    <s v="2023/1/25"/>
    <x v="159"/>
    <x v="159"/>
    <x v="21"/>
    <x v="21"/>
    <m/>
    <x v="615"/>
    <e v="#N/A"/>
    <x v="615"/>
  </r>
  <r>
    <x v="5170"/>
    <m/>
    <n v="800"/>
    <x v="19398"/>
    <m/>
    <m/>
    <m/>
    <m/>
    <x v="8141"/>
    <s v="2023/1/25"/>
    <x v="159"/>
    <x v="159"/>
    <x v="21"/>
    <x v="21"/>
    <m/>
    <x v="615"/>
    <e v="#N/A"/>
    <x v="615"/>
  </r>
  <r>
    <x v="5170"/>
    <m/>
    <n v="500"/>
    <x v="19399"/>
    <m/>
    <m/>
    <m/>
    <m/>
    <x v="8477"/>
    <s v="2023/1/31"/>
    <x v="159"/>
    <x v="159"/>
    <x v="21"/>
    <x v="21"/>
    <m/>
    <x v="615"/>
    <e v="#N/A"/>
    <x v="615"/>
  </r>
  <r>
    <x v="5170"/>
    <m/>
    <n v="150"/>
    <x v="19400"/>
    <m/>
    <m/>
    <m/>
    <m/>
    <x v="8477"/>
    <s v="2023/1/31"/>
    <x v="159"/>
    <x v="159"/>
    <x v="21"/>
    <x v="21"/>
    <m/>
    <x v="615"/>
    <e v="#N/A"/>
    <x v="615"/>
  </r>
  <r>
    <x v="5170"/>
    <m/>
    <n v="1500"/>
    <x v="19401"/>
    <m/>
    <m/>
    <m/>
    <m/>
    <x v="8477"/>
    <s v="2023/1/31"/>
    <x v="159"/>
    <x v="159"/>
    <x v="21"/>
    <x v="21"/>
    <m/>
    <x v="615"/>
    <e v="#N/A"/>
    <x v="615"/>
  </r>
  <r>
    <x v="5170"/>
    <m/>
    <n v="900"/>
    <x v="19399"/>
    <m/>
    <m/>
    <m/>
    <m/>
    <x v="8477"/>
    <s v="2023/1/31"/>
    <x v="159"/>
    <x v="159"/>
    <x v="21"/>
    <x v="21"/>
    <m/>
    <x v="615"/>
    <e v="#N/A"/>
    <x v="615"/>
  </r>
  <r>
    <x v="5170"/>
    <m/>
    <n v="400"/>
    <x v="19402"/>
    <m/>
    <m/>
    <m/>
    <m/>
    <x v="8303"/>
    <s v="2023/2/6"/>
    <x v="159"/>
    <x v="159"/>
    <x v="21"/>
    <x v="21"/>
    <m/>
    <x v="615"/>
    <e v="#N/A"/>
    <x v="615"/>
  </r>
  <r>
    <x v="5170"/>
    <m/>
    <n v="400"/>
    <x v="19403"/>
    <m/>
    <m/>
    <m/>
    <m/>
    <x v="7814"/>
    <s v="2023/3/28"/>
    <x v="159"/>
    <x v="159"/>
    <x v="21"/>
    <x v="21"/>
    <m/>
    <x v="615"/>
    <e v="#N/A"/>
    <x v="615"/>
  </r>
  <r>
    <x v="5170"/>
    <m/>
    <n v="350"/>
    <x v="19404"/>
    <m/>
    <m/>
    <m/>
    <m/>
    <x v="8481"/>
    <s v="2023/3/28"/>
    <x v="159"/>
    <x v="159"/>
    <x v="21"/>
    <x v="21"/>
    <m/>
    <x v="615"/>
    <e v="#N/A"/>
    <x v="615"/>
  </r>
  <r>
    <x v="5170"/>
    <m/>
    <n v="500"/>
    <x v="19405"/>
    <m/>
    <m/>
    <m/>
    <m/>
    <x v="8483"/>
    <s v="2023/4/19"/>
    <x v="159"/>
    <x v="159"/>
    <x v="21"/>
    <x v="21"/>
    <m/>
    <x v="615"/>
    <e v="#N/A"/>
    <x v="615"/>
  </r>
  <r>
    <x v="5170"/>
    <m/>
    <n v="350"/>
    <x v="19406"/>
    <m/>
    <m/>
    <m/>
    <m/>
    <x v="8498"/>
    <s v="2023/5/4"/>
    <x v="159"/>
    <x v="159"/>
    <x v="21"/>
    <x v="21"/>
    <m/>
    <x v="615"/>
    <e v="#N/A"/>
    <x v="615"/>
  </r>
  <r>
    <x v="5170"/>
    <m/>
    <n v="800"/>
    <x v="19407"/>
    <m/>
    <m/>
    <m/>
    <m/>
    <x v="8499"/>
    <s v="2023/5/18"/>
    <x v="159"/>
    <x v="159"/>
    <x v="21"/>
    <x v="21"/>
    <m/>
    <x v="615"/>
    <e v="#N/A"/>
    <x v="615"/>
  </r>
  <r>
    <x v="5170"/>
    <m/>
    <n v="17500"/>
    <x v="19408"/>
    <m/>
    <m/>
    <m/>
    <m/>
    <x v="9669"/>
    <s v="2023/5/27"/>
    <x v="159"/>
    <x v="159"/>
    <x v="21"/>
    <x v="21"/>
    <m/>
    <x v="615"/>
    <e v="#N/A"/>
    <x v="615"/>
  </r>
  <r>
    <x v="5170"/>
    <m/>
    <n v="17500"/>
    <x v="19409"/>
    <m/>
    <m/>
    <m/>
    <m/>
    <x v="9669"/>
    <s v="2023/5/27"/>
    <x v="159"/>
    <x v="159"/>
    <x v="21"/>
    <x v="21"/>
    <m/>
    <x v="615"/>
    <e v="#N/A"/>
    <x v="615"/>
  </r>
  <r>
    <x v="5170"/>
    <m/>
    <n v="7000"/>
    <x v="19410"/>
    <m/>
    <m/>
    <m/>
    <m/>
    <x v="7150"/>
    <s v="2023/6/1"/>
    <x v="159"/>
    <x v="159"/>
    <x v="21"/>
    <x v="21"/>
    <m/>
    <x v="615"/>
    <e v="#N/A"/>
    <x v="615"/>
  </r>
  <r>
    <x v="5170"/>
    <m/>
    <n v="7000"/>
    <x v="19411"/>
    <m/>
    <m/>
    <m/>
    <m/>
    <x v="7150"/>
    <s v="2023/6/1"/>
    <x v="159"/>
    <x v="159"/>
    <x v="21"/>
    <x v="21"/>
    <m/>
    <x v="615"/>
    <e v="#N/A"/>
    <x v="615"/>
  </r>
  <r>
    <x v="5170"/>
    <m/>
    <n v="500"/>
    <x v="19412"/>
    <m/>
    <m/>
    <m/>
    <m/>
    <x v="8503"/>
    <s v="2023/6/5"/>
    <x v="159"/>
    <x v="159"/>
    <x v="21"/>
    <x v="21"/>
    <m/>
    <x v="615"/>
    <e v="#N/A"/>
    <x v="615"/>
  </r>
  <r>
    <x v="5170"/>
    <m/>
    <n v="1000"/>
    <x v="19413"/>
    <m/>
    <m/>
    <m/>
    <m/>
    <x v="9670"/>
    <s v="2023/6/20"/>
    <x v="159"/>
    <x v="159"/>
    <x v="21"/>
    <x v="21"/>
    <m/>
    <x v="615"/>
    <e v="#N/A"/>
    <x v="615"/>
  </r>
  <r>
    <x v="5170"/>
    <m/>
    <n v="150"/>
    <x v="19414"/>
    <m/>
    <m/>
    <m/>
    <m/>
    <x v="8485"/>
    <s v="2023/6/21"/>
    <x v="159"/>
    <x v="159"/>
    <x v="21"/>
    <x v="21"/>
    <m/>
    <x v="615"/>
    <e v="#N/A"/>
    <x v="615"/>
  </r>
  <r>
    <x v="5170"/>
    <m/>
    <n v="100"/>
    <x v="19415"/>
    <m/>
    <m/>
    <m/>
    <m/>
    <x v="8504"/>
    <s v="2023/8/16"/>
    <x v="159"/>
    <x v="159"/>
    <x v="21"/>
    <x v="21"/>
    <m/>
    <x v="615"/>
    <e v="#N/A"/>
    <x v="615"/>
  </r>
  <r>
    <x v="5170"/>
    <m/>
    <n v="500"/>
    <x v="19416"/>
    <m/>
    <m/>
    <m/>
    <m/>
    <x v="8505"/>
    <s v="2023/10/5"/>
    <x v="159"/>
    <x v="159"/>
    <x v="21"/>
    <x v="21"/>
    <m/>
    <x v="615"/>
    <e v="#N/A"/>
    <x v="615"/>
  </r>
  <r>
    <x v="5170"/>
    <m/>
    <n v="1400"/>
    <x v="19417"/>
    <m/>
    <m/>
    <m/>
    <m/>
    <x v="8505"/>
    <s v="2023/10/5"/>
    <x v="159"/>
    <x v="159"/>
    <x v="21"/>
    <x v="21"/>
    <m/>
    <x v="615"/>
    <e v="#N/A"/>
    <x v="615"/>
  </r>
  <r>
    <x v="5170"/>
    <m/>
    <n v="400"/>
    <x v="19418"/>
    <m/>
    <m/>
    <m/>
    <m/>
    <x v="8509"/>
    <s v="2023/12/31"/>
    <x v="159"/>
    <x v="159"/>
    <x v="21"/>
    <x v="21"/>
    <m/>
    <x v="615"/>
    <e v="#N/A"/>
    <x v="615"/>
  </r>
  <r>
    <x v="5170"/>
    <m/>
    <n v="800"/>
    <x v="19419"/>
    <m/>
    <m/>
    <m/>
    <m/>
    <x v="9562"/>
    <s v="2023/1/28"/>
    <x v="159"/>
    <x v="159"/>
    <x v="0"/>
    <x v="0"/>
    <m/>
    <x v="615"/>
    <e v="#N/A"/>
    <x v="615"/>
  </r>
  <r>
    <x v="5170"/>
    <m/>
    <n v="6500"/>
    <x v="19420"/>
    <m/>
    <m/>
    <m/>
    <m/>
    <x v="9671"/>
    <s v="2023/2/28"/>
    <x v="159"/>
    <x v="159"/>
    <x v="0"/>
    <x v="0"/>
    <m/>
    <x v="615"/>
    <e v="#N/A"/>
    <x v="615"/>
  </r>
  <r>
    <x v="5170"/>
    <m/>
    <n v="6500"/>
    <x v="19421"/>
    <m/>
    <m/>
    <m/>
    <m/>
    <x v="9672"/>
    <s v="2023/2/28"/>
    <x v="159"/>
    <x v="159"/>
    <x v="0"/>
    <x v="0"/>
    <m/>
    <x v="615"/>
    <e v="#N/A"/>
    <x v="615"/>
  </r>
  <r>
    <x v="5170"/>
    <m/>
    <n v="15000"/>
    <x v="19422"/>
    <m/>
    <m/>
    <m/>
    <m/>
    <x v="9673"/>
    <s v="2023/4/2"/>
    <x v="159"/>
    <x v="159"/>
    <x v="0"/>
    <x v="0"/>
    <m/>
    <x v="615"/>
    <e v="#N/A"/>
    <x v="615"/>
  </r>
  <r>
    <x v="5170"/>
    <m/>
    <n v="6500"/>
    <x v="19423"/>
    <m/>
    <m/>
    <m/>
    <m/>
    <x v="9674"/>
    <s v="2023/4/10"/>
    <x v="159"/>
    <x v="159"/>
    <x v="0"/>
    <x v="0"/>
    <m/>
    <x v="615"/>
    <e v="#N/A"/>
    <x v="615"/>
  </r>
  <r>
    <x v="5170"/>
    <m/>
    <n v="6500"/>
    <x v="19424"/>
    <m/>
    <m/>
    <m/>
    <m/>
    <x v="9675"/>
    <s v="2023/4/10"/>
    <x v="159"/>
    <x v="159"/>
    <x v="0"/>
    <x v="0"/>
    <m/>
    <x v="615"/>
    <e v="#N/A"/>
    <x v="615"/>
  </r>
  <r>
    <x v="5170"/>
    <m/>
    <n v="7500"/>
    <x v="19425"/>
    <m/>
    <m/>
    <m/>
    <m/>
    <x v="9676"/>
    <s v="2023/4/10"/>
    <x v="159"/>
    <x v="159"/>
    <x v="0"/>
    <x v="0"/>
    <m/>
    <x v="615"/>
    <e v="#N/A"/>
    <x v="615"/>
  </r>
  <r>
    <x v="5170"/>
    <m/>
    <n v="500"/>
    <x v="19426"/>
    <m/>
    <m/>
    <m/>
    <m/>
    <x v="8513"/>
    <s v="2023/4/10"/>
    <x v="159"/>
    <x v="159"/>
    <x v="0"/>
    <x v="0"/>
    <m/>
    <x v="615"/>
    <e v="#N/A"/>
    <x v="615"/>
  </r>
  <r>
    <x v="5170"/>
    <m/>
    <n v="13000"/>
    <x v="19427"/>
    <m/>
    <m/>
    <m/>
    <m/>
    <x v="9677"/>
    <s v="2023/5/1"/>
    <x v="159"/>
    <x v="159"/>
    <x v="0"/>
    <x v="0"/>
    <m/>
    <x v="615"/>
    <e v="#N/A"/>
    <x v="615"/>
  </r>
  <r>
    <x v="5170"/>
    <m/>
    <n v="13000"/>
    <x v="19428"/>
    <m/>
    <m/>
    <m/>
    <m/>
    <x v="9678"/>
    <s v="2023/6/1"/>
    <x v="159"/>
    <x v="159"/>
    <x v="0"/>
    <x v="0"/>
    <m/>
    <x v="615"/>
    <e v="#N/A"/>
    <x v="615"/>
  </r>
  <r>
    <x v="5170"/>
    <m/>
    <n v="400"/>
    <x v="19429"/>
    <m/>
    <m/>
    <m/>
    <m/>
    <x v="9635"/>
    <s v="2023/7/25"/>
    <x v="159"/>
    <x v="159"/>
    <x v="0"/>
    <x v="0"/>
    <m/>
    <x v="615"/>
    <e v="#N/A"/>
    <x v="615"/>
  </r>
  <r>
    <x v="5170"/>
    <m/>
    <n v="12000"/>
    <x v="19430"/>
    <m/>
    <m/>
    <m/>
    <m/>
    <x v="9646"/>
    <s v="2023/7/31"/>
    <x v="159"/>
    <x v="159"/>
    <x v="0"/>
    <x v="0"/>
    <m/>
    <x v="615"/>
    <e v="#N/A"/>
    <x v="615"/>
  </r>
  <r>
    <x v="5170"/>
    <m/>
    <n v="4307.6900000000005"/>
    <x v="19431"/>
    <m/>
    <m/>
    <m/>
    <m/>
    <x v="9646"/>
    <s v="2023/7/31"/>
    <x v="159"/>
    <x v="159"/>
    <x v="0"/>
    <x v="0"/>
    <m/>
    <x v="615"/>
    <e v="#N/A"/>
    <x v="615"/>
  </r>
  <r>
    <x v="5170"/>
    <m/>
    <n v="12000"/>
    <x v="19432"/>
    <m/>
    <m/>
    <m/>
    <m/>
    <x v="9646"/>
    <s v="2023/7/31"/>
    <x v="159"/>
    <x v="159"/>
    <x v="0"/>
    <x v="0"/>
    <m/>
    <x v="615"/>
    <e v="#N/A"/>
    <x v="615"/>
  </r>
  <r>
    <x v="5170"/>
    <m/>
    <n v="12000"/>
    <x v="19433"/>
    <m/>
    <m/>
    <m/>
    <m/>
    <x v="9646"/>
    <s v="2023/7/31"/>
    <x v="159"/>
    <x v="159"/>
    <x v="0"/>
    <x v="0"/>
    <m/>
    <x v="615"/>
    <e v="#N/A"/>
    <x v="615"/>
  </r>
  <r>
    <x v="5170"/>
    <m/>
    <n v="12000"/>
    <x v="19434"/>
    <m/>
    <m/>
    <m/>
    <m/>
    <x v="9646"/>
    <s v="2023/7/31"/>
    <x v="159"/>
    <x v="159"/>
    <x v="0"/>
    <x v="0"/>
    <m/>
    <x v="615"/>
    <e v="#N/A"/>
    <x v="615"/>
  </r>
  <r>
    <x v="5170"/>
    <m/>
    <n v="300"/>
    <x v="19268"/>
    <m/>
    <m/>
    <m/>
    <m/>
    <x v="8358"/>
    <s v="2023/8/27"/>
    <x v="159"/>
    <x v="159"/>
    <x v="0"/>
    <x v="0"/>
    <m/>
    <x v="615"/>
    <e v="#N/A"/>
    <x v="615"/>
  </r>
  <r>
    <x v="5170"/>
    <m/>
    <n v="14000"/>
    <x v="19435"/>
    <m/>
    <m/>
    <m/>
    <m/>
    <x v="9679"/>
    <s v="2023/1/10"/>
    <x v="159"/>
    <x v="159"/>
    <x v="100"/>
    <x v="99"/>
    <m/>
    <x v="615"/>
    <e v="#N/A"/>
    <x v="615"/>
  </r>
  <r>
    <x v="5170"/>
    <m/>
    <n v="8000"/>
    <x v="19436"/>
    <m/>
    <m/>
    <m/>
    <m/>
    <x v="9679"/>
    <s v="2023/1/10"/>
    <x v="159"/>
    <x v="159"/>
    <x v="100"/>
    <x v="99"/>
    <m/>
    <x v="615"/>
    <e v="#N/A"/>
    <x v="615"/>
  </r>
  <r>
    <x v="5170"/>
    <m/>
    <n v="5600"/>
    <x v="19437"/>
    <m/>
    <m/>
    <m/>
    <m/>
    <x v="9679"/>
    <s v="2023/1/10"/>
    <x v="159"/>
    <x v="159"/>
    <x v="100"/>
    <x v="99"/>
    <m/>
    <x v="615"/>
    <e v="#N/A"/>
    <x v="615"/>
  </r>
  <r>
    <x v="5170"/>
    <m/>
    <n v="500"/>
    <x v="19438"/>
    <m/>
    <m/>
    <m/>
    <m/>
    <x v="8470"/>
    <s v="2023/3/31"/>
    <x v="159"/>
    <x v="159"/>
    <x v="5"/>
    <x v="5"/>
    <m/>
    <x v="615"/>
    <e v="#N/A"/>
    <x v="615"/>
  </r>
  <r>
    <x v="5170"/>
    <m/>
    <n v="15"/>
    <x v="19439"/>
    <m/>
    <m/>
    <m/>
    <m/>
    <x v="8470"/>
    <s v="2023/3/31"/>
    <x v="159"/>
    <x v="159"/>
    <x v="5"/>
    <x v="5"/>
    <m/>
    <x v="615"/>
    <e v="#N/A"/>
    <x v="615"/>
  </r>
  <r>
    <x v="5170"/>
    <m/>
    <n v="500"/>
    <x v="19440"/>
    <m/>
    <m/>
    <m/>
    <m/>
    <x v="8526"/>
    <s v="2023/11/21"/>
    <x v="159"/>
    <x v="159"/>
    <x v="5"/>
    <x v="5"/>
    <m/>
    <x v="615"/>
    <e v="#N/A"/>
    <x v="615"/>
  </r>
  <r>
    <x v="5170"/>
    <m/>
    <n v="96200"/>
    <x v="19441"/>
    <m/>
    <m/>
    <m/>
    <m/>
    <x v="9606"/>
    <s v="2023/1/2"/>
    <x v="159"/>
    <x v="159"/>
    <x v="32"/>
    <x v="32"/>
    <m/>
    <x v="615"/>
    <e v="#N/A"/>
    <x v="615"/>
  </r>
  <r>
    <x v="5170"/>
    <m/>
    <n v="3000"/>
    <x v="19442"/>
    <m/>
    <m/>
    <m/>
    <m/>
    <x v="9530"/>
    <s v="2023/1/5"/>
    <x v="159"/>
    <x v="159"/>
    <x v="32"/>
    <x v="32"/>
    <m/>
    <x v="615"/>
    <e v="#N/A"/>
    <x v="615"/>
  </r>
  <r>
    <x v="5170"/>
    <m/>
    <n v="1800"/>
    <x v="19443"/>
    <m/>
    <m/>
    <m/>
    <m/>
    <x v="9680"/>
    <s v="2023/1/28"/>
    <x v="159"/>
    <x v="159"/>
    <x v="32"/>
    <x v="32"/>
    <m/>
    <x v="615"/>
    <e v="#N/A"/>
    <x v="615"/>
  </r>
  <r>
    <x v="5170"/>
    <m/>
    <n v="1800"/>
    <x v="19443"/>
    <m/>
    <m/>
    <m/>
    <m/>
    <x v="9680"/>
    <s v="2023/1/28"/>
    <x v="159"/>
    <x v="159"/>
    <x v="32"/>
    <x v="32"/>
    <m/>
    <x v="615"/>
    <e v="#N/A"/>
    <x v="615"/>
  </r>
  <r>
    <x v="5170"/>
    <m/>
    <n v="7200"/>
    <x v="19444"/>
    <m/>
    <m/>
    <m/>
    <m/>
    <x v="8530"/>
    <s v="2023/1/31"/>
    <x v="159"/>
    <x v="159"/>
    <x v="32"/>
    <x v="32"/>
    <m/>
    <x v="615"/>
    <e v="#N/A"/>
    <x v="615"/>
  </r>
  <r>
    <x v="5170"/>
    <m/>
    <n v="33850"/>
    <x v="19445"/>
    <m/>
    <m/>
    <m/>
    <m/>
    <x v="9610"/>
    <s v="2023/1/31"/>
    <x v="159"/>
    <x v="159"/>
    <x v="32"/>
    <x v="32"/>
    <m/>
    <x v="615"/>
    <e v="#N/A"/>
    <x v="615"/>
  </r>
  <r>
    <x v="5170"/>
    <m/>
    <n v="7000"/>
    <x v="19446"/>
    <m/>
    <m/>
    <m/>
    <m/>
    <x v="9612"/>
    <s v="2023/3/1"/>
    <x v="159"/>
    <x v="159"/>
    <x v="32"/>
    <x v="32"/>
    <m/>
    <x v="615"/>
    <e v="#N/A"/>
    <x v="615"/>
  </r>
  <r>
    <x v="5170"/>
    <m/>
    <n v="9000"/>
    <x v="19447"/>
    <m/>
    <m/>
    <m/>
    <m/>
    <x v="9612"/>
    <s v="2023/3/1"/>
    <x v="159"/>
    <x v="159"/>
    <x v="32"/>
    <x v="32"/>
    <m/>
    <x v="615"/>
    <e v="#N/A"/>
    <x v="615"/>
  </r>
  <r>
    <x v="5170"/>
    <m/>
    <n v="7000"/>
    <x v="19448"/>
    <m/>
    <m/>
    <m/>
    <m/>
    <x v="9614"/>
    <s v="2023/3/1"/>
    <x v="159"/>
    <x v="159"/>
    <x v="32"/>
    <x v="32"/>
    <m/>
    <x v="615"/>
    <e v="#N/A"/>
    <x v="615"/>
  </r>
  <r>
    <x v="5170"/>
    <m/>
    <n v="9000"/>
    <x v="19449"/>
    <m/>
    <m/>
    <m/>
    <m/>
    <x v="9614"/>
    <s v="2023/3/1"/>
    <x v="159"/>
    <x v="159"/>
    <x v="32"/>
    <x v="32"/>
    <m/>
    <x v="615"/>
    <e v="#N/A"/>
    <x v="615"/>
  </r>
  <r>
    <x v="5170"/>
    <m/>
    <n v="7000"/>
    <x v="19450"/>
    <m/>
    <m/>
    <m/>
    <m/>
    <x v="9614"/>
    <s v="2023/3/1"/>
    <x v="159"/>
    <x v="159"/>
    <x v="32"/>
    <x v="32"/>
    <m/>
    <x v="615"/>
    <e v="#N/A"/>
    <x v="615"/>
  </r>
  <r>
    <x v="5170"/>
    <m/>
    <n v="2100"/>
    <x v="19451"/>
    <m/>
    <m/>
    <m/>
    <m/>
    <x v="9614"/>
    <s v="2023/3/1"/>
    <x v="159"/>
    <x v="159"/>
    <x v="32"/>
    <x v="32"/>
    <m/>
    <x v="615"/>
    <e v="#N/A"/>
    <x v="615"/>
  </r>
  <r>
    <x v="5170"/>
    <m/>
    <n v="60923.08"/>
    <x v="19452"/>
    <m/>
    <m/>
    <m/>
    <m/>
    <x v="9681"/>
    <s v="2023/3/1"/>
    <x v="159"/>
    <x v="159"/>
    <x v="32"/>
    <x v="32"/>
    <m/>
    <x v="615"/>
    <e v="#N/A"/>
    <x v="615"/>
  </r>
  <r>
    <x v="5170"/>
    <m/>
    <n v="1800"/>
    <x v="19453"/>
    <m/>
    <m/>
    <m/>
    <m/>
    <x v="8533"/>
    <s v="2023/3/5"/>
    <x v="159"/>
    <x v="159"/>
    <x v="32"/>
    <x v="32"/>
    <m/>
    <x v="615"/>
    <e v="#N/A"/>
    <x v="615"/>
  </r>
  <r>
    <x v="5170"/>
    <m/>
    <n v="40826.92"/>
    <x v="19454"/>
    <m/>
    <m/>
    <m/>
    <m/>
    <x v="9682"/>
    <s v="2023/3/5"/>
    <x v="159"/>
    <x v="159"/>
    <x v="32"/>
    <x v="32"/>
    <m/>
    <x v="615"/>
    <e v="#N/A"/>
    <x v="615"/>
  </r>
  <r>
    <x v="5170"/>
    <m/>
    <n v="4000"/>
    <x v="19455"/>
    <m/>
    <m/>
    <m/>
    <m/>
    <x v="9598"/>
    <s v="2023/3/6"/>
    <x v="159"/>
    <x v="159"/>
    <x v="32"/>
    <x v="32"/>
    <m/>
    <x v="615"/>
    <e v="#N/A"/>
    <x v="615"/>
  </r>
  <r>
    <x v="5170"/>
    <m/>
    <n v="1300"/>
    <x v="19456"/>
    <m/>
    <m/>
    <m/>
    <m/>
    <x v="9683"/>
    <s v="2023/3/27"/>
    <x v="159"/>
    <x v="159"/>
    <x v="32"/>
    <x v="32"/>
    <m/>
    <x v="615"/>
    <e v="#N/A"/>
    <x v="615"/>
  </r>
  <r>
    <x v="5170"/>
    <m/>
    <n v="1500"/>
    <x v="19456"/>
    <m/>
    <m/>
    <m/>
    <m/>
    <x v="9683"/>
    <s v="2023/3/27"/>
    <x v="159"/>
    <x v="159"/>
    <x v="32"/>
    <x v="32"/>
    <m/>
    <x v="615"/>
    <e v="#N/A"/>
    <x v="615"/>
  </r>
  <r>
    <x v="5170"/>
    <m/>
    <n v="7000"/>
    <x v="19457"/>
    <m/>
    <m/>
    <m/>
    <m/>
    <x v="9616"/>
    <s v="2023/4/1"/>
    <x v="159"/>
    <x v="159"/>
    <x v="32"/>
    <x v="32"/>
    <m/>
    <x v="615"/>
    <e v="#N/A"/>
    <x v="615"/>
  </r>
  <r>
    <x v="5170"/>
    <m/>
    <n v="9000"/>
    <x v="19458"/>
    <m/>
    <m/>
    <m/>
    <m/>
    <x v="9616"/>
    <s v="2023/4/1"/>
    <x v="159"/>
    <x v="159"/>
    <x v="32"/>
    <x v="32"/>
    <m/>
    <x v="615"/>
    <e v="#N/A"/>
    <x v="615"/>
  </r>
  <r>
    <x v="5170"/>
    <m/>
    <n v="7933.33"/>
    <x v="19459"/>
    <m/>
    <m/>
    <m/>
    <m/>
    <x v="9616"/>
    <s v="2023/4/1"/>
    <x v="159"/>
    <x v="159"/>
    <x v="32"/>
    <x v="32"/>
    <m/>
    <x v="615"/>
    <e v="#N/A"/>
    <x v="615"/>
  </r>
  <r>
    <x v="5170"/>
    <m/>
    <n v="6900"/>
    <x v="19460"/>
    <m/>
    <m/>
    <m/>
    <m/>
    <x v="9616"/>
    <s v="2023/4/1"/>
    <x v="159"/>
    <x v="159"/>
    <x v="32"/>
    <x v="32"/>
    <m/>
    <x v="615"/>
    <e v="#N/A"/>
    <x v="615"/>
  </r>
  <r>
    <x v="5170"/>
    <m/>
    <n v="24230.77"/>
    <x v="19461"/>
    <m/>
    <m/>
    <m/>
    <m/>
    <x v="9684"/>
    <s v="2023/4/10"/>
    <x v="159"/>
    <x v="159"/>
    <x v="32"/>
    <x v="32"/>
    <m/>
    <x v="615"/>
    <e v="#N/A"/>
    <x v="615"/>
  </r>
  <r>
    <x v="5170"/>
    <m/>
    <n v="12788.460000000001"/>
    <x v="19462"/>
    <m/>
    <m/>
    <m/>
    <m/>
    <x v="9685"/>
    <s v="2023/4/10"/>
    <x v="159"/>
    <x v="159"/>
    <x v="32"/>
    <x v="32"/>
    <m/>
    <x v="615"/>
    <e v="#N/A"/>
    <x v="615"/>
  </r>
  <r>
    <x v="5170"/>
    <m/>
    <n v="55000"/>
    <x v="19463"/>
    <m/>
    <m/>
    <m/>
    <m/>
    <x v="9686"/>
    <s v="2023/4/10"/>
    <x v="159"/>
    <x v="159"/>
    <x v="32"/>
    <x v="32"/>
    <m/>
    <x v="615"/>
    <e v="#N/A"/>
    <x v="615"/>
  </r>
  <r>
    <x v="5170"/>
    <m/>
    <n v="7000"/>
    <x v="19464"/>
    <m/>
    <m/>
    <m/>
    <m/>
    <x v="9619"/>
    <s v="2023/4/30"/>
    <x v="159"/>
    <x v="159"/>
    <x v="32"/>
    <x v="32"/>
    <m/>
    <x v="615"/>
    <e v="#N/A"/>
    <x v="615"/>
  </r>
  <r>
    <x v="5170"/>
    <m/>
    <n v="9000"/>
    <x v="19465"/>
    <m/>
    <m/>
    <m/>
    <m/>
    <x v="9619"/>
    <s v="2023/4/30"/>
    <x v="159"/>
    <x v="159"/>
    <x v="32"/>
    <x v="32"/>
    <m/>
    <x v="615"/>
    <e v="#N/A"/>
    <x v="615"/>
  </r>
  <r>
    <x v="5170"/>
    <m/>
    <n v="7000"/>
    <x v="19466"/>
    <m/>
    <m/>
    <m/>
    <m/>
    <x v="9619"/>
    <s v="2023/4/30"/>
    <x v="159"/>
    <x v="159"/>
    <x v="32"/>
    <x v="32"/>
    <m/>
    <x v="615"/>
    <e v="#N/A"/>
    <x v="615"/>
  </r>
  <r>
    <x v="5170"/>
    <m/>
    <n v="9000"/>
    <x v="19467"/>
    <m/>
    <m/>
    <m/>
    <m/>
    <x v="9619"/>
    <s v="2023/4/30"/>
    <x v="159"/>
    <x v="159"/>
    <x v="32"/>
    <x v="32"/>
    <m/>
    <x v="615"/>
    <e v="#N/A"/>
    <x v="615"/>
  </r>
  <r>
    <x v="5170"/>
    <m/>
    <n v="575"/>
    <x v="19468"/>
    <m/>
    <m/>
    <m/>
    <m/>
    <x v="9575"/>
    <s v="2023/6/25"/>
    <x v="159"/>
    <x v="159"/>
    <x v="32"/>
    <x v="32"/>
    <m/>
    <x v="615"/>
    <e v="#N/A"/>
    <x v="615"/>
  </r>
  <r>
    <x v="5170"/>
    <m/>
    <n v="26923.08"/>
    <x v="19469"/>
    <m/>
    <m/>
    <m/>
    <m/>
    <x v="9687"/>
    <s v="2023/7/1"/>
    <x v="159"/>
    <x v="159"/>
    <x v="32"/>
    <x v="32"/>
    <m/>
    <x v="615"/>
    <e v="#N/A"/>
    <x v="615"/>
  </r>
  <r>
    <x v="5170"/>
    <m/>
    <n v="19519.240000000002"/>
    <x v="19470"/>
    <m/>
    <m/>
    <m/>
    <m/>
    <x v="9687"/>
    <s v="2023/7/1"/>
    <x v="159"/>
    <x v="159"/>
    <x v="32"/>
    <x v="32"/>
    <m/>
    <x v="615"/>
    <e v="#N/A"/>
    <x v="615"/>
  </r>
  <r>
    <x v="5170"/>
    <m/>
    <n v="8700"/>
    <x v="19471"/>
    <m/>
    <m/>
    <m/>
    <m/>
    <x v="9625"/>
    <s v="2023/8/1"/>
    <x v="159"/>
    <x v="159"/>
    <x v="32"/>
    <x v="32"/>
    <m/>
    <x v="615"/>
    <e v="#N/A"/>
    <x v="615"/>
  </r>
  <r>
    <x v="5170"/>
    <m/>
    <n v="12016.67"/>
    <x v="19472"/>
    <m/>
    <m/>
    <m/>
    <m/>
    <x v="9625"/>
    <s v="2023/8/1"/>
    <x v="159"/>
    <x v="159"/>
    <x v="32"/>
    <x v="32"/>
    <m/>
    <x v="615"/>
    <e v="#N/A"/>
    <x v="615"/>
  </r>
  <r>
    <x v="5170"/>
    <m/>
    <n v="12200"/>
    <x v="19473"/>
    <m/>
    <m/>
    <m/>
    <m/>
    <x v="9625"/>
    <s v="2023/8/1"/>
    <x v="159"/>
    <x v="159"/>
    <x v="32"/>
    <x v="32"/>
    <m/>
    <x v="615"/>
    <e v="#N/A"/>
    <x v="615"/>
  </r>
  <r>
    <x v="5170"/>
    <m/>
    <n v="6766.67"/>
    <x v="19474"/>
    <m/>
    <m/>
    <m/>
    <m/>
    <x v="9625"/>
    <s v="2023/8/1"/>
    <x v="159"/>
    <x v="159"/>
    <x v="32"/>
    <x v="32"/>
    <m/>
    <x v="615"/>
    <e v="#N/A"/>
    <x v="615"/>
  </r>
  <r>
    <x v="5170"/>
    <m/>
    <n v="7500"/>
    <x v="19475"/>
    <m/>
    <m/>
    <m/>
    <m/>
    <x v="9688"/>
    <s v="2023/5/2"/>
    <x v="159"/>
    <x v="159"/>
    <x v="20"/>
    <x v="20"/>
    <m/>
    <x v="615"/>
    <e v="#N/A"/>
    <x v="615"/>
  </r>
  <r>
    <x v="5170"/>
    <m/>
    <n v="7500"/>
    <x v="19476"/>
    <m/>
    <m/>
    <m/>
    <m/>
    <x v="7538"/>
    <s v="2023/7/1"/>
    <x v="159"/>
    <x v="159"/>
    <x v="20"/>
    <x v="20"/>
    <m/>
    <x v="615"/>
    <e v="#N/A"/>
    <x v="615"/>
  </r>
  <r>
    <x v="5170"/>
    <m/>
    <n v="4903.82"/>
    <x v="19477"/>
    <m/>
    <m/>
    <m/>
    <m/>
    <x v="9689"/>
    <s v="2023/7/31"/>
    <x v="159"/>
    <x v="159"/>
    <x v="20"/>
    <x v="20"/>
    <m/>
    <x v="615"/>
    <e v="#N/A"/>
    <x v="615"/>
  </r>
  <r>
    <x v="5170"/>
    <m/>
    <n v="865.38"/>
    <x v="19478"/>
    <m/>
    <m/>
    <m/>
    <m/>
    <x v="9690"/>
    <s v="2023/10/14"/>
    <x v="159"/>
    <x v="159"/>
    <x v="20"/>
    <x v="20"/>
    <m/>
    <x v="615"/>
    <e v="#N/A"/>
    <x v="615"/>
  </r>
  <r>
    <x v="5170"/>
    <m/>
    <n v="200"/>
    <x v="19479"/>
    <m/>
    <m/>
    <m/>
    <m/>
    <x v="9691"/>
    <s v="2023/8/31"/>
    <x v="159"/>
    <x v="159"/>
    <x v="68"/>
    <x v="68"/>
    <m/>
    <x v="615"/>
    <e v="#N/A"/>
    <x v="615"/>
  </r>
  <r>
    <x v="5170"/>
    <m/>
    <n v="6000"/>
    <x v="19480"/>
    <m/>
    <m/>
    <m/>
    <m/>
    <x v="9692"/>
    <s v="2023/4/6"/>
    <x v="159"/>
    <x v="159"/>
    <x v="23"/>
    <x v="23"/>
    <m/>
    <x v="615"/>
    <e v="#N/A"/>
    <x v="615"/>
  </r>
  <r>
    <x v="5170"/>
    <m/>
    <n v="2500"/>
    <x v="19481"/>
    <s v="1"/>
    <n v="1"/>
    <n v="6"/>
    <n v="1"/>
    <x v="5467"/>
    <s v="2023/5/15"/>
    <x v="159"/>
    <x v="159"/>
    <x v="23"/>
    <x v="23"/>
    <m/>
    <x v="615"/>
    <e v="#N/A"/>
    <x v="615"/>
  </r>
  <r>
    <x v="5170"/>
    <m/>
    <n v="300"/>
    <x v="19482"/>
    <m/>
    <m/>
    <m/>
    <m/>
    <x v="9693"/>
    <s v="2023/8/5"/>
    <x v="159"/>
    <x v="159"/>
    <x v="23"/>
    <x v="23"/>
    <m/>
    <x v="615"/>
    <e v="#N/A"/>
    <x v="615"/>
  </r>
  <r>
    <x v="5170"/>
    <m/>
    <n v="700"/>
    <x v="19483"/>
    <m/>
    <m/>
    <m/>
    <m/>
    <x v="9693"/>
    <s v="2023/8/5"/>
    <x v="159"/>
    <x v="159"/>
    <x v="23"/>
    <x v="23"/>
    <m/>
    <x v="615"/>
    <e v="#N/A"/>
    <x v="615"/>
  </r>
  <r>
    <x v="5170"/>
    <m/>
    <n v="17980"/>
    <x v="19484"/>
    <m/>
    <m/>
    <m/>
    <m/>
    <x v="8170"/>
    <s v="2023/8/6"/>
    <x v="159"/>
    <x v="159"/>
    <x v="23"/>
    <x v="23"/>
    <m/>
    <x v="615"/>
    <e v="#N/A"/>
    <x v="615"/>
  </r>
  <r>
    <x v="5170"/>
    <m/>
    <n v="2800"/>
    <x v="19485"/>
    <m/>
    <m/>
    <m/>
    <m/>
    <x v="8660"/>
    <s v="2023/9/3"/>
    <x v="159"/>
    <x v="159"/>
    <x v="23"/>
    <x v="23"/>
    <m/>
    <x v="615"/>
    <e v="#N/A"/>
    <x v="615"/>
  </r>
  <r>
    <x v="5170"/>
    <m/>
    <n v="4875"/>
    <x v="19343"/>
    <m/>
    <m/>
    <m/>
    <m/>
    <x v="9644"/>
    <s v="2023/6/1"/>
    <x v="159"/>
    <x v="159"/>
    <x v="28"/>
    <x v="28"/>
    <m/>
    <x v="615"/>
    <e v="#N/A"/>
    <x v="615"/>
  </r>
  <r>
    <x v="5170"/>
    <m/>
    <n v="3250"/>
    <x v="19344"/>
    <m/>
    <m/>
    <m/>
    <m/>
    <x v="9645"/>
    <s v="2023/6/17"/>
    <x v="159"/>
    <x v="159"/>
    <x v="28"/>
    <x v="28"/>
    <m/>
    <x v="615"/>
    <e v="#N/A"/>
    <x v="615"/>
  </r>
  <r>
    <x v="5170"/>
    <m/>
    <n v="3250"/>
    <x v="19486"/>
    <m/>
    <m/>
    <m/>
    <m/>
    <x v="9694"/>
    <s v="2023/9/1"/>
    <x v="159"/>
    <x v="159"/>
    <x v="28"/>
    <x v="28"/>
    <m/>
    <x v="615"/>
    <e v="#N/A"/>
    <x v="615"/>
  </r>
  <r>
    <x v="5170"/>
    <m/>
    <n v="1000"/>
    <x v="19487"/>
    <m/>
    <m/>
    <m/>
    <m/>
    <x v="9695"/>
    <s v="2023/3/19"/>
    <x v="159"/>
    <x v="159"/>
    <x v="33"/>
    <x v="33"/>
    <m/>
    <x v="615"/>
    <e v="#N/A"/>
    <x v="615"/>
  </r>
  <r>
    <x v="5170"/>
    <m/>
    <n v="17000"/>
    <x v="19488"/>
    <m/>
    <m/>
    <m/>
    <m/>
    <x v="9696"/>
    <s v="2023/5/1"/>
    <x v="159"/>
    <x v="159"/>
    <x v="33"/>
    <x v="33"/>
    <m/>
    <x v="615"/>
    <e v="#N/A"/>
    <x v="615"/>
  </r>
  <r>
    <x v="5170"/>
    <m/>
    <n v="500"/>
    <x v="19489"/>
    <m/>
    <m/>
    <m/>
    <m/>
    <x v="9696"/>
    <s v="2023/5/1"/>
    <x v="159"/>
    <x v="159"/>
    <x v="33"/>
    <x v="33"/>
    <m/>
    <x v="615"/>
    <e v="#N/A"/>
    <x v="615"/>
  </r>
  <r>
    <x v="5170"/>
    <m/>
    <n v="17000"/>
    <x v="19490"/>
    <m/>
    <m/>
    <m/>
    <m/>
    <x v="9697"/>
    <s v="2023/6/1"/>
    <x v="159"/>
    <x v="159"/>
    <x v="33"/>
    <x v="33"/>
    <m/>
    <x v="615"/>
    <e v="#N/A"/>
    <x v="615"/>
  </r>
  <r>
    <x v="5170"/>
    <m/>
    <n v="18896"/>
    <x v="19491"/>
    <m/>
    <m/>
    <m/>
    <m/>
    <x v="9698"/>
    <s v="2023/7/3"/>
    <x v="159"/>
    <x v="159"/>
    <x v="33"/>
    <x v="33"/>
    <m/>
    <x v="615"/>
    <e v="#N/A"/>
    <x v="615"/>
  </r>
  <r>
    <x v="5170"/>
    <m/>
    <n v="13000"/>
    <x v="19492"/>
    <m/>
    <m/>
    <m/>
    <m/>
    <x v="9699"/>
    <s v="2023/9/1"/>
    <x v="159"/>
    <x v="159"/>
    <x v="33"/>
    <x v="33"/>
    <m/>
    <x v="615"/>
    <e v="#N/A"/>
    <x v="615"/>
  </r>
  <r>
    <x v="5170"/>
    <m/>
    <n v="13000"/>
    <x v="19493"/>
    <m/>
    <m/>
    <m/>
    <m/>
    <x v="9700"/>
    <s v="2023/9/3"/>
    <x v="159"/>
    <x v="159"/>
    <x v="33"/>
    <x v="33"/>
    <m/>
    <x v="615"/>
    <e v="#N/A"/>
    <x v="615"/>
  </r>
  <r>
    <x v="5170"/>
    <m/>
    <n v="18100"/>
    <x v="19494"/>
    <m/>
    <m/>
    <m/>
    <m/>
    <x v="9135"/>
    <s v="2023/9/5"/>
    <x v="159"/>
    <x v="159"/>
    <x v="33"/>
    <x v="33"/>
    <m/>
    <x v="615"/>
    <e v="#N/A"/>
    <x v="615"/>
  </r>
  <r>
    <x v="5170"/>
    <m/>
    <n v="19000"/>
    <x v="19495"/>
    <m/>
    <m/>
    <m/>
    <m/>
    <x v="7902"/>
    <s v="2023/9/12"/>
    <x v="159"/>
    <x v="159"/>
    <x v="33"/>
    <x v="33"/>
    <m/>
    <x v="615"/>
    <e v="#N/A"/>
    <x v="615"/>
  </r>
  <r>
    <x v="5170"/>
    <m/>
    <n v="18000"/>
    <x v="19496"/>
    <m/>
    <m/>
    <m/>
    <m/>
    <x v="9701"/>
    <s v="2023/9/21"/>
    <x v="159"/>
    <x v="159"/>
    <x v="33"/>
    <x v="33"/>
    <m/>
    <x v="615"/>
    <e v="#N/A"/>
    <x v="615"/>
  </r>
  <r>
    <x v="5170"/>
    <m/>
    <n v="17392"/>
    <x v="19497"/>
    <m/>
    <m/>
    <m/>
    <m/>
    <x v="9702"/>
    <s v="2023/10/2"/>
    <x v="159"/>
    <x v="159"/>
    <x v="33"/>
    <x v="33"/>
    <m/>
    <x v="615"/>
    <e v="#N/A"/>
    <x v="615"/>
  </r>
  <r>
    <x v="5170"/>
    <m/>
    <n v="18000"/>
    <x v="19498"/>
    <m/>
    <m/>
    <m/>
    <m/>
    <x v="9690"/>
    <s v="2023/10/14"/>
    <x v="159"/>
    <x v="159"/>
    <x v="33"/>
    <x v="33"/>
    <m/>
    <x v="615"/>
    <e v="#N/A"/>
    <x v="615"/>
  </r>
  <r>
    <x v="5170"/>
    <m/>
    <n v="18000"/>
    <x v="19499"/>
    <m/>
    <m/>
    <m/>
    <m/>
    <x v="8144"/>
    <s v="2023/10/30"/>
    <x v="159"/>
    <x v="159"/>
    <x v="33"/>
    <x v="33"/>
    <m/>
    <x v="615"/>
    <e v="#N/A"/>
    <x v="615"/>
  </r>
  <r>
    <x v="5170"/>
    <m/>
    <n v="17532"/>
    <x v="19500"/>
    <m/>
    <m/>
    <m/>
    <m/>
    <x v="9703"/>
    <s v="2023/10/31"/>
    <x v="159"/>
    <x v="159"/>
    <x v="33"/>
    <x v="33"/>
    <m/>
    <x v="615"/>
    <e v="#N/A"/>
    <x v="615"/>
  </r>
  <r>
    <x v="5170"/>
    <m/>
    <n v="19200"/>
    <x v="19501"/>
    <m/>
    <m/>
    <m/>
    <m/>
    <x v="9704"/>
    <s v="2023/11/13"/>
    <x v="159"/>
    <x v="159"/>
    <x v="33"/>
    <x v="33"/>
    <m/>
    <x v="615"/>
    <e v="#N/A"/>
    <x v="615"/>
  </r>
  <r>
    <x v="5170"/>
    <m/>
    <n v="18000"/>
    <x v="19502"/>
    <m/>
    <m/>
    <m/>
    <m/>
    <x v="9704"/>
    <s v="2023/11/13"/>
    <x v="159"/>
    <x v="159"/>
    <x v="33"/>
    <x v="33"/>
    <m/>
    <x v="615"/>
    <e v="#N/A"/>
    <x v="615"/>
  </r>
  <r>
    <x v="5170"/>
    <m/>
    <n v="11500"/>
    <x v="19503"/>
    <m/>
    <m/>
    <m/>
    <m/>
    <x v="9705"/>
    <s v="2023/11/22"/>
    <x v="159"/>
    <x v="159"/>
    <x v="33"/>
    <x v="33"/>
    <m/>
    <x v="615"/>
    <e v="#N/A"/>
    <x v="615"/>
  </r>
  <r>
    <x v="5170"/>
    <m/>
    <n v="7666.67"/>
    <x v="19503"/>
    <m/>
    <m/>
    <m/>
    <m/>
    <x v="9705"/>
    <s v="2023/11/22"/>
    <x v="159"/>
    <x v="159"/>
    <x v="33"/>
    <x v="33"/>
    <m/>
    <x v="615"/>
    <e v="#N/A"/>
    <x v="615"/>
  </r>
  <r>
    <x v="5170"/>
    <m/>
    <n v="4216.67"/>
    <x v="19503"/>
    <m/>
    <m/>
    <m/>
    <m/>
    <x v="9705"/>
    <s v="2023/11/22"/>
    <x v="159"/>
    <x v="159"/>
    <x v="33"/>
    <x v="33"/>
    <m/>
    <x v="615"/>
    <e v="#N/A"/>
    <x v="615"/>
  </r>
  <r>
    <x v="5170"/>
    <m/>
    <n v="4216.17"/>
    <x v="19503"/>
    <m/>
    <m/>
    <m/>
    <m/>
    <x v="9705"/>
    <s v="2023/11/22"/>
    <x v="159"/>
    <x v="159"/>
    <x v="33"/>
    <x v="33"/>
    <m/>
    <x v="615"/>
    <e v="#N/A"/>
    <x v="615"/>
  </r>
  <r>
    <x v="5170"/>
    <m/>
    <n v="20700"/>
    <x v="19503"/>
    <m/>
    <m/>
    <m/>
    <m/>
    <x v="9705"/>
    <s v="2023/11/22"/>
    <x v="159"/>
    <x v="159"/>
    <x v="33"/>
    <x v="33"/>
    <m/>
    <x v="615"/>
    <e v="#N/A"/>
    <x v="615"/>
  </r>
  <r>
    <x v="5170"/>
    <m/>
    <n v="17250"/>
    <x v="19503"/>
    <m/>
    <m/>
    <m/>
    <m/>
    <x v="9705"/>
    <s v="2023/11/22"/>
    <x v="159"/>
    <x v="159"/>
    <x v="33"/>
    <x v="33"/>
    <m/>
    <x v="615"/>
    <e v="#N/A"/>
    <x v="615"/>
  </r>
  <r>
    <x v="5170"/>
    <m/>
    <n v="6325.5"/>
    <x v="19503"/>
    <m/>
    <m/>
    <m/>
    <m/>
    <x v="9705"/>
    <s v="2023/11/22"/>
    <x v="159"/>
    <x v="159"/>
    <x v="33"/>
    <x v="33"/>
    <m/>
    <x v="615"/>
    <e v="#N/A"/>
    <x v="615"/>
  </r>
  <r>
    <x v="5170"/>
    <m/>
    <n v="18000"/>
    <x v="19504"/>
    <m/>
    <m/>
    <m/>
    <m/>
    <x v="9706"/>
    <s v="2023/11/26"/>
    <x v="159"/>
    <x v="159"/>
    <x v="33"/>
    <x v="33"/>
    <m/>
    <x v="615"/>
    <e v="#N/A"/>
    <x v="615"/>
  </r>
  <r>
    <x v="5170"/>
    <m/>
    <n v="17653"/>
    <x v="19505"/>
    <m/>
    <m/>
    <m/>
    <m/>
    <x v="9707"/>
    <s v="2023/12/2"/>
    <x v="159"/>
    <x v="159"/>
    <x v="33"/>
    <x v="33"/>
    <m/>
    <x v="615"/>
    <e v="#N/A"/>
    <x v="615"/>
  </r>
  <r>
    <x v="5170"/>
    <m/>
    <n v="18000"/>
    <x v="19506"/>
    <m/>
    <m/>
    <m/>
    <m/>
    <x v="9144"/>
    <s v="2023/12/23"/>
    <x v="159"/>
    <x v="159"/>
    <x v="33"/>
    <x v="33"/>
    <m/>
    <x v="615"/>
    <e v="#N/A"/>
    <x v="615"/>
  </r>
  <r>
    <x v="5170"/>
    <m/>
    <n v="18000"/>
    <x v="19507"/>
    <m/>
    <m/>
    <m/>
    <m/>
    <x v="9144"/>
    <s v="2023/12/23"/>
    <x v="159"/>
    <x v="159"/>
    <x v="33"/>
    <x v="33"/>
    <m/>
    <x v="615"/>
    <e v="#N/A"/>
    <x v="615"/>
  </r>
  <r>
    <x v="5170"/>
    <m/>
    <n v="200"/>
    <x v="19508"/>
    <m/>
    <m/>
    <m/>
    <m/>
    <x v="9708"/>
    <s v="2023/12/24"/>
    <x v="159"/>
    <x v="159"/>
    <x v="33"/>
    <x v="33"/>
    <m/>
    <x v="615"/>
    <e v="#N/A"/>
    <x v="615"/>
  </r>
  <r>
    <x v="5170"/>
    <m/>
    <n v="8692.2999999999993"/>
    <x v="19509"/>
    <m/>
    <m/>
    <m/>
    <m/>
    <x v="9709"/>
    <s v="2023/12/31"/>
    <x v="159"/>
    <x v="159"/>
    <x v="33"/>
    <x v="33"/>
    <m/>
    <x v="615"/>
    <e v="#N/A"/>
    <x v="615"/>
  </r>
  <r>
    <x v="5170"/>
    <m/>
    <n v="20000"/>
    <x v="19510"/>
    <m/>
    <m/>
    <m/>
    <m/>
    <x v="9710"/>
    <s v="2023/12/31"/>
    <x v="159"/>
    <x v="159"/>
    <x v="33"/>
    <x v="33"/>
    <m/>
    <x v="615"/>
    <e v="#N/A"/>
    <x v="615"/>
  </r>
  <r>
    <x v="5170"/>
    <m/>
    <n v="572"/>
    <x v="19511"/>
    <m/>
    <m/>
    <m/>
    <m/>
    <x v="5274"/>
    <s v="2023/4/13"/>
    <x v="159"/>
    <x v="159"/>
    <x v="42"/>
    <x v="42"/>
    <m/>
    <x v="615"/>
    <e v="#N/A"/>
    <x v="615"/>
  </r>
  <r>
    <x v="5170"/>
    <m/>
    <n v="800"/>
    <x v="19512"/>
    <m/>
    <m/>
    <m/>
    <m/>
    <x v="9711"/>
    <s v="2023/4/19"/>
    <x v="159"/>
    <x v="159"/>
    <x v="42"/>
    <x v="42"/>
    <m/>
    <x v="615"/>
    <e v="#N/A"/>
    <x v="615"/>
  </r>
  <r>
    <x v="5170"/>
    <m/>
    <n v="4920"/>
    <x v="19513"/>
    <m/>
    <m/>
    <m/>
    <m/>
    <x v="9711"/>
    <s v="2023/4/19"/>
    <x v="159"/>
    <x v="159"/>
    <x v="42"/>
    <x v="42"/>
    <m/>
    <x v="615"/>
    <e v="#N/A"/>
    <x v="615"/>
  </r>
  <r>
    <x v="5170"/>
    <m/>
    <n v="3228"/>
    <x v="19514"/>
    <m/>
    <m/>
    <m/>
    <m/>
    <x v="9711"/>
    <s v="2023/4/19"/>
    <x v="159"/>
    <x v="159"/>
    <x v="42"/>
    <x v="42"/>
    <m/>
    <x v="615"/>
    <e v="#N/A"/>
    <x v="615"/>
  </r>
  <r>
    <x v="5170"/>
    <m/>
    <n v="3072"/>
    <x v="19515"/>
    <m/>
    <m/>
    <m/>
    <m/>
    <x v="9711"/>
    <s v="2023/4/19"/>
    <x v="159"/>
    <x v="159"/>
    <x v="42"/>
    <x v="42"/>
    <m/>
    <x v="615"/>
    <e v="#N/A"/>
    <x v="615"/>
  </r>
  <r>
    <x v="5170"/>
    <m/>
    <n v="3384"/>
    <x v="19516"/>
    <m/>
    <m/>
    <m/>
    <m/>
    <x v="9711"/>
    <s v="2023/4/19"/>
    <x v="159"/>
    <x v="159"/>
    <x v="42"/>
    <x v="42"/>
    <m/>
    <x v="615"/>
    <e v="#N/A"/>
    <x v="615"/>
  </r>
  <r>
    <x v="5170"/>
    <m/>
    <n v="84768.92"/>
    <x v="19517"/>
    <m/>
    <m/>
    <m/>
    <m/>
    <x v="9712"/>
    <s v="2023/5/1"/>
    <x v="159"/>
    <x v="159"/>
    <x v="42"/>
    <x v="42"/>
    <m/>
    <x v="615"/>
    <e v="#N/A"/>
    <x v="615"/>
  </r>
  <r>
    <x v="5170"/>
    <m/>
    <n v="6100"/>
    <x v="19518"/>
    <m/>
    <m/>
    <m/>
    <m/>
    <x v="9713"/>
    <s v="2023/5/23"/>
    <x v="159"/>
    <x v="159"/>
    <x v="42"/>
    <x v="42"/>
    <m/>
    <x v="615"/>
    <e v="#N/A"/>
    <x v="615"/>
  </r>
  <r>
    <x v="5170"/>
    <m/>
    <n v="20307.36"/>
    <x v="19519"/>
    <m/>
    <m/>
    <m/>
    <m/>
    <x v="9714"/>
    <s v="2023/6/3"/>
    <x v="159"/>
    <x v="159"/>
    <x v="42"/>
    <x v="42"/>
    <m/>
    <x v="615"/>
    <e v="#N/A"/>
    <x v="615"/>
  </r>
  <r>
    <x v="5170"/>
    <m/>
    <n v="13538.24"/>
    <x v="19520"/>
    <m/>
    <m/>
    <m/>
    <m/>
    <x v="9714"/>
    <s v="2023/6/3"/>
    <x v="159"/>
    <x v="159"/>
    <x v="42"/>
    <x v="42"/>
    <m/>
    <x v="615"/>
    <e v="#N/A"/>
    <x v="615"/>
  </r>
  <r>
    <x v="5170"/>
    <m/>
    <n v="8038.33"/>
    <x v="19521"/>
    <m/>
    <m/>
    <m/>
    <m/>
    <x v="7538"/>
    <s v="2023/7/1"/>
    <x v="159"/>
    <x v="159"/>
    <x v="42"/>
    <x v="42"/>
    <m/>
    <x v="615"/>
    <e v="#N/A"/>
    <x v="615"/>
  </r>
  <r>
    <x v="5170"/>
    <m/>
    <n v="9307.5400000000009"/>
    <x v="19521"/>
    <m/>
    <m/>
    <m/>
    <m/>
    <x v="7538"/>
    <s v="2023/7/1"/>
    <x v="159"/>
    <x v="159"/>
    <x v="42"/>
    <x v="42"/>
    <m/>
    <x v="615"/>
    <e v="#N/A"/>
    <x v="615"/>
  </r>
  <r>
    <x v="5170"/>
    <m/>
    <n v="26000"/>
    <x v="19522"/>
    <m/>
    <m/>
    <m/>
    <m/>
    <x v="9715"/>
    <s v="2023/7/1"/>
    <x v="159"/>
    <x v="159"/>
    <x v="42"/>
    <x v="42"/>
    <m/>
    <x v="615"/>
    <e v="#N/A"/>
    <x v="615"/>
  </r>
  <r>
    <x v="5170"/>
    <m/>
    <n v="26000"/>
    <x v="19523"/>
    <m/>
    <m/>
    <m/>
    <m/>
    <x v="9715"/>
    <s v="2023/7/1"/>
    <x v="159"/>
    <x v="159"/>
    <x v="42"/>
    <x v="42"/>
    <m/>
    <x v="615"/>
    <e v="#N/A"/>
    <x v="615"/>
  </r>
  <r>
    <x v="5170"/>
    <m/>
    <n v="71461.06"/>
    <x v="19524"/>
    <m/>
    <m/>
    <m/>
    <m/>
    <x v="8138"/>
    <s v="2023/7/18"/>
    <x v="159"/>
    <x v="159"/>
    <x v="42"/>
    <x v="42"/>
    <m/>
    <x v="615"/>
    <e v="#N/A"/>
    <x v="615"/>
  </r>
  <r>
    <x v="5170"/>
    <m/>
    <n v="21153.5"/>
    <x v="19525"/>
    <m/>
    <m/>
    <m/>
    <m/>
    <x v="9689"/>
    <s v="2023/7/31"/>
    <x v="159"/>
    <x v="159"/>
    <x v="42"/>
    <x v="42"/>
    <m/>
    <x v="615"/>
    <e v="#N/A"/>
    <x v="615"/>
  </r>
  <r>
    <x v="5170"/>
    <m/>
    <n v="19461.22"/>
    <x v="19526"/>
    <m/>
    <m/>
    <m/>
    <m/>
    <x v="9689"/>
    <s v="2023/7/31"/>
    <x v="159"/>
    <x v="159"/>
    <x v="42"/>
    <x v="42"/>
    <m/>
    <x v="615"/>
    <e v="#N/A"/>
    <x v="615"/>
  </r>
  <r>
    <x v="5170"/>
    <m/>
    <n v="4307.66"/>
    <x v="19527"/>
    <m/>
    <m/>
    <m/>
    <m/>
    <x v="7540"/>
    <s v="2023/8/3"/>
    <x v="159"/>
    <x v="159"/>
    <x v="42"/>
    <x v="42"/>
    <m/>
    <x v="615"/>
    <e v="#N/A"/>
    <x v="615"/>
  </r>
  <r>
    <x v="5170"/>
    <m/>
    <n v="10000.120000000001"/>
    <x v="19528"/>
    <m/>
    <m/>
    <m/>
    <m/>
    <x v="7540"/>
    <s v="2023/8/3"/>
    <x v="159"/>
    <x v="159"/>
    <x v="42"/>
    <x v="42"/>
    <m/>
    <x v="615"/>
    <e v="#N/A"/>
    <x v="615"/>
  </r>
  <r>
    <x v="5170"/>
    <m/>
    <n v="10999.82"/>
    <x v="19529"/>
    <m/>
    <m/>
    <m/>
    <m/>
    <x v="7540"/>
    <s v="2023/8/3"/>
    <x v="159"/>
    <x v="159"/>
    <x v="42"/>
    <x v="42"/>
    <m/>
    <x v="615"/>
    <e v="#N/A"/>
    <x v="615"/>
  </r>
  <r>
    <x v="5170"/>
    <m/>
    <n v="20730.43"/>
    <x v="19530"/>
    <m/>
    <m/>
    <m/>
    <m/>
    <x v="7541"/>
    <s v="2023/9/4"/>
    <x v="159"/>
    <x v="159"/>
    <x v="42"/>
    <x v="42"/>
    <m/>
    <x v="615"/>
    <e v="#N/A"/>
    <x v="615"/>
  </r>
  <r>
    <x v="5170"/>
    <m/>
    <n v="21901.360000000001"/>
    <x v="19531"/>
    <m/>
    <m/>
    <m/>
    <m/>
    <x v="9716"/>
    <s v="2023/9/7"/>
    <x v="159"/>
    <x v="159"/>
    <x v="42"/>
    <x v="42"/>
    <m/>
    <x v="615"/>
    <e v="#N/A"/>
    <x v="615"/>
  </r>
  <r>
    <x v="5170"/>
    <m/>
    <n v="10592.5"/>
    <x v="19532"/>
    <m/>
    <m/>
    <m/>
    <m/>
    <x v="9717"/>
    <s v="2023/10/15"/>
    <x v="159"/>
    <x v="159"/>
    <x v="42"/>
    <x v="42"/>
    <m/>
    <x v="615"/>
    <e v="#N/A"/>
    <x v="615"/>
  </r>
  <r>
    <x v="5170"/>
    <m/>
    <n v="18192.010000000002"/>
    <x v="19533"/>
    <m/>
    <m/>
    <m/>
    <m/>
    <x v="9718"/>
    <s v="2023/10/17"/>
    <x v="159"/>
    <x v="159"/>
    <x v="42"/>
    <x v="42"/>
    <m/>
    <x v="615"/>
    <e v="#N/A"/>
    <x v="615"/>
  </r>
  <r>
    <x v="5170"/>
    <m/>
    <n v="10153.68"/>
    <x v="19534"/>
    <m/>
    <m/>
    <m/>
    <m/>
    <x v="9718"/>
    <s v="2023/10/17"/>
    <x v="159"/>
    <x v="159"/>
    <x v="42"/>
    <x v="42"/>
    <m/>
    <x v="615"/>
    <e v="#N/A"/>
    <x v="615"/>
  </r>
  <r>
    <x v="5170"/>
    <m/>
    <n v="11439.9"/>
    <x v="19535"/>
    <m/>
    <m/>
    <m/>
    <m/>
    <x v="9719"/>
    <s v="2023/11/6"/>
    <x v="159"/>
    <x v="159"/>
    <x v="42"/>
    <x v="42"/>
    <m/>
    <x v="615"/>
    <e v="#N/A"/>
    <x v="615"/>
  </r>
  <r>
    <x v="5170"/>
    <m/>
    <n v="22845.78"/>
    <x v="19536"/>
    <m/>
    <m/>
    <m/>
    <m/>
    <x v="9720"/>
    <s v="2023/11/10"/>
    <x v="159"/>
    <x v="159"/>
    <x v="42"/>
    <x v="42"/>
    <m/>
    <x v="615"/>
    <e v="#N/A"/>
    <x v="615"/>
  </r>
  <r>
    <x v="5170"/>
    <m/>
    <n v="11422.89"/>
    <x v="19537"/>
    <m/>
    <m/>
    <m/>
    <m/>
    <x v="9720"/>
    <s v="2023/11/10"/>
    <x v="159"/>
    <x v="159"/>
    <x v="42"/>
    <x v="42"/>
    <m/>
    <x v="615"/>
    <e v="#N/A"/>
    <x v="615"/>
  </r>
  <r>
    <x v="5170"/>
    <m/>
    <n v="13000"/>
    <x v="19538"/>
    <m/>
    <m/>
    <m/>
    <m/>
    <x v="8204"/>
    <s v="2023/11/14"/>
    <x v="159"/>
    <x v="159"/>
    <x v="43"/>
    <x v="43"/>
    <m/>
    <x v="615"/>
    <e v="#N/A"/>
    <x v="615"/>
  </r>
  <r>
    <x v="5170"/>
    <m/>
    <n v="2700"/>
    <x v="19539"/>
    <m/>
    <m/>
    <m/>
    <m/>
    <x v="8485"/>
    <s v="2023/6/21"/>
    <x v="159"/>
    <x v="159"/>
    <x v="58"/>
    <x v="58"/>
    <m/>
    <x v="615"/>
    <e v="#N/A"/>
    <x v="615"/>
  </r>
  <r>
    <x v="5170"/>
    <m/>
    <n v="120"/>
    <x v="19540"/>
    <m/>
    <m/>
    <m/>
    <m/>
    <x v="8608"/>
    <s v="2023/8/16"/>
    <x v="159"/>
    <x v="159"/>
    <x v="58"/>
    <x v="58"/>
    <m/>
    <x v="615"/>
    <e v="#N/A"/>
    <x v="615"/>
  </r>
  <r>
    <x v="5170"/>
    <m/>
    <n v="50"/>
    <x v="19541"/>
    <m/>
    <m/>
    <m/>
    <m/>
    <x v="8312"/>
    <s v="2023/9/20"/>
    <x v="159"/>
    <x v="159"/>
    <x v="58"/>
    <x v="58"/>
    <m/>
    <x v="615"/>
    <e v="#N/A"/>
    <x v="615"/>
  </r>
  <r>
    <x v="5170"/>
    <m/>
    <n v="1200"/>
    <x v="19542"/>
    <m/>
    <m/>
    <m/>
    <m/>
    <x v="9721"/>
    <s v="2023/11/30"/>
    <x v="159"/>
    <x v="159"/>
    <x v="58"/>
    <x v="58"/>
    <m/>
    <x v="615"/>
    <e v="#N/A"/>
    <x v="615"/>
  </r>
  <r>
    <x v="5170"/>
    <m/>
    <n v="400"/>
    <x v="19543"/>
    <m/>
    <m/>
    <m/>
    <m/>
    <x v="8616"/>
    <s v="2023/11/30"/>
    <x v="159"/>
    <x v="159"/>
    <x v="58"/>
    <x v="58"/>
    <m/>
    <x v="615"/>
    <e v="#N/A"/>
    <x v="615"/>
  </r>
  <r>
    <x v="5170"/>
    <m/>
    <n v="214000"/>
    <x v="19544"/>
    <m/>
    <m/>
    <m/>
    <m/>
    <x v="9722"/>
    <s v="2023/10/10"/>
    <x v="159"/>
    <x v="159"/>
    <x v="66"/>
    <x v="66"/>
    <m/>
    <x v="615"/>
    <e v="#N/A"/>
    <x v="615"/>
  </r>
  <r>
    <x v="5170"/>
    <m/>
    <n v="58732.380000000005"/>
    <x v="19545"/>
    <m/>
    <m/>
    <m/>
    <m/>
    <x v="9723"/>
    <s v="2023/10/29"/>
    <x v="159"/>
    <x v="159"/>
    <x v="66"/>
    <x v="66"/>
    <m/>
    <x v="615"/>
    <e v="#N/A"/>
    <x v="615"/>
  </r>
  <r>
    <x v="5170"/>
    <m/>
    <n v="81442.900000000009"/>
    <x v="19546"/>
    <m/>
    <m/>
    <m/>
    <m/>
    <x v="9724"/>
    <s v="2023/10/31"/>
    <x v="159"/>
    <x v="159"/>
    <x v="66"/>
    <x v="66"/>
    <m/>
    <x v="615"/>
    <e v="#N/A"/>
    <x v="615"/>
  </r>
  <r>
    <x v="5170"/>
    <m/>
    <n v="14700"/>
    <x v="19547"/>
    <m/>
    <m/>
    <m/>
    <m/>
    <x v="9725"/>
    <s v="2023/11/1"/>
    <x v="159"/>
    <x v="159"/>
    <x v="66"/>
    <x v="66"/>
    <m/>
    <x v="615"/>
    <e v="#N/A"/>
    <x v="615"/>
  </r>
  <r>
    <x v="5170"/>
    <m/>
    <n v="14700"/>
    <x v="19548"/>
    <m/>
    <m/>
    <m/>
    <m/>
    <x v="9725"/>
    <s v="2023/11/1"/>
    <x v="159"/>
    <x v="159"/>
    <x v="66"/>
    <x v="66"/>
    <m/>
    <x v="615"/>
    <e v="#N/A"/>
    <x v="615"/>
  </r>
  <r>
    <x v="5170"/>
    <m/>
    <n v="7616.67"/>
    <x v="19549"/>
    <m/>
    <m/>
    <m/>
    <m/>
    <x v="9725"/>
    <s v="2023/11/1"/>
    <x v="159"/>
    <x v="159"/>
    <x v="66"/>
    <x v="66"/>
    <m/>
    <x v="615"/>
    <e v="#N/A"/>
    <x v="615"/>
  </r>
  <r>
    <x v="5170"/>
    <m/>
    <n v="6200"/>
    <x v="19550"/>
    <m/>
    <m/>
    <m/>
    <m/>
    <x v="9725"/>
    <s v="2023/11/1"/>
    <x v="159"/>
    <x v="159"/>
    <x v="66"/>
    <x v="66"/>
    <m/>
    <x v="615"/>
    <e v="#N/A"/>
    <x v="615"/>
  </r>
  <r>
    <x v="5170"/>
    <m/>
    <n v="39807.15"/>
    <x v="19551"/>
    <m/>
    <m/>
    <m/>
    <m/>
    <x v="9726"/>
    <s v="2023/11/12"/>
    <x v="159"/>
    <x v="159"/>
    <x v="66"/>
    <x v="66"/>
    <m/>
    <x v="615"/>
    <e v="#N/A"/>
    <x v="615"/>
  </r>
  <r>
    <x v="5170"/>
    <m/>
    <n v="298650.09000000003"/>
    <x v="19552"/>
    <m/>
    <m/>
    <m/>
    <m/>
    <x v="9727"/>
    <s v="2023/11/30"/>
    <x v="159"/>
    <x v="159"/>
    <x v="66"/>
    <x v="66"/>
    <m/>
    <x v="615"/>
    <e v="#N/A"/>
    <x v="615"/>
  </r>
  <r>
    <x v="5170"/>
    <m/>
    <n v="69574.14"/>
    <x v="19553"/>
    <m/>
    <m/>
    <m/>
    <m/>
    <x v="9728"/>
    <s v="2023/11/30"/>
    <x v="159"/>
    <x v="159"/>
    <x v="66"/>
    <x v="66"/>
    <m/>
    <x v="615"/>
    <e v="#N/A"/>
    <x v="615"/>
  </r>
  <r>
    <x v="5170"/>
    <m/>
    <n v="249484.88"/>
    <x v="19554"/>
    <m/>
    <m/>
    <m/>
    <m/>
    <x v="9729"/>
    <s v="2023/12/16"/>
    <x v="159"/>
    <x v="159"/>
    <x v="66"/>
    <x v="66"/>
    <m/>
    <x v="615"/>
    <e v="#N/A"/>
    <x v="615"/>
  </r>
  <r>
    <x v="5170"/>
    <m/>
    <n v="150"/>
    <x v="19555"/>
    <m/>
    <m/>
    <m/>
    <m/>
    <x v="9461"/>
    <s v="2023/10/7"/>
    <x v="159"/>
    <x v="159"/>
    <x v="72"/>
    <x v="72"/>
    <m/>
    <x v="615"/>
    <e v="#N/A"/>
    <x v="615"/>
  </r>
  <r>
    <x v="5170"/>
    <m/>
    <n v="6000"/>
    <x v="19556"/>
    <m/>
    <m/>
    <m/>
    <m/>
    <x v="8406"/>
    <s v="2023/10/17"/>
    <x v="159"/>
    <x v="159"/>
    <x v="72"/>
    <x v="72"/>
    <m/>
    <x v="615"/>
    <e v="#N/A"/>
    <x v="615"/>
  </r>
  <r>
    <x v="5170"/>
    <m/>
    <n v="3344.35"/>
    <x v="8042"/>
    <m/>
    <m/>
    <m/>
    <m/>
    <x v="6957"/>
    <s v="2023/11/20"/>
    <x v="159"/>
    <x v="159"/>
    <x v="72"/>
    <x v="72"/>
    <m/>
    <x v="615"/>
    <e v="#N/A"/>
    <x v="615"/>
  </r>
  <r>
    <x v="5170"/>
    <m/>
    <n v="1800"/>
    <x v="19557"/>
    <m/>
    <m/>
    <m/>
    <m/>
    <x v="9730"/>
    <s v="2023/11/21"/>
    <x v="159"/>
    <x v="159"/>
    <x v="72"/>
    <x v="72"/>
    <m/>
    <x v="615"/>
    <e v="#N/A"/>
    <x v="615"/>
  </r>
  <r>
    <x v="5170"/>
    <m/>
    <n v="49000"/>
    <x v="19558"/>
    <m/>
    <m/>
    <m/>
    <m/>
    <x v="7010"/>
    <s v="2023/12/3"/>
    <x v="159"/>
    <x v="159"/>
    <x v="72"/>
    <x v="72"/>
    <m/>
    <x v="615"/>
    <e v="#N/A"/>
    <x v="615"/>
  </r>
  <r>
    <x v="5170"/>
    <m/>
    <n v="150000"/>
    <x v="19559"/>
    <m/>
    <m/>
    <m/>
    <m/>
    <x v="9731"/>
    <s v="2023/12/3"/>
    <x v="159"/>
    <x v="159"/>
    <x v="72"/>
    <x v="72"/>
    <m/>
    <x v="615"/>
    <e v="#N/A"/>
    <x v="615"/>
  </r>
  <r>
    <x v="5170"/>
    <m/>
    <n v="40600"/>
    <x v="19560"/>
    <m/>
    <m/>
    <m/>
    <m/>
    <x v="9144"/>
    <s v="2023/12/23"/>
    <x v="159"/>
    <x v="159"/>
    <x v="72"/>
    <x v="72"/>
    <m/>
    <x v="615"/>
    <e v="#N/A"/>
    <x v="615"/>
  </r>
  <r>
    <x v="5170"/>
    <m/>
    <n v="36750"/>
    <x v="19561"/>
    <m/>
    <m/>
    <m/>
    <m/>
    <x v="9144"/>
    <s v="2023/12/23"/>
    <x v="159"/>
    <x v="159"/>
    <x v="72"/>
    <x v="72"/>
    <m/>
    <x v="615"/>
    <e v="#N/A"/>
    <x v="615"/>
  </r>
  <r>
    <x v="5170"/>
    <m/>
    <n v="7400"/>
    <x v="19562"/>
    <m/>
    <m/>
    <m/>
    <m/>
    <x v="9144"/>
    <s v="2023/12/23"/>
    <x v="159"/>
    <x v="159"/>
    <x v="72"/>
    <x v="72"/>
    <m/>
    <x v="615"/>
    <e v="#N/A"/>
    <x v="615"/>
  </r>
  <r>
    <x v="5170"/>
    <m/>
    <n v="75000"/>
    <x v="19563"/>
    <m/>
    <m/>
    <m/>
    <m/>
    <x v="9144"/>
    <s v="2023/12/23"/>
    <x v="159"/>
    <x v="159"/>
    <x v="72"/>
    <x v="72"/>
    <m/>
    <x v="615"/>
    <e v="#N/A"/>
    <x v="615"/>
  </r>
  <r>
    <x v="5170"/>
    <m/>
    <n v="250"/>
    <x v="19564"/>
    <m/>
    <m/>
    <m/>
    <m/>
    <x v="8640"/>
    <s v="2023/12/24"/>
    <x v="159"/>
    <x v="159"/>
    <x v="72"/>
    <x v="72"/>
    <m/>
    <x v="615"/>
    <e v="#N/A"/>
    <x v="615"/>
  </r>
  <r>
    <x v="5170"/>
    <m/>
    <n v="12800"/>
    <x v="19565"/>
    <m/>
    <m/>
    <m/>
    <m/>
    <x v="8640"/>
    <s v="2023/12/24"/>
    <x v="159"/>
    <x v="159"/>
    <x v="72"/>
    <x v="72"/>
    <m/>
    <x v="615"/>
    <e v="#N/A"/>
    <x v="615"/>
  </r>
  <r>
    <x v="5170"/>
    <m/>
    <n v="1600"/>
    <x v="19566"/>
    <m/>
    <m/>
    <m/>
    <m/>
    <x v="8640"/>
    <s v="2023/12/24"/>
    <x v="159"/>
    <x v="159"/>
    <x v="72"/>
    <x v="72"/>
    <m/>
    <x v="615"/>
    <e v="#N/A"/>
    <x v="615"/>
  </r>
  <r>
    <x v="5170"/>
    <m/>
    <n v="4400"/>
    <x v="19567"/>
    <m/>
    <m/>
    <m/>
    <m/>
    <x v="8640"/>
    <s v="2023/12/24"/>
    <x v="159"/>
    <x v="159"/>
    <x v="72"/>
    <x v="72"/>
    <m/>
    <x v="615"/>
    <e v="#N/A"/>
    <x v="615"/>
  </r>
  <r>
    <x v="5170"/>
    <m/>
    <n v="250"/>
    <x v="19568"/>
    <m/>
    <m/>
    <m/>
    <m/>
    <x v="8640"/>
    <s v="2023/12/24"/>
    <x v="159"/>
    <x v="159"/>
    <x v="72"/>
    <x v="72"/>
    <m/>
    <x v="615"/>
    <e v="#N/A"/>
    <x v="615"/>
  </r>
  <r>
    <x v="5170"/>
    <m/>
    <n v="200"/>
    <x v="19564"/>
    <m/>
    <m/>
    <m/>
    <m/>
    <x v="8640"/>
    <s v="2023/12/24"/>
    <x v="159"/>
    <x v="159"/>
    <x v="72"/>
    <x v="72"/>
    <m/>
    <x v="615"/>
    <e v="#N/A"/>
    <x v="615"/>
  </r>
  <r>
    <x v="5170"/>
    <m/>
    <n v="300"/>
    <x v="19569"/>
    <m/>
    <m/>
    <m/>
    <m/>
    <x v="8640"/>
    <s v="2023/12/24"/>
    <x v="159"/>
    <x v="159"/>
    <x v="72"/>
    <x v="72"/>
    <m/>
    <x v="615"/>
    <e v="#N/A"/>
    <x v="615"/>
  </r>
  <r>
    <x v="5170"/>
    <m/>
    <n v="12923.07"/>
    <x v="19570"/>
    <m/>
    <m/>
    <m/>
    <m/>
    <x v="9709"/>
    <s v="2023/12/31"/>
    <x v="159"/>
    <x v="159"/>
    <x v="72"/>
    <x v="72"/>
    <m/>
    <x v="615"/>
    <e v="#N/A"/>
    <x v="615"/>
  </r>
  <r>
    <x v="5170"/>
    <m/>
    <n v="20"/>
    <x v="19571"/>
    <m/>
    <m/>
    <m/>
    <m/>
    <x v="8644"/>
    <s v="2023/11/30"/>
    <x v="159"/>
    <x v="159"/>
    <x v="59"/>
    <x v="59"/>
    <m/>
    <x v="615"/>
    <e v="#N/A"/>
    <x v="615"/>
  </r>
  <r>
    <x v="5170"/>
    <m/>
    <n v="100"/>
    <x v="19572"/>
    <m/>
    <m/>
    <m/>
    <m/>
    <x v="5488"/>
    <s v="2023/3/19"/>
    <x v="159"/>
    <x v="159"/>
    <x v="105"/>
    <x v="104"/>
    <m/>
    <x v="615"/>
    <e v="#N/A"/>
    <x v="615"/>
  </r>
  <r>
    <x v="5170"/>
    <m/>
    <n v="7366"/>
    <x v="19573"/>
    <m/>
    <m/>
    <m/>
    <m/>
    <x v="9732"/>
    <s v="2023/3/31"/>
    <x v="159"/>
    <x v="159"/>
    <x v="53"/>
    <x v="53"/>
    <m/>
    <x v="615"/>
    <e v="#N/A"/>
    <x v="615"/>
  </r>
  <r>
    <x v="5170"/>
    <m/>
    <n v="7800"/>
    <x v="19574"/>
    <m/>
    <m/>
    <m/>
    <m/>
    <x v="9733"/>
    <s v="2023/3/31"/>
    <x v="159"/>
    <x v="159"/>
    <x v="53"/>
    <x v="53"/>
    <m/>
    <x v="615"/>
    <e v="#N/A"/>
    <x v="615"/>
  </r>
  <r>
    <x v="5170"/>
    <m/>
    <n v="195"/>
    <x v="19575"/>
    <m/>
    <m/>
    <m/>
    <m/>
    <x v="9734"/>
    <s v="2023/1/23"/>
    <x v="160"/>
    <x v="160"/>
    <x v="35"/>
    <x v="35"/>
    <m/>
    <x v="615"/>
    <e v="#N/A"/>
    <x v="615"/>
  </r>
  <r>
    <x v="5170"/>
    <m/>
    <n v="10200"/>
    <x v="19576"/>
    <m/>
    <m/>
    <m/>
    <m/>
    <x v="9735"/>
    <s v="2023/10/31"/>
    <x v="160"/>
    <x v="160"/>
    <x v="35"/>
    <x v="35"/>
    <m/>
    <x v="615"/>
    <e v="#N/A"/>
    <x v="615"/>
  </r>
  <r>
    <x v="5170"/>
    <m/>
    <n v="50"/>
    <x v="19577"/>
    <m/>
    <m/>
    <m/>
    <m/>
    <x v="9480"/>
    <s v="2023/8/16"/>
    <x v="160"/>
    <x v="160"/>
    <x v="4"/>
    <x v="4"/>
    <m/>
    <x v="615"/>
    <e v="#N/A"/>
    <x v="615"/>
  </r>
  <r>
    <x v="5170"/>
    <m/>
    <n v="10.01"/>
    <x v="19578"/>
    <m/>
    <m/>
    <m/>
    <m/>
    <x v="8335"/>
    <s v="2023/10/19"/>
    <x v="160"/>
    <x v="160"/>
    <x v="4"/>
    <x v="4"/>
    <m/>
    <x v="615"/>
    <e v="#N/A"/>
    <x v="615"/>
  </r>
  <r>
    <x v="5170"/>
    <m/>
    <n v="150"/>
    <x v="19579"/>
    <m/>
    <m/>
    <m/>
    <m/>
    <x v="8359"/>
    <s v="2023/8/29"/>
    <x v="160"/>
    <x v="160"/>
    <x v="16"/>
    <x v="16"/>
    <m/>
    <x v="615"/>
    <e v="#N/A"/>
    <x v="615"/>
  </r>
  <r>
    <x v="5170"/>
    <m/>
    <n v="21.740000000000002"/>
    <x v="19580"/>
    <m/>
    <m/>
    <m/>
    <m/>
    <x v="8655"/>
    <s v="2023/5/27"/>
    <x v="160"/>
    <x v="160"/>
    <x v="11"/>
    <x v="11"/>
    <m/>
    <x v="615"/>
    <e v="#N/A"/>
    <x v="615"/>
  </r>
  <r>
    <x v="5170"/>
    <m/>
    <n v="50"/>
    <x v="19581"/>
    <m/>
    <m/>
    <m/>
    <m/>
    <x v="8397"/>
    <s v="2023/7/12"/>
    <x v="160"/>
    <x v="160"/>
    <x v="11"/>
    <x v="11"/>
    <m/>
    <x v="615"/>
    <e v="#N/A"/>
    <x v="615"/>
  </r>
  <r>
    <x v="5170"/>
    <m/>
    <n v="550"/>
    <x v="19582"/>
    <m/>
    <m/>
    <m/>
    <m/>
    <x v="9736"/>
    <s v="2023/7/12"/>
    <x v="160"/>
    <x v="160"/>
    <x v="11"/>
    <x v="11"/>
    <m/>
    <x v="615"/>
    <e v="#N/A"/>
    <x v="615"/>
  </r>
  <r>
    <x v="5170"/>
    <m/>
    <n v="34.5"/>
    <x v="19583"/>
    <m/>
    <m/>
    <m/>
    <m/>
    <x v="8404"/>
    <s v="2023/10/4"/>
    <x v="160"/>
    <x v="160"/>
    <x v="11"/>
    <x v="11"/>
    <m/>
    <x v="615"/>
    <e v="#N/A"/>
    <x v="615"/>
  </r>
  <r>
    <x v="5170"/>
    <m/>
    <n v="149.57"/>
    <x v="19584"/>
    <m/>
    <m/>
    <m/>
    <m/>
    <x v="8161"/>
    <s v="2023/3/19"/>
    <x v="160"/>
    <x v="160"/>
    <x v="6"/>
    <x v="6"/>
    <m/>
    <x v="615"/>
    <e v="#N/A"/>
    <x v="615"/>
  </r>
  <r>
    <x v="5170"/>
    <m/>
    <n v="70"/>
    <x v="19585"/>
    <m/>
    <m/>
    <m/>
    <m/>
    <x v="8432"/>
    <s v="2023/3/28"/>
    <x v="160"/>
    <x v="160"/>
    <x v="6"/>
    <x v="6"/>
    <m/>
    <x v="615"/>
    <e v="#N/A"/>
    <x v="615"/>
  </r>
  <r>
    <x v="5170"/>
    <m/>
    <n v="50"/>
    <x v="19586"/>
    <m/>
    <m/>
    <m/>
    <m/>
    <x v="8410"/>
    <s v="2023/6/21"/>
    <x v="160"/>
    <x v="160"/>
    <x v="12"/>
    <x v="12"/>
    <m/>
    <x v="615"/>
    <e v="#N/A"/>
    <x v="615"/>
  </r>
  <r>
    <x v="5170"/>
    <m/>
    <n v="10"/>
    <x v="19587"/>
    <m/>
    <m/>
    <m/>
    <m/>
    <x v="8429"/>
    <s v="2023/7/13"/>
    <x v="160"/>
    <x v="160"/>
    <x v="12"/>
    <x v="12"/>
    <m/>
    <x v="615"/>
    <e v="#N/A"/>
    <x v="615"/>
  </r>
  <r>
    <x v="5170"/>
    <m/>
    <n v="400"/>
    <x v="19588"/>
    <m/>
    <m/>
    <m/>
    <m/>
    <x v="9737"/>
    <s v="2023/8/31"/>
    <x v="160"/>
    <x v="160"/>
    <x v="12"/>
    <x v="12"/>
    <m/>
    <x v="615"/>
    <e v="#N/A"/>
    <x v="615"/>
  </r>
  <r>
    <x v="5170"/>
    <m/>
    <n v="322"/>
    <x v="19589"/>
    <m/>
    <m/>
    <m/>
    <m/>
    <x v="8448"/>
    <s v="2023/8/13"/>
    <x v="160"/>
    <x v="160"/>
    <x v="13"/>
    <x v="13"/>
    <m/>
    <x v="615"/>
    <e v="#N/A"/>
    <x v="615"/>
  </r>
  <r>
    <x v="5170"/>
    <m/>
    <n v="275"/>
    <x v="19590"/>
    <m/>
    <m/>
    <m/>
    <m/>
    <x v="7990"/>
    <s v="2023/5/25"/>
    <x v="160"/>
    <x v="160"/>
    <x v="7"/>
    <x v="7"/>
    <m/>
    <x v="615"/>
    <e v="#N/A"/>
    <x v="615"/>
  </r>
  <r>
    <x v="5170"/>
    <m/>
    <n v="700"/>
    <x v="19591"/>
    <m/>
    <m/>
    <m/>
    <m/>
    <x v="8438"/>
    <s v="2023/6/5"/>
    <x v="160"/>
    <x v="160"/>
    <x v="7"/>
    <x v="7"/>
    <m/>
    <x v="615"/>
    <e v="#N/A"/>
    <x v="615"/>
  </r>
  <r>
    <x v="5170"/>
    <m/>
    <n v="120"/>
    <x v="19592"/>
    <m/>
    <m/>
    <m/>
    <m/>
    <x v="8448"/>
    <s v="2023/8/13"/>
    <x v="160"/>
    <x v="160"/>
    <x v="48"/>
    <x v="48"/>
    <m/>
    <x v="615"/>
    <e v="#N/A"/>
    <x v="615"/>
  </r>
  <r>
    <x v="5170"/>
    <m/>
    <n v="1950"/>
    <x v="19593"/>
    <m/>
    <m/>
    <m/>
    <m/>
    <x v="8451"/>
    <s v="2023/9/3"/>
    <x v="160"/>
    <x v="160"/>
    <x v="48"/>
    <x v="48"/>
    <m/>
    <x v="615"/>
    <e v="#N/A"/>
    <x v="615"/>
  </r>
  <r>
    <x v="5170"/>
    <m/>
    <n v="220"/>
    <x v="19594"/>
    <m/>
    <m/>
    <m/>
    <m/>
    <x v="9738"/>
    <s v="2023/10/8"/>
    <x v="160"/>
    <x v="160"/>
    <x v="48"/>
    <x v="48"/>
    <m/>
    <x v="615"/>
    <e v="#N/A"/>
    <x v="615"/>
  </r>
  <r>
    <x v="5170"/>
    <m/>
    <n v="275"/>
    <x v="19595"/>
    <m/>
    <m/>
    <m/>
    <m/>
    <x v="8424"/>
    <s v="2023/5/27"/>
    <x v="160"/>
    <x v="160"/>
    <x v="8"/>
    <x v="8"/>
    <m/>
    <x v="615"/>
    <e v="#N/A"/>
    <x v="615"/>
  </r>
  <r>
    <x v="5170"/>
    <m/>
    <n v="5000"/>
    <x v="19596"/>
    <m/>
    <m/>
    <m/>
    <m/>
    <x v="9739"/>
    <s v="2023/6/1"/>
    <x v="160"/>
    <x v="160"/>
    <x v="8"/>
    <x v="8"/>
    <m/>
    <x v="615"/>
    <e v="#N/A"/>
    <x v="615"/>
  </r>
  <r>
    <x v="5170"/>
    <m/>
    <n v="1050"/>
    <x v="19597"/>
    <m/>
    <m/>
    <m/>
    <m/>
    <x v="9695"/>
    <s v="2023/3/19"/>
    <x v="160"/>
    <x v="160"/>
    <x v="17"/>
    <x v="17"/>
    <m/>
    <x v="615"/>
    <e v="#N/A"/>
    <x v="615"/>
  </r>
  <r>
    <x v="5170"/>
    <m/>
    <n v="450.22"/>
    <x v="19598"/>
    <m/>
    <m/>
    <m/>
    <m/>
    <x v="9740"/>
    <s v="2023/6/25"/>
    <x v="160"/>
    <x v="160"/>
    <x v="37"/>
    <x v="37"/>
    <m/>
    <x v="615"/>
    <e v="#N/A"/>
    <x v="615"/>
  </r>
  <r>
    <x v="5170"/>
    <m/>
    <n v="800"/>
    <x v="19599"/>
    <m/>
    <m/>
    <m/>
    <m/>
    <x v="9740"/>
    <s v="2023/6/25"/>
    <x v="160"/>
    <x v="160"/>
    <x v="37"/>
    <x v="37"/>
    <m/>
    <x v="615"/>
    <e v="#N/A"/>
    <x v="615"/>
  </r>
  <r>
    <x v="5170"/>
    <m/>
    <n v="330.04"/>
    <x v="19600"/>
    <m/>
    <m/>
    <m/>
    <m/>
    <x v="9740"/>
    <s v="2023/6/25"/>
    <x v="160"/>
    <x v="160"/>
    <x v="37"/>
    <x v="37"/>
    <m/>
    <x v="615"/>
    <e v="#N/A"/>
    <x v="615"/>
  </r>
  <r>
    <x v="5170"/>
    <m/>
    <n v="120.06"/>
    <x v="19601"/>
    <m/>
    <m/>
    <m/>
    <m/>
    <x v="9740"/>
    <s v="2023/6/25"/>
    <x v="160"/>
    <x v="160"/>
    <x v="37"/>
    <x v="37"/>
    <m/>
    <x v="615"/>
    <e v="#N/A"/>
    <x v="615"/>
  </r>
  <r>
    <x v="5170"/>
    <m/>
    <n v="6"/>
    <x v="19602"/>
    <m/>
    <m/>
    <m/>
    <m/>
    <x v="7844"/>
    <s v="2023/8/5"/>
    <x v="160"/>
    <x v="160"/>
    <x v="37"/>
    <x v="37"/>
    <m/>
    <x v="615"/>
    <e v="#N/A"/>
    <x v="615"/>
  </r>
  <r>
    <x v="5170"/>
    <m/>
    <n v="500"/>
    <x v="19603"/>
    <m/>
    <m/>
    <m/>
    <m/>
    <x v="8501"/>
    <s v="2023/5/25"/>
    <x v="160"/>
    <x v="160"/>
    <x v="2"/>
    <x v="2"/>
    <m/>
    <x v="615"/>
    <e v="#N/A"/>
    <x v="615"/>
  </r>
  <r>
    <x v="5170"/>
    <m/>
    <n v="180"/>
    <x v="19604"/>
    <m/>
    <m/>
    <m/>
    <m/>
    <x v="9596"/>
    <s v="2023/4/26"/>
    <x v="160"/>
    <x v="160"/>
    <x v="22"/>
    <x v="22"/>
    <m/>
    <x v="615"/>
    <e v="#N/A"/>
    <x v="615"/>
  </r>
  <r>
    <x v="5170"/>
    <m/>
    <n v="5000"/>
    <x v="19596"/>
    <m/>
    <m/>
    <m/>
    <m/>
    <x v="9739"/>
    <s v="2023/6/1"/>
    <x v="160"/>
    <x v="160"/>
    <x v="22"/>
    <x v="22"/>
    <m/>
    <x v="615"/>
    <e v="#N/A"/>
    <x v="615"/>
  </r>
  <r>
    <x v="5170"/>
    <m/>
    <n v="500"/>
    <x v="19605"/>
    <m/>
    <m/>
    <m/>
    <m/>
    <x v="9529"/>
    <s v="2023/4/13"/>
    <x v="160"/>
    <x v="160"/>
    <x v="10"/>
    <x v="10"/>
    <m/>
    <x v="615"/>
    <e v="#N/A"/>
    <x v="615"/>
  </r>
  <r>
    <x v="5170"/>
    <m/>
    <n v="350"/>
    <x v="19606"/>
    <m/>
    <m/>
    <m/>
    <m/>
    <x v="8477"/>
    <s v="2023/1/31"/>
    <x v="160"/>
    <x v="160"/>
    <x v="21"/>
    <x v="21"/>
    <m/>
    <x v="615"/>
    <e v="#N/A"/>
    <x v="615"/>
  </r>
  <r>
    <x v="5170"/>
    <m/>
    <n v="50"/>
    <x v="19607"/>
    <m/>
    <m/>
    <m/>
    <m/>
    <x v="8303"/>
    <s v="2023/2/6"/>
    <x v="160"/>
    <x v="160"/>
    <x v="21"/>
    <x v="21"/>
    <m/>
    <x v="615"/>
    <e v="#N/A"/>
    <x v="615"/>
  </r>
  <r>
    <x v="5170"/>
    <m/>
    <n v="500"/>
    <x v="19608"/>
    <m/>
    <m/>
    <m/>
    <m/>
    <x v="7814"/>
    <s v="2023/3/28"/>
    <x v="160"/>
    <x v="160"/>
    <x v="21"/>
    <x v="21"/>
    <m/>
    <x v="615"/>
    <e v="#N/A"/>
    <x v="615"/>
  </r>
  <r>
    <x v="5170"/>
    <m/>
    <n v="200"/>
    <x v="19609"/>
    <m/>
    <m/>
    <m/>
    <m/>
    <x v="8483"/>
    <s v="2023/4/19"/>
    <x v="160"/>
    <x v="160"/>
    <x v="21"/>
    <x v="21"/>
    <m/>
    <x v="615"/>
    <e v="#N/A"/>
    <x v="615"/>
  </r>
  <r>
    <x v="5170"/>
    <m/>
    <n v="250"/>
    <x v="19610"/>
    <m/>
    <m/>
    <m/>
    <m/>
    <x v="8506"/>
    <s v="2023/10/19"/>
    <x v="160"/>
    <x v="160"/>
    <x v="21"/>
    <x v="21"/>
    <m/>
    <x v="615"/>
    <e v="#N/A"/>
    <x v="615"/>
  </r>
  <r>
    <x v="5170"/>
    <m/>
    <n v="3650"/>
    <x v="19611"/>
    <m/>
    <m/>
    <m/>
    <m/>
    <x v="7112"/>
    <s v="2023/1/14"/>
    <x v="160"/>
    <x v="160"/>
    <x v="0"/>
    <x v="0"/>
    <m/>
    <x v="615"/>
    <e v="#N/A"/>
    <x v="615"/>
  </r>
  <r>
    <x v="5170"/>
    <m/>
    <n v="2700"/>
    <x v="19612"/>
    <m/>
    <m/>
    <m/>
    <m/>
    <x v="8338"/>
    <s v="2023/1/14"/>
    <x v="160"/>
    <x v="160"/>
    <x v="32"/>
    <x v="32"/>
    <m/>
    <x v="615"/>
    <e v="#N/A"/>
    <x v="615"/>
  </r>
  <r>
    <x v="5170"/>
    <m/>
    <n v="1000"/>
    <x v="19613"/>
    <m/>
    <m/>
    <m/>
    <m/>
    <x v="9741"/>
    <s v="2023/1/29"/>
    <x v="160"/>
    <x v="160"/>
    <x v="23"/>
    <x v="23"/>
    <m/>
    <x v="615"/>
    <e v="#N/A"/>
    <x v="615"/>
  </r>
  <r>
    <x v="5170"/>
    <m/>
    <n v="1200"/>
    <x v="19614"/>
    <m/>
    <m/>
    <m/>
    <m/>
    <x v="9742"/>
    <s v="2023/7/5"/>
    <x v="160"/>
    <x v="160"/>
    <x v="28"/>
    <x v="28"/>
    <m/>
    <x v="615"/>
    <e v="#N/A"/>
    <x v="615"/>
  </r>
  <r>
    <x v="5170"/>
    <m/>
    <n v="150"/>
    <x v="19615"/>
    <m/>
    <m/>
    <m/>
    <m/>
    <x v="9695"/>
    <s v="2023/3/19"/>
    <x v="160"/>
    <x v="160"/>
    <x v="33"/>
    <x v="33"/>
    <m/>
    <x v="615"/>
    <e v="#N/A"/>
    <x v="615"/>
  </r>
  <r>
    <x v="5170"/>
    <m/>
    <n v="250"/>
    <x v="19616"/>
    <m/>
    <m/>
    <m/>
    <m/>
    <x v="9743"/>
    <s v="2023/4/30"/>
    <x v="160"/>
    <x v="160"/>
    <x v="33"/>
    <x v="33"/>
    <m/>
    <x v="615"/>
    <e v="#N/A"/>
    <x v="615"/>
  </r>
  <r>
    <x v="5170"/>
    <m/>
    <n v="7000"/>
    <x v="6973"/>
    <m/>
    <m/>
    <m/>
    <m/>
    <x v="6351"/>
    <s v="2023/6/7"/>
    <x v="160"/>
    <x v="160"/>
    <x v="33"/>
    <x v="33"/>
    <m/>
    <x v="615"/>
    <e v="#N/A"/>
    <x v="615"/>
  </r>
  <r>
    <x v="5170"/>
    <m/>
    <n v="100"/>
    <x v="19617"/>
    <m/>
    <m/>
    <m/>
    <m/>
    <x v="8565"/>
    <s v="2023/6/17"/>
    <x v="160"/>
    <x v="160"/>
    <x v="33"/>
    <x v="33"/>
    <m/>
    <x v="615"/>
    <e v="#N/A"/>
    <x v="615"/>
  </r>
  <r>
    <x v="5170"/>
    <m/>
    <n v="200"/>
    <x v="19618"/>
    <m/>
    <m/>
    <m/>
    <m/>
    <x v="8565"/>
    <s v="2023/6/17"/>
    <x v="160"/>
    <x v="160"/>
    <x v="33"/>
    <x v="33"/>
    <m/>
    <x v="615"/>
    <e v="#N/A"/>
    <x v="615"/>
  </r>
  <r>
    <x v="5170"/>
    <m/>
    <n v="360"/>
    <x v="19619"/>
    <m/>
    <m/>
    <m/>
    <m/>
    <x v="8567"/>
    <s v="2023/7/9"/>
    <x v="160"/>
    <x v="160"/>
    <x v="33"/>
    <x v="33"/>
    <m/>
    <x v="615"/>
    <e v="#N/A"/>
    <x v="615"/>
  </r>
  <r>
    <x v="5170"/>
    <m/>
    <n v="400"/>
    <x v="19620"/>
    <m/>
    <m/>
    <m/>
    <m/>
    <x v="8568"/>
    <s v="2023/7/25"/>
    <x v="160"/>
    <x v="160"/>
    <x v="33"/>
    <x v="33"/>
    <m/>
    <x v="615"/>
    <e v="#N/A"/>
    <x v="615"/>
  </r>
  <r>
    <x v="5170"/>
    <m/>
    <n v="750"/>
    <x v="19621"/>
    <m/>
    <m/>
    <m/>
    <m/>
    <x v="8400"/>
    <s v="2023/8/19"/>
    <x v="160"/>
    <x v="160"/>
    <x v="33"/>
    <x v="33"/>
    <m/>
    <x v="615"/>
    <e v="#N/A"/>
    <x v="615"/>
  </r>
  <r>
    <x v="5170"/>
    <m/>
    <n v="4680"/>
    <x v="19622"/>
    <m/>
    <m/>
    <m/>
    <m/>
    <x v="9694"/>
    <s v="2023/9/1"/>
    <x v="160"/>
    <x v="160"/>
    <x v="33"/>
    <x v="33"/>
    <m/>
    <x v="615"/>
    <e v="#N/A"/>
    <x v="615"/>
  </r>
  <r>
    <x v="5170"/>
    <m/>
    <n v="12400"/>
    <x v="19623"/>
    <m/>
    <m/>
    <m/>
    <m/>
    <x v="9694"/>
    <s v="2023/9/1"/>
    <x v="160"/>
    <x v="160"/>
    <x v="33"/>
    <x v="33"/>
    <m/>
    <x v="615"/>
    <e v="#N/A"/>
    <x v="615"/>
  </r>
  <r>
    <x v="5170"/>
    <m/>
    <n v="49.56"/>
    <x v="19624"/>
    <m/>
    <m/>
    <m/>
    <m/>
    <x v="7121"/>
    <s v="2023/10/8"/>
    <x v="160"/>
    <x v="160"/>
    <x v="33"/>
    <x v="33"/>
    <m/>
    <x v="615"/>
    <e v="#N/A"/>
    <x v="615"/>
  </r>
  <r>
    <x v="5170"/>
    <m/>
    <n v="250"/>
    <x v="19625"/>
    <m/>
    <m/>
    <m/>
    <m/>
    <x v="8573"/>
    <s v="2023/10/10"/>
    <x v="160"/>
    <x v="160"/>
    <x v="33"/>
    <x v="33"/>
    <m/>
    <x v="615"/>
    <e v="#N/A"/>
    <x v="615"/>
  </r>
  <r>
    <x v="5170"/>
    <m/>
    <n v="20400"/>
    <x v="19626"/>
    <m/>
    <m/>
    <m/>
    <m/>
    <x v="9744"/>
    <s v="2023/11/1"/>
    <x v="160"/>
    <x v="160"/>
    <x v="33"/>
    <x v="33"/>
    <m/>
    <x v="615"/>
    <e v="#N/A"/>
    <x v="615"/>
  </r>
  <r>
    <x v="5170"/>
    <m/>
    <n v="20400"/>
    <x v="19627"/>
    <m/>
    <m/>
    <m/>
    <m/>
    <x v="9744"/>
    <s v="2023/11/1"/>
    <x v="160"/>
    <x v="160"/>
    <x v="33"/>
    <x v="33"/>
    <m/>
    <x v="615"/>
    <e v="#N/A"/>
    <x v="615"/>
  </r>
  <r>
    <x v="5170"/>
    <m/>
    <n v="50"/>
    <x v="19628"/>
    <m/>
    <m/>
    <m/>
    <m/>
    <x v="8581"/>
    <s v="2023/11/30"/>
    <x v="160"/>
    <x v="160"/>
    <x v="33"/>
    <x v="33"/>
    <m/>
    <x v="615"/>
    <e v="#N/A"/>
    <x v="615"/>
  </r>
  <r>
    <x v="5170"/>
    <m/>
    <n v="100"/>
    <x v="19629"/>
    <m/>
    <m/>
    <m/>
    <m/>
    <x v="9745"/>
    <s v="2023/12/10"/>
    <x v="160"/>
    <x v="160"/>
    <x v="33"/>
    <x v="33"/>
    <m/>
    <x v="615"/>
    <e v="#N/A"/>
    <x v="615"/>
  </r>
  <r>
    <x v="5170"/>
    <m/>
    <n v="500"/>
    <x v="19630"/>
    <m/>
    <m/>
    <m/>
    <m/>
    <x v="9491"/>
    <s v="2023/3/19"/>
    <x v="160"/>
    <x v="160"/>
    <x v="30"/>
    <x v="30"/>
    <m/>
    <x v="615"/>
    <e v="#N/A"/>
    <x v="615"/>
  </r>
  <r>
    <x v="5170"/>
    <m/>
    <n v="500"/>
    <x v="19631"/>
    <m/>
    <m/>
    <m/>
    <m/>
    <x v="5445"/>
    <s v="2023/3/19"/>
    <x v="160"/>
    <x v="160"/>
    <x v="42"/>
    <x v="42"/>
    <m/>
    <x v="615"/>
    <e v="#N/A"/>
    <x v="615"/>
  </r>
  <r>
    <x v="5170"/>
    <m/>
    <n v="35"/>
    <x v="19632"/>
    <m/>
    <m/>
    <m/>
    <m/>
    <x v="5488"/>
    <s v="2023/3/19"/>
    <x v="160"/>
    <x v="160"/>
    <x v="42"/>
    <x v="42"/>
    <m/>
    <x v="615"/>
    <e v="#N/A"/>
    <x v="615"/>
  </r>
  <r>
    <x v="5170"/>
    <m/>
    <n v="350"/>
    <x v="19633"/>
    <m/>
    <m/>
    <m/>
    <m/>
    <x v="5488"/>
    <s v="2023/3/19"/>
    <x v="160"/>
    <x v="160"/>
    <x v="42"/>
    <x v="42"/>
    <m/>
    <x v="615"/>
    <e v="#N/A"/>
    <x v="615"/>
  </r>
  <r>
    <x v="5170"/>
    <m/>
    <n v="65.22"/>
    <x v="19634"/>
    <m/>
    <m/>
    <m/>
    <m/>
    <x v="5488"/>
    <s v="2023/3/19"/>
    <x v="160"/>
    <x v="160"/>
    <x v="42"/>
    <x v="42"/>
    <m/>
    <x v="615"/>
    <e v="#N/A"/>
    <x v="615"/>
  </r>
  <r>
    <x v="5170"/>
    <m/>
    <n v="43.480000000000004"/>
    <x v="19635"/>
    <m/>
    <m/>
    <m/>
    <m/>
    <x v="5274"/>
    <s v="2023/4/13"/>
    <x v="160"/>
    <x v="160"/>
    <x v="42"/>
    <x v="42"/>
    <m/>
    <x v="615"/>
    <e v="#N/A"/>
    <x v="615"/>
  </r>
  <r>
    <x v="5170"/>
    <m/>
    <n v="1300"/>
    <x v="19636"/>
    <m/>
    <m/>
    <m/>
    <m/>
    <x v="7859"/>
    <s v="2023/9/11"/>
    <x v="160"/>
    <x v="160"/>
    <x v="43"/>
    <x v="43"/>
    <m/>
    <x v="615"/>
    <e v="#N/A"/>
    <x v="615"/>
  </r>
  <r>
    <x v="5170"/>
    <m/>
    <n v="2670"/>
    <x v="19637"/>
    <m/>
    <m/>
    <m/>
    <m/>
    <x v="5258"/>
    <s v="2023/9/11"/>
    <x v="160"/>
    <x v="160"/>
    <x v="43"/>
    <x v="43"/>
    <m/>
    <x v="615"/>
    <e v="#N/A"/>
    <x v="615"/>
  </r>
  <r>
    <x v="5170"/>
    <m/>
    <n v="3500"/>
    <x v="19638"/>
    <m/>
    <m/>
    <m/>
    <m/>
    <x v="9746"/>
    <s v="2023/11/1"/>
    <x v="160"/>
    <x v="160"/>
    <x v="43"/>
    <x v="43"/>
    <m/>
    <x v="615"/>
    <e v="#N/A"/>
    <x v="615"/>
  </r>
  <r>
    <x v="5170"/>
    <m/>
    <n v="324"/>
    <x v="19639"/>
    <m/>
    <m/>
    <m/>
    <m/>
    <x v="8391"/>
    <s v="2023/7/25"/>
    <x v="160"/>
    <x v="160"/>
    <x v="55"/>
    <x v="55"/>
    <m/>
    <x v="615"/>
    <e v="#N/A"/>
    <x v="615"/>
  </r>
  <r>
    <x v="5170"/>
    <m/>
    <n v="100"/>
    <x v="19640"/>
    <m/>
    <m/>
    <m/>
    <m/>
    <x v="9747"/>
    <s v="2023/7/23"/>
    <x v="160"/>
    <x v="160"/>
    <x v="58"/>
    <x v="58"/>
    <m/>
    <x v="615"/>
    <e v="#N/A"/>
    <x v="615"/>
  </r>
  <r>
    <x v="5170"/>
    <m/>
    <n v="50"/>
    <x v="19641"/>
    <m/>
    <m/>
    <m/>
    <m/>
    <x v="7859"/>
    <s v="2023/9/11"/>
    <x v="160"/>
    <x v="160"/>
    <x v="58"/>
    <x v="58"/>
    <m/>
    <x v="615"/>
    <e v="#N/A"/>
    <x v="615"/>
  </r>
  <r>
    <x v="5170"/>
    <m/>
    <n v="7391.31"/>
    <x v="19642"/>
    <m/>
    <m/>
    <m/>
    <m/>
    <x v="9748"/>
    <s v="2023/9/18"/>
    <x v="160"/>
    <x v="160"/>
    <x v="58"/>
    <x v="58"/>
    <m/>
    <x v="615"/>
    <e v="#N/A"/>
    <x v="615"/>
  </r>
  <r>
    <x v="5170"/>
    <m/>
    <n v="700"/>
    <x v="19643"/>
    <m/>
    <m/>
    <m/>
    <m/>
    <x v="9749"/>
    <s v="2023/9/27"/>
    <x v="160"/>
    <x v="160"/>
    <x v="58"/>
    <x v="58"/>
    <m/>
    <x v="615"/>
    <e v="#N/A"/>
    <x v="615"/>
  </r>
  <r>
    <x v="5170"/>
    <m/>
    <n v="120"/>
    <x v="19644"/>
    <m/>
    <m/>
    <m/>
    <m/>
    <x v="8617"/>
    <s v="2023/11/30"/>
    <x v="160"/>
    <x v="160"/>
    <x v="58"/>
    <x v="58"/>
    <m/>
    <x v="615"/>
    <e v="#N/A"/>
    <x v="615"/>
  </r>
  <r>
    <x v="5170"/>
    <m/>
    <n v="30"/>
    <x v="19645"/>
    <m/>
    <m/>
    <m/>
    <m/>
    <x v="8623"/>
    <s v="2023/12/24"/>
    <x v="160"/>
    <x v="160"/>
    <x v="58"/>
    <x v="58"/>
    <m/>
    <x v="615"/>
    <e v="#N/A"/>
    <x v="615"/>
  </r>
  <r>
    <x v="5170"/>
    <m/>
    <n v="29520"/>
    <x v="19646"/>
    <m/>
    <m/>
    <m/>
    <m/>
    <x v="9750"/>
    <s v="2023/8/31"/>
    <x v="160"/>
    <x v="160"/>
    <x v="66"/>
    <x v="66"/>
    <m/>
    <x v="615"/>
    <e v="#N/A"/>
    <x v="615"/>
  </r>
  <r>
    <x v="5170"/>
    <m/>
    <n v="15000"/>
    <x v="19647"/>
    <m/>
    <m/>
    <m/>
    <m/>
    <x v="9750"/>
    <s v="2023/8/31"/>
    <x v="160"/>
    <x v="160"/>
    <x v="66"/>
    <x v="66"/>
    <m/>
    <x v="615"/>
    <e v="#N/A"/>
    <x v="615"/>
  </r>
  <r>
    <x v="5170"/>
    <m/>
    <n v="15000"/>
    <x v="19648"/>
    <m/>
    <m/>
    <m/>
    <m/>
    <x v="9750"/>
    <s v="2023/8/31"/>
    <x v="160"/>
    <x v="160"/>
    <x v="66"/>
    <x v="66"/>
    <m/>
    <x v="615"/>
    <e v="#N/A"/>
    <x v="615"/>
  </r>
  <r>
    <x v="5170"/>
    <m/>
    <n v="3000"/>
    <x v="19649"/>
    <m/>
    <m/>
    <m/>
    <m/>
    <x v="9750"/>
    <s v="2023/8/31"/>
    <x v="160"/>
    <x v="160"/>
    <x v="66"/>
    <x v="66"/>
    <m/>
    <x v="615"/>
    <e v="#N/A"/>
    <x v="615"/>
  </r>
  <r>
    <x v="5170"/>
    <m/>
    <n v="500"/>
    <x v="19650"/>
    <m/>
    <m/>
    <m/>
    <m/>
    <x v="9749"/>
    <s v="2023/9/27"/>
    <x v="160"/>
    <x v="160"/>
    <x v="66"/>
    <x v="66"/>
    <m/>
    <x v="615"/>
    <e v="#N/A"/>
    <x v="615"/>
  </r>
  <r>
    <x v="5170"/>
    <m/>
    <n v="63000.01"/>
    <x v="19651"/>
    <m/>
    <m/>
    <m/>
    <m/>
    <x v="9751"/>
    <s v="2023/11/8"/>
    <x v="160"/>
    <x v="160"/>
    <x v="66"/>
    <x v="66"/>
    <m/>
    <x v="615"/>
    <e v="#N/A"/>
    <x v="615"/>
  </r>
  <r>
    <x v="5170"/>
    <m/>
    <n v="85000"/>
    <x v="19652"/>
    <m/>
    <m/>
    <m/>
    <m/>
    <x v="9752"/>
    <s v="2023/11/12"/>
    <x v="160"/>
    <x v="160"/>
    <x v="66"/>
    <x v="66"/>
    <m/>
    <x v="615"/>
    <e v="#N/A"/>
    <x v="615"/>
  </r>
  <r>
    <x v="5170"/>
    <m/>
    <n v="425"/>
    <x v="19653"/>
    <m/>
    <m/>
    <m/>
    <m/>
    <x v="9753"/>
    <s v="2023/11/21"/>
    <x v="160"/>
    <x v="160"/>
    <x v="70"/>
    <x v="70"/>
    <m/>
    <x v="615"/>
    <e v="#N/A"/>
    <x v="615"/>
  </r>
  <r>
    <x v="5170"/>
    <m/>
    <n v="30"/>
    <x v="19654"/>
    <m/>
    <m/>
    <m/>
    <m/>
    <x v="8643"/>
    <s v="2023/11/30"/>
    <x v="160"/>
    <x v="160"/>
    <x v="59"/>
    <x v="59"/>
    <m/>
    <x v="615"/>
    <e v="#N/A"/>
    <x v="615"/>
  </r>
  <r>
    <x v="5170"/>
    <m/>
    <n v="30"/>
    <x v="19655"/>
    <m/>
    <m/>
    <m/>
    <m/>
    <x v="8644"/>
    <s v="2023/11/30"/>
    <x v="160"/>
    <x v="160"/>
    <x v="59"/>
    <x v="59"/>
    <m/>
    <x v="615"/>
    <e v="#N/A"/>
    <x v="615"/>
  </r>
  <r>
    <x v="5170"/>
    <m/>
    <n v="300"/>
    <x v="19656"/>
    <m/>
    <m/>
    <m/>
    <m/>
    <x v="8336"/>
    <s v="2023/10/26"/>
    <x v="160"/>
    <x v="160"/>
    <x v="103"/>
    <x v="102"/>
    <m/>
    <x v="615"/>
    <e v="#N/A"/>
    <x v="615"/>
  </r>
  <r>
    <x v="5170"/>
    <m/>
    <n v="25"/>
    <x v="19657"/>
    <m/>
    <m/>
    <m/>
    <m/>
    <x v="8332"/>
    <s v="2023/6/17"/>
    <x v="160"/>
    <x v="160"/>
    <x v="116"/>
    <x v="115"/>
    <m/>
    <x v="615"/>
    <e v="#N/A"/>
    <x v="615"/>
  </r>
  <r>
    <x v="5170"/>
    <m/>
    <n v="250"/>
    <x v="19658"/>
    <m/>
    <m/>
    <m/>
    <m/>
    <x v="7993"/>
    <s v="2023/1/31"/>
    <x v="160"/>
    <x v="160"/>
    <x v="118"/>
    <x v="117"/>
    <m/>
    <x v="615"/>
    <e v="#N/A"/>
    <x v="615"/>
  </r>
  <r>
    <x v="5170"/>
    <m/>
    <n v="30"/>
    <x v="19659"/>
    <m/>
    <m/>
    <m/>
    <m/>
    <x v="7993"/>
    <s v="2023/1/31"/>
    <x v="160"/>
    <x v="160"/>
    <x v="118"/>
    <x v="117"/>
    <m/>
    <x v="615"/>
    <e v="#N/A"/>
    <x v="615"/>
  </r>
  <r>
    <x v="5170"/>
    <m/>
    <n v="3400"/>
    <x v="19660"/>
    <m/>
    <m/>
    <m/>
    <m/>
    <x v="9754"/>
    <s v="2023/3/19"/>
    <x v="160"/>
    <x v="160"/>
    <x v="53"/>
    <x v="53"/>
    <m/>
    <x v="615"/>
    <e v="#N/A"/>
    <x v="615"/>
  </r>
  <r>
    <x v="5170"/>
    <m/>
    <n v="100"/>
    <x v="19661"/>
    <m/>
    <m/>
    <m/>
    <m/>
    <x v="5594"/>
    <s v="2023/5/7"/>
    <x v="160"/>
    <x v="160"/>
    <x v="53"/>
    <x v="53"/>
    <m/>
    <x v="615"/>
    <e v="#N/A"/>
    <x v="615"/>
  </r>
  <r>
    <x v="5170"/>
    <m/>
    <n v="500"/>
    <x v="9581"/>
    <m/>
    <m/>
    <m/>
    <m/>
    <x v="7575"/>
    <s v="2023/7/10"/>
    <x v="160"/>
    <x v="160"/>
    <x v="53"/>
    <x v="53"/>
    <m/>
    <x v="615"/>
    <e v="#N/A"/>
    <x v="615"/>
  </r>
  <r>
    <x v="5170"/>
    <m/>
    <n v="700"/>
    <x v="19662"/>
    <m/>
    <m/>
    <m/>
    <m/>
    <x v="9755"/>
    <s v="2023/7/31"/>
    <x v="160"/>
    <x v="160"/>
    <x v="53"/>
    <x v="53"/>
    <m/>
    <x v="615"/>
    <e v="#N/A"/>
    <x v="615"/>
  </r>
  <r>
    <x v="5170"/>
    <m/>
    <n v="10"/>
    <x v="19663"/>
    <m/>
    <m/>
    <m/>
    <m/>
    <x v="7653"/>
    <s v="2023/12/6"/>
    <x v="160"/>
    <x v="160"/>
    <x v="27"/>
    <x v="27"/>
    <m/>
    <x v="615"/>
    <e v="#N/A"/>
    <x v="615"/>
  </r>
  <r>
    <x v="5170"/>
    <m/>
    <n v="30"/>
    <x v="19664"/>
    <m/>
    <m/>
    <m/>
    <m/>
    <x v="9538"/>
    <s v="2023/1/17"/>
    <x v="161"/>
    <x v="161"/>
    <x v="38"/>
    <x v="38"/>
    <m/>
    <x v="615"/>
    <e v="#N/A"/>
    <x v="615"/>
  </r>
  <r>
    <x v="5170"/>
    <m/>
    <n v="50"/>
    <x v="19665"/>
    <m/>
    <m/>
    <m/>
    <m/>
    <x v="9538"/>
    <s v="2023/1/17"/>
    <x v="161"/>
    <x v="161"/>
    <x v="38"/>
    <x v="38"/>
    <m/>
    <x v="615"/>
    <e v="#N/A"/>
    <x v="615"/>
  </r>
  <r>
    <x v="5170"/>
    <m/>
    <n v="30"/>
    <x v="19665"/>
    <m/>
    <m/>
    <m/>
    <m/>
    <x v="9538"/>
    <s v="2023/1/17"/>
    <x v="161"/>
    <x v="161"/>
    <x v="38"/>
    <x v="38"/>
    <m/>
    <x v="615"/>
    <e v="#N/A"/>
    <x v="615"/>
  </r>
  <r>
    <x v="5170"/>
    <m/>
    <n v="20"/>
    <x v="19665"/>
    <m/>
    <m/>
    <m/>
    <m/>
    <x v="9538"/>
    <s v="2023/1/17"/>
    <x v="161"/>
    <x v="161"/>
    <x v="38"/>
    <x v="38"/>
    <m/>
    <x v="615"/>
    <e v="#N/A"/>
    <x v="615"/>
  </r>
  <r>
    <x v="5170"/>
    <m/>
    <n v="20"/>
    <x v="19666"/>
    <m/>
    <m/>
    <m/>
    <m/>
    <x v="9756"/>
    <s v="2023/8/27"/>
    <x v="161"/>
    <x v="161"/>
    <x v="15"/>
    <x v="15"/>
    <m/>
    <x v="615"/>
    <e v="#N/A"/>
    <x v="615"/>
  </r>
  <r>
    <x v="5170"/>
    <m/>
    <n v="20"/>
    <x v="19667"/>
    <m/>
    <m/>
    <m/>
    <m/>
    <x v="8601"/>
    <s v="2023/9/3"/>
    <x v="161"/>
    <x v="161"/>
    <x v="15"/>
    <x v="15"/>
    <m/>
    <x v="615"/>
    <e v="#N/A"/>
    <x v="615"/>
  </r>
  <r>
    <x v="5170"/>
    <m/>
    <n v="60"/>
    <x v="19668"/>
    <m/>
    <m/>
    <m/>
    <m/>
    <x v="9757"/>
    <s v="2023/1/17"/>
    <x v="161"/>
    <x v="161"/>
    <x v="11"/>
    <x v="11"/>
    <m/>
    <x v="615"/>
    <e v="#N/A"/>
    <x v="615"/>
  </r>
  <r>
    <x v="5170"/>
    <m/>
    <n v="100"/>
    <x v="19669"/>
    <m/>
    <m/>
    <m/>
    <m/>
    <x v="8411"/>
    <s v="2023/1/31"/>
    <x v="161"/>
    <x v="161"/>
    <x v="6"/>
    <x v="6"/>
    <m/>
    <x v="615"/>
    <e v="#N/A"/>
    <x v="615"/>
  </r>
  <r>
    <x v="5170"/>
    <m/>
    <n v="50"/>
    <x v="19669"/>
    <m/>
    <m/>
    <m/>
    <m/>
    <x v="8411"/>
    <s v="2023/1/31"/>
    <x v="161"/>
    <x v="161"/>
    <x v="6"/>
    <x v="6"/>
    <m/>
    <x v="615"/>
    <e v="#N/A"/>
    <x v="615"/>
  </r>
  <r>
    <x v="5170"/>
    <m/>
    <n v="50"/>
    <x v="19670"/>
    <m/>
    <m/>
    <m/>
    <m/>
    <x v="9758"/>
    <s v="2023/3/29"/>
    <x v="161"/>
    <x v="161"/>
    <x v="6"/>
    <x v="6"/>
    <m/>
    <x v="615"/>
    <e v="#N/A"/>
    <x v="615"/>
  </r>
  <r>
    <x v="5170"/>
    <m/>
    <n v="200"/>
    <x v="19671"/>
    <m/>
    <m/>
    <m/>
    <m/>
    <x v="8421"/>
    <s v="2023/3/14"/>
    <x v="161"/>
    <x v="161"/>
    <x v="12"/>
    <x v="12"/>
    <m/>
    <x v="615"/>
    <e v="#N/A"/>
    <x v="615"/>
  </r>
  <r>
    <x v="5170"/>
    <m/>
    <n v="350"/>
    <x v="19672"/>
    <m/>
    <m/>
    <m/>
    <m/>
    <x v="8428"/>
    <s v="2023/7/11"/>
    <x v="161"/>
    <x v="161"/>
    <x v="12"/>
    <x v="12"/>
    <m/>
    <x v="615"/>
    <e v="#N/A"/>
    <x v="615"/>
  </r>
  <r>
    <x v="5170"/>
    <m/>
    <n v="50"/>
    <x v="19673"/>
    <m/>
    <m/>
    <m/>
    <m/>
    <x v="9485"/>
    <s v="2023/7/19"/>
    <x v="161"/>
    <x v="161"/>
    <x v="12"/>
    <x v="12"/>
    <m/>
    <x v="615"/>
    <e v="#N/A"/>
    <x v="615"/>
  </r>
  <r>
    <x v="5170"/>
    <m/>
    <n v="100"/>
    <x v="19674"/>
    <m/>
    <m/>
    <m/>
    <m/>
    <x v="9562"/>
    <s v="2023/1/28"/>
    <x v="161"/>
    <x v="161"/>
    <x v="7"/>
    <x v="7"/>
    <m/>
    <x v="615"/>
    <e v="#N/A"/>
    <x v="615"/>
  </r>
  <r>
    <x v="5170"/>
    <m/>
    <n v="50"/>
    <x v="19675"/>
    <m/>
    <m/>
    <m/>
    <m/>
    <x v="9759"/>
    <s v="2023/3/28"/>
    <x v="161"/>
    <x v="161"/>
    <x v="7"/>
    <x v="7"/>
    <m/>
    <x v="615"/>
    <e v="#N/A"/>
    <x v="615"/>
  </r>
  <r>
    <x v="5170"/>
    <m/>
    <n v="30"/>
    <x v="19676"/>
    <m/>
    <m/>
    <m/>
    <m/>
    <x v="9759"/>
    <s v="2023/3/28"/>
    <x v="161"/>
    <x v="161"/>
    <x v="7"/>
    <x v="7"/>
    <m/>
    <x v="615"/>
    <e v="#N/A"/>
    <x v="615"/>
  </r>
  <r>
    <x v="5170"/>
    <m/>
    <n v="300"/>
    <x v="19677"/>
    <m/>
    <m/>
    <m/>
    <m/>
    <x v="8438"/>
    <s v="2023/6/5"/>
    <x v="161"/>
    <x v="161"/>
    <x v="7"/>
    <x v="7"/>
    <m/>
    <x v="615"/>
    <e v="#N/A"/>
    <x v="615"/>
  </r>
  <r>
    <x v="5170"/>
    <m/>
    <n v="100"/>
    <x v="19678"/>
    <m/>
    <m/>
    <m/>
    <m/>
    <x v="9760"/>
    <s v="2023/6/12"/>
    <x v="161"/>
    <x v="161"/>
    <x v="7"/>
    <x v="7"/>
    <m/>
    <x v="615"/>
    <e v="#N/A"/>
    <x v="615"/>
  </r>
  <r>
    <x v="5170"/>
    <m/>
    <n v="100"/>
    <x v="19679"/>
    <m/>
    <m/>
    <m/>
    <m/>
    <x v="9761"/>
    <s v="2023/8/20"/>
    <x v="161"/>
    <x v="161"/>
    <x v="7"/>
    <x v="7"/>
    <m/>
    <x v="615"/>
    <e v="#N/A"/>
    <x v="615"/>
  </r>
  <r>
    <x v="5170"/>
    <m/>
    <n v="500"/>
    <x v="19680"/>
    <m/>
    <m/>
    <m/>
    <m/>
    <x v="8445"/>
    <s v="2023/6/4"/>
    <x v="161"/>
    <x v="161"/>
    <x v="48"/>
    <x v="48"/>
    <m/>
    <x v="615"/>
    <e v="#N/A"/>
    <x v="615"/>
  </r>
  <r>
    <x v="5170"/>
    <m/>
    <n v="100"/>
    <x v="19681"/>
    <m/>
    <m/>
    <m/>
    <m/>
    <x v="8445"/>
    <s v="2023/6/4"/>
    <x v="161"/>
    <x v="161"/>
    <x v="48"/>
    <x v="48"/>
    <m/>
    <x v="615"/>
    <e v="#N/A"/>
    <x v="615"/>
  </r>
  <r>
    <x v="5170"/>
    <m/>
    <n v="300"/>
    <x v="19682"/>
    <m/>
    <m/>
    <m/>
    <m/>
    <x v="8424"/>
    <s v="2023/5/27"/>
    <x v="161"/>
    <x v="161"/>
    <x v="8"/>
    <x v="8"/>
    <m/>
    <x v="615"/>
    <e v="#N/A"/>
    <x v="615"/>
  </r>
  <r>
    <x v="5170"/>
    <m/>
    <n v="150"/>
    <x v="19683"/>
    <m/>
    <m/>
    <m/>
    <m/>
    <x v="9459"/>
    <s v="2023/10/26"/>
    <x v="161"/>
    <x v="161"/>
    <x v="8"/>
    <x v="8"/>
    <m/>
    <x v="615"/>
    <e v="#N/A"/>
    <x v="615"/>
  </r>
  <r>
    <x v="5170"/>
    <m/>
    <n v="50"/>
    <x v="19684"/>
    <m/>
    <m/>
    <m/>
    <m/>
    <x v="8473"/>
    <s v="2023/5/27"/>
    <x v="161"/>
    <x v="161"/>
    <x v="37"/>
    <x v="37"/>
    <m/>
    <x v="615"/>
    <e v="#N/A"/>
    <x v="615"/>
  </r>
  <r>
    <x v="5170"/>
    <m/>
    <n v="30"/>
    <x v="19685"/>
    <m/>
    <m/>
    <m/>
    <m/>
    <x v="9762"/>
    <s v="2023/6/7"/>
    <x v="161"/>
    <x v="161"/>
    <x v="37"/>
    <x v="37"/>
    <m/>
    <x v="615"/>
    <e v="#N/A"/>
    <x v="615"/>
  </r>
  <r>
    <x v="5170"/>
    <m/>
    <n v="50"/>
    <x v="19686"/>
    <m/>
    <m/>
    <m/>
    <m/>
    <x v="8474"/>
    <s v="2023/6/25"/>
    <x v="161"/>
    <x v="161"/>
    <x v="37"/>
    <x v="37"/>
    <m/>
    <x v="615"/>
    <e v="#N/A"/>
    <x v="615"/>
  </r>
  <r>
    <x v="5170"/>
    <m/>
    <n v="50"/>
    <x v="19687"/>
    <m/>
    <m/>
    <m/>
    <m/>
    <x v="7844"/>
    <s v="2023/8/5"/>
    <x v="161"/>
    <x v="161"/>
    <x v="37"/>
    <x v="37"/>
    <m/>
    <x v="615"/>
    <e v="#N/A"/>
    <x v="615"/>
  </r>
  <r>
    <x v="5170"/>
    <m/>
    <n v="50"/>
    <x v="19687"/>
    <m/>
    <m/>
    <m/>
    <m/>
    <x v="7844"/>
    <s v="2023/8/5"/>
    <x v="161"/>
    <x v="161"/>
    <x v="37"/>
    <x v="37"/>
    <m/>
    <x v="615"/>
    <e v="#N/A"/>
    <x v="615"/>
  </r>
  <r>
    <x v="5170"/>
    <m/>
    <n v="50"/>
    <x v="19688"/>
    <m/>
    <m/>
    <m/>
    <m/>
    <x v="8476"/>
    <s v="2023/1/31"/>
    <x v="161"/>
    <x v="161"/>
    <x v="2"/>
    <x v="2"/>
    <m/>
    <x v="615"/>
    <e v="#N/A"/>
    <x v="615"/>
  </r>
  <r>
    <x v="5170"/>
    <m/>
    <n v="50"/>
    <x v="19688"/>
    <m/>
    <m/>
    <m/>
    <m/>
    <x v="8476"/>
    <s v="2023/1/31"/>
    <x v="161"/>
    <x v="161"/>
    <x v="2"/>
    <x v="2"/>
    <m/>
    <x v="615"/>
    <e v="#N/A"/>
    <x v="615"/>
  </r>
  <r>
    <x v="5170"/>
    <m/>
    <n v="30"/>
    <x v="19688"/>
    <m/>
    <m/>
    <m/>
    <m/>
    <x v="8476"/>
    <s v="2023/1/31"/>
    <x v="161"/>
    <x v="161"/>
    <x v="2"/>
    <x v="2"/>
    <m/>
    <x v="615"/>
    <e v="#N/A"/>
    <x v="615"/>
  </r>
  <r>
    <x v="5170"/>
    <m/>
    <n v="50"/>
    <x v="19689"/>
    <m/>
    <m/>
    <m/>
    <m/>
    <x v="8478"/>
    <s v="2023/2/18"/>
    <x v="161"/>
    <x v="161"/>
    <x v="2"/>
    <x v="2"/>
    <m/>
    <x v="615"/>
    <e v="#N/A"/>
    <x v="615"/>
  </r>
  <r>
    <x v="5170"/>
    <m/>
    <n v="50"/>
    <x v="19690"/>
    <m/>
    <m/>
    <m/>
    <m/>
    <x v="8478"/>
    <s v="2023/2/18"/>
    <x v="161"/>
    <x v="161"/>
    <x v="2"/>
    <x v="2"/>
    <m/>
    <x v="615"/>
    <e v="#N/A"/>
    <x v="615"/>
  </r>
  <r>
    <x v="5170"/>
    <m/>
    <n v="150"/>
    <x v="19691"/>
    <m/>
    <m/>
    <m/>
    <m/>
    <x v="8479"/>
    <s v="2023/3/5"/>
    <x v="161"/>
    <x v="161"/>
    <x v="2"/>
    <x v="2"/>
    <m/>
    <x v="615"/>
    <e v="#N/A"/>
    <x v="615"/>
  </r>
  <r>
    <x v="5170"/>
    <m/>
    <n v="150"/>
    <x v="19692"/>
    <m/>
    <m/>
    <m/>
    <m/>
    <x v="8012"/>
    <s v="2023/3/9"/>
    <x v="161"/>
    <x v="161"/>
    <x v="2"/>
    <x v="2"/>
    <m/>
    <x v="615"/>
    <e v="#N/A"/>
    <x v="615"/>
  </r>
  <r>
    <x v="5170"/>
    <m/>
    <n v="200"/>
    <x v="19693"/>
    <m/>
    <m/>
    <m/>
    <m/>
    <x v="8480"/>
    <s v="2023/3/13"/>
    <x v="161"/>
    <x v="161"/>
    <x v="2"/>
    <x v="2"/>
    <m/>
    <x v="615"/>
    <e v="#N/A"/>
    <x v="615"/>
  </r>
  <r>
    <x v="5170"/>
    <m/>
    <n v="50"/>
    <x v="19694"/>
    <m/>
    <m/>
    <m/>
    <m/>
    <x v="8481"/>
    <s v="2023/3/28"/>
    <x v="161"/>
    <x v="161"/>
    <x v="2"/>
    <x v="2"/>
    <m/>
    <x v="615"/>
    <e v="#N/A"/>
    <x v="615"/>
  </r>
  <r>
    <x v="5170"/>
    <m/>
    <n v="50"/>
    <x v="19695"/>
    <m/>
    <m/>
    <m/>
    <m/>
    <x v="8481"/>
    <s v="2023/3/28"/>
    <x v="161"/>
    <x v="161"/>
    <x v="2"/>
    <x v="2"/>
    <m/>
    <x v="615"/>
    <e v="#N/A"/>
    <x v="615"/>
  </r>
  <r>
    <x v="5170"/>
    <m/>
    <n v="200"/>
    <x v="19696"/>
    <m/>
    <m/>
    <m/>
    <m/>
    <x v="8484"/>
    <s v="2023/5/4"/>
    <x v="161"/>
    <x v="161"/>
    <x v="2"/>
    <x v="2"/>
    <m/>
    <x v="615"/>
    <e v="#N/A"/>
    <x v="615"/>
  </r>
  <r>
    <x v="5170"/>
    <m/>
    <n v="100"/>
    <x v="19697"/>
    <m/>
    <m/>
    <m/>
    <m/>
    <x v="8500"/>
    <s v="2023/5/18"/>
    <x v="161"/>
    <x v="161"/>
    <x v="2"/>
    <x v="2"/>
    <m/>
    <x v="615"/>
    <e v="#N/A"/>
    <x v="615"/>
  </r>
  <r>
    <x v="5170"/>
    <m/>
    <n v="150"/>
    <x v="19698"/>
    <m/>
    <m/>
    <m/>
    <m/>
    <x v="8501"/>
    <s v="2023/5/25"/>
    <x v="161"/>
    <x v="161"/>
    <x v="2"/>
    <x v="2"/>
    <m/>
    <x v="615"/>
    <e v="#N/A"/>
    <x v="615"/>
  </r>
  <r>
    <x v="5170"/>
    <m/>
    <n v="500"/>
    <x v="19699"/>
    <m/>
    <m/>
    <m/>
    <m/>
    <x v="9763"/>
    <s v="2023/8/1"/>
    <x v="161"/>
    <x v="161"/>
    <x v="2"/>
    <x v="2"/>
    <m/>
    <x v="615"/>
    <e v="#N/A"/>
    <x v="615"/>
  </r>
  <r>
    <x v="5170"/>
    <m/>
    <n v="50"/>
    <x v="19700"/>
    <m/>
    <m/>
    <m/>
    <m/>
    <x v="8487"/>
    <s v="2023/8/23"/>
    <x v="161"/>
    <x v="161"/>
    <x v="2"/>
    <x v="2"/>
    <m/>
    <x v="615"/>
    <e v="#N/A"/>
    <x v="615"/>
  </r>
  <r>
    <x v="5170"/>
    <m/>
    <n v="50"/>
    <x v="19701"/>
    <m/>
    <m/>
    <m/>
    <m/>
    <x v="8487"/>
    <s v="2023/8/23"/>
    <x v="161"/>
    <x v="161"/>
    <x v="2"/>
    <x v="2"/>
    <m/>
    <x v="615"/>
    <e v="#N/A"/>
    <x v="615"/>
  </r>
  <r>
    <x v="5170"/>
    <m/>
    <n v="3700"/>
    <x v="19702"/>
    <m/>
    <m/>
    <m/>
    <m/>
    <x v="9764"/>
    <s v="2023/4/13"/>
    <x v="161"/>
    <x v="161"/>
    <x v="10"/>
    <x v="10"/>
    <m/>
    <x v="615"/>
    <e v="#N/A"/>
    <x v="615"/>
  </r>
  <r>
    <x v="5170"/>
    <m/>
    <n v="200"/>
    <x v="19703"/>
    <m/>
    <m/>
    <m/>
    <m/>
    <x v="8141"/>
    <s v="2023/1/25"/>
    <x v="161"/>
    <x v="161"/>
    <x v="21"/>
    <x v="21"/>
    <m/>
    <x v="615"/>
    <e v="#N/A"/>
    <x v="615"/>
  </r>
  <r>
    <x v="5170"/>
    <m/>
    <n v="200"/>
    <x v="19704"/>
    <m/>
    <m/>
    <m/>
    <m/>
    <x v="8496"/>
    <s v="2023/3/5"/>
    <x v="161"/>
    <x v="161"/>
    <x v="21"/>
    <x v="21"/>
    <m/>
    <x v="615"/>
    <e v="#N/A"/>
    <x v="615"/>
  </r>
  <r>
    <x v="5170"/>
    <m/>
    <n v="5300"/>
    <x v="19705"/>
    <m/>
    <m/>
    <m/>
    <m/>
    <x v="8012"/>
    <s v="2023/3/9"/>
    <x v="161"/>
    <x v="161"/>
    <x v="21"/>
    <x v="21"/>
    <m/>
    <x v="615"/>
    <e v="#N/A"/>
    <x v="615"/>
  </r>
  <r>
    <x v="5170"/>
    <m/>
    <n v="600"/>
    <x v="19706"/>
    <m/>
    <m/>
    <m/>
    <m/>
    <x v="8012"/>
    <s v="2023/3/9"/>
    <x v="161"/>
    <x v="161"/>
    <x v="21"/>
    <x v="21"/>
    <m/>
    <x v="615"/>
    <e v="#N/A"/>
    <x v="615"/>
  </r>
  <r>
    <x v="5170"/>
    <m/>
    <n v="300"/>
    <x v="19707"/>
    <m/>
    <m/>
    <m/>
    <m/>
    <x v="7814"/>
    <s v="2023/3/28"/>
    <x v="161"/>
    <x v="161"/>
    <x v="21"/>
    <x v="21"/>
    <m/>
    <x v="615"/>
    <e v="#N/A"/>
    <x v="615"/>
  </r>
  <r>
    <x v="5170"/>
    <m/>
    <n v="500"/>
    <x v="19708"/>
    <m/>
    <m/>
    <m/>
    <m/>
    <x v="8482"/>
    <s v="2023/4/8"/>
    <x v="161"/>
    <x v="161"/>
    <x v="21"/>
    <x v="21"/>
    <m/>
    <x v="615"/>
    <e v="#N/A"/>
    <x v="615"/>
  </r>
  <r>
    <x v="5170"/>
    <m/>
    <n v="500"/>
    <x v="19709"/>
    <m/>
    <m/>
    <m/>
    <m/>
    <x v="9765"/>
    <s v="2023/4/19"/>
    <x v="161"/>
    <x v="161"/>
    <x v="21"/>
    <x v="21"/>
    <m/>
    <x v="615"/>
    <e v="#N/A"/>
    <x v="615"/>
  </r>
  <r>
    <x v="5170"/>
    <m/>
    <n v="200"/>
    <x v="19710"/>
    <m/>
    <m/>
    <m/>
    <m/>
    <x v="9765"/>
    <s v="2023/4/19"/>
    <x v="161"/>
    <x v="161"/>
    <x v="21"/>
    <x v="21"/>
    <m/>
    <x v="615"/>
    <e v="#N/A"/>
    <x v="615"/>
  </r>
  <r>
    <x v="5170"/>
    <m/>
    <n v="200"/>
    <x v="19711"/>
    <m/>
    <m/>
    <m/>
    <m/>
    <x v="8483"/>
    <s v="2023/4/19"/>
    <x v="161"/>
    <x v="161"/>
    <x v="21"/>
    <x v="21"/>
    <m/>
    <x v="615"/>
    <e v="#N/A"/>
    <x v="615"/>
  </r>
  <r>
    <x v="5170"/>
    <m/>
    <n v="50"/>
    <x v="19712"/>
    <m/>
    <m/>
    <m/>
    <m/>
    <x v="8486"/>
    <s v="2023/8/1"/>
    <x v="161"/>
    <x v="161"/>
    <x v="21"/>
    <x v="21"/>
    <m/>
    <x v="615"/>
    <e v="#N/A"/>
    <x v="615"/>
  </r>
  <r>
    <x v="5170"/>
    <m/>
    <n v="80"/>
    <x v="19712"/>
    <m/>
    <m/>
    <m/>
    <m/>
    <x v="8486"/>
    <s v="2023/8/1"/>
    <x v="161"/>
    <x v="161"/>
    <x v="21"/>
    <x v="21"/>
    <m/>
    <x v="615"/>
    <e v="#N/A"/>
    <x v="615"/>
  </r>
  <r>
    <x v="5170"/>
    <m/>
    <n v="50"/>
    <x v="19713"/>
    <m/>
    <m/>
    <m/>
    <m/>
    <x v="8505"/>
    <s v="2023/10/5"/>
    <x v="161"/>
    <x v="161"/>
    <x v="21"/>
    <x v="21"/>
    <m/>
    <x v="615"/>
    <e v="#N/A"/>
    <x v="615"/>
  </r>
  <r>
    <x v="5170"/>
    <m/>
    <n v="50"/>
    <x v="19713"/>
    <m/>
    <m/>
    <m/>
    <m/>
    <x v="8505"/>
    <s v="2023/10/5"/>
    <x v="161"/>
    <x v="161"/>
    <x v="21"/>
    <x v="21"/>
    <m/>
    <x v="615"/>
    <e v="#N/A"/>
    <x v="615"/>
  </r>
  <r>
    <x v="5170"/>
    <m/>
    <n v="100"/>
    <x v="19714"/>
    <m/>
    <m/>
    <m/>
    <m/>
    <x v="8505"/>
    <s v="2023/10/5"/>
    <x v="161"/>
    <x v="161"/>
    <x v="21"/>
    <x v="21"/>
    <m/>
    <x v="615"/>
    <e v="#N/A"/>
    <x v="615"/>
  </r>
  <r>
    <x v="5170"/>
    <m/>
    <n v="50"/>
    <x v="19715"/>
    <m/>
    <m/>
    <m/>
    <m/>
    <x v="8506"/>
    <s v="2023/10/19"/>
    <x v="161"/>
    <x v="161"/>
    <x v="21"/>
    <x v="21"/>
    <m/>
    <x v="615"/>
    <e v="#N/A"/>
    <x v="615"/>
  </r>
  <r>
    <x v="5170"/>
    <m/>
    <n v="70"/>
    <x v="19716"/>
    <m/>
    <m/>
    <m/>
    <m/>
    <x v="8507"/>
    <s v="2023/11/11"/>
    <x v="161"/>
    <x v="161"/>
    <x v="21"/>
    <x v="21"/>
    <m/>
    <x v="615"/>
    <e v="#N/A"/>
    <x v="615"/>
  </r>
  <r>
    <x v="5170"/>
    <m/>
    <n v="50"/>
    <x v="19716"/>
    <m/>
    <m/>
    <m/>
    <m/>
    <x v="8507"/>
    <s v="2023/11/11"/>
    <x v="161"/>
    <x v="161"/>
    <x v="21"/>
    <x v="21"/>
    <m/>
    <x v="615"/>
    <e v="#N/A"/>
    <x v="615"/>
  </r>
  <r>
    <x v="5170"/>
    <m/>
    <n v="500"/>
    <x v="19717"/>
    <m/>
    <m/>
    <m/>
    <m/>
    <x v="8507"/>
    <s v="2023/11/11"/>
    <x v="161"/>
    <x v="161"/>
    <x v="21"/>
    <x v="21"/>
    <m/>
    <x v="615"/>
    <e v="#N/A"/>
    <x v="615"/>
  </r>
  <r>
    <x v="5170"/>
    <m/>
    <n v="1000"/>
    <x v="19718"/>
    <m/>
    <m/>
    <m/>
    <m/>
    <x v="8508"/>
    <s v="2023/12/18"/>
    <x v="161"/>
    <x v="161"/>
    <x v="21"/>
    <x v="21"/>
    <m/>
    <x v="615"/>
    <e v="#N/A"/>
    <x v="615"/>
  </r>
  <r>
    <x v="5170"/>
    <m/>
    <n v="70"/>
    <x v="19719"/>
    <m/>
    <m/>
    <m/>
    <m/>
    <x v="8508"/>
    <s v="2023/12/18"/>
    <x v="161"/>
    <x v="161"/>
    <x v="21"/>
    <x v="21"/>
    <m/>
    <x v="615"/>
    <e v="#N/A"/>
    <x v="615"/>
  </r>
  <r>
    <x v="5170"/>
    <m/>
    <n v="100"/>
    <x v="19719"/>
    <m/>
    <m/>
    <m/>
    <m/>
    <x v="9766"/>
    <s v="2023/12/24"/>
    <x v="161"/>
    <x v="161"/>
    <x v="21"/>
    <x v="21"/>
    <m/>
    <x v="615"/>
    <e v="#N/A"/>
    <x v="615"/>
  </r>
  <r>
    <x v="5170"/>
    <m/>
    <n v="200"/>
    <x v="19720"/>
    <m/>
    <m/>
    <m/>
    <m/>
    <x v="9598"/>
    <s v="2023/3/6"/>
    <x v="161"/>
    <x v="161"/>
    <x v="32"/>
    <x v="32"/>
    <m/>
    <x v="615"/>
    <e v="#N/A"/>
    <x v="615"/>
  </r>
  <r>
    <x v="5170"/>
    <m/>
    <n v="500"/>
    <x v="19721"/>
    <m/>
    <m/>
    <m/>
    <m/>
    <x v="8535"/>
    <s v="2023/3/29"/>
    <x v="161"/>
    <x v="161"/>
    <x v="32"/>
    <x v="32"/>
    <m/>
    <x v="615"/>
    <e v="#N/A"/>
    <x v="615"/>
  </r>
  <r>
    <x v="5170"/>
    <m/>
    <n v="200"/>
    <x v="19722"/>
    <m/>
    <m/>
    <m/>
    <m/>
    <x v="8536"/>
    <s v="2023/3/29"/>
    <x v="161"/>
    <x v="161"/>
    <x v="32"/>
    <x v="32"/>
    <m/>
    <x v="615"/>
    <e v="#N/A"/>
    <x v="615"/>
  </r>
  <r>
    <x v="5170"/>
    <m/>
    <n v="200"/>
    <x v="19723"/>
    <m/>
    <m/>
    <m/>
    <m/>
    <x v="8537"/>
    <s v="2023/4/10"/>
    <x v="161"/>
    <x v="161"/>
    <x v="32"/>
    <x v="32"/>
    <m/>
    <x v="615"/>
    <e v="#N/A"/>
    <x v="615"/>
  </r>
  <r>
    <x v="5170"/>
    <m/>
    <n v="200"/>
    <x v="19724"/>
    <m/>
    <m/>
    <m/>
    <m/>
    <x v="8538"/>
    <s v="2023/4/29"/>
    <x v="161"/>
    <x v="161"/>
    <x v="32"/>
    <x v="32"/>
    <m/>
    <x v="615"/>
    <e v="#N/A"/>
    <x v="615"/>
  </r>
  <r>
    <x v="5170"/>
    <m/>
    <n v="200"/>
    <x v="19725"/>
    <m/>
    <m/>
    <m/>
    <m/>
    <x v="8538"/>
    <s v="2023/4/29"/>
    <x v="161"/>
    <x v="161"/>
    <x v="32"/>
    <x v="32"/>
    <m/>
    <x v="615"/>
    <e v="#N/A"/>
    <x v="615"/>
  </r>
  <r>
    <x v="5170"/>
    <m/>
    <n v="200"/>
    <x v="19726"/>
    <m/>
    <m/>
    <m/>
    <m/>
    <x v="8538"/>
    <s v="2023/4/29"/>
    <x v="161"/>
    <x v="161"/>
    <x v="32"/>
    <x v="32"/>
    <m/>
    <x v="615"/>
    <e v="#N/A"/>
    <x v="615"/>
  </r>
  <r>
    <x v="5170"/>
    <m/>
    <n v="200"/>
    <x v="19725"/>
    <m/>
    <m/>
    <m/>
    <m/>
    <x v="8538"/>
    <s v="2023/4/29"/>
    <x v="161"/>
    <x v="161"/>
    <x v="32"/>
    <x v="32"/>
    <m/>
    <x v="615"/>
    <e v="#N/A"/>
    <x v="615"/>
  </r>
  <r>
    <x v="5170"/>
    <m/>
    <n v="200"/>
    <x v="19727"/>
    <m/>
    <m/>
    <m/>
    <m/>
    <x v="8539"/>
    <s v="2023/5/3"/>
    <x v="161"/>
    <x v="161"/>
    <x v="32"/>
    <x v="32"/>
    <m/>
    <x v="615"/>
    <e v="#N/A"/>
    <x v="615"/>
  </r>
  <r>
    <x v="5170"/>
    <m/>
    <n v="100"/>
    <x v="19728"/>
    <m/>
    <m/>
    <m/>
    <m/>
    <x v="8540"/>
    <s v="2023/5/13"/>
    <x v="161"/>
    <x v="161"/>
    <x v="32"/>
    <x v="32"/>
    <m/>
    <x v="615"/>
    <e v="#N/A"/>
    <x v="615"/>
  </r>
  <r>
    <x v="5170"/>
    <m/>
    <n v="200"/>
    <x v="19729"/>
    <m/>
    <m/>
    <m/>
    <m/>
    <x v="8446"/>
    <s v="2023/6/24"/>
    <x v="161"/>
    <x v="161"/>
    <x v="32"/>
    <x v="32"/>
    <m/>
    <x v="615"/>
    <e v="#N/A"/>
    <x v="615"/>
  </r>
  <r>
    <x v="5170"/>
    <m/>
    <n v="50"/>
    <x v="19730"/>
    <m/>
    <m/>
    <m/>
    <m/>
    <x v="8544"/>
    <s v="2023/5/13"/>
    <x v="161"/>
    <x v="161"/>
    <x v="23"/>
    <x v="23"/>
    <m/>
    <x v="615"/>
    <e v="#N/A"/>
    <x v="615"/>
  </r>
  <r>
    <x v="5170"/>
    <m/>
    <n v="100"/>
    <x v="19731"/>
    <m/>
    <m/>
    <m/>
    <m/>
    <x v="9743"/>
    <s v="2023/4/30"/>
    <x v="161"/>
    <x v="161"/>
    <x v="33"/>
    <x v="33"/>
    <m/>
    <x v="615"/>
    <e v="#N/A"/>
    <x v="615"/>
  </r>
  <r>
    <x v="5170"/>
    <m/>
    <n v="50"/>
    <x v="19732"/>
    <m/>
    <m/>
    <m/>
    <m/>
    <x v="8661"/>
    <s v="2023/7/19"/>
    <x v="161"/>
    <x v="161"/>
    <x v="33"/>
    <x v="33"/>
    <m/>
    <x v="615"/>
    <e v="#N/A"/>
    <x v="615"/>
  </r>
  <r>
    <x v="5170"/>
    <m/>
    <n v="100"/>
    <x v="19733"/>
    <m/>
    <m/>
    <m/>
    <m/>
    <x v="8661"/>
    <s v="2023/7/19"/>
    <x v="161"/>
    <x v="161"/>
    <x v="33"/>
    <x v="33"/>
    <m/>
    <x v="615"/>
    <e v="#N/A"/>
    <x v="615"/>
  </r>
  <r>
    <x v="5170"/>
    <m/>
    <n v="100"/>
    <x v="19734"/>
    <m/>
    <m/>
    <m/>
    <m/>
    <x v="8661"/>
    <s v="2023/7/19"/>
    <x v="161"/>
    <x v="161"/>
    <x v="33"/>
    <x v="33"/>
    <m/>
    <x v="615"/>
    <e v="#N/A"/>
    <x v="615"/>
  </r>
  <r>
    <x v="5170"/>
    <m/>
    <n v="50"/>
    <x v="19735"/>
    <m/>
    <m/>
    <m/>
    <m/>
    <x v="8661"/>
    <s v="2023/7/19"/>
    <x v="161"/>
    <x v="161"/>
    <x v="33"/>
    <x v="33"/>
    <m/>
    <x v="615"/>
    <e v="#N/A"/>
    <x v="615"/>
  </r>
  <r>
    <x v="5170"/>
    <m/>
    <n v="50"/>
    <x v="19736"/>
    <m/>
    <m/>
    <m/>
    <m/>
    <x v="8661"/>
    <s v="2023/7/19"/>
    <x v="161"/>
    <x v="161"/>
    <x v="33"/>
    <x v="33"/>
    <m/>
    <x v="615"/>
    <e v="#N/A"/>
    <x v="615"/>
  </r>
  <r>
    <x v="5170"/>
    <m/>
    <n v="50"/>
    <x v="19737"/>
    <m/>
    <m/>
    <m/>
    <m/>
    <x v="8576"/>
    <s v="2023/10/12"/>
    <x v="161"/>
    <x v="161"/>
    <x v="33"/>
    <x v="33"/>
    <m/>
    <x v="615"/>
    <e v="#N/A"/>
    <x v="615"/>
  </r>
  <r>
    <x v="5170"/>
    <m/>
    <n v="200"/>
    <x v="19738"/>
    <m/>
    <m/>
    <m/>
    <m/>
    <x v="7476"/>
    <s v="2023/11/2"/>
    <x v="161"/>
    <x v="161"/>
    <x v="33"/>
    <x v="33"/>
    <m/>
    <x v="615"/>
    <e v="#N/A"/>
    <x v="615"/>
  </r>
  <r>
    <x v="5170"/>
    <m/>
    <n v="300"/>
    <x v="19739"/>
    <m/>
    <m/>
    <m/>
    <m/>
    <x v="8581"/>
    <s v="2023/11/30"/>
    <x v="161"/>
    <x v="161"/>
    <x v="33"/>
    <x v="33"/>
    <m/>
    <x v="615"/>
    <e v="#N/A"/>
    <x v="615"/>
  </r>
  <r>
    <x v="5170"/>
    <m/>
    <n v="110"/>
    <x v="19740"/>
    <m/>
    <m/>
    <m/>
    <m/>
    <x v="8581"/>
    <s v="2023/11/30"/>
    <x v="161"/>
    <x v="161"/>
    <x v="33"/>
    <x v="33"/>
    <m/>
    <x v="615"/>
    <e v="#N/A"/>
    <x v="615"/>
  </r>
  <r>
    <x v="5170"/>
    <m/>
    <n v="150"/>
    <x v="19741"/>
    <m/>
    <m/>
    <m/>
    <m/>
    <x v="9745"/>
    <s v="2023/12/10"/>
    <x v="161"/>
    <x v="161"/>
    <x v="33"/>
    <x v="33"/>
    <m/>
    <x v="615"/>
    <e v="#N/A"/>
    <x v="615"/>
  </r>
  <r>
    <x v="5170"/>
    <m/>
    <n v="100"/>
    <x v="19742"/>
    <m/>
    <m/>
    <m/>
    <m/>
    <x v="9708"/>
    <s v="2023/12/24"/>
    <x v="161"/>
    <x v="161"/>
    <x v="33"/>
    <x v="33"/>
    <m/>
    <x v="615"/>
    <e v="#N/A"/>
    <x v="615"/>
  </r>
  <r>
    <x v="5170"/>
    <m/>
    <n v="50"/>
    <x v="19743"/>
    <m/>
    <m/>
    <m/>
    <m/>
    <x v="9759"/>
    <s v="2023/3/28"/>
    <x v="161"/>
    <x v="161"/>
    <x v="19"/>
    <x v="19"/>
    <m/>
    <x v="615"/>
    <e v="#N/A"/>
    <x v="615"/>
  </r>
  <r>
    <x v="5170"/>
    <m/>
    <n v="50"/>
    <x v="19744"/>
    <m/>
    <m/>
    <m/>
    <m/>
    <x v="9759"/>
    <s v="2023/3/28"/>
    <x v="161"/>
    <x v="161"/>
    <x v="19"/>
    <x v="19"/>
    <m/>
    <x v="615"/>
    <e v="#N/A"/>
    <x v="615"/>
  </r>
  <r>
    <x v="5170"/>
    <m/>
    <n v="50"/>
    <x v="19745"/>
    <m/>
    <m/>
    <m/>
    <m/>
    <x v="9759"/>
    <s v="2023/3/28"/>
    <x v="161"/>
    <x v="161"/>
    <x v="19"/>
    <x v="19"/>
    <m/>
    <x v="615"/>
    <e v="#N/A"/>
    <x v="615"/>
  </r>
  <r>
    <x v="5170"/>
    <m/>
    <n v="100"/>
    <x v="19746"/>
    <m/>
    <m/>
    <m/>
    <m/>
    <x v="9759"/>
    <s v="2023/3/28"/>
    <x v="161"/>
    <x v="161"/>
    <x v="19"/>
    <x v="19"/>
    <m/>
    <x v="615"/>
    <e v="#N/A"/>
    <x v="615"/>
  </r>
  <r>
    <x v="5170"/>
    <m/>
    <n v="50"/>
    <x v="19747"/>
    <m/>
    <m/>
    <m/>
    <m/>
    <x v="9759"/>
    <s v="2023/3/28"/>
    <x v="161"/>
    <x v="161"/>
    <x v="19"/>
    <x v="19"/>
    <m/>
    <x v="615"/>
    <e v="#N/A"/>
    <x v="615"/>
  </r>
  <r>
    <x v="5170"/>
    <m/>
    <n v="150"/>
    <x v="19748"/>
    <m/>
    <m/>
    <m/>
    <m/>
    <x v="8488"/>
    <s v="2023/11/12"/>
    <x v="161"/>
    <x v="161"/>
    <x v="30"/>
    <x v="30"/>
    <m/>
    <x v="615"/>
    <e v="#N/A"/>
    <x v="615"/>
  </r>
  <r>
    <x v="5170"/>
    <m/>
    <n v="200"/>
    <x v="19749"/>
    <m/>
    <m/>
    <m/>
    <m/>
    <x v="8593"/>
    <s v="2023/11/12"/>
    <x v="161"/>
    <x v="161"/>
    <x v="30"/>
    <x v="30"/>
    <m/>
    <x v="615"/>
    <e v="#N/A"/>
    <x v="615"/>
  </r>
  <r>
    <x v="5170"/>
    <m/>
    <n v="50"/>
    <x v="19749"/>
    <m/>
    <m/>
    <m/>
    <m/>
    <x v="9602"/>
    <s v="2023/11/12"/>
    <x v="161"/>
    <x v="161"/>
    <x v="30"/>
    <x v="30"/>
    <m/>
    <x v="615"/>
    <e v="#N/A"/>
    <x v="615"/>
  </r>
  <r>
    <x v="5170"/>
    <m/>
    <n v="70"/>
    <x v="19750"/>
    <m/>
    <m/>
    <m/>
    <m/>
    <x v="9504"/>
    <s v="2023/12/25"/>
    <x v="161"/>
    <x v="161"/>
    <x v="43"/>
    <x v="43"/>
    <m/>
    <x v="615"/>
    <e v="#N/A"/>
    <x v="615"/>
  </r>
  <r>
    <x v="5170"/>
    <m/>
    <n v="80"/>
    <x v="19750"/>
    <m/>
    <m/>
    <m/>
    <m/>
    <x v="9504"/>
    <s v="2023/12/25"/>
    <x v="161"/>
    <x v="161"/>
    <x v="43"/>
    <x v="43"/>
    <m/>
    <x v="615"/>
    <e v="#N/A"/>
    <x v="615"/>
  </r>
  <r>
    <x v="5170"/>
    <m/>
    <n v="50"/>
    <x v="19750"/>
    <m/>
    <m/>
    <m/>
    <m/>
    <x v="9504"/>
    <s v="2023/12/25"/>
    <x v="161"/>
    <x v="161"/>
    <x v="43"/>
    <x v="43"/>
    <m/>
    <x v="615"/>
    <e v="#N/A"/>
    <x v="615"/>
  </r>
  <r>
    <x v="5170"/>
    <m/>
    <n v="50"/>
    <x v="19751"/>
    <m/>
    <m/>
    <m/>
    <m/>
    <x v="8398"/>
    <s v="2023/8/16"/>
    <x v="161"/>
    <x v="161"/>
    <x v="65"/>
    <x v="65"/>
    <m/>
    <x v="615"/>
    <e v="#N/A"/>
    <x v="615"/>
  </r>
  <r>
    <x v="5170"/>
    <m/>
    <n v="50"/>
    <x v="19751"/>
    <m/>
    <m/>
    <m/>
    <m/>
    <x v="8398"/>
    <s v="2023/8/16"/>
    <x v="161"/>
    <x v="161"/>
    <x v="65"/>
    <x v="65"/>
    <m/>
    <x v="615"/>
    <e v="#N/A"/>
    <x v="615"/>
  </r>
  <r>
    <x v="5170"/>
    <m/>
    <n v="50"/>
    <x v="19751"/>
    <m/>
    <m/>
    <m/>
    <m/>
    <x v="8398"/>
    <s v="2023/8/16"/>
    <x v="161"/>
    <x v="161"/>
    <x v="65"/>
    <x v="65"/>
    <m/>
    <x v="615"/>
    <e v="#N/A"/>
    <x v="615"/>
  </r>
  <r>
    <x v="5170"/>
    <m/>
    <n v="267"/>
    <x v="19752"/>
    <m/>
    <m/>
    <m/>
    <m/>
    <x v="8487"/>
    <s v="2023/8/23"/>
    <x v="161"/>
    <x v="161"/>
    <x v="58"/>
    <x v="58"/>
    <m/>
    <x v="615"/>
    <e v="#N/A"/>
    <x v="615"/>
  </r>
  <r>
    <x v="5170"/>
    <m/>
    <n v="675"/>
    <x v="19753"/>
    <m/>
    <m/>
    <m/>
    <m/>
    <x v="8592"/>
    <s v="2023/9/7"/>
    <x v="161"/>
    <x v="161"/>
    <x v="58"/>
    <x v="58"/>
    <m/>
    <x v="615"/>
    <e v="#N/A"/>
    <x v="615"/>
  </r>
  <r>
    <x v="5170"/>
    <m/>
    <n v="300"/>
    <x v="19754"/>
    <m/>
    <m/>
    <m/>
    <m/>
    <x v="8611"/>
    <s v="2023/9/18"/>
    <x v="161"/>
    <x v="161"/>
    <x v="58"/>
    <x v="58"/>
    <m/>
    <x v="615"/>
    <e v="#N/A"/>
    <x v="615"/>
  </r>
  <r>
    <x v="5170"/>
    <m/>
    <n v="50"/>
    <x v="19755"/>
    <m/>
    <m/>
    <m/>
    <m/>
    <x v="8312"/>
    <s v="2023/9/20"/>
    <x v="161"/>
    <x v="161"/>
    <x v="58"/>
    <x v="58"/>
    <m/>
    <x v="615"/>
    <e v="#N/A"/>
    <x v="615"/>
  </r>
  <r>
    <x v="5170"/>
    <m/>
    <n v="100"/>
    <x v="19756"/>
    <m/>
    <m/>
    <m/>
    <m/>
    <x v="8614"/>
    <s v="2023/10/14"/>
    <x v="161"/>
    <x v="161"/>
    <x v="58"/>
    <x v="58"/>
    <m/>
    <x v="615"/>
    <e v="#N/A"/>
    <x v="615"/>
  </r>
  <r>
    <x v="5170"/>
    <m/>
    <n v="100"/>
    <x v="19757"/>
    <m/>
    <m/>
    <m/>
    <m/>
    <x v="9721"/>
    <s v="2023/11/30"/>
    <x v="161"/>
    <x v="161"/>
    <x v="58"/>
    <x v="58"/>
    <m/>
    <x v="615"/>
    <e v="#N/A"/>
    <x v="615"/>
  </r>
  <r>
    <x v="5170"/>
    <m/>
    <n v="100"/>
    <x v="19758"/>
    <m/>
    <m/>
    <m/>
    <m/>
    <x v="9721"/>
    <s v="2023/11/30"/>
    <x v="161"/>
    <x v="161"/>
    <x v="58"/>
    <x v="58"/>
    <m/>
    <x v="615"/>
    <e v="#N/A"/>
    <x v="615"/>
  </r>
  <r>
    <x v="5170"/>
    <m/>
    <n v="200"/>
    <x v="19759"/>
    <m/>
    <m/>
    <m/>
    <m/>
    <x v="9721"/>
    <s v="2023/11/30"/>
    <x v="161"/>
    <x v="161"/>
    <x v="58"/>
    <x v="58"/>
    <m/>
    <x v="615"/>
    <e v="#N/A"/>
    <x v="615"/>
  </r>
  <r>
    <x v="5170"/>
    <m/>
    <n v="100"/>
    <x v="19760"/>
    <m/>
    <m/>
    <m/>
    <m/>
    <x v="8617"/>
    <s v="2023/11/30"/>
    <x v="161"/>
    <x v="161"/>
    <x v="58"/>
    <x v="58"/>
    <m/>
    <x v="615"/>
    <e v="#N/A"/>
    <x v="615"/>
  </r>
  <r>
    <x v="5170"/>
    <m/>
    <n v="40"/>
    <x v="19761"/>
    <m/>
    <m/>
    <m/>
    <m/>
    <x v="8617"/>
    <s v="2023/11/30"/>
    <x v="161"/>
    <x v="161"/>
    <x v="58"/>
    <x v="58"/>
    <m/>
    <x v="615"/>
    <e v="#N/A"/>
    <x v="615"/>
  </r>
  <r>
    <x v="5170"/>
    <m/>
    <n v="50"/>
    <x v="19762"/>
    <m/>
    <m/>
    <m/>
    <m/>
    <x v="8621"/>
    <s v="2023/12/18"/>
    <x v="161"/>
    <x v="161"/>
    <x v="58"/>
    <x v="58"/>
    <m/>
    <x v="615"/>
    <e v="#N/A"/>
    <x v="615"/>
  </r>
  <r>
    <x v="5170"/>
    <m/>
    <n v="20"/>
    <x v="19762"/>
    <m/>
    <m/>
    <m/>
    <m/>
    <x v="8621"/>
    <s v="2023/12/18"/>
    <x v="161"/>
    <x v="161"/>
    <x v="58"/>
    <x v="58"/>
    <m/>
    <x v="615"/>
    <e v="#N/A"/>
    <x v="615"/>
  </r>
  <r>
    <x v="5170"/>
    <m/>
    <n v="200"/>
    <x v="19763"/>
    <m/>
    <m/>
    <m/>
    <m/>
    <x v="9531"/>
    <s v="2023/12/18"/>
    <x v="161"/>
    <x v="161"/>
    <x v="58"/>
    <x v="58"/>
    <m/>
    <x v="615"/>
    <e v="#N/A"/>
    <x v="615"/>
  </r>
  <r>
    <x v="5170"/>
    <m/>
    <n v="100"/>
    <x v="19742"/>
    <m/>
    <m/>
    <m/>
    <m/>
    <x v="9708"/>
    <s v="2023/12/24"/>
    <x v="161"/>
    <x v="161"/>
    <x v="58"/>
    <x v="58"/>
    <m/>
    <x v="615"/>
    <e v="#N/A"/>
    <x v="615"/>
  </r>
  <r>
    <x v="5170"/>
    <m/>
    <n v="20"/>
    <x v="19764"/>
    <m/>
    <m/>
    <m/>
    <m/>
    <x v="8622"/>
    <s v="2023/12/24"/>
    <x v="161"/>
    <x v="161"/>
    <x v="58"/>
    <x v="58"/>
    <m/>
    <x v="615"/>
    <e v="#N/A"/>
    <x v="615"/>
  </r>
  <r>
    <x v="5170"/>
    <m/>
    <n v="40"/>
    <x v="19765"/>
    <m/>
    <m/>
    <m/>
    <m/>
    <x v="8622"/>
    <s v="2023/12/24"/>
    <x v="161"/>
    <x v="161"/>
    <x v="58"/>
    <x v="58"/>
    <m/>
    <x v="615"/>
    <e v="#N/A"/>
    <x v="615"/>
  </r>
  <r>
    <x v="5170"/>
    <m/>
    <n v="40"/>
    <x v="19766"/>
    <m/>
    <m/>
    <m/>
    <m/>
    <x v="8622"/>
    <s v="2023/12/24"/>
    <x v="161"/>
    <x v="161"/>
    <x v="58"/>
    <x v="58"/>
    <m/>
    <x v="615"/>
    <e v="#N/A"/>
    <x v="615"/>
  </r>
  <r>
    <x v="5170"/>
    <m/>
    <n v="100"/>
    <x v="19767"/>
    <m/>
    <m/>
    <m/>
    <m/>
    <x v="9504"/>
    <s v="2023/12/25"/>
    <x v="161"/>
    <x v="161"/>
    <x v="58"/>
    <x v="58"/>
    <m/>
    <x v="615"/>
    <e v="#N/A"/>
    <x v="615"/>
  </r>
  <r>
    <x v="5170"/>
    <m/>
    <n v="50"/>
    <x v="19768"/>
    <m/>
    <m/>
    <m/>
    <m/>
    <x v="9504"/>
    <s v="2023/12/25"/>
    <x v="161"/>
    <x v="161"/>
    <x v="58"/>
    <x v="58"/>
    <m/>
    <x v="615"/>
    <e v="#N/A"/>
    <x v="615"/>
  </r>
  <r>
    <x v="5170"/>
    <m/>
    <n v="30"/>
    <x v="19769"/>
    <m/>
    <m/>
    <m/>
    <m/>
    <x v="7845"/>
    <s v="2023/10/22"/>
    <x v="161"/>
    <x v="161"/>
    <x v="66"/>
    <x v="66"/>
    <m/>
    <x v="615"/>
    <e v="#N/A"/>
    <x v="615"/>
  </r>
  <r>
    <x v="5170"/>
    <m/>
    <n v="100"/>
    <x v="19770"/>
    <m/>
    <m/>
    <m/>
    <m/>
    <x v="8634"/>
    <s v="2023/11/5"/>
    <x v="161"/>
    <x v="161"/>
    <x v="66"/>
    <x v="66"/>
    <m/>
    <x v="615"/>
    <e v="#N/A"/>
    <x v="615"/>
  </r>
  <r>
    <x v="5170"/>
    <m/>
    <n v="100"/>
    <x v="19771"/>
    <m/>
    <m/>
    <m/>
    <m/>
    <x v="8635"/>
    <s v="2023/11/30"/>
    <x v="161"/>
    <x v="161"/>
    <x v="66"/>
    <x v="66"/>
    <m/>
    <x v="615"/>
    <e v="#N/A"/>
    <x v="615"/>
  </r>
  <r>
    <x v="5170"/>
    <m/>
    <n v="100"/>
    <x v="19772"/>
    <m/>
    <m/>
    <m/>
    <m/>
    <x v="8635"/>
    <s v="2023/11/30"/>
    <x v="161"/>
    <x v="161"/>
    <x v="66"/>
    <x v="66"/>
    <m/>
    <x v="615"/>
    <e v="#N/A"/>
    <x v="615"/>
  </r>
  <r>
    <x v="5170"/>
    <m/>
    <n v="100"/>
    <x v="19773"/>
    <m/>
    <m/>
    <m/>
    <m/>
    <x v="8636"/>
    <s v="2023/11/30"/>
    <x v="161"/>
    <x v="161"/>
    <x v="66"/>
    <x v="66"/>
    <m/>
    <x v="615"/>
    <e v="#N/A"/>
    <x v="615"/>
  </r>
  <r>
    <x v="5170"/>
    <m/>
    <n v="100"/>
    <x v="19774"/>
    <m/>
    <m/>
    <m/>
    <m/>
    <x v="9767"/>
    <s v="2023/10/26"/>
    <x v="161"/>
    <x v="161"/>
    <x v="70"/>
    <x v="70"/>
    <m/>
    <x v="615"/>
    <e v="#N/A"/>
    <x v="615"/>
  </r>
  <r>
    <x v="5170"/>
    <m/>
    <n v="150"/>
    <x v="19775"/>
    <m/>
    <m/>
    <m/>
    <m/>
    <x v="9753"/>
    <s v="2023/11/21"/>
    <x v="161"/>
    <x v="161"/>
    <x v="70"/>
    <x v="70"/>
    <m/>
    <x v="615"/>
    <e v="#N/A"/>
    <x v="615"/>
  </r>
  <r>
    <x v="5170"/>
    <m/>
    <n v="50"/>
    <x v="19776"/>
    <m/>
    <m/>
    <m/>
    <m/>
    <x v="8644"/>
    <s v="2023/11/30"/>
    <x v="161"/>
    <x v="161"/>
    <x v="59"/>
    <x v="59"/>
    <m/>
    <x v="615"/>
    <e v="#N/A"/>
    <x v="615"/>
  </r>
  <r>
    <x v="5170"/>
    <m/>
    <n v="50"/>
    <x v="19776"/>
    <m/>
    <m/>
    <m/>
    <m/>
    <x v="8644"/>
    <s v="2023/11/30"/>
    <x v="161"/>
    <x v="161"/>
    <x v="59"/>
    <x v="59"/>
    <m/>
    <x v="615"/>
    <e v="#N/A"/>
    <x v="615"/>
  </r>
  <r>
    <x v="5170"/>
    <m/>
    <n v="40"/>
    <x v="19776"/>
    <m/>
    <m/>
    <m/>
    <m/>
    <x v="8644"/>
    <s v="2023/11/30"/>
    <x v="161"/>
    <x v="161"/>
    <x v="59"/>
    <x v="59"/>
    <m/>
    <x v="615"/>
    <e v="#N/A"/>
    <x v="615"/>
  </r>
  <r>
    <x v="5170"/>
    <m/>
    <n v="20"/>
    <x v="19777"/>
    <m/>
    <m/>
    <m/>
    <m/>
    <x v="9534"/>
    <s v="2023/1/23"/>
    <x v="162"/>
    <x v="162"/>
    <x v="35"/>
    <x v="35"/>
    <m/>
    <x v="615"/>
    <e v="#N/A"/>
    <x v="615"/>
  </r>
  <r>
    <x v="5170"/>
    <m/>
    <n v="20"/>
    <x v="19777"/>
    <m/>
    <m/>
    <m/>
    <m/>
    <x v="9534"/>
    <s v="2023/1/23"/>
    <x v="162"/>
    <x v="162"/>
    <x v="35"/>
    <x v="35"/>
    <m/>
    <x v="615"/>
    <e v="#N/A"/>
    <x v="615"/>
  </r>
  <r>
    <x v="5170"/>
    <m/>
    <n v="60"/>
    <x v="19777"/>
    <m/>
    <m/>
    <m/>
    <m/>
    <x v="9534"/>
    <s v="2023/1/23"/>
    <x v="162"/>
    <x v="162"/>
    <x v="35"/>
    <x v="35"/>
    <m/>
    <x v="615"/>
    <e v="#N/A"/>
    <x v="615"/>
  </r>
  <r>
    <x v="5170"/>
    <m/>
    <n v="20"/>
    <x v="19777"/>
    <m/>
    <m/>
    <m/>
    <m/>
    <x v="9768"/>
    <s v="2023/1/23"/>
    <x v="162"/>
    <x v="162"/>
    <x v="35"/>
    <x v="35"/>
    <m/>
    <x v="615"/>
    <e v="#N/A"/>
    <x v="615"/>
  </r>
  <r>
    <x v="5170"/>
    <m/>
    <n v="20"/>
    <x v="19778"/>
    <m/>
    <m/>
    <m/>
    <m/>
    <x v="9734"/>
    <s v="2023/1/23"/>
    <x v="162"/>
    <x v="162"/>
    <x v="35"/>
    <x v="35"/>
    <m/>
    <x v="615"/>
    <e v="#N/A"/>
    <x v="615"/>
  </r>
  <r>
    <x v="5170"/>
    <m/>
    <n v="20"/>
    <x v="19777"/>
    <m/>
    <m/>
    <m/>
    <m/>
    <x v="9734"/>
    <s v="2023/1/23"/>
    <x v="162"/>
    <x v="162"/>
    <x v="35"/>
    <x v="35"/>
    <m/>
    <x v="615"/>
    <e v="#N/A"/>
    <x v="615"/>
  </r>
  <r>
    <x v="5170"/>
    <m/>
    <n v="20"/>
    <x v="19779"/>
    <m/>
    <m/>
    <m/>
    <m/>
    <x v="9769"/>
    <s v="2023/1/31"/>
    <x v="162"/>
    <x v="162"/>
    <x v="35"/>
    <x v="35"/>
    <m/>
    <x v="615"/>
    <e v="#N/A"/>
    <x v="615"/>
  </r>
  <r>
    <x v="5170"/>
    <m/>
    <n v="25"/>
    <x v="19779"/>
    <m/>
    <m/>
    <m/>
    <m/>
    <x v="9769"/>
    <s v="2023/1/31"/>
    <x v="162"/>
    <x v="162"/>
    <x v="35"/>
    <x v="35"/>
    <m/>
    <x v="615"/>
    <e v="#N/A"/>
    <x v="615"/>
  </r>
  <r>
    <x v="5170"/>
    <m/>
    <n v="112"/>
    <x v="19780"/>
    <m/>
    <m/>
    <m/>
    <m/>
    <x v="9770"/>
    <s v="2023/5/1"/>
    <x v="162"/>
    <x v="162"/>
    <x v="35"/>
    <x v="35"/>
    <m/>
    <x v="615"/>
    <e v="#N/A"/>
    <x v="615"/>
  </r>
  <r>
    <x v="5170"/>
    <m/>
    <n v="100"/>
    <x v="19781"/>
    <m/>
    <m/>
    <m/>
    <m/>
    <x v="8322"/>
    <s v="2023/5/1"/>
    <x v="162"/>
    <x v="162"/>
    <x v="35"/>
    <x v="35"/>
    <m/>
    <x v="615"/>
    <e v="#N/A"/>
    <x v="615"/>
  </r>
  <r>
    <x v="5170"/>
    <m/>
    <n v="90"/>
    <x v="19782"/>
    <m/>
    <m/>
    <m/>
    <m/>
    <x v="8322"/>
    <s v="2023/5/1"/>
    <x v="162"/>
    <x v="162"/>
    <x v="35"/>
    <x v="35"/>
    <m/>
    <x v="615"/>
    <e v="#N/A"/>
    <x v="615"/>
  </r>
  <r>
    <x v="5170"/>
    <m/>
    <n v="154"/>
    <x v="19783"/>
    <m/>
    <m/>
    <m/>
    <m/>
    <x v="8323"/>
    <s v="2023/5/1"/>
    <x v="162"/>
    <x v="162"/>
    <x v="35"/>
    <x v="35"/>
    <m/>
    <x v="615"/>
    <e v="#N/A"/>
    <x v="615"/>
  </r>
  <r>
    <x v="5170"/>
    <m/>
    <n v="62"/>
    <x v="19784"/>
    <m/>
    <m/>
    <m/>
    <m/>
    <x v="9771"/>
    <s v="2023/2/25"/>
    <x v="162"/>
    <x v="162"/>
    <x v="38"/>
    <x v="38"/>
    <m/>
    <x v="615"/>
    <e v="#N/A"/>
    <x v="615"/>
  </r>
  <r>
    <x v="5170"/>
    <m/>
    <n v="149"/>
    <x v="19784"/>
    <m/>
    <m/>
    <m/>
    <m/>
    <x v="9771"/>
    <s v="2023/2/25"/>
    <x v="162"/>
    <x v="162"/>
    <x v="38"/>
    <x v="38"/>
    <m/>
    <x v="615"/>
    <e v="#N/A"/>
    <x v="615"/>
  </r>
  <r>
    <x v="5170"/>
    <m/>
    <n v="139.06"/>
    <x v="19785"/>
    <m/>
    <m/>
    <m/>
    <m/>
    <x v="9771"/>
    <s v="2023/2/25"/>
    <x v="162"/>
    <x v="162"/>
    <x v="38"/>
    <x v="38"/>
    <m/>
    <x v="615"/>
    <e v="#N/A"/>
    <x v="615"/>
  </r>
  <r>
    <x v="5170"/>
    <m/>
    <n v="45"/>
    <x v="19786"/>
    <m/>
    <m/>
    <m/>
    <m/>
    <x v="7542"/>
    <s v="2023/8/31"/>
    <x v="162"/>
    <x v="162"/>
    <x v="38"/>
    <x v="38"/>
    <m/>
    <x v="615"/>
    <e v="#N/A"/>
    <x v="615"/>
  </r>
  <r>
    <x v="5170"/>
    <m/>
    <n v="93"/>
    <x v="19786"/>
    <m/>
    <m/>
    <m/>
    <m/>
    <x v="7542"/>
    <s v="2023/8/31"/>
    <x v="162"/>
    <x v="162"/>
    <x v="38"/>
    <x v="38"/>
    <m/>
    <x v="615"/>
    <e v="#N/A"/>
    <x v="615"/>
  </r>
  <r>
    <x v="5170"/>
    <m/>
    <n v="80"/>
    <x v="19787"/>
    <m/>
    <m/>
    <m/>
    <m/>
    <x v="9499"/>
    <s v="2023/11/11"/>
    <x v="162"/>
    <x v="162"/>
    <x v="74"/>
    <x v="74"/>
    <m/>
    <x v="615"/>
    <e v="#N/A"/>
    <x v="615"/>
  </r>
  <r>
    <x v="5170"/>
    <m/>
    <n v="80"/>
    <x v="19788"/>
    <m/>
    <m/>
    <m/>
    <m/>
    <x v="9499"/>
    <s v="2023/11/11"/>
    <x v="162"/>
    <x v="162"/>
    <x v="74"/>
    <x v="74"/>
    <m/>
    <x v="615"/>
    <e v="#N/A"/>
    <x v="615"/>
  </r>
  <r>
    <x v="5170"/>
    <m/>
    <n v="172.01"/>
    <x v="19789"/>
    <m/>
    <m/>
    <m/>
    <m/>
    <x v="9772"/>
    <s v="2023/3/9"/>
    <x v="162"/>
    <x v="162"/>
    <x v="4"/>
    <x v="4"/>
    <m/>
    <x v="615"/>
    <e v="#N/A"/>
    <x v="615"/>
  </r>
  <r>
    <x v="5170"/>
    <m/>
    <n v="88"/>
    <x v="19790"/>
    <m/>
    <m/>
    <m/>
    <m/>
    <x v="8332"/>
    <s v="2023/6/17"/>
    <x v="162"/>
    <x v="162"/>
    <x v="4"/>
    <x v="4"/>
    <m/>
    <x v="615"/>
    <e v="#N/A"/>
    <x v="615"/>
  </r>
  <r>
    <x v="5170"/>
    <m/>
    <n v="463"/>
    <x v="19791"/>
    <m/>
    <m/>
    <m/>
    <m/>
    <x v="9481"/>
    <s v="2023/9/16"/>
    <x v="162"/>
    <x v="162"/>
    <x v="4"/>
    <x v="4"/>
    <m/>
    <x v="615"/>
    <e v="#N/A"/>
    <x v="615"/>
  </r>
  <r>
    <x v="5170"/>
    <m/>
    <n v="1000"/>
    <x v="10070"/>
    <m/>
    <m/>
    <m/>
    <m/>
    <x v="7280"/>
    <s v="2023/9/25"/>
    <x v="162"/>
    <x v="162"/>
    <x v="4"/>
    <x v="4"/>
    <m/>
    <x v="615"/>
    <e v="#N/A"/>
    <x v="615"/>
  </r>
  <r>
    <x v="5170"/>
    <m/>
    <n v="15875"/>
    <x v="9829"/>
    <m/>
    <m/>
    <m/>
    <m/>
    <x v="7672"/>
    <s v="2023/7/30"/>
    <x v="162"/>
    <x v="162"/>
    <x v="16"/>
    <x v="16"/>
    <m/>
    <x v="615"/>
    <e v="#N/A"/>
    <x v="615"/>
  </r>
  <r>
    <x v="5170"/>
    <m/>
    <n v="2157.8000000000002"/>
    <x v="9830"/>
    <m/>
    <m/>
    <m/>
    <m/>
    <x v="7673"/>
    <s v="2023/9/2"/>
    <x v="162"/>
    <x v="162"/>
    <x v="16"/>
    <x v="16"/>
    <m/>
    <x v="615"/>
    <e v="#N/A"/>
    <x v="615"/>
  </r>
  <r>
    <x v="5170"/>
    <m/>
    <n v="100"/>
    <x v="10070"/>
    <m/>
    <m/>
    <m/>
    <m/>
    <x v="7280"/>
    <s v="2023/9/25"/>
    <x v="162"/>
    <x v="162"/>
    <x v="16"/>
    <x v="16"/>
    <m/>
    <x v="615"/>
    <e v="#N/A"/>
    <x v="615"/>
  </r>
  <r>
    <x v="5170"/>
    <m/>
    <n v="17689"/>
    <x v="9831"/>
    <m/>
    <m/>
    <m/>
    <m/>
    <x v="7674"/>
    <s v="2023/10/1"/>
    <x v="162"/>
    <x v="162"/>
    <x v="16"/>
    <x v="16"/>
    <m/>
    <x v="615"/>
    <e v="#N/A"/>
    <x v="615"/>
  </r>
  <r>
    <x v="5170"/>
    <m/>
    <n v="14687.53"/>
    <x v="9832"/>
    <m/>
    <m/>
    <m/>
    <m/>
    <x v="7675"/>
    <s v="2023/11/4"/>
    <x v="162"/>
    <x v="162"/>
    <x v="16"/>
    <x v="16"/>
    <m/>
    <x v="615"/>
    <e v="#N/A"/>
    <x v="615"/>
  </r>
  <r>
    <x v="5170"/>
    <m/>
    <n v="19566.73"/>
    <x v="9833"/>
    <m/>
    <m/>
    <m/>
    <m/>
    <x v="7676"/>
    <s v="2023/12/25"/>
    <x v="162"/>
    <x v="162"/>
    <x v="16"/>
    <x v="16"/>
    <m/>
    <x v="615"/>
    <e v="#N/A"/>
    <x v="615"/>
  </r>
  <r>
    <x v="5170"/>
    <m/>
    <n v="3927"/>
    <x v="9924"/>
    <m/>
    <m/>
    <m/>
    <m/>
    <x v="7704"/>
    <s v="2023/12/31"/>
    <x v="162"/>
    <x v="162"/>
    <x v="16"/>
    <x v="16"/>
    <m/>
    <x v="615"/>
    <e v="#N/A"/>
    <x v="615"/>
  </r>
  <r>
    <x v="5170"/>
    <m/>
    <n v="305"/>
    <x v="19792"/>
    <m/>
    <m/>
    <m/>
    <m/>
    <x v="9460"/>
    <s v="2023/7/13"/>
    <x v="162"/>
    <x v="162"/>
    <x v="51"/>
    <x v="51"/>
    <m/>
    <x v="615"/>
    <e v="#N/A"/>
    <x v="615"/>
  </r>
  <r>
    <x v="5170"/>
    <m/>
    <n v="79"/>
    <x v="19793"/>
    <m/>
    <m/>
    <m/>
    <m/>
    <x v="9773"/>
    <s v="2023/5/1"/>
    <x v="162"/>
    <x v="162"/>
    <x v="15"/>
    <x v="15"/>
    <m/>
    <x v="615"/>
    <e v="#N/A"/>
    <x v="615"/>
  </r>
  <r>
    <x v="5170"/>
    <m/>
    <n v="74"/>
    <x v="19793"/>
    <m/>
    <m/>
    <m/>
    <m/>
    <x v="9773"/>
    <s v="2023/5/1"/>
    <x v="162"/>
    <x v="162"/>
    <x v="15"/>
    <x v="15"/>
    <m/>
    <x v="615"/>
    <e v="#N/A"/>
    <x v="615"/>
  </r>
  <r>
    <x v="5170"/>
    <m/>
    <n v="220"/>
    <x v="19794"/>
    <m/>
    <m/>
    <m/>
    <m/>
    <x v="9485"/>
    <s v="2023/7/19"/>
    <x v="162"/>
    <x v="162"/>
    <x v="15"/>
    <x v="15"/>
    <m/>
    <x v="615"/>
    <e v="#N/A"/>
    <x v="615"/>
  </r>
  <r>
    <x v="5170"/>
    <m/>
    <n v="72"/>
    <x v="19793"/>
    <m/>
    <m/>
    <m/>
    <m/>
    <x v="9773"/>
    <s v="2023/5/1"/>
    <x v="162"/>
    <x v="162"/>
    <x v="34"/>
    <x v="34"/>
    <m/>
    <x v="615"/>
    <e v="#N/A"/>
    <x v="615"/>
  </r>
  <r>
    <x v="5170"/>
    <m/>
    <n v="151"/>
    <x v="19795"/>
    <m/>
    <m/>
    <m/>
    <m/>
    <x v="9482"/>
    <s v="2023/1/29"/>
    <x v="162"/>
    <x v="162"/>
    <x v="11"/>
    <x v="11"/>
    <m/>
    <x v="615"/>
    <e v="#N/A"/>
    <x v="615"/>
  </r>
  <r>
    <x v="5170"/>
    <m/>
    <n v="563"/>
    <x v="19796"/>
    <m/>
    <m/>
    <m/>
    <m/>
    <x v="9774"/>
    <s v="2023/2/2"/>
    <x v="162"/>
    <x v="162"/>
    <x v="11"/>
    <x v="11"/>
    <m/>
    <x v="615"/>
    <e v="#N/A"/>
    <x v="615"/>
  </r>
  <r>
    <x v="5170"/>
    <m/>
    <n v="565"/>
    <x v="19797"/>
    <m/>
    <m/>
    <m/>
    <m/>
    <x v="9775"/>
    <s v="2023/3/6"/>
    <x v="162"/>
    <x v="162"/>
    <x v="11"/>
    <x v="11"/>
    <m/>
    <x v="615"/>
    <e v="#N/A"/>
    <x v="615"/>
  </r>
  <r>
    <x v="5170"/>
    <m/>
    <n v="25"/>
    <x v="19798"/>
    <m/>
    <m/>
    <m/>
    <m/>
    <x v="8410"/>
    <s v="2023/6/21"/>
    <x v="162"/>
    <x v="162"/>
    <x v="60"/>
    <x v="60"/>
    <m/>
    <x v="615"/>
    <e v="#N/A"/>
    <x v="615"/>
  </r>
  <r>
    <x v="5170"/>
    <m/>
    <n v="50"/>
    <x v="19799"/>
    <m/>
    <m/>
    <m/>
    <m/>
    <x v="8448"/>
    <s v="2023/8/13"/>
    <x v="162"/>
    <x v="162"/>
    <x v="60"/>
    <x v="60"/>
    <m/>
    <x v="615"/>
    <e v="#N/A"/>
    <x v="615"/>
  </r>
  <r>
    <x v="5170"/>
    <m/>
    <n v="50"/>
    <x v="19800"/>
    <m/>
    <m/>
    <m/>
    <m/>
    <x v="8448"/>
    <s v="2023/8/13"/>
    <x v="162"/>
    <x v="162"/>
    <x v="60"/>
    <x v="60"/>
    <m/>
    <x v="615"/>
    <e v="#N/A"/>
    <x v="615"/>
  </r>
  <r>
    <x v="5170"/>
    <m/>
    <n v="30"/>
    <x v="19801"/>
    <m/>
    <m/>
    <m/>
    <m/>
    <x v="8316"/>
    <s v="2023/12/31"/>
    <x v="162"/>
    <x v="162"/>
    <x v="60"/>
    <x v="60"/>
    <m/>
    <x v="615"/>
    <e v="#N/A"/>
    <x v="615"/>
  </r>
  <r>
    <x v="5170"/>
    <m/>
    <n v="30"/>
    <x v="19802"/>
    <m/>
    <m/>
    <m/>
    <m/>
    <x v="8413"/>
    <s v="2023/3/6"/>
    <x v="162"/>
    <x v="162"/>
    <x v="6"/>
    <x v="6"/>
    <m/>
    <x v="615"/>
    <e v="#N/A"/>
    <x v="615"/>
  </r>
  <r>
    <x v="5170"/>
    <m/>
    <n v="94.02"/>
    <x v="19803"/>
    <m/>
    <m/>
    <m/>
    <m/>
    <x v="8414"/>
    <s v="2023/3/6"/>
    <x v="162"/>
    <x v="162"/>
    <x v="6"/>
    <x v="6"/>
    <m/>
    <x v="615"/>
    <e v="#N/A"/>
    <x v="615"/>
  </r>
  <r>
    <x v="5170"/>
    <m/>
    <n v="94"/>
    <x v="19804"/>
    <m/>
    <m/>
    <m/>
    <m/>
    <x v="8414"/>
    <s v="2023/3/6"/>
    <x v="162"/>
    <x v="162"/>
    <x v="6"/>
    <x v="6"/>
    <m/>
    <x v="615"/>
    <e v="#N/A"/>
    <x v="615"/>
  </r>
  <r>
    <x v="5170"/>
    <m/>
    <n v="30"/>
    <x v="19805"/>
    <m/>
    <m/>
    <m/>
    <m/>
    <x v="8432"/>
    <s v="2023/3/28"/>
    <x v="162"/>
    <x v="162"/>
    <x v="6"/>
    <x v="6"/>
    <m/>
    <x v="615"/>
    <e v="#N/A"/>
    <x v="615"/>
  </r>
  <r>
    <x v="5170"/>
    <m/>
    <n v="145"/>
    <x v="19806"/>
    <m/>
    <m/>
    <m/>
    <m/>
    <x v="8432"/>
    <s v="2023/3/28"/>
    <x v="162"/>
    <x v="162"/>
    <x v="6"/>
    <x v="6"/>
    <m/>
    <x v="615"/>
    <e v="#N/A"/>
    <x v="615"/>
  </r>
  <r>
    <x v="5170"/>
    <m/>
    <n v="150"/>
    <x v="19807"/>
    <m/>
    <m/>
    <m/>
    <m/>
    <x v="8420"/>
    <s v="2023/5/23"/>
    <x v="162"/>
    <x v="162"/>
    <x v="6"/>
    <x v="6"/>
    <m/>
    <x v="615"/>
    <e v="#N/A"/>
    <x v="615"/>
  </r>
  <r>
    <x v="5170"/>
    <m/>
    <n v="173.62"/>
    <x v="19808"/>
    <m/>
    <m/>
    <m/>
    <m/>
    <x v="9483"/>
    <s v="2023/1/31"/>
    <x v="162"/>
    <x v="162"/>
    <x v="12"/>
    <x v="12"/>
    <m/>
    <x v="615"/>
    <e v="#N/A"/>
    <x v="615"/>
  </r>
  <r>
    <x v="5170"/>
    <m/>
    <n v="100"/>
    <x v="19809"/>
    <m/>
    <m/>
    <m/>
    <m/>
    <x v="8422"/>
    <s v="2023/3/27"/>
    <x v="162"/>
    <x v="162"/>
    <x v="12"/>
    <x v="12"/>
    <m/>
    <x v="615"/>
    <e v="#N/A"/>
    <x v="615"/>
  </r>
  <r>
    <x v="5170"/>
    <m/>
    <n v="1236"/>
    <x v="19810"/>
    <m/>
    <m/>
    <m/>
    <m/>
    <x v="8653"/>
    <s v="2023/4/19"/>
    <x v="162"/>
    <x v="162"/>
    <x v="12"/>
    <x v="12"/>
    <m/>
    <x v="615"/>
    <e v="#N/A"/>
    <x v="615"/>
  </r>
  <r>
    <x v="5170"/>
    <m/>
    <n v="76"/>
    <x v="19811"/>
    <m/>
    <m/>
    <m/>
    <m/>
    <x v="8429"/>
    <s v="2023/7/13"/>
    <x v="162"/>
    <x v="162"/>
    <x v="12"/>
    <x v="12"/>
    <m/>
    <x v="615"/>
    <e v="#N/A"/>
    <x v="615"/>
  </r>
  <r>
    <x v="5170"/>
    <m/>
    <n v="110"/>
    <x v="19801"/>
    <m/>
    <m/>
    <m/>
    <m/>
    <x v="9594"/>
    <s v="2023/11/30"/>
    <x v="162"/>
    <x v="162"/>
    <x v="12"/>
    <x v="12"/>
    <m/>
    <x v="615"/>
    <e v="#N/A"/>
    <x v="615"/>
  </r>
  <r>
    <x v="5170"/>
    <m/>
    <n v="166.09"/>
    <x v="19812"/>
    <m/>
    <m/>
    <m/>
    <m/>
    <x v="8431"/>
    <s v="2023/1/31"/>
    <x v="162"/>
    <x v="162"/>
    <x v="13"/>
    <x v="13"/>
    <m/>
    <x v="615"/>
    <e v="#N/A"/>
    <x v="615"/>
  </r>
  <r>
    <x v="5170"/>
    <m/>
    <n v="50"/>
    <x v="19813"/>
    <m/>
    <m/>
    <m/>
    <m/>
    <x v="8431"/>
    <s v="2023/1/31"/>
    <x v="162"/>
    <x v="162"/>
    <x v="13"/>
    <x v="13"/>
    <m/>
    <x v="615"/>
    <e v="#N/A"/>
    <x v="615"/>
  </r>
  <r>
    <x v="5170"/>
    <m/>
    <n v="100"/>
    <x v="19805"/>
    <m/>
    <m/>
    <m/>
    <m/>
    <x v="8432"/>
    <s v="2023/3/28"/>
    <x v="162"/>
    <x v="162"/>
    <x v="13"/>
    <x v="13"/>
    <m/>
    <x v="615"/>
    <e v="#N/A"/>
    <x v="615"/>
  </r>
  <r>
    <x v="5170"/>
    <m/>
    <n v="50"/>
    <x v="19814"/>
    <m/>
    <m/>
    <m/>
    <m/>
    <x v="8447"/>
    <s v="2023/7/23"/>
    <x v="162"/>
    <x v="162"/>
    <x v="13"/>
    <x v="13"/>
    <m/>
    <x v="615"/>
    <e v="#N/A"/>
    <x v="615"/>
  </r>
  <r>
    <x v="5170"/>
    <m/>
    <n v="140"/>
    <x v="19815"/>
    <m/>
    <m/>
    <m/>
    <m/>
    <x v="8447"/>
    <s v="2023/7/23"/>
    <x v="162"/>
    <x v="162"/>
    <x v="13"/>
    <x v="13"/>
    <m/>
    <x v="615"/>
    <e v="#N/A"/>
    <x v="615"/>
  </r>
  <r>
    <x v="5170"/>
    <m/>
    <n v="50"/>
    <x v="19801"/>
    <m/>
    <m/>
    <m/>
    <m/>
    <x v="8447"/>
    <s v="2023/7/23"/>
    <x v="162"/>
    <x v="162"/>
    <x v="13"/>
    <x v="13"/>
    <m/>
    <x v="615"/>
    <e v="#N/A"/>
    <x v="615"/>
  </r>
  <r>
    <x v="5170"/>
    <m/>
    <n v="50"/>
    <x v="19816"/>
    <m/>
    <m/>
    <m/>
    <m/>
    <x v="8447"/>
    <s v="2023/7/23"/>
    <x v="162"/>
    <x v="162"/>
    <x v="13"/>
    <x v="13"/>
    <m/>
    <x v="615"/>
    <e v="#N/A"/>
    <x v="615"/>
  </r>
  <r>
    <x v="5170"/>
    <m/>
    <n v="30"/>
    <x v="19801"/>
    <m/>
    <m/>
    <m/>
    <m/>
    <x v="8447"/>
    <s v="2023/7/23"/>
    <x v="162"/>
    <x v="162"/>
    <x v="13"/>
    <x v="13"/>
    <m/>
    <x v="615"/>
    <e v="#N/A"/>
    <x v="615"/>
  </r>
  <r>
    <x v="5170"/>
    <m/>
    <n v="50"/>
    <x v="19817"/>
    <m/>
    <m/>
    <m/>
    <m/>
    <x v="9651"/>
    <s v="2023/8/13"/>
    <x v="162"/>
    <x v="162"/>
    <x v="13"/>
    <x v="13"/>
    <m/>
    <x v="615"/>
    <e v="#N/A"/>
    <x v="615"/>
  </r>
  <r>
    <x v="5170"/>
    <m/>
    <n v="50"/>
    <x v="19818"/>
    <m/>
    <m/>
    <m/>
    <m/>
    <x v="8448"/>
    <s v="2023/8/13"/>
    <x v="162"/>
    <x v="162"/>
    <x v="13"/>
    <x v="13"/>
    <m/>
    <x v="615"/>
    <e v="#N/A"/>
    <x v="615"/>
  </r>
  <r>
    <x v="5170"/>
    <m/>
    <n v="113.04"/>
    <x v="19819"/>
    <m/>
    <m/>
    <m/>
    <m/>
    <x v="8448"/>
    <s v="2023/8/13"/>
    <x v="162"/>
    <x v="162"/>
    <x v="13"/>
    <x v="13"/>
    <m/>
    <x v="615"/>
    <e v="#N/A"/>
    <x v="615"/>
  </r>
  <r>
    <x v="5170"/>
    <m/>
    <n v="195"/>
    <x v="19820"/>
    <m/>
    <m/>
    <m/>
    <m/>
    <x v="9776"/>
    <s v="2023/12/23"/>
    <x v="162"/>
    <x v="162"/>
    <x v="13"/>
    <x v="13"/>
    <m/>
    <x v="615"/>
    <e v="#N/A"/>
    <x v="615"/>
  </r>
  <r>
    <x v="5170"/>
    <m/>
    <n v="50"/>
    <x v="19821"/>
    <m/>
    <m/>
    <m/>
    <m/>
    <x v="8476"/>
    <s v="2023/1/31"/>
    <x v="162"/>
    <x v="162"/>
    <x v="48"/>
    <x v="48"/>
    <m/>
    <x v="615"/>
    <e v="#N/A"/>
    <x v="615"/>
  </r>
  <r>
    <x v="5170"/>
    <m/>
    <n v="49"/>
    <x v="19821"/>
    <m/>
    <m/>
    <m/>
    <m/>
    <x v="8476"/>
    <s v="2023/1/31"/>
    <x v="162"/>
    <x v="162"/>
    <x v="48"/>
    <x v="48"/>
    <m/>
    <x v="615"/>
    <e v="#N/A"/>
    <x v="615"/>
  </r>
  <r>
    <x v="5170"/>
    <m/>
    <n v="75"/>
    <x v="19822"/>
    <m/>
    <m/>
    <m/>
    <m/>
    <x v="9490"/>
    <s v="2023/2/13"/>
    <x v="162"/>
    <x v="162"/>
    <x v="48"/>
    <x v="48"/>
    <m/>
    <x v="615"/>
    <e v="#N/A"/>
    <x v="615"/>
  </r>
  <r>
    <x v="5170"/>
    <m/>
    <n v="67"/>
    <x v="19823"/>
    <m/>
    <m/>
    <m/>
    <m/>
    <x v="9490"/>
    <s v="2023/2/13"/>
    <x v="162"/>
    <x v="162"/>
    <x v="48"/>
    <x v="48"/>
    <m/>
    <x v="615"/>
    <e v="#N/A"/>
    <x v="615"/>
  </r>
  <r>
    <x v="5170"/>
    <m/>
    <n v="25"/>
    <x v="19824"/>
    <m/>
    <m/>
    <m/>
    <m/>
    <x v="8444"/>
    <s v="2023/5/1"/>
    <x v="162"/>
    <x v="162"/>
    <x v="48"/>
    <x v="48"/>
    <m/>
    <x v="615"/>
    <e v="#N/A"/>
    <x v="615"/>
  </r>
  <r>
    <x v="5170"/>
    <m/>
    <n v="135"/>
    <x v="19825"/>
    <m/>
    <m/>
    <m/>
    <m/>
    <x v="8444"/>
    <s v="2023/5/1"/>
    <x v="162"/>
    <x v="162"/>
    <x v="48"/>
    <x v="48"/>
    <m/>
    <x v="615"/>
    <e v="#N/A"/>
    <x v="615"/>
  </r>
  <r>
    <x v="5170"/>
    <m/>
    <n v="409"/>
    <x v="19826"/>
    <m/>
    <m/>
    <m/>
    <m/>
    <x v="8445"/>
    <s v="2023/6/4"/>
    <x v="162"/>
    <x v="162"/>
    <x v="48"/>
    <x v="48"/>
    <m/>
    <x v="615"/>
    <e v="#N/A"/>
    <x v="615"/>
  </r>
  <r>
    <x v="5170"/>
    <m/>
    <n v="305"/>
    <x v="19827"/>
    <m/>
    <m/>
    <m/>
    <m/>
    <x v="8446"/>
    <s v="2023/6/24"/>
    <x v="162"/>
    <x v="162"/>
    <x v="48"/>
    <x v="48"/>
    <m/>
    <x v="615"/>
    <e v="#N/A"/>
    <x v="615"/>
  </r>
  <r>
    <x v="5170"/>
    <m/>
    <n v="96.06"/>
    <x v="19828"/>
    <m/>
    <m/>
    <m/>
    <m/>
    <x v="8449"/>
    <s v="2023/8/31"/>
    <x v="162"/>
    <x v="162"/>
    <x v="48"/>
    <x v="48"/>
    <m/>
    <x v="615"/>
    <e v="#N/A"/>
    <x v="615"/>
  </r>
  <r>
    <x v="5170"/>
    <m/>
    <n v="88.5"/>
    <x v="19828"/>
    <m/>
    <m/>
    <m/>
    <m/>
    <x v="8449"/>
    <s v="2023/8/31"/>
    <x v="162"/>
    <x v="162"/>
    <x v="48"/>
    <x v="48"/>
    <m/>
    <x v="615"/>
    <e v="#N/A"/>
    <x v="615"/>
  </r>
  <r>
    <x v="5170"/>
    <m/>
    <n v="40"/>
    <x v="19829"/>
    <m/>
    <m/>
    <m/>
    <m/>
    <x v="8450"/>
    <s v="2023/9/3"/>
    <x v="162"/>
    <x v="162"/>
    <x v="48"/>
    <x v="48"/>
    <m/>
    <x v="615"/>
    <e v="#N/A"/>
    <x v="615"/>
  </r>
  <r>
    <x v="5170"/>
    <m/>
    <n v="80"/>
    <x v="19830"/>
    <m/>
    <m/>
    <m/>
    <m/>
    <x v="8450"/>
    <s v="2023/9/3"/>
    <x v="162"/>
    <x v="162"/>
    <x v="48"/>
    <x v="48"/>
    <m/>
    <x v="615"/>
    <e v="#N/A"/>
    <x v="615"/>
  </r>
  <r>
    <x v="5170"/>
    <m/>
    <n v="130"/>
    <x v="19831"/>
    <m/>
    <m/>
    <m/>
    <m/>
    <x v="8450"/>
    <s v="2023/9/3"/>
    <x v="162"/>
    <x v="162"/>
    <x v="48"/>
    <x v="48"/>
    <m/>
    <x v="615"/>
    <e v="#N/A"/>
    <x v="615"/>
  </r>
  <r>
    <x v="5170"/>
    <m/>
    <n v="105"/>
    <x v="19828"/>
    <m/>
    <m/>
    <m/>
    <m/>
    <x v="8450"/>
    <s v="2023/9/3"/>
    <x v="162"/>
    <x v="162"/>
    <x v="48"/>
    <x v="48"/>
    <m/>
    <x v="615"/>
    <e v="#N/A"/>
    <x v="615"/>
  </r>
  <r>
    <x v="5170"/>
    <m/>
    <n v="40"/>
    <x v="19832"/>
    <m/>
    <m/>
    <m/>
    <m/>
    <x v="8451"/>
    <s v="2023/9/3"/>
    <x v="162"/>
    <x v="162"/>
    <x v="48"/>
    <x v="48"/>
    <m/>
    <x v="615"/>
    <e v="#N/A"/>
    <x v="615"/>
  </r>
  <r>
    <x v="5170"/>
    <m/>
    <n v="40"/>
    <x v="19832"/>
    <m/>
    <m/>
    <m/>
    <m/>
    <x v="8451"/>
    <s v="2023/9/3"/>
    <x v="162"/>
    <x v="162"/>
    <x v="48"/>
    <x v="48"/>
    <m/>
    <x v="615"/>
    <e v="#N/A"/>
    <x v="615"/>
  </r>
  <r>
    <x v="5170"/>
    <m/>
    <n v="40"/>
    <x v="19833"/>
    <m/>
    <m/>
    <m/>
    <m/>
    <x v="8451"/>
    <s v="2023/9/3"/>
    <x v="162"/>
    <x v="162"/>
    <x v="48"/>
    <x v="48"/>
    <m/>
    <x v="615"/>
    <e v="#N/A"/>
    <x v="615"/>
  </r>
  <r>
    <x v="5170"/>
    <m/>
    <n v="40"/>
    <x v="19832"/>
    <m/>
    <m/>
    <m/>
    <m/>
    <x v="8451"/>
    <s v="2023/9/3"/>
    <x v="162"/>
    <x v="162"/>
    <x v="48"/>
    <x v="48"/>
    <m/>
    <x v="615"/>
    <e v="#N/A"/>
    <x v="615"/>
  </r>
  <r>
    <x v="5170"/>
    <m/>
    <n v="40"/>
    <x v="19833"/>
    <m/>
    <m/>
    <m/>
    <m/>
    <x v="8451"/>
    <s v="2023/9/3"/>
    <x v="162"/>
    <x v="162"/>
    <x v="48"/>
    <x v="48"/>
    <m/>
    <x v="615"/>
    <e v="#N/A"/>
    <x v="615"/>
  </r>
  <r>
    <x v="5170"/>
    <m/>
    <n v="365"/>
    <x v="19834"/>
    <m/>
    <m/>
    <m/>
    <m/>
    <x v="9461"/>
    <s v="2023/10/7"/>
    <x v="162"/>
    <x v="162"/>
    <x v="48"/>
    <x v="48"/>
    <m/>
    <x v="615"/>
    <e v="#N/A"/>
    <x v="615"/>
  </r>
  <r>
    <x v="5170"/>
    <m/>
    <n v="501"/>
    <x v="19835"/>
    <m/>
    <m/>
    <m/>
    <m/>
    <x v="9777"/>
    <s v="2023/12/26"/>
    <x v="162"/>
    <x v="162"/>
    <x v="48"/>
    <x v="48"/>
    <m/>
    <x v="615"/>
    <e v="#N/A"/>
    <x v="615"/>
  </r>
  <r>
    <x v="5170"/>
    <m/>
    <n v="120"/>
    <x v="19836"/>
    <m/>
    <m/>
    <m/>
    <m/>
    <x v="9652"/>
    <s v="2023/2/13"/>
    <x v="162"/>
    <x v="162"/>
    <x v="9"/>
    <x v="9"/>
    <m/>
    <x v="615"/>
    <e v="#N/A"/>
    <x v="615"/>
  </r>
  <r>
    <x v="5170"/>
    <m/>
    <n v="260"/>
    <x v="19837"/>
    <m/>
    <m/>
    <m/>
    <m/>
    <x v="8421"/>
    <s v="2023/3/14"/>
    <x v="162"/>
    <x v="162"/>
    <x v="9"/>
    <x v="9"/>
    <m/>
    <x v="615"/>
    <e v="#N/A"/>
    <x v="615"/>
  </r>
  <r>
    <x v="5170"/>
    <m/>
    <n v="64"/>
    <x v="19823"/>
    <m/>
    <m/>
    <m/>
    <m/>
    <x v="9490"/>
    <s v="2023/2/13"/>
    <x v="162"/>
    <x v="162"/>
    <x v="8"/>
    <x v="8"/>
    <m/>
    <x v="615"/>
    <e v="#N/A"/>
    <x v="615"/>
  </r>
  <r>
    <x v="5170"/>
    <m/>
    <n v="83"/>
    <x v="19822"/>
    <m/>
    <m/>
    <m/>
    <m/>
    <x v="9490"/>
    <s v="2023/2/13"/>
    <x v="162"/>
    <x v="162"/>
    <x v="8"/>
    <x v="8"/>
    <m/>
    <x v="615"/>
    <e v="#N/A"/>
    <x v="615"/>
  </r>
  <r>
    <x v="5170"/>
    <m/>
    <n v="77"/>
    <x v="19823"/>
    <m/>
    <m/>
    <m/>
    <m/>
    <x v="9490"/>
    <s v="2023/2/13"/>
    <x v="162"/>
    <x v="162"/>
    <x v="8"/>
    <x v="8"/>
    <m/>
    <x v="615"/>
    <e v="#N/A"/>
    <x v="615"/>
  </r>
  <r>
    <x v="5170"/>
    <m/>
    <n v="75"/>
    <x v="19838"/>
    <m/>
    <m/>
    <m/>
    <m/>
    <x v="7856"/>
    <s v="2023/9/18"/>
    <x v="162"/>
    <x v="162"/>
    <x v="8"/>
    <x v="8"/>
    <m/>
    <x v="615"/>
    <e v="#N/A"/>
    <x v="615"/>
  </r>
  <r>
    <x v="5170"/>
    <m/>
    <n v="100"/>
    <x v="19839"/>
    <m/>
    <m/>
    <m/>
    <m/>
    <x v="7856"/>
    <s v="2023/9/18"/>
    <x v="162"/>
    <x v="162"/>
    <x v="8"/>
    <x v="8"/>
    <m/>
    <x v="615"/>
    <e v="#N/A"/>
    <x v="615"/>
  </r>
  <r>
    <x v="5170"/>
    <m/>
    <n v="100"/>
    <x v="19840"/>
    <m/>
    <m/>
    <m/>
    <m/>
    <x v="7856"/>
    <s v="2023/9/18"/>
    <x v="162"/>
    <x v="162"/>
    <x v="8"/>
    <x v="8"/>
    <m/>
    <x v="615"/>
    <e v="#N/A"/>
    <x v="615"/>
  </r>
  <r>
    <x v="5170"/>
    <m/>
    <n v="50"/>
    <x v="19798"/>
    <m/>
    <m/>
    <m/>
    <m/>
    <x v="7856"/>
    <s v="2023/9/18"/>
    <x v="162"/>
    <x v="162"/>
    <x v="8"/>
    <x v="8"/>
    <m/>
    <x v="615"/>
    <e v="#N/A"/>
    <x v="615"/>
  </r>
  <r>
    <x v="5170"/>
    <m/>
    <n v="30"/>
    <x v="19801"/>
    <m/>
    <m/>
    <m/>
    <m/>
    <x v="9778"/>
    <s v="2023/11/30"/>
    <x v="162"/>
    <x v="162"/>
    <x v="8"/>
    <x v="8"/>
    <m/>
    <x v="615"/>
    <e v="#N/A"/>
    <x v="615"/>
  </r>
  <r>
    <x v="5170"/>
    <m/>
    <n v="35"/>
    <x v="19801"/>
    <m/>
    <m/>
    <m/>
    <m/>
    <x v="9778"/>
    <s v="2023/11/30"/>
    <x v="162"/>
    <x v="162"/>
    <x v="8"/>
    <x v="8"/>
    <m/>
    <x v="615"/>
    <e v="#N/A"/>
    <x v="615"/>
  </r>
  <r>
    <x v="5170"/>
    <m/>
    <n v="30"/>
    <x v="19801"/>
    <m/>
    <m/>
    <m/>
    <m/>
    <x v="8316"/>
    <s v="2023/12/31"/>
    <x v="162"/>
    <x v="162"/>
    <x v="8"/>
    <x v="8"/>
    <m/>
    <x v="615"/>
    <e v="#N/A"/>
    <x v="615"/>
  </r>
  <r>
    <x v="5170"/>
    <m/>
    <n v="972.24"/>
    <x v="19841"/>
    <m/>
    <m/>
    <m/>
    <m/>
    <x v="8469"/>
    <s v="2023/3/31"/>
    <x v="162"/>
    <x v="162"/>
    <x v="37"/>
    <x v="37"/>
    <m/>
    <x v="615"/>
    <e v="#N/A"/>
    <x v="615"/>
  </r>
  <r>
    <x v="5170"/>
    <m/>
    <n v="150"/>
    <x v="19842"/>
    <m/>
    <m/>
    <m/>
    <m/>
    <x v="8470"/>
    <s v="2023/3/31"/>
    <x v="162"/>
    <x v="162"/>
    <x v="37"/>
    <x v="37"/>
    <m/>
    <x v="615"/>
    <e v="#N/A"/>
    <x v="615"/>
  </r>
  <r>
    <x v="5170"/>
    <m/>
    <n v="90"/>
    <x v="19843"/>
    <m/>
    <m/>
    <m/>
    <m/>
    <x v="8470"/>
    <s v="2023/3/31"/>
    <x v="162"/>
    <x v="162"/>
    <x v="37"/>
    <x v="37"/>
    <m/>
    <x v="615"/>
    <e v="#N/A"/>
    <x v="615"/>
  </r>
  <r>
    <x v="5170"/>
    <m/>
    <n v="1189"/>
    <x v="19844"/>
    <m/>
    <m/>
    <m/>
    <m/>
    <x v="8470"/>
    <s v="2023/3/31"/>
    <x v="162"/>
    <x v="162"/>
    <x v="37"/>
    <x v="37"/>
    <m/>
    <x v="615"/>
    <e v="#N/A"/>
    <x v="615"/>
  </r>
  <r>
    <x v="5170"/>
    <m/>
    <n v="386"/>
    <x v="19845"/>
    <m/>
    <m/>
    <m/>
    <m/>
    <x v="8471"/>
    <s v="2023/5/27"/>
    <x v="162"/>
    <x v="162"/>
    <x v="37"/>
    <x v="37"/>
    <m/>
    <x v="615"/>
    <e v="#N/A"/>
    <x v="615"/>
  </r>
  <r>
    <x v="5170"/>
    <m/>
    <n v="146"/>
    <x v="19846"/>
    <m/>
    <m/>
    <m/>
    <m/>
    <x v="8472"/>
    <s v="2023/5/27"/>
    <x v="162"/>
    <x v="162"/>
    <x v="37"/>
    <x v="37"/>
    <m/>
    <x v="615"/>
    <e v="#N/A"/>
    <x v="615"/>
  </r>
  <r>
    <x v="5170"/>
    <m/>
    <n v="25"/>
    <x v="19847"/>
    <m/>
    <m/>
    <m/>
    <m/>
    <x v="8472"/>
    <s v="2023/5/27"/>
    <x v="162"/>
    <x v="162"/>
    <x v="37"/>
    <x v="37"/>
    <m/>
    <x v="615"/>
    <e v="#N/A"/>
    <x v="615"/>
  </r>
  <r>
    <x v="5170"/>
    <m/>
    <n v="160"/>
    <x v="19848"/>
    <m/>
    <m/>
    <m/>
    <m/>
    <x v="8473"/>
    <s v="2023/5/27"/>
    <x v="162"/>
    <x v="162"/>
    <x v="37"/>
    <x v="37"/>
    <m/>
    <x v="615"/>
    <e v="#N/A"/>
    <x v="615"/>
  </r>
  <r>
    <x v="5170"/>
    <m/>
    <n v="271"/>
    <x v="19849"/>
    <m/>
    <m/>
    <m/>
    <m/>
    <x v="9762"/>
    <s v="2023/6/7"/>
    <x v="162"/>
    <x v="162"/>
    <x v="37"/>
    <x v="37"/>
    <m/>
    <x v="615"/>
    <e v="#N/A"/>
    <x v="615"/>
  </r>
  <r>
    <x v="5170"/>
    <m/>
    <n v="197"/>
    <x v="19850"/>
    <m/>
    <m/>
    <m/>
    <m/>
    <x v="9779"/>
    <s v="2023/6/10"/>
    <x v="162"/>
    <x v="162"/>
    <x v="37"/>
    <x v="37"/>
    <m/>
    <x v="615"/>
    <e v="#N/A"/>
    <x v="615"/>
  </r>
  <r>
    <x v="5170"/>
    <m/>
    <n v="380.5"/>
    <x v="19851"/>
    <m/>
    <m/>
    <m/>
    <m/>
    <x v="8474"/>
    <s v="2023/6/25"/>
    <x v="162"/>
    <x v="162"/>
    <x v="37"/>
    <x v="37"/>
    <m/>
    <x v="615"/>
    <e v="#N/A"/>
    <x v="615"/>
  </r>
  <r>
    <x v="5170"/>
    <m/>
    <n v="163.5"/>
    <x v="19852"/>
    <m/>
    <m/>
    <m/>
    <m/>
    <x v="8474"/>
    <s v="2023/6/25"/>
    <x v="162"/>
    <x v="162"/>
    <x v="37"/>
    <x v="37"/>
    <m/>
    <x v="615"/>
    <e v="#N/A"/>
    <x v="615"/>
  </r>
  <r>
    <x v="5170"/>
    <m/>
    <n v="141"/>
    <x v="19853"/>
    <m/>
    <m/>
    <m/>
    <m/>
    <x v="9740"/>
    <s v="2023/6/25"/>
    <x v="162"/>
    <x v="162"/>
    <x v="37"/>
    <x v="37"/>
    <m/>
    <x v="615"/>
    <e v="#N/A"/>
    <x v="615"/>
  </r>
  <r>
    <x v="5170"/>
    <m/>
    <n v="20"/>
    <x v="19852"/>
    <m/>
    <m/>
    <m/>
    <m/>
    <x v="9740"/>
    <s v="2023/6/25"/>
    <x v="162"/>
    <x v="162"/>
    <x v="37"/>
    <x v="37"/>
    <m/>
    <x v="615"/>
    <e v="#N/A"/>
    <x v="615"/>
  </r>
  <r>
    <x v="5170"/>
    <m/>
    <n v="160"/>
    <x v="19852"/>
    <m/>
    <m/>
    <m/>
    <m/>
    <x v="7844"/>
    <s v="2023/8/5"/>
    <x v="162"/>
    <x v="162"/>
    <x v="37"/>
    <x v="37"/>
    <m/>
    <x v="615"/>
    <e v="#N/A"/>
    <x v="615"/>
  </r>
  <r>
    <x v="5170"/>
    <m/>
    <n v="163"/>
    <x v="19854"/>
    <m/>
    <m/>
    <m/>
    <m/>
    <x v="7844"/>
    <s v="2023/8/5"/>
    <x v="162"/>
    <x v="162"/>
    <x v="37"/>
    <x v="37"/>
    <m/>
    <x v="615"/>
    <e v="#N/A"/>
    <x v="615"/>
  </r>
  <r>
    <x v="5170"/>
    <m/>
    <n v="537.36"/>
    <x v="19845"/>
    <m/>
    <m/>
    <m/>
    <m/>
    <x v="7844"/>
    <s v="2023/8/5"/>
    <x v="162"/>
    <x v="162"/>
    <x v="37"/>
    <x v="37"/>
    <m/>
    <x v="615"/>
    <e v="#N/A"/>
    <x v="615"/>
  </r>
  <r>
    <x v="5170"/>
    <m/>
    <n v="163"/>
    <x v="19855"/>
    <m/>
    <m/>
    <m/>
    <m/>
    <x v="9780"/>
    <s v="2023/8/20"/>
    <x v="162"/>
    <x v="162"/>
    <x v="37"/>
    <x v="37"/>
    <m/>
    <x v="615"/>
    <e v="#N/A"/>
    <x v="615"/>
  </r>
  <r>
    <x v="5170"/>
    <m/>
    <n v="150"/>
    <x v="19856"/>
    <m/>
    <m/>
    <m/>
    <m/>
    <x v="9656"/>
    <s v="2023/8/22"/>
    <x v="162"/>
    <x v="162"/>
    <x v="37"/>
    <x v="37"/>
    <m/>
    <x v="615"/>
    <e v="#N/A"/>
    <x v="615"/>
  </r>
  <r>
    <x v="5170"/>
    <m/>
    <n v="367"/>
    <x v="19857"/>
    <m/>
    <m/>
    <m/>
    <m/>
    <x v="9656"/>
    <s v="2023/8/22"/>
    <x v="162"/>
    <x v="162"/>
    <x v="37"/>
    <x v="37"/>
    <m/>
    <x v="615"/>
    <e v="#N/A"/>
    <x v="615"/>
  </r>
  <r>
    <x v="5170"/>
    <m/>
    <n v="753"/>
    <x v="19858"/>
    <m/>
    <m/>
    <m/>
    <m/>
    <x v="7730"/>
    <s v="2023/9/11"/>
    <x v="162"/>
    <x v="162"/>
    <x v="37"/>
    <x v="37"/>
    <m/>
    <x v="615"/>
    <e v="#N/A"/>
    <x v="615"/>
  </r>
  <r>
    <x v="5170"/>
    <m/>
    <n v="50"/>
    <x v="19859"/>
    <m/>
    <m/>
    <m/>
    <m/>
    <x v="9459"/>
    <s v="2023/10/26"/>
    <x v="162"/>
    <x v="162"/>
    <x v="37"/>
    <x v="37"/>
    <m/>
    <x v="615"/>
    <e v="#N/A"/>
    <x v="615"/>
  </r>
  <r>
    <x v="5170"/>
    <m/>
    <n v="130"/>
    <x v="19859"/>
    <m/>
    <m/>
    <m/>
    <m/>
    <x v="9459"/>
    <s v="2023/10/26"/>
    <x v="162"/>
    <x v="162"/>
    <x v="37"/>
    <x v="37"/>
    <m/>
    <x v="615"/>
    <e v="#N/A"/>
    <x v="615"/>
  </r>
  <r>
    <x v="5170"/>
    <m/>
    <n v="150"/>
    <x v="19860"/>
    <m/>
    <m/>
    <m/>
    <m/>
    <x v="8475"/>
    <s v="2023/12/31"/>
    <x v="162"/>
    <x v="162"/>
    <x v="37"/>
    <x v="37"/>
    <m/>
    <x v="615"/>
    <e v="#N/A"/>
    <x v="615"/>
  </r>
  <r>
    <x v="5170"/>
    <m/>
    <n v="50"/>
    <x v="19861"/>
    <m/>
    <m/>
    <m/>
    <m/>
    <x v="8475"/>
    <s v="2023/12/31"/>
    <x v="162"/>
    <x v="162"/>
    <x v="37"/>
    <x v="37"/>
    <m/>
    <x v="615"/>
    <e v="#N/A"/>
    <x v="615"/>
  </r>
  <r>
    <x v="5170"/>
    <m/>
    <n v="145"/>
    <x v="19862"/>
    <m/>
    <m/>
    <m/>
    <m/>
    <x v="8475"/>
    <s v="2023/12/31"/>
    <x v="162"/>
    <x v="162"/>
    <x v="37"/>
    <x v="37"/>
    <m/>
    <x v="615"/>
    <e v="#N/A"/>
    <x v="615"/>
  </r>
  <r>
    <x v="5170"/>
    <m/>
    <n v="50"/>
    <x v="19863"/>
    <m/>
    <m/>
    <m/>
    <m/>
    <x v="8141"/>
    <s v="2023/1/25"/>
    <x v="162"/>
    <x v="162"/>
    <x v="2"/>
    <x v="2"/>
    <m/>
    <x v="615"/>
    <e v="#N/A"/>
    <x v="615"/>
  </r>
  <r>
    <x v="5170"/>
    <m/>
    <n v="46"/>
    <x v="19864"/>
    <m/>
    <m/>
    <m/>
    <m/>
    <x v="8478"/>
    <s v="2023/2/18"/>
    <x v="162"/>
    <x v="162"/>
    <x v="2"/>
    <x v="2"/>
    <m/>
    <x v="615"/>
    <e v="#N/A"/>
    <x v="615"/>
  </r>
  <r>
    <x v="5170"/>
    <m/>
    <n v="303"/>
    <x v="19865"/>
    <m/>
    <m/>
    <m/>
    <m/>
    <x v="8486"/>
    <s v="2023/8/1"/>
    <x v="162"/>
    <x v="162"/>
    <x v="2"/>
    <x v="2"/>
    <m/>
    <x v="615"/>
    <e v="#N/A"/>
    <x v="615"/>
  </r>
  <r>
    <x v="5170"/>
    <m/>
    <n v="51"/>
    <x v="19866"/>
    <m/>
    <m/>
    <m/>
    <m/>
    <x v="8488"/>
    <s v="2023/11/12"/>
    <x v="162"/>
    <x v="162"/>
    <x v="2"/>
    <x v="2"/>
    <m/>
    <x v="615"/>
    <e v="#N/A"/>
    <x v="615"/>
  </r>
  <r>
    <x v="5170"/>
    <m/>
    <n v="51"/>
    <x v="19867"/>
    <m/>
    <m/>
    <m/>
    <m/>
    <x v="8488"/>
    <s v="2023/11/12"/>
    <x v="162"/>
    <x v="162"/>
    <x v="2"/>
    <x v="2"/>
    <m/>
    <x v="615"/>
    <e v="#N/A"/>
    <x v="615"/>
  </r>
  <r>
    <x v="5170"/>
    <m/>
    <n v="50"/>
    <x v="19866"/>
    <m/>
    <m/>
    <m/>
    <m/>
    <x v="8488"/>
    <s v="2023/11/12"/>
    <x v="162"/>
    <x v="162"/>
    <x v="2"/>
    <x v="2"/>
    <m/>
    <x v="615"/>
    <e v="#N/A"/>
    <x v="615"/>
  </r>
  <r>
    <x v="5170"/>
    <m/>
    <n v="40"/>
    <x v="19867"/>
    <m/>
    <m/>
    <m/>
    <m/>
    <x v="8488"/>
    <s v="2023/11/12"/>
    <x v="162"/>
    <x v="162"/>
    <x v="2"/>
    <x v="2"/>
    <m/>
    <x v="615"/>
    <e v="#N/A"/>
    <x v="615"/>
  </r>
  <r>
    <x v="5170"/>
    <m/>
    <n v="48"/>
    <x v="19866"/>
    <m/>
    <m/>
    <m/>
    <m/>
    <x v="8488"/>
    <s v="2023/11/12"/>
    <x v="162"/>
    <x v="162"/>
    <x v="2"/>
    <x v="2"/>
    <m/>
    <x v="615"/>
    <e v="#N/A"/>
    <x v="615"/>
  </r>
  <r>
    <x v="5170"/>
    <m/>
    <n v="42"/>
    <x v="19867"/>
    <m/>
    <m/>
    <m/>
    <m/>
    <x v="8488"/>
    <s v="2023/11/12"/>
    <x v="162"/>
    <x v="162"/>
    <x v="2"/>
    <x v="2"/>
    <m/>
    <x v="615"/>
    <e v="#N/A"/>
    <x v="615"/>
  </r>
  <r>
    <x v="5170"/>
    <m/>
    <n v="50"/>
    <x v="19868"/>
    <m/>
    <m/>
    <m/>
    <m/>
    <x v="9596"/>
    <s v="2023/4/26"/>
    <x v="162"/>
    <x v="162"/>
    <x v="22"/>
    <x v="22"/>
    <m/>
    <x v="615"/>
    <e v="#N/A"/>
    <x v="615"/>
  </r>
  <r>
    <x v="5170"/>
    <m/>
    <n v="166.75"/>
    <x v="19869"/>
    <m/>
    <m/>
    <m/>
    <m/>
    <x v="9596"/>
    <s v="2023/4/26"/>
    <x v="162"/>
    <x v="162"/>
    <x v="22"/>
    <x v="22"/>
    <m/>
    <x v="615"/>
    <e v="#N/A"/>
    <x v="615"/>
  </r>
  <r>
    <x v="5170"/>
    <m/>
    <n v="60"/>
    <x v="19793"/>
    <m/>
    <m/>
    <m/>
    <m/>
    <x v="9773"/>
    <s v="2023/5/1"/>
    <x v="162"/>
    <x v="162"/>
    <x v="25"/>
    <x v="25"/>
    <m/>
    <x v="615"/>
    <e v="#N/A"/>
    <x v="615"/>
  </r>
  <r>
    <x v="5170"/>
    <m/>
    <n v="71"/>
    <x v="19793"/>
    <m/>
    <m/>
    <m/>
    <m/>
    <x v="9773"/>
    <s v="2023/5/1"/>
    <x v="162"/>
    <x v="162"/>
    <x v="25"/>
    <x v="25"/>
    <m/>
    <x v="615"/>
    <e v="#N/A"/>
    <x v="615"/>
  </r>
  <r>
    <x v="5170"/>
    <m/>
    <n v="458"/>
    <x v="19870"/>
    <m/>
    <m/>
    <m/>
    <m/>
    <x v="9773"/>
    <s v="2023/5/1"/>
    <x v="162"/>
    <x v="162"/>
    <x v="25"/>
    <x v="25"/>
    <m/>
    <x v="615"/>
    <e v="#N/A"/>
    <x v="615"/>
  </r>
  <r>
    <x v="5170"/>
    <m/>
    <n v="71"/>
    <x v="19793"/>
    <m/>
    <m/>
    <m/>
    <m/>
    <x v="9773"/>
    <s v="2023/5/1"/>
    <x v="162"/>
    <x v="162"/>
    <x v="25"/>
    <x v="25"/>
    <m/>
    <x v="615"/>
    <e v="#N/A"/>
    <x v="615"/>
  </r>
  <r>
    <x v="5170"/>
    <m/>
    <n v="372"/>
    <x v="19871"/>
    <m/>
    <m/>
    <m/>
    <m/>
    <x v="9781"/>
    <s v="2023/6/24"/>
    <x v="162"/>
    <x v="162"/>
    <x v="14"/>
    <x v="14"/>
    <m/>
    <x v="615"/>
    <e v="#N/A"/>
    <x v="615"/>
  </r>
  <r>
    <x v="5170"/>
    <m/>
    <n v="140"/>
    <x v="19872"/>
    <m/>
    <m/>
    <m/>
    <m/>
    <x v="8494"/>
    <s v="2023/6/25"/>
    <x v="162"/>
    <x v="162"/>
    <x v="14"/>
    <x v="14"/>
    <m/>
    <x v="615"/>
    <e v="#N/A"/>
    <x v="615"/>
  </r>
  <r>
    <x v="5170"/>
    <m/>
    <n v="115"/>
    <x v="19872"/>
    <m/>
    <m/>
    <m/>
    <m/>
    <x v="8494"/>
    <s v="2023/6/25"/>
    <x v="162"/>
    <x v="162"/>
    <x v="14"/>
    <x v="14"/>
    <m/>
    <x v="615"/>
    <e v="#N/A"/>
    <x v="615"/>
  </r>
  <r>
    <x v="5170"/>
    <m/>
    <n v="141"/>
    <x v="19872"/>
    <m/>
    <m/>
    <m/>
    <m/>
    <x v="8494"/>
    <s v="2023/6/25"/>
    <x v="162"/>
    <x v="162"/>
    <x v="14"/>
    <x v="14"/>
    <m/>
    <x v="615"/>
    <e v="#N/A"/>
    <x v="615"/>
  </r>
  <r>
    <x v="5170"/>
    <m/>
    <n v="260"/>
    <x v="19872"/>
    <m/>
    <m/>
    <m/>
    <m/>
    <x v="8494"/>
    <s v="2023/6/25"/>
    <x v="162"/>
    <x v="162"/>
    <x v="14"/>
    <x v="14"/>
    <m/>
    <x v="615"/>
    <e v="#N/A"/>
    <x v="615"/>
  </r>
  <r>
    <x v="5170"/>
    <m/>
    <n v="397"/>
    <x v="19873"/>
    <m/>
    <m/>
    <m/>
    <m/>
    <x v="8494"/>
    <s v="2023/6/25"/>
    <x v="162"/>
    <x v="162"/>
    <x v="14"/>
    <x v="14"/>
    <m/>
    <x v="615"/>
    <e v="#N/A"/>
    <x v="615"/>
  </r>
  <r>
    <x v="5170"/>
    <m/>
    <n v="128"/>
    <x v="19872"/>
    <m/>
    <m/>
    <m/>
    <m/>
    <x v="8494"/>
    <s v="2023/6/25"/>
    <x v="162"/>
    <x v="162"/>
    <x v="14"/>
    <x v="14"/>
    <m/>
    <x v="615"/>
    <e v="#N/A"/>
    <x v="615"/>
  </r>
  <r>
    <x v="5170"/>
    <m/>
    <n v="230"/>
    <x v="19874"/>
    <m/>
    <m/>
    <m/>
    <m/>
    <x v="8494"/>
    <s v="2023/6/25"/>
    <x v="162"/>
    <x v="162"/>
    <x v="14"/>
    <x v="14"/>
    <m/>
    <x v="615"/>
    <e v="#N/A"/>
    <x v="615"/>
  </r>
  <r>
    <x v="5170"/>
    <m/>
    <n v="50"/>
    <x v="19872"/>
    <m/>
    <m/>
    <m/>
    <m/>
    <x v="8494"/>
    <s v="2023/6/25"/>
    <x v="162"/>
    <x v="162"/>
    <x v="14"/>
    <x v="14"/>
    <m/>
    <x v="615"/>
    <e v="#N/A"/>
    <x v="615"/>
  </r>
  <r>
    <x v="5170"/>
    <m/>
    <n v="144"/>
    <x v="19875"/>
    <m/>
    <m/>
    <m/>
    <m/>
    <x v="9782"/>
    <s v="2023/9/7"/>
    <x v="162"/>
    <x v="162"/>
    <x v="14"/>
    <x v="14"/>
    <m/>
    <x v="615"/>
    <e v="#N/A"/>
    <x v="615"/>
  </r>
  <r>
    <x v="5170"/>
    <m/>
    <n v="234"/>
    <x v="19876"/>
    <m/>
    <m/>
    <m/>
    <m/>
    <x v="9782"/>
    <s v="2023/9/7"/>
    <x v="162"/>
    <x v="162"/>
    <x v="14"/>
    <x v="14"/>
    <m/>
    <x v="615"/>
    <e v="#N/A"/>
    <x v="615"/>
  </r>
  <r>
    <x v="5170"/>
    <m/>
    <n v="231"/>
    <x v="19877"/>
    <m/>
    <m/>
    <m/>
    <m/>
    <x v="9782"/>
    <s v="2023/9/7"/>
    <x v="162"/>
    <x v="162"/>
    <x v="14"/>
    <x v="14"/>
    <m/>
    <x v="615"/>
    <e v="#N/A"/>
    <x v="615"/>
  </r>
  <r>
    <x v="5170"/>
    <m/>
    <n v="150"/>
    <x v="19862"/>
    <m/>
    <m/>
    <m/>
    <m/>
    <x v="9782"/>
    <s v="2023/9/7"/>
    <x v="162"/>
    <x v="162"/>
    <x v="14"/>
    <x v="14"/>
    <m/>
    <x v="615"/>
    <e v="#N/A"/>
    <x v="615"/>
  </r>
  <r>
    <x v="5170"/>
    <m/>
    <n v="92"/>
    <x v="19878"/>
    <m/>
    <m/>
    <m/>
    <m/>
    <x v="9782"/>
    <s v="2023/9/7"/>
    <x v="162"/>
    <x v="162"/>
    <x v="14"/>
    <x v="14"/>
    <m/>
    <x v="615"/>
    <e v="#N/A"/>
    <x v="615"/>
  </r>
  <r>
    <x v="5170"/>
    <m/>
    <n v="511"/>
    <x v="19879"/>
    <m/>
    <m/>
    <m/>
    <m/>
    <x v="9782"/>
    <s v="2023/9/7"/>
    <x v="162"/>
    <x v="162"/>
    <x v="14"/>
    <x v="14"/>
    <m/>
    <x v="615"/>
    <e v="#N/A"/>
    <x v="615"/>
  </r>
  <r>
    <x v="5170"/>
    <m/>
    <n v="51"/>
    <x v="19880"/>
    <m/>
    <m/>
    <m/>
    <m/>
    <x v="8141"/>
    <s v="2023/1/25"/>
    <x v="162"/>
    <x v="162"/>
    <x v="21"/>
    <x v="21"/>
    <m/>
    <x v="615"/>
    <e v="#N/A"/>
    <x v="615"/>
  </r>
  <r>
    <x v="5170"/>
    <m/>
    <n v="44"/>
    <x v="19880"/>
    <m/>
    <m/>
    <m/>
    <m/>
    <x v="8141"/>
    <s v="2023/1/25"/>
    <x v="162"/>
    <x v="162"/>
    <x v="21"/>
    <x v="21"/>
    <m/>
    <x v="615"/>
    <e v="#N/A"/>
    <x v="615"/>
  </r>
  <r>
    <x v="5170"/>
    <m/>
    <n v="15"/>
    <x v="19880"/>
    <m/>
    <m/>
    <m/>
    <m/>
    <x v="8141"/>
    <s v="2023/1/25"/>
    <x v="162"/>
    <x v="162"/>
    <x v="21"/>
    <x v="21"/>
    <m/>
    <x v="615"/>
    <e v="#N/A"/>
    <x v="615"/>
  </r>
  <r>
    <x v="5170"/>
    <m/>
    <n v="35"/>
    <x v="19881"/>
    <m/>
    <m/>
    <m/>
    <m/>
    <x v="8301"/>
    <s v="2023/1/31"/>
    <x v="162"/>
    <x v="162"/>
    <x v="21"/>
    <x v="21"/>
    <m/>
    <x v="615"/>
    <e v="#N/A"/>
    <x v="615"/>
  </r>
  <r>
    <x v="5170"/>
    <m/>
    <n v="25"/>
    <x v="19882"/>
    <m/>
    <m/>
    <m/>
    <m/>
    <x v="8301"/>
    <s v="2023/1/31"/>
    <x v="162"/>
    <x v="162"/>
    <x v="21"/>
    <x v="21"/>
    <m/>
    <x v="615"/>
    <e v="#N/A"/>
    <x v="615"/>
  </r>
  <r>
    <x v="5170"/>
    <m/>
    <n v="40"/>
    <x v="19883"/>
    <m/>
    <m/>
    <m/>
    <m/>
    <x v="8477"/>
    <s v="2023/1/31"/>
    <x v="162"/>
    <x v="162"/>
    <x v="21"/>
    <x v="21"/>
    <m/>
    <x v="615"/>
    <e v="#N/A"/>
    <x v="615"/>
  </r>
  <r>
    <x v="5170"/>
    <m/>
    <n v="41"/>
    <x v="19883"/>
    <m/>
    <m/>
    <m/>
    <m/>
    <x v="8477"/>
    <s v="2023/1/31"/>
    <x v="162"/>
    <x v="162"/>
    <x v="21"/>
    <x v="21"/>
    <m/>
    <x v="615"/>
    <e v="#N/A"/>
    <x v="615"/>
  </r>
  <r>
    <x v="5170"/>
    <m/>
    <n v="52"/>
    <x v="19883"/>
    <m/>
    <m/>
    <m/>
    <m/>
    <x v="8477"/>
    <s v="2023/1/31"/>
    <x v="162"/>
    <x v="162"/>
    <x v="21"/>
    <x v="21"/>
    <m/>
    <x v="615"/>
    <e v="#N/A"/>
    <x v="615"/>
  </r>
  <r>
    <x v="5170"/>
    <m/>
    <n v="48"/>
    <x v="19884"/>
    <m/>
    <m/>
    <m/>
    <m/>
    <x v="8303"/>
    <s v="2023/2/6"/>
    <x v="162"/>
    <x v="162"/>
    <x v="21"/>
    <x v="21"/>
    <m/>
    <x v="615"/>
    <e v="#N/A"/>
    <x v="615"/>
  </r>
  <r>
    <x v="5170"/>
    <m/>
    <n v="44"/>
    <x v="19884"/>
    <m/>
    <m/>
    <m/>
    <m/>
    <x v="8303"/>
    <s v="2023/2/6"/>
    <x v="162"/>
    <x v="162"/>
    <x v="21"/>
    <x v="21"/>
    <m/>
    <x v="615"/>
    <e v="#N/A"/>
    <x v="615"/>
  </r>
  <r>
    <x v="5170"/>
    <m/>
    <n v="51"/>
    <x v="19885"/>
    <m/>
    <m/>
    <m/>
    <m/>
    <x v="8496"/>
    <s v="2023/3/5"/>
    <x v="162"/>
    <x v="162"/>
    <x v="21"/>
    <x v="21"/>
    <m/>
    <x v="615"/>
    <e v="#N/A"/>
    <x v="615"/>
  </r>
  <r>
    <x v="5170"/>
    <m/>
    <n v="21"/>
    <x v="19886"/>
    <m/>
    <m/>
    <m/>
    <m/>
    <x v="8496"/>
    <s v="2023/3/5"/>
    <x v="162"/>
    <x v="162"/>
    <x v="21"/>
    <x v="21"/>
    <m/>
    <x v="615"/>
    <e v="#N/A"/>
    <x v="615"/>
  </r>
  <r>
    <x v="5170"/>
    <m/>
    <n v="37"/>
    <x v="19887"/>
    <m/>
    <m/>
    <m/>
    <m/>
    <x v="8479"/>
    <s v="2023/3/5"/>
    <x v="162"/>
    <x v="162"/>
    <x v="21"/>
    <x v="21"/>
    <m/>
    <x v="615"/>
    <e v="#N/A"/>
    <x v="615"/>
  </r>
  <r>
    <x v="5170"/>
    <m/>
    <n v="40"/>
    <x v="19888"/>
    <m/>
    <m/>
    <m/>
    <m/>
    <x v="8479"/>
    <s v="2023/3/5"/>
    <x v="162"/>
    <x v="162"/>
    <x v="21"/>
    <x v="21"/>
    <m/>
    <x v="615"/>
    <e v="#N/A"/>
    <x v="615"/>
  </r>
  <r>
    <x v="5170"/>
    <m/>
    <n v="45"/>
    <x v="19889"/>
    <m/>
    <m/>
    <m/>
    <m/>
    <x v="8479"/>
    <s v="2023/3/5"/>
    <x v="162"/>
    <x v="162"/>
    <x v="21"/>
    <x v="21"/>
    <m/>
    <x v="615"/>
    <e v="#N/A"/>
    <x v="615"/>
  </r>
  <r>
    <x v="5170"/>
    <m/>
    <n v="48"/>
    <x v="19890"/>
    <m/>
    <m/>
    <m/>
    <m/>
    <x v="8012"/>
    <s v="2023/3/9"/>
    <x v="162"/>
    <x v="162"/>
    <x v="21"/>
    <x v="21"/>
    <m/>
    <x v="615"/>
    <e v="#N/A"/>
    <x v="615"/>
  </r>
  <r>
    <x v="5170"/>
    <m/>
    <n v="35"/>
    <x v="19891"/>
    <m/>
    <m/>
    <m/>
    <m/>
    <x v="8480"/>
    <s v="2023/3/13"/>
    <x v="162"/>
    <x v="162"/>
    <x v="21"/>
    <x v="21"/>
    <m/>
    <x v="615"/>
    <e v="#N/A"/>
    <x v="615"/>
  </r>
  <r>
    <x v="5170"/>
    <m/>
    <n v="41"/>
    <x v="19892"/>
    <m/>
    <m/>
    <m/>
    <m/>
    <x v="8480"/>
    <s v="2023/3/13"/>
    <x v="162"/>
    <x v="162"/>
    <x v="21"/>
    <x v="21"/>
    <m/>
    <x v="615"/>
    <e v="#N/A"/>
    <x v="615"/>
  </r>
  <r>
    <x v="5170"/>
    <m/>
    <n v="40"/>
    <x v="19893"/>
    <m/>
    <m/>
    <m/>
    <m/>
    <x v="8480"/>
    <s v="2023/3/13"/>
    <x v="162"/>
    <x v="162"/>
    <x v="21"/>
    <x v="21"/>
    <m/>
    <x v="615"/>
    <e v="#N/A"/>
    <x v="615"/>
  </r>
  <r>
    <x v="5170"/>
    <m/>
    <n v="40"/>
    <x v="19894"/>
    <m/>
    <m/>
    <m/>
    <m/>
    <x v="8480"/>
    <s v="2023/3/13"/>
    <x v="162"/>
    <x v="162"/>
    <x v="21"/>
    <x v="21"/>
    <m/>
    <x v="615"/>
    <e v="#N/A"/>
    <x v="615"/>
  </r>
  <r>
    <x v="5170"/>
    <m/>
    <n v="45"/>
    <x v="19891"/>
    <m/>
    <m/>
    <m/>
    <m/>
    <x v="8480"/>
    <s v="2023/3/13"/>
    <x v="162"/>
    <x v="162"/>
    <x v="21"/>
    <x v="21"/>
    <m/>
    <x v="615"/>
    <e v="#N/A"/>
    <x v="615"/>
  </r>
  <r>
    <x v="5170"/>
    <m/>
    <n v="187"/>
    <x v="19895"/>
    <m/>
    <m/>
    <m/>
    <m/>
    <x v="7814"/>
    <s v="2023/3/28"/>
    <x v="162"/>
    <x v="162"/>
    <x v="21"/>
    <x v="21"/>
    <m/>
    <x v="615"/>
    <e v="#N/A"/>
    <x v="615"/>
  </r>
  <r>
    <x v="5170"/>
    <m/>
    <n v="45"/>
    <x v="19896"/>
    <m/>
    <m/>
    <m/>
    <m/>
    <x v="8481"/>
    <s v="2023/3/28"/>
    <x v="162"/>
    <x v="162"/>
    <x v="21"/>
    <x v="21"/>
    <m/>
    <x v="615"/>
    <e v="#N/A"/>
    <x v="615"/>
  </r>
  <r>
    <x v="5170"/>
    <m/>
    <n v="166"/>
    <x v="19897"/>
    <m/>
    <m/>
    <m/>
    <m/>
    <x v="8483"/>
    <s v="2023/4/19"/>
    <x v="162"/>
    <x v="162"/>
    <x v="21"/>
    <x v="21"/>
    <m/>
    <x v="615"/>
    <e v="#N/A"/>
    <x v="615"/>
  </r>
  <r>
    <x v="5170"/>
    <m/>
    <n v="100"/>
    <x v="19898"/>
    <m/>
    <m/>
    <m/>
    <m/>
    <x v="8499"/>
    <s v="2023/5/18"/>
    <x v="162"/>
    <x v="162"/>
    <x v="21"/>
    <x v="21"/>
    <m/>
    <x v="615"/>
    <e v="#N/A"/>
    <x v="615"/>
  </r>
  <r>
    <x v="5170"/>
    <m/>
    <n v="48"/>
    <x v="19899"/>
    <m/>
    <m/>
    <m/>
    <m/>
    <x v="8500"/>
    <s v="2023/5/18"/>
    <x v="162"/>
    <x v="162"/>
    <x v="21"/>
    <x v="21"/>
    <m/>
    <x v="615"/>
    <e v="#N/A"/>
    <x v="615"/>
  </r>
  <r>
    <x v="5170"/>
    <m/>
    <n v="50"/>
    <x v="19900"/>
    <m/>
    <m/>
    <m/>
    <m/>
    <x v="8500"/>
    <s v="2023/5/18"/>
    <x v="162"/>
    <x v="162"/>
    <x v="21"/>
    <x v="21"/>
    <m/>
    <x v="615"/>
    <e v="#N/A"/>
    <x v="615"/>
  </r>
  <r>
    <x v="5170"/>
    <m/>
    <n v="103"/>
    <x v="19901"/>
    <m/>
    <m/>
    <m/>
    <m/>
    <x v="8500"/>
    <s v="2023/5/18"/>
    <x v="162"/>
    <x v="162"/>
    <x v="21"/>
    <x v="21"/>
    <m/>
    <x v="615"/>
    <e v="#N/A"/>
    <x v="615"/>
  </r>
  <r>
    <x v="5170"/>
    <m/>
    <n v="35"/>
    <x v="19902"/>
    <m/>
    <m/>
    <m/>
    <m/>
    <x v="8502"/>
    <s v="2023/6/5"/>
    <x v="162"/>
    <x v="162"/>
    <x v="21"/>
    <x v="21"/>
    <m/>
    <x v="615"/>
    <e v="#N/A"/>
    <x v="615"/>
  </r>
  <r>
    <x v="5170"/>
    <m/>
    <n v="44"/>
    <x v="19903"/>
    <m/>
    <m/>
    <m/>
    <m/>
    <x v="8503"/>
    <s v="2023/6/5"/>
    <x v="162"/>
    <x v="162"/>
    <x v="21"/>
    <x v="21"/>
    <m/>
    <x v="615"/>
    <e v="#N/A"/>
    <x v="615"/>
  </r>
  <r>
    <x v="5170"/>
    <m/>
    <n v="231.95000000000002"/>
    <x v="19904"/>
    <m/>
    <m/>
    <m/>
    <m/>
    <x v="8503"/>
    <s v="2023/6/5"/>
    <x v="162"/>
    <x v="162"/>
    <x v="21"/>
    <x v="21"/>
    <m/>
    <x v="615"/>
    <e v="#N/A"/>
    <x v="615"/>
  </r>
  <r>
    <x v="5170"/>
    <m/>
    <n v="50"/>
    <x v="19902"/>
    <m/>
    <m/>
    <m/>
    <m/>
    <x v="8503"/>
    <s v="2023/6/5"/>
    <x v="162"/>
    <x v="162"/>
    <x v="21"/>
    <x v="21"/>
    <m/>
    <x v="615"/>
    <e v="#N/A"/>
    <x v="615"/>
  </r>
  <r>
    <x v="5170"/>
    <m/>
    <n v="565.6"/>
    <x v="19905"/>
    <m/>
    <m/>
    <m/>
    <m/>
    <x v="9670"/>
    <s v="2023/6/20"/>
    <x v="162"/>
    <x v="162"/>
    <x v="21"/>
    <x v="21"/>
    <m/>
    <x v="615"/>
    <e v="#N/A"/>
    <x v="615"/>
  </r>
  <r>
    <x v="5170"/>
    <m/>
    <n v="136"/>
    <x v="19906"/>
    <m/>
    <m/>
    <m/>
    <m/>
    <x v="9670"/>
    <s v="2023/6/20"/>
    <x v="162"/>
    <x v="162"/>
    <x v="21"/>
    <x v="21"/>
    <m/>
    <x v="615"/>
    <e v="#N/A"/>
    <x v="615"/>
  </r>
  <r>
    <x v="5170"/>
    <m/>
    <n v="53"/>
    <x v="19907"/>
    <m/>
    <m/>
    <m/>
    <m/>
    <x v="8485"/>
    <s v="2023/6/21"/>
    <x v="162"/>
    <x v="162"/>
    <x v="21"/>
    <x v="21"/>
    <m/>
    <x v="615"/>
    <e v="#N/A"/>
    <x v="615"/>
  </r>
  <r>
    <x v="5170"/>
    <m/>
    <n v="151"/>
    <x v="19908"/>
    <m/>
    <m/>
    <m/>
    <m/>
    <x v="9597"/>
    <s v="2023/7/9"/>
    <x v="162"/>
    <x v="162"/>
    <x v="21"/>
    <x v="21"/>
    <m/>
    <x v="615"/>
    <e v="#N/A"/>
    <x v="615"/>
  </r>
  <r>
    <x v="5170"/>
    <m/>
    <n v="45"/>
    <x v="19902"/>
    <m/>
    <m/>
    <m/>
    <m/>
    <x v="9597"/>
    <s v="2023/7/9"/>
    <x v="162"/>
    <x v="162"/>
    <x v="21"/>
    <x v="21"/>
    <m/>
    <x v="615"/>
    <e v="#N/A"/>
    <x v="615"/>
  </r>
  <r>
    <x v="5170"/>
    <m/>
    <n v="52"/>
    <x v="19902"/>
    <m/>
    <m/>
    <m/>
    <m/>
    <x v="9597"/>
    <s v="2023/7/9"/>
    <x v="162"/>
    <x v="162"/>
    <x v="21"/>
    <x v="21"/>
    <m/>
    <x v="615"/>
    <e v="#N/A"/>
    <x v="615"/>
  </r>
  <r>
    <x v="5170"/>
    <m/>
    <n v="197"/>
    <x v="19909"/>
    <m/>
    <m/>
    <m/>
    <m/>
    <x v="9783"/>
    <s v="2023/7/9"/>
    <x v="162"/>
    <x v="162"/>
    <x v="21"/>
    <x v="21"/>
    <m/>
    <x v="615"/>
    <e v="#N/A"/>
    <x v="615"/>
  </r>
  <r>
    <x v="5170"/>
    <m/>
    <n v="50"/>
    <x v="19910"/>
    <m/>
    <m/>
    <m/>
    <m/>
    <x v="9763"/>
    <s v="2023/8/1"/>
    <x v="162"/>
    <x v="162"/>
    <x v="21"/>
    <x v="21"/>
    <m/>
    <x v="615"/>
    <e v="#N/A"/>
    <x v="615"/>
  </r>
  <r>
    <x v="5170"/>
    <m/>
    <n v="30"/>
    <x v="19911"/>
    <m/>
    <m/>
    <m/>
    <m/>
    <x v="9763"/>
    <s v="2023/8/1"/>
    <x v="162"/>
    <x v="162"/>
    <x v="21"/>
    <x v="21"/>
    <m/>
    <x v="615"/>
    <e v="#N/A"/>
    <x v="615"/>
  </r>
  <r>
    <x v="5170"/>
    <m/>
    <n v="51"/>
    <x v="19911"/>
    <m/>
    <m/>
    <m/>
    <m/>
    <x v="9763"/>
    <s v="2023/8/1"/>
    <x v="162"/>
    <x v="162"/>
    <x v="21"/>
    <x v="21"/>
    <m/>
    <x v="615"/>
    <e v="#N/A"/>
    <x v="615"/>
  </r>
  <r>
    <x v="5170"/>
    <m/>
    <n v="46"/>
    <x v="19912"/>
    <m/>
    <m/>
    <m/>
    <m/>
    <x v="8504"/>
    <s v="2023/8/16"/>
    <x v="162"/>
    <x v="162"/>
    <x v="21"/>
    <x v="21"/>
    <m/>
    <x v="615"/>
    <e v="#N/A"/>
    <x v="615"/>
  </r>
  <r>
    <x v="5170"/>
    <m/>
    <n v="50"/>
    <x v="19913"/>
    <m/>
    <m/>
    <m/>
    <m/>
    <x v="8504"/>
    <s v="2023/8/16"/>
    <x v="162"/>
    <x v="162"/>
    <x v="21"/>
    <x v="21"/>
    <m/>
    <x v="615"/>
    <e v="#N/A"/>
    <x v="615"/>
  </r>
  <r>
    <x v="5170"/>
    <m/>
    <n v="46"/>
    <x v="19914"/>
    <m/>
    <m/>
    <m/>
    <m/>
    <x v="8504"/>
    <s v="2023/8/16"/>
    <x v="162"/>
    <x v="162"/>
    <x v="21"/>
    <x v="21"/>
    <m/>
    <x v="615"/>
    <e v="#N/A"/>
    <x v="615"/>
  </r>
  <r>
    <x v="5170"/>
    <m/>
    <n v="48.02"/>
    <x v="19915"/>
    <m/>
    <m/>
    <m/>
    <m/>
    <x v="8506"/>
    <s v="2023/10/19"/>
    <x v="162"/>
    <x v="162"/>
    <x v="21"/>
    <x v="21"/>
    <m/>
    <x v="615"/>
    <e v="#N/A"/>
    <x v="615"/>
  </r>
  <r>
    <x v="5170"/>
    <m/>
    <n v="504.78000000000003"/>
    <x v="19916"/>
    <m/>
    <m/>
    <m/>
    <m/>
    <x v="8506"/>
    <s v="2023/10/19"/>
    <x v="162"/>
    <x v="162"/>
    <x v="21"/>
    <x v="21"/>
    <m/>
    <x v="615"/>
    <e v="#N/A"/>
    <x v="615"/>
  </r>
  <r>
    <x v="5170"/>
    <m/>
    <n v="50"/>
    <x v="19917"/>
    <m/>
    <m/>
    <m/>
    <m/>
    <x v="8506"/>
    <s v="2023/10/19"/>
    <x v="162"/>
    <x v="162"/>
    <x v="21"/>
    <x v="21"/>
    <m/>
    <x v="615"/>
    <e v="#N/A"/>
    <x v="615"/>
  </r>
  <r>
    <x v="5170"/>
    <m/>
    <n v="55"/>
    <x v="19917"/>
    <m/>
    <m/>
    <m/>
    <m/>
    <x v="8506"/>
    <s v="2023/10/19"/>
    <x v="162"/>
    <x v="162"/>
    <x v="21"/>
    <x v="21"/>
    <m/>
    <x v="615"/>
    <e v="#N/A"/>
    <x v="615"/>
  </r>
  <r>
    <x v="5170"/>
    <m/>
    <n v="51"/>
    <x v="19915"/>
    <m/>
    <m/>
    <m/>
    <m/>
    <x v="8506"/>
    <s v="2023/10/19"/>
    <x v="162"/>
    <x v="162"/>
    <x v="21"/>
    <x v="21"/>
    <m/>
    <x v="615"/>
    <e v="#N/A"/>
    <x v="615"/>
  </r>
  <r>
    <x v="5170"/>
    <m/>
    <n v="48"/>
    <x v="19918"/>
    <m/>
    <m/>
    <m/>
    <m/>
    <x v="8507"/>
    <s v="2023/11/11"/>
    <x v="162"/>
    <x v="162"/>
    <x v="21"/>
    <x v="21"/>
    <m/>
    <x v="615"/>
    <e v="#N/A"/>
    <x v="615"/>
  </r>
  <r>
    <x v="5170"/>
    <m/>
    <n v="55"/>
    <x v="19918"/>
    <m/>
    <m/>
    <m/>
    <m/>
    <x v="8507"/>
    <s v="2023/11/11"/>
    <x v="162"/>
    <x v="162"/>
    <x v="21"/>
    <x v="21"/>
    <m/>
    <x v="615"/>
    <e v="#N/A"/>
    <x v="615"/>
  </r>
  <r>
    <x v="5170"/>
    <m/>
    <n v="53"/>
    <x v="19918"/>
    <m/>
    <m/>
    <m/>
    <m/>
    <x v="8507"/>
    <s v="2023/11/11"/>
    <x v="162"/>
    <x v="162"/>
    <x v="21"/>
    <x v="21"/>
    <m/>
    <x v="615"/>
    <e v="#N/A"/>
    <x v="615"/>
  </r>
  <r>
    <x v="5170"/>
    <m/>
    <n v="55"/>
    <x v="19918"/>
    <m/>
    <m/>
    <m/>
    <m/>
    <x v="8507"/>
    <s v="2023/11/11"/>
    <x v="162"/>
    <x v="162"/>
    <x v="21"/>
    <x v="21"/>
    <m/>
    <x v="615"/>
    <e v="#N/A"/>
    <x v="615"/>
  </r>
  <r>
    <x v="5170"/>
    <m/>
    <n v="57"/>
    <x v="19918"/>
    <m/>
    <m/>
    <m/>
    <m/>
    <x v="8507"/>
    <s v="2023/11/11"/>
    <x v="162"/>
    <x v="162"/>
    <x v="21"/>
    <x v="21"/>
    <m/>
    <x v="615"/>
    <e v="#N/A"/>
    <x v="615"/>
  </r>
  <r>
    <x v="5170"/>
    <m/>
    <n v="50"/>
    <x v="19918"/>
    <m/>
    <m/>
    <m/>
    <m/>
    <x v="8507"/>
    <s v="2023/11/11"/>
    <x v="162"/>
    <x v="162"/>
    <x v="21"/>
    <x v="21"/>
    <m/>
    <x v="615"/>
    <e v="#N/A"/>
    <x v="615"/>
  </r>
  <r>
    <x v="5170"/>
    <m/>
    <n v="55"/>
    <x v="19918"/>
    <m/>
    <m/>
    <m/>
    <m/>
    <x v="8507"/>
    <s v="2023/11/11"/>
    <x v="162"/>
    <x v="162"/>
    <x v="21"/>
    <x v="21"/>
    <m/>
    <x v="615"/>
    <e v="#N/A"/>
    <x v="615"/>
  </r>
  <r>
    <x v="5170"/>
    <m/>
    <n v="55"/>
    <x v="19918"/>
    <m/>
    <m/>
    <m/>
    <m/>
    <x v="8507"/>
    <s v="2023/11/11"/>
    <x v="162"/>
    <x v="162"/>
    <x v="21"/>
    <x v="21"/>
    <m/>
    <x v="615"/>
    <e v="#N/A"/>
    <x v="615"/>
  </r>
  <r>
    <x v="5170"/>
    <m/>
    <n v="57"/>
    <x v="19919"/>
    <m/>
    <m/>
    <m/>
    <m/>
    <x v="8507"/>
    <s v="2023/11/11"/>
    <x v="162"/>
    <x v="162"/>
    <x v="21"/>
    <x v="21"/>
    <m/>
    <x v="615"/>
    <e v="#N/A"/>
    <x v="615"/>
  </r>
  <r>
    <x v="5170"/>
    <m/>
    <n v="50"/>
    <x v="19920"/>
    <m/>
    <m/>
    <m/>
    <m/>
    <x v="8508"/>
    <s v="2023/12/18"/>
    <x v="162"/>
    <x v="162"/>
    <x v="21"/>
    <x v="21"/>
    <m/>
    <x v="615"/>
    <e v="#N/A"/>
    <x v="615"/>
  </r>
  <r>
    <x v="5170"/>
    <m/>
    <n v="50"/>
    <x v="19920"/>
    <m/>
    <m/>
    <m/>
    <m/>
    <x v="8508"/>
    <s v="2023/12/18"/>
    <x v="162"/>
    <x v="162"/>
    <x v="21"/>
    <x v="21"/>
    <m/>
    <x v="615"/>
    <e v="#N/A"/>
    <x v="615"/>
  </r>
  <r>
    <x v="5170"/>
    <m/>
    <n v="89.05"/>
    <x v="19921"/>
    <m/>
    <m/>
    <m/>
    <m/>
    <x v="8508"/>
    <s v="2023/12/18"/>
    <x v="162"/>
    <x v="162"/>
    <x v="21"/>
    <x v="21"/>
    <m/>
    <x v="615"/>
    <e v="#N/A"/>
    <x v="615"/>
  </r>
  <r>
    <x v="5170"/>
    <m/>
    <n v="48.01"/>
    <x v="19719"/>
    <m/>
    <m/>
    <m/>
    <m/>
    <x v="8508"/>
    <s v="2023/12/18"/>
    <x v="162"/>
    <x v="162"/>
    <x v="21"/>
    <x v="21"/>
    <m/>
    <x v="615"/>
    <e v="#N/A"/>
    <x v="615"/>
  </r>
  <r>
    <x v="5170"/>
    <m/>
    <n v="178.26"/>
    <x v="19922"/>
    <m/>
    <m/>
    <m/>
    <m/>
    <x v="8508"/>
    <s v="2023/12/18"/>
    <x v="162"/>
    <x v="162"/>
    <x v="21"/>
    <x v="21"/>
    <m/>
    <x v="615"/>
    <e v="#N/A"/>
    <x v="615"/>
  </r>
  <r>
    <x v="5170"/>
    <m/>
    <n v="52"/>
    <x v="19920"/>
    <m/>
    <m/>
    <m/>
    <m/>
    <x v="8508"/>
    <s v="2023/12/18"/>
    <x v="162"/>
    <x v="162"/>
    <x v="21"/>
    <x v="21"/>
    <m/>
    <x v="615"/>
    <e v="#N/A"/>
    <x v="615"/>
  </r>
  <r>
    <x v="5170"/>
    <m/>
    <n v="55"/>
    <x v="19920"/>
    <m/>
    <m/>
    <m/>
    <m/>
    <x v="8508"/>
    <s v="2023/12/18"/>
    <x v="162"/>
    <x v="162"/>
    <x v="21"/>
    <x v="21"/>
    <m/>
    <x v="615"/>
    <e v="#N/A"/>
    <x v="615"/>
  </r>
  <r>
    <x v="5170"/>
    <m/>
    <n v="140"/>
    <x v="19922"/>
    <m/>
    <m/>
    <m/>
    <m/>
    <x v="9766"/>
    <s v="2023/12/24"/>
    <x v="162"/>
    <x v="162"/>
    <x v="21"/>
    <x v="21"/>
    <m/>
    <x v="615"/>
    <e v="#N/A"/>
    <x v="615"/>
  </r>
  <r>
    <x v="5170"/>
    <m/>
    <n v="50"/>
    <x v="19921"/>
    <m/>
    <m/>
    <m/>
    <m/>
    <x v="8509"/>
    <s v="2023/12/31"/>
    <x v="162"/>
    <x v="162"/>
    <x v="21"/>
    <x v="21"/>
    <m/>
    <x v="615"/>
    <e v="#N/A"/>
    <x v="615"/>
  </r>
  <r>
    <x v="5170"/>
    <m/>
    <n v="60"/>
    <x v="19822"/>
    <m/>
    <m/>
    <m/>
    <m/>
    <x v="9490"/>
    <s v="2023/2/13"/>
    <x v="162"/>
    <x v="162"/>
    <x v="0"/>
    <x v="0"/>
    <m/>
    <x v="615"/>
    <e v="#N/A"/>
    <x v="615"/>
  </r>
  <r>
    <x v="5170"/>
    <m/>
    <n v="690"/>
    <x v="19923"/>
    <m/>
    <m/>
    <m/>
    <m/>
    <x v="8329"/>
    <s v="2023/4/1"/>
    <x v="162"/>
    <x v="162"/>
    <x v="0"/>
    <x v="0"/>
    <m/>
    <x v="615"/>
    <e v="#N/A"/>
    <x v="615"/>
  </r>
  <r>
    <x v="5170"/>
    <m/>
    <n v="25"/>
    <x v="19924"/>
    <m/>
    <m/>
    <m/>
    <m/>
    <x v="8423"/>
    <s v="2023/4/30"/>
    <x v="162"/>
    <x v="162"/>
    <x v="5"/>
    <x v="5"/>
    <m/>
    <x v="615"/>
    <e v="#N/A"/>
    <x v="615"/>
  </r>
  <r>
    <x v="5170"/>
    <m/>
    <n v="20"/>
    <x v="19925"/>
    <m/>
    <m/>
    <m/>
    <m/>
    <x v="8423"/>
    <s v="2023/4/30"/>
    <x v="162"/>
    <x v="162"/>
    <x v="5"/>
    <x v="5"/>
    <m/>
    <x v="615"/>
    <e v="#N/A"/>
    <x v="615"/>
  </r>
  <r>
    <x v="5170"/>
    <m/>
    <n v="83"/>
    <x v="19926"/>
    <m/>
    <m/>
    <m/>
    <m/>
    <x v="9572"/>
    <s v="2023/1/28"/>
    <x v="162"/>
    <x v="162"/>
    <x v="32"/>
    <x v="32"/>
    <m/>
    <x v="615"/>
    <e v="#N/A"/>
    <x v="615"/>
  </r>
  <r>
    <x v="5170"/>
    <m/>
    <n v="400"/>
    <x v="19927"/>
    <m/>
    <m/>
    <m/>
    <m/>
    <x v="9680"/>
    <s v="2023/1/28"/>
    <x v="162"/>
    <x v="162"/>
    <x v="32"/>
    <x v="32"/>
    <m/>
    <x v="615"/>
    <e v="#N/A"/>
    <x v="615"/>
  </r>
  <r>
    <x v="5170"/>
    <m/>
    <n v="519"/>
    <x v="19928"/>
    <m/>
    <m/>
    <m/>
    <m/>
    <x v="9573"/>
    <s v="2023/1/28"/>
    <x v="162"/>
    <x v="162"/>
    <x v="32"/>
    <x v="32"/>
    <m/>
    <x v="615"/>
    <e v="#N/A"/>
    <x v="615"/>
  </r>
  <r>
    <x v="5170"/>
    <m/>
    <n v="95"/>
    <x v="19927"/>
    <m/>
    <m/>
    <m/>
    <m/>
    <x v="9487"/>
    <s v="2023/1/28"/>
    <x v="162"/>
    <x v="162"/>
    <x v="32"/>
    <x v="32"/>
    <m/>
    <x v="615"/>
    <e v="#N/A"/>
    <x v="615"/>
  </r>
  <r>
    <x v="5170"/>
    <m/>
    <n v="499"/>
    <x v="19929"/>
    <m/>
    <m/>
    <m/>
    <m/>
    <x v="9562"/>
    <s v="2023/1/28"/>
    <x v="162"/>
    <x v="162"/>
    <x v="32"/>
    <x v="32"/>
    <m/>
    <x v="615"/>
    <e v="#N/A"/>
    <x v="615"/>
  </r>
  <r>
    <x v="5170"/>
    <m/>
    <n v="920"/>
    <x v="19930"/>
    <m/>
    <m/>
    <m/>
    <m/>
    <x v="9784"/>
    <s v="2023/1/28"/>
    <x v="162"/>
    <x v="162"/>
    <x v="32"/>
    <x v="32"/>
    <m/>
    <x v="615"/>
    <e v="#N/A"/>
    <x v="615"/>
  </r>
  <r>
    <x v="5170"/>
    <m/>
    <n v="600"/>
    <x v="19931"/>
    <m/>
    <m/>
    <m/>
    <m/>
    <x v="9784"/>
    <s v="2023/1/28"/>
    <x v="162"/>
    <x v="162"/>
    <x v="32"/>
    <x v="32"/>
    <m/>
    <x v="615"/>
    <e v="#N/A"/>
    <x v="615"/>
  </r>
  <r>
    <x v="5170"/>
    <m/>
    <n v="454"/>
    <x v="19932"/>
    <m/>
    <m/>
    <m/>
    <m/>
    <x v="8530"/>
    <s v="2023/1/31"/>
    <x v="162"/>
    <x v="162"/>
    <x v="32"/>
    <x v="32"/>
    <m/>
    <x v="615"/>
    <e v="#N/A"/>
    <x v="615"/>
  </r>
  <r>
    <x v="5170"/>
    <m/>
    <n v="500"/>
    <x v="19933"/>
    <m/>
    <m/>
    <m/>
    <m/>
    <x v="8530"/>
    <s v="2023/1/31"/>
    <x v="162"/>
    <x v="162"/>
    <x v="32"/>
    <x v="32"/>
    <m/>
    <x v="615"/>
    <e v="#N/A"/>
    <x v="615"/>
  </r>
  <r>
    <x v="5170"/>
    <m/>
    <n v="400"/>
    <x v="19934"/>
    <m/>
    <m/>
    <m/>
    <m/>
    <x v="8530"/>
    <s v="2023/1/31"/>
    <x v="162"/>
    <x v="162"/>
    <x v="32"/>
    <x v="32"/>
    <m/>
    <x v="615"/>
    <e v="#N/A"/>
    <x v="615"/>
  </r>
  <r>
    <x v="5170"/>
    <m/>
    <n v="77.03"/>
    <x v="19935"/>
    <m/>
    <m/>
    <m/>
    <m/>
    <x v="9785"/>
    <s v="2023/1/31"/>
    <x v="162"/>
    <x v="162"/>
    <x v="32"/>
    <x v="32"/>
    <m/>
    <x v="615"/>
    <e v="#N/A"/>
    <x v="615"/>
  </r>
  <r>
    <x v="5170"/>
    <m/>
    <n v="655"/>
    <x v="19936"/>
    <m/>
    <m/>
    <m/>
    <m/>
    <x v="8532"/>
    <s v="2023/3/5"/>
    <x v="162"/>
    <x v="162"/>
    <x v="32"/>
    <x v="32"/>
    <m/>
    <x v="615"/>
    <e v="#N/A"/>
    <x v="615"/>
  </r>
  <r>
    <x v="5170"/>
    <m/>
    <n v="300"/>
    <x v="19937"/>
    <m/>
    <m/>
    <m/>
    <m/>
    <x v="8532"/>
    <s v="2023/3/5"/>
    <x v="162"/>
    <x v="162"/>
    <x v="32"/>
    <x v="32"/>
    <m/>
    <x v="615"/>
    <e v="#N/A"/>
    <x v="615"/>
  </r>
  <r>
    <x v="5170"/>
    <m/>
    <n v="279"/>
    <x v="19938"/>
    <m/>
    <m/>
    <m/>
    <m/>
    <x v="8533"/>
    <s v="2023/3/5"/>
    <x v="162"/>
    <x v="162"/>
    <x v="32"/>
    <x v="32"/>
    <m/>
    <x v="615"/>
    <e v="#N/A"/>
    <x v="615"/>
  </r>
  <r>
    <x v="5170"/>
    <m/>
    <n v="400"/>
    <x v="19937"/>
    <m/>
    <m/>
    <m/>
    <m/>
    <x v="8533"/>
    <s v="2023/3/5"/>
    <x v="162"/>
    <x v="162"/>
    <x v="32"/>
    <x v="32"/>
    <m/>
    <x v="615"/>
    <e v="#N/A"/>
    <x v="615"/>
  </r>
  <r>
    <x v="5170"/>
    <m/>
    <n v="350"/>
    <x v="19939"/>
    <m/>
    <m/>
    <m/>
    <m/>
    <x v="9598"/>
    <s v="2023/3/6"/>
    <x v="162"/>
    <x v="162"/>
    <x v="32"/>
    <x v="32"/>
    <m/>
    <x v="615"/>
    <e v="#N/A"/>
    <x v="615"/>
  </r>
  <r>
    <x v="5170"/>
    <m/>
    <n v="232"/>
    <x v="19940"/>
    <m/>
    <m/>
    <m/>
    <m/>
    <x v="9598"/>
    <s v="2023/3/6"/>
    <x v="162"/>
    <x v="162"/>
    <x v="32"/>
    <x v="32"/>
    <m/>
    <x v="615"/>
    <e v="#N/A"/>
    <x v="615"/>
  </r>
  <r>
    <x v="5170"/>
    <m/>
    <n v="339"/>
    <x v="19941"/>
    <m/>
    <m/>
    <m/>
    <m/>
    <x v="8534"/>
    <s v="2023/3/6"/>
    <x v="162"/>
    <x v="162"/>
    <x v="32"/>
    <x v="32"/>
    <m/>
    <x v="615"/>
    <e v="#N/A"/>
    <x v="615"/>
  </r>
  <r>
    <x v="5170"/>
    <m/>
    <n v="300"/>
    <x v="19937"/>
    <m/>
    <m/>
    <m/>
    <m/>
    <x v="8534"/>
    <s v="2023/3/6"/>
    <x v="162"/>
    <x v="162"/>
    <x v="32"/>
    <x v="32"/>
    <m/>
    <x v="615"/>
    <e v="#N/A"/>
    <x v="615"/>
  </r>
  <r>
    <x v="5170"/>
    <m/>
    <n v="500"/>
    <x v="19937"/>
    <m/>
    <m/>
    <m/>
    <m/>
    <x v="8535"/>
    <s v="2023/3/29"/>
    <x v="162"/>
    <x v="162"/>
    <x v="32"/>
    <x v="32"/>
    <m/>
    <x v="615"/>
    <e v="#N/A"/>
    <x v="615"/>
  </r>
  <r>
    <x v="5170"/>
    <m/>
    <n v="678"/>
    <x v="19942"/>
    <m/>
    <m/>
    <m/>
    <m/>
    <x v="8535"/>
    <s v="2023/3/29"/>
    <x v="162"/>
    <x v="162"/>
    <x v="32"/>
    <x v="32"/>
    <m/>
    <x v="615"/>
    <e v="#N/A"/>
    <x v="615"/>
  </r>
  <r>
    <x v="5170"/>
    <m/>
    <n v="600"/>
    <x v="19943"/>
    <m/>
    <m/>
    <m/>
    <m/>
    <x v="8536"/>
    <s v="2023/3/29"/>
    <x v="162"/>
    <x v="162"/>
    <x v="32"/>
    <x v="32"/>
    <m/>
    <x v="615"/>
    <e v="#N/A"/>
    <x v="615"/>
  </r>
  <r>
    <x v="5170"/>
    <m/>
    <n v="356"/>
    <x v="19944"/>
    <m/>
    <m/>
    <m/>
    <m/>
    <x v="8536"/>
    <s v="2023/3/29"/>
    <x v="162"/>
    <x v="162"/>
    <x v="32"/>
    <x v="32"/>
    <m/>
    <x v="615"/>
    <e v="#N/A"/>
    <x v="615"/>
  </r>
  <r>
    <x v="5170"/>
    <m/>
    <n v="600"/>
    <x v="19945"/>
    <m/>
    <m/>
    <m/>
    <m/>
    <x v="8536"/>
    <s v="2023/3/29"/>
    <x v="162"/>
    <x v="162"/>
    <x v="32"/>
    <x v="32"/>
    <m/>
    <x v="615"/>
    <e v="#N/A"/>
    <x v="615"/>
  </r>
  <r>
    <x v="5170"/>
    <m/>
    <n v="556"/>
    <x v="19946"/>
    <m/>
    <m/>
    <m/>
    <m/>
    <x v="8537"/>
    <s v="2023/4/10"/>
    <x v="162"/>
    <x v="162"/>
    <x v="32"/>
    <x v="32"/>
    <m/>
    <x v="615"/>
    <e v="#N/A"/>
    <x v="615"/>
  </r>
  <r>
    <x v="5170"/>
    <m/>
    <n v="200"/>
    <x v="19947"/>
    <m/>
    <m/>
    <m/>
    <m/>
    <x v="8537"/>
    <s v="2023/4/10"/>
    <x v="162"/>
    <x v="162"/>
    <x v="32"/>
    <x v="32"/>
    <m/>
    <x v="615"/>
    <e v="#N/A"/>
    <x v="615"/>
  </r>
  <r>
    <x v="5170"/>
    <m/>
    <n v="1000"/>
    <x v="19948"/>
    <m/>
    <m/>
    <m/>
    <m/>
    <x v="8537"/>
    <s v="2023/4/10"/>
    <x v="162"/>
    <x v="162"/>
    <x v="32"/>
    <x v="32"/>
    <m/>
    <x v="615"/>
    <e v="#N/A"/>
    <x v="615"/>
  </r>
  <r>
    <x v="5170"/>
    <m/>
    <n v="528"/>
    <x v="19949"/>
    <m/>
    <m/>
    <m/>
    <m/>
    <x v="8538"/>
    <s v="2023/4/29"/>
    <x v="162"/>
    <x v="162"/>
    <x v="32"/>
    <x v="32"/>
    <m/>
    <x v="615"/>
    <e v="#N/A"/>
    <x v="615"/>
  </r>
  <r>
    <x v="5170"/>
    <m/>
    <n v="1000"/>
    <x v="19937"/>
    <m/>
    <m/>
    <m/>
    <m/>
    <x v="8538"/>
    <s v="2023/4/29"/>
    <x v="162"/>
    <x v="162"/>
    <x v="32"/>
    <x v="32"/>
    <m/>
    <x v="615"/>
    <e v="#N/A"/>
    <x v="615"/>
  </r>
  <r>
    <x v="5170"/>
    <m/>
    <n v="600"/>
    <x v="19950"/>
    <m/>
    <m/>
    <m/>
    <m/>
    <x v="8539"/>
    <s v="2023/5/3"/>
    <x v="162"/>
    <x v="162"/>
    <x v="32"/>
    <x v="32"/>
    <m/>
    <x v="615"/>
    <e v="#N/A"/>
    <x v="615"/>
  </r>
  <r>
    <x v="5170"/>
    <m/>
    <n v="381"/>
    <x v="19951"/>
    <m/>
    <m/>
    <m/>
    <m/>
    <x v="8539"/>
    <s v="2023/5/3"/>
    <x v="162"/>
    <x v="162"/>
    <x v="32"/>
    <x v="32"/>
    <m/>
    <x v="615"/>
    <e v="#N/A"/>
    <x v="615"/>
  </r>
  <r>
    <x v="5170"/>
    <m/>
    <n v="600"/>
    <x v="19952"/>
    <m/>
    <m/>
    <m/>
    <m/>
    <x v="8540"/>
    <s v="2023/5/13"/>
    <x v="162"/>
    <x v="162"/>
    <x v="32"/>
    <x v="32"/>
    <m/>
    <x v="615"/>
    <e v="#N/A"/>
    <x v="615"/>
  </r>
  <r>
    <x v="5170"/>
    <m/>
    <n v="335"/>
    <x v="19953"/>
    <m/>
    <m/>
    <m/>
    <m/>
    <x v="8540"/>
    <s v="2023/5/13"/>
    <x v="162"/>
    <x v="162"/>
    <x v="32"/>
    <x v="32"/>
    <m/>
    <x v="615"/>
    <e v="#N/A"/>
    <x v="615"/>
  </r>
  <r>
    <x v="5170"/>
    <m/>
    <n v="272"/>
    <x v="19954"/>
    <m/>
    <m/>
    <m/>
    <m/>
    <x v="9786"/>
    <s v="2023/5/16"/>
    <x v="162"/>
    <x v="162"/>
    <x v="32"/>
    <x v="32"/>
    <m/>
    <x v="615"/>
    <e v="#N/A"/>
    <x v="615"/>
  </r>
  <r>
    <x v="5170"/>
    <m/>
    <n v="183"/>
    <x v="19955"/>
    <m/>
    <m/>
    <m/>
    <m/>
    <x v="9787"/>
    <s v="2023/6/18"/>
    <x v="162"/>
    <x v="162"/>
    <x v="32"/>
    <x v="32"/>
    <m/>
    <x v="615"/>
    <e v="#N/A"/>
    <x v="615"/>
  </r>
  <r>
    <x v="5170"/>
    <m/>
    <n v="148.70000000000002"/>
    <x v="19956"/>
    <m/>
    <m/>
    <m/>
    <m/>
    <x v="9787"/>
    <s v="2023/6/18"/>
    <x v="162"/>
    <x v="162"/>
    <x v="32"/>
    <x v="32"/>
    <m/>
    <x v="615"/>
    <e v="#N/A"/>
    <x v="615"/>
  </r>
  <r>
    <x v="5170"/>
    <m/>
    <n v="426.44"/>
    <x v="19957"/>
    <m/>
    <m/>
    <m/>
    <m/>
    <x v="9787"/>
    <s v="2023/6/18"/>
    <x v="162"/>
    <x v="162"/>
    <x v="32"/>
    <x v="32"/>
    <m/>
    <x v="615"/>
    <e v="#N/A"/>
    <x v="615"/>
  </r>
  <r>
    <x v="5170"/>
    <m/>
    <n v="712"/>
    <x v="19958"/>
    <m/>
    <m/>
    <m/>
    <m/>
    <x v="8541"/>
    <s v="2023/6/24"/>
    <x v="162"/>
    <x v="162"/>
    <x v="32"/>
    <x v="32"/>
    <m/>
    <x v="615"/>
    <e v="#N/A"/>
    <x v="615"/>
  </r>
  <r>
    <x v="5170"/>
    <m/>
    <n v="213"/>
    <x v="19959"/>
    <m/>
    <m/>
    <m/>
    <m/>
    <x v="8541"/>
    <s v="2023/6/24"/>
    <x v="162"/>
    <x v="162"/>
    <x v="32"/>
    <x v="32"/>
    <m/>
    <x v="615"/>
    <e v="#N/A"/>
    <x v="615"/>
  </r>
  <r>
    <x v="5170"/>
    <m/>
    <n v="839"/>
    <x v="19960"/>
    <m/>
    <m/>
    <m/>
    <m/>
    <x v="8541"/>
    <s v="2023/6/24"/>
    <x v="162"/>
    <x v="162"/>
    <x v="32"/>
    <x v="32"/>
    <m/>
    <x v="615"/>
    <e v="#N/A"/>
    <x v="615"/>
  </r>
  <r>
    <x v="5170"/>
    <m/>
    <n v="48"/>
    <x v="19961"/>
    <m/>
    <m/>
    <m/>
    <m/>
    <x v="9575"/>
    <s v="2023/6/25"/>
    <x v="162"/>
    <x v="162"/>
    <x v="32"/>
    <x v="32"/>
    <m/>
    <x v="615"/>
    <e v="#N/A"/>
    <x v="615"/>
  </r>
  <r>
    <x v="5170"/>
    <m/>
    <n v="40"/>
    <x v="19962"/>
    <m/>
    <m/>
    <m/>
    <m/>
    <x v="9575"/>
    <s v="2023/6/25"/>
    <x v="162"/>
    <x v="162"/>
    <x v="32"/>
    <x v="32"/>
    <m/>
    <x v="615"/>
    <e v="#N/A"/>
    <x v="615"/>
  </r>
  <r>
    <x v="5170"/>
    <m/>
    <n v="435"/>
    <x v="19963"/>
    <m/>
    <m/>
    <m/>
    <m/>
    <x v="8605"/>
    <s v="2023/11/23"/>
    <x v="162"/>
    <x v="162"/>
    <x v="40"/>
    <x v="40"/>
    <m/>
    <x v="615"/>
    <e v="#N/A"/>
    <x v="615"/>
  </r>
  <r>
    <x v="5170"/>
    <m/>
    <n v="40"/>
    <x v="19829"/>
    <m/>
    <m/>
    <m/>
    <m/>
    <x v="9691"/>
    <s v="2023/8/31"/>
    <x v="162"/>
    <x v="162"/>
    <x v="68"/>
    <x v="68"/>
    <m/>
    <x v="615"/>
    <e v="#N/A"/>
    <x v="615"/>
  </r>
  <r>
    <x v="5170"/>
    <m/>
    <n v="47"/>
    <x v="19964"/>
    <m/>
    <m/>
    <m/>
    <m/>
    <x v="9691"/>
    <s v="2023/8/31"/>
    <x v="162"/>
    <x v="162"/>
    <x v="68"/>
    <x v="68"/>
    <m/>
    <x v="615"/>
    <e v="#N/A"/>
    <x v="615"/>
  </r>
  <r>
    <x v="5170"/>
    <m/>
    <n v="66"/>
    <x v="19965"/>
    <m/>
    <m/>
    <m/>
    <m/>
    <x v="9691"/>
    <s v="2023/8/31"/>
    <x v="162"/>
    <x v="162"/>
    <x v="68"/>
    <x v="68"/>
    <m/>
    <x v="615"/>
    <e v="#N/A"/>
    <x v="615"/>
  </r>
  <r>
    <x v="5170"/>
    <m/>
    <n v="25"/>
    <x v="19966"/>
    <m/>
    <m/>
    <m/>
    <m/>
    <x v="9691"/>
    <s v="2023/8/31"/>
    <x v="162"/>
    <x v="162"/>
    <x v="68"/>
    <x v="68"/>
    <m/>
    <x v="615"/>
    <e v="#N/A"/>
    <x v="615"/>
  </r>
  <r>
    <x v="5170"/>
    <m/>
    <n v="38"/>
    <x v="19967"/>
    <m/>
    <m/>
    <m/>
    <m/>
    <x v="9691"/>
    <s v="2023/8/31"/>
    <x v="162"/>
    <x v="162"/>
    <x v="68"/>
    <x v="68"/>
    <m/>
    <x v="615"/>
    <e v="#N/A"/>
    <x v="615"/>
  </r>
  <r>
    <x v="5170"/>
    <m/>
    <n v="15"/>
    <x v="19968"/>
    <m/>
    <m/>
    <m/>
    <m/>
    <x v="8550"/>
    <s v="2023/10/11"/>
    <x v="162"/>
    <x v="162"/>
    <x v="68"/>
    <x v="68"/>
    <m/>
    <x v="615"/>
    <e v="#N/A"/>
    <x v="615"/>
  </r>
  <r>
    <x v="5170"/>
    <m/>
    <n v="873"/>
    <x v="19969"/>
    <m/>
    <m/>
    <m/>
    <m/>
    <x v="9788"/>
    <s v="2023/10/23"/>
    <x v="162"/>
    <x v="162"/>
    <x v="68"/>
    <x v="68"/>
    <m/>
    <x v="615"/>
    <e v="#N/A"/>
    <x v="615"/>
  </r>
  <r>
    <x v="5170"/>
    <m/>
    <n v="231"/>
    <x v="19970"/>
    <m/>
    <m/>
    <m/>
    <m/>
    <x v="9488"/>
    <s v="2023/11/11"/>
    <x v="162"/>
    <x v="162"/>
    <x v="68"/>
    <x v="68"/>
    <m/>
    <x v="615"/>
    <e v="#N/A"/>
    <x v="615"/>
  </r>
  <r>
    <x v="5170"/>
    <m/>
    <n v="31"/>
    <x v="19971"/>
    <m/>
    <m/>
    <m/>
    <m/>
    <x v="9488"/>
    <s v="2023/11/11"/>
    <x v="162"/>
    <x v="162"/>
    <x v="68"/>
    <x v="68"/>
    <m/>
    <x v="615"/>
    <e v="#N/A"/>
    <x v="615"/>
  </r>
  <r>
    <x v="5170"/>
    <m/>
    <n v="29"/>
    <x v="19971"/>
    <m/>
    <m/>
    <m/>
    <m/>
    <x v="9488"/>
    <s v="2023/11/11"/>
    <x v="162"/>
    <x v="162"/>
    <x v="68"/>
    <x v="68"/>
    <m/>
    <x v="615"/>
    <e v="#N/A"/>
    <x v="615"/>
  </r>
  <r>
    <x v="5170"/>
    <m/>
    <n v="412"/>
    <x v="19972"/>
    <m/>
    <m/>
    <m/>
    <m/>
    <x v="9489"/>
    <s v="2023/12/20"/>
    <x v="162"/>
    <x v="162"/>
    <x v="68"/>
    <x v="68"/>
    <m/>
    <x v="615"/>
    <e v="#N/A"/>
    <x v="615"/>
  </r>
  <r>
    <x v="5170"/>
    <m/>
    <n v="80"/>
    <x v="19823"/>
    <m/>
    <m/>
    <m/>
    <m/>
    <x v="9490"/>
    <s v="2023/2/13"/>
    <x v="162"/>
    <x v="162"/>
    <x v="23"/>
    <x v="23"/>
    <m/>
    <x v="615"/>
    <e v="#N/A"/>
    <x v="615"/>
  </r>
  <r>
    <x v="5170"/>
    <m/>
    <n v="74"/>
    <x v="19823"/>
    <m/>
    <m/>
    <m/>
    <m/>
    <x v="9490"/>
    <s v="2023/2/13"/>
    <x v="162"/>
    <x v="162"/>
    <x v="23"/>
    <x v="23"/>
    <m/>
    <x v="615"/>
    <e v="#N/A"/>
    <x v="615"/>
  </r>
  <r>
    <x v="5170"/>
    <m/>
    <n v="75"/>
    <x v="19823"/>
    <m/>
    <m/>
    <m/>
    <m/>
    <x v="9490"/>
    <s v="2023/2/13"/>
    <x v="162"/>
    <x v="162"/>
    <x v="23"/>
    <x v="23"/>
    <m/>
    <x v="615"/>
    <e v="#N/A"/>
    <x v="615"/>
  </r>
  <r>
    <x v="5170"/>
    <m/>
    <n v="76"/>
    <x v="19973"/>
    <m/>
    <m/>
    <m/>
    <m/>
    <x v="9789"/>
    <s v="2023/6/12"/>
    <x v="162"/>
    <x v="162"/>
    <x v="23"/>
    <x v="23"/>
    <m/>
    <x v="615"/>
    <e v="#N/A"/>
    <x v="615"/>
  </r>
  <r>
    <x v="5170"/>
    <m/>
    <n v="77"/>
    <x v="19973"/>
    <m/>
    <m/>
    <m/>
    <m/>
    <x v="9789"/>
    <s v="2023/6/12"/>
    <x v="162"/>
    <x v="162"/>
    <x v="28"/>
    <x v="28"/>
    <m/>
    <x v="615"/>
    <e v="#N/A"/>
    <x v="615"/>
  </r>
  <r>
    <x v="5170"/>
    <m/>
    <n v="71"/>
    <x v="19973"/>
    <m/>
    <m/>
    <m/>
    <m/>
    <x v="9789"/>
    <s v="2023/6/12"/>
    <x v="162"/>
    <x v="162"/>
    <x v="28"/>
    <x v="28"/>
    <m/>
    <x v="615"/>
    <e v="#N/A"/>
    <x v="615"/>
  </r>
  <r>
    <x v="5170"/>
    <m/>
    <n v="78"/>
    <x v="19973"/>
    <m/>
    <m/>
    <m/>
    <m/>
    <x v="9789"/>
    <s v="2023/6/12"/>
    <x v="162"/>
    <x v="162"/>
    <x v="28"/>
    <x v="28"/>
    <m/>
    <x v="615"/>
    <e v="#N/A"/>
    <x v="615"/>
  </r>
  <r>
    <x v="5170"/>
    <m/>
    <n v="72"/>
    <x v="19974"/>
    <m/>
    <m/>
    <m/>
    <m/>
    <x v="9601"/>
    <s v="2023/9/5"/>
    <x v="162"/>
    <x v="162"/>
    <x v="28"/>
    <x v="28"/>
    <m/>
    <x v="615"/>
    <e v="#N/A"/>
    <x v="615"/>
  </r>
  <r>
    <x v="5170"/>
    <m/>
    <n v="107.35000000000001"/>
    <x v="19975"/>
    <m/>
    <m/>
    <m/>
    <m/>
    <x v="9790"/>
    <s v="2023/3/19"/>
    <x v="162"/>
    <x v="162"/>
    <x v="33"/>
    <x v="33"/>
    <m/>
    <x v="615"/>
    <e v="#N/A"/>
    <x v="615"/>
  </r>
  <r>
    <x v="5170"/>
    <m/>
    <n v="73.91"/>
    <x v="19976"/>
    <m/>
    <m/>
    <m/>
    <m/>
    <x v="8563"/>
    <s v="2023/5/25"/>
    <x v="162"/>
    <x v="162"/>
    <x v="33"/>
    <x v="33"/>
    <m/>
    <x v="615"/>
    <e v="#N/A"/>
    <x v="615"/>
  </r>
  <r>
    <x v="5170"/>
    <m/>
    <n v="296.02"/>
    <x v="19977"/>
    <m/>
    <m/>
    <m/>
    <m/>
    <x v="9791"/>
    <s v="2023/6/7"/>
    <x v="162"/>
    <x v="162"/>
    <x v="33"/>
    <x v="33"/>
    <m/>
    <x v="615"/>
    <e v="#N/A"/>
    <x v="615"/>
  </r>
  <r>
    <x v="5170"/>
    <m/>
    <n v="74"/>
    <x v="19973"/>
    <m/>
    <m/>
    <m/>
    <m/>
    <x v="9789"/>
    <s v="2023/6/12"/>
    <x v="162"/>
    <x v="162"/>
    <x v="33"/>
    <x v="33"/>
    <m/>
    <x v="615"/>
    <e v="#N/A"/>
    <x v="615"/>
  </r>
  <r>
    <x v="5170"/>
    <m/>
    <n v="294"/>
    <x v="19978"/>
    <m/>
    <m/>
    <m/>
    <m/>
    <x v="9600"/>
    <s v="2023/7/19"/>
    <x v="162"/>
    <x v="162"/>
    <x v="33"/>
    <x v="33"/>
    <m/>
    <x v="615"/>
    <e v="#N/A"/>
    <x v="615"/>
  </r>
  <r>
    <x v="5170"/>
    <m/>
    <n v="125.35000000000001"/>
    <x v="19979"/>
    <m/>
    <m/>
    <m/>
    <m/>
    <x v="9600"/>
    <s v="2023/7/19"/>
    <x v="162"/>
    <x v="162"/>
    <x v="33"/>
    <x v="33"/>
    <m/>
    <x v="615"/>
    <e v="#N/A"/>
    <x v="615"/>
  </r>
  <r>
    <x v="5170"/>
    <m/>
    <n v="308"/>
    <x v="19980"/>
    <m/>
    <m/>
    <m/>
    <m/>
    <x v="9601"/>
    <s v="2023/9/5"/>
    <x v="162"/>
    <x v="162"/>
    <x v="33"/>
    <x v="33"/>
    <m/>
    <x v="615"/>
    <e v="#N/A"/>
    <x v="615"/>
  </r>
  <r>
    <x v="5170"/>
    <m/>
    <n v="67"/>
    <x v="19974"/>
    <m/>
    <m/>
    <m/>
    <m/>
    <x v="9601"/>
    <s v="2023/9/5"/>
    <x v="162"/>
    <x v="162"/>
    <x v="33"/>
    <x v="33"/>
    <m/>
    <x v="615"/>
    <e v="#N/A"/>
    <x v="615"/>
  </r>
  <r>
    <x v="5170"/>
    <m/>
    <n v="30"/>
    <x v="19981"/>
    <m/>
    <m/>
    <m/>
    <m/>
    <x v="9749"/>
    <s v="2023/9/27"/>
    <x v="162"/>
    <x v="162"/>
    <x v="33"/>
    <x v="33"/>
    <m/>
    <x v="615"/>
    <e v="#N/A"/>
    <x v="615"/>
  </r>
  <r>
    <x v="5170"/>
    <m/>
    <n v="74.010000000000005"/>
    <x v="19981"/>
    <m/>
    <m/>
    <m/>
    <m/>
    <x v="9749"/>
    <s v="2023/9/27"/>
    <x v="162"/>
    <x v="162"/>
    <x v="33"/>
    <x v="33"/>
    <m/>
    <x v="615"/>
    <e v="#N/A"/>
    <x v="615"/>
  </r>
  <r>
    <x v="5170"/>
    <m/>
    <n v="73"/>
    <x v="19981"/>
    <m/>
    <m/>
    <m/>
    <m/>
    <x v="9749"/>
    <s v="2023/9/27"/>
    <x v="162"/>
    <x v="162"/>
    <x v="33"/>
    <x v="33"/>
    <m/>
    <x v="615"/>
    <e v="#N/A"/>
    <x v="615"/>
  </r>
  <r>
    <x v="5170"/>
    <m/>
    <n v="20"/>
    <x v="19982"/>
    <m/>
    <m/>
    <m/>
    <m/>
    <x v="8579"/>
    <s v="2023/11/9"/>
    <x v="162"/>
    <x v="162"/>
    <x v="33"/>
    <x v="33"/>
    <m/>
    <x v="615"/>
    <e v="#N/A"/>
    <x v="615"/>
  </r>
  <r>
    <x v="5170"/>
    <m/>
    <n v="100"/>
    <x v="19983"/>
    <m/>
    <m/>
    <m/>
    <m/>
    <x v="8581"/>
    <s v="2023/11/30"/>
    <x v="162"/>
    <x v="162"/>
    <x v="33"/>
    <x v="33"/>
    <m/>
    <x v="615"/>
    <e v="#N/A"/>
    <x v="615"/>
  </r>
  <r>
    <x v="5170"/>
    <m/>
    <n v="100"/>
    <x v="19984"/>
    <m/>
    <m/>
    <m/>
    <m/>
    <x v="8581"/>
    <s v="2023/11/30"/>
    <x v="162"/>
    <x v="162"/>
    <x v="33"/>
    <x v="33"/>
    <m/>
    <x v="615"/>
    <e v="#N/A"/>
    <x v="615"/>
  </r>
  <r>
    <x v="5170"/>
    <m/>
    <n v="100"/>
    <x v="19985"/>
    <m/>
    <m/>
    <m/>
    <m/>
    <x v="9745"/>
    <s v="2023/12/10"/>
    <x v="162"/>
    <x v="162"/>
    <x v="33"/>
    <x v="33"/>
    <m/>
    <x v="615"/>
    <e v="#N/A"/>
    <x v="615"/>
  </r>
  <r>
    <x v="5170"/>
    <m/>
    <n v="50"/>
    <x v="19986"/>
    <m/>
    <m/>
    <m/>
    <m/>
    <x v="9792"/>
    <s v="2023/1/9"/>
    <x v="162"/>
    <x v="162"/>
    <x v="19"/>
    <x v="19"/>
    <m/>
    <x v="615"/>
    <e v="#N/A"/>
    <x v="615"/>
  </r>
  <r>
    <x v="5170"/>
    <m/>
    <n v="88"/>
    <x v="19987"/>
    <m/>
    <m/>
    <m/>
    <m/>
    <x v="9793"/>
    <s v="2023/1/28"/>
    <x v="162"/>
    <x v="162"/>
    <x v="19"/>
    <x v="19"/>
    <m/>
    <x v="615"/>
    <e v="#N/A"/>
    <x v="615"/>
  </r>
  <r>
    <x v="5170"/>
    <m/>
    <n v="77"/>
    <x v="19822"/>
    <m/>
    <m/>
    <m/>
    <m/>
    <x v="9490"/>
    <s v="2023/2/13"/>
    <x v="162"/>
    <x v="162"/>
    <x v="19"/>
    <x v="19"/>
    <m/>
    <x v="615"/>
    <e v="#N/A"/>
    <x v="615"/>
  </r>
  <r>
    <x v="5170"/>
    <m/>
    <n v="99"/>
    <x v="19988"/>
    <m/>
    <m/>
    <m/>
    <m/>
    <x v="9490"/>
    <s v="2023/2/13"/>
    <x v="162"/>
    <x v="162"/>
    <x v="19"/>
    <x v="19"/>
    <m/>
    <x v="615"/>
    <e v="#N/A"/>
    <x v="615"/>
  </r>
  <r>
    <x v="5170"/>
    <m/>
    <n v="450"/>
    <x v="19989"/>
    <m/>
    <m/>
    <m/>
    <m/>
    <x v="8019"/>
    <s v="2023/2/28"/>
    <x v="162"/>
    <x v="162"/>
    <x v="19"/>
    <x v="19"/>
    <m/>
    <x v="615"/>
    <e v="#N/A"/>
    <x v="615"/>
  </r>
  <r>
    <x v="5170"/>
    <m/>
    <n v="96"/>
    <x v="19990"/>
    <m/>
    <m/>
    <m/>
    <m/>
    <x v="8589"/>
    <s v="2023/2/28"/>
    <x v="162"/>
    <x v="162"/>
    <x v="19"/>
    <x v="19"/>
    <m/>
    <x v="615"/>
    <e v="#N/A"/>
    <x v="615"/>
  </r>
  <r>
    <x v="5170"/>
    <m/>
    <n v="190"/>
    <x v="19991"/>
    <m/>
    <m/>
    <m/>
    <m/>
    <x v="9794"/>
    <s v="2023/3/2"/>
    <x v="162"/>
    <x v="162"/>
    <x v="19"/>
    <x v="19"/>
    <m/>
    <x v="615"/>
    <e v="#N/A"/>
    <x v="615"/>
  </r>
  <r>
    <x v="5170"/>
    <m/>
    <n v="50"/>
    <x v="10070"/>
    <m/>
    <m/>
    <m/>
    <m/>
    <x v="7280"/>
    <s v="2023/9/25"/>
    <x v="162"/>
    <x v="162"/>
    <x v="19"/>
    <x v="19"/>
    <m/>
    <x v="615"/>
    <e v="#N/A"/>
    <x v="615"/>
  </r>
  <r>
    <x v="5170"/>
    <m/>
    <n v="906"/>
    <x v="19992"/>
    <m/>
    <m/>
    <m/>
    <m/>
    <x v="9795"/>
    <s v="2023/5/27"/>
    <x v="162"/>
    <x v="162"/>
    <x v="30"/>
    <x v="30"/>
    <m/>
    <x v="615"/>
    <e v="#N/A"/>
    <x v="615"/>
  </r>
  <r>
    <x v="5170"/>
    <m/>
    <n v="67"/>
    <x v="19867"/>
    <m/>
    <m/>
    <m/>
    <m/>
    <x v="8488"/>
    <s v="2023/11/12"/>
    <x v="162"/>
    <x v="162"/>
    <x v="30"/>
    <x v="30"/>
    <m/>
    <x v="615"/>
    <e v="#N/A"/>
    <x v="615"/>
  </r>
  <r>
    <x v="5170"/>
    <m/>
    <n v="89"/>
    <x v="19867"/>
    <m/>
    <m/>
    <m/>
    <m/>
    <x v="8488"/>
    <s v="2023/11/12"/>
    <x v="162"/>
    <x v="162"/>
    <x v="30"/>
    <x v="30"/>
    <m/>
    <x v="615"/>
    <e v="#N/A"/>
    <x v="615"/>
  </r>
  <r>
    <x v="5170"/>
    <m/>
    <n v="30"/>
    <x v="19907"/>
    <m/>
    <m/>
    <m/>
    <m/>
    <x v="8617"/>
    <s v="2023/11/30"/>
    <x v="162"/>
    <x v="162"/>
    <x v="30"/>
    <x v="30"/>
    <m/>
    <x v="615"/>
    <e v="#N/A"/>
    <x v="615"/>
  </r>
  <r>
    <x v="5170"/>
    <m/>
    <n v="35"/>
    <x v="19907"/>
    <m/>
    <m/>
    <m/>
    <m/>
    <x v="8617"/>
    <s v="2023/11/30"/>
    <x v="162"/>
    <x v="162"/>
    <x v="30"/>
    <x v="30"/>
    <m/>
    <x v="615"/>
    <e v="#N/A"/>
    <x v="615"/>
  </r>
  <r>
    <x v="5170"/>
    <m/>
    <n v="54"/>
    <x v="19907"/>
    <m/>
    <m/>
    <m/>
    <m/>
    <x v="8617"/>
    <s v="2023/11/30"/>
    <x v="162"/>
    <x v="162"/>
    <x v="30"/>
    <x v="30"/>
    <m/>
    <x v="615"/>
    <e v="#N/A"/>
    <x v="615"/>
  </r>
  <r>
    <x v="5170"/>
    <m/>
    <n v="30"/>
    <x v="19907"/>
    <m/>
    <m/>
    <m/>
    <m/>
    <x v="8617"/>
    <s v="2023/11/30"/>
    <x v="162"/>
    <x v="162"/>
    <x v="30"/>
    <x v="30"/>
    <m/>
    <x v="615"/>
    <e v="#N/A"/>
    <x v="615"/>
  </r>
  <r>
    <x v="5170"/>
    <m/>
    <n v="45"/>
    <x v="19907"/>
    <m/>
    <m/>
    <m/>
    <m/>
    <x v="8617"/>
    <s v="2023/11/30"/>
    <x v="162"/>
    <x v="162"/>
    <x v="30"/>
    <x v="30"/>
    <m/>
    <x v="615"/>
    <e v="#N/A"/>
    <x v="615"/>
  </r>
  <r>
    <x v="5170"/>
    <m/>
    <n v="40"/>
    <x v="19907"/>
    <m/>
    <m/>
    <m/>
    <m/>
    <x v="8617"/>
    <s v="2023/11/30"/>
    <x v="162"/>
    <x v="162"/>
    <x v="30"/>
    <x v="30"/>
    <m/>
    <x v="615"/>
    <e v="#N/A"/>
    <x v="615"/>
  </r>
  <r>
    <x v="5170"/>
    <m/>
    <n v="35"/>
    <x v="19907"/>
    <m/>
    <m/>
    <m/>
    <m/>
    <x v="8617"/>
    <s v="2023/11/30"/>
    <x v="162"/>
    <x v="162"/>
    <x v="30"/>
    <x v="30"/>
    <m/>
    <x v="615"/>
    <e v="#N/A"/>
    <x v="615"/>
  </r>
  <r>
    <x v="5170"/>
    <m/>
    <n v="44"/>
    <x v="19907"/>
    <m/>
    <m/>
    <m/>
    <m/>
    <x v="8617"/>
    <s v="2023/11/30"/>
    <x v="162"/>
    <x v="162"/>
    <x v="30"/>
    <x v="30"/>
    <m/>
    <x v="615"/>
    <e v="#N/A"/>
    <x v="615"/>
  </r>
  <r>
    <x v="5170"/>
    <m/>
    <n v="65"/>
    <x v="19993"/>
    <m/>
    <m/>
    <m/>
    <m/>
    <x v="5488"/>
    <s v="2023/3/19"/>
    <x v="162"/>
    <x v="162"/>
    <x v="42"/>
    <x v="42"/>
    <m/>
    <x v="615"/>
    <e v="#N/A"/>
    <x v="615"/>
  </r>
  <r>
    <x v="5170"/>
    <m/>
    <n v="132"/>
    <x v="19994"/>
    <m/>
    <m/>
    <m/>
    <m/>
    <x v="5488"/>
    <s v="2023/3/19"/>
    <x v="162"/>
    <x v="162"/>
    <x v="42"/>
    <x v="42"/>
    <m/>
    <x v="615"/>
    <e v="#N/A"/>
    <x v="615"/>
  </r>
  <r>
    <x v="5170"/>
    <m/>
    <n v="40"/>
    <x v="19995"/>
    <m/>
    <m/>
    <m/>
    <m/>
    <x v="9796"/>
    <s v="2023/4/17"/>
    <x v="162"/>
    <x v="162"/>
    <x v="42"/>
    <x v="42"/>
    <m/>
    <x v="615"/>
    <e v="#N/A"/>
    <x v="615"/>
  </r>
  <r>
    <x v="5170"/>
    <m/>
    <n v="100"/>
    <x v="19996"/>
    <m/>
    <m/>
    <m/>
    <m/>
    <x v="9796"/>
    <s v="2023/4/17"/>
    <x v="162"/>
    <x v="162"/>
    <x v="42"/>
    <x v="42"/>
    <m/>
    <x v="615"/>
    <e v="#N/A"/>
    <x v="615"/>
  </r>
  <r>
    <x v="5170"/>
    <m/>
    <n v="84"/>
    <x v="19997"/>
    <m/>
    <m/>
    <m/>
    <m/>
    <x v="9565"/>
    <s v="2023/4/26"/>
    <x v="162"/>
    <x v="162"/>
    <x v="42"/>
    <x v="42"/>
    <m/>
    <x v="615"/>
    <e v="#N/A"/>
    <x v="615"/>
  </r>
  <r>
    <x v="5170"/>
    <m/>
    <n v="95"/>
    <x v="19998"/>
    <m/>
    <m/>
    <m/>
    <m/>
    <x v="9787"/>
    <s v="2023/6/18"/>
    <x v="162"/>
    <x v="162"/>
    <x v="42"/>
    <x v="42"/>
    <m/>
    <x v="615"/>
    <e v="#N/A"/>
    <x v="615"/>
  </r>
  <r>
    <x v="5170"/>
    <m/>
    <n v="304"/>
    <x v="19999"/>
    <m/>
    <m/>
    <m/>
    <m/>
    <x v="9797"/>
    <s v="2023/4/10"/>
    <x v="162"/>
    <x v="162"/>
    <x v="43"/>
    <x v="43"/>
    <m/>
    <x v="615"/>
    <e v="#N/A"/>
    <x v="615"/>
  </r>
  <r>
    <x v="5170"/>
    <m/>
    <n v="170"/>
    <x v="20000"/>
    <m/>
    <m/>
    <m/>
    <m/>
    <x v="8192"/>
    <s v="2023/8/26"/>
    <x v="162"/>
    <x v="162"/>
    <x v="43"/>
    <x v="43"/>
    <m/>
    <x v="615"/>
    <e v="#N/A"/>
    <x v="615"/>
  </r>
  <r>
    <x v="5170"/>
    <m/>
    <n v="67"/>
    <x v="20001"/>
    <m/>
    <m/>
    <m/>
    <m/>
    <x v="8664"/>
    <s v="2023/10/11"/>
    <x v="162"/>
    <x v="162"/>
    <x v="43"/>
    <x v="43"/>
    <m/>
    <x v="615"/>
    <e v="#N/A"/>
    <x v="615"/>
  </r>
  <r>
    <x v="5170"/>
    <m/>
    <n v="39"/>
    <x v="20002"/>
    <m/>
    <m/>
    <m/>
    <m/>
    <x v="8664"/>
    <s v="2023/10/11"/>
    <x v="162"/>
    <x v="162"/>
    <x v="43"/>
    <x v="43"/>
    <m/>
    <x v="615"/>
    <e v="#N/A"/>
    <x v="615"/>
  </r>
  <r>
    <x v="5170"/>
    <m/>
    <n v="89.99"/>
    <x v="20003"/>
    <m/>
    <m/>
    <m/>
    <m/>
    <x v="8664"/>
    <s v="2023/10/11"/>
    <x v="162"/>
    <x v="162"/>
    <x v="43"/>
    <x v="43"/>
    <m/>
    <x v="615"/>
    <e v="#N/A"/>
    <x v="615"/>
  </r>
  <r>
    <x v="5170"/>
    <m/>
    <n v="33"/>
    <x v="20002"/>
    <m/>
    <m/>
    <m/>
    <m/>
    <x v="8664"/>
    <s v="2023/10/11"/>
    <x v="162"/>
    <x v="162"/>
    <x v="43"/>
    <x v="43"/>
    <m/>
    <x v="615"/>
    <e v="#N/A"/>
    <x v="615"/>
  </r>
  <r>
    <x v="5170"/>
    <m/>
    <n v="2000"/>
    <x v="20004"/>
    <m/>
    <m/>
    <m/>
    <m/>
    <x v="8575"/>
    <s v="2023/10/12"/>
    <x v="162"/>
    <x v="162"/>
    <x v="43"/>
    <x v="43"/>
    <m/>
    <x v="615"/>
    <e v="#N/A"/>
    <x v="615"/>
  </r>
  <r>
    <x v="5170"/>
    <m/>
    <n v="50"/>
    <x v="19867"/>
    <m/>
    <m/>
    <m/>
    <m/>
    <x v="8488"/>
    <s v="2023/11/12"/>
    <x v="162"/>
    <x v="162"/>
    <x v="43"/>
    <x v="43"/>
    <m/>
    <x v="615"/>
    <e v="#N/A"/>
    <x v="615"/>
  </r>
  <r>
    <x v="5170"/>
    <m/>
    <n v="2000"/>
    <x v="20005"/>
    <m/>
    <m/>
    <m/>
    <m/>
    <x v="7767"/>
    <s v="2023/11/28"/>
    <x v="162"/>
    <x v="162"/>
    <x v="43"/>
    <x v="43"/>
    <m/>
    <x v="615"/>
    <e v="#N/A"/>
    <x v="615"/>
  </r>
  <r>
    <x v="5170"/>
    <m/>
    <n v="72"/>
    <x v="19973"/>
    <m/>
    <m/>
    <m/>
    <m/>
    <x v="9789"/>
    <s v="2023/6/12"/>
    <x v="162"/>
    <x v="162"/>
    <x v="52"/>
    <x v="52"/>
    <m/>
    <x v="615"/>
    <e v="#N/A"/>
    <x v="615"/>
  </r>
  <r>
    <x v="5170"/>
    <m/>
    <n v="80"/>
    <x v="20006"/>
    <m/>
    <m/>
    <m/>
    <m/>
    <x v="9493"/>
    <s v="2023/6/21"/>
    <x v="162"/>
    <x v="162"/>
    <x v="58"/>
    <x v="58"/>
    <m/>
    <x v="615"/>
    <e v="#N/A"/>
    <x v="615"/>
  </r>
  <r>
    <x v="5170"/>
    <m/>
    <n v="104"/>
    <x v="20007"/>
    <m/>
    <m/>
    <m/>
    <m/>
    <x v="9798"/>
    <s v="2023/6/25"/>
    <x v="162"/>
    <x v="162"/>
    <x v="58"/>
    <x v="58"/>
    <m/>
    <x v="615"/>
    <e v="#N/A"/>
    <x v="615"/>
  </r>
  <r>
    <x v="5170"/>
    <m/>
    <n v="39.020000000000003"/>
    <x v="20008"/>
    <m/>
    <m/>
    <m/>
    <m/>
    <x v="9494"/>
    <s v="2023/6/25"/>
    <x v="162"/>
    <x v="162"/>
    <x v="58"/>
    <x v="58"/>
    <m/>
    <x v="615"/>
    <e v="#N/A"/>
    <x v="615"/>
  </r>
  <r>
    <x v="5170"/>
    <m/>
    <n v="617.23"/>
    <x v="20009"/>
    <m/>
    <m/>
    <m/>
    <m/>
    <x v="9799"/>
    <s v="2023/7/19"/>
    <x v="162"/>
    <x v="162"/>
    <x v="58"/>
    <x v="58"/>
    <m/>
    <x v="615"/>
    <e v="#N/A"/>
    <x v="615"/>
  </r>
  <r>
    <x v="5170"/>
    <m/>
    <n v="91"/>
    <x v="20010"/>
    <m/>
    <m/>
    <m/>
    <m/>
    <x v="9747"/>
    <s v="2023/7/23"/>
    <x v="162"/>
    <x v="162"/>
    <x v="58"/>
    <x v="58"/>
    <m/>
    <x v="615"/>
    <e v="#N/A"/>
    <x v="615"/>
  </r>
  <r>
    <x v="5170"/>
    <m/>
    <n v="138"/>
    <x v="20011"/>
    <m/>
    <m/>
    <m/>
    <m/>
    <x v="9747"/>
    <s v="2023/7/23"/>
    <x v="162"/>
    <x v="162"/>
    <x v="58"/>
    <x v="58"/>
    <m/>
    <x v="615"/>
    <e v="#N/A"/>
    <x v="615"/>
  </r>
  <r>
    <x v="5170"/>
    <m/>
    <n v="109"/>
    <x v="20010"/>
    <m/>
    <m/>
    <m/>
    <m/>
    <x v="9747"/>
    <s v="2023/7/23"/>
    <x v="162"/>
    <x v="162"/>
    <x v="58"/>
    <x v="58"/>
    <m/>
    <x v="615"/>
    <e v="#N/A"/>
    <x v="615"/>
  </r>
  <r>
    <x v="5170"/>
    <m/>
    <n v="94"/>
    <x v="20010"/>
    <m/>
    <m/>
    <m/>
    <m/>
    <x v="9747"/>
    <s v="2023/7/23"/>
    <x v="162"/>
    <x v="162"/>
    <x v="58"/>
    <x v="58"/>
    <m/>
    <x v="615"/>
    <e v="#N/A"/>
    <x v="615"/>
  </r>
  <r>
    <x v="5170"/>
    <m/>
    <n v="130"/>
    <x v="20012"/>
    <m/>
    <m/>
    <m/>
    <m/>
    <x v="9800"/>
    <s v="2023/8/8"/>
    <x v="162"/>
    <x v="162"/>
    <x v="58"/>
    <x v="58"/>
    <m/>
    <x v="615"/>
    <e v="#N/A"/>
    <x v="615"/>
  </r>
  <r>
    <x v="5170"/>
    <m/>
    <n v="204"/>
    <x v="20013"/>
    <m/>
    <m/>
    <m/>
    <m/>
    <x v="8608"/>
    <s v="2023/8/16"/>
    <x v="162"/>
    <x v="162"/>
    <x v="58"/>
    <x v="58"/>
    <m/>
    <x v="615"/>
    <e v="#N/A"/>
    <x v="615"/>
  </r>
  <r>
    <x v="5170"/>
    <m/>
    <n v="433.03000000000003"/>
    <x v="20014"/>
    <m/>
    <m/>
    <m/>
    <m/>
    <x v="9496"/>
    <s v="2023/8/19"/>
    <x v="162"/>
    <x v="162"/>
    <x v="58"/>
    <x v="58"/>
    <m/>
    <x v="615"/>
    <e v="#N/A"/>
    <x v="615"/>
  </r>
  <r>
    <x v="5170"/>
    <m/>
    <n v="479"/>
    <x v="20015"/>
    <m/>
    <m/>
    <m/>
    <m/>
    <x v="8611"/>
    <s v="2023/9/18"/>
    <x v="162"/>
    <x v="162"/>
    <x v="58"/>
    <x v="58"/>
    <m/>
    <x v="615"/>
    <e v="#N/A"/>
    <x v="615"/>
  </r>
  <r>
    <x v="5170"/>
    <m/>
    <n v="125"/>
    <x v="20016"/>
    <m/>
    <m/>
    <m/>
    <m/>
    <x v="8611"/>
    <s v="2023/9/18"/>
    <x v="162"/>
    <x v="162"/>
    <x v="58"/>
    <x v="58"/>
    <m/>
    <x v="615"/>
    <e v="#N/A"/>
    <x v="615"/>
  </r>
  <r>
    <x v="5170"/>
    <m/>
    <n v="90"/>
    <x v="20017"/>
    <m/>
    <m/>
    <m/>
    <m/>
    <x v="8612"/>
    <s v="2023/9/19"/>
    <x v="162"/>
    <x v="162"/>
    <x v="58"/>
    <x v="58"/>
    <m/>
    <x v="615"/>
    <e v="#N/A"/>
    <x v="615"/>
  </r>
  <r>
    <x v="5170"/>
    <m/>
    <n v="180"/>
    <x v="20018"/>
    <m/>
    <m/>
    <m/>
    <m/>
    <x v="8614"/>
    <s v="2023/10/14"/>
    <x v="162"/>
    <x v="162"/>
    <x v="58"/>
    <x v="58"/>
    <m/>
    <x v="615"/>
    <e v="#N/A"/>
    <x v="615"/>
  </r>
  <r>
    <x v="5170"/>
    <m/>
    <n v="504"/>
    <x v="20019"/>
    <m/>
    <m/>
    <m/>
    <m/>
    <x v="9603"/>
    <s v="2023/11/2"/>
    <x v="162"/>
    <x v="162"/>
    <x v="58"/>
    <x v="58"/>
    <m/>
    <x v="615"/>
    <e v="#N/A"/>
    <x v="615"/>
  </r>
  <r>
    <x v="5170"/>
    <m/>
    <n v="63"/>
    <x v="20020"/>
    <m/>
    <m/>
    <m/>
    <m/>
    <x v="8313"/>
    <s v="2023/11/11"/>
    <x v="162"/>
    <x v="162"/>
    <x v="58"/>
    <x v="58"/>
    <m/>
    <x v="615"/>
    <e v="#N/A"/>
    <x v="615"/>
  </r>
  <r>
    <x v="5170"/>
    <m/>
    <n v="122.97"/>
    <x v="20021"/>
    <m/>
    <m/>
    <m/>
    <m/>
    <x v="9801"/>
    <s v="2023/11/30"/>
    <x v="162"/>
    <x v="162"/>
    <x v="58"/>
    <x v="58"/>
    <m/>
    <x v="615"/>
    <e v="#N/A"/>
    <x v="615"/>
  </r>
  <r>
    <x v="5170"/>
    <m/>
    <n v="50"/>
    <x v="20022"/>
    <m/>
    <m/>
    <m/>
    <m/>
    <x v="8616"/>
    <s v="2023/11/30"/>
    <x v="162"/>
    <x v="162"/>
    <x v="58"/>
    <x v="58"/>
    <m/>
    <x v="615"/>
    <e v="#N/A"/>
    <x v="615"/>
  </r>
  <r>
    <x v="5170"/>
    <m/>
    <n v="115"/>
    <x v="20018"/>
    <m/>
    <m/>
    <m/>
    <m/>
    <x v="8616"/>
    <s v="2023/11/30"/>
    <x v="162"/>
    <x v="162"/>
    <x v="58"/>
    <x v="58"/>
    <m/>
    <x v="615"/>
    <e v="#N/A"/>
    <x v="615"/>
  </r>
  <r>
    <x v="5170"/>
    <m/>
    <n v="36"/>
    <x v="20022"/>
    <m/>
    <m/>
    <m/>
    <m/>
    <x v="8616"/>
    <s v="2023/11/30"/>
    <x v="162"/>
    <x v="162"/>
    <x v="58"/>
    <x v="58"/>
    <m/>
    <x v="615"/>
    <e v="#N/A"/>
    <x v="615"/>
  </r>
  <r>
    <x v="5170"/>
    <m/>
    <n v="35"/>
    <x v="20022"/>
    <m/>
    <m/>
    <m/>
    <m/>
    <x v="8616"/>
    <s v="2023/11/30"/>
    <x v="162"/>
    <x v="162"/>
    <x v="58"/>
    <x v="58"/>
    <m/>
    <x v="615"/>
    <e v="#N/A"/>
    <x v="615"/>
  </r>
  <r>
    <x v="5170"/>
    <m/>
    <n v="45"/>
    <x v="20022"/>
    <m/>
    <m/>
    <m/>
    <m/>
    <x v="8616"/>
    <s v="2023/11/30"/>
    <x v="162"/>
    <x v="162"/>
    <x v="58"/>
    <x v="58"/>
    <m/>
    <x v="615"/>
    <e v="#N/A"/>
    <x v="615"/>
  </r>
  <r>
    <x v="5170"/>
    <m/>
    <n v="128"/>
    <x v="20018"/>
    <m/>
    <m/>
    <m/>
    <m/>
    <x v="8616"/>
    <s v="2023/11/30"/>
    <x v="162"/>
    <x v="162"/>
    <x v="58"/>
    <x v="58"/>
    <m/>
    <x v="615"/>
    <e v="#N/A"/>
    <x v="615"/>
  </r>
  <r>
    <x v="5170"/>
    <m/>
    <n v="8"/>
    <x v="20023"/>
    <m/>
    <m/>
    <m/>
    <m/>
    <x v="9802"/>
    <s v="2023/11/30"/>
    <x v="162"/>
    <x v="162"/>
    <x v="58"/>
    <x v="58"/>
    <m/>
    <x v="615"/>
    <e v="#N/A"/>
    <x v="615"/>
  </r>
  <r>
    <x v="5170"/>
    <m/>
    <n v="24.2"/>
    <x v="20023"/>
    <m/>
    <m/>
    <m/>
    <m/>
    <x v="9802"/>
    <s v="2023/11/30"/>
    <x v="162"/>
    <x v="162"/>
    <x v="58"/>
    <x v="58"/>
    <m/>
    <x v="615"/>
    <e v="#N/A"/>
    <x v="615"/>
  </r>
  <r>
    <x v="5170"/>
    <m/>
    <n v="8"/>
    <x v="20023"/>
    <m/>
    <m/>
    <m/>
    <m/>
    <x v="9802"/>
    <s v="2023/11/30"/>
    <x v="162"/>
    <x v="162"/>
    <x v="58"/>
    <x v="58"/>
    <m/>
    <x v="615"/>
    <e v="#N/A"/>
    <x v="615"/>
  </r>
  <r>
    <x v="5170"/>
    <m/>
    <n v="173.92000000000002"/>
    <x v="20024"/>
    <m/>
    <m/>
    <m/>
    <m/>
    <x v="8281"/>
    <s v="2023/12/1"/>
    <x v="162"/>
    <x v="162"/>
    <x v="58"/>
    <x v="58"/>
    <m/>
    <x v="615"/>
    <e v="#N/A"/>
    <x v="615"/>
  </r>
  <r>
    <x v="5170"/>
    <m/>
    <n v="824.85"/>
    <x v="20025"/>
    <m/>
    <m/>
    <m/>
    <m/>
    <x v="9803"/>
    <s v="2023/12/2"/>
    <x v="162"/>
    <x v="162"/>
    <x v="58"/>
    <x v="58"/>
    <m/>
    <x v="615"/>
    <e v="#N/A"/>
    <x v="615"/>
  </r>
  <r>
    <x v="5170"/>
    <m/>
    <n v="222.04"/>
    <x v="20026"/>
    <m/>
    <m/>
    <m/>
    <m/>
    <x v="9804"/>
    <s v="2023/12/9"/>
    <x v="162"/>
    <x v="162"/>
    <x v="58"/>
    <x v="58"/>
    <m/>
    <x v="615"/>
    <e v="#N/A"/>
    <x v="615"/>
  </r>
  <r>
    <x v="5170"/>
    <m/>
    <n v="82.24"/>
    <x v="20027"/>
    <m/>
    <m/>
    <m/>
    <m/>
    <x v="9805"/>
    <s v="2023/12/9"/>
    <x v="162"/>
    <x v="162"/>
    <x v="58"/>
    <x v="58"/>
    <m/>
    <x v="615"/>
    <e v="#N/A"/>
    <x v="615"/>
  </r>
  <r>
    <x v="5170"/>
    <m/>
    <n v="342"/>
    <x v="20028"/>
    <m/>
    <m/>
    <m/>
    <m/>
    <x v="9604"/>
    <s v="2023/12/17"/>
    <x v="162"/>
    <x v="162"/>
    <x v="58"/>
    <x v="58"/>
    <m/>
    <x v="615"/>
    <e v="#N/A"/>
    <x v="615"/>
  </r>
  <r>
    <x v="5170"/>
    <m/>
    <n v="44"/>
    <x v="19907"/>
    <m/>
    <m/>
    <m/>
    <m/>
    <x v="8621"/>
    <s v="2023/12/18"/>
    <x v="162"/>
    <x v="162"/>
    <x v="58"/>
    <x v="58"/>
    <m/>
    <x v="615"/>
    <e v="#N/A"/>
    <x v="615"/>
  </r>
  <r>
    <x v="5170"/>
    <m/>
    <n v="44"/>
    <x v="19907"/>
    <m/>
    <m/>
    <m/>
    <m/>
    <x v="8621"/>
    <s v="2023/12/18"/>
    <x v="162"/>
    <x v="162"/>
    <x v="58"/>
    <x v="58"/>
    <m/>
    <x v="615"/>
    <e v="#N/A"/>
    <x v="615"/>
  </r>
  <r>
    <x v="5170"/>
    <m/>
    <n v="145"/>
    <x v="20029"/>
    <m/>
    <m/>
    <m/>
    <m/>
    <x v="8621"/>
    <s v="2023/12/18"/>
    <x v="162"/>
    <x v="162"/>
    <x v="58"/>
    <x v="58"/>
    <m/>
    <x v="615"/>
    <e v="#N/A"/>
    <x v="615"/>
  </r>
  <r>
    <x v="5170"/>
    <m/>
    <n v="50"/>
    <x v="19907"/>
    <m/>
    <m/>
    <m/>
    <m/>
    <x v="8621"/>
    <s v="2023/12/18"/>
    <x v="162"/>
    <x v="162"/>
    <x v="58"/>
    <x v="58"/>
    <m/>
    <x v="615"/>
    <e v="#N/A"/>
    <x v="615"/>
  </r>
  <r>
    <x v="5170"/>
    <m/>
    <n v="41"/>
    <x v="19907"/>
    <m/>
    <m/>
    <m/>
    <m/>
    <x v="8621"/>
    <s v="2023/12/18"/>
    <x v="162"/>
    <x v="162"/>
    <x v="58"/>
    <x v="58"/>
    <m/>
    <x v="615"/>
    <e v="#N/A"/>
    <x v="615"/>
  </r>
  <r>
    <x v="5170"/>
    <m/>
    <n v="50"/>
    <x v="19907"/>
    <m/>
    <m/>
    <m/>
    <m/>
    <x v="8621"/>
    <s v="2023/12/18"/>
    <x v="162"/>
    <x v="162"/>
    <x v="58"/>
    <x v="58"/>
    <m/>
    <x v="615"/>
    <e v="#N/A"/>
    <x v="615"/>
  </r>
  <r>
    <x v="5170"/>
    <m/>
    <n v="55"/>
    <x v="20020"/>
    <m/>
    <m/>
    <m/>
    <m/>
    <x v="8621"/>
    <s v="2023/12/18"/>
    <x v="162"/>
    <x v="162"/>
    <x v="58"/>
    <x v="58"/>
    <m/>
    <x v="615"/>
    <e v="#N/A"/>
    <x v="615"/>
  </r>
  <r>
    <x v="5170"/>
    <m/>
    <n v="57"/>
    <x v="19907"/>
    <m/>
    <m/>
    <m/>
    <m/>
    <x v="8621"/>
    <s v="2023/12/18"/>
    <x v="162"/>
    <x v="162"/>
    <x v="58"/>
    <x v="58"/>
    <m/>
    <x v="615"/>
    <e v="#N/A"/>
    <x v="615"/>
  </r>
  <r>
    <x v="5170"/>
    <m/>
    <n v="30"/>
    <x v="19907"/>
    <m/>
    <m/>
    <m/>
    <m/>
    <x v="9531"/>
    <s v="2023/12/18"/>
    <x v="162"/>
    <x v="162"/>
    <x v="58"/>
    <x v="58"/>
    <m/>
    <x v="615"/>
    <e v="#N/A"/>
    <x v="615"/>
  </r>
  <r>
    <x v="5170"/>
    <m/>
    <n v="45"/>
    <x v="20022"/>
    <m/>
    <m/>
    <m/>
    <m/>
    <x v="8622"/>
    <s v="2023/12/24"/>
    <x v="162"/>
    <x v="162"/>
    <x v="58"/>
    <x v="58"/>
    <m/>
    <x v="615"/>
    <e v="#N/A"/>
    <x v="615"/>
  </r>
  <r>
    <x v="5170"/>
    <m/>
    <n v="40.01"/>
    <x v="20030"/>
    <m/>
    <m/>
    <m/>
    <m/>
    <x v="8622"/>
    <s v="2023/12/24"/>
    <x v="162"/>
    <x v="162"/>
    <x v="58"/>
    <x v="58"/>
    <m/>
    <x v="615"/>
    <e v="#N/A"/>
    <x v="615"/>
  </r>
  <r>
    <x v="5170"/>
    <m/>
    <n v="15"/>
    <x v="20031"/>
    <m/>
    <m/>
    <m/>
    <m/>
    <x v="8622"/>
    <s v="2023/12/24"/>
    <x v="162"/>
    <x v="162"/>
    <x v="58"/>
    <x v="58"/>
    <m/>
    <x v="615"/>
    <e v="#N/A"/>
    <x v="615"/>
  </r>
  <r>
    <x v="5170"/>
    <m/>
    <n v="51"/>
    <x v="20030"/>
    <m/>
    <m/>
    <m/>
    <m/>
    <x v="8622"/>
    <s v="2023/12/24"/>
    <x v="162"/>
    <x v="162"/>
    <x v="58"/>
    <x v="58"/>
    <m/>
    <x v="615"/>
    <e v="#N/A"/>
    <x v="615"/>
  </r>
  <r>
    <x v="5170"/>
    <m/>
    <n v="52"/>
    <x v="20022"/>
    <m/>
    <m/>
    <m/>
    <m/>
    <x v="8622"/>
    <s v="2023/12/24"/>
    <x v="162"/>
    <x v="162"/>
    <x v="58"/>
    <x v="58"/>
    <m/>
    <x v="615"/>
    <e v="#N/A"/>
    <x v="615"/>
  </r>
  <r>
    <x v="5170"/>
    <m/>
    <n v="32"/>
    <x v="20022"/>
    <m/>
    <m/>
    <m/>
    <m/>
    <x v="8622"/>
    <s v="2023/12/24"/>
    <x v="162"/>
    <x v="162"/>
    <x v="58"/>
    <x v="58"/>
    <m/>
    <x v="615"/>
    <e v="#N/A"/>
    <x v="615"/>
  </r>
  <r>
    <x v="5170"/>
    <m/>
    <n v="70"/>
    <x v="20030"/>
    <m/>
    <m/>
    <m/>
    <m/>
    <x v="8622"/>
    <s v="2023/12/24"/>
    <x v="162"/>
    <x v="162"/>
    <x v="58"/>
    <x v="58"/>
    <m/>
    <x v="615"/>
    <e v="#N/A"/>
    <x v="615"/>
  </r>
  <r>
    <x v="5170"/>
    <m/>
    <n v="38"/>
    <x v="19907"/>
    <m/>
    <m/>
    <m/>
    <m/>
    <x v="8623"/>
    <s v="2023/12/24"/>
    <x v="162"/>
    <x v="162"/>
    <x v="58"/>
    <x v="58"/>
    <m/>
    <x v="615"/>
    <e v="#N/A"/>
    <x v="615"/>
  </r>
  <r>
    <x v="5170"/>
    <m/>
    <n v="50"/>
    <x v="19907"/>
    <m/>
    <m/>
    <m/>
    <m/>
    <x v="8623"/>
    <s v="2023/12/24"/>
    <x v="162"/>
    <x v="162"/>
    <x v="58"/>
    <x v="58"/>
    <m/>
    <x v="615"/>
    <e v="#N/A"/>
    <x v="615"/>
  </r>
  <r>
    <x v="5170"/>
    <m/>
    <n v="44"/>
    <x v="19907"/>
    <m/>
    <m/>
    <m/>
    <m/>
    <x v="8623"/>
    <s v="2023/12/24"/>
    <x v="162"/>
    <x v="162"/>
    <x v="58"/>
    <x v="58"/>
    <m/>
    <x v="615"/>
    <e v="#N/A"/>
    <x v="615"/>
  </r>
  <r>
    <x v="5170"/>
    <m/>
    <n v="50"/>
    <x v="19907"/>
    <m/>
    <m/>
    <m/>
    <m/>
    <x v="8623"/>
    <s v="2023/12/24"/>
    <x v="162"/>
    <x v="162"/>
    <x v="58"/>
    <x v="58"/>
    <m/>
    <x v="615"/>
    <e v="#N/A"/>
    <x v="615"/>
  </r>
  <r>
    <x v="5170"/>
    <m/>
    <n v="45"/>
    <x v="19907"/>
    <m/>
    <m/>
    <m/>
    <m/>
    <x v="8623"/>
    <s v="2023/12/24"/>
    <x v="162"/>
    <x v="162"/>
    <x v="58"/>
    <x v="58"/>
    <m/>
    <x v="615"/>
    <e v="#N/A"/>
    <x v="615"/>
  </r>
  <r>
    <x v="5170"/>
    <m/>
    <n v="50"/>
    <x v="19907"/>
    <m/>
    <m/>
    <m/>
    <m/>
    <x v="8623"/>
    <s v="2023/12/24"/>
    <x v="162"/>
    <x v="162"/>
    <x v="58"/>
    <x v="58"/>
    <m/>
    <x v="615"/>
    <e v="#N/A"/>
    <x v="615"/>
  </r>
  <r>
    <x v="5170"/>
    <m/>
    <n v="55"/>
    <x v="19907"/>
    <m/>
    <m/>
    <m/>
    <m/>
    <x v="8623"/>
    <s v="2023/12/24"/>
    <x v="162"/>
    <x v="162"/>
    <x v="58"/>
    <x v="58"/>
    <m/>
    <x v="615"/>
    <e v="#N/A"/>
    <x v="615"/>
  </r>
  <r>
    <x v="5170"/>
    <m/>
    <n v="64"/>
    <x v="19907"/>
    <m/>
    <m/>
    <m/>
    <m/>
    <x v="8623"/>
    <s v="2023/12/24"/>
    <x v="162"/>
    <x v="162"/>
    <x v="58"/>
    <x v="58"/>
    <m/>
    <x v="615"/>
    <e v="#N/A"/>
    <x v="615"/>
  </r>
  <r>
    <x v="5170"/>
    <m/>
    <n v="55"/>
    <x v="19907"/>
    <m/>
    <m/>
    <m/>
    <m/>
    <x v="8623"/>
    <s v="2023/12/24"/>
    <x v="162"/>
    <x v="162"/>
    <x v="58"/>
    <x v="58"/>
    <m/>
    <x v="615"/>
    <e v="#N/A"/>
    <x v="615"/>
  </r>
  <r>
    <x v="5170"/>
    <m/>
    <n v="40.01"/>
    <x v="19907"/>
    <m/>
    <m/>
    <m/>
    <m/>
    <x v="8623"/>
    <s v="2023/12/24"/>
    <x v="162"/>
    <x v="162"/>
    <x v="58"/>
    <x v="58"/>
    <m/>
    <x v="615"/>
    <e v="#N/A"/>
    <x v="615"/>
  </r>
  <r>
    <x v="5170"/>
    <m/>
    <n v="37.01"/>
    <x v="19907"/>
    <m/>
    <m/>
    <m/>
    <m/>
    <x v="8623"/>
    <s v="2023/12/24"/>
    <x v="162"/>
    <x v="162"/>
    <x v="58"/>
    <x v="58"/>
    <m/>
    <x v="615"/>
    <e v="#N/A"/>
    <x v="615"/>
  </r>
  <r>
    <x v="5170"/>
    <m/>
    <n v="55"/>
    <x v="19905"/>
    <m/>
    <m/>
    <m/>
    <m/>
    <x v="8623"/>
    <s v="2023/12/24"/>
    <x v="162"/>
    <x v="162"/>
    <x v="58"/>
    <x v="58"/>
    <m/>
    <x v="615"/>
    <e v="#N/A"/>
    <x v="615"/>
  </r>
  <r>
    <x v="5170"/>
    <m/>
    <n v="173.92000000000002"/>
    <x v="20032"/>
    <m/>
    <m/>
    <m/>
    <m/>
    <x v="8367"/>
    <s v="2023/12/27"/>
    <x v="162"/>
    <x v="162"/>
    <x v="58"/>
    <x v="58"/>
    <m/>
    <x v="615"/>
    <e v="#N/A"/>
    <x v="615"/>
  </r>
  <r>
    <x v="5170"/>
    <m/>
    <n v="145"/>
    <x v="20033"/>
    <m/>
    <m/>
    <m/>
    <m/>
    <x v="8029"/>
    <s v="2023/12/31"/>
    <x v="162"/>
    <x v="162"/>
    <x v="58"/>
    <x v="58"/>
    <m/>
    <x v="615"/>
    <e v="#N/A"/>
    <x v="615"/>
  </r>
  <r>
    <x v="5170"/>
    <m/>
    <n v="45"/>
    <x v="20022"/>
    <m/>
    <m/>
    <m/>
    <m/>
    <x v="8624"/>
    <s v="2023/12/31"/>
    <x v="162"/>
    <x v="162"/>
    <x v="58"/>
    <x v="58"/>
    <m/>
    <x v="615"/>
    <e v="#N/A"/>
    <x v="615"/>
  </r>
  <r>
    <x v="5170"/>
    <m/>
    <n v="77.02"/>
    <x v="20030"/>
    <m/>
    <m/>
    <m/>
    <m/>
    <x v="8624"/>
    <s v="2023/12/31"/>
    <x v="162"/>
    <x v="162"/>
    <x v="58"/>
    <x v="58"/>
    <m/>
    <x v="615"/>
    <e v="#N/A"/>
    <x v="615"/>
  </r>
  <r>
    <x v="5170"/>
    <m/>
    <n v="50"/>
    <x v="20034"/>
    <m/>
    <m/>
    <m/>
    <m/>
    <x v="8624"/>
    <s v="2023/12/31"/>
    <x v="162"/>
    <x v="162"/>
    <x v="58"/>
    <x v="58"/>
    <m/>
    <x v="615"/>
    <e v="#N/A"/>
    <x v="615"/>
  </r>
  <r>
    <x v="5170"/>
    <m/>
    <n v="50"/>
    <x v="20022"/>
    <m/>
    <m/>
    <m/>
    <m/>
    <x v="8624"/>
    <s v="2023/12/31"/>
    <x v="162"/>
    <x v="162"/>
    <x v="58"/>
    <x v="58"/>
    <m/>
    <x v="615"/>
    <e v="#N/A"/>
    <x v="615"/>
  </r>
  <r>
    <x v="5170"/>
    <m/>
    <n v="45"/>
    <x v="20022"/>
    <m/>
    <m/>
    <m/>
    <m/>
    <x v="8624"/>
    <s v="2023/12/31"/>
    <x v="162"/>
    <x v="162"/>
    <x v="58"/>
    <x v="58"/>
    <m/>
    <x v="615"/>
    <e v="#N/A"/>
    <x v="615"/>
  </r>
  <r>
    <x v="5170"/>
    <m/>
    <n v="190"/>
    <x v="20018"/>
    <m/>
    <m/>
    <m/>
    <m/>
    <x v="8624"/>
    <s v="2023/12/31"/>
    <x v="162"/>
    <x v="162"/>
    <x v="58"/>
    <x v="58"/>
    <m/>
    <x v="615"/>
    <e v="#N/A"/>
    <x v="615"/>
  </r>
  <r>
    <x v="5170"/>
    <m/>
    <n v="82"/>
    <x v="20035"/>
    <m/>
    <m/>
    <m/>
    <m/>
    <x v="9575"/>
    <s v="2023/6/25"/>
    <x v="162"/>
    <x v="162"/>
    <x v="66"/>
    <x v="66"/>
    <m/>
    <x v="615"/>
    <e v="#N/A"/>
    <x v="615"/>
  </r>
  <r>
    <x v="5170"/>
    <m/>
    <n v="73"/>
    <x v="20036"/>
    <m/>
    <m/>
    <m/>
    <m/>
    <x v="9806"/>
    <s v="2023/8/13"/>
    <x v="162"/>
    <x v="162"/>
    <x v="66"/>
    <x v="66"/>
    <m/>
    <x v="615"/>
    <e v="#N/A"/>
    <x v="615"/>
  </r>
  <r>
    <x v="5170"/>
    <m/>
    <n v="50"/>
    <x v="20037"/>
    <m/>
    <m/>
    <m/>
    <m/>
    <x v="9807"/>
    <s v="2023/9/24"/>
    <x v="162"/>
    <x v="162"/>
    <x v="66"/>
    <x v="66"/>
    <m/>
    <x v="615"/>
    <e v="#N/A"/>
    <x v="615"/>
  </r>
  <r>
    <x v="5170"/>
    <m/>
    <n v="126.03"/>
    <x v="20038"/>
    <m/>
    <m/>
    <m/>
    <m/>
    <x v="9807"/>
    <s v="2023/9/24"/>
    <x v="162"/>
    <x v="162"/>
    <x v="66"/>
    <x v="66"/>
    <m/>
    <x v="615"/>
    <e v="#N/A"/>
    <x v="615"/>
  </r>
  <r>
    <x v="5170"/>
    <m/>
    <n v="80"/>
    <x v="20037"/>
    <m/>
    <m/>
    <m/>
    <m/>
    <x v="9807"/>
    <s v="2023/9/24"/>
    <x v="162"/>
    <x v="162"/>
    <x v="66"/>
    <x v="66"/>
    <m/>
    <x v="615"/>
    <e v="#N/A"/>
    <x v="615"/>
  </r>
  <r>
    <x v="5170"/>
    <m/>
    <n v="76"/>
    <x v="20037"/>
    <m/>
    <m/>
    <m/>
    <m/>
    <x v="9807"/>
    <s v="2023/9/24"/>
    <x v="162"/>
    <x v="162"/>
    <x v="66"/>
    <x v="66"/>
    <m/>
    <x v="615"/>
    <e v="#N/A"/>
    <x v="615"/>
  </r>
  <r>
    <x v="5170"/>
    <m/>
    <n v="56"/>
    <x v="20037"/>
    <m/>
    <m/>
    <m/>
    <m/>
    <x v="9807"/>
    <s v="2023/9/24"/>
    <x v="162"/>
    <x v="162"/>
    <x v="66"/>
    <x v="66"/>
    <m/>
    <x v="615"/>
    <e v="#N/A"/>
    <x v="615"/>
  </r>
  <r>
    <x v="5170"/>
    <m/>
    <n v="176"/>
    <x v="20039"/>
    <m/>
    <m/>
    <m/>
    <m/>
    <x v="9808"/>
    <s v="2023/10/11"/>
    <x v="162"/>
    <x v="162"/>
    <x v="66"/>
    <x v="66"/>
    <m/>
    <x v="615"/>
    <e v="#N/A"/>
    <x v="615"/>
  </r>
  <r>
    <x v="5170"/>
    <m/>
    <n v="111"/>
    <x v="20038"/>
    <m/>
    <m/>
    <m/>
    <m/>
    <x v="7845"/>
    <s v="2023/10/22"/>
    <x v="162"/>
    <x v="162"/>
    <x v="66"/>
    <x v="66"/>
    <m/>
    <x v="615"/>
    <e v="#N/A"/>
    <x v="615"/>
  </r>
  <r>
    <x v="5170"/>
    <m/>
    <n v="27"/>
    <x v="20037"/>
    <m/>
    <m/>
    <m/>
    <m/>
    <x v="7845"/>
    <s v="2023/10/22"/>
    <x v="162"/>
    <x v="162"/>
    <x v="66"/>
    <x v="66"/>
    <m/>
    <x v="615"/>
    <e v="#N/A"/>
    <x v="615"/>
  </r>
  <r>
    <x v="5170"/>
    <m/>
    <n v="57"/>
    <x v="20040"/>
    <m/>
    <m/>
    <m/>
    <m/>
    <x v="8633"/>
    <s v="2023/10/31"/>
    <x v="162"/>
    <x v="162"/>
    <x v="66"/>
    <x v="66"/>
    <m/>
    <x v="615"/>
    <e v="#N/A"/>
    <x v="615"/>
  </r>
  <r>
    <x v="5170"/>
    <m/>
    <n v="40"/>
    <x v="20040"/>
    <m/>
    <m/>
    <m/>
    <m/>
    <x v="8633"/>
    <s v="2023/10/31"/>
    <x v="162"/>
    <x v="162"/>
    <x v="66"/>
    <x v="66"/>
    <m/>
    <x v="615"/>
    <e v="#N/A"/>
    <x v="615"/>
  </r>
  <r>
    <x v="5170"/>
    <m/>
    <n v="32"/>
    <x v="20040"/>
    <m/>
    <m/>
    <m/>
    <m/>
    <x v="8633"/>
    <s v="2023/10/31"/>
    <x v="162"/>
    <x v="162"/>
    <x v="66"/>
    <x v="66"/>
    <m/>
    <x v="615"/>
    <e v="#N/A"/>
    <x v="615"/>
  </r>
  <r>
    <x v="5170"/>
    <m/>
    <n v="111"/>
    <x v="20041"/>
    <m/>
    <m/>
    <m/>
    <m/>
    <x v="8634"/>
    <s v="2023/11/5"/>
    <x v="162"/>
    <x v="162"/>
    <x v="66"/>
    <x v="66"/>
    <m/>
    <x v="615"/>
    <e v="#N/A"/>
    <x v="615"/>
  </r>
  <r>
    <x v="5170"/>
    <m/>
    <n v="50"/>
    <x v="20042"/>
    <m/>
    <m/>
    <m/>
    <m/>
    <x v="8634"/>
    <s v="2023/11/5"/>
    <x v="162"/>
    <x v="162"/>
    <x v="66"/>
    <x v="66"/>
    <m/>
    <x v="615"/>
    <e v="#N/A"/>
    <x v="615"/>
  </r>
  <r>
    <x v="5170"/>
    <m/>
    <n v="15"/>
    <x v="20041"/>
    <m/>
    <m/>
    <m/>
    <m/>
    <x v="8634"/>
    <s v="2023/11/5"/>
    <x v="162"/>
    <x v="162"/>
    <x v="66"/>
    <x v="66"/>
    <m/>
    <x v="615"/>
    <e v="#N/A"/>
    <x v="615"/>
  </r>
  <r>
    <x v="5170"/>
    <m/>
    <n v="88.7"/>
    <x v="20043"/>
    <m/>
    <m/>
    <m/>
    <m/>
    <x v="8635"/>
    <s v="2023/11/30"/>
    <x v="162"/>
    <x v="162"/>
    <x v="66"/>
    <x v="66"/>
    <m/>
    <x v="615"/>
    <e v="#N/A"/>
    <x v="615"/>
  </r>
  <r>
    <x v="5170"/>
    <m/>
    <n v="117"/>
    <x v="20044"/>
    <m/>
    <m/>
    <m/>
    <m/>
    <x v="8636"/>
    <s v="2023/11/30"/>
    <x v="162"/>
    <x v="162"/>
    <x v="66"/>
    <x v="66"/>
    <m/>
    <x v="615"/>
    <e v="#N/A"/>
    <x v="615"/>
  </r>
  <r>
    <x v="5170"/>
    <m/>
    <n v="335.03000000000003"/>
    <x v="20045"/>
    <m/>
    <m/>
    <m/>
    <m/>
    <x v="8636"/>
    <s v="2023/11/30"/>
    <x v="162"/>
    <x v="162"/>
    <x v="66"/>
    <x v="66"/>
    <m/>
    <x v="615"/>
    <e v="#N/A"/>
    <x v="615"/>
  </r>
  <r>
    <x v="5170"/>
    <m/>
    <n v="36"/>
    <x v="20044"/>
    <m/>
    <m/>
    <m/>
    <m/>
    <x v="8636"/>
    <s v="2023/11/30"/>
    <x v="162"/>
    <x v="162"/>
    <x v="66"/>
    <x v="66"/>
    <m/>
    <x v="615"/>
    <e v="#N/A"/>
    <x v="615"/>
  </r>
  <r>
    <x v="5170"/>
    <m/>
    <n v="95.86"/>
    <x v="20046"/>
    <m/>
    <m/>
    <m/>
    <m/>
    <x v="9809"/>
    <s v="2023/12/3"/>
    <x v="162"/>
    <x v="162"/>
    <x v="66"/>
    <x v="66"/>
    <m/>
    <x v="615"/>
    <e v="#N/A"/>
    <x v="615"/>
  </r>
  <r>
    <x v="5170"/>
    <m/>
    <n v="227"/>
    <x v="20047"/>
    <m/>
    <m/>
    <m/>
    <m/>
    <x v="9809"/>
    <s v="2023/12/3"/>
    <x v="162"/>
    <x v="162"/>
    <x v="66"/>
    <x v="66"/>
    <m/>
    <x v="615"/>
    <e v="#N/A"/>
    <x v="615"/>
  </r>
  <r>
    <x v="5170"/>
    <m/>
    <n v="233"/>
    <x v="20048"/>
    <m/>
    <m/>
    <m/>
    <m/>
    <x v="8639"/>
    <s v="2023/12/24"/>
    <x v="162"/>
    <x v="162"/>
    <x v="66"/>
    <x v="66"/>
    <m/>
    <x v="615"/>
    <e v="#N/A"/>
    <x v="615"/>
  </r>
  <r>
    <x v="5170"/>
    <m/>
    <n v="420"/>
    <x v="20049"/>
    <m/>
    <m/>
    <m/>
    <m/>
    <x v="8639"/>
    <s v="2023/12/24"/>
    <x v="162"/>
    <x v="162"/>
    <x v="66"/>
    <x v="66"/>
    <m/>
    <x v="615"/>
    <e v="#N/A"/>
    <x v="615"/>
  </r>
  <r>
    <x v="5170"/>
    <m/>
    <n v="159.1"/>
    <x v="20050"/>
    <m/>
    <m/>
    <m/>
    <m/>
    <x v="8639"/>
    <s v="2023/12/24"/>
    <x v="162"/>
    <x v="162"/>
    <x v="66"/>
    <x v="66"/>
    <m/>
    <x v="615"/>
    <e v="#N/A"/>
    <x v="615"/>
  </r>
  <r>
    <x v="5170"/>
    <m/>
    <n v="55"/>
    <x v="20044"/>
    <m/>
    <m/>
    <m/>
    <m/>
    <x v="8639"/>
    <s v="2023/12/24"/>
    <x v="162"/>
    <x v="162"/>
    <x v="66"/>
    <x v="66"/>
    <m/>
    <x v="615"/>
    <e v="#N/A"/>
    <x v="615"/>
  </r>
  <r>
    <x v="5170"/>
    <m/>
    <n v="46"/>
    <x v="20051"/>
    <m/>
    <m/>
    <m/>
    <m/>
    <x v="9810"/>
    <s v="2023/12/25"/>
    <x v="162"/>
    <x v="162"/>
    <x v="66"/>
    <x v="66"/>
    <m/>
    <x v="615"/>
    <e v="#N/A"/>
    <x v="615"/>
  </r>
  <r>
    <x v="5170"/>
    <m/>
    <n v="55"/>
    <x v="20052"/>
    <m/>
    <m/>
    <m/>
    <m/>
    <x v="9810"/>
    <s v="2023/12/25"/>
    <x v="162"/>
    <x v="162"/>
    <x v="66"/>
    <x v="66"/>
    <m/>
    <x v="615"/>
    <e v="#N/A"/>
    <x v="615"/>
  </r>
  <r>
    <x v="5170"/>
    <m/>
    <n v="80"/>
    <x v="20051"/>
    <m/>
    <m/>
    <m/>
    <m/>
    <x v="9810"/>
    <s v="2023/12/25"/>
    <x v="162"/>
    <x v="162"/>
    <x v="66"/>
    <x v="66"/>
    <m/>
    <x v="615"/>
    <e v="#N/A"/>
    <x v="615"/>
  </r>
  <r>
    <x v="5170"/>
    <m/>
    <n v="206"/>
    <x v="20053"/>
    <m/>
    <m/>
    <m/>
    <m/>
    <x v="8542"/>
    <s v="2023/12/31"/>
    <x v="162"/>
    <x v="162"/>
    <x v="66"/>
    <x v="66"/>
    <m/>
    <x v="615"/>
    <e v="#N/A"/>
    <x v="615"/>
  </r>
  <r>
    <x v="5170"/>
    <m/>
    <n v="30"/>
    <x v="20044"/>
    <m/>
    <m/>
    <m/>
    <m/>
    <x v="8542"/>
    <s v="2023/12/31"/>
    <x v="162"/>
    <x v="162"/>
    <x v="66"/>
    <x v="66"/>
    <m/>
    <x v="615"/>
    <e v="#N/A"/>
    <x v="615"/>
  </r>
  <r>
    <x v="5170"/>
    <m/>
    <n v="25"/>
    <x v="20054"/>
    <m/>
    <m/>
    <m/>
    <m/>
    <x v="9811"/>
    <s v="2023/7/13"/>
    <x v="162"/>
    <x v="162"/>
    <x v="57"/>
    <x v="57"/>
    <m/>
    <x v="615"/>
    <e v="#N/A"/>
    <x v="615"/>
  </r>
  <r>
    <x v="5170"/>
    <m/>
    <n v="30"/>
    <x v="20055"/>
    <m/>
    <m/>
    <m/>
    <m/>
    <x v="8601"/>
    <s v="2023/9/3"/>
    <x v="162"/>
    <x v="162"/>
    <x v="61"/>
    <x v="61"/>
    <m/>
    <x v="615"/>
    <e v="#N/A"/>
    <x v="615"/>
  </r>
  <r>
    <x v="5170"/>
    <m/>
    <n v="36.01"/>
    <x v="20056"/>
    <m/>
    <m/>
    <m/>
    <m/>
    <x v="8640"/>
    <s v="2023/12/24"/>
    <x v="162"/>
    <x v="162"/>
    <x v="72"/>
    <x v="72"/>
    <m/>
    <x v="615"/>
    <e v="#N/A"/>
    <x v="615"/>
  </r>
  <r>
    <x v="5170"/>
    <m/>
    <n v="30.02"/>
    <x v="20056"/>
    <m/>
    <m/>
    <m/>
    <m/>
    <x v="8640"/>
    <s v="2023/12/24"/>
    <x v="162"/>
    <x v="162"/>
    <x v="72"/>
    <x v="72"/>
    <m/>
    <x v="615"/>
    <e v="#N/A"/>
    <x v="615"/>
  </r>
  <r>
    <x v="5170"/>
    <m/>
    <n v="72.010000000000005"/>
    <x v="20057"/>
    <m/>
    <m/>
    <m/>
    <m/>
    <x v="9497"/>
    <s v="2023/10/11"/>
    <x v="162"/>
    <x v="162"/>
    <x v="59"/>
    <x v="59"/>
    <m/>
    <x v="615"/>
    <e v="#N/A"/>
    <x v="615"/>
  </r>
  <r>
    <x v="5170"/>
    <m/>
    <n v="111"/>
    <x v="20058"/>
    <m/>
    <m/>
    <m/>
    <m/>
    <x v="9502"/>
    <s v="2023/10/24"/>
    <x v="162"/>
    <x v="162"/>
    <x v="59"/>
    <x v="59"/>
    <m/>
    <x v="615"/>
    <e v="#N/A"/>
    <x v="615"/>
  </r>
  <r>
    <x v="5170"/>
    <m/>
    <n v="53"/>
    <x v="20059"/>
    <m/>
    <m/>
    <m/>
    <m/>
    <x v="9498"/>
    <s v="2023/11/30"/>
    <x v="162"/>
    <x v="162"/>
    <x v="59"/>
    <x v="59"/>
    <m/>
    <x v="615"/>
    <e v="#N/A"/>
    <x v="615"/>
  </r>
  <r>
    <x v="5170"/>
    <m/>
    <n v="125"/>
    <x v="20060"/>
    <m/>
    <m/>
    <m/>
    <m/>
    <x v="7568"/>
    <s v="2023/12/31"/>
    <x v="162"/>
    <x v="162"/>
    <x v="59"/>
    <x v="59"/>
    <m/>
    <x v="615"/>
    <e v="#N/A"/>
    <x v="615"/>
  </r>
  <r>
    <x v="5170"/>
    <m/>
    <n v="135"/>
    <x v="20060"/>
    <m/>
    <m/>
    <m/>
    <m/>
    <x v="7568"/>
    <s v="2023/12/31"/>
    <x v="162"/>
    <x v="162"/>
    <x v="59"/>
    <x v="59"/>
    <m/>
    <x v="615"/>
    <e v="#N/A"/>
    <x v="615"/>
  </r>
  <r>
    <x v="5170"/>
    <m/>
    <n v="100"/>
    <x v="20061"/>
    <m/>
    <m/>
    <m/>
    <m/>
    <x v="9499"/>
    <s v="2023/11/11"/>
    <x v="162"/>
    <x v="162"/>
    <x v="73"/>
    <x v="73"/>
    <m/>
    <x v="615"/>
    <e v="#N/A"/>
    <x v="615"/>
  </r>
  <r>
    <x v="5170"/>
    <m/>
    <n v="109"/>
    <x v="20062"/>
    <m/>
    <m/>
    <m/>
    <m/>
    <x v="9500"/>
    <s v="2023/12/3"/>
    <x v="162"/>
    <x v="162"/>
    <x v="73"/>
    <x v="73"/>
    <m/>
    <x v="615"/>
    <e v="#N/A"/>
    <x v="615"/>
  </r>
  <r>
    <x v="5170"/>
    <m/>
    <n v="80"/>
    <x v="20062"/>
    <m/>
    <m/>
    <m/>
    <m/>
    <x v="9500"/>
    <s v="2023/12/3"/>
    <x v="162"/>
    <x v="162"/>
    <x v="73"/>
    <x v="73"/>
    <m/>
    <x v="615"/>
    <e v="#N/A"/>
    <x v="615"/>
  </r>
  <r>
    <x v="5170"/>
    <m/>
    <n v="98.19"/>
    <x v="20062"/>
    <m/>
    <m/>
    <m/>
    <m/>
    <x v="9500"/>
    <s v="2023/12/3"/>
    <x v="162"/>
    <x v="162"/>
    <x v="73"/>
    <x v="73"/>
    <m/>
    <x v="615"/>
    <e v="#N/A"/>
    <x v="615"/>
  </r>
  <r>
    <x v="5170"/>
    <m/>
    <n v="100"/>
    <x v="20062"/>
    <m/>
    <m/>
    <m/>
    <m/>
    <x v="9500"/>
    <s v="2023/12/3"/>
    <x v="162"/>
    <x v="162"/>
    <x v="73"/>
    <x v="73"/>
    <m/>
    <x v="615"/>
    <e v="#N/A"/>
    <x v="615"/>
  </r>
  <r>
    <x v="5170"/>
    <m/>
    <n v="80"/>
    <x v="20062"/>
    <m/>
    <m/>
    <m/>
    <m/>
    <x v="9500"/>
    <s v="2023/12/3"/>
    <x v="162"/>
    <x v="162"/>
    <x v="73"/>
    <x v="73"/>
    <m/>
    <x v="615"/>
    <e v="#N/A"/>
    <x v="615"/>
  </r>
  <r>
    <x v="5170"/>
    <m/>
    <n v="77"/>
    <x v="20063"/>
    <m/>
    <m/>
    <m/>
    <m/>
    <x v="9812"/>
    <s v="2023/12/10"/>
    <x v="162"/>
    <x v="162"/>
    <x v="73"/>
    <x v="73"/>
    <m/>
    <x v="615"/>
    <e v="#N/A"/>
    <x v="615"/>
  </r>
  <r>
    <x v="5170"/>
    <m/>
    <n v="98"/>
    <x v="20064"/>
    <m/>
    <m/>
    <m/>
    <m/>
    <x v="9504"/>
    <s v="2023/12/25"/>
    <x v="162"/>
    <x v="162"/>
    <x v="139"/>
    <x v="138"/>
    <m/>
    <x v="615"/>
    <e v="#N/A"/>
    <x v="615"/>
  </r>
  <r>
    <x v="5170"/>
    <m/>
    <n v="153"/>
    <x v="20065"/>
    <m/>
    <m/>
    <m/>
    <m/>
    <x v="8468"/>
    <s v="2023/3/5"/>
    <x v="162"/>
    <x v="162"/>
    <x v="103"/>
    <x v="102"/>
    <m/>
    <x v="615"/>
    <e v="#N/A"/>
    <x v="615"/>
  </r>
  <r>
    <x v="5170"/>
    <m/>
    <n v="538"/>
    <x v="20065"/>
    <m/>
    <m/>
    <m/>
    <m/>
    <x v="8468"/>
    <s v="2023/3/5"/>
    <x v="162"/>
    <x v="162"/>
    <x v="103"/>
    <x v="102"/>
    <m/>
    <x v="615"/>
    <e v="#N/A"/>
    <x v="615"/>
  </r>
  <r>
    <x v="5170"/>
    <m/>
    <n v="145"/>
    <x v="20066"/>
    <m/>
    <m/>
    <m/>
    <m/>
    <x v="8468"/>
    <s v="2023/3/5"/>
    <x v="162"/>
    <x v="162"/>
    <x v="103"/>
    <x v="102"/>
    <m/>
    <x v="615"/>
    <e v="#N/A"/>
    <x v="615"/>
  </r>
  <r>
    <x v="5170"/>
    <m/>
    <n v="235"/>
    <x v="20067"/>
    <m/>
    <m/>
    <m/>
    <m/>
    <x v="8468"/>
    <s v="2023/3/5"/>
    <x v="162"/>
    <x v="162"/>
    <x v="103"/>
    <x v="102"/>
    <m/>
    <x v="615"/>
    <e v="#N/A"/>
    <x v="615"/>
  </r>
  <r>
    <x v="5170"/>
    <m/>
    <n v="116"/>
    <x v="20068"/>
    <m/>
    <m/>
    <m/>
    <m/>
    <x v="8468"/>
    <s v="2023/3/5"/>
    <x v="162"/>
    <x v="162"/>
    <x v="103"/>
    <x v="102"/>
    <m/>
    <x v="615"/>
    <e v="#N/A"/>
    <x v="615"/>
  </r>
  <r>
    <x v="5170"/>
    <m/>
    <n v="108"/>
    <x v="20065"/>
    <m/>
    <m/>
    <m/>
    <m/>
    <x v="8468"/>
    <s v="2023/3/5"/>
    <x v="162"/>
    <x v="162"/>
    <x v="103"/>
    <x v="102"/>
    <m/>
    <x v="615"/>
    <e v="#N/A"/>
    <x v="615"/>
  </r>
  <r>
    <x v="5170"/>
    <m/>
    <n v="137.02000000000001"/>
    <x v="20069"/>
    <m/>
    <m/>
    <m/>
    <m/>
    <x v="8335"/>
    <s v="2023/10/19"/>
    <x v="162"/>
    <x v="162"/>
    <x v="103"/>
    <x v="102"/>
    <m/>
    <x v="615"/>
    <e v="#N/A"/>
    <x v="615"/>
  </r>
  <r>
    <x v="5170"/>
    <m/>
    <n v="80.010000000000005"/>
    <x v="20070"/>
    <m/>
    <m/>
    <m/>
    <m/>
    <x v="8335"/>
    <s v="2023/10/19"/>
    <x v="162"/>
    <x v="162"/>
    <x v="103"/>
    <x v="102"/>
    <m/>
    <x v="615"/>
    <e v="#N/A"/>
    <x v="615"/>
  </r>
  <r>
    <x v="5170"/>
    <m/>
    <n v="72"/>
    <x v="20070"/>
    <m/>
    <m/>
    <m/>
    <m/>
    <x v="8335"/>
    <s v="2023/10/19"/>
    <x v="162"/>
    <x v="162"/>
    <x v="103"/>
    <x v="102"/>
    <m/>
    <x v="615"/>
    <e v="#N/A"/>
    <x v="615"/>
  </r>
  <r>
    <x v="5170"/>
    <m/>
    <n v="60"/>
    <x v="20070"/>
    <m/>
    <m/>
    <m/>
    <m/>
    <x v="8335"/>
    <s v="2023/10/19"/>
    <x v="162"/>
    <x v="162"/>
    <x v="103"/>
    <x v="102"/>
    <m/>
    <x v="615"/>
    <e v="#N/A"/>
    <x v="615"/>
  </r>
  <r>
    <x v="5170"/>
    <m/>
    <n v="95"/>
    <x v="20070"/>
    <m/>
    <m/>
    <m/>
    <m/>
    <x v="8335"/>
    <s v="2023/10/19"/>
    <x v="162"/>
    <x v="162"/>
    <x v="103"/>
    <x v="102"/>
    <m/>
    <x v="615"/>
    <e v="#N/A"/>
    <x v="615"/>
  </r>
  <r>
    <x v="5170"/>
    <m/>
    <n v="75"/>
    <x v="20070"/>
    <m/>
    <m/>
    <m/>
    <m/>
    <x v="8335"/>
    <s v="2023/10/19"/>
    <x v="162"/>
    <x v="162"/>
    <x v="103"/>
    <x v="102"/>
    <m/>
    <x v="615"/>
    <e v="#N/A"/>
    <x v="615"/>
  </r>
  <r>
    <x v="5170"/>
    <m/>
    <n v="149"/>
    <x v="20070"/>
    <m/>
    <m/>
    <m/>
    <m/>
    <x v="8335"/>
    <s v="2023/10/19"/>
    <x v="162"/>
    <x v="162"/>
    <x v="103"/>
    <x v="102"/>
    <m/>
    <x v="615"/>
    <e v="#N/A"/>
    <x v="615"/>
  </r>
  <r>
    <x v="5170"/>
    <m/>
    <n v="75"/>
    <x v="20070"/>
    <m/>
    <m/>
    <m/>
    <m/>
    <x v="8335"/>
    <s v="2023/10/19"/>
    <x v="162"/>
    <x v="162"/>
    <x v="103"/>
    <x v="102"/>
    <m/>
    <x v="615"/>
    <e v="#N/A"/>
    <x v="615"/>
  </r>
  <r>
    <x v="5170"/>
    <m/>
    <n v="85"/>
    <x v="20070"/>
    <m/>
    <m/>
    <m/>
    <m/>
    <x v="8335"/>
    <s v="2023/10/19"/>
    <x v="162"/>
    <x v="162"/>
    <x v="103"/>
    <x v="102"/>
    <m/>
    <x v="615"/>
    <e v="#N/A"/>
    <x v="615"/>
  </r>
  <r>
    <x v="5170"/>
    <m/>
    <n v="140.07"/>
    <x v="20071"/>
    <m/>
    <m/>
    <m/>
    <m/>
    <x v="8335"/>
    <s v="2023/10/19"/>
    <x v="162"/>
    <x v="162"/>
    <x v="103"/>
    <x v="102"/>
    <m/>
    <x v="615"/>
    <e v="#N/A"/>
    <x v="615"/>
  </r>
  <r>
    <x v="5170"/>
    <m/>
    <n v="53"/>
    <x v="20070"/>
    <m/>
    <m/>
    <m/>
    <m/>
    <x v="8335"/>
    <s v="2023/10/19"/>
    <x v="162"/>
    <x v="162"/>
    <x v="103"/>
    <x v="102"/>
    <m/>
    <x v="615"/>
    <e v="#N/A"/>
    <x v="615"/>
  </r>
  <r>
    <x v="5170"/>
    <m/>
    <n v="85"/>
    <x v="20070"/>
    <m/>
    <m/>
    <m/>
    <m/>
    <x v="8335"/>
    <s v="2023/10/19"/>
    <x v="162"/>
    <x v="162"/>
    <x v="103"/>
    <x v="102"/>
    <m/>
    <x v="615"/>
    <e v="#N/A"/>
    <x v="615"/>
  </r>
  <r>
    <x v="5170"/>
    <m/>
    <n v="67"/>
    <x v="20070"/>
    <m/>
    <m/>
    <m/>
    <m/>
    <x v="8335"/>
    <s v="2023/10/19"/>
    <x v="162"/>
    <x v="162"/>
    <x v="103"/>
    <x v="102"/>
    <m/>
    <x v="615"/>
    <e v="#N/A"/>
    <x v="615"/>
  </r>
  <r>
    <x v="5170"/>
    <m/>
    <n v="80"/>
    <x v="20070"/>
    <m/>
    <m/>
    <m/>
    <m/>
    <x v="8335"/>
    <s v="2023/10/19"/>
    <x v="162"/>
    <x v="162"/>
    <x v="103"/>
    <x v="102"/>
    <m/>
    <x v="615"/>
    <e v="#N/A"/>
    <x v="615"/>
  </r>
  <r>
    <x v="5170"/>
    <m/>
    <n v="78"/>
    <x v="20070"/>
    <m/>
    <m/>
    <m/>
    <m/>
    <x v="8335"/>
    <s v="2023/10/19"/>
    <x v="162"/>
    <x v="162"/>
    <x v="103"/>
    <x v="102"/>
    <m/>
    <x v="615"/>
    <e v="#N/A"/>
    <x v="615"/>
  </r>
  <r>
    <x v="5170"/>
    <m/>
    <n v="113"/>
    <x v="20070"/>
    <m/>
    <m/>
    <m/>
    <m/>
    <x v="8335"/>
    <s v="2023/10/19"/>
    <x v="162"/>
    <x v="162"/>
    <x v="103"/>
    <x v="102"/>
    <m/>
    <x v="615"/>
    <e v="#N/A"/>
    <x v="615"/>
  </r>
  <r>
    <x v="5170"/>
    <m/>
    <n v="68"/>
    <x v="20070"/>
    <m/>
    <m/>
    <m/>
    <m/>
    <x v="8335"/>
    <s v="2023/10/19"/>
    <x v="162"/>
    <x v="162"/>
    <x v="103"/>
    <x v="102"/>
    <m/>
    <x v="615"/>
    <e v="#N/A"/>
    <x v="615"/>
  </r>
  <r>
    <x v="5170"/>
    <m/>
    <n v="20"/>
    <x v="20072"/>
    <m/>
    <m/>
    <m/>
    <m/>
    <x v="8335"/>
    <s v="2023/10/19"/>
    <x v="162"/>
    <x v="162"/>
    <x v="103"/>
    <x v="102"/>
    <m/>
    <x v="615"/>
    <e v="#N/A"/>
    <x v="615"/>
  </r>
  <r>
    <x v="5170"/>
    <m/>
    <n v="50.02"/>
    <x v="20073"/>
    <m/>
    <m/>
    <m/>
    <m/>
    <x v="8335"/>
    <s v="2023/10/19"/>
    <x v="162"/>
    <x v="162"/>
    <x v="103"/>
    <x v="102"/>
    <m/>
    <x v="615"/>
    <e v="#N/A"/>
    <x v="615"/>
  </r>
  <r>
    <x v="5170"/>
    <m/>
    <n v="99"/>
    <x v="20070"/>
    <m/>
    <m/>
    <m/>
    <m/>
    <x v="8335"/>
    <s v="2023/10/19"/>
    <x v="162"/>
    <x v="162"/>
    <x v="103"/>
    <x v="102"/>
    <m/>
    <x v="615"/>
    <e v="#N/A"/>
    <x v="615"/>
  </r>
  <r>
    <x v="5170"/>
    <m/>
    <n v="87.850000000000009"/>
    <x v="20070"/>
    <m/>
    <m/>
    <m/>
    <m/>
    <x v="8335"/>
    <s v="2023/10/19"/>
    <x v="162"/>
    <x v="162"/>
    <x v="103"/>
    <x v="102"/>
    <m/>
    <x v="615"/>
    <e v="#N/A"/>
    <x v="615"/>
  </r>
  <r>
    <x v="5170"/>
    <m/>
    <n v="145"/>
    <x v="20074"/>
    <m/>
    <m/>
    <m/>
    <m/>
    <x v="8336"/>
    <s v="2023/10/26"/>
    <x v="162"/>
    <x v="162"/>
    <x v="103"/>
    <x v="102"/>
    <m/>
    <x v="615"/>
    <e v="#N/A"/>
    <x v="615"/>
  </r>
  <r>
    <x v="5170"/>
    <m/>
    <n v="482.5"/>
    <x v="19845"/>
    <m/>
    <m/>
    <m/>
    <m/>
    <x v="8336"/>
    <s v="2023/10/26"/>
    <x v="162"/>
    <x v="162"/>
    <x v="103"/>
    <x v="102"/>
    <m/>
    <x v="615"/>
    <e v="#N/A"/>
    <x v="615"/>
  </r>
  <r>
    <x v="5170"/>
    <m/>
    <n v="132"/>
    <x v="20075"/>
    <m/>
    <m/>
    <m/>
    <m/>
    <x v="8643"/>
    <s v="2023/11/30"/>
    <x v="162"/>
    <x v="162"/>
    <x v="103"/>
    <x v="102"/>
    <m/>
    <x v="615"/>
    <e v="#N/A"/>
    <x v="615"/>
  </r>
  <r>
    <x v="5170"/>
    <m/>
    <n v="50.01"/>
    <x v="20075"/>
    <m/>
    <m/>
    <m/>
    <m/>
    <x v="8643"/>
    <s v="2023/11/30"/>
    <x v="162"/>
    <x v="162"/>
    <x v="103"/>
    <x v="102"/>
    <m/>
    <x v="615"/>
    <e v="#N/A"/>
    <x v="615"/>
  </r>
  <r>
    <x v="5170"/>
    <m/>
    <n v="131"/>
    <x v="20075"/>
    <m/>
    <m/>
    <m/>
    <m/>
    <x v="8643"/>
    <s v="2023/11/30"/>
    <x v="162"/>
    <x v="162"/>
    <x v="103"/>
    <x v="102"/>
    <m/>
    <x v="615"/>
    <e v="#N/A"/>
    <x v="615"/>
  </r>
  <r>
    <x v="5170"/>
    <m/>
    <n v="121"/>
    <x v="20075"/>
    <m/>
    <m/>
    <m/>
    <m/>
    <x v="8643"/>
    <s v="2023/11/30"/>
    <x v="162"/>
    <x v="162"/>
    <x v="103"/>
    <x v="102"/>
    <m/>
    <x v="615"/>
    <e v="#N/A"/>
    <x v="615"/>
  </r>
  <r>
    <x v="5170"/>
    <m/>
    <n v="118"/>
    <x v="20060"/>
    <m/>
    <m/>
    <m/>
    <m/>
    <x v="8644"/>
    <s v="2023/11/30"/>
    <x v="162"/>
    <x v="162"/>
    <x v="103"/>
    <x v="102"/>
    <m/>
    <x v="615"/>
    <e v="#N/A"/>
    <x v="615"/>
  </r>
  <r>
    <x v="5170"/>
    <m/>
    <n v="105"/>
    <x v="20060"/>
    <m/>
    <m/>
    <m/>
    <m/>
    <x v="8644"/>
    <s v="2023/11/30"/>
    <x v="162"/>
    <x v="162"/>
    <x v="103"/>
    <x v="102"/>
    <m/>
    <x v="615"/>
    <e v="#N/A"/>
    <x v="615"/>
  </r>
  <r>
    <x v="5170"/>
    <m/>
    <n v="50"/>
    <x v="20060"/>
    <m/>
    <m/>
    <m/>
    <m/>
    <x v="8644"/>
    <s v="2023/11/30"/>
    <x v="162"/>
    <x v="162"/>
    <x v="103"/>
    <x v="102"/>
    <m/>
    <x v="615"/>
    <e v="#N/A"/>
    <x v="615"/>
  </r>
  <r>
    <x v="5170"/>
    <m/>
    <n v="65"/>
    <x v="20060"/>
    <m/>
    <m/>
    <m/>
    <m/>
    <x v="8644"/>
    <s v="2023/11/30"/>
    <x v="162"/>
    <x v="162"/>
    <x v="103"/>
    <x v="102"/>
    <m/>
    <x v="615"/>
    <e v="#N/A"/>
    <x v="615"/>
  </r>
  <r>
    <x v="5170"/>
    <m/>
    <n v="122"/>
    <x v="20060"/>
    <m/>
    <m/>
    <m/>
    <m/>
    <x v="8645"/>
    <s v="2023/12/24"/>
    <x v="162"/>
    <x v="162"/>
    <x v="103"/>
    <x v="102"/>
    <m/>
    <x v="615"/>
    <e v="#N/A"/>
    <x v="615"/>
  </r>
  <r>
    <x v="5170"/>
    <m/>
    <n v="139"/>
    <x v="19852"/>
    <m/>
    <m/>
    <m/>
    <m/>
    <x v="8645"/>
    <s v="2023/12/24"/>
    <x v="162"/>
    <x v="162"/>
    <x v="103"/>
    <x v="102"/>
    <m/>
    <x v="615"/>
    <e v="#N/A"/>
    <x v="615"/>
  </r>
  <r>
    <x v="5170"/>
    <m/>
    <n v="130"/>
    <x v="20060"/>
    <m/>
    <m/>
    <m/>
    <m/>
    <x v="8645"/>
    <s v="2023/12/24"/>
    <x v="162"/>
    <x v="162"/>
    <x v="103"/>
    <x v="102"/>
    <m/>
    <x v="615"/>
    <e v="#N/A"/>
    <x v="615"/>
  </r>
  <r>
    <x v="5170"/>
    <m/>
    <n v="126"/>
    <x v="20060"/>
    <m/>
    <m/>
    <m/>
    <m/>
    <x v="8645"/>
    <s v="2023/12/24"/>
    <x v="162"/>
    <x v="162"/>
    <x v="103"/>
    <x v="102"/>
    <m/>
    <x v="615"/>
    <e v="#N/A"/>
    <x v="615"/>
  </r>
  <r>
    <x v="5170"/>
    <m/>
    <n v="126"/>
    <x v="20060"/>
    <m/>
    <m/>
    <m/>
    <m/>
    <x v="8645"/>
    <s v="2023/12/24"/>
    <x v="162"/>
    <x v="162"/>
    <x v="103"/>
    <x v="102"/>
    <m/>
    <x v="615"/>
    <e v="#N/A"/>
    <x v="615"/>
  </r>
  <r>
    <x v="5170"/>
    <m/>
    <n v="182.61"/>
    <x v="20076"/>
    <m/>
    <m/>
    <m/>
    <m/>
    <x v="9813"/>
    <s v="2023/12/31"/>
    <x v="162"/>
    <x v="162"/>
    <x v="144"/>
    <x v="143"/>
    <m/>
    <x v="615"/>
    <e v="#N/A"/>
    <x v="615"/>
  </r>
  <r>
    <x v="5170"/>
    <m/>
    <n v="536"/>
    <x v="20077"/>
    <m/>
    <m/>
    <m/>
    <m/>
    <x v="9813"/>
    <s v="2023/12/31"/>
    <x v="162"/>
    <x v="162"/>
    <x v="144"/>
    <x v="143"/>
    <m/>
    <x v="615"/>
    <e v="#N/A"/>
    <x v="615"/>
  </r>
  <r>
    <x v="5170"/>
    <m/>
    <n v="157.25"/>
    <x v="20078"/>
    <m/>
    <m/>
    <m/>
    <m/>
    <x v="9813"/>
    <s v="2023/12/31"/>
    <x v="162"/>
    <x v="162"/>
    <x v="144"/>
    <x v="143"/>
    <m/>
    <x v="615"/>
    <e v="#N/A"/>
    <x v="615"/>
  </r>
  <r>
    <x v="5170"/>
    <m/>
    <n v="192"/>
    <x v="20079"/>
    <m/>
    <m/>
    <m/>
    <m/>
    <x v="9813"/>
    <s v="2023/12/31"/>
    <x v="162"/>
    <x v="162"/>
    <x v="144"/>
    <x v="143"/>
    <m/>
    <x v="615"/>
    <e v="#N/A"/>
    <x v="615"/>
  </r>
  <r>
    <x v="5170"/>
    <m/>
    <n v="501.45"/>
    <x v="20080"/>
    <m/>
    <m/>
    <m/>
    <m/>
    <x v="9814"/>
    <s v="2023/1/31"/>
    <x v="162"/>
    <x v="162"/>
    <x v="113"/>
    <x v="112"/>
    <m/>
    <x v="615"/>
    <e v="#N/A"/>
    <x v="615"/>
  </r>
  <r>
    <x v="5170"/>
    <m/>
    <n v="1234"/>
    <x v="20081"/>
    <m/>
    <m/>
    <m/>
    <m/>
    <x v="9815"/>
    <s v="2023/1/29"/>
    <x v="162"/>
    <x v="162"/>
    <x v="114"/>
    <x v="113"/>
    <m/>
    <x v="615"/>
    <e v="#N/A"/>
    <x v="615"/>
  </r>
  <r>
    <x v="5170"/>
    <m/>
    <n v="115"/>
    <x v="11067"/>
    <m/>
    <m/>
    <m/>
    <m/>
    <x v="5492"/>
    <s v="2023/2/16"/>
    <x v="162"/>
    <x v="162"/>
    <x v="114"/>
    <x v="113"/>
    <m/>
    <x v="615"/>
    <e v="#N/A"/>
    <x v="615"/>
  </r>
  <r>
    <x v="5170"/>
    <m/>
    <n v="50"/>
    <x v="5596"/>
    <m/>
    <m/>
    <m/>
    <m/>
    <x v="5492"/>
    <s v="2023/2/16"/>
    <x v="162"/>
    <x v="162"/>
    <x v="114"/>
    <x v="113"/>
    <m/>
    <x v="615"/>
    <e v="#N/A"/>
    <x v="615"/>
  </r>
  <r>
    <x v="5170"/>
    <m/>
    <n v="195"/>
    <x v="20082"/>
    <m/>
    <m/>
    <m/>
    <m/>
    <x v="5278"/>
    <s v="2023/3/6"/>
    <x v="162"/>
    <x v="162"/>
    <x v="114"/>
    <x v="113"/>
    <m/>
    <x v="615"/>
    <e v="#N/A"/>
    <x v="615"/>
  </r>
  <r>
    <x v="5170"/>
    <m/>
    <n v="802.04"/>
    <x v="20083"/>
    <m/>
    <m/>
    <m/>
    <m/>
    <x v="5267"/>
    <s v="2023/3/6"/>
    <x v="162"/>
    <x v="162"/>
    <x v="114"/>
    <x v="113"/>
    <m/>
    <x v="615"/>
    <e v="#N/A"/>
    <x v="615"/>
  </r>
  <r>
    <x v="5170"/>
    <m/>
    <n v="479.1"/>
    <x v="20084"/>
    <m/>
    <m/>
    <m/>
    <m/>
    <x v="5295"/>
    <s v="2023/8/31"/>
    <x v="162"/>
    <x v="162"/>
    <x v="114"/>
    <x v="113"/>
    <m/>
    <x v="615"/>
    <e v="#N/A"/>
    <x v="615"/>
  </r>
  <r>
    <x v="5170"/>
    <m/>
    <n v="1130"/>
    <x v="20085"/>
    <m/>
    <m/>
    <m/>
    <m/>
    <x v="5295"/>
    <s v="2023/8/31"/>
    <x v="162"/>
    <x v="162"/>
    <x v="114"/>
    <x v="113"/>
    <m/>
    <x v="615"/>
    <e v="#N/A"/>
    <x v="615"/>
  </r>
  <r>
    <x v="5170"/>
    <m/>
    <n v="90"/>
    <x v="9846"/>
    <m/>
    <m/>
    <m/>
    <m/>
    <x v="7490"/>
    <s v="2023/9/7"/>
    <x v="162"/>
    <x v="162"/>
    <x v="114"/>
    <x v="113"/>
    <m/>
    <x v="615"/>
    <e v="#N/A"/>
    <x v="615"/>
  </r>
  <r>
    <x v="5170"/>
    <m/>
    <n v="1937"/>
    <x v="20086"/>
    <m/>
    <m/>
    <m/>
    <m/>
    <x v="5296"/>
    <s v="2023/10/24"/>
    <x v="162"/>
    <x v="162"/>
    <x v="114"/>
    <x v="113"/>
    <m/>
    <x v="615"/>
    <e v="#N/A"/>
    <x v="615"/>
  </r>
  <r>
    <x v="5170"/>
    <m/>
    <n v="1586"/>
    <x v="20087"/>
    <m/>
    <m/>
    <m/>
    <m/>
    <x v="5266"/>
    <s v="2023/12/17"/>
    <x v="162"/>
    <x v="162"/>
    <x v="114"/>
    <x v="113"/>
    <m/>
    <x v="615"/>
    <e v="#N/A"/>
    <x v="615"/>
  </r>
  <r>
    <x v="5170"/>
    <m/>
    <n v="283"/>
    <x v="20088"/>
    <m/>
    <m/>
    <m/>
    <m/>
    <x v="7668"/>
    <s v="2023/12/26"/>
    <x v="162"/>
    <x v="162"/>
    <x v="114"/>
    <x v="113"/>
    <m/>
    <x v="615"/>
    <e v="#N/A"/>
    <x v="615"/>
  </r>
  <r>
    <x v="5170"/>
    <m/>
    <n v="2873.88"/>
    <x v="20080"/>
    <m/>
    <m/>
    <m/>
    <m/>
    <x v="9814"/>
    <s v="2023/1/31"/>
    <x v="162"/>
    <x v="162"/>
    <x v="115"/>
    <x v="114"/>
    <m/>
    <x v="615"/>
    <e v="#N/A"/>
    <x v="615"/>
  </r>
  <r>
    <x v="5170"/>
    <m/>
    <n v="145"/>
    <x v="20089"/>
    <m/>
    <m/>
    <m/>
    <m/>
    <x v="8296"/>
    <s v="2023/12/31"/>
    <x v="162"/>
    <x v="162"/>
    <x v="115"/>
    <x v="114"/>
    <m/>
    <x v="615"/>
    <e v="#N/A"/>
    <x v="615"/>
  </r>
  <r>
    <x v="5170"/>
    <m/>
    <n v="69"/>
    <x v="20090"/>
    <m/>
    <m/>
    <m/>
    <m/>
    <x v="9479"/>
    <s v="2023/1/23"/>
    <x v="162"/>
    <x v="162"/>
    <x v="116"/>
    <x v="115"/>
    <m/>
    <x v="615"/>
    <e v="#N/A"/>
    <x v="615"/>
  </r>
  <r>
    <x v="5170"/>
    <m/>
    <n v="39"/>
    <x v="9812"/>
    <m/>
    <m/>
    <m/>
    <m/>
    <x v="9479"/>
    <s v="2023/1/23"/>
    <x v="162"/>
    <x v="162"/>
    <x v="116"/>
    <x v="115"/>
    <m/>
    <x v="615"/>
    <e v="#N/A"/>
    <x v="615"/>
  </r>
  <r>
    <x v="5170"/>
    <m/>
    <n v="157"/>
    <x v="20091"/>
    <m/>
    <m/>
    <m/>
    <m/>
    <x v="9479"/>
    <s v="2023/1/23"/>
    <x v="162"/>
    <x v="162"/>
    <x v="116"/>
    <x v="115"/>
    <m/>
    <x v="615"/>
    <e v="#N/A"/>
    <x v="615"/>
  </r>
  <r>
    <x v="5170"/>
    <m/>
    <n v="354.71"/>
    <x v="20092"/>
    <m/>
    <m/>
    <m/>
    <m/>
    <x v="9816"/>
    <s v="2023/3/9"/>
    <x v="162"/>
    <x v="162"/>
    <x v="116"/>
    <x v="115"/>
    <m/>
    <x v="615"/>
    <e v="#N/A"/>
    <x v="615"/>
  </r>
  <r>
    <x v="5170"/>
    <m/>
    <n v="36"/>
    <x v="20093"/>
    <m/>
    <m/>
    <m/>
    <m/>
    <x v="9817"/>
    <s v="2023/4/11"/>
    <x v="162"/>
    <x v="162"/>
    <x v="116"/>
    <x v="115"/>
    <m/>
    <x v="615"/>
    <e v="#N/A"/>
    <x v="615"/>
  </r>
  <r>
    <x v="5170"/>
    <m/>
    <n v="50"/>
    <x v="20094"/>
    <m/>
    <m/>
    <m/>
    <m/>
    <x v="9817"/>
    <s v="2023/4/11"/>
    <x v="162"/>
    <x v="162"/>
    <x v="116"/>
    <x v="115"/>
    <m/>
    <x v="615"/>
    <e v="#N/A"/>
    <x v="615"/>
  </r>
  <r>
    <x v="5170"/>
    <m/>
    <n v="46"/>
    <x v="20093"/>
    <m/>
    <m/>
    <m/>
    <m/>
    <x v="9817"/>
    <s v="2023/4/11"/>
    <x v="162"/>
    <x v="162"/>
    <x v="116"/>
    <x v="115"/>
    <m/>
    <x v="615"/>
    <e v="#N/A"/>
    <x v="615"/>
  </r>
  <r>
    <x v="5170"/>
    <m/>
    <n v="31"/>
    <x v="20094"/>
    <m/>
    <m/>
    <m/>
    <m/>
    <x v="9817"/>
    <s v="2023/4/11"/>
    <x v="162"/>
    <x v="162"/>
    <x v="116"/>
    <x v="115"/>
    <m/>
    <x v="615"/>
    <e v="#N/A"/>
    <x v="615"/>
  </r>
  <r>
    <x v="5170"/>
    <m/>
    <n v="293"/>
    <x v="20095"/>
    <m/>
    <m/>
    <m/>
    <m/>
    <x v="9818"/>
    <s v="2023/4/11"/>
    <x v="162"/>
    <x v="162"/>
    <x v="116"/>
    <x v="115"/>
    <m/>
    <x v="615"/>
    <e v="#N/A"/>
    <x v="615"/>
  </r>
  <r>
    <x v="5170"/>
    <m/>
    <n v="48.03"/>
    <x v="20096"/>
    <m/>
    <m/>
    <m/>
    <m/>
    <x v="9819"/>
    <s v="2023/6/17"/>
    <x v="162"/>
    <x v="162"/>
    <x v="116"/>
    <x v="115"/>
    <m/>
    <x v="615"/>
    <e v="#N/A"/>
    <x v="615"/>
  </r>
  <r>
    <x v="5170"/>
    <m/>
    <n v="54"/>
    <x v="20097"/>
    <m/>
    <m/>
    <m/>
    <m/>
    <x v="9819"/>
    <s v="2023/6/17"/>
    <x v="162"/>
    <x v="162"/>
    <x v="116"/>
    <x v="115"/>
    <m/>
    <x v="615"/>
    <e v="#N/A"/>
    <x v="615"/>
  </r>
  <r>
    <x v="5170"/>
    <m/>
    <n v="42"/>
    <x v="20096"/>
    <m/>
    <m/>
    <m/>
    <m/>
    <x v="9819"/>
    <s v="2023/6/17"/>
    <x v="162"/>
    <x v="162"/>
    <x v="116"/>
    <x v="115"/>
    <m/>
    <x v="615"/>
    <e v="#N/A"/>
    <x v="615"/>
  </r>
  <r>
    <x v="5170"/>
    <m/>
    <n v="49.99"/>
    <x v="20097"/>
    <m/>
    <m/>
    <m/>
    <m/>
    <x v="9819"/>
    <s v="2023/6/17"/>
    <x v="162"/>
    <x v="162"/>
    <x v="116"/>
    <x v="115"/>
    <m/>
    <x v="615"/>
    <e v="#N/A"/>
    <x v="615"/>
  </r>
  <r>
    <x v="5170"/>
    <m/>
    <n v="52"/>
    <x v="20098"/>
    <m/>
    <m/>
    <m/>
    <m/>
    <x v="8332"/>
    <s v="2023/6/17"/>
    <x v="162"/>
    <x v="162"/>
    <x v="116"/>
    <x v="115"/>
    <m/>
    <x v="615"/>
    <e v="#N/A"/>
    <x v="615"/>
  </r>
  <r>
    <x v="5170"/>
    <m/>
    <n v="51"/>
    <x v="20098"/>
    <m/>
    <m/>
    <m/>
    <m/>
    <x v="8332"/>
    <s v="2023/6/17"/>
    <x v="162"/>
    <x v="162"/>
    <x v="116"/>
    <x v="115"/>
    <m/>
    <x v="615"/>
    <e v="#N/A"/>
    <x v="615"/>
  </r>
  <r>
    <x v="5170"/>
    <m/>
    <n v="52"/>
    <x v="20098"/>
    <m/>
    <m/>
    <m/>
    <m/>
    <x v="8332"/>
    <s v="2023/6/17"/>
    <x v="162"/>
    <x v="162"/>
    <x v="116"/>
    <x v="115"/>
    <m/>
    <x v="615"/>
    <e v="#N/A"/>
    <x v="615"/>
  </r>
  <r>
    <x v="5170"/>
    <m/>
    <n v="25"/>
    <x v="20099"/>
    <m/>
    <m/>
    <m/>
    <m/>
    <x v="8332"/>
    <s v="2023/6/17"/>
    <x v="162"/>
    <x v="162"/>
    <x v="116"/>
    <x v="115"/>
    <m/>
    <x v="615"/>
    <e v="#N/A"/>
    <x v="615"/>
  </r>
  <r>
    <x v="5170"/>
    <m/>
    <n v="43"/>
    <x v="20098"/>
    <m/>
    <m/>
    <m/>
    <m/>
    <x v="8332"/>
    <s v="2023/6/17"/>
    <x v="162"/>
    <x v="162"/>
    <x v="116"/>
    <x v="115"/>
    <m/>
    <x v="615"/>
    <e v="#N/A"/>
    <x v="615"/>
  </r>
  <r>
    <x v="5170"/>
    <m/>
    <n v="51"/>
    <x v="20098"/>
    <m/>
    <m/>
    <m/>
    <m/>
    <x v="8332"/>
    <s v="2023/6/17"/>
    <x v="162"/>
    <x v="162"/>
    <x v="116"/>
    <x v="115"/>
    <m/>
    <x v="615"/>
    <e v="#N/A"/>
    <x v="615"/>
  </r>
  <r>
    <x v="5170"/>
    <m/>
    <n v="40"/>
    <x v="20098"/>
    <m/>
    <m/>
    <m/>
    <m/>
    <x v="8332"/>
    <s v="2023/6/17"/>
    <x v="162"/>
    <x v="162"/>
    <x v="116"/>
    <x v="115"/>
    <m/>
    <x v="615"/>
    <e v="#N/A"/>
    <x v="615"/>
  </r>
  <r>
    <x v="5170"/>
    <m/>
    <n v="128.22999999999999"/>
    <x v="20100"/>
    <m/>
    <m/>
    <m/>
    <m/>
    <x v="8332"/>
    <s v="2023/6/17"/>
    <x v="162"/>
    <x v="162"/>
    <x v="116"/>
    <x v="115"/>
    <m/>
    <x v="615"/>
    <e v="#N/A"/>
    <x v="615"/>
  </r>
  <r>
    <x v="5170"/>
    <m/>
    <n v="195"/>
    <x v="20101"/>
    <m/>
    <m/>
    <m/>
    <m/>
    <x v="9820"/>
    <s v="2023/7/10"/>
    <x v="162"/>
    <x v="162"/>
    <x v="116"/>
    <x v="115"/>
    <m/>
    <x v="615"/>
    <e v="#N/A"/>
    <x v="615"/>
  </r>
  <r>
    <x v="5170"/>
    <m/>
    <n v="83.87"/>
    <x v="20102"/>
    <m/>
    <m/>
    <m/>
    <m/>
    <x v="9820"/>
    <s v="2023/7/10"/>
    <x v="162"/>
    <x v="162"/>
    <x v="116"/>
    <x v="115"/>
    <m/>
    <x v="615"/>
    <e v="#N/A"/>
    <x v="615"/>
  </r>
  <r>
    <x v="5170"/>
    <m/>
    <n v="55"/>
    <x v="20103"/>
    <m/>
    <m/>
    <m/>
    <m/>
    <x v="9480"/>
    <s v="2023/8/16"/>
    <x v="162"/>
    <x v="162"/>
    <x v="116"/>
    <x v="115"/>
    <m/>
    <x v="615"/>
    <e v="#N/A"/>
    <x v="615"/>
  </r>
  <r>
    <x v="5170"/>
    <m/>
    <n v="48"/>
    <x v="20103"/>
    <m/>
    <m/>
    <m/>
    <m/>
    <x v="9480"/>
    <s v="2023/8/16"/>
    <x v="162"/>
    <x v="162"/>
    <x v="116"/>
    <x v="115"/>
    <m/>
    <x v="615"/>
    <e v="#N/A"/>
    <x v="615"/>
  </r>
  <r>
    <x v="5170"/>
    <m/>
    <n v="41"/>
    <x v="20103"/>
    <m/>
    <m/>
    <m/>
    <m/>
    <x v="9480"/>
    <s v="2023/8/16"/>
    <x v="162"/>
    <x v="162"/>
    <x v="116"/>
    <x v="115"/>
    <m/>
    <x v="615"/>
    <e v="#N/A"/>
    <x v="615"/>
  </r>
  <r>
    <x v="5170"/>
    <m/>
    <n v="268.36"/>
    <x v="20104"/>
    <m/>
    <m/>
    <m/>
    <m/>
    <x v="9480"/>
    <s v="2023/8/16"/>
    <x v="162"/>
    <x v="162"/>
    <x v="116"/>
    <x v="115"/>
    <m/>
    <x v="615"/>
    <e v="#N/A"/>
    <x v="615"/>
  </r>
  <r>
    <x v="5170"/>
    <m/>
    <n v="181"/>
    <x v="20105"/>
    <m/>
    <m/>
    <m/>
    <m/>
    <x v="9821"/>
    <s v="2023/9/30"/>
    <x v="162"/>
    <x v="162"/>
    <x v="116"/>
    <x v="115"/>
    <m/>
    <x v="615"/>
    <e v="#N/A"/>
    <x v="615"/>
  </r>
  <r>
    <x v="5170"/>
    <m/>
    <n v="120"/>
    <x v="20106"/>
    <m/>
    <m/>
    <m/>
    <m/>
    <x v="9821"/>
    <s v="2023/9/30"/>
    <x v="162"/>
    <x v="162"/>
    <x v="116"/>
    <x v="115"/>
    <m/>
    <x v="615"/>
    <e v="#N/A"/>
    <x v="615"/>
  </r>
  <r>
    <x v="5170"/>
    <m/>
    <n v="49"/>
    <x v="20040"/>
    <m/>
    <m/>
    <m/>
    <m/>
    <x v="8635"/>
    <s v="2023/11/30"/>
    <x v="162"/>
    <x v="162"/>
    <x v="116"/>
    <x v="115"/>
    <m/>
    <x v="615"/>
    <e v="#N/A"/>
    <x v="615"/>
  </r>
  <r>
    <x v="5170"/>
    <m/>
    <n v="39.01"/>
    <x v="20040"/>
    <m/>
    <m/>
    <m/>
    <m/>
    <x v="8635"/>
    <s v="2023/11/30"/>
    <x v="162"/>
    <x v="162"/>
    <x v="116"/>
    <x v="115"/>
    <m/>
    <x v="615"/>
    <e v="#N/A"/>
    <x v="615"/>
  </r>
  <r>
    <x v="5170"/>
    <m/>
    <n v="31.01"/>
    <x v="20040"/>
    <m/>
    <m/>
    <m/>
    <m/>
    <x v="8635"/>
    <s v="2023/11/30"/>
    <x v="162"/>
    <x v="162"/>
    <x v="116"/>
    <x v="115"/>
    <m/>
    <x v="615"/>
    <e v="#N/A"/>
    <x v="615"/>
  </r>
  <r>
    <x v="5170"/>
    <m/>
    <n v="41.81"/>
    <x v="20040"/>
    <m/>
    <m/>
    <m/>
    <m/>
    <x v="8636"/>
    <s v="2023/11/30"/>
    <x v="162"/>
    <x v="162"/>
    <x v="116"/>
    <x v="115"/>
    <m/>
    <x v="615"/>
    <e v="#N/A"/>
    <x v="615"/>
  </r>
  <r>
    <x v="5170"/>
    <m/>
    <n v="73"/>
    <x v="20040"/>
    <m/>
    <m/>
    <m/>
    <m/>
    <x v="8636"/>
    <s v="2023/11/30"/>
    <x v="162"/>
    <x v="162"/>
    <x v="116"/>
    <x v="115"/>
    <m/>
    <x v="615"/>
    <e v="#N/A"/>
    <x v="615"/>
  </r>
  <r>
    <x v="5170"/>
    <m/>
    <n v="40.869999999999997"/>
    <x v="20040"/>
    <m/>
    <m/>
    <m/>
    <m/>
    <x v="8636"/>
    <s v="2023/11/30"/>
    <x v="162"/>
    <x v="162"/>
    <x v="116"/>
    <x v="115"/>
    <m/>
    <x v="615"/>
    <e v="#N/A"/>
    <x v="615"/>
  </r>
  <r>
    <x v="5170"/>
    <m/>
    <n v="50"/>
    <x v="20040"/>
    <m/>
    <m/>
    <m/>
    <m/>
    <x v="8636"/>
    <s v="2023/11/30"/>
    <x v="162"/>
    <x v="162"/>
    <x v="116"/>
    <x v="115"/>
    <m/>
    <x v="615"/>
    <e v="#N/A"/>
    <x v="615"/>
  </r>
  <r>
    <x v="5170"/>
    <m/>
    <n v="43"/>
    <x v="20040"/>
    <m/>
    <m/>
    <m/>
    <m/>
    <x v="8636"/>
    <s v="2023/11/30"/>
    <x v="162"/>
    <x v="162"/>
    <x v="116"/>
    <x v="115"/>
    <m/>
    <x v="615"/>
    <e v="#N/A"/>
    <x v="615"/>
  </r>
  <r>
    <x v="5170"/>
    <m/>
    <n v="271"/>
    <x v="20107"/>
    <m/>
    <m/>
    <m/>
    <m/>
    <x v="8637"/>
    <s v="2023/12/7"/>
    <x v="162"/>
    <x v="162"/>
    <x v="116"/>
    <x v="115"/>
    <m/>
    <x v="615"/>
    <e v="#N/A"/>
    <x v="615"/>
  </r>
  <r>
    <x v="5170"/>
    <m/>
    <n v="185"/>
    <x v="20108"/>
    <m/>
    <m/>
    <m/>
    <m/>
    <x v="8637"/>
    <s v="2023/12/7"/>
    <x v="162"/>
    <x v="162"/>
    <x v="116"/>
    <x v="115"/>
    <m/>
    <x v="615"/>
    <e v="#N/A"/>
    <x v="615"/>
  </r>
  <r>
    <x v="5170"/>
    <m/>
    <n v="50"/>
    <x v="20041"/>
    <m/>
    <m/>
    <m/>
    <m/>
    <x v="8637"/>
    <s v="2023/12/7"/>
    <x v="162"/>
    <x v="162"/>
    <x v="116"/>
    <x v="115"/>
    <m/>
    <x v="615"/>
    <e v="#N/A"/>
    <x v="615"/>
  </r>
  <r>
    <x v="5170"/>
    <m/>
    <n v="125.75"/>
    <x v="20109"/>
    <m/>
    <m/>
    <m/>
    <m/>
    <x v="8542"/>
    <s v="2023/12/31"/>
    <x v="162"/>
    <x v="162"/>
    <x v="116"/>
    <x v="115"/>
    <m/>
    <x v="615"/>
    <e v="#N/A"/>
    <x v="615"/>
  </r>
  <r>
    <x v="5170"/>
    <m/>
    <n v="100"/>
    <x v="20110"/>
    <m/>
    <m/>
    <m/>
    <m/>
    <x v="8542"/>
    <s v="2023/12/31"/>
    <x v="162"/>
    <x v="162"/>
    <x v="116"/>
    <x v="115"/>
    <m/>
    <x v="615"/>
    <e v="#N/A"/>
    <x v="615"/>
  </r>
  <r>
    <x v="5170"/>
    <m/>
    <n v="2083.9900000000002"/>
    <x v="20080"/>
    <m/>
    <m/>
    <m/>
    <m/>
    <x v="9814"/>
    <s v="2023/1/31"/>
    <x v="162"/>
    <x v="162"/>
    <x v="105"/>
    <x v="104"/>
    <m/>
    <x v="615"/>
    <e v="#N/A"/>
    <x v="615"/>
  </r>
  <r>
    <x v="5170"/>
    <m/>
    <n v="50"/>
    <x v="19801"/>
    <m/>
    <m/>
    <m/>
    <m/>
    <x v="9654"/>
    <s v="2023/10/31"/>
    <x v="162"/>
    <x v="162"/>
    <x v="105"/>
    <x v="104"/>
    <m/>
    <x v="615"/>
    <e v="#N/A"/>
    <x v="615"/>
  </r>
  <r>
    <x v="5170"/>
    <m/>
    <n v="76"/>
    <x v="19801"/>
    <m/>
    <m/>
    <m/>
    <m/>
    <x v="9654"/>
    <s v="2023/10/31"/>
    <x v="162"/>
    <x v="162"/>
    <x v="105"/>
    <x v="104"/>
    <m/>
    <x v="615"/>
    <e v="#N/A"/>
    <x v="615"/>
  </r>
  <r>
    <x v="5170"/>
    <m/>
    <n v="50"/>
    <x v="19801"/>
    <m/>
    <m/>
    <m/>
    <m/>
    <x v="9654"/>
    <s v="2023/10/31"/>
    <x v="162"/>
    <x v="162"/>
    <x v="105"/>
    <x v="104"/>
    <m/>
    <x v="615"/>
    <e v="#N/A"/>
    <x v="615"/>
  </r>
  <r>
    <x v="5170"/>
    <m/>
    <n v="25"/>
    <x v="19801"/>
    <m/>
    <m/>
    <m/>
    <m/>
    <x v="9654"/>
    <s v="2023/10/31"/>
    <x v="162"/>
    <x v="162"/>
    <x v="105"/>
    <x v="104"/>
    <m/>
    <x v="615"/>
    <e v="#N/A"/>
    <x v="615"/>
  </r>
  <r>
    <x v="5170"/>
    <m/>
    <n v="150"/>
    <x v="20111"/>
    <m/>
    <m/>
    <m/>
    <m/>
    <x v="8453"/>
    <s v="2023/10/31"/>
    <x v="162"/>
    <x v="162"/>
    <x v="105"/>
    <x v="104"/>
    <m/>
    <x v="615"/>
    <e v="#N/A"/>
    <x v="615"/>
  </r>
  <r>
    <x v="5170"/>
    <m/>
    <n v="15"/>
    <x v="20112"/>
    <m/>
    <m/>
    <m/>
    <m/>
    <x v="8453"/>
    <s v="2023/10/31"/>
    <x v="162"/>
    <x v="162"/>
    <x v="105"/>
    <x v="104"/>
    <m/>
    <x v="615"/>
    <e v="#N/A"/>
    <x v="615"/>
  </r>
  <r>
    <x v="5170"/>
    <m/>
    <n v="30"/>
    <x v="19801"/>
    <m/>
    <m/>
    <m/>
    <m/>
    <x v="8453"/>
    <s v="2023/10/31"/>
    <x v="162"/>
    <x v="162"/>
    <x v="105"/>
    <x v="104"/>
    <m/>
    <x v="615"/>
    <e v="#N/A"/>
    <x v="615"/>
  </r>
  <r>
    <x v="5170"/>
    <m/>
    <n v="136.52000000000001"/>
    <x v="20113"/>
    <m/>
    <m/>
    <m/>
    <m/>
    <x v="7846"/>
    <s v="2023/11/9"/>
    <x v="162"/>
    <x v="162"/>
    <x v="105"/>
    <x v="104"/>
    <m/>
    <x v="615"/>
    <e v="#N/A"/>
    <x v="615"/>
  </r>
  <r>
    <x v="5170"/>
    <m/>
    <n v="1255.52"/>
    <x v="20080"/>
    <m/>
    <m/>
    <m/>
    <m/>
    <x v="9814"/>
    <s v="2023/1/31"/>
    <x v="162"/>
    <x v="162"/>
    <x v="117"/>
    <x v="116"/>
    <m/>
    <x v="615"/>
    <e v="#N/A"/>
    <x v="615"/>
  </r>
  <r>
    <x v="5170"/>
    <m/>
    <n v="309"/>
    <x v="20114"/>
    <m/>
    <m/>
    <m/>
    <m/>
    <x v="8468"/>
    <s v="2023/3/5"/>
    <x v="162"/>
    <x v="162"/>
    <x v="117"/>
    <x v="116"/>
    <m/>
    <x v="615"/>
    <e v="#N/A"/>
    <x v="615"/>
  </r>
  <r>
    <x v="5170"/>
    <m/>
    <n v="145"/>
    <x v="19860"/>
    <m/>
    <m/>
    <m/>
    <m/>
    <x v="9822"/>
    <s v="2023/9/11"/>
    <x v="162"/>
    <x v="162"/>
    <x v="117"/>
    <x v="116"/>
    <m/>
    <x v="615"/>
    <e v="#N/A"/>
    <x v="615"/>
  </r>
  <r>
    <x v="5170"/>
    <m/>
    <n v="2579.16"/>
    <x v="20080"/>
    <m/>
    <m/>
    <m/>
    <m/>
    <x v="9814"/>
    <s v="2023/1/31"/>
    <x v="162"/>
    <x v="162"/>
    <x v="110"/>
    <x v="109"/>
    <m/>
    <x v="615"/>
    <e v="#N/A"/>
    <x v="615"/>
  </r>
  <r>
    <x v="5170"/>
    <m/>
    <n v="127"/>
    <x v="20115"/>
    <m/>
    <m/>
    <m/>
    <m/>
    <x v="7577"/>
    <s v="2023/5/7"/>
    <x v="162"/>
    <x v="162"/>
    <x v="110"/>
    <x v="109"/>
    <m/>
    <x v="615"/>
    <e v="#N/A"/>
    <x v="615"/>
  </r>
  <r>
    <x v="5170"/>
    <m/>
    <n v="135"/>
    <x v="20116"/>
    <s v="94"/>
    <n v="5"/>
    <n v="6"/>
    <m/>
    <x v="5534"/>
    <s v="2023/7/26"/>
    <x v="162"/>
    <x v="162"/>
    <x v="110"/>
    <x v="109"/>
    <m/>
    <x v="615"/>
    <e v="#N/A"/>
    <x v="615"/>
  </r>
  <r>
    <x v="5170"/>
    <m/>
    <n v="255.02"/>
    <x v="20117"/>
    <m/>
    <m/>
    <m/>
    <m/>
    <x v="9823"/>
    <s v="2023/8/28"/>
    <x v="162"/>
    <x v="162"/>
    <x v="110"/>
    <x v="109"/>
    <m/>
    <x v="615"/>
    <e v="#N/A"/>
    <x v="615"/>
  </r>
  <r>
    <x v="5170"/>
    <m/>
    <n v="570.04"/>
    <x v="20080"/>
    <m/>
    <m/>
    <m/>
    <m/>
    <x v="9814"/>
    <s v="2023/1/31"/>
    <x v="162"/>
    <x v="162"/>
    <x v="118"/>
    <x v="117"/>
    <m/>
    <x v="615"/>
    <e v="#N/A"/>
    <x v="615"/>
  </r>
  <r>
    <x v="5170"/>
    <m/>
    <n v="125.35000000000001"/>
    <x v="20118"/>
    <m/>
    <m/>
    <m/>
    <m/>
    <x v="8341"/>
    <s v="2023/3/2"/>
    <x v="162"/>
    <x v="162"/>
    <x v="118"/>
    <x v="117"/>
    <m/>
    <x v="615"/>
    <e v="#N/A"/>
    <x v="615"/>
  </r>
  <r>
    <x v="5170"/>
    <m/>
    <n v="128"/>
    <x v="20119"/>
    <m/>
    <m/>
    <m/>
    <m/>
    <x v="8347"/>
    <s v="2023/5/15"/>
    <x v="162"/>
    <x v="162"/>
    <x v="118"/>
    <x v="117"/>
    <m/>
    <x v="615"/>
    <e v="#N/A"/>
    <x v="615"/>
  </r>
  <r>
    <x v="5170"/>
    <m/>
    <n v="188"/>
    <x v="20120"/>
    <m/>
    <m/>
    <m/>
    <m/>
    <x v="9787"/>
    <s v="2023/6/18"/>
    <x v="162"/>
    <x v="162"/>
    <x v="118"/>
    <x v="117"/>
    <m/>
    <x v="615"/>
    <e v="#N/A"/>
    <x v="615"/>
  </r>
  <r>
    <x v="5170"/>
    <m/>
    <n v="128"/>
    <x v="20121"/>
    <m/>
    <m/>
    <m/>
    <m/>
    <x v="9629"/>
    <s v="2023/9/9"/>
    <x v="162"/>
    <x v="162"/>
    <x v="118"/>
    <x v="117"/>
    <m/>
    <x v="615"/>
    <e v="#N/A"/>
    <x v="615"/>
  </r>
  <r>
    <x v="5170"/>
    <m/>
    <n v="110"/>
    <x v="20121"/>
    <m/>
    <m/>
    <m/>
    <m/>
    <x v="9629"/>
    <s v="2023/9/9"/>
    <x v="162"/>
    <x v="162"/>
    <x v="118"/>
    <x v="117"/>
    <m/>
    <x v="615"/>
    <e v="#N/A"/>
    <x v="615"/>
  </r>
  <r>
    <x v="5170"/>
    <m/>
    <n v="158"/>
    <x v="20122"/>
    <m/>
    <m/>
    <m/>
    <m/>
    <x v="8365"/>
    <s v="2023/12/5"/>
    <x v="162"/>
    <x v="162"/>
    <x v="118"/>
    <x v="117"/>
    <m/>
    <x v="615"/>
    <e v="#N/A"/>
    <x v="615"/>
  </r>
  <r>
    <x v="5170"/>
    <m/>
    <n v="310.5"/>
    <x v="20080"/>
    <m/>
    <m/>
    <m/>
    <m/>
    <x v="9814"/>
    <s v="2023/1/31"/>
    <x v="162"/>
    <x v="162"/>
    <x v="119"/>
    <x v="118"/>
    <m/>
    <x v="615"/>
    <e v="#N/A"/>
    <x v="615"/>
  </r>
  <r>
    <x v="5170"/>
    <m/>
    <n v="840.09"/>
    <x v="20080"/>
    <m/>
    <m/>
    <m/>
    <m/>
    <x v="9814"/>
    <s v="2023/1/31"/>
    <x v="162"/>
    <x v="162"/>
    <x v="120"/>
    <x v="119"/>
    <m/>
    <x v="615"/>
    <e v="#N/A"/>
    <x v="615"/>
  </r>
  <r>
    <x v="5170"/>
    <m/>
    <n v="20"/>
    <x v="9894"/>
    <m/>
    <m/>
    <m/>
    <m/>
    <x v="7699"/>
    <s v="2023/8/13"/>
    <x v="162"/>
    <x v="162"/>
    <x v="106"/>
    <x v="105"/>
    <m/>
    <x v="615"/>
    <e v="#N/A"/>
    <x v="615"/>
  </r>
  <r>
    <x v="5170"/>
    <m/>
    <n v="30"/>
    <x v="9894"/>
    <m/>
    <m/>
    <m/>
    <m/>
    <x v="7699"/>
    <s v="2023/8/13"/>
    <x v="162"/>
    <x v="162"/>
    <x v="106"/>
    <x v="105"/>
    <m/>
    <x v="615"/>
    <e v="#N/A"/>
    <x v="615"/>
  </r>
  <r>
    <x v="5170"/>
    <m/>
    <n v="30"/>
    <x v="9894"/>
    <m/>
    <m/>
    <m/>
    <m/>
    <x v="7699"/>
    <s v="2023/8/13"/>
    <x v="162"/>
    <x v="162"/>
    <x v="106"/>
    <x v="105"/>
    <m/>
    <x v="615"/>
    <e v="#N/A"/>
    <x v="615"/>
  </r>
  <r>
    <x v="5170"/>
    <m/>
    <n v="50"/>
    <x v="9894"/>
    <m/>
    <m/>
    <m/>
    <m/>
    <x v="7699"/>
    <s v="2023/8/13"/>
    <x v="162"/>
    <x v="162"/>
    <x v="106"/>
    <x v="105"/>
    <m/>
    <x v="615"/>
    <e v="#N/A"/>
    <x v="615"/>
  </r>
  <r>
    <x v="5170"/>
    <m/>
    <n v="830.44"/>
    <x v="20123"/>
    <m/>
    <m/>
    <m/>
    <m/>
    <x v="7572"/>
    <s v="2023/8/20"/>
    <x v="162"/>
    <x v="162"/>
    <x v="106"/>
    <x v="105"/>
    <m/>
    <x v="615"/>
    <e v="#N/A"/>
    <x v="615"/>
  </r>
  <r>
    <x v="5170"/>
    <m/>
    <n v="3862.7400000000002"/>
    <x v="20080"/>
    <m/>
    <m/>
    <m/>
    <m/>
    <x v="9814"/>
    <s v="2023/1/31"/>
    <x v="162"/>
    <x v="162"/>
    <x v="122"/>
    <x v="121"/>
    <m/>
    <x v="615"/>
    <e v="#N/A"/>
    <x v="615"/>
  </r>
  <r>
    <x v="5170"/>
    <m/>
    <n v="740"/>
    <x v="19926"/>
    <m/>
    <m/>
    <m/>
    <m/>
    <x v="9572"/>
    <s v="2023/1/28"/>
    <x v="162"/>
    <x v="162"/>
    <x v="124"/>
    <x v="123"/>
    <m/>
    <x v="615"/>
    <e v="#N/A"/>
    <x v="615"/>
  </r>
  <r>
    <x v="5170"/>
    <m/>
    <n v="1315"/>
    <x v="19928"/>
    <m/>
    <m/>
    <m/>
    <m/>
    <x v="9680"/>
    <s v="2023/1/28"/>
    <x v="162"/>
    <x v="162"/>
    <x v="124"/>
    <x v="123"/>
    <m/>
    <x v="615"/>
    <e v="#N/A"/>
    <x v="615"/>
  </r>
  <r>
    <x v="5170"/>
    <m/>
    <n v="1375"/>
    <x v="19927"/>
    <m/>
    <m/>
    <m/>
    <m/>
    <x v="9573"/>
    <s v="2023/1/28"/>
    <x v="162"/>
    <x v="162"/>
    <x v="124"/>
    <x v="123"/>
    <m/>
    <x v="615"/>
    <e v="#N/A"/>
    <x v="615"/>
  </r>
  <r>
    <x v="5170"/>
    <m/>
    <n v="350"/>
    <x v="20124"/>
    <m/>
    <m/>
    <m/>
    <m/>
    <x v="9824"/>
    <s v="2023/1/28"/>
    <x v="162"/>
    <x v="162"/>
    <x v="124"/>
    <x v="123"/>
    <m/>
    <x v="615"/>
    <e v="#N/A"/>
    <x v="615"/>
  </r>
  <r>
    <x v="5170"/>
    <m/>
    <n v="994"/>
    <x v="20125"/>
    <m/>
    <m/>
    <m/>
    <m/>
    <x v="8532"/>
    <s v="2023/3/5"/>
    <x v="162"/>
    <x v="162"/>
    <x v="124"/>
    <x v="123"/>
    <m/>
    <x v="615"/>
    <e v="#N/A"/>
    <x v="615"/>
  </r>
  <r>
    <x v="5170"/>
    <m/>
    <n v="82.65"/>
    <x v="20126"/>
    <m/>
    <m/>
    <m/>
    <m/>
    <x v="8533"/>
    <s v="2023/3/5"/>
    <x v="162"/>
    <x v="162"/>
    <x v="124"/>
    <x v="123"/>
    <m/>
    <x v="615"/>
    <e v="#N/A"/>
    <x v="615"/>
  </r>
  <r>
    <x v="5170"/>
    <m/>
    <n v="945"/>
    <x v="20127"/>
    <m/>
    <m/>
    <m/>
    <m/>
    <x v="8533"/>
    <s v="2023/3/5"/>
    <x v="162"/>
    <x v="162"/>
    <x v="124"/>
    <x v="123"/>
    <m/>
    <x v="615"/>
    <e v="#N/A"/>
    <x v="615"/>
  </r>
  <r>
    <x v="5170"/>
    <m/>
    <n v="500"/>
    <x v="20128"/>
    <m/>
    <m/>
    <m/>
    <m/>
    <x v="9598"/>
    <s v="2023/3/6"/>
    <x v="162"/>
    <x v="162"/>
    <x v="124"/>
    <x v="123"/>
    <m/>
    <x v="615"/>
    <e v="#N/A"/>
    <x v="615"/>
  </r>
  <r>
    <x v="5170"/>
    <m/>
    <n v="827"/>
    <x v="20129"/>
    <m/>
    <m/>
    <m/>
    <m/>
    <x v="8534"/>
    <s v="2023/3/6"/>
    <x v="162"/>
    <x v="162"/>
    <x v="124"/>
    <x v="123"/>
    <m/>
    <x v="615"/>
    <e v="#N/A"/>
    <x v="615"/>
  </r>
  <r>
    <x v="5170"/>
    <m/>
    <n v="100"/>
    <x v="20130"/>
    <m/>
    <m/>
    <m/>
    <m/>
    <x v="8535"/>
    <s v="2023/3/29"/>
    <x v="162"/>
    <x v="162"/>
    <x v="124"/>
    <x v="123"/>
    <m/>
    <x v="615"/>
    <e v="#N/A"/>
    <x v="615"/>
  </r>
  <r>
    <x v="5170"/>
    <m/>
    <n v="1445"/>
    <x v="20131"/>
    <m/>
    <m/>
    <m/>
    <m/>
    <x v="8535"/>
    <s v="2023/3/29"/>
    <x v="162"/>
    <x v="162"/>
    <x v="124"/>
    <x v="123"/>
    <m/>
    <x v="615"/>
    <e v="#N/A"/>
    <x v="615"/>
  </r>
  <r>
    <x v="5170"/>
    <m/>
    <n v="755"/>
    <x v="20132"/>
    <m/>
    <m/>
    <m/>
    <m/>
    <x v="8536"/>
    <s v="2023/3/29"/>
    <x v="162"/>
    <x v="162"/>
    <x v="124"/>
    <x v="123"/>
    <m/>
    <x v="615"/>
    <e v="#N/A"/>
    <x v="615"/>
  </r>
  <r>
    <x v="5170"/>
    <m/>
    <n v="1033"/>
    <x v="20133"/>
    <m/>
    <m/>
    <m/>
    <m/>
    <x v="8537"/>
    <s v="2023/4/10"/>
    <x v="162"/>
    <x v="162"/>
    <x v="124"/>
    <x v="123"/>
    <m/>
    <x v="615"/>
    <e v="#N/A"/>
    <x v="615"/>
  </r>
  <r>
    <x v="5170"/>
    <m/>
    <n v="104.36"/>
    <x v="20134"/>
    <m/>
    <m/>
    <m/>
    <m/>
    <x v="8538"/>
    <s v="2023/4/29"/>
    <x v="162"/>
    <x v="162"/>
    <x v="124"/>
    <x v="123"/>
    <m/>
    <x v="615"/>
    <e v="#N/A"/>
    <x v="615"/>
  </r>
  <r>
    <x v="5170"/>
    <m/>
    <n v="218"/>
    <x v="20135"/>
    <m/>
    <m/>
    <m/>
    <m/>
    <x v="8538"/>
    <s v="2023/4/29"/>
    <x v="162"/>
    <x v="162"/>
    <x v="124"/>
    <x v="123"/>
    <m/>
    <x v="615"/>
    <e v="#N/A"/>
    <x v="615"/>
  </r>
  <r>
    <x v="5170"/>
    <m/>
    <n v="1421"/>
    <x v="20136"/>
    <m/>
    <m/>
    <m/>
    <m/>
    <x v="8538"/>
    <s v="2023/4/29"/>
    <x v="162"/>
    <x v="162"/>
    <x v="124"/>
    <x v="123"/>
    <m/>
    <x v="615"/>
    <e v="#N/A"/>
    <x v="615"/>
  </r>
  <r>
    <x v="5170"/>
    <m/>
    <n v="384"/>
    <x v="20137"/>
    <m/>
    <m/>
    <m/>
    <m/>
    <x v="8538"/>
    <s v="2023/4/29"/>
    <x v="162"/>
    <x v="162"/>
    <x v="124"/>
    <x v="123"/>
    <m/>
    <x v="615"/>
    <e v="#N/A"/>
    <x v="615"/>
  </r>
  <r>
    <x v="5170"/>
    <m/>
    <n v="100"/>
    <x v="20138"/>
    <m/>
    <m/>
    <m/>
    <m/>
    <x v="8539"/>
    <s v="2023/5/3"/>
    <x v="162"/>
    <x v="162"/>
    <x v="124"/>
    <x v="123"/>
    <m/>
    <x v="615"/>
    <e v="#N/A"/>
    <x v="615"/>
  </r>
  <r>
    <x v="5170"/>
    <m/>
    <n v="1466"/>
    <x v="20139"/>
    <m/>
    <m/>
    <m/>
    <m/>
    <x v="8539"/>
    <s v="2023/5/3"/>
    <x v="162"/>
    <x v="162"/>
    <x v="124"/>
    <x v="123"/>
    <m/>
    <x v="615"/>
    <e v="#N/A"/>
    <x v="615"/>
  </r>
  <r>
    <x v="5170"/>
    <m/>
    <n v="1000"/>
    <x v="20140"/>
    <m/>
    <m/>
    <m/>
    <m/>
    <x v="8540"/>
    <s v="2023/5/13"/>
    <x v="162"/>
    <x v="162"/>
    <x v="124"/>
    <x v="123"/>
    <m/>
    <x v="615"/>
    <e v="#N/A"/>
    <x v="615"/>
  </r>
  <r>
    <x v="5170"/>
    <m/>
    <n v="123"/>
    <x v="20141"/>
    <m/>
    <m/>
    <m/>
    <m/>
    <x v="7610"/>
    <s v="2023/5/15"/>
    <x v="162"/>
    <x v="162"/>
    <x v="124"/>
    <x v="123"/>
    <m/>
    <x v="615"/>
    <e v="#N/A"/>
    <x v="615"/>
  </r>
  <r>
    <x v="5170"/>
    <m/>
    <n v="20"/>
    <x v="20142"/>
    <m/>
    <m/>
    <m/>
    <m/>
    <x v="7575"/>
    <s v="2023/7/10"/>
    <x v="162"/>
    <x v="162"/>
    <x v="107"/>
    <x v="106"/>
    <m/>
    <x v="615"/>
    <e v="#N/A"/>
    <x v="615"/>
  </r>
  <r>
    <x v="5170"/>
    <m/>
    <n v="586"/>
    <x v="20143"/>
    <m/>
    <m/>
    <m/>
    <m/>
    <x v="8496"/>
    <s v="2023/3/5"/>
    <x v="162"/>
    <x v="162"/>
    <x v="125"/>
    <x v="124"/>
    <m/>
    <x v="615"/>
    <e v="#N/A"/>
    <x v="615"/>
  </r>
  <r>
    <x v="5170"/>
    <m/>
    <n v="45"/>
    <x v="20144"/>
    <m/>
    <m/>
    <m/>
    <m/>
    <x v="8496"/>
    <s v="2023/3/5"/>
    <x v="162"/>
    <x v="162"/>
    <x v="125"/>
    <x v="124"/>
    <m/>
    <x v="615"/>
    <e v="#N/A"/>
    <x v="615"/>
  </r>
  <r>
    <x v="5170"/>
    <m/>
    <n v="50"/>
    <x v="20145"/>
    <m/>
    <m/>
    <m/>
    <m/>
    <x v="8496"/>
    <s v="2023/3/5"/>
    <x v="162"/>
    <x v="162"/>
    <x v="125"/>
    <x v="124"/>
    <m/>
    <x v="615"/>
    <e v="#N/A"/>
    <x v="615"/>
  </r>
  <r>
    <x v="5170"/>
    <m/>
    <n v="51"/>
    <x v="20146"/>
    <m/>
    <m/>
    <m/>
    <m/>
    <x v="8496"/>
    <s v="2023/3/5"/>
    <x v="162"/>
    <x v="162"/>
    <x v="125"/>
    <x v="124"/>
    <m/>
    <x v="615"/>
    <e v="#N/A"/>
    <x v="615"/>
  </r>
  <r>
    <x v="5170"/>
    <m/>
    <n v="100"/>
    <x v="20147"/>
    <m/>
    <m/>
    <m/>
    <m/>
    <x v="8482"/>
    <s v="2023/4/8"/>
    <x v="162"/>
    <x v="162"/>
    <x v="125"/>
    <x v="124"/>
    <m/>
    <x v="615"/>
    <e v="#N/A"/>
    <x v="615"/>
  </r>
  <r>
    <x v="5170"/>
    <m/>
    <n v="154"/>
    <x v="20148"/>
    <m/>
    <m/>
    <m/>
    <m/>
    <x v="8484"/>
    <s v="2023/5/4"/>
    <x v="162"/>
    <x v="162"/>
    <x v="125"/>
    <x v="124"/>
    <m/>
    <x v="615"/>
    <e v="#N/A"/>
    <x v="615"/>
  </r>
  <r>
    <x v="5170"/>
    <m/>
    <n v="104"/>
    <x v="20149"/>
    <m/>
    <m/>
    <m/>
    <m/>
    <x v="8484"/>
    <s v="2023/5/4"/>
    <x v="162"/>
    <x v="162"/>
    <x v="125"/>
    <x v="124"/>
    <m/>
    <x v="615"/>
    <e v="#N/A"/>
    <x v="615"/>
  </r>
  <r>
    <x v="5170"/>
    <m/>
    <n v="49"/>
    <x v="20150"/>
    <m/>
    <m/>
    <m/>
    <m/>
    <x v="8498"/>
    <s v="2023/5/4"/>
    <x v="162"/>
    <x v="162"/>
    <x v="125"/>
    <x v="124"/>
    <m/>
    <x v="615"/>
    <e v="#N/A"/>
    <x v="615"/>
  </r>
  <r>
    <x v="5170"/>
    <m/>
    <n v="40"/>
    <x v="20151"/>
    <m/>
    <m/>
    <m/>
    <m/>
    <x v="8498"/>
    <s v="2023/5/4"/>
    <x v="162"/>
    <x v="162"/>
    <x v="125"/>
    <x v="124"/>
    <m/>
    <x v="615"/>
    <e v="#N/A"/>
    <x v="615"/>
  </r>
  <r>
    <x v="5170"/>
    <m/>
    <n v="37"/>
    <x v="20152"/>
    <m/>
    <m/>
    <m/>
    <m/>
    <x v="8501"/>
    <s v="2023/5/25"/>
    <x v="162"/>
    <x v="162"/>
    <x v="125"/>
    <x v="124"/>
    <m/>
    <x v="615"/>
    <e v="#N/A"/>
    <x v="615"/>
  </r>
  <r>
    <x v="5170"/>
    <m/>
    <n v="46"/>
    <x v="20153"/>
    <m/>
    <m/>
    <m/>
    <m/>
    <x v="8501"/>
    <s v="2023/5/25"/>
    <x v="162"/>
    <x v="162"/>
    <x v="125"/>
    <x v="124"/>
    <m/>
    <x v="615"/>
    <e v="#N/A"/>
    <x v="615"/>
  </r>
  <r>
    <x v="5170"/>
    <m/>
    <n v="37"/>
    <x v="20154"/>
    <m/>
    <m/>
    <m/>
    <m/>
    <x v="8501"/>
    <s v="2023/5/25"/>
    <x v="162"/>
    <x v="162"/>
    <x v="125"/>
    <x v="124"/>
    <m/>
    <x v="615"/>
    <e v="#N/A"/>
    <x v="615"/>
  </r>
  <r>
    <x v="5170"/>
    <m/>
    <n v="130"/>
    <x v="20029"/>
    <m/>
    <m/>
    <m/>
    <m/>
    <x v="8592"/>
    <s v="2023/9/7"/>
    <x v="162"/>
    <x v="162"/>
    <x v="125"/>
    <x v="124"/>
    <m/>
    <x v="615"/>
    <e v="#N/A"/>
    <x v="615"/>
  </r>
  <r>
    <x v="5170"/>
    <m/>
    <n v="51"/>
    <x v="19920"/>
    <m/>
    <m/>
    <m/>
    <m/>
    <x v="8505"/>
    <s v="2023/10/5"/>
    <x v="162"/>
    <x v="162"/>
    <x v="125"/>
    <x v="124"/>
    <m/>
    <x v="615"/>
    <e v="#N/A"/>
    <x v="615"/>
  </r>
  <r>
    <x v="5170"/>
    <m/>
    <n v="59"/>
    <x v="19920"/>
    <m/>
    <m/>
    <m/>
    <m/>
    <x v="8505"/>
    <s v="2023/10/5"/>
    <x v="162"/>
    <x v="162"/>
    <x v="125"/>
    <x v="124"/>
    <m/>
    <x v="615"/>
    <e v="#N/A"/>
    <x v="615"/>
  </r>
  <r>
    <x v="5170"/>
    <m/>
    <n v="47"/>
    <x v="19920"/>
    <m/>
    <m/>
    <m/>
    <m/>
    <x v="8505"/>
    <s v="2023/10/5"/>
    <x v="162"/>
    <x v="162"/>
    <x v="125"/>
    <x v="124"/>
    <m/>
    <x v="615"/>
    <e v="#N/A"/>
    <x v="615"/>
  </r>
  <r>
    <x v="5170"/>
    <m/>
    <n v="50"/>
    <x v="19920"/>
    <m/>
    <m/>
    <m/>
    <m/>
    <x v="8505"/>
    <s v="2023/10/5"/>
    <x v="162"/>
    <x v="162"/>
    <x v="125"/>
    <x v="124"/>
    <m/>
    <x v="615"/>
    <e v="#N/A"/>
    <x v="615"/>
  </r>
  <r>
    <x v="5170"/>
    <m/>
    <n v="55"/>
    <x v="19920"/>
    <m/>
    <m/>
    <m/>
    <m/>
    <x v="8505"/>
    <s v="2023/10/5"/>
    <x v="162"/>
    <x v="162"/>
    <x v="125"/>
    <x v="124"/>
    <m/>
    <x v="615"/>
    <e v="#N/A"/>
    <x v="615"/>
  </r>
  <r>
    <x v="5170"/>
    <m/>
    <n v="55"/>
    <x v="19920"/>
    <m/>
    <m/>
    <m/>
    <m/>
    <x v="8505"/>
    <s v="2023/10/5"/>
    <x v="162"/>
    <x v="162"/>
    <x v="125"/>
    <x v="124"/>
    <m/>
    <x v="615"/>
    <e v="#N/A"/>
    <x v="615"/>
  </r>
  <r>
    <x v="5170"/>
    <m/>
    <n v="55"/>
    <x v="19920"/>
    <m/>
    <m/>
    <m/>
    <m/>
    <x v="8505"/>
    <s v="2023/10/5"/>
    <x v="162"/>
    <x v="162"/>
    <x v="125"/>
    <x v="124"/>
    <m/>
    <x v="615"/>
    <e v="#N/A"/>
    <x v="615"/>
  </r>
  <r>
    <x v="5170"/>
    <m/>
    <n v="50"/>
    <x v="19920"/>
    <m/>
    <m/>
    <m/>
    <m/>
    <x v="8505"/>
    <s v="2023/10/5"/>
    <x v="162"/>
    <x v="162"/>
    <x v="125"/>
    <x v="124"/>
    <m/>
    <x v="615"/>
    <e v="#N/A"/>
    <x v="615"/>
  </r>
  <r>
    <x v="5170"/>
    <m/>
    <n v="50"/>
    <x v="19920"/>
    <m/>
    <m/>
    <m/>
    <m/>
    <x v="8505"/>
    <s v="2023/10/5"/>
    <x v="162"/>
    <x v="162"/>
    <x v="125"/>
    <x v="124"/>
    <m/>
    <x v="615"/>
    <e v="#N/A"/>
    <x v="615"/>
  </r>
  <r>
    <x v="5170"/>
    <m/>
    <n v="50"/>
    <x v="19920"/>
    <m/>
    <m/>
    <m/>
    <m/>
    <x v="8505"/>
    <s v="2023/10/5"/>
    <x v="162"/>
    <x v="162"/>
    <x v="125"/>
    <x v="124"/>
    <m/>
    <x v="615"/>
    <e v="#N/A"/>
    <x v="615"/>
  </r>
  <r>
    <x v="5170"/>
    <m/>
    <n v="55"/>
    <x v="19920"/>
    <m/>
    <m/>
    <m/>
    <m/>
    <x v="8505"/>
    <s v="2023/10/5"/>
    <x v="162"/>
    <x v="162"/>
    <x v="125"/>
    <x v="124"/>
    <m/>
    <x v="615"/>
    <e v="#N/A"/>
    <x v="615"/>
  </r>
  <r>
    <x v="5170"/>
    <m/>
    <n v="1070"/>
    <x v="20080"/>
    <m/>
    <m/>
    <m/>
    <m/>
    <x v="9814"/>
    <s v="2023/1/31"/>
    <x v="162"/>
    <x v="162"/>
    <x v="126"/>
    <x v="125"/>
    <m/>
    <x v="615"/>
    <e v="#N/A"/>
    <x v="615"/>
  </r>
  <r>
    <x v="5170"/>
    <m/>
    <n v="1064.17"/>
    <x v="20080"/>
    <m/>
    <m/>
    <m/>
    <m/>
    <x v="9814"/>
    <s v="2023/1/31"/>
    <x v="162"/>
    <x v="162"/>
    <x v="127"/>
    <x v="126"/>
    <m/>
    <x v="615"/>
    <e v="#N/A"/>
    <x v="615"/>
  </r>
  <r>
    <x v="5170"/>
    <m/>
    <n v="369"/>
    <x v="20155"/>
    <m/>
    <m/>
    <m/>
    <m/>
    <x v="9786"/>
    <s v="2023/5/16"/>
    <x v="162"/>
    <x v="162"/>
    <x v="129"/>
    <x v="128"/>
    <m/>
    <x v="615"/>
    <e v="#N/A"/>
    <x v="615"/>
  </r>
  <r>
    <x v="5170"/>
    <m/>
    <n v="256"/>
    <x v="20156"/>
    <m/>
    <m/>
    <m/>
    <m/>
    <x v="8446"/>
    <s v="2023/6/24"/>
    <x v="162"/>
    <x v="162"/>
    <x v="129"/>
    <x v="128"/>
    <m/>
    <x v="615"/>
    <e v="#N/A"/>
    <x v="615"/>
  </r>
  <r>
    <x v="5170"/>
    <m/>
    <n v="628"/>
    <x v="20157"/>
    <m/>
    <m/>
    <m/>
    <m/>
    <x v="9825"/>
    <s v="2023/1/4"/>
    <x v="162"/>
    <x v="162"/>
    <x v="131"/>
    <x v="130"/>
    <m/>
    <x v="615"/>
    <e v="#N/A"/>
    <x v="615"/>
  </r>
  <r>
    <x v="5170"/>
    <m/>
    <n v="470"/>
    <x v="20158"/>
    <m/>
    <m/>
    <m/>
    <m/>
    <x v="9826"/>
    <s v="2023/1/25"/>
    <x v="162"/>
    <x v="162"/>
    <x v="131"/>
    <x v="130"/>
    <m/>
    <x v="615"/>
    <e v="#N/A"/>
    <x v="615"/>
  </r>
  <r>
    <x v="5170"/>
    <m/>
    <n v="808"/>
    <x v="20159"/>
    <m/>
    <m/>
    <m/>
    <m/>
    <x v="9827"/>
    <s v="2023/3/6"/>
    <x v="162"/>
    <x v="162"/>
    <x v="131"/>
    <x v="130"/>
    <m/>
    <x v="615"/>
    <e v="#N/A"/>
    <x v="615"/>
  </r>
  <r>
    <x v="5170"/>
    <m/>
    <n v="515"/>
    <x v="20160"/>
    <m/>
    <m/>
    <m/>
    <m/>
    <x v="9828"/>
    <s v="2023/4/19"/>
    <x v="162"/>
    <x v="162"/>
    <x v="131"/>
    <x v="130"/>
    <m/>
    <x v="615"/>
    <e v="#N/A"/>
    <x v="615"/>
  </r>
  <r>
    <x v="5170"/>
    <m/>
    <n v="502"/>
    <x v="20161"/>
    <m/>
    <m/>
    <m/>
    <m/>
    <x v="9829"/>
    <s v="2023/5/21"/>
    <x v="162"/>
    <x v="162"/>
    <x v="131"/>
    <x v="130"/>
    <m/>
    <x v="615"/>
    <e v="#N/A"/>
    <x v="615"/>
  </r>
  <r>
    <x v="5170"/>
    <m/>
    <n v="100"/>
    <x v="5600"/>
    <m/>
    <m/>
    <m/>
    <m/>
    <x v="5625"/>
    <s v="2023/11/21"/>
    <x v="162"/>
    <x v="162"/>
    <x v="131"/>
    <x v="130"/>
    <m/>
    <x v="615"/>
    <e v="#N/A"/>
    <x v="615"/>
  </r>
  <r>
    <x v="5170"/>
    <m/>
    <n v="225"/>
    <x v="20080"/>
    <m/>
    <m/>
    <m/>
    <m/>
    <x v="9814"/>
    <s v="2023/1/31"/>
    <x v="162"/>
    <x v="162"/>
    <x v="132"/>
    <x v="131"/>
    <m/>
    <x v="615"/>
    <e v="#N/A"/>
    <x v="615"/>
  </r>
  <r>
    <x v="5170"/>
    <m/>
    <n v="2038"/>
    <x v="20162"/>
    <m/>
    <m/>
    <m/>
    <m/>
    <x v="9830"/>
    <s v="2023/3/19"/>
    <x v="162"/>
    <x v="162"/>
    <x v="133"/>
    <x v="132"/>
    <m/>
    <x v="615"/>
    <e v="#N/A"/>
    <x v="615"/>
  </r>
  <r>
    <x v="5170"/>
    <m/>
    <n v="931"/>
    <x v="20163"/>
    <m/>
    <m/>
    <m/>
    <m/>
    <x v="9831"/>
    <s v="2023/7/19"/>
    <x v="162"/>
    <x v="162"/>
    <x v="133"/>
    <x v="132"/>
    <m/>
    <x v="615"/>
    <e v="#N/A"/>
    <x v="615"/>
  </r>
  <r>
    <x v="5170"/>
    <m/>
    <n v="87.05"/>
    <x v="9846"/>
    <m/>
    <m/>
    <m/>
    <m/>
    <x v="7490"/>
    <s v="2023/9/7"/>
    <x v="162"/>
    <x v="162"/>
    <x v="133"/>
    <x v="132"/>
    <m/>
    <x v="615"/>
    <e v="#N/A"/>
    <x v="615"/>
  </r>
  <r>
    <x v="5170"/>
    <m/>
    <n v="156"/>
    <x v="9879"/>
    <m/>
    <m/>
    <m/>
    <m/>
    <x v="7490"/>
    <s v="2023/9/7"/>
    <x v="162"/>
    <x v="162"/>
    <x v="133"/>
    <x v="132"/>
    <m/>
    <x v="615"/>
    <e v="#N/A"/>
    <x v="615"/>
  </r>
  <r>
    <x v="5170"/>
    <m/>
    <n v="1174"/>
    <x v="20164"/>
    <m/>
    <m/>
    <m/>
    <m/>
    <x v="9832"/>
    <s v="2023/12/2"/>
    <x v="162"/>
    <x v="162"/>
    <x v="133"/>
    <x v="132"/>
    <m/>
    <x v="615"/>
    <e v="#N/A"/>
    <x v="615"/>
  </r>
  <r>
    <x v="5170"/>
    <m/>
    <n v="389"/>
    <x v="20165"/>
    <m/>
    <m/>
    <m/>
    <m/>
    <x v="9833"/>
    <s v="2023/12/19"/>
    <x v="162"/>
    <x v="162"/>
    <x v="133"/>
    <x v="132"/>
    <m/>
    <x v="615"/>
    <e v="#N/A"/>
    <x v="615"/>
  </r>
  <r>
    <x v="5170"/>
    <m/>
    <n v="140"/>
    <x v="20166"/>
    <m/>
    <m/>
    <m/>
    <m/>
    <x v="9834"/>
    <s v="2023/4/10"/>
    <x v="162"/>
    <x v="162"/>
    <x v="135"/>
    <x v="134"/>
    <m/>
    <x v="615"/>
    <e v="#N/A"/>
    <x v="615"/>
  </r>
  <r>
    <x v="5170"/>
    <m/>
    <n v="845"/>
    <x v="20167"/>
    <m/>
    <m/>
    <m/>
    <m/>
    <x v="9835"/>
    <s v="2023/5/1"/>
    <x v="162"/>
    <x v="162"/>
    <x v="135"/>
    <x v="134"/>
    <m/>
    <x v="615"/>
    <e v="#N/A"/>
    <x v="615"/>
  </r>
  <r>
    <x v="5170"/>
    <m/>
    <n v="669"/>
    <x v="20168"/>
    <m/>
    <m/>
    <m/>
    <m/>
    <x v="9836"/>
    <s v="2023/6/4"/>
    <x v="162"/>
    <x v="162"/>
    <x v="135"/>
    <x v="134"/>
    <m/>
    <x v="615"/>
    <e v="#N/A"/>
    <x v="615"/>
  </r>
  <r>
    <x v="5170"/>
    <m/>
    <n v="576"/>
    <x v="20169"/>
    <m/>
    <m/>
    <m/>
    <m/>
    <x v="9837"/>
    <s v="2023/7/30"/>
    <x v="162"/>
    <x v="162"/>
    <x v="135"/>
    <x v="134"/>
    <m/>
    <x v="615"/>
    <e v="#N/A"/>
    <x v="615"/>
  </r>
  <r>
    <x v="5170"/>
    <m/>
    <n v="50"/>
    <x v="20170"/>
    <m/>
    <m/>
    <m/>
    <m/>
    <x v="7685"/>
    <s v="2023/9/12"/>
    <x v="162"/>
    <x v="162"/>
    <x v="135"/>
    <x v="134"/>
    <m/>
    <x v="615"/>
    <e v="#N/A"/>
    <x v="615"/>
  </r>
  <r>
    <x v="5170"/>
    <m/>
    <n v="795"/>
    <x v="20171"/>
    <m/>
    <m/>
    <m/>
    <m/>
    <x v="9838"/>
    <s v="2023/9/18"/>
    <x v="162"/>
    <x v="162"/>
    <x v="135"/>
    <x v="134"/>
    <m/>
    <x v="615"/>
    <e v="#N/A"/>
    <x v="615"/>
  </r>
  <r>
    <x v="5170"/>
    <m/>
    <n v="519"/>
    <x v="20172"/>
    <m/>
    <m/>
    <m/>
    <m/>
    <x v="9839"/>
    <s v="2023/10/11"/>
    <x v="162"/>
    <x v="162"/>
    <x v="135"/>
    <x v="134"/>
    <m/>
    <x v="615"/>
    <e v="#N/A"/>
    <x v="615"/>
  </r>
  <r>
    <x v="5170"/>
    <m/>
    <n v="658"/>
    <x v="20173"/>
    <m/>
    <m/>
    <m/>
    <m/>
    <x v="9840"/>
    <s v="2023/11/14"/>
    <x v="162"/>
    <x v="162"/>
    <x v="135"/>
    <x v="134"/>
    <m/>
    <x v="615"/>
    <e v="#N/A"/>
    <x v="615"/>
  </r>
  <r>
    <x v="5170"/>
    <m/>
    <n v="345"/>
    <x v="20174"/>
    <m/>
    <m/>
    <m/>
    <m/>
    <x v="9841"/>
    <s v="2023/12/17"/>
    <x v="162"/>
    <x v="162"/>
    <x v="135"/>
    <x v="134"/>
    <m/>
    <x v="615"/>
    <e v="#N/A"/>
    <x v="615"/>
  </r>
  <r>
    <x v="5170"/>
    <m/>
    <n v="968"/>
    <x v="20175"/>
    <m/>
    <m/>
    <m/>
    <m/>
    <x v="8647"/>
    <s v="2023/5/15"/>
    <x v="162"/>
    <x v="162"/>
    <x v="137"/>
    <x v="136"/>
    <m/>
    <x v="615"/>
    <e v="#N/A"/>
    <x v="615"/>
  </r>
  <r>
    <x v="5170"/>
    <m/>
    <n v="1531"/>
    <x v="20176"/>
    <m/>
    <m/>
    <m/>
    <m/>
    <x v="5256"/>
    <s v="2023/8/16"/>
    <x v="162"/>
    <x v="162"/>
    <x v="112"/>
    <x v="111"/>
    <m/>
    <x v="615"/>
    <e v="#N/A"/>
    <x v="615"/>
  </r>
  <r>
    <x v="5170"/>
    <m/>
    <n v="1715"/>
    <x v="20177"/>
    <m/>
    <m/>
    <m/>
    <m/>
    <x v="9842"/>
    <s v="2023/10/11"/>
    <x v="162"/>
    <x v="162"/>
    <x v="112"/>
    <x v="111"/>
    <m/>
    <x v="615"/>
    <e v="#N/A"/>
    <x v="615"/>
  </r>
  <r>
    <x v="5170"/>
    <m/>
    <n v="268"/>
    <x v="20178"/>
    <m/>
    <m/>
    <m/>
    <m/>
    <x v="9591"/>
    <s v="2023/3/6"/>
    <x v="162"/>
    <x v="162"/>
    <x v="53"/>
    <x v="53"/>
    <m/>
    <x v="615"/>
    <e v="#N/A"/>
    <x v="615"/>
  </r>
  <r>
    <x v="5170"/>
    <m/>
    <n v="186"/>
    <x v="20179"/>
    <m/>
    <m/>
    <m/>
    <m/>
    <x v="9797"/>
    <s v="2023/4/10"/>
    <x v="162"/>
    <x v="162"/>
    <x v="53"/>
    <x v="53"/>
    <m/>
    <x v="615"/>
    <e v="#N/A"/>
    <x v="615"/>
  </r>
  <r>
    <x v="5170"/>
    <m/>
    <n v="140"/>
    <x v="20180"/>
    <m/>
    <m/>
    <m/>
    <m/>
    <x v="9843"/>
    <s v="2023/5/1"/>
    <x v="162"/>
    <x v="162"/>
    <x v="53"/>
    <x v="53"/>
    <m/>
    <x v="615"/>
    <e v="#N/A"/>
    <x v="615"/>
  </r>
  <r>
    <x v="5170"/>
    <m/>
    <n v="23"/>
    <x v="20181"/>
    <m/>
    <m/>
    <m/>
    <m/>
    <x v="9843"/>
    <s v="2023/5/1"/>
    <x v="162"/>
    <x v="162"/>
    <x v="53"/>
    <x v="53"/>
    <m/>
    <x v="615"/>
    <e v="#N/A"/>
    <x v="615"/>
  </r>
  <r>
    <x v="5170"/>
    <m/>
    <n v="391"/>
    <x v="20182"/>
    <m/>
    <m/>
    <m/>
    <m/>
    <x v="9844"/>
    <s v="2023/6/4"/>
    <x v="162"/>
    <x v="162"/>
    <x v="53"/>
    <x v="53"/>
    <m/>
    <x v="615"/>
    <e v="#N/A"/>
    <x v="615"/>
  </r>
  <r>
    <x v="5170"/>
    <m/>
    <n v="106"/>
    <x v="20182"/>
    <m/>
    <m/>
    <m/>
    <m/>
    <x v="9844"/>
    <s v="2023/6/4"/>
    <x v="162"/>
    <x v="162"/>
    <x v="53"/>
    <x v="53"/>
    <m/>
    <x v="615"/>
    <e v="#N/A"/>
    <x v="615"/>
  </r>
  <r>
    <x v="5170"/>
    <m/>
    <n v="1925"/>
    <x v="20183"/>
    <m/>
    <m/>
    <m/>
    <m/>
    <x v="9845"/>
    <s v="2023/6/7"/>
    <x v="162"/>
    <x v="162"/>
    <x v="53"/>
    <x v="53"/>
    <m/>
    <x v="615"/>
    <e v="#N/A"/>
    <x v="615"/>
  </r>
  <r>
    <x v="5170"/>
    <m/>
    <n v="30"/>
    <x v="20020"/>
    <m/>
    <m/>
    <m/>
    <m/>
    <x v="9670"/>
    <s v="2023/6/20"/>
    <x v="162"/>
    <x v="162"/>
    <x v="53"/>
    <x v="53"/>
    <m/>
    <x v="615"/>
    <e v="#N/A"/>
    <x v="615"/>
  </r>
  <r>
    <x v="5170"/>
    <m/>
    <n v="303.37"/>
    <x v="20184"/>
    <m/>
    <m/>
    <m/>
    <m/>
    <x v="9670"/>
    <s v="2023/6/20"/>
    <x v="162"/>
    <x v="162"/>
    <x v="53"/>
    <x v="53"/>
    <m/>
    <x v="615"/>
    <e v="#N/A"/>
    <x v="615"/>
  </r>
  <r>
    <x v="5170"/>
    <m/>
    <n v="25"/>
    <x v="20185"/>
    <m/>
    <m/>
    <m/>
    <m/>
    <x v="9748"/>
    <s v="2023/9/18"/>
    <x v="162"/>
    <x v="162"/>
    <x v="53"/>
    <x v="53"/>
    <m/>
    <x v="615"/>
    <e v="#N/A"/>
    <x v="615"/>
  </r>
  <r>
    <x v="5170"/>
    <m/>
    <n v="145"/>
    <x v="20186"/>
    <m/>
    <m/>
    <m/>
    <m/>
    <x v="5811"/>
    <s v="2023/10/10"/>
    <x v="162"/>
    <x v="162"/>
    <x v="53"/>
    <x v="53"/>
    <m/>
    <x v="615"/>
    <e v="#N/A"/>
    <x v="615"/>
  </r>
  <r>
    <x v="5170"/>
    <m/>
    <n v="172.5"/>
    <x v="20186"/>
    <m/>
    <m/>
    <m/>
    <m/>
    <x v="5811"/>
    <s v="2023/10/10"/>
    <x v="162"/>
    <x v="162"/>
    <x v="53"/>
    <x v="53"/>
    <m/>
    <x v="615"/>
    <e v="#N/A"/>
    <x v="615"/>
  </r>
  <r>
    <x v="5170"/>
    <m/>
    <n v="100"/>
    <x v="19787"/>
    <m/>
    <m/>
    <m/>
    <m/>
    <x v="9846"/>
    <s v="2023/12/13"/>
    <x v="162"/>
    <x v="162"/>
    <x v="53"/>
    <x v="53"/>
    <m/>
    <x v="615"/>
    <e v="#N/A"/>
    <x v="615"/>
  </r>
  <r>
    <x v="5170"/>
    <m/>
    <n v="653.86"/>
    <x v="20187"/>
    <m/>
    <m/>
    <m/>
    <m/>
    <x v="8676"/>
    <s v="2023/1/14"/>
    <x v="163"/>
    <x v="163"/>
    <x v="35"/>
    <x v="35"/>
    <m/>
    <x v="615"/>
    <e v="#N/A"/>
    <x v="615"/>
  </r>
  <r>
    <x v="5170"/>
    <m/>
    <n v="510"/>
    <x v="20188"/>
    <m/>
    <m/>
    <m/>
    <m/>
    <x v="7987"/>
    <s v="2023/1/21"/>
    <x v="163"/>
    <x v="163"/>
    <x v="35"/>
    <x v="35"/>
    <m/>
    <x v="615"/>
    <e v="#N/A"/>
    <x v="615"/>
  </r>
  <r>
    <x v="5170"/>
    <m/>
    <n v="47.83"/>
    <x v="20189"/>
    <m/>
    <m/>
    <m/>
    <m/>
    <x v="9768"/>
    <s v="2023/1/23"/>
    <x v="163"/>
    <x v="163"/>
    <x v="35"/>
    <x v="35"/>
    <m/>
    <x v="615"/>
    <e v="#N/A"/>
    <x v="615"/>
  </r>
  <r>
    <x v="5170"/>
    <m/>
    <n v="8.8000000000000007"/>
    <x v="20190"/>
    <m/>
    <m/>
    <m/>
    <m/>
    <x v="9734"/>
    <s v="2023/1/23"/>
    <x v="163"/>
    <x v="163"/>
    <x v="35"/>
    <x v="35"/>
    <m/>
    <x v="615"/>
    <e v="#N/A"/>
    <x v="615"/>
  </r>
  <r>
    <x v="5170"/>
    <m/>
    <n v="4"/>
    <x v="20191"/>
    <m/>
    <m/>
    <m/>
    <m/>
    <x v="9734"/>
    <s v="2023/1/23"/>
    <x v="163"/>
    <x v="163"/>
    <x v="35"/>
    <x v="35"/>
    <m/>
    <x v="615"/>
    <e v="#N/A"/>
    <x v="615"/>
  </r>
  <r>
    <x v="5170"/>
    <m/>
    <n v="20"/>
    <x v="20191"/>
    <m/>
    <m/>
    <m/>
    <m/>
    <x v="9734"/>
    <s v="2023/1/23"/>
    <x v="163"/>
    <x v="163"/>
    <x v="35"/>
    <x v="35"/>
    <m/>
    <x v="615"/>
    <e v="#N/A"/>
    <x v="615"/>
  </r>
  <r>
    <x v="5170"/>
    <m/>
    <n v="60"/>
    <x v="20192"/>
    <m/>
    <m/>
    <m/>
    <m/>
    <x v="8105"/>
    <s v="2023/5/27"/>
    <x v="163"/>
    <x v="163"/>
    <x v="35"/>
    <x v="35"/>
    <m/>
    <x v="615"/>
    <e v="#N/A"/>
    <x v="615"/>
  </r>
  <r>
    <x v="5170"/>
    <m/>
    <n v="13392"/>
    <x v="20193"/>
    <m/>
    <m/>
    <m/>
    <m/>
    <x v="9847"/>
    <s v="2023/1/10"/>
    <x v="163"/>
    <x v="163"/>
    <x v="38"/>
    <x v="38"/>
    <m/>
    <x v="615"/>
    <e v="#N/A"/>
    <x v="615"/>
  </r>
  <r>
    <x v="5170"/>
    <m/>
    <n v="20"/>
    <x v="20194"/>
    <m/>
    <m/>
    <m/>
    <m/>
    <x v="9538"/>
    <s v="2023/1/17"/>
    <x v="163"/>
    <x v="163"/>
    <x v="38"/>
    <x v="38"/>
    <m/>
    <x v="615"/>
    <e v="#N/A"/>
    <x v="615"/>
  </r>
  <r>
    <x v="5170"/>
    <m/>
    <n v="15"/>
    <x v="20195"/>
    <m/>
    <m/>
    <m/>
    <m/>
    <x v="9572"/>
    <s v="2023/1/28"/>
    <x v="163"/>
    <x v="163"/>
    <x v="38"/>
    <x v="38"/>
    <m/>
    <x v="615"/>
    <e v="#N/A"/>
    <x v="615"/>
  </r>
  <r>
    <x v="5170"/>
    <m/>
    <n v="170"/>
    <x v="20196"/>
    <m/>
    <m/>
    <m/>
    <m/>
    <x v="9680"/>
    <s v="2023/1/28"/>
    <x v="163"/>
    <x v="163"/>
    <x v="38"/>
    <x v="38"/>
    <m/>
    <x v="615"/>
    <e v="#N/A"/>
    <x v="615"/>
  </r>
  <r>
    <x v="5170"/>
    <m/>
    <n v="10"/>
    <x v="20197"/>
    <m/>
    <m/>
    <m/>
    <m/>
    <x v="9771"/>
    <s v="2023/2/25"/>
    <x v="163"/>
    <x v="163"/>
    <x v="38"/>
    <x v="38"/>
    <m/>
    <x v="615"/>
    <e v="#N/A"/>
    <x v="615"/>
  </r>
  <r>
    <x v="5170"/>
    <m/>
    <n v="11.5"/>
    <x v="20198"/>
    <m/>
    <m/>
    <m/>
    <m/>
    <x v="9771"/>
    <s v="2023/2/25"/>
    <x v="163"/>
    <x v="163"/>
    <x v="38"/>
    <x v="38"/>
    <m/>
    <x v="615"/>
    <e v="#N/A"/>
    <x v="615"/>
  </r>
  <r>
    <x v="5170"/>
    <m/>
    <n v="226.09"/>
    <x v="20199"/>
    <m/>
    <m/>
    <m/>
    <m/>
    <x v="8375"/>
    <s v="2023/3/26"/>
    <x v="163"/>
    <x v="163"/>
    <x v="38"/>
    <x v="38"/>
    <m/>
    <x v="615"/>
    <e v="#N/A"/>
    <x v="615"/>
  </r>
  <r>
    <x v="5170"/>
    <m/>
    <n v="12420"/>
    <x v="20200"/>
    <m/>
    <m/>
    <m/>
    <m/>
    <x v="9848"/>
    <s v="2023/5/17"/>
    <x v="163"/>
    <x v="163"/>
    <x v="38"/>
    <x v="38"/>
    <m/>
    <x v="615"/>
    <e v="#N/A"/>
    <x v="615"/>
  </r>
  <r>
    <x v="5170"/>
    <m/>
    <n v="75"/>
    <x v="20201"/>
    <m/>
    <m/>
    <m/>
    <m/>
    <x v="7542"/>
    <s v="2023/8/31"/>
    <x v="163"/>
    <x v="163"/>
    <x v="38"/>
    <x v="38"/>
    <m/>
    <x v="615"/>
    <e v="#N/A"/>
    <x v="615"/>
  </r>
  <r>
    <x v="5170"/>
    <m/>
    <n v="190"/>
    <x v="20202"/>
    <m/>
    <m/>
    <m/>
    <m/>
    <x v="7542"/>
    <s v="2023/8/31"/>
    <x v="163"/>
    <x v="163"/>
    <x v="38"/>
    <x v="38"/>
    <m/>
    <x v="615"/>
    <e v="#N/A"/>
    <x v="615"/>
  </r>
  <r>
    <x v="5170"/>
    <m/>
    <n v="75"/>
    <x v="20203"/>
    <m/>
    <m/>
    <m/>
    <m/>
    <x v="7542"/>
    <s v="2023/8/31"/>
    <x v="163"/>
    <x v="163"/>
    <x v="38"/>
    <x v="38"/>
    <m/>
    <x v="615"/>
    <e v="#N/A"/>
    <x v="615"/>
  </r>
  <r>
    <x v="5170"/>
    <m/>
    <n v="30"/>
    <x v="20204"/>
    <m/>
    <m/>
    <m/>
    <m/>
    <x v="7542"/>
    <s v="2023/8/31"/>
    <x v="163"/>
    <x v="163"/>
    <x v="38"/>
    <x v="38"/>
    <m/>
    <x v="615"/>
    <e v="#N/A"/>
    <x v="615"/>
  </r>
  <r>
    <x v="5170"/>
    <m/>
    <n v="266.5"/>
    <x v="20205"/>
    <m/>
    <m/>
    <m/>
    <m/>
    <x v="7542"/>
    <s v="2023/8/31"/>
    <x v="163"/>
    <x v="163"/>
    <x v="38"/>
    <x v="38"/>
    <m/>
    <x v="615"/>
    <e v="#N/A"/>
    <x v="615"/>
  </r>
  <r>
    <x v="5170"/>
    <m/>
    <n v="207"/>
    <x v="20206"/>
    <m/>
    <m/>
    <m/>
    <m/>
    <x v="7542"/>
    <s v="2023/8/31"/>
    <x v="163"/>
    <x v="163"/>
    <x v="38"/>
    <x v="38"/>
    <m/>
    <x v="615"/>
    <e v="#N/A"/>
    <x v="615"/>
  </r>
  <r>
    <x v="5170"/>
    <m/>
    <n v="150"/>
    <x v="20207"/>
    <m/>
    <m/>
    <m/>
    <m/>
    <x v="7542"/>
    <s v="2023/8/31"/>
    <x v="163"/>
    <x v="163"/>
    <x v="38"/>
    <x v="38"/>
    <m/>
    <x v="615"/>
    <e v="#N/A"/>
    <x v="615"/>
  </r>
  <r>
    <x v="5170"/>
    <m/>
    <n v="75"/>
    <x v="20208"/>
    <m/>
    <m/>
    <m/>
    <m/>
    <x v="7542"/>
    <s v="2023/8/31"/>
    <x v="163"/>
    <x v="163"/>
    <x v="38"/>
    <x v="38"/>
    <m/>
    <x v="615"/>
    <e v="#N/A"/>
    <x v="615"/>
  </r>
  <r>
    <x v="5170"/>
    <m/>
    <n v="25488"/>
    <x v="20209"/>
    <m/>
    <m/>
    <m/>
    <m/>
    <x v="9849"/>
    <s v="2023/11/30"/>
    <x v="163"/>
    <x v="163"/>
    <x v="38"/>
    <x v="38"/>
    <m/>
    <x v="615"/>
    <e v="#N/A"/>
    <x v="615"/>
  </r>
  <r>
    <x v="5170"/>
    <m/>
    <n v="139"/>
    <x v="20210"/>
    <m/>
    <m/>
    <m/>
    <m/>
    <x v="9499"/>
    <s v="2023/11/11"/>
    <x v="163"/>
    <x v="163"/>
    <x v="74"/>
    <x v="74"/>
    <m/>
    <x v="615"/>
    <e v="#N/A"/>
    <x v="615"/>
  </r>
  <r>
    <x v="5170"/>
    <m/>
    <n v="17"/>
    <x v="20211"/>
    <m/>
    <m/>
    <m/>
    <m/>
    <x v="9479"/>
    <s v="2023/1/23"/>
    <x v="163"/>
    <x v="163"/>
    <x v="4"/>
    <x v="4"/>
    <m/>
    <x v="615"/>
    <e v="#N/A"/>
    <x v="615"/>
  </r>
  <r>
    <x v="5170"/>
    <m/>
    <n v="15"/>
    <x v="20211"/>
    <m/>
    <m/>
    <m/>
    <m/>
    <x v="9479"/>
    <s v="2023/1/23"/>
    <x v="163"/>
    <x v="163"/>
    <x v="4"/>
    <x v="4"/>
    <m/>
    <x v="615"/>
    <e v="#N/A"/>
    <x v="615"/>
  </r>
  <r>
    <x v="5170"/>
    <m/>
    <n v="10"/>
    <x v="20212"/>
    <m/>
    <m/>
    <m/>
    <m/>
    <x v="9769"/>
    <s v="2023/1/31"/>
    <x v="163"/>
    <x v="163"/>
    <x v="4"/>
    <x v="4"/>
    <m/>
    <x v="615"/>
    <e v="#N/A"/>
    <x v="615"/>
  </r>
  <r>
    <x v="5170"/>
    <m/>
    <n v="10"/>
    <x v="20212"/>
    <m/>
    <m/>
    <m/>
    <m/>
    <x v="9769"/>
    <s v="2023/1/31"/>
    <x v="163"/>
    <x v="163"/>
    <x v="4"/>
    <x v="4"/>
    <m/>
    <x v="615"/>
    <e v="#N/A"/>
    <x v="615"/>
  </r>
  <r>
    <x v="5170"/>
    <m/>
    <n v="906.6"/>
    <x v="20213"/>
    <m/>
    <m/>
    <m/>
    <m/>
    <x v="9850"/>
    <s v="2023/2/19"/>
    <x v="163"/>
    <x v="163"/>
    <x v="4"/>
    <x v="4"/>
    <m/>
    <x v="615"/>
    <e v="#N/A"/>
    <x v="615"/>
  </r>
  <r>
    <x v="5170"/>
    <m/>
    <n v="141"/>
    <x v="20214"/>
    <m/>
    <m/>
    <m/>
    <m/>
    <x v="9192"/>
    <s v="2023/2/26"/>
    <x v="163"/>
    <x v="163"/>
    <x v="4"/>
    <x v="4"/>
    <m/>
    <x v="615"/>
    <e v="#N/A"/>
    <x v="615"/>
  </r>
  <r>
    <x v="5170"/>
    <m/>
    <n v="754.89"/>
    <x v="20215"/>
    <m/>
    <m/>
    <m/>
    <m/>
    <x v="9851"/>
    <s v="2023/2/28"/>
    <x v="163"/>
    <x v="163"/>
    <x v="4"/>
    <x v="4"/>
    <m/>
    <x v="615"/>
    <e v="#N/A"/>
    <x v="615"/>
  </r>
  <r>
    <x v="5170"/>
    <m/>
    <n v="186"/>
    <x v="20216"/>
    <m/>
    <m/>
    <m/>
    <m/>
    <x v="7989"/>
    <s v="2023/2/28"/>
    <x v="163"/>
    <x v="163"/>
    <x v="4"/>
    <x v="4"/>
    <m/>
    <x v="615"/>
    <e v="#N/A"/>
    <x v="615"/>
  </r>
  <r>
    <x v="5170"/>
    <m/>
    <n v="15"/>
    <x v="20217"/>
    <m/>
    <m/>
    <m/>
    <m/>
    <x v="9772"/>
    <s v="2023/3/9"/>
    <x v="163"/>
    <x v="163"/>
    <x v="4"/>
    <x v="4"/>
    <m/>
    <x v="615"/>
    <e v="#N/A"/>
    <x v="615"/>
  </r>
  <r>
    <x v="5170"/>
    <m/>
    <n v="52.5"/>
    <x v="20218"/>
    <m/>
    <m/>
    <m/>
    <m/>
    <x v="9816"/>
    <s v="2023/3/9"/>
    <x v="163"/>
    <x v="163"/>
    <x v="4"/>
    <x v="4"/>
    <m/>
    <x v="615"/>
    <e v="#N/A"/>
    <x v="615"/>
  </r>
  <r>
    <x v="5170"/>
    <m/>
    <n v="625"/>
    <x v="20219"/>
    <m/>
    <m/>
    <m/>
    <m/>
    <x v="7988"/>
    <s v="2023/3/11"/>
    <x v="163"/>
    <x v="163"/>
    <x v="4"/>
    <x v="4"/>
    <m/>
    <x v="615"/>
    <e v="#N/A"/>
    <x v="615"/>
  </r>
  <r>
    <x v="5170"/>
    <m/>
    <n v="120"/>
    <x v="20220"/>
    <m/>
    <m/>
    <m/>
    <m/>
    <x v="8327"/>
    <s v="2023/3/19"/>
    <x v="163"/>
    <x v="163"/>
    <x v="4"/>
    <x v="4"/>
    <m/>
    <x v="615"/>
    <e v="#N/A"/>
    <x v="615"/>
  </r>
  <r>
    <x v="5170"/>
    <m/>
    <n v="13.040000000000001"/>
    <x v="20221"/>
    <m/>
    <m/>
    <m/>
    <m/>
    <x v="8329"/>
    <s v="2023/4/1"/>
    <x v="163"/>
    <x v="163"/>
    <x v="4"/>
    <x v="4"/>
    <m/>
    <x v="615"/>
    <e v="#N/A"/>
    <x v="615"/>
  </r>
  <r>
    <x v="5170"/>
    <m/>
    <n v="150"/>
    <x v="20222"/>
    <m/>
    <m/>
    <m/>
    <m/>
    <x v="9852"/>
    <s v="2023/4/17"/>
    <x v="163"/>
    <x v="163"/>
    <x v="4"/>
    <x v="4"/>
    <m/>
    <x v="615"/>
    <e v="#N/A"/>
    <x v="615"/>
  </r>
  <r>
    <x v="5170"/>
    <m/>
    <n v="188"/>
    <x v="20223"/>
    <m/>
    <m/>
    <m/>
    <m/>
    <x v="9853"/>
    <s v="2023/5/21"/>
    <x v="163"/>
    <x v="163"/>
    <x v="4"/>
    <x v="4"/>
    <m/>
    <x v="615"/>
    <e v="#N/A"/>
    <x v="615"/>
  </r>
  <r>
    <x v="5170"/>
    <m/>
    <n v="950"/>
    <x v="20224"/>
    <m/>
    <m/>
    <m/>
    <m/>
    <x v="7589"/>
    <s v="2023/5/21"/>
    <x v="163"/>
    <x v="163"/>
    <x v="4"/>
    <x v="4"/>
    <m/>
    <x v="615"/>
    <e v="#N/A"/>
    <x v="615"/>
  </r>
  <r>
    <x v="5170"/>
    <m/>
    <n v="652.16999999999996"/>
    <x v="20225"/>
    <m/>
    <m/>
    <m/>
    <m/>
    <x v="7990"/>
    <s v="2023/5/25"/>
    <x v="163"/>
    <x v="163"/>
    <x v="4"/>
    <x v="4"/>
    <m/>
    <x v="615"/>
    <e v="#N/A"/>
    <x v="615"/>
  </r>
  <r>
    <x v="5170"/>
    <m/>
    <n v="5.75"/>
    <x v="20226"/>
    <m/>
    <m/>
    <m/>
    <m/>
    <x v="8332"/>
    <s v="2023/6/17"/>
    <x v="163"/>
    <x v="163"/>
    <x v="4"/>
    <x v="4"/>
    <m/>
    <x v="615"/>
    <e v="#N/A"/>
    <x v="615"/>
  </r>
  <r>
    <x v="5170"/>
    <m/>
    <n v="100"/>
    <x v="20227"/>
    <m/>
    <m/>
    <m/>
    <m/>
    <x v="8336"/>
    <s v="2023/10/26"/>
    <x v="163"/>
    <x v="163"/>
    <x v="4"/>
    <x v="4"/>
    <m/>
    <x v="615"/>
    <e v="#N/A"/>
    <x v="615"/>
  </r>
  <r>
    <x v="5170"/>
    <m/>
    <n v="70"/>
    <x v="20228"/>
    <m/>
    <m/>
    <m/>
    <m/>
    <x v="8336"/>
    <s v="2023/10/26"/>
    <x v="163"/>
    <x v="163"/>
    <x v="4"/>
    <x v="4"/>
    <m/>
    <x v="615"/>
    <e v="#N/A"/>
    <x v="615"/>
  </r>
  <r>
    <x v="5170"/>
    <m/>
    <n v="12"/>
    <x v="20229"/>
    <m/>
    <m/>
    <m/>
    <m/>
    <x v="9562"/>
    <s v="2023/1/28"/>
    <x v="163"/>
    <x v="163"/>
    <x v="16"/>
    <x v="16"/>
    <m/>
    <x v="615"/>
    <e v="#N/A"/>
    <x v="615"/>
  </r>
  <r>
    <x v="5170"/>
    <m/>
    <n v="570"/>
    <x v="20230"/>
    <m/>
    <m/>
    <m/>
    <m/>
    <x v="9741"/>
    <s v="2023/1/29"/>
    <x v="163"/>
    <x v="163"/>
    <x v="16"/>
    <x v="16"/>
    <m/>
    <x v="615"/>
    <e v="#N/A"/>
    <x v="615"/>
  </r>
  <r>
    <x v="5170"/>
    <m/>
    <n v="78.2"/>
    <x v="20231"/>
    <m/>
    <m/>
    <m/>
    <m/>
    <x v="8341"/>
    <s v="2023/3/2"/>
    <x v="163"/>
    <x v="163"/>
    <x v="16"/>
    <x v="16"/>
    <m/>
    <x v="615"/>
    <e v="#N/A"/>
    <x v="615"/>
  </r>
  <r>
    <x v="5170"/>
    <m/>
    <n v="5"/>
    <x v="20232"/>
    <m/>
    <m/>
    <m/>
    <m/>
    <x v="8341"/>
    <s v="2023/3/2"/>
    <x v="163"/>
    <x v="163"/>
    <x v="16"/>
    <x v="16"/>
    <m/>
    <x v="615"/>
    <e v="#N/A"/>
    <x v="615"/>
  </r>
  <r>
    <x v="5170"/>
    <m/>
    <n v="86.960000000000008"/>
    <x v="20233"/>
    <m/>
    <m/>
    <m/>
    <m/>
    <x v="8327"/>
    <s v="2023/3/19"/>
    <x v="163"/>
    <x v="163"/>
    <x v="16"/>
    <x v="16"/>
    <m/>
    <x v="615"/>
    <e v="#N/A"/>
    <x v="615"/>
  </r>
  <r>
    <x v="5170"/>
    <m/>
    <n v="10.35"/>
    <x v="20234"/>
    <m/>
    <m/>
    <m/>
    <m/>
    <x v="8343"/>
    <s v="2023/4/11"/>
    <x v="163"/>
    <x v="163"/>
    <x v="16"/>
    <x v="16"/>
    <m/>
    <x v="615"/>
    <e v="#N/A"/>
    <x v="615"/>
  </r>
  <r>
    <x v="5170"/>
    <m/>
    <n v="25.3"/>
    <x v="20235"/>
    <m/>
    <m/>
    <m/>
    <m/>
    <x v="8343"/>
    <s v="2023/4/11"/>
    <x v="163"/>
    <x v="163"/>
    <x v="16"/>
    <x v="16"/>
    <m/>
    <x v="615"/>
    <e v="#N/A"/>
    <x v="615"/>
  </r>
  <r>
    <x v="5170"/>
    <m/>
    <n v="360"/>
    <x v="20236"/>
    <m/>
    <m/>
    <m/>
    <m/>
    <x v="8331"/>
    <s v="2023/4/12"/>
    <x v="163"/>
    <x v="163"/>
    <x v="16"/>
    <x v="16"/>
    <m/>
    <x v="615"/>
    <e v="#N/A"/>
    <x v="615"/>
  </r>
  <r>
    <x v="5170"/>
    <m/>
    <n v="140"/>
    <x v="20237"/>
    <m/>
    <m/>
    <m/>
    <m/>
    <x v="8555"/>
    <s v="2023/4/19"/>
    <x v="163"/>
    <x v="163"/>
    <x v="16"/>
    <x v="16"/>
    <m/>
    <x v="615"/>
    <e v="#N/A"/>
    <x v="615"/>
  </r>
  <r>
    <x v="5170"/>
    <m/>
    <n v="56.01"/>
    <x v="20238"/>
    <m/>
    <m/>
    <m/>
    <m/>
    <x v="8346"/>
    <s v="2023/4/19"/>
    <x v="163"/>
    <x v="163"/>
    <x v="16"/>
    <x v="16"/>
    <m/>
    <x v="615"/>
    <e v="#N/A"/>
    <x v="615"/>
  </r>
  <r>
    <x v="5170"/>
    <m/>
    <n v="15"/>
    <x v="20239"/>
    <m/>
    <m/>
    <m/>
    <m/>
    <x v="8346"/>
    <s v="2023/4/19"/>
    <x v="163"/>
    <x v="163"/>
    <x v="16"/>
    <x v="16"/>
    <m/>
    <x v="615"/>
    <e v="#N/A"/>
    <x v="615"/>
  </r>
  <r>
    <x v="5170"/>
    <m/>
    <n v="24"/>
    <x v="20240"/>
    <m/>
    <m/>
    <m/>
    <m/>
    <x v="8347"/>
    <s v="2023/5/15"/>
    <x v="163"/>
    <x v="163"/>
    <x v="16"/>
    <x v="16"/>
    <m/>
    <x v="615"/>
    <e v="#N/A"/>
    <x v="615"/>
  </r>
  <r>
    <x v="5170"/>
    <m/>
    <n v="9294"/>
    <x v="20241"/>
    <m/>
    <m/>
    <m/>
    <m/>
    <x v="7724"/>
    <s v="2023/5/18"/>
    <x v="163"/>
    <x v="163"/>
    <x v="16"/>
    <x v="16"/>
    <m/>
    <x v="615"/>
    <e v="#N/A"/>
    <x v="615"/>
  </r>
  <r>
    <x v="5170"/>
    <m/>
    <n v="3020"/>
    <x v="20242"/>
    <m/>
    <m/>
    <m/>
    <m/>
    <x v="9853"/>
    <s v="2023/5/21"/>
    <x v="163"/>
    <x v="163"/>
    <x v="16"/>
    <x v="16"/>
    <m/>
    <x v="615"/>
    <e v="#N/A"/>
    <x v="615"/>
  </r>
  <r>
    <x v="5170"/>
    <m/>
    <n v="400"/>
    <x v="20243"/>
    <m/>
    <m/>
    <m/>
    <m/>
    <x v="7990"/>
    <s v="2023/5/25"/>
    <x v="163"/>
    <x v="163"/>
    <x v="16"/>
    <x v="16"/>
    <m/>
    <x v="615"/>
    <e v="#N/A"/>
    <x v="615"/>
  </r>
  <r>
    <x v="5170"/>
    <m/>
    <n v="284.35000000000002"/>
    <x v="20244"/>
    <m/>
    <m/>
    <m/>
    <m/>
    <x v="8324"/>
    <s v="2023/6/3"/>
    <x v="163"/>
    <x v="163"/>
    <x v="16"/>
    <x v="16"/>
    <m/>
    <x v="615"/>
    <e v="#N/A"/>
    <x v="615"/>
  </r>
  <r>
    <x v="5170"/>
    <m/>
    <n v="40"/>
    <x v="20245"/>
    <m/>
    <m/>
    <m/>
    <m/>
    <x v="8324"/>
    <s v="2023/6/3"/>
    <x v="163"/>
    <x v="163"/>
    <x v="16"/>
    <x v="16"/>
    <m/>
    <x v="615"/>
    <e v="#N/A"/>
    <x v="615"/>
  </r>
  <r>
    <x v="5170"/>
    <m/>
    <n v="570"/>
    <x v="20246"/>
    <m/>
    <m/>
    <m/>
    <m/>
    <x v="8038"/>
    <s v="2023/6/17"/>
    <x v="163"/>
    <x v="163"/>
    <x v="16"/>
    <x v="16"/>
    <m/>
    <x v="615"/>
    <e v="#N/A"/>
    <x v="615"/>
  </r>
  <r>
    <x v="5170"/>
    <m/>
    <n v="389.57"/>
    <x v="20247"/>
    <m/>
    <m/>
    <m/>
    <m/>
    <x v="5451"/>
    <s v="2023/6/30"/>
    <x v="163"/>
    <x v="163"/>
    <x v="16"/>
    <x v="16"/>
    <m/>
    <x v="615"/>
    <e v="#N/A"/>
    <x v="615"/>
  </r>
  <r>
    <x v="5170"/>
    <m/>
    <n v="112"/>
    <x v="20248"/>
    <m/>
    <m/>
    <m/>
    <m/>
    <x v="8124"/>
    <s v="2023/7/3"/>
    <x v="163"/>
    <x v="163"/>
    <x v="16"/>
    <x v="16"/>
    <m/>
    <x v="615"/>
    <e v="#N/A"/>
    <x v="615"/>
  </r>
  <r>
    <x v="5170"/>
    <m/>
    <n v="649.57000000000005"/>
    <x v="20249"/>
    <m/>
    <m/>
    <m/>
    <m/>
    <x v="8001"/>
    <s v="2023/7/8"/>
    <x v="163"/>
    <x v="163"/>
    <x v="16"/>
    <x v="16"/>
    <m/>
    <x v="615"/>
    <e v="#N/A"/>
    <x v="615"/>
  </r>
  <r>
    <x v="5170"/>
    <m/>
    <n v="1840"/>
    <x v="20250"/>
    <m/>
    <m/>
    <m/>
    <m/>
    <x v="8680"/>
    <s v="2023/7/12"/>
    <x v="163"/>
    <x v="163"/>
    <x v="16"/>
    <x v="16"/>
    <m/>
    <x v="615"/>
    <e v="#N/A"/>
    <x v="615"/>
  </r>
  <r>
    <x v="5170"/>
    <m/>
    <n v="450"/>
    <x v="20251"/>
    <m/>
    <m/>
    <m/>
    <m/>
    <x v="5248"/>
    <s v="2023/7/15"/>
    <x v="163"/>
    <x v="163"/>
    <x v="16"/>
    <x v="16"/>
    <m/>
    <x v="615"/>
    <e v="#N/A"/>
    <x v="615"/>
  </r>
  <r>
    <x v="5170"/>
    <m/>
    <n v="1500"/>
    <x v="20252"/>
    <m/>
    <m/>
    <m/>
    <m/>
    <x v="7991"/>
    <s v="2023/7/25"/>
    <x v="163"/>
    <x v="163"/>
    <x v="16"/>
    <x v="16"/>
    <m/>
    <x v="615"/>
    <e v="#N/A"/>
    <x v="615"/>
  </r>
  <r>
    <x v="5170"/>
    <m/>
    <n v="1165.1000000000001"/>
    <x v="20253"/>
    <m/>
    <m/>
    <m/>
    <m/>
    <x v="8187"/>
    <s v="2023/7/31"/>
    <x v="163"/>
    <x v="163"/>
    <x v="16"/>
    <x v="16"/>
    <m/>
    <x v="615"/>
    <e v="#N/A"/>
    <x v="615"/>
  </r>
  <r>
    <x v="5170"/>
    <m/>
    <n v="95"/>
    <x v="20254"/>
    <m/>
    <m/>
    <m/>
    <m/>
    <x v="8355"/>
    <s v="2023/8/13"/>
    <x v="163"/>
    <x v="163"/>
    <x v="16"/>
    <x v="16"/>
    <m/>
    <x v="615"/>
    <e v="#N/A"/>
    <x v="615"/>
  </r>
  <r>
    <x v="5170"/>
    <m/>
    <n v="550"/>
    <x v="20255"/>
    <m/>
    <m/>
    <m/>
    <m/>
    <x v="8357"/>
    <s v="2023/8/19"/>
    <x v="163"/>
    <x v="163"/>
    <x v="16"/>
    <x v="16"/>
    <m/>
    <x v="615"/>
    <e v="#N/A"/>
    <x v="615"/>
  </r>
  <r>
    <x v="5170"/>
    <m/>
    <n v="1050"/>
    <x v="20256"/>
    <m/>
    <m/>
    <m/>
    <m/>
    <x v="7121"/>
    <s v="2023/10/8"/>
    <x v="163"/>
    <x v="163"/>
    <x v="16"/>
    <x v="16"/>
    <m/>
    <x v="615"/>
    <e v="#N/A"/>
    <x v="615"/>
  </r>
  <r>
    <x v="5170"/>
    <m/>
    <n v="50"/>
    <x v="20257"/>
    <m/>
    <m/>
    <m/>
    <m/>
    <x v="8363"/>
    <s v="2023/10/23"/>
    <x v="163"/>
    <x v="163"/>
    <x v="16"/>
    <x v="16"/>
    <m/>
    <x v="615"/>
    <e v="#N/A"/>
    <x v="615"/>
  </r>
  <r>
    <x v="5170"/>
    <m/>
    <n v="28"/>
    <x v="20258"/>
    <m/>
    <m/>
    <m/>
    <m/>
    <x v="8363"/>
    <s v="2023/10/23"/>
    <x v="163"/>
    <x v="163"/>
    <x v="16"/>
    <x v="16"/>
    <m/>
    <x v="615"/>
    <e v="#N/A"/>
    <x v="615"/>
  </r>
  <r>
    <x v="5170"/>
    <m/>
    <n v="48.300000000000004"/>
    <x v="20259"/>
    <m/>
    <m/>
    <m/>
    <m/>
    <x v="8363"/>
    <s v="2023/10/23"/>
    <x v="163"/>
    <x v="163"/>
    <x v="16"/>
    <x v="16"/>
    <m/>
    <x v="615"/>
    <e v="#N/A"/>
    <x v="615"/>
  </r>
  <r>
    <x v="5170"/>
    <m/>
    <n v="8"/>
    <x v="20260"/>
    <m/>
    <m/>
    <m/>
    <m/>
    <x v="7842"/>
    <s v="2023/11/21"/>
    <x v="163"/>
    <x v="163"/>
    <x v="16"/>
    <x v="16"/>
    <m/>
    <x v="615"/>
    <e v="#N/A"/>
    <x v="615"/>
  </r>
  <r>
    <x v="5170"/>
    <m/>
    <n v="23"/>
    <x v="20261"/>
    <m/>
    <m/>
    <m/>
    <m/>
    <x v="7842"/>
    <s v="2023/11/21"/>
    <x v="163"/>
    <x v="163"/>
    <x v="16"/>
    <x v="16"/>
    <m/>
    <x v="615"/>
    <e v="#N/A"/>
    <x v="615"/>
  </r>
  <r>
    <x v="5170"/>
    <m/>
    <n v="15"/>
    <x v="20262"/>
    <m/>
    <m/>
    <m/>
    <m/>
    <x v="8365"/>
    <s v="2023/12/5"/>
    <x v="163"/>
    <x v="163"/>
    <x v="16"/>
    <x v="16"/>
    <m/>
    <x v="615"/>
    <e v="#N/A"/>
    <x v="615"/>
  </r>
  <r>
    <x v="5170"/>
    <m/>
    <n v="7"/>
    <x v="20263"/>
    <m/>
    <m/>
    <m/>
    <m/>
    <x v="8365"/>
    <s v="2023/12/5"/>
    <x v="163"/>
    <x v="163"/>
    <x v="16"/>
    <x v="16"/>
    <m/>
    <x v="615"/>
    <e v="#N/A"/>
    <x v="615"/>
  </r>
  <r>
    <x v="5170"/>
    <m/>
    <n v="2600"/>
    <x v="20264"/>
    <m/>
    <m/>
    <m/>
    <m/>
    <x v="9854"/>
    <s v="2023/12/13"/>
    <x v="163"/>
    <x v="163"/>
    <x v="16"/>
    <x v="16"/>
    <m/>
    <x v="615"/>
    <e v="#N/A"/>
    <x v="615"/>
  </r>
  <r>
    <x v="5170"/>
    <m/>
    <n v="100"/>
    <x v="20265"/>
    <m/>
    <m/>
    <m/>
    <m/>
    <x v="9532"/>
    <s v="2023/12/24"/>
    <x v="163"/>
    <x v="163"/>
    <x v="16"/>
    <x v="16"/>
    <m/>
    <x v="615"/>
    <e v="#N/A"/>
    <x v="615"/>
  </r>
  <r>
    <x v="5170"/>
    <m/>
    <n v="60.38"/>
    <x v="20266"/>
    <m/>
    <m/>
    <m/>
    <m/>
    <x v="9532"/>
    <s v="2023/12/24"/>
    <x v="163"/>
    <x v="163"/>
    <x v="16"/>
    <x v="16"/>
    <m/>
    <x v="615"/>
    <e v="#N/A"/>
    <x v="615"/>
  </r>
  <r>
    <x v="5170"/>
    <m/>
    <n v="480"/>
    <x v="20267"/>
    <m/>
    <m/>
    <m/>
    <m/>
    <x v="8213"/>
    <s v="2023/12/27"/>
    <x v="163"/>
    <x v="163"/>
    <x v="16"/>
    <x v="16"/>
    <m/>
    <x v="615"/>
    <e v="#N/A"/>
    <x v="615"/>
  </r>
  <r>
    <x v="5170"/>
    <m/>
    <n v="15"/>
    <x v="20268"/>
    <m/>
    <m/>
    <m/>
    <m/>
    <x v="9855"/>
    <s v="2023/12/31"/>
    <x v="163"/>
    <x v="163"/>
    <x v="16"/>
    <x v="16"/>
    <m/>
    <x v="615"/>
    <e v="#N/A"/>
    <x v="615"/>
  </r>
  <r>
    <x v="5170"/>
    <m/>
    <n v="189"/>
    <x v="20269"/>
    <m/>
    <m/>
    <m/>
    <m/>
    <x v="9856"/>
    <s v="2023/3/2"/>
    <x v="163"/>
    <x v="163"/>
    <x v="45"/>
    <x v="45"/>
    <m/>
    <x v="615"/>
    <e v="#N/A"/>
    <x v="615"/>
  </r>
  <r>
    <x v="5170"/>
    <m/>
    <n v="66"/>
    <x v="20270"/>
    <m/>
    <m/>
    <m/>
    <m/>
    <x v="8235"/>
    <s v="2023/6/21"/>
    <x v="163"/>
    <x v="163"/>
    <x v="45"/>
    <x v="45"/>
    <m/>
    <x v="615"/>
    <e v="#N/A"/>
    <x v="615"/>
  </r>
  <r>
    <x v="5170"/>
    <m/>
    <n v="335"/>
    <x v="20271"/>
    <m/>
    <m/>
    <m/>
    <m/>
    <x v="8391"/>
    <s v="2023/7/25"/>
    <x v="163"/>
    <x v="163"/>
    <x v="45"/>
    <x v="45"/>
    <m/>
    <x v="615"/>
    <e v="#N/A"/>
    <x v="615"/>
  </r>
  <r>
    <x v="5170"/>
    <m/>
    <n v="43.480000000000004"/>
    <x v="20272"/>
    <m/>
    <m/>
    <m/>
    <m/>
    <x v="8369"/>
    <s v="2023/5/7"/>
    <x v="163"/>
    <x v="163"/>
    <x v="39"/>
    <x v="39"/>
    <m/>
    <x v="615"/>
    <e v="#N/A"/>
    <x v="615"/>
  </r>
  <r>
    <x v="5170"/>
    <m/>
    <n v="817.4"/>
    <x v="20273"/>
    <m/>
    <m/>
    <m/>
    <m/>
    <x v="8391"/>
    <s v="2023/7/25"/>
    <x v="163"/>
    <x v="163"/>
    <x v="39"/>
    <x v="39"/>
    <m/>
    <x v="615"/>
    <e v="#N/A"/>
    <x v="615"/>
  </r>
  <r>
    <x v="5170"/>
    <m/>
    <n v="2557.3200000000002"/>
    <x v="20274"/>
    <m/>
    <m/>
    <m/>
    <m/>
    <x v="8159"/>
    <s v="2023/1/2"/>
    <x v="163"/>
    <x v="163"/>
    <x v="3"/>
    <x v="3"/>
    <m/>
    <x v="615"/>
    <e v="#N/A"/>
    <x v="615"/>
  </r>
  <r>
    <x v="5170"/>
    <m/>
    <n v="117.39"/>
    <x v="20275"/>
    <m/>
    <m/>
    <m/>
    <m/>
    <x v="8370"/>
    <s v="2023/2/28"/>
    <x v="163"/>
    <x v="163"/>
    <x v="3"/>
    <x v="3"/>
    <m/>
    <x v="615"/>
    <e v="#N/A"/>
    <x v="615"/>
  </r>
  <r>
    <x v="5170"/>
    <m/>
    <n v="45.14"/>
    <x v="20276"/>
    <m/>
    <m/>
    <m/>
    <m/>
    <x v="8544"/>
    <s v="2023/5/13"/>
    <x v="163"/>
    <x v="163"/>
    <x v="3"/>
    <x v="3"/>
    <m/>
    <x v="615"/>
    <e v="#N/A"/>
    <x v="615"/>
  </r>
  <r>
    <x v="5170"/>
    <m/>
    <n v="20"/>
    <x v="20277"/>
    <m/>
    <m/>
    <m/>
    <m/>
    <x v="8544"/>
    <s v="2023/5/13"/>
    <x v="163"/>
    <x v="163"/>
    <x v="3"/>
    <x v="3"/>
    <m/>
    <x v="615"/>
    <e v="#N/A"/>
    <x v="615"/>
  </r>
  <r>
    <x v="5170"/>
    <m/>
    <n v="70"/>
    <x v="20278"/>
    <m/>
    <m/>
    <m/>
    <m/>
    <x v="8544"/>
    <s v="2023/5/13"/>
    <x v="163"/>
    <x v="163"/>
    <x v="3"/>
    <x v="3"/>
    <m/>
    <x v="615"/>
    <e v="#N/A"/>
    <x v="615"/>
  </r>
  <r>
    <x v="5170"/>
    <m/>
    <n v="86.960000000000008"/>
    <x v="20279"/>
    <m/>
    <m/>
    <m/>
    <m/>
    <x v="8368"/>
    <s v="2023/6/24"/>
    <x v="163"/>
    <x v="163"/>
    <x v="3"/>
    <x v="3"/>
    <m/>
    <x v="615"/>
    <e v="#N/A"/>
    <x v="615"/>
  </r>
  <r>
    <x v="5170"/>
    <m/>
    <n v="12"/>
    <x v="20280"/>
    <m/>
    <m/>
    <m/>
    <m/>
    <x v="8439"/>
    <s v="2023/6/24"/>
    <x v="163"/>
    <x v="163"/>
    <x v="3"/>
    <x v="3"/>
    <m/>
    <x v="615"/>
    <e v="#N/A"/>
    <x v="615"/>
  </r>
  <r>
    <x v="5170"/>
    <m/>
    <n v="748"/>
    <x v="20281"/>
    <m/>
    <m/>
    <m/>
    <m/>
    <x v="8680"/>
    <s v="2023/7/12"/>
    <x v="163"/>
    <x v="163"/>
    <x v="3"/>
    <x v="3"/>
    <m/>
    <x v="615"/>
    <e v="#N/A"/>
    <x v="615"/>
  </r>
  <r>
    <x v="5170"/>
    <m/>
    <n v="91.3"/>
    <x v="20282"/>
    <m/>
    <m/>
    <m/>
    <m/>
    <x v="8353"/>
    <s v="2023/8/5"/>
    <x v="163"/>
    <x v="163"/>
    <x v="3"/>
    <x v="3"/>
    <m/>
    <x v="615"/>
    <e v="#N/A"/>
    <x v="615"/>
  </r>
  <r>
    <x v="5170"/>
    <m/>
    <n v="420"/>
    <x v="20283"/>
    <m/>
    <m/>
    <m/>
    <m/>
    <x v="8357"/>
    <s v="2023/8/19"/>
    <x v="163"/>
    <x v="163"/>
    <x v="3"/>
    <x v="3"/>
    <m/>
    <x v="615"/>
    <e v="#N/A"/>
    <x v="615"/>
  </r>
  <r>
    <x v="5170"/>
    <m/>
    <n v="217.20000000000002"/>
    <x v="20284"/>
    <m/>
    <m/>
    <m/>
    <m/>
    <x v="8459"/>
    <s v="2023/8/26"/>
    <x v="163"/>
    <x v="163"/>
    <x v="3"/>
    <x v="3"/>
    <m/>
    <x v="615"/>
    <e v="#N/A"/>
    <x v="615"/>
  </r>
  <r>
    <x v="5170"/>
    <m/>
    <n v="555.01"/>
    <x v="20285"/>
    <m/>
    <m/>
    <m/>
    <m/>
    <x v="8402"/>
    <s v="2023/8/29"/>
    <x v="163"/>
    <x v="163"/>
    <x v="3"/>
    <x v="3"/>
    <m/>
    <x v="615"/>
    <e v="#N/A"/>
    <x v="615"/>
  </r>
  <r>
    <x v="5170"/>
    <m/>
    <n v="580"/>
    <x v="20286"/>
    <m/>
    <m/>
    <m/>
    <m/>
    <x v="7859"/>
    <s v="2023/9/11"/>
    <x v="163"/>
    <x v="163"/>
    <x v="3"/>
    <x v="3"/>
    <m/>
    <x v="615"/>
    <e v="#N/A"/>
    <x v="615"/>
  </r>
  <r>
    <x v="5170"/>
    <m/>
    <n v="12.18"/>
    <x v="20287"/>
    <m/>
    <m/>
    <m/>
    <m/>
    <x v="8361"/>
    <s v="2023/10/12"/>
    <x v="163"/>
    <x v="163"/>
    <x v="3"/>
    <x v="3"/>
    <m/>
    <x v="615"/>
    <e v="#N/A"/>
    <x v="615"/>
  </r>
  <r>
    <x v="5170"/>
    <m/>
    <n v="642"/>
    <x v="20288"/>
    <m/>
    <m/>
    <m/>
    <m/>
    <x v="8723"/>
    <s v="2023/1/16"/>
    <x v="163"/>
    <x v="163"/>
    <x v="15"/>
    <x v="15"/>
    <m/>
    <x v="615"/>
    <e v="#N/A"/>
    <x v="615"/>
  </r>
  <r>
    <x v="5170"/>
    <m/>
    <n v="150"/>
    <x v="20289"/>
    <m/>
    <m/>
    <m/>
    <m/>
    <x v="8648"/>
    <s v="2023/1/22"/>
    <x v="163"/>
    <x v="163"/>
    <x v="15"/>
    <x v="15"/>
    <m/>
    <x v="615"/>
    <e v="#N/A"/>
    <x v="615"/>
  </r>
  <r>
    <x v="5170"/>
    <m/>
    <n v="94"/>
    <x v="20290"/>
    <m/>
    <m/>
    <m/>
    <m/>
    <x v="9741"/>
    <s v="2023/1/29"/>
    <x v="163"/>
    <x v="163"/>
    <x v="15"/>
    <x v="15"/>
    <m/>
    <x v="615"/>
    <e v="#N/A"/>
    <x v="615"/>
  </r>
  <r>
    <x v="5170"/>
    <m/>
    <n v="349"/>
    <x v="20291"/>
    <m/>
    <m/>
    <m/>
    <m/>
    <x v="8066"/>
    <s v="2023/1/30"/>
    <x v="163"/>
    <x v="163"/>
    <x v="15"/>
    <x v="15"/>
    <m/>
    <x v="615"/>
    <e v="#N/A"/>
    <x v="615"/>
  </r>
  <r>
    <x v="5170"/>
    <m/>
    <n v="434.95"/>
    <x v="20292"/>
    <m/>
    <m/>
    <m/>
    <m/>
    <x v="7607"/>
    <s v="2023/2/12"/>
    <x v="163"/>
    <x v="163"/>
    <x v="15"/>
    <x v="15"/>
    <m/>
    <x v="615"/>
    <e v="#N/A"/>
    <x v="615"/>
  </r>
  <r>
    <x v="5170"/>
    <m/>
    <n v="894.6"/>
    <x v="20293"/>
    <m/>
    <m/>
    <m/>
    <m/>
    <x v="8167"/>
    <s v="2023/2/25"/>
    <x v="163"/>
    <x v="163"/>
    <x v="15"/>
    <x v="15"/>
    <m/>
    <x v="615"/>
    <e v="#N/A"/>
    <x v="615"/>
  </r>
  <r>
    <x v="5170"/>
    <m/>
    <n v="510"/>
    <x v="20294"/>
    <m/>
    <m/>
    <m/>
    <m/>
    <x v="9857"/>
    <s v="2023/3/8"/>
    <x v="163"/>
    <x v="163"/>
    <x v="15"/>
    <x v="15"/>
    <m/>
    <x v="615"/>
    <e v="#N/A"/>
    <x v="615"/>
  </r>
  <r>
    <x v="5170"/>
    <m/>
    <n v="1106"/>
    <x v="20295"/>
    <m/>
    <m/>
    <m/>
    <m/>
    <x v="9857"/>
    <s v="2023/3/8"/>
    <x v="163"/>
    <x v="163"/>
    <x v="15"/>
    <x v="15"/>
    <m/>
    <x v="615"/>
    <e v="#N/A"/>
    <x v="615"/>
  </r>
  <r>
    <x v="5170"/>
    <m/>
    <n v="1433"/>
    <x v="20296"/>
    <m/>
    <m/>
    <m/>
    <m/>
    <x v="8375"/>
    <s v="2023/3/26"/>
    <x v="163"/>
    <x v="163"/>
    <x v="15"/>
    <x v="15"/>
    <m/>
    <x v="615"/>
    <e v="#N/A"/>
    <x v="615"/>
  </r>
  <r>
    <x v="5170"/>
    <m/>
    <n v="4363.41"/>
    <x v="20297"/>
    <m/>
    <m/>
    <m/>
    <m/>
    <x v="8375"/>
    <s v="2023/3/26"/>
    <x v="163"/>
    <x v="163"/>
    <x v="15"/>
    <x v="15"/>
    <m/>
    <x v="615"/>
    <e v="#N/A"/>
    <x v="615"/>
  </r>
  <r>
    <x v="5170"/>
    <m/>
    <n v="560"/>
    <x v="20298"/>
    <m/>
    <m/>
    <m/>
    <m/>
    <x v="8375"/>
    <s v="2023/3/26"/>
    <x v="163"/>
    <x v="163"/>
    <x v="15"/>
    <x v="15"/>
    <m/>
    <x v="615"/>
    <e v="#N/A"/>
    <x v="615"/>
  </r>
  <r>
    <x v="5170"/>
    <m/>
    <n v="60"/>
    <x v="20299"/>
    <m/>
    <m/>
    <m/>
    <m/>
    <x v="8134"/>
    <s v="2023/3/31"/>
    <x v="163"/>
    <x v="163"/>
    <x v="15"/>
    <x v="15"/>
    <m/>
    <x v="615"/>
    <e v="#N/A"/>
    <x v="615"/>
  </r>
  <r>
    <x v="5170"/>
    <m/>
    <n v="1100"/>
    <x v="20300"/>
    <m/>
    <m/>
    <m/>
    <m/>
    <x v="9858"/>
    <s v="2023/4/1"/>
    <x v="163"/>
    <x v="163"/>
    <x v="15"/>
    <x v="15"/>
    <m/>
    <x v="615"/>
    <e v="#N/A"/>
    <x v="615"/>
  </r>
  <r>
    <x v="5170"/>
    <m/>
    <n v="180.87"/>
    <x v="20301"/>
    <m/>
    <m/>
    <m/>
    <m/>
    <x v="8435"/>
    <s v="2023/5/2"/>
    <x v="163"/>
    <x v="163"/>
    <x v="15"/>
    <x v="15"/>
    <m/>
    <x v="615"/>
    <e v="#N/A"/>
    <x v="615"/>
  </r>
  <r>
    <x v="5170"/>
    <m/>
    <n v="462.5"/>
    <x v="20302"/>
    <m/>
    <m/>
    <m/>
    <m/>
    <x v="9859"/>
    <s v="2023/5/11"/>
    <x v="163"/>
    <x v="163"/>
    <x v="15"/>
    <x v="15"/>
    <m/>
    <x v="615"/>
    <e v="#N/A"/>
    <x v="615"/>
  </r>
  <r>
    <x v="5170"/>
    <m/>
    <n v="444"/>
    <x v="20303"/>
    <m/>
    <m/>
    <m/>
    <m/>
    <x v="8517"/>
    <s v="2023/5/15"/>
    <x v="163"/>
    <x v="163"/>
    <x v="15"/>
    <x v="15"/>
    <m/>
    <x v="615"/>
    <e v="#N/A"/>
    <x v="615"/>
  </r>
  <r>
    <x v="5170"/>
    <m/>
    <n v="2462"/>
    <x v="20304"/>
    <m/>
    <m/>
    <m/>
    <m/>
    <x v="7766"/>
    <s v="2023/5/25"/>
    <x v="163"/>
    <x v="163"/>
    <x v="15"/>
    <x v="15"/>
    <m/>
    <x v="615"/>
    <e v="#N/A"/>
    <x v="615"/>
  </r>
  <r>
    <x v="5170"/>
    <m/>
    <n v="344"/>
    <x v="20305"/>
    <m/>
    <m/>
    <m/>
    <m/>
    <x v="8037"/>
    <s v="2023/6/10"/>
    <x v="163"/>
    <x v="163"/>
    <x v="15"/>
    <x v="15"/>
    <m/>
    <x v="615"/>
    <e v="#N/A"/>
    <x v="615"/>
  </r>
  <r>
    <x v="5170"/>
    <m/>
    <n v="65.22"/>
    <x v="20306"/>
    <m/>
    <m/>
    <m/>
    <m/>
    <x v="8038"/>
    <s v="2023/6/17"/>
    <x v="163"/>
    <x v="163"/>
    <x v="15"/>
    <x v="15"/>
    <m/>
    <x v="615"/>
    <e v="#N/A"/>
    <x v="615"/>
  </r>
  <r>
    <x v="5170"/>
    <m/>
    <n v="1165"/>
    <x v="20307"/>
    <m/>
    <m/>
    <m/>
    <m/>
    <x v="8138"/>
    <s v="2023/7/18"/>
    <x v="163"/>
    <x v="163"/>
    <x v="15"/>
    <x v="15"/>
    <m/>
    <x v="615"/>
    <e v="#N/A"/>
    <x v="615"/>
  </r>
  <r>
    <x v="5170"/>
    <m/>
    <n v="613.05000000000007"/>
    <x v="20308"/>
    <m/>
    <m/>
    <m/>
    <m/>
    <x v="8352"/>
    <s v="2023/7/25"/>
    <x v="163"/>
    <x v="163"/>
    <x v="15"/>
    <x v="15"/>
    <m/>
    <x v="615"/>
    <e v="#N/A"/>
    <x v="615"/>
  </r>
  <r>
    <x v="5170"/>
    <m/>
    <n v="560"/>
    <x v="20309"/>
    <m/>
    <m/>
    <m/>
    <m/>
    <x v="8352"/>
    <s v="2023/7/25"/>
    <x v="163"/>
    <x v="163"/>
    <x v="15"/>
    <x v="15"/>
    <m/>
    <x v="615"/>
    <e v="#N/A"/>
    <x v="615"/>
  </r>
  <r>
    <x v="5170"/>
    <m/>
    <n v="1617.5"/>
    <x v="20310"/>
    <m/>
    <m/>
    <m/>
    <m/>
    <x v="8602"/>
    <s v="2023/8/8"/>
    <x v="163"/>
    <x v="163"/>
    <x v="15"/>
    <x v="15"/>
    <m/>
    <x v="615"/>
    <e v="#N/A"/>
    <x v="615"/>
  </r>
  <r>
    <x v="5170"/>
    <m/>
    <n v="560"/>
    <x v="20311"/>
    <m/>
    <m/>
    <m/>
    <m/>
    <x v="8355"/>
    <s v="2023/8/13"/>
    <x v="163"/>
    <x v="163"/>
    <x v="15"/>
    <x v="15"/>
    <m/>
    <x v="615"/>
    <e v="#N/A"/>
    <x v="615"/>
  </r>
  <r>
    <x v="5170"/>
    <m/>
    <n v="278.26"/>
    <x v="20312"/>
    <m/>
    <m/>
    <m/>
    <m/>
    <x v="8380"/>
    <s v="2023/8/26"/>
    <x v="163"/>
    <x v="163"/>
    <x v="15"/>
    <x v="15"/>
    <m/>
    <x v="615"/>
    <e v="#N/A"/>
    <x v="615"/>
  </r>
  <r>
    <x v="5170"/>
    <m/>
    <n v="60"/>
    <x v="20313"/>
    <m/>
    <m/>
    <m/>
    <m/>
    <x v="8402"/>
    <s v="2023/8/29"/>
    <x v="163"/>
    <x v="163"/>
    <x v="15"/>
    <x v="15"/>
    <m/>
    <x v="615"/>
    <e v="#N/A"/>
    <x v="615"/>
  </r>
  <r>
    <x v="5170"/>
    <m/>
    <n v="3484.37"/>
    <x v="20314"/>
    <m/>
    <m/>
    <m/>
    <m/>
    <x v="9860"/>
    <s v="2023/9/5"/>
    <x v="163"/>
    <x v="163"/>
    <x v="15"/>
    <x v="15"/>
    <m/>
    <x v="615"/>
    <e v="#N/A"/>
    <x v="615"/>
  </r>
  <r>
    <x v="5170"/>
    <m/>
    <n v="310.10000000000002"/>
    <x v="20315"/>
    <m/>
    <m/>
    <m/>
    <m/>
    <x v="9861"/>
    <s v="2023/9/14"/>
    <x v="163"/>
    <x v="163"/>
    <x v="15"/>
    <x v="15"/>
    <m/>
    <x v="615"/>
    <e v="#N/A"/>
    <x v="615"/>
  </r>
  <r>
    <x v="5170"/>
    <m/>
    <n v="25"/>
    <x v="20316"/>
    <m/>
    <m/>
    <m/>
    <m/>
    <x v="7852"/>
    <s v="2023/10/14"/>
    <x v="163"/>
    <x v="163"/>
    <x v="15"/>
    <x v="15"/>
    <m/>
    <x v="615"/>
    <e v="#N/A"/>
    <x v="615"/>
  </r>
  <r>
    <x v="5170"/>
    <m/>
    <n v="6"/>
    <x v="20317"/>
    <m/>
    <m/>
    <m/>
    <m/>
    <x v="8382"/>
    <s v="2023/11/11"/>
    <x v="163"/>
    <x v="163"/>
    <x v="15"/>
    <x v="15"/>
    <m/>
    <x v="615"/>
    <e v="#N/A"/>
    <x v="615"/>
  </r>
  <r>
    <x v="5170"/>
    <m/>
    <n v="18"/>
    <x v="20318"/>
    <m/>
    <m/>
    <m/>
    <m/>
    <x v="8382"/>
    <s v="2023/11/11"/>
    <x v="163"/>
    <x v="163"/>
    <x v="15"/>
    <x v="15"/>
    <m/>
    <x v="615"/>
    <e v="#N/A"/>
    <x v="615"/>
  </r>
  <r>
    <x v="5170"/>
    <m/>
    <n v="12"/>
    <x v="20319"/>
    <m/>
    <m/>
    <m/>
    <m/>
    <x v="9862"/>
    <s v="2023/12/5"/>
    <x v="163"/>
    <x v="163"/>
    <x v="15"/>
    <x v="15"/>
    <m/>
    <x v="615"/>
    <e v="#N/A"/>
    <x v="615"/>
  </r>
  <r>
    <x v="5170"/>
    <m/>
    <n v="10.120000000000001"/>
    <x v="20319"/>
    <m/>
    <m/>
    <m/>
    <m/>
    <x v="9862"/>
    <s v="2023/12/5"/>
    <x v="163"/>
    <x v="163"/>
    <x v="15"/>
    <x v="15"/>
    <m/>
    <x v="615"/>
    <e v="#N/A"/>
    <x v="615"/>
  </r>
  <r>
    <x v="5170"/>
    <m/>
    <n v="125"/>
    <x v="20320"/>
    <m/>
    <m/>
    <m/>
    <m/>
    <x v="7900"/>
    <s v="2023/12/7"/>
    <x v="163"/>
    <x v="163"/>
    <x v="15"/>
    <x v="15"/>
    <m/>
    <x v="615"/>
    <e v="#N/A"/>
    <x v="615"/>
  </r>
  <r>
    <x v="5170"/>
    <m/>
    <n v="108"/>
    <x v="20321"/>
    <m/>
    <m/>
    <m/>
    <m/>
    <x v="7900"/>
    <s v="2023/12/7"/>
    <x v="163"/>
    <x v="163"/>
    <x v="15"/>
    <x v="15"/>
    <m/>
    <x v="615"/>
    <e v="#N/A"/>
    <x v="615"/>
  </r>
  <r>
    <x v="5170"/>
    <m/>
    <n v="43.480000000000004"/>
    <x v="20322"/>
    <m/>
    <m/>
    <m/>
    <m/>
    <x v="7900"/>
    <s v="2023/12/7"/>
    <x v="163"/>
    <x v="163"/>
    <x v="15"/>
    <x v="15"/>
    <m/>
    <x v="615"/>
    <e v="#N/A"/>
    <x v="615"/>
  </r>
  <r>
    <x v="5170"/>
    <m/>
    <n v="2000"/>
    <x v="20323"/>
    <m/>
    <m/>
    <m/>
    <m/>
    <x v="7604"/>
    <s v="2023/12/23"/>
    <x v="163"/>
    <x v="163"/>
    <x v="15"/>
    <x v="15"/>
    <m/>
    <x v="615"/>
    <e v="#N/A"/>
    <x v="615"/>
  </r>
  <r>
    <x v="5170"/>
    <m/>
    <n v="150"/>
    <x v="20324"/>
    <m/>
    <m/>
    <m/>
    <m/>
    <x v="8211"/>
    <s v="2023/12/24"/>
    <x v="163"/>
    <x v="163"/>
    <x v="15"/>
    <x v="15"/>
    <m/>
    <x v="615"/>
    <e v="#N/A"/>
    <x v="615"/>
  </r>
  <r>
    <x v="5170"/>
    <m/>
    <n v="1440"/>
    <x v="20325"/>
    <m/>
    <m/>
    <m/>
    <m/>
    <x v="8367"/>
    <s v="2023/12/27"/>
    <x v="163"/>
    <x v="163"/>
    <x v="15"/>
    <x v="15"/>
    <m/>
    <x v="615"/>
    <e v="#N/A"/>
    <x v="615"/>
  </r>
  <r>
    <x v="5170"/>
    <m/>
    <n v="43.480000000000004"/>
    <x v="20326"/>
    <m/>
    <m/>
    <m/>
    <m/>
    <x v="8367"/>
    <s v="2023/12/27"/>
    <x v="163"/>
    <x v="163"/>
    <x v="15"/>
    <x v="15"/>
    <m/>
    <x v="615"/>
    <e v="#N/A"/>
    <x v="615"/>
  </r>
  <r>
    <x v="5170"/>
    <m/>
    <n v="525"/>
    <x v="20327"/>
    <m/>
    <m/>
    <m/>
    <m/>
    <x v="8648"/>
    <s v="2023/1/22"/>
    <x v="163"/>
    <x v="163"/>
    <x v="34"/>
    <x v="34"/>
    <m/>
    <x v="615"/>
    <e v="#N/A"/>
    <x v="615"/>
  </r>
  <r>
    <x v="5170"/>
    <m/>
    <n v="348"/>
    <x v="20328"/>
    <m/>
    <m/>
    <m/>
    <m/>
    <x v="8462"/>
    <s v="2023/2/1"/>
    <x v="163"/>
    <x v="163"/>
    <x v="34"/>
    <x v="34"/>
    <m/>
    <x v="615"/>
    <e v="#N/A"/>
    <x v="615"/>
  </r>
  <r>
    <x v="5170"/>
    <m/>
    <n v="350"/>
    <x v="20329"/>
    <m/>
    <m/>
    <m/>
    <m/>
    <x v="9863"/>
    <s v="2023/2/19"/>
    <x v="163"/>
    <x v="163"/>
    <x v="34"/>
    <x v="34"/>
    <m/>
    <x v="615"/>
    <e v="#N/A"/>
    <x v="615"/>
  </r>
  <r>
    <x v="5170"/>
    <m/>
    <n v="2200"/>
    <x v="20330"/>
    <m/>
    <m/>
    <m/>
    <m/>
    <x v="8167"/>
    <s v="2023/2/25"/>
    <x v="163"/>
    <x v="163"/>
    <x v="34"/>
    <x v="34"/>
    <m/>
    <x v="615"/>
    <e v="#N/A"/>
    <x v="615"/>
  </r>
  <r>
    <x v="5170"/>
    <m/>
    <n v="3600"/>
    <x v="20331"/>
    <m/>
    <m/>
    <m/>
    <m/>
    <x v="8553"/>
    <s v="2023/8/7"/>
    <x v="163"/>
    <x v="163"/>
    <x v="34"/>
    <x v="34"/>
    <m/>
    <x v="615"/>
    <e v="#N/A"/>
    <x v="615"/>
  </r>
  <r>
    <x v="5170"/>
    <m/>
    <n v="1617.5"/>
    <x v="20310"/>
    <m/>
    <m/>
    <m/>
    <m/>
    <x v="8602"/>
    <s v="2023/8/8"/>
    <x v="163"/>
    <x v="163"/>
    <x v="34"/>
    <x v="34"/>
    <m/>
    <x v="615"/>
    <e v="#N/A"/>
    <x v="615"/>
  </r>
  <r>
    <x v="5170"/>
    <m/>
    <n v="120"/>
    <x v="20332"/>
    <m/>
    <m/>
    <m/>
    <m/>
    <x v="7121"/>
    <s v="2023/10/8"/>
    <x v="163"/>
    <x v="163"/>
    <x v="24"/>
    <x v="24"/>
    <m/>
    <x v="615"/>
    <e v="#N/A"/>
    <x v="615"/>
  </r>
  <r>
    <x v="5170"/>
    <m/>
    <n v="120"/>
    <x v="20333"/>
    <m/>
    <m/>
    <m/>
    <m/>
    <x v="8287"/>
    <s v="2023/1/8"/>
    <x v="163"/>
    <x v="163"/>
    <x v="11"/>
    <x v="11"/>
    <m/>
    <x v="615"/>
    <e v="#N/A"/>
    <x v="615"/>
  </r>
  <r>
    <x v="5170"/>
    <m/>
    <n v="350"/>
    <x v="20334"/>
    <m/>
    <m/>
    <m/>
    <m/>
    <x v="9864"/>
    <s v="2023/1/9"/>
    <x v="163"/>
    <x v="163"/>
    <x v="11"/>
    <x v="11"/>
    <m/>
    <x v="615"/>
    <e v="#N/A"/>
    <x v="615"/>
  </r>
  <r>
    <x v="5170"/>
    <m/>
    <n v="180"/>
    <x v="20335"/>
    <m/>
    <m/>
    <m/>
    <m/>
    <x v="9865"/>
    <s v="2023/1/10"/>
    <x v="163"/>
    <x v="163"/>
    <x v="11"/>
    <x v="11"/>
    <m/>
    <x v="615"/>
    <e v="#N/A"/>
    <x v="615"/>
  </r>
  <r>
    <x v="5170"/>
    <m/>
    <n v="28"/>
    <x v="20336"/>
    <m/>
    <m/>
    <m/>
    <m/>
    <x v="9757"/>
    <s v="2023/1/17"/>
    <x v="163"/>
    <x v="163"/>
    <x v="11"/>
    <x v="11"/>
    <m/>
    <x v="615"/>
    <e v="#N/A"/>
    <x v="615"/>
  </r>
  <r>
    <x v="5170"/>
    <m/>
    <n v="200"/>
    <x v="20337"/>
    <m/>
    <m/>
    <m/>
    <m/>
    <x v="9757"/>
    <s v="2023/1/17"/>
    <x v="163"/>
    <x v="163"/>
    <x v="11"/>
    <x v="11"/>
    <m/>
    <x v="615"/>
    <e v="#N/A"/>
    <x v="615"/>
  </r>
  <r>
    <x v="5170"/>
    <m/>
    <n v="19.25"/>
    <x v="20338"/>
    <m/>
    <m/>
    <m/>
    <m/>
    <x v="9757"/>
    <s v="2023/1/17"/>
    <x v="163"/>
    <x v="163"/>
    <x v="11"/>
    <x v="11"/>
    <m/>
    <x v="615"/>
    <e v="#N/A"/>
    <x v="615"/>
  </r>
  <r>
    <x v="5170"/>
    <m/>
    <n v="20"/>
    <x v="20339"/>
    <m/>
    <m/>
    <m/>
    <m/>
    <x v="9757"/>
    <s v="2023/1/17"/>
    <x v="163"/>
    <x v="163"/>
    <x v="11"/>
    <x v="11"/>
    <m/>
    <x v="615"/>
    <e v="#N/A"/>
    <x v="615"/>
  </r>
  <r>
    <x v="5170"/>
    <m/>
    <n v="170"/>
    <x v="20340"/>
    <m/>
    <m/>
    <m/>
    <m/>
    <x v="9757"/>
    <s v="2023/1/17"/>
    <x v="163"/>
    <x v="163"/>
    <x v="11"/>
    <x v="11"/>
    <m/>
    <x v="615"/>
    <e v="#N/A"/>
    <x v="615"/>
  </r>
  <r>
    <x v="5170"/>
    <m/>
    <n v="26"/>
    <x v="20341"/>
    <m/>
    <m/>
    <m/>
    <m/>
    <x v="9757"/>
    <s v="2023/1/17"/>
    <x v="163"/>
    <x v="163"/>
    <x v="11"/>
    <x v="11"/>
    <m/>
    <x v="615"/>
    <e v="#N/A"/>
    <x v="615"/>
  </r>
  <r>
    <x v="5170"/>
    <m/>
    <n v="24"/>
    <x v="20342"/>
    <m/>
    <m/>
    <m/>
    <m/>
    <x v="9757"/>
    <s v="2023/1/17"/>
    <x v="163"/>
    <x v="163"/>
    <x v="11"/>
    <x v="11"/>
    <m/>
    <x v="615"/>
    <e v="#N/A"/>
    <x v="615"/>
  </r>
  <r>
    <x v="5170"/>
    <m/>
    <n v="43.5"/>
    <x v="20341"/>
    <m/>
    <m/>
    <m/>
    <m/>
    <x v="9757"/>
    <s v="2023/1/17"/>
    <x v="163"/>
    <x v="163"/>
    <x v="11"/>
    <x v="11"/>
    <m/>
    <x v="615"/>
    <e v="#N/A"/>
    <x v="615"/>
  </r>
  <r>
    <x v="5170"/>
    <m/>
    <n v="50"/>
    <x v="20343"/>
    <m/>
    <m/>
    <m/>
    <m/>
    <x v="9757"/>
    <s v="2023/1/17"/>
    <x v="163"/>
    <x v="163"/>
    <x v="11"/>
    <x v="11"/>
    <m/>
    <x v="615"/>
    <e v="#N/A"/>
    <x v="615"/>
  </r>
  <r>
    <x v="5170"/>
    <m/>
    <n v="30"/>
    <x v="20344"/>
    <m/>
    <m/>
    <m/>
    <m/>
    <x v="9757"/>
    <s v="2023/1/17"/>
    <x v="163"/>
    <x v="163"/>
    <x v="11"/>
    <x v="11"/>
    <m/>
    <x v="615"/>
    <e v="#N/A"/>
    <x v="615"/>
  </r>
  <r>
    <x v="5170"/>
    <m/>
    <n v="40"/>
    <x v="20342"/>
    <m/>
    <m/>
    <m/>
    <m/>
    <x v="9757"/>
    <s v="2023/1/17"/>
    <x v="163"/>
    <x v="163"/>
    <x v="11"/>
    <x v="11"/>
    <m/>
    <x v="615"/>
    <e v="#N/A"/>
    <x v="615"/>
  </r>
  <r>
    <x v="5170"/>
    <m/>
    <n v="30"/>
    <x v="20345"/>
    <m/>
    <m/>
    <m/>
    <m/>
    <x v="9757"/>
    <s v="2023/1/17"/>
    <x v="163"/>
    <x v="163"/>
    <x v="11"/>
    <x v="11"/>
    <m/>
    <x v="615"/>
    <e v="#N/A"/>
    <x v="615"/>
  </r>
  <r>
    <x v="5170"/>
    <m/>
    <n v="6"/>
    <x v="20346"/>
    <m/>
    <m/>
    <m/>
    <m/>
    <x v="9757"/>
    <s v="2023/1/17"/>
    <x v="163"/>
    <x v="163"/>
    <x v="11"/>
    <x v="11"/>
    <m/>
    <x v="615"/>
    <e v="#N/A"/>
    <x v="615"/>
  </r>
  <r>
    <x v="5170"/>
    <m/>
    <n v="20"/>
    <x v="20346"/>
    <m/>
    <m/>
    <m/>
    <m/>
    <x v="9757"/>
    <s v="2023/1/17"/>
    <x v="163"/>
    <x v="163"/>
    <x v="11"/>
    <x v="11"/>
    <m/>
    <x v="615"/>
    <e v="#N/A"/>
    <x v="615"/>
  </r>
  <r>
    <x v="5170"/>
    <m/>
    <n v="17"/>
    <x v="20347"/>
    <m/>
    <m/>
    <m/>
    <m/>
    <x v="9757"/>
    <s v="2023/1/17"/>
    <x v="163"/>
    <x v="163"/>
    <x v="11"/>
    <x v="11"/>
    <m/>
    <x v="615"/>
    <e v="#N/A"/>
    <x v="615"/>
  </r>
  <r>
    <x v="5170"/>
    <m/>
    <n v="10"/>
    <x v="20348"/>
    <m/>
    <m/>
    <m/>
    <m/>
    <x v="9757"/>
    <s v="2023/1/17"/>
    <x v="163"/>
    <x v="163"/>
    <x v="11"/>
    <x v="11"/>
    <m/>
    <x v="615"/>
    <e v="#N/A"/>
    <x v="615"/>
  </r>
  <r>
    <x v="5170"/>
    <m/>
    <n v="12"/>
    <x v="20345"/>
    <m/>
    <m/>
    <m/>
    <m/>
    <x v="9757"/>
    <s v="2023/1/17"/>
    <x v="163"/>
    <x v="163"/>
    <x v="11"/>
    <x v="11"/>
    <m/>
    <x v="615"/>
    <e v="#N/A"/>
    <x v="615"/>
  </r>
  <r>
    <x v="5170"/>
    <m/>
    <n v="10"/>
    <x v="20338"/>
    <m/>
    <m/>
    <m/>
    <m/>
    <x v="9757"/>
    <s v="2023/1/17"/>
    <x v="163"/>
    <x v="163"/>
    <x v="11"/>
    <x v="11"/>
    <m/>
    <x v="615"/>
    <e v="#N/A"/>
    <x v="615"/>
  </r>
  <r>
    <x v="5170"/>
    <m/>
    <n v="20"/>
    <x v="20349"/>
    <m/>
    <m/>
    <m/>
    <m/>
    <x v="9757"/>
    <s v="2023/1/17"/>
    <x v="163"/>
    <x v="163"/>
    <x v="11"/>
    <x v="11"/>
    <m/>
    <x v="615"/>
    <e v="#N/A"/>
    <x v="615"/>
  </r>
  <r>
    <x v="5170"/>
    <m/>
    <n v="384"/>
    <x v="20350"/>
    <m/>
    <m/>
    <m/>
    <m/>
    <x v="8146"/>
    <s v="2023/2/2"/>
    <x v="163"/>
    <x v="163"/>
    <x v="11"/>
    <x v="11"/>
    <m/>
    <x v="615"/>
    <e v="#N/A"/>
    <x v="615"/>
  </r>
  <r>
    <x v="5170"/>
    <m/>
    <n v="570"/>
    <x v="20351"/>
    <m/>
    <m/>
    <m/>
    <m/>
    <x v="7586"/>
    <s v="2023/2/9"/>
    <x v="163"/>
    <x v="163"/>
    <x v="11"/>
    <x v="11"/>
    <m/>
    <x v="615"/>
    <e v="#N/A"/>
    <x v="615"/>
  </r>
  <r>
    <x v="5170"/>
    <m/>
    <n v="11070"/>
    <x v="20352"/>
    <m/>
    <m/>
    <m/>
    <m/>
    <x v="9857"/>
    <s v="2023/3/8"/>
    <x v="163"/>
    <x v="163"/>
    <x v="11"/>
    <x v="11"/>
    <m/>
    <x v="615"/>
    <e v="#N/A"/>
    <x v="615"/>
  </r>
  <r>
    <x v="5170"/>
    <m/>
    <n v="75"/>
    <x v="20353"/>
    <m/>
    <m/>
    <m/>
    <m/>
    <x v="8151"/>
    <s v="2023/3/9"/>
    <x v="163"/>
    <x v="163"/>
    <x v="11"/>
    <x v="11"/>
    <m/>
    <x v="615"/>
    <e v="#N/A"/>
    <x v="615"/>
  </r>
  <r>
    <x v="5170"/>
    <m/>
    <n v="1545"/>
    <x v="20354"/>
    <m/>
    <m/>
    <m/>
    <m/>
    <x v="8518"/>
    <s v="2023/3/12"/>
    <x v="163"/>
    <x v="163"/>
    <x v="11"/>
    <x v="11"/>
    <m/>
    <x v="615"/>
    <e v="#N/A"/>
    <x v="615"/>
  </r>
  <r>
    <x v="5170"/>
    <m/>
    <n v="646.16"/>
    <x v="20355"/>
    <m/>
    <m/>
    <m/>
    <m/>
    <x v="8222"/>
    <s v="2023/3/21"/>
    <x v="163"/>
    <x v="163"/>
    <x v="11"/>
    <x v="11"/>
    <m/>
    <x v="615"/>
    <e v="#N/A"/>
    <x v="615"/>
  </r>
  <r>
    <x v="5170"/>
    <m/>
    <n v="973.96"/>
    <x v="20356"/>
    <m/>
    <m/>
    <m/>
    <m/>
    <x v="8416"/>
    <s v="2023/4/12"/>
    <x v="163"/>
    <x v="163"/>
    <x v="11"/>
    <x v="11"/>
    <m/>
    <x v="615"/>
    <e v="#N/A"/>
    <x v="615"/>
  </r>
  <r>
    <x v="5170"/>
    <m/>
    <n v="30.02"/>
    <x v="20357"/>
    <m/>
    <m/>
    <m/>
    <m/>
    <x v="8394"/>
    <s v="2023/4/13"/>
    <x v="163"/>
    <x v="163"/>
    <x v="11"/>
    <x v="11"/>
    <m/>
    <x v="615"/>
    <e v="#N/A"/>
    <x v="615"/>
  </r>
  <r>
    <x v="5170"/>
    <m/>
    <n v="30"/>
    <x v="20358"/>
    <m/>
    <m/>
    <m/>
    <m/>
    <x v="8394"/>
    <s v="2023/4/13"/>
    <x v="163"/>
    <x v="163"/>
    <x v="11"/>
    <x v="11"/>
    <m/>
    <x v="615"/>
    <e v="#N/A"/>
    <x v="615"/>
  </r>
  <r>
    <x v="5170"/>
    <m/>
    <n v="49"/>
    <x v="20359"/>
    <m/>
    <m/>
    <m/>
    <m/>
    <x v="8394"/>
    <s v="2023/4/13"/>
    <x v="163"/>
    <x v="163"/>
    <x v="11"/>
    <x v="11"/>
    <m/>
    <x v="615"/>
    <e v="#N/A"/>
    <x v="615"/>
  </r>
  <r>
    <x v="5170"/>
    <m/>
    <n v="17"/>
    <x v="20360"/>
    <m/>
    <m/>
    <m/>
    <m/>
    <x v="8394"/>
    <s v="2023/4/13"/>
    <x v="163"/>
    <x v="163"/>
    <x v="11"/>
    <x v="11"/>
    <m/>
    <x v="615"/>
    <e v="#N/A"/>
    <x v="615"/>
  </r>
  <r>
    <x v="5170"/>
    <m/>
    <n v="568.70000000000005"/>
    <x v="20361"/>
    <m/>
    <m/>
    <m/>
    <m/>
    <x v="8436"/>
    <s v="2023/5/16"/>
    <x v="163"/>
    <x v="163"/>
    <x v="11"/>
    <x v="11"/>
    <m/>
    <x v="615"/>
    <e v="#N/A"/>
    <x v="615"/>
  </r>
  <r>
    <x v="5170"/>
    <m/>
    <n v="22"/>
    <x v="20362"/>
    <m/>
    <m/>
    <m/>
    <m/>
    <x v="8655"/>
    <s v="2023/5/27"/>
    <x v="163"/>
    <x v="163"/>
    <x v="11"/>
    <x v="11"/>
    <m/>
    <x v="615"/>
    <e v="#N/A"/>
    <x v="615"/>
  </r>
  <r>
    <x v="5170"/>
    <m/>
    <n v="22"/>
    <x v="20362"/>
    <m/>
    <m/>
    <m/>
    <m/>
    <x v="8655"/>
    <s v="2023/5/27"/>
    <x v="163"/>
    <x v="163"/>
    <x v="11"/>
    <x v="11"/>
    <m/>
    <x v="615"/>
    <e v="#N/A"/>
    <x v="615"/>
  </r>
  <r>
    <x v="5170"/>
    <m/>
    <n v="30"/>
    <x v="20363"/>
    <m/>
    <m/>
    <m/>
    <m/>
    <x v="8655"/>
    <s v="2023/5/27"/>
    <x v="163"/>
    <x v="163"/>
    <x v="11"/>
    <x v="11"/>
    <m/>
    <x v="615"/>
    <e v="#N/A"/>
    <x v="615"/>
  </r>
  <r>
    <x v="5170"/>
    <m/>
    <n v="20"/>
    <x v="20364"/>
    <m/>
    <m/>
    <m/>
    <m/>
    <x v="8655"/>
    <s v="2023/5/27"/>
    <x v="163"/>
    <x v="163"/>
    <x v="11"/>
    <x v="11"/>
    <m/>
    <x v="615"/>
    <e v="#N/A"/>
    <x v="615"/>
  </r>
  <r>
    <x v="5170"/>
    <m/>
    <n v="690"/>
    <x v="20365"/>
    <s v="16"/>
    <n v="16"/>
    <n v="6"/>
    <n v="16"/>
    <x v="7523"/>
    <s v="2023/5/30"/>
    <x v="163"/>
    <x v="163"/>
    <x v="11"/>
    <x v="11"/>
    <m/>
    <x v="615"/>
    <e v="#N/A"/>
    <x v="615"/>
  </r>
  <r>
    <x v="5170"/>
    <m/>
    <n v="2658.75"/>
    <x v="20366"/>
    <m/>
    <m/>
    <m/>
    <m/>
    <x v="8179"/>
    <s v="2023/5/31"/>
    <x v="163"/>
    <x v="163"/>
    <x v="11"/>
    <x v="11"/>
    <m/>
    <x v="615"/>
    <e v="#N/A"/>
    <x v="615"/>
  </r>
  <r>
    <x v="5170"/>
    <m/>
    <n v="800"/>
    <x v="20367"/>
    <m/>
    <m/>
    <m/>
    <m/>
    <x v="8172"/>
    <s v="2023/6/7"/>
    <x v="163"/>
    <x v="163"/>
    <x v="11"/>
    <x v="11"/>
    <m/>
    <x v="615"/>
    <e v="#N/A"/>
    <x v="615"/>
  </r>
  <r>
    <x v="5170"/>
    <m/>
    <n v="190"/>
    <x v="20368"/>
    <m/>
    <m/>
    <m/>
    <m/>
    <x v="8396"/>
    <s v="2023/6/24"/>
    <x v="163"/>
    <x v="163"/>
    <x v="11"/>
    <x v="11"/>
    <m/>
    <x v="615"/>
    <e v="#N/A"/>
    <x v="615"/>
  </r>
  <r>
    <x v="5170"/>
    <m/>
    <n v="60"/>
    <x v="20369"/>
    <m/>
    <m/>
    <m/>
    <m/>
    <x v="8396"/>
    <s v="2023/6/24"/>
    <x v="163"/>
    <x v="163"/>
    <x v="11"/>
    <x v="11"/>
    <m/>
    <x v="615"/>
    <e v="#N/A"/>
    <x v="615"/>
  </r>
  <r>
    <x v="5170"/>
    <m/>
    <n v="1628.3500000000001"/>
    <x v="20370"/>
    <m/>
    <m/>
    <m/>
    <m/>
    <x v="8396"/>
    <s v="2023/6/24"/>
    <x v="163"/>
    <x v="163"/>
    <x v="11"/>
    <x v="11"/>
    <m/>
    <x v="615"/>
    <e v="#N/A"/>
    <x v="615"/>
  </r>
  <r>
    <x v="5170"/>
    <m/>
    <n v="20"/>
    <x v="20371"/>
    <m/>
    <m/>
    <m/>
    <m/>
    <x v="8398"/>
    <s v="2023/8/16"/>
    <x v="163"/>
    <x v="163"/>
    <x v="11"/>
    <x v="11"/>
    <m/>
    <x v="615"/>
    <e v="#N/A"/>
    <x v="615"/>
  </r>
  <r>
    <x v="5170"/>
    <m/>
    <n v="1812.0900000000001"/>
    <x v="20372"/>
    <m/>
    <m/>
    <m/>
    <m/>
    <x v="8195"/>
    <s v="2023/9/9"/>
    <x v="163"/>
    <x v="163"/>
    <x v="11"/>
    <x v="11"/>
    <m/>
    <x v="615"/>
    <e v="#N/A"/>
    <x v="615"/>
  </r>
  <r>
    <x v="5170"/>
    <m/>
    <n v="568.70000000000005"/>
    <x v="20373"/>
    <m/>
    <m/>
    <m/>
    <m/>
    <x v="8195"/>
    <s v="2023/9/9"/>
    <x v="163"/>
    <x v="163"/>
    <x v="11"/>
    <x v="11"/>
    <m/>
    <x v="615"/>
    <e v="#N/A"/>
    <x v="615"/>
  </r>
  <r>
    <x v="5170"/>
    <m/>
    <n v="33"/>
    <x v="20374"/>
    <m/>
    <m/>
    <m/>
    <m/>
    <x v="8404"/>
    <s v="2023/10/4"/>
    <x v="163"/>
    <x v="163"/>
    <x v="11"/>
    <x v="11"/>
    <m/>
    <x v="615"/>
    <e v="#N/A"/>
    <x v="615"/>
  </r>
  <r>
    <x v="5170"/>
    <m/>
    <n v="16"/>
    <x v="20375"/>
    <m/>
    <m/>
    <m/>
    <m/>
    <x v="8404"/>
    <s v="2023/10/4"/>
    <x v="163"/>
    <x v="163"/>
    <x v="11"/>
    <x v="11"/>
    <m/>
    <x v="615"/>
    <e v="#N/A"/>
    <x v="615"/>
  </r>
  <r>
    <x v="5170"/>
    <m/>
    <n v="20"/>
    <x v="20376"/>
    <m/>
    <m/>
    <m/>
    <m/>
    <x v="8404"/>
    <s v="2023/10/4"/>
    <x v="163"/>
    <x v="163"/>
    <x v="11"/>
    <x v="11"/>
    <m/>
    <x v="615"/>
    <e v="#N/A"/>
    <x v="615"/>
  </r>
  <r>
    <x v="5170"/>
    <m/>
    <n v="6"/>
    <x v="20377"/>
    <m/>
    <m/>
    <m/>
    <m/>
    <x v="8404"/>
    <s v="2023/10/4"/>
    <x v="163"/>
    <x v="163"/>
    <x v="11"/>
    <x v="11"/>
    <m/>
    <x v="615"/>
    <e v="#N/A"/>
    <x v="615"/>
  </r>
  <r>
    <x v="5170"/>
    <m/>
    <n v="22"/>
    <x v="20378"/>
    <m/>
    <m/>
    <m/>
    <m/>
    <x v="8404"/>
    <s v="2023/10/4"/>
    <x v="163"/>
    <x v="163"/>
    <x v="11"/>
    <x v="11"/>
    <m/>
    <x v="615"/>
    <e v="#N/A"/>
    <x v="615"/>
  </r>
  <r>
    <x v="5170"/>
    <m/>
    <n v="15"/>
    <x v="20379"/>
    <m/>
    <m/>
    <m/>
    <m/>
    <x v="8404"/>
    <s v="2023/10/4"/>
    <x v="163"/>
    <x v="163"/>
    <x v="11"/>
    <x v="11"/>
    <m/>
    <x v="615"/>
    <e v="#N/A"/>
    <x v="615"/>
  </r>
  <r>
    <x v="5170"/>
    <m/>
    <n v="16"/>
    <x v="20380"/>
    <m/>
    <m/>
    <m/>
    <m/>
    <x v="8404"/>
    <s v="2023/10/4"/>
    <x v="163"/>
    <x v="163"/>
    <x v="11"/>
    <x v="11"/>
    <m/>
    <x v="615"/>
    <e v="#N/A"/>
    <x v="615"/>
  </r>
  <r>
    <x v="5170"/>
    <m/>
    <n v="16"/>
    <x v="20378"/>
    <m/>
    <m/>
    <m/>
    <m/>
    <x v="8404"/>
    <s v="2023/10/4"/>
    <x v="163"/>
    <x v="163"/>
    <x v="11"/>
    <x v="11"/>
    <m/>
    <x v="615"/>
    <e v="#N/A"/>
    <x v="615"/>
  </r>
  <r>
    <x v="5170"/>
    <m/>
    <n v="7"/>
    <x v="20381"/>
    <m/>
    <m/>
    <m/>
    <m/>
    <x v="8404"/>
    <s v="2023/10/4"/>
    <x v="163"/>
    <x v="163"/>
    <x v="11"/>
    <x v="11"/>
    <m/>
    <x v="615"/>
    <e v="#N/A"/>
    <x v="615"/>
  </r>
  <r>
    <x v="5170"/>
    <m/>
    <n v="13"/>
    <x v="20382"/>
    <m/>
    <m/>
    <m/>
    <m/>
    <x v="8404"/>
    <s v="2023/10/4"/>
    <x v="163"/>
    <x v="163"/>
    <x v="11"/>
    <x v="11"/>
    <m/>
    <x v="615"/>
    <e v="#N/A"/>
    <x v="615"/>
  </r>
  <r>
    <x v="5170"/>
    <m/>
    <n v="16"/>
    <x v="20378"/>
    <m/>
    <m/>
    <m/>
    <m/>
    <x v="8404"/>
    <s v="2023/10/4"/>
    <x v="163"/>
    <x v="163"/>
    <x v="11"/>
    <x v="11"/>
    <m/>
    <x v="615"/>
    <e v="#N/A"/>
    <x v="615"/>
  </r>
  <r>
    <x v="5170"/>
    <m/>
    <n v="16"/>
    <x v="20378"/>
    <m/>
    <m/>
    <m/>
    <m/>
    <x v="8404"/>
    <s v="2023/10/4"/>
    <x v="163"/>
    <x v="163"/>
    <x v="11"/>
    <x v="11"/>
    <m/>
    <x v="615"/>
    <e v="#N/A"/>
    <x v="615"/>
  </r>
  <r>
    <x v="5170"/>
    <m/>
    <n v="22"/>
    <x v="20383"/>
    <m/>
    <m/>
    <m/>
    <m/>
    <x v="8404"/>
    <s v="2023/10/4"/>
    <x v="163"/>
    <x v="163"/>
    <x v="11"/>
    <x v="11"/>
    <m/>
    <x v="615"/>
    <e v="#N/A"/>
    <x v="615"/>
  </r>
  <r>
    <x v="5170"/>
    <m/>
    <n v="24"/>
    <x v="20384"/>
    <m/>
    <m/>
    <m/>
    <m/>
    <x v="8404"/>
    <s v="2023/10/4"/>
    <x v="163"/>
    <x v="163"/>
    <x v="11"/>
    <x v="11"/>
    <m/>
    <x v="615"/>
    <e v="#N/A"/>
    <x v="615"/>
  </r>
  <r>
    <x v="5170"/>
    <m/>
    <n v="150"/>
    <x v="20385"/>
    <m/>
    <m/>
    <m/>
    <m/>
    <x v="9767"/>
    <s v="2023/10/26"/>
    <x v="163"/>
    <x v="163"/>
    <x v="11"/>
    <x v="11"/>
    <m/>
    <x v="615"/>
    <e v="#N/A"/>
    <x v="615"/>
  </r>
  <r>
    <x v="5170"/>
    <m/>
    <n v="632"/>
    <x v="20386"/>
    <m/>
    <m/>
    <m/>
    <m/>
    <x v="8166"/>
    <s v="2023/11/4"/>
    <x v="163"/>
    <x v="163"/>
    <x v="11"/>
    <x v="11"/>
    <m/>
    <x v="615"/>
    <e v="#N/A"/>
    <x v="615"/>
  </r>
  <r>
    <x v="5170"/>
    <m/>
    <n v="2040"/>
    <x v="20387"/>
    <m/>
    <m/>
    <m/>
    <m/>
    <x v="8030"/>
    <s v="2023/11/5"/>
    <x v="163"/>
    <x v="163"/>
    <x v="11"/>
    <x v="11"/>
    <m/>
    <x v="615"/>
    <e v="#N/A"/>
    <x v="615"/>
  </r>
  <r>
    <x v="5170"/>
    <m/>
    <n v="100"/>
    <x v="20388"/>
    <m/>
    <m/>
    <m/>
    <m/>
    <x v="8030"/>
    <s v="2023/11/5"/>
    <x v="163"/>
    <x v="163"/>
    <x v="11"/>
    <x v="11"/>
    <m/>
    <x v="615"/>
    <e v="#N/A"/>
    <x v="615"/>
  </r>
  <r>
    <x v="5170"/>
    <m/>
    <n v="163.30000000000001"/>
    <x v="20389"/>
    <m/>
    <m/>
    <m/>
    <m/>
    <x v="9840"/>
    <s v="2023/11/14"/>
    <x v="163"/>
    <x v="163"/>
    <x v="11"/>
    <x v="11"/>
    <m/>
    <x v="615"/>
    <e v="#N/A"/>
    <x v="615"/>
  </r>
  <r>
    <x v="5170"/>
    <m/>
    <n v="22"/>
    <x v="20390"/>
    <m/>
    <m/>
    <m/>
    <m/>
    <x v="8409"/>
    <s v="2023/11/27"/>
    <x v="163"/>
    <x v="163"/>
    <x v="11"/>
    <x v="11"/>
    <m/>
    <x v="615"/>
    <e v="#N/A"/>
    <x v="615"/>
  </r>
  <r>
    <x v="5170"/>
    <m/>
    <n v="113"/>
    <x v="20391"/>
    <m/>
    <m/>
    <m/>
    <m/>
    <x v="9866"/>
    <s v="2023/11/30"/>
    <x v="163"/>
    <x v="163"/>
    <x v="11"/>
    <x v="11"/>
    <m/>
    <x v="615"/>
    <e v="#N/A"/>
    <x v="615"/>
  </r>
  <r>
    <x v="5170"/>
    <m/>
    <n v="7380"/>
    <x v="20392"/>
    <m/>
    <m/>
    <m/>
    <m/>
    <x v="8284"/>
    <s v="2023/12/10"/>
    <x v="163"/>
    <x v="163"/>
    <x v="11"/>
    <x v="11"/>
    <m/>
    <x v="615"/>
    <e v="#N/A"/>
    <x v="615"/>
  </r>
  <r>
    <x v="5170"/>
    <m/>
    <n v="854.66"/>
    <x v="20393"/>
    <m/>
    <m/>
    <m/>
    <m/>
    <x v="7566"/>
    <s v="2023/6/24"/>
    <x v="163"/>
    <x v="163"/>
    <x v="60"/>
    <x v="60"/>
    <m/>
    <x v="615"/>
    <e v="#N/A"/>
    <x v="615"/>
  </r>
  <r>
    <x v="5170"/>
    <m/>
    <n v="78.260000000000005"/>
    <x v="20394"/>
    <m/>
    <m/>
    <m/>
    <m/>
    <x v="8355"/>
    <s v="2023/8/13"/>
    <x v="163"/>
    <x v="163"/>
    <x v="60"/>
    <x v="60"/>
    <m/>
    <x v="615"/>
    <e v="#N/A"/>
    <x v="615"/>
  </r>
  <r>
    <x v="5170"/>
    <m/>
    <n v="800"/>
    <x v="20395"/>
    <m/>
    <m/>
    <m/>
    <m/>
    <x v="8355"/>
    <s v="2023/8/13"/>
    <x v="163"/>
    <x v="163"/>
    <x v="60"/>
    <x v="60"/>
    <m/>
    <x v="615"/>
    <e v="#N/A"/>
    <x v="615"/>
  </r>
  <r>
    <x v="5170"/>
    <m/>
    <n v="80"/>
    <x v="20396"/>
    <m/>
    <m/>
    <m/>
    <m/>
    <x v="7846"/>
    <s v="2023/11/9"/>
    <x v="163"/>
    <x v="163"/>
    <x v="60"/>
    <x v="60"/>
    <m/>
    <x v="615"/>
    <e v="#N/A"/>
    <x v="615"/>
  </r>
  <r>
    <x v="5170"/>
    <m/>
    <n v="3020.68"/>
    <x v="20397"/>
    <m/>
    <m/>
    <m/>
    <m/>
    <x v="8387"/>
    <s v="2023/12/7"/>
    <x v="163"/>
    <x v="163"/>
    <x v="60"/>
    <x v="60"/>
    <m/>
    <x v="615"/>
    <e v="#N/A"/>
    <x v="615"/>
  </r>
  <r>
    <x v="5170"/>
    <m/>
    <n v="3480"/>
    <x v="20398"/>
    <m/>
    <m/>
    <m/>
    <m/>
    <x v="8392"/>
    <s v="2023/1/8"/>
    <x v="163"/>
    <x v="163"/>
    <x v="6"/>
    <x v="6"/>
    <m/>
    <x v="615"/>
    <e v="#N/A"/>
    <x v="615"/>
  </r>
  <r>
    <x v="5170"/>
    <m/>
    <n v="225"/>
    <x v="20399"/>
    <m/>
    <m/>
    <m/>
    <m/>
    <x v="8287"/>
    <s v="2023/1/8"/>
    <x v="163"/>
    <x v="163"/>
    <x v="6"/>
    <x v="6"/>
    <m/>
    <x v="615"/>
    <e v="#N/A"/>
    <x v="615"/>
  </r>
  <r>
    <x v="5170"/>
    <m/>
    <n v="50"/>
    <x v="20400"/>
    <m/>
    <m/>
    <m/>
    <m/>
    <x v="9864"/>
    <s v="2023/1/9"/>
    <x v="163"/>
    <x v="163"/>
    <x v="6"/>
    <x v="6"/>
    <m/>
    <x v="615"/>
    <e v="#N/A"/>
    <x v="615"/>
  </r>
  <r>
    <x v="5170"/>
    <m/>
    <n v="150"/>
    <x v="20401"/>
    <m/>
    <m/>
    <m/>
    <m/>
    <x v="8648"/>
    <s v="2023/1/22"/>
    <x v="163"/>
    <x v="163"/>
    <x v="6"/>
    <x v="6"/>
    <m/>
    <x v="615"/>
    <e v="#N/A"/>
    <x v="615"/>
  </r>
  <r>
    <x v="5170"/>
    <m/>
    <n v="1209"/>
    <x v="20402"/>
    <m/>
    <m/>
    <m/>
    <m/>
    <x v="8648"/>
    <s v="2023/1/22"/>
    <x v="163"/>
    <x v="163"/>
    <x v="6"/>
    <x v="6"/>
    <m/>
    <x v="615"/>
    <e v="#N/A"/>
    <x v="615"/>
  </r>
  <r>
    <x v="5170"/>
    <m/>
    <n v="2465"/>
    <x v="20403"/>
    <m/>
    <m/>
    <m/>
    <m/>
    <x v="7726"/>
    <s v="2023/1/23"/>
    <x v="163"/>
    <x v="163"/>
    <x v="6"/>
    <x v="6"/>
    <m/>
    <x v="615"/>
    <e v="#N/A"/>
    <x v="615"/>
  </r>
  <r>
    <x v="5170"/>
    <m/>
    <n v="2015"/>
    <x v="20404"/>
    <m/>
    <m/>
    <m/>
    <m/>
    <x v="8510"/>
    <s v="2023/1/31"/>
    <x v="163"/>
    <x v="163"/>
    <x v="6"/>
    <x v="6"/>
    <m/>
    <x v="615"/>
    <e v="#N/A"/>
    <x v="615"/>
  </r>
  <r>
    <x v="5170"/>
    <m/>
    <n v="620"/>
    <x v="20405"/>
    <m/>
    <m/>
    <m/>
    <m/>
    <x v="8495"/>
    <s v="2023/2/15"/>
    <x v="163"/>
    <x v="163"/>
    <x v="6"/>
    <x v="6"/>
    <m/>
    <x v="615"/>
    <e v="#N/A"/>
    <x v="615"/>
  </r>
  <r>
    <x v="5170"/>
    <m/>
    <n v="20"/>
    <x v="20406"/>
    <m/>
    <m/>
    <m/>
    <m/>
    <x v="7989"/>
    <s v="2023/2/28"/>
    <x v="163"/>
    <x v="163"/>
    <x v="6"/>
    <x v="6"/>
    <m/>
    <x v="615"/>
    <e v="#N/A"/>
    <x v="615"/>
  </r>
  <r>
    <x v="5170"/>
    <m/>
    <n v="6"/>
    <x v="20407"/>
    <m/>
    <m/>
    <m/>
    <m/>
    <x v="8432"/>
    <s v="2023/3/28"/>
    <x v="163"/>
    <x v="163"/>
    <x v="6"/>
    <x v="6"/>
    <m/>
    <x v="615"/>
    <e v="#N/A"/>
    <x v="615"/>
  </r>
  <r>
    <x v="5170"/>
    <m/>
    <n v="50"/>
    <x v="20408"/>
    <m/>
    <m/>
    <m/>
    <m/>
    <x v="8432"/>
    <s v="2023/3/28"/>
    <x v="163"/>
    <x v="163"/>
    <x v="6"/>
    <x v="6"/>
    <m/>
    <x v="615"/>
    <e v="#N/A"/>
    <x v="615"/>
  </r>
  <r>
    <x v="5170"/>
    <m/>
    <n v="1934.348"/>
    <x v="20409"/>
    <m/>
    <m/>
    <m/>
    <m/>
    <x v="9867"/>
    <s v="2023/4/10"/>
    <x v="163"/>
    <x v="163"/>
    <x v="6"/>
    <x v="6"/>
    <m/>
    <x v="615"/>
    <e v="#N/A"/>
    <x v="615"/>
  </r>
  <r>
    <x v="5170"/>
    <m/>
    <n v="87"/>
    <x v="20410"/>
    <m/>
    <m/>
    <m/>
    <m/>
    <x v="9596"/>
    <s v="2023/4/26"/>
    <x v="163"/>
    <x v="163"/>
    <x v="6"/>
    <x v="6"/>
    <m/>
    <x v="615"/>
    <e v="#N/A"/>
    <x v="615"/>
  </r>
  <r>
    <x v="5170"/>
    <m/>
    <n v="130"/>
    <x v="20411"/>
    <m/>
    <m/>
    <m/>
    <m/>
    <x v="9868"/>
    <s v="2023/6/25"/>
    <x v="163"/>
    <x v="163"/>
    <x v="6"/>
    <x v="6"/>
    <m/>
    <x v="615"/>
    <e v="#N/A"/>
    <x v="615"/>
  </r>
  <r>
    <x v="5170"/>
    <m/>
    <n v="280"/>
    <x v="20412"/>
    <m/>
    <m/>
    <m/>
    <m/>
    <x v="8287"/>
    <s v="2023/1/8"/>
    <x v="163"/>
    <x v="163"/>
    <x v="12"/>
    <x v="12"/>
    <m/>
    <x v="615"/>
    <e v="#N/A"/>
    <x v="615"/>
  </r>
  <r>
    <x v="5170"/>
    <m/>
    <n v="40"/>
    <x v="20413"/>
    <m/>
    <m/>
    <m/>
    <m/>
    <x v="8128"/>
    <s v="2023/1/25"/>
    <x v="163"/>
    <x v="163"/>
    <x v="12"/>
    <x v="12"/>
    <m/>
    <x v="615"/>
    <e v="#N/A"/>
    <x v="615"/>
  </r>
  <r>
    <x v="5170"/>
    <m/>
    <n v="120"/>
    <x v="20414"/>
    <m/>
    <m/>
    <m/>
    <m/>
    <x v="8128"/>
    <s v="2023/1/25"/>
    <x v="163"/>
    <x v="163"/>
    <x v="12"/>
    <x v="12"/>
    <m/>
    <x v="615"/>
    <e v="#N/A"/>
    <x v="615"/>
  </r>
  <r>
    <x v="5170"/>
    <m/>
    <n v="50"/>
    <x v="20415"/>
    <m/>
    <m/>
    <m/>
    <m/>
    <x v="8128"/>
    <s v="2023/1/25"/>
    <x v="163"/>
    <x v="163"/>
    <x v="12"/>
    <x v="12"/>
    <m/>
    <x v="615"/>
    <e v="#N/A"/>
    <x v="615"/>
  </r>
  <r>
    <x v="5170"/>
    <m/>
    <n v="12.19"/>
    <x v="20416"/>
    <m/>
    <m/>
    <m/>
    <m/>
    <x v="8128"/>
    <s v="2023/1/25"/>
    <x v="163"/>
    <x v="163"/>
    <x v="12"/>
    <x v="12"/>
    <m/>
    <x v="615"/>
    <e v="#N/A"/>
    <x v="615"/>
  </r>
  <r>
    <x v="5170"/>
    <m/>
    <n v="480"/>
    <x v="20414"/>
    <m/>
    <m/>
    <m/>
    <m/>
    <x v="8128"/>
    <s v="2023/1/25"/>
    <x v="163"/>
    <x v="163"/>
    <x v="12"/>
    <x v="12"/>
    <m/>
    <x v="615"/>
    <e v="#N/A"/>
    <x v="615"/>
  </r>
  <r>
    <x v="5170"/>
    <m/>
    <n v="100"/>
    <x v="20414"/>
    <m/>
    <m/>
    <m/>
    <m/>
    <x v="8128"/>
    <s v="2023/1/25"/>
    <x v="163"/>
    <x v="163"/>
    <x v="12"/>
    <x v="12"/>
    <m/>
    <x v="615"/>
    <e v="#N/A"/>
    <x v="615"/>
  </r>
  <r>
    <x v="5170"/>
    <m/>
    <n v="60"/>
    <x v="20417"/>
    <m/>
    <m/>
    <m/>
    <m/>
    <x v="8128"/>
    <s v="2023/1/25"/>
    <x v="163"/>
    <x v="163"/>
    <x v="12"/>
    <x v="12"/>
    <m/>
    <x v="615"/>
    <e v="#N/A"/>
    <x v="615"/>
  </r>
  <r>
    <x v="5170"/>
    <m/>
    <n v="15.5"/>
    <x v="20418"/>
    <m/>
    <m/>
    <m/>
    <m/>
    <x v="8422"/>
    <s v="2023/3/27"/>
    <x v="163"/>
    <x v="163"/>
    <x v="12"/>
    <x v="12"/>
    <m/>
    <x v="615"/>
    <e v="#N/A"/>
    <x v="615"/>
  </r>
  <r>
    <x v="5170"/>
    <m/>
    <n v="109.60000000000001"/>
    <x v="20419"/>
    <m/>
    <m/>
    <m/>
    <m/>
    <x v="8422"/>
    <s v="2023/3/27"/>
    <x v="163"/>
    <x v="163"/>
    <x v="12"/>
    <x v="12"/>
    <m/>
    <x v="615"/>
    <e v="#N/A"/>
    <x v="615"/>
  </r>
  <r>
    <x v="5170"/>
    <m/>
    <n v="15"/>
    <x v="20420"/>
    <m/>
    <m/>
    <m/>
    <m/>
    <x v="8422"/>
    <s v="2023/3/27"/>
    <x v="163"/>
    <x v="163"/>
    <x v="12"/>
    <x v="12"/>
    <m/>
    <x v="615"/>
    <e v="#N/A"/>
    <x v="615"/>
  </r>
  <r>
    <x v="5170"/>
    <m/>
    <n v="12.950000000000001"/>
    <x v="20418"/>
    <m/>
    <m/>
    <m/>
    <m/>
    <x v="8422"/>
    <s v="2023/3/27"/>
    <x v="163"/>
    <x v="163"/>
    <x v="12"/>
    <x v="12"/>
    <m/>
    <x v="615"/>
    <e v="#N/A"/>
    <x v="615"/>
  </r>
  <r>
    <x v="5170"/>
    <m/>
    <n v="389.57"/>
    <x v="20421"/>
    <m/>
    <m/>
    <m/>
    <m/>
    <x v="8318"/>
    <s v="2023/3/31"/>
    <x v="163"/>
    <x v="163"/>
    <x v="12"/>
    <x v="12"/>
    <m/>
    <x v="615"/>
    <e v="#N/A"/>
    <x v="615"/>
  </r>
  <r>
    <x v="5170"/>
    <m/>
    <n v="195"/>
    <x v="20422"/>
    <m/>
    <m/>
    <m/>
    <m/>
    <x v="8425"/>
    <s v="2023/6/4"/>
    <x v="163"/>
    <x v="163"/>
    <x v="12"/>
    <x v="12"/>
    <m/>
    <x v="615"/>
    <e v="#N/A"/>
    <x v="615"/>
  </r>
  <r>
    <x v="5170"/>
    <m/>
    <n v="22.51"/>
    <x v="20423"/>
    <m/>
    <m/>
    <m/>
    <m/>
    <x v="8425"/>
    <s v="2023/6/4"/>
    <x v="163"/>
    <x v="163"/>
    <x v="12"/>
    <x v="12"/>
    <m/>
    <x v="615"/>
    <e v="#N/A"/>
    <x v="615"/>
  </r>
  <r>
    <x v="5170"/>
    <m/>
    <n v="250"/>
    <x v="20424"/>
    <m/>
    <m/>
    <m/>
    <m/>
    <x v="8426"/>
    <s v="2023/6/21"/>
    <x v="163"/>
    <x v="163"/>
    <x v="12"/>
    <x v="12"/>
    <m/>
    <x v="615"/>
    <e v="#N/A"/>
    <x v="615"/>
  </r>
  <r>
    <x v="5170"/>
    <m/>
    <n v="23"/>
    <x v="20425"/>
    <m/>
    <m/>
    <m/>
    <m/>
    <x v="8410"/>
    <s v="2023/6/21"/>
    <x v="163"/>
    <x v="163"/>
    <x v="12"/>
    <x v="12"/>
    <m/>
    <x v="615"/>
    <e v="#N/A"/>
    <x v="615"/>
  </r>
  <r>
    <x v="5170"/>
    <m/>
    <n v="74.75"/>
    <x v="20426"/>
    <m/>
    <m/>
    <m/>
    <m/>
    <x v="8429"/>
    <s v="2023/7/13"/>
    <x v="163"/>
    <x v="163"/>
    <x v="12"/>
    <x v="12"/>
    <m/>
    <x v="615"/>
    <e v="#N/A"/>
    <x v="615"/>
  </r>
  <r>
    <x v="5170"/>
    <m/>
    <n v="48"/>
    <x v="20427"/>
    <m/>
    <m/>
    <m/>
    <m/>
    <x v="8429"/>
    <s v="2023/7/13"/>
    <x v="163"/>
    <x v="163"/>
    <x v="12"/>
    <x v="12"/>
    <m/>
    <x v="615"/>
    <e v="#N/A"/>
    <x v="615"/>
  </r>
  <r>
    <x v="5170"/>
    <m/>
    <n v="5"/>
    <x v="20428"/>
    <m/>
    <m/>
    <m/>
    <m/>
    <x v="8453"/>
    <s v="2023/10/31"/>
    <x v="163"/>
    <x v="163"/>
    <x v="12"/>
    <x v="12"/>
    <m/>
    <x v="615"/>
    <e v="#N/A"/>
    <x v="615"/>
  </r>
  <r>
    <x v="5170"/>
    <m/>
    <n v="65.25"/>
    <x v="20429"/>
    <m/>
    <m/>
    <m/>
    <m/>
    <x v="8453"/>
    <s v="2023/10/31"/>
    <x v="163"/>
    <x v="163"/>
    <x v="12"/>
    <x v="12"/>
    <m/>
    <x v="615"/>
    <e v="#N/A"/>
    <x v="615"/>
  </r>
  <r>
    <x v="5170"/>
    <m/>
    <n v="5655.8"/>
    <x v="20430"/>
    <m/>
    <m/>
    <m/>
    <m/>
    <x v="9869"/>
    <s v="2023/1/9"/>
    <x v="163"/>
    <x v="163"/>
    <x v="13"/>
    <x v="13"/>
    <m/>
    <x v="615"/>
    <e v="#N/A"/>
    <x v="615"/>
  </r>
  <r>
    <x v="5170"/>
    <m/>
    <n v="422.61"/>
    <x v="20431"/>
    <m/>
    <m/>
    <m/>
    <m/>
    <x v="9192"/>
    <s v="2023/2/26"/>
    <x v="163"/>
    <x v="163"/>
    <x v="13"/>
    <x v="13"/>
    <m/>
    <x v="615"/>
    <e v="#N/A"/>
    <x v="615"/>
  </r>
  <r>
    <x v="5170"/>
    <m/>
    <n v="20"/>
    <x v="20432"/>
    <m/>
    <m/>
    <m/>
    <m/>
    <x v="8386"/>
    <s v="2023/3/11"/>
    <x v="163"/>
    <x v="163"/>
    <x v="13"/>
    <x v="13"/>
    <m/>
    <x v="615"/>
    <e v="#N/A"/>
    <x v="615"/>
  </r>
  <r>
    <x v="5170"/>
    <m/>
    <n v="8.0500000000000007"/>
    <x v="20433"/>
    <m/>
    <m/>
    <m/>
    <m/>
    <x v="8432"/>
    <s v="2023/3/28"/>
    <x v="163"/>
    <x v="163"/>
    <x v="13"/>
    <x v="13"/>
    <m/>
    <x v="615"/>
    <e v="#N/A"/>
    <x v="615"/>
  </r>
  <r>
    <x v="5170"/>
    <m/>
    <n v="8.0500000000000007"/>
    <x v="20434"/>
    <m/>
    <m/>
    <m/>
    <m/>
    <x v="8432"/>
    <s v="2023/3/28"/>
    <x v="163"/>
    <x v="163"/>
    <x v="13"/>
    <x v="13"/>
    <m/>
    <x v="615"/>
    <e v="#N/A"/>
    <x v="615"/>
  </r>
  <r>
    <x v="5170"/>
    <m/>
    <n v="45"/>
    <x v="20435"/>
    <m/>
    <m/>
    <m/>
    <m/>
    <x v="8337"/>
    <s v="2023/11/26"/>
    <x v="163"/>
    <x v="163"/>
    <x v="13"/>
    <x v="13"/>
    <m/>
    <x v="615"/>
    <e v="#N/A"/>
    <x v="615"/>
  </r>
  <r>
    <x v="5170"/>
    <m/>
    <n v="33"/>
    <x v="20436"/>
    <m/>
    <m/>
    <m/>
    <m/>
    <x v="9776"/>
    <s v="2023/12/23"/>
    <x v="163"/>
    <x v="163"/>
    <x v="13"/>
    <x v="13"/>
    <m/>
    <x v="615"/>
    <e v="#N/A"/>
    <x v="615"/>
  </r>
  <r>
    <x v="5170"/>
    <m/>
    <n v="10"/>
    <x v="20436"/>
    <m/>
    <m/>
    <m/>
    <m/>
    <x v="9776"/>
    <s v="2023/12/23"/>
    <x v="163"/>
    <x v="163"/>
    <x v="13"/>
    <x v="13"/>
    <m/>
    <x v="615"/>
    <e v="#N/A"/>
    <x v="615"/>
  </r>
  <r>
    <x v="5170"/>
    <m/>
    <n v="8"/>
    <x v="20436"/>
    <m/>
    <m/>
    <m/>
    <m/>
    <x v="9776"/>
    <s v="2023/12/23"/>
    <x v="163"/>
    <x v="163"/>
    <x v="13"/>
    <x v="13"/>
    <m/>
    <x v="615"/>
    <e v="#N/A"/>
    <x v="615"/>
  </r>
  <r>
    <x v="5170"/>
    <m/>
    <n v="150"/>
    <x v="20437"/>
    <m/>
    <m/>
    <m/>
    <m/>
    <x v="7992"/>
    <s v="2023/12/25"/>
    <x v="163"/>
    <x v="163"/>
    <x v="13"/>
    <x v="13"/>
    <m/>
    <x v="615"/>
    <e v="#N/A"/>
    <x v="615"/>
  </r>
  <r>
    <x v="5170"/>
    <m/>
    <n v="312"/>
    <x v="20438"/>
    <m/>
    <m/>
    <m/>
    <m/>
    <x v="8392"/>
    <s v="2023/1/8"/>
    <x v="163"/>
    <x v="163"/>
    <x v="7"/>
    <x v="7"/>
    <m/>
    <x v="615"/>
    <e v="#N/A"/>
    <x v="615"/>
  </r>
  <r>
    <x v="5170"/>
    <m/>
    <n v="1452"/>
    <x v="20439"/>
    <m/>
    <m/>
    <m/>
    <m/>
    <x v="8287"/>
    <s v="2023/1/8"/>
    <x v="163"/>
    <x v="163"/>
    <x v="7"/>
    <x v="7"/>
    <m/>
    <x v="615"/>
    <e v="#N/A"/>
    <x v="615"/>
  </r>
  <r>
    <x v="5170"/>
    <m/>
    <n v="62"/>
    <x v="20440"/>
    <m/>
    <m/>
    <m/>
    <m/>
    <x v="8432"/>
    <s v="2023/3/28"/>
    <x v="163"/>
    <x v="163"/>
    <x v="7"/>
    <x v="7"/>
    <m/>
    <x v="615"/>
    <e v="#N/A"/>
    <x v="615"/>
  </r>
  <r>
    <x v="5170"/>
    <m/>
    <n v="50"/>
    <x v="20441"/>
    <m/>
    <m/>
    <m/>
    <m/>
    <x v="8432"/>
    <s v="2023/3/28"/>
    <x v="163"/>
    <x v="163"/>
    <x v="7"/>
    <x v="7"/>
    <m/>
    <x v="615"/>
    <e v="#N/A"/>
    <x v="615"/>
  </r>
  <r>
    <x v="5170"/>
    <m/>
    <n v="36"/>
    <x v="20442"/>
    <m/>
    <m/>
    <m/>
    <m/>
    <x v="9565"/>
    <s v="2023/4/26"/>
    <x v="163"/>
    <x v="163"/>
    <x v="7"/>
    <x v="7"/>
    <m/>
    <x v="615"/>
    <e v="#N/A"/>
    <x v="615"/>
  </r>
  <r>
    <x v="5170"/>
    <m/>
    <n v="60"/>
    <x v="20443"/>
    <m/>
    <m/>
    <m/>
    <m/>
    <x v="7990"/>
    <s v="2023/5/25"/>
    <x v="163"/>
    <x v="163"/>
    <x v="7"/>
    <x v="7"/>
    <m/>
    <x v="615"/>
    <e v="#N/A"/>
    <x v="615"/>
  </r>
  <r>
    <x v="5170"/>
    <m/>
    <n v="43.5"/>
    <x v="20444"/>
    <m/>
    <m/>
    <m/>
    <m/>
    <x v="9484"/>
    <s v="2023/5/27"/>
    <x v="163"/>
    <x v="163"/>
    <x v="7"/>
    <x v="7"/>
    <m/>
    <x v="615"/>
    <e v="#N/A"/>
    <x v="615"/>
  </r>
  <r>
    <x v="5170"/>
    <m/>
    <n v="63"/>
    <x v="20445"/>
    <m/>
    <m/>
    <m/>
    <m/>
    <x v="9484"/>
    <s v="2023/5/27"/>
    <x v="163"/>
    <x v="163"/>
    <x v="7"/>
    <x v="7"/>
    <m/>
    <x v="615"/>
    <e v="#N/A"/>
    <x v="615"/>
  </r>
  <r>
    <x v="5170"/>
    <m/>
    <n v="1643.48"/>
    <x v="20446"/>
    <m/>
    <m/>
    <m/>
    <m/>
    <x v="8171"/>
    <s v="2023/5/29"/>
    <x v="163"/>
    <x v="163"/>
    <x v="7"/>
    <x v="7"/>
    <m/>
    <x v="615"/>
    <e v="#N/A"/>
    <x v="615"/>
  </r>
  <r>
    <x v="5170"/>
    <m/>
    <n v="690"/>
    <x v="20447"/>
    <s v="16"/>
    <n v="16"/>
    <n v="6"/>
    <n v="16"/>
    <x v="7523"/>
    <s v="2023/5/30"/>
    <x v="163"/>
    <x v="163"/>
    <x v="7"/>
    <x v="7"/>
    <m/>
    <x v="615"/>
    <e v="#N/A"/>
    <x v="615"/>
  </r>
  <r>
    <x v="5170"/>
    <m/>
    <n v="41.74"/>
    <x v="20448"/>
    <m/>
    <m/>
    <m/>
    <m/>
    <x v="8437"/>
    <s v="2023/6/3"/>
    <x v="163"/>
    <x v="163"/>
    <x v="7"/>
    <x v="7"/>
    <m/>
    <x v="615"/>
    <e v="#N/A"/>
    <x v="615"/>
  </r>
  <r>
    <x v="5170"/>
    <m/>
    <n v="660"/>
    <x v="20449"/>
    <m/>
    <m/>
    <m/>
    <m/>
    <x v="8437"/>
    <s v="2023/6/3"/>
    <x v="163"/>
    <x v="163"/>
    <x v="7"/>
    <x v="7"/>
    <m/>
    <x v="615"/>
    <e v="#N/A"/>
    <x v="615"/>
  </r>
  <r>
    <x v="5170"/>
    <m/>
    <n v="105"/>
    <x v="20450"/>
    <m/>
    <m/>
    <m/>
    <m/>
    <x v="8437"/>
    <s v="2023/6/3"/>
    <x v="163"/>
    <x v="163"/>
    <x v="7"/>
    <x v="7"/>
    <m/>
    <x v="615"/>
    <e v="#N/A"/>
    <x v="615"/>
  </r>
  <r>
    <x v="5170"/>
    <m/>
    <n v="2340"/>
    <x v="20451"/>
    <m/>
    <m/>
    <m/>
    <m/>
    <x v="8437"/>
    <s v="2023/6/3"/>
    <x v="163"/>
    <x v="163"/>
    <x v="7"/>
    <x v="7"/>
    <m/>
    <x v="615"/>
    <e v="#N/A"/>
    <x v="615"/>
  </r>
  <r>
    <x v="5170"/>
    <m/>
    <n v="192"/>
    <x v="20452"/>
    <m/>
    <m/>
    <m/>
    <m/>
    <x v="8037"/>
    <s v="2023/6/10"/>
    <x v="163"/>
    <x v="163"/>
    <x v="7"/>
    <x v="7"/>
    <m/>
    <x v="615"/>
    <e v="#N/A"/>
    <x v="615"/>
  </r>
  <r>
    <x v="5170"/>
    <m/>
    <n v="66"/>
    <x v="20453"/>
    <m/>
    <m/>
    <m/>
    <m/>
    <x v="9870"/>
    <s v="2023/6/17"/>
    <x v="163"/>
    <x v="163"/>
    <x v="7"/>
    <x v="7"/>
    <m/>
    <x v="615"/>
    <e v="#N/A"/>
    <x v="615"/>
  </r>
  <r>
    <x v="5170"/>
    <m/>
    <n v="150"/>
    <x v="20454"/>
    <m/>
    <m/>
    <m/>
    <m/>
    <x v="9871"/>
    <s v="2023/6/17"/>
    <x v="163"/>
    <x v="163"/>
    <x v="7"/>
    <x v="7"/>
    <m/>
    <x v="615"/>
    <e v="#N/A"/>
    <x v="615"/>
  </r>
  <r>
    <x v="5170"/>
    <m/>
    <n v="11.5"/>
    <x v="20455"/>
    <m/>
    <m/>
    <m/>
    <m/>
    <x v="9871"/>
    <s v="2023/6/17"/>
    <x v="163"/>
    <x v="163"/>
    <x v="7"/>
    <x v="7"/>
    <m/>
    <x v="615"/>
    <e v="#N/A"/>
    <x v="615"/>
  </r>
  <r>
    <x v="5170"/>
    <m/>
    <n v="84"/>
    <x v="20456"/>
    <m/>
    <m/>
    <m/>
    <m/>
    <x v="9871"/>
    <s v="2023/6/17"/>
    <x v="163"/>
    <x v="163"/>
    <x v="7"/>
    <x v="7"/>
    <m/>
    <x v="615"/>
    <e v="#N/A"/>
    <x v="615"/>
  </r>
  <r>
    <x v="5170"/>
    <m/>
    <n v="10"/>
    <x v="20457"/>
    <m/>
    <m/>
    <m/>
    <m/>
    <x v="9871"/>
    <s v="2023/6/17"/>
    <x v="163"/>
    <x v="163"/>
    <x v="7"/>
    <x v="7"/>
    <m/>
    <x v="615"/>
    <e v="#N/A"/>
    <x v="615"/>
  </r>
  <r>
    <x v="5170"/>
    <m/>
    <n v="59.800000000000004"/>
    <x v="20458"/>
    <m/>
    <m/>
    <m/>
    <m/>
    <x v="9871"/>
    <s v="2023/6/17"/>
    <x v="163"/>
    <x v="163"/>
    <x v="7"/>
    <x v="7"/>
    <m/>
    <x v="615"/>
    <e v="#N/A"/>
    <x v="615"/>
  </r>
  <r>
    <x v="5170"/>
    <m/>
    <n v="1590.44"/>
    <x v="20459"/>
    <m/>
    <m/>
    <m/>
    <m/>
    <x v="8396"/>
    <s v="2023/6/24"/>
    <x v="163"/>
    <x v="163"/>
    <x v="7"/>
    <x v="7"/>
    <m/>
    <x v="615"/>
    <e v="#N/A"/>
    <x v="615"/>
  </r>
  <r>
    <x v="5170"/>
    <m/>
    <n v="30"/>
    <x v="20460"/>
    <m/>
    <m/>
    <m/>
    <m/>
    <x v="8566"/>
    <s v="2023/6/30"/>
    <x v="163"/>
    <x v="163"/>
    <x v="7"/>
    <x v="7"/>
    <m/>
    <x v="615"/>
    <e v="#N/A"/>
    <x v="615"/>
  </r>
  <r>
    <x v="5170"/>
    <m/>
    <n v="400"/>
    <x v="20461"/>
    <m/>
    <m/>
    <m/>
    <m/>
    <x v="8566"/>
    <s v="2023/6/30"/>
    <x v="163"/>
    <x v="163"/>
    <x v="7"/>
    <x v="7"/>
    <m/>
    <x v="615"/>
    <e v="#N/A"/>
    <x v="615"/>
  </r>
  <r>
    <x v="5170"/>
    <m/>
    <n v="346"/>
    <x v="20462"/>
    <m/>
    <m/>
    <m/>
    <m/>
    <x v="9736"/>
    <s v="2023/7/12"/>
    <x v="163"/>
    <x v="163"/>
    <x v="7"/>
    <x v="7"/>
    <m/>
    <x v="615"/>
    <e v="#N/A"/>
    <x v="615"/>
  </r>
  <r>
    <x v="5170"/>
    <m/>
    <n v="99"/>
    <x v="20463"/>
    <m/>
    <m/>
    <m/>
    <m/>
    <x v="9736"/>
    <s v="2023/7/12"/>
    <x v="163"/>
    <x v="163"/>
    <x v="7"/>
    <x v="7"/>
    <m/>
    <x v="615"/>
    <e v="#N/A"/>
    <x v="615"/>
  </r>
  <r>
    <x v="5170"/>
    <m/>
    <n v="252"/>
    <x v="20464"/>
    <m/>
    <m/>
    <m/>
    <m/>
    <x v="8680"/>
    <s v="2023/7/12"/>
    <x v="163"/>
    <x v="163"/>
    <x v="7"/>
    <x v="7"/>
    <m/>
    <x v="615"/>
    <e v="#N/A"/>
    <x v="615"/>
  </r>
  <r>
    <x v="5170"/>
    <m/>
    <n v="1540"/>
    <x v="20465"/>
    <m/>
    <m/>
    <m/>
    <m/>
    <x v="8680"/>
    <s v="2023/7/12"/>
    <x v="163"/>
    <x v="163"/>
    <x v="7"/>
    <x v="7"/>
    <m/>
    <x v="615"/>
    <e v="#N/A"/>
    <x v="615"/>
  </r>
  <r>
    <x v="5170"/>
    <m/>
    <n v="109.57000000000001"/>
    <x v="20466"/>
    <m/>
    <m/>
    <m/>
    <m/>
    <x v="8352"/>
    <s v="2023/7/25"/>
    <x v="163"/>
    <x v="163"/>
    <x v="7"/>
    <x v="7"/>
    <m/>
    <x v="615"/>
    <e v="#N/A"/>
    <x v="615"/>
  </r>
  <r>
    <x v="5170"/>
    <m/>
    <n v="1335"/>
    <x v="20467"/>
    <m/>
    <m/>
    <m/>
    <m/>
    <x v="8352"/>
    <s v="2023/7/25"/>
    <x v="163"/>
    <x v="163"/>
    <x v="7"/>
    <x v="7"/>
    <m/>
    <x v="615"/>
    <e v="#N/A"/>
    <x v="615"/>
  </r>
  <r>
    <x v="5170"/>
    <m/>
    <n v="2200"/>
    <x v="20468"/>
    <m/>
    <m/>
    <m/>
    <m/>
    <x v="8378"/>
    <s v="2023/8/13"/>
    <x v="163"/>
    <x v="163"/>
    <x v="7"/>
    <x v="7"/>
    <m/>
    <x v="615"/>
    <e v="#N/A"/>
    <x v="615"/>
  </r>
  <r>
    <x v="5170"/>
    <m/>
    <n v="217.20000000000002"/>
    <x v="20469"/>
    <m/>
    <m/>
    <m/>
    <m/>
    <x v="8459"/>
    <s v="2023/8/26"/>
    <x v="163"/>
    <x v="163"/>
    <x v="7"/>
    <x v="7"/>
    <m/>
    <x v="615"/>
    <e v="#N/A"/>
    <x v="615"/>
  </r>
  <r>
    <x v="5170"/>
    <m/>
    <n v="43.480000000000004"/>
    <x v="20470"/>
    <m/>
    <m/>
    <m/>
    <m/>
    <x v="9461"/>
    <s v="2023/10/7"/>
    <x v="163"/>
    <x v="163"/>
    <x v="7"/>
    <x v="7"/>
    <m/>
    <x v="615"/>
    <e v="#N/A"/>
    <x v="615"/>
  </r>
  <r>
    <x v="5170"/>
    <m/>
    <n v="1404.78"/>
    <x v="20471"/>
    <m/>
    <m/>
    <m/>
    <m/>
    <x v="7121"/>
    <s v="2023/10/8"/>
    <x v="163"/>
    <x v="163"/>
    <x v="7"/>
    <x v="7"/>
    <m/>
    <x v="615"/>
    <e v="#N/A"/>
    <x v="615"/>
  </r>
  <r>
    <x v="5170"/>
    <m/>
    <n v="95.3"/>
    <x v="20472"/>
    <m/>
    <m/>
    <m/>
    <m/>
    <x v="8551"/>
    <s v="2023/10/11"/>
    <x v="163"/>
    <x v="163"/>
    <x v="7"/>
    <x v="7"/>
    <m/>
    <x v="615"/>
    <e v="#N/A"/>
    <x v="615"/>
  </r>
  <r>
    <x v="5170"/>
    <m/>
    <n v="370"/>
    <x v="20473"/>
    <m/>
    <m/>
    <m/>
    <m/>
    <x v="8381"/>
    <s v="2023/10/19"/>
    <x v="163"/>
    <x v="163"/>
    <x v="7"/>
    <x v="7"/>
    <m/>
    <x v="615"/>
    <e v="#N/A"/>
    <x v="615"/>
  </r>
  <r>
    <x v="5170"/>
    <m/>
    <n v="500"/>
    <x v="20474"/>
    <m/>
    <m/>
    <m/>
    <m/>
    <x v="8381"/>
    <s v="2023/10/19"/>
    <x v="163"/>
    <x v="163"/>
    <x v="7"/>
    <x v="7"/>
    <m/>
    <x v="615"/>
    <e v="#N/A"/>
    <x v="615"/>
  </r>
  <r>
    <x v="5170"/>
    <m/>
    <n v="52"/>
    <x v="20475"/>
    <m/>
    <m/>
    <m/>
    <m/>
    <x v="7899"/>
    <s v="2023/12/31"/>
    <x v="163"/>
    <x v="163"/>
    <x v="7"/>
    <x v="7"/>
    <m/>
    <x v="615"/>
    <e v="#N/A"/>
    <x v="615"/>
  </r>
  <r>
    <x v="5170"/>
    <m/>
    <n v="3300"/>
    <x v="20476"/>
    <m/>
    <m/>
    <m/>
    <m/>
    <x v="7853"/>
    <s v="2023/7/19"/>
    <x v="163"/>
    <x v="163"/>
    <x v="46"/>
    <x v="46"/>
    <m/>
    <x v="615"/>
    <e v="#N/A"/>
    <x v="615"/>
  </r>
  <r>
    <x v="5170"/>
    <m/>
    <n v="408"/>
    <x v="20477"/>
    <m/>
    <m/>
    <m/>
    <m/>
    <x v="7853"/>
    <s v="2023/7/19"/>
    <x v="163"/>
    <x v="163"/>
    <x v="46"/>
    <x v="46"/>
    <m/>
    <x v="615"/>
    <e v="#N/A"/>
    <x v="615"/>
  </r>
  <r>
    <x v="5170"/>
    <m/>
    <n v="1500"/>
    <x v="20478"/>
    <m/>
    <m/>
    <m/>
    <m/>
    <x v="8294"/>
    <s v="2023/1/10"/>
    <x v="163"/>
    <x v="163"/>
    <x v="48"/>
    <x v="48"/>
    <m/>
    <x v="615"/>
    <e v="#N/A"/>
    <x v="615"/>
  </r>
  <r>
    <x v="5170"/>
    <m/>
    <n v="2350.11"/>
    <x v="20479"/>
    <m/>
    <m/>
    <m/>
    <m/>
    <x v="8294"/>
    <s v="2023/1/10"/>
    <x v="163"/>
    <x v="163"/>
    <x v="48"/>
    <x v="48"/>
    <m/>
    <x v="615"/>
    <e v="#N/A"/>
    <x v="615"/>
  </r>
  <r>
    <x v="5170"/>
    <m/>
    <n v="50"/>
    <x v="20480"/>
    <m/>
    <m/>
    <m/>
    <m/>
    <x v="9650"/>
    <s v="2023/1/28"/>
    <x v="163"/>
    <x v="163"/>
    <x v="48"/>
    <x v="48"/>
    <m/>
    <x v="615"/>
    <e v="#N/A"/>
    <x v="615"/>
  </r>
  <r>
    <x v="5170"/>
    <m/>
    <n v="158.62"/>
    <x v="20480"/>
    <m/>
    <m/>
    <m/>
    <m/>
    <x v="9650"/>
    <s v="2023/1/28"/>
    <x v="163"/>
    <x v="163"/>
    <x v="48"/>
    <x v="48"/>
    <m/>
    <x v="615"/>
    <e v="#N/A"/>
    <x v="615"/>
  </r>
  <r>
    <x v="5170"/>
    <m/>
    <n v="60"/>
    <x v="20480"/>
    <m/>
    <m/>
    <m/>
    <m/>
    <x v="9650"/>
    <s v="2023/1/28"/>
    <x v="163"/>
    <x v="163"/>
    <x v="48"/>
    <x v="48"/>
    <m/>
    <x v="615"/>
    <e v="#N/A"/>
    <x v="615"/>
  </r>
  <r>
    <x v="5170"/>
    <m/>
    <n v="291"/>
    <x v="20480"/>
    <m/>
    <m/>
    <m/>
    <m/>
    <x v="9650"/>
    <s v="2023/1/28"/>
    <x v="163"/>
    <x v="163"/>
    <x v="48"/>
    <x v="48"/>
    <m/>
    <x v="615"/>
    <e v="#N/A"/>
    <x v="615"/>
  </r>
  <r>
    <x v="5170"/>
    <m/>
    <n v="85"/>
    <x v="20481"/>
    <m/>
    <m/>
    <m/>
    <m/>
    <x v="9650"/>
    <s v="2023/1/28"/>
    <x v="163"/>
    <x v="163"/>
    <x v="48"/>
    <x v="48"/>
    <m/>
    <x v="615"/>
    <e v="#N/A"/>
    <x v="615"/>
  </r>
  <r>
    <x v="5170"/>
    <m/>
    <n v="240"/>
    <x v="20480"/>
    <m/>
    <m/>
    <m/>
    <m/>
    <x v="9650"/>
    <s v="2023/1/28"/>
    <x v="163"/>
    <x v="163"/>
    <x v="48"/>
    <x v="48"/>
    <m/>
    <x v="615"/>
    <e v="#N/A"/>
    <x v="615"/>
  </r>
  <r>
    <x v="5170"/>
    <m/>
    <n v="15"/>
    <x v="20482"/>
    <m/>
    <m/>
    <m/>
    <m/>
    <x v="9650"/>
    <s v="2023/1/28"/>
    <x v="163"/>
    <x v="163"/>
    <x v="48"/>
    <x v="48"/>
    <m/>
    <x v="615"/>
    <e v="#N/A"/>
    <x v="615"/>
  </r>
  <r>
    <x v="5170"/>
    <m/>
    <n v="14"/>
    <x v="20483"/>
    <m/>
    <m/>
    <m/>
    <m/>
    <x v="9652"/>
    <s v="2023/2/13"/>
    <x v="163"/>
    <x v="163"/>
    <x v="48"/>
    <x v="48"/>
    <m/>
    <x v="615"/>
    <e v="#N/A"/>
    <x v="615"/>
  </r>
  <r>
    <x v="5170"/>
    <m/>
    <n v="126.45"/>
    <x v="20484"/>
    <m/>
    <m/>
    <m/>
    <m/>
    <x v="9857"/>
    <s v="2023/3/8"/>
    <x v="163"/>
    <x v="163"/>
    <x v="48"/>
    <x v="48"/>
    <m/>
    <x v="615"/>
    <e v="#N/A"/>
    <x v="615"/>
  </r>
  <r>
    <x v="5170"/>
    <m/>
    <n v="60"/>
    <x v="20485"/>
    <m/>
    <m/>
    <m/>
    <m/>
    <x v="8342"/>
    <s v="2023/3/11"/>
    <x v="163"/>
    <x v="163"/>
    <x v="48"/>
    <x v="48"/>
    <m/>
    <x v="615"/>
    <e v="#N/A"/>
    <x v="615"/>
  </r>
  <r>
    <x v="5170"/>
    <m/>
    <n v="210"/>
    <x v="20486"/>
    <m/>
    <m/>
    <m/>
    <m/>
    <x v="8134"/>
    <s v="2023/3/31"/>
    <x v="163"/>
    <x v="163"/>
    <x v="48"/>
    <x v="48"/>
    <m/>
    <x v="615"/>
    <e v="#N/A"/>
    <x v="615"/>
  </r>
  <r>
    <x v="5170"/>
    <m/>
    <n v="709.87"/>
    <x v="20487"/>
    <m/>
    <m/>
    <m/>
    <m/>
    <x v="8598"/>
    <s v="2023/4/8"/>
    <x v="163"/>
    <x v="163"/>
    <x v="48"/>
    <x v="48"/>
    <m/>
    <x v="615"/>
    <e v="#N/A"/>
    <x v="615"/>
  </r>
  <r>
    <x v="5170"/>
    <m/>
    <n v="116.52"/>
    <x v="20488"/>
    <m/>
    <m/>
    <m/>
    <m/>
    <x v="8331"/>
    <s v="2023/4/12"/>
    <x v="163"/>
    <x v="163"/>
    <x v="48"/>
    <x v="48"/>
    <m/>
    <x v="615"/>
    <e v="#N/A"/>
    <x v="615"/>
  </r>
  <r>
    <x v="5170"/>
    <m/>
    <n v="500"/>
    <x v="20489"/>
    <m/>
    <m/>
    <m/>
    <m/>
    <x v="8418"/>
    <s v="2023/4/29"/>
    <x v="163"/>
    <x v="163"/>
    <x v="48"/>
    <x v="48"/>
    <m/>
    <x v="615"/>
    <e v="#N/A"/>
    <x v="615"/>
  </r>
  <r>
    <x v="5170"/>
    <m/>
    <n v="5"/>
    <x v="20490"/>
    <m/>
    <m/>
    <m/>
    <m/>
    <x v="8423"/>
    <s v="2023/4/30"/>
    <x v="163"/>
    <x v="163"/>
    <x v="48"/>
    <x v="48"/>
    <m/>
    <x v="615"/>
    <e v="#N/A"/>
    <x v="615"/>
  </r>
  <r>
    <x v="5170"/>
    <m/>
    <n v="50"/>
    <x v="20491"/>
    <m/>
    <m/>
    <m/>
    <m/>
    <x v="8444"/>
    <s v="2023/5/1"/>
    <x v="163"/>
    <x v="163"/>
    <x v="48"/>
    <x v="48"/>
    <m/>
    <x v="615"/>
    <e v="#N/A"/>
    <x v="615"/>
  </r>
  <r>
    <x v="5170"/>
    <m/>
    <n v="11.5"/>
    <x v="20492"/>
    <m/>
    <m/>
    <m/>
    <m/>
    <x v="8445"/>
    <s v="2023/6/4"/>
    <x v="163"/>
    <x v="163"/>
    <x v="48"/>
    <x v="48"/>
    <m/>
    <x v="615"/>
    <e v="#N/A"/>
    <x v="615"/>
  </r>
  <r>
    <x v="5170"/>
    <m/>
    <n v="14.01"/>
    <x v="20493"/>
    <m/>
    <m/>
    <m/>
    <m/>
    <x v="8447"/>
    <s v="2023/7/23"/>
    <x v="163"/>
    <x v="163"/>
    <x v="48"/>
    <x v="48"/>
    <m/>
    <x v="615"/>
    <e v="#N/A"/>
    <x v="615"/>
  </r>
  <r>
    <x v="5170"/>
    <m/>
    <n v="201"/>
    <x v="20494"/>
    <m/>
    <m/>
    <m/>
    <m/>
    <x v="7844"/>
    <s v="2023/8/5"/>
    <x v="163"/>
    <x v="163"/>
    <x v="48"/>
    <x v="48"/>
    <m/>
    <x v="615"/>
    <e v="#N/A"/>
    <x v="615"/>
  </r>
  <r>
    <x v="5170"/>
    <m/>
    <n v="13"/>
    <x v="20495"/>
    <m/>
    <m/>
    <m/>
    <m/>
    <x v="8450"/>
    <s v="2023/9/3"/>
    <x v="163"/>
    <x v="163"/>
    <x v="48"/>
    <x v="48"/>
    <m/>
    <x v="615"/>
    <e v="#N/A"/>
    <x v="615"/>
  </r>
  <r>
    <x v="5170"/>
    <m/>
    <n v="20"/>
    <x v="20496"/>
    <m/>
    <m/>
    <m/>
    <m/>
    <x v="8450"/>
    <s v="2023/9/3"/>
    <x v="163"/>
    <x v="163"/>
    <x v="48"/>
    <x v="48"/>
    <m/>
    <x v="615"/>
    <e v="#N/A"/>
    <x v="615"/>
  </r>
  <r>
    <x v="5170"/>
    <m/>
    <n v="100"/>
    <x v="20497"/>
    <m/>
    <m/>
    <m/>
    <m/>
    <x v="7730"/>
    <s v="2023/9/11"/>
    <x v="163"/>
    <x v="163"/>
    <x v="48"/>
    <x v="48"/>
    <m/>
    <x v="615"/>
    <e v="#N/A"/>
    <x v="615"/>
  </r>
  <r>
    <x v="5170"/>
    <m/>
    <n v="297"/>
    <x v="20498"/>
    <m/>
    <m/>
    <m/>
    <m/>
    <x v="7280"/>
    <s v="2023/9/25"/>
    <x v="163"/>
    <x v="163"/>
    <x v="48"/>
    <x v="48"/>
    <m/>
    <x v="615"/>
    <e v="#N/A"/>
    <x v="615"/>
  </r>
  <r>
    <x v="5170"/>
    <m/>
    <n v="31.3"/>
    <x v="20499"/>
    <m/>
    <m/>
    <m/>
    <m/>
    <x v="7280"/>
    <s v="2023/9/25"/>
    <x v="163"/>
    <x v="163"/>
    <x v="48"/>
    <x v="48"/>
    <m/>
    <x v="615"/>
    <e v="#N/A"/>
    <x v="615"/>
  </r>
  <r>
    <x v="5170"/>
    <m/>
    <n v="100"/>
    <x v="20500"/>
    <m/>
    <m/>
    <m/>
    <m/>
    <x v="9872"/>
    <s v="2023/10/22"/>
    <x v="163"/>
    <x v="163"/>
    <x v="48"/>
    <x v="48"/>
    <m/>
    <x v="615"/>
    <e v="#N/A"/>
    <x v="615"/>
  </r>
  <r>
    <x v="5170"/>
    <m/>
    <n v="207"/>
    <x v="20501"/>
    <m/>
    <m/>
    <m/>
    <m/>
    <x v="9872"/>
    <s v="2023/10/22"/>
    <x v="163"/>
    <x v="163"/>
    <x v="48"/>
    <x v="48"/>
    <m/>
    <x v="615"/>
    <e v="#N/A"/>
    <x v="615"/>
  </r>
  <r>
    <x v="5170"/>
    <m/>
    <n v="207"/>
    <x v="20502"/>
    <m/>
    <m/>
    <m/>
    <m/>
    <x v="9872"/>
    <s v="2023/10/22"/>
    <x v="163"/>
    <x v="163"/>
    <x v="48"/>
    <x v="48"/>
    <m/>
    <x v="615"/>
    <e v="#N/A"/>
    <x v="615"/>
  </r>
  <r>
    <x v="5170"/>
    <m/>
    <n v="30"/>
    <x v="20503"/>
    <m/>
    <m/>
    <m/>
    <m/>
    <x v="8455"/>
    <s v="2023/11/27"/>
    <x v="163"/>
    <x v="163"/>
    <x v="48"/>
    <x v="48"/>
    <m/>
    <x v="615"/>
    <e v="#N/A"/>
    <x v="615"/>
  </r>
  <r>
    <x v="5170"/>
    <m/>
    <n v="18"/>
    <x v="20504"/>
    <m/>
    <m/>
    <m/>
    <m/>
    <x v="9777"/>
    <s v="2023/12/26"/>
    <x v="163"/>
    <x v="163"/>
    <x v="48"/>
    <x v="48"/>
    <m/>
    <x v="615"/>
    <e v="#N/A"/>
    <x v="615"/>
  </r>
  <r>
    <x v="5170"/>
    <m/>
    <n v="12"/>
    <x v="20505"/>
    <m/>
    <m/>
    <m/>
    <m/>
    <x v="9777"/>
    <s v="2023/12/26"/>
    <x v="163"/>
    <x v="163"/>
    <x v="48"/>
    <x v="48"/>
    <m/>
    <x v="615"/>
    <e v="#N/A"/>
    <x v="615"/>
  </r>
  <r>
    <x v="5170"/>
    <m/>
    <n v="830"/>
    <x v="20506"/>
    <m/>
    <m/>
    <m/>
    <m/>
    <x v="7726"/>
    <s v="2023/1/23"/>
    <x v="163"/>
    <x v="163"/>
    <x v="9"/>
    <x v="9"/>
    <m/>
    <x v="615"/>
    <e v="#N/A"/>
    <x v="615"/>
  </r>
  <r>
    <x v="5170"/>
    <m/>
    <n v="250"/>
    <x v="20507"/>
    <m/>
    <m/>
    <m/>
    <m/>
    <x v="8128"/>
    <s v="2023/1/25"/>
    <x v="163"/>
    <x v="163"/>
    <x v="9"/>
    <x v="9"/>
    <m/>
    <x v="615"/>
    <e v="#N/A"/>
    <x v="615"/>
  </r>
  <r>
    <x v="5170"/>
    <m/>
    <n v="180"/>
    <x v="20415"/>
    <m/>
    <m/>
    <m/>
    <m/>
    <x v="8128"/>
    <s v="2023/1/25"/>
    <x v="163"/>
    <x v="163"/>
    <x v="9"/>
    <x v="9"/>
    <m/>
    <x v="615"/>
    <e v="#N/A"/>
    <x v="615"/>
  </r>
  <r>
    <x v="5170"/>
    <m/>
    <n v="18"/>
    <x v="20508"/>
    <m/>
    <m/>
    <m/>
    <m/>
    <x v="8128"/>
    <s v="2023/1/25"/>
    <x v="163"/>
    <x v="163"/>
    <x v="9"/>
    <x v="9"/>
    <m/>
    <x v="615"/>
    <e v="#N/A"/>
    <x v="615"/>
  </r>
  <r>
    <x v="5170"/>
    <m/>
    <n v="3907.75"/>
    <x v="20414"/>
    <m/>
    <m/>
    <m/>
    <m/>
    <x v="8128"/>
    <s v="2023/1/25"/>
    <x v="163"/>
    <x v="163"/>
    <x v="9"/>
    <x v="9"/>
    <m/>
    <x v="615"/>
    <e v="#N/A"/>
    <x v="615"/>
  </r>
  <r>
    <x v="5170"/>
    <m/>
    <n v="19.2"/>
    <x v="20509"/>
    <m/>
    <m/>
    <m/>
    <m/>
    <x v="8128"/>
    <s v="2023/1/25"/>
    <x v="163"/>
    <x v="163"/>
    <x v="9"/>
    <x v="9"/>
    <m/>
    <x v="615"/>
    <e v="#N/A"/>
    <x v="615"/>
  </r>
  <r>
    <x v="5170"/>
    <m/>
    <n v="240"/>
    <x v="20414"/>
    <m/>
    <m/>
    <m/>
    <m/>
    <x v="8128"/>
    <s v="2023/1/25"/>
    <x v="163"/>
    <x v="163"/>
    <x v="9"/>
    <x v="9"/>
    <m/>
    <x v="615"/>
    <e v="#N/A"/>
    <x v="615"/>
  </r>
  <r>
    <x v="5170"/>
    <m/>
    <n v="190"/>
    <x v="20510"/>
    <m/>
    <m/>
    <m/>
    <m/>
    <x v="9741"/>
    <s v="2023/1/29"/>
    <x v="163"/>
    <x v="163"/>
    <x v="9"/>
    <x v="9"/>
    <m/>
    <x v="615"/>
    <e v="#N/A"/>
    <x v="615"/>
  </r>
  <r>
    <x v="5170"/>
    <m/>
    <n v="83"/>
    <x v="20511"/>
    <m/>
    <m/>
    <m/>
    <m/>
    <x v="9652"/>
    <s v="2023/2/13"/>
    <x v="163"/>
    <x v="163"/>
    <x v="9"/>
    <x v="9"/>
    <m/>
    <x v="615"/>
    <e v="#N/A"/>
    <x v="615"/>
  </r>
  <r>
    <x v="5170"/>
    <m/>
    <n v="83"/>
    <x v="20511"/>
    <m/>
    <m/>
    <m/>
    <m/>
    <x v="9652"/>
    <s v="2023/2/13"/>
    <x v="163"/>
    <x v="163"/>
    <x v="9"/>
    <x v="9"/>
    <m/>
    <x v="615"/>
    <e v="#N/A"/>
    <x v="615"/>
  </r>
  <r>
    <x v="5170"/>
    <m/>
    <n v="6"/>
    <x v="20512"/>
    <m/>
    <m/>
    <m/>
    <m/>
    <x v="9652"/>
    <s v="2023/2/13"/>
    <x v="163"/>
    <x v="163"/>
    <x v="9"/>
    <x v="9"/>
    <m/>
    <x v="615"/>
    <e v="#N/A"/>
    <x v="615"/>
  </r>
  <r>
    <x v="5170"/>
    <m/>
    <n v="45"/>
    <x v="20513"/>
    <m/>
    <m/>
    <m/>
    <m/>
    <x v="9652"/>
    <s v="2023/2/13"/>
    <x v="163"/>
    <x v="163"/>
    <x v="9"/>
    <x v="9"/>
    <m/>
    <x v="615"/>
    <e v="#N/A"/>
    <x v="615"/>
  </r>
  <r>
    <x v="5170"/>
    <m/>
    <n v="266"/>
    <x v="20514"/>
    <m/>
    <m/>
    <m/>
    <m/>
    <x v="9652"/>
    <s v="2023/2/13"/>
    <x v="163"/>
    <x v="163"/>
    <x v="9"/>
    <x v="9"/>
    <m/>
    <x v="615"/>
    <e v="#N/A"/>
    <x v="615"/>
  </r>
  <r>
    <x v="5170"/>
    <m/>
    <n v="44.35"/>
    <x v="20515"/>
    <m/>
    <m/>
    <m/>
    <m/>
    <x v="9652"/>
    <s v="2023/2/13"/>
    <x v="163"/>
    <x v="163"/>
    <x v="9"/>
    <x v="9"/>
    <m/>
    <x v="615"/>
    <e v="#N/A"/>
    <x v="615"/>
  </r>
  <r>
    <x v="5170"/>
    <m/>
    <n v="528"/>
    <x v="20516"/>
    <m/>
    <m/>
    <m/>
    <m/>
    <x v="8292"/>
    <s v="2023/2/18"/>
    <x v="163"/>
    <x v="163"/>
    <x v="9"/>
    <x v="9"/>
    <m/>
    <x v="615"/>
    <e v="#N/A"/>
    <x v="615"/>
  </r>
  <r>
    <x v="5170"/>
    <m/>
    <n v="12.01"/>
    <x v="20517"/>
    <m/>
    <m/>
    <m/>
    <m/>
    <x v="8421"/>
    <s v="2023/3/14"/>
    <x v="163"/>
    <x v="163"/>
    <x v="9"/>
    <x v="9"/>
    <m/>
    <x v="615"/>
    <e v="#N/A"/>
    <x v="615"/>
  </r>
  <r>
    <x v="5170"/>
    <m/>
    <n v="130"/>
    <x v="20518"/>
    <m/>
    <m/>
    <m/>
    <m/>
    <x v="8421"/>
    <s v="2023/3/14"/>
    <x v="163"/>
    <x v="163"/>
    <x v="9"/>
    <x v="9"/>
    <m/>
    <x v="615"/>
    <e v="#N/A"/>
    <x v="615"/>
  </r>
  <r>
    <x v="5170"/>
    <m/>
    <n v="31.240000000000002"/>
    <x v="20519"/>
    <m/>
    <m/>
    <m/>
    <m/>
    <x v="8421"/>
    <s v="2023/3/14"/>
    <x v="163"/>
    <x v="163"/>
    <x v="9"/>
    <x v="9"/>
    <m/>
    <x v="615"/>
    <e v="#N/A"/>
    <x v="615"/>
  </r>
  <r>
    <x v="5170"/>
    <m/>
    <n v="48"/>
    <x v="20520"/>
    <m/>
    <m/>
    <m/>
    <m/>
    <x v="8421"/>
    <s v="2023/3/14"/>
    <x v="163"/>
    <x v="163"/>
    <x v="9"/>
    <x v="9"/>
    <m/>
    <x v="615"/>
    <e v="#N/A"/>
    <x v="615"/>
  </r>
  <r>
    <x v="5170"/>
    <m/>
    <n v="78.260000000000005"/>
    <x v="20521"/>
    <m/>
    <m/>
    <m/>
    <m/>
    <x v="8340"/>
    <s v="2023/2/12"/>
    <x v="163"/>
    <x v="163"/>
    <x v="8"/>
    <x v="8"/>
    <m/>
    <x v="615"/>
    <e v="#N/A"/>
    <x v="615"/>
  </r>
  <r>
    <x v="5170"/>
    <m/>
    <n v="975"/>
    <x v="20522"/>
    <m/>
    <m/>
    <m/>
    <m/>
    <x v="8457"/>
    <s v="2023/3/28"/>
    <x v="163"/>
    <x v="163"/>
    <x v="8"/>
    <x v="8"/>
    <m/>
    <x v="615"/>
    <e v="#N/A"/>
    <x v="615"/>
  </r>
  <r>
    <x v="5170"/>
    <m/>
    <n v="547.83000000000004"/>
    <x v="20523"/>
    <m/>
    <m/>
    <m/>
    <m/>
    <x v="8418"/>
    <s v="2023/4/29"/>
    <x v="163"/>
    <x v="163"/>
    <x v="8"/>
    <x v="8"/>
    <m/>
    <x v="615"/>
    <e v="#N/A"/>
    <x v="615"/>
  </r>
  <r>
    <x v="5170"/>
    <m/>
    <n v="30"/>
    <x v="20524"/>
    <m/>
    <m/>
    <m/>
    <m/>
    <x v="7990"/>
    <s v="2023/5/25"/>
    <x v="163"/>
    <x v="163"/>
    <x v="8"/>
    <x v="8"/>
    <m/>
    <x v="615"/>
    <e v="#N/A"/>
    <x v="615"/>
  </r>
  <r>
    <x v="5170"/>
    <m/>
    <n v="21"/>
    <x v="20525"/>
    <m/>
    <m/>
    <m/>
    <m/>
    <x v="9873"/>
    <s v="2023/5/27"/>
    <x v="163"/>
    <x v="163"/>
    <x v="8"/>
    <x v="8"/>
    <m/>
    <x v="615"/>
    <e v="#N/A"/>
    <x v="615"/>
  </r>
  <r>
    <x v="5170"/>
    <m/>
    <n v="4"/>
    <x v="20526"/>
    <m/>
    <m/>
    <m/>
    <m/>
    <x v="8427"/>
    <s v="2023/6/21"/>
    <x v="163"/>
    <x v="163"/>
    <x v="8"/>
    <x v="8"/>
    <m/>
    <x v="615"/>
    <e v="#N/A"/>
    <x v="615"/>
  </r>
  <r>
    <x v="5170"/>
    <m/>
    <n v="500"/>
    <x v="20527"/>
    <m/>
    <m/>
    <m/>
    <m/>
    <x v="8333"/>
    <s v="2023/7/13"/>
    <x v="163"/>
    <x v="163"/>
    <x v="8"/>
    <x v="8"/>
    <m/>
    <x v="615"/>
    <e v="#N/A"/>
    <x v="615"/>
  </r>
  <r>
    <x v="5170"/>
    <m/>
    <n v="575"/>
    <x v="20528"/>
    <m/>
    <m/>
    <m/>
    <m/>
    <x v="9182"/>
    <s v="2023/7/13"/>
    <x v="163"/>
    <x v="163"/>
    <x v="8"/>
    <x v="8"/>
    <m/>
    <x v="615"/>
    <e v="#N/A"/>
    <x v="615"/>
  </r>
  <r>
    <x v="5170"/>
    <m/>
    <n v="52.2"/>
    <x v="20529"/>
    <m/>
    <m/>
    <m/>
    <m/>
    <x v="9654"/>
    <s v="2023/10/31"/>
    <x v="163"/>
    <x v="163"/>
    <x v="8"/>
    <x v="8"/>
    <m/>
    <x v="615"/>
    <e v="#N/A"/>
    <x v="615"/>
  </r>
  <r>
    <x v="5170"/>
    <m/>
    <n v="74.75"/>
    <x v="20530"/>
    <m/>
    <m/>
    <m/>
    <m/>
    <x v="8453"/>
    <s v="2023/10/31"/>
    <x v="163"/>
    <x v="163"/>
    <x v="8"/>
    <x v="8"/>
    <m/>
    <x v="615"/>
    <e v="#N/A"/>
    <x v="615"/>
  </r>
  <r>
    <x v="5170"/>
    <m/>
    <n v="95"/>
    <x v="20531"/>
    <m/>
    <m/>
    <m/>
    <m/>
    <x v="7759"/>
    <s v="2023/11/21"/>
    <x v="163"/>
    <x v="163"/>
    <x v="8"/>
    <x v="8"/>
    <m/>
    <x v="615"/>
    <e v="#N/A"/>
    <x v="615"/>
  </r>
  <r>
    <x v="5170"/>
    <m/>
    <n v="23"/>
    <x v="20532"/>
    <m/>
    <m/>
    <m/>
    <m/>
    <x v="7759"/>
    <s v="2023/11/21"/>
    <x v="163"/>
    <x v="163"/>
    <x v="8"/>
    <x v="8"/>
    <m/>
    <x v="615"/>
    <e v="#N/A"/>
    <x v="615"/>
  </r>
  <r>
    <x v="5170"/>
    <m/>
    <n v="2900"/>
    <x v="20264"/>
    <m/>
    <m/>
    <m/>
    <m/>
    <x v="9854"/>
    <s v="2023/12/13"/>
    <x v="163"/>
    <x v="163"/>
    <x v="8"/>
    <x v="8"/>
    <m/>
    <x v="615"/>
    <e v="#N/A"/>
    <x v="615"/>
  </r>
  <r>
    <x v="5170"/>
    <m/>
    <n v="5"/>
    <x v="20264"/>
    <m/>
    <m/>
    <m/>
    <m/>
    <x v="9854"/>
    <s v="2023/12/13"/>
    <x v="163"/>
    <x v="163"/>
    <x v="8"/>
    <x v="8"/>
    <m/>
    <x v="615"/>
    <e v="#N/A"/>
    <x v="615"/>
  </r>
  <r>
    <x v="5170"/>
    <m/>
    <n v="171.20000000000002"/>
    <x v="20533"/>
    <m/>
    <m/>
    <m/>
    <m/>
    <x v="7770"/>
    <s v="2023/1/11"/>
    <x v="163"/>
    <x v="163"/>
    <x v="17"/>
    <x v="17"/>
    <m/>
    <x v="615"/>
    <e v="#N/A"/>
    <x v="615"/>
  </r>
  <r>
    <x v="5170"/>
    <m/>
    <n v="201.5"/>
    <x v="20534"/>
    <m/>
    <m/>
    <m/>
    <m/>
    <x v="7770"/>
    <s v="2023/1/11"/>
    <x v="163"/>
    <x v="163"/>
    <x v="17"/>
    <x v="17"/>
    <m/>
    <x v="615"/>
    <e v="#N/A"/>
    <x v="615"/>
  </r>
  <r>
    <x v="5170"/>
    <m/>
    <n v="1620"/>
    <x v="20535"/>
    <m/>
    <m/>
    <m/>
    <m/>
    <x v="7771"/>
    <s v="2023/1/11"/>
    <x v="163"/>
    <x v="163"/>
    <x v="17"/>
    <x v="17"/>
    <m/>
    <x v="615"/>
    <e v="#N/A"/>
    <x v="615"/>
  </r>
  <r>
    <x v="5170"/>
    <m/>
    <n v="1160"/>
    <x v="20536"/>
    <m/>
    <m/>
    <m/>
    <m/>
    <x v="7771"/>
    <s v="2023/1/11"/>
    <x v="163"/>
    <x v="163"/>
    <x v="17"/>
    <x v="17"/>
    <m/>
    <x v="615"/>
    <e v="#N/A"/>
    <x v="615"/>
  </r>
  <r>
    <x v="5170"/>
    <m/>
    <n v="3015"/>
    <x v="20537"/>
    <m/>
    <m/>
    <m/>
    <m/>
    <x v="7771"/>
    <s v="2023/1/11"/>
    <x v="163"/>
    <x v="163"/>
    <x v="17"/>
    <x v="17"/>
    <m/>
    <x v="615"/>
    <e v="#N/A"/>
    <x v="615"/>
  </r>
  <r>
    <x v="5170"/>
    <m/>
    <n v="1044"/>
    <x v="20538"/>
    <m/>
    <m/>
    <m/>
    <m/>
    <x v="8462"/>
    <s v="2023/2/1"/>
    <x v="163"/>
    <x v="163"/>
    <x v="17"/>
    <x v="17"/>
    <m/>
    <x v="615"/>
    <e v="#N/A"/>
    <x v="615"/>
  </r>
  <r>
    <x v="5170"/>
    <m/>
    <n v="710"/>
    <x v="20539"/>
    <m/>
    <m/>
    <m/>
    <m/>
    <x v="8138"/>
    <s v="2023/7/18"/>
    <x v="163"/>
    <x v="163"/>
    <x v="17"/>
    <x v="17"/>
    <m/>
    <x v="615"/>
    <e v="#N/A"/>
    <x v="615"/>
  </r>
  <r>
    <x v="5170"/>
    <m/>
    <n v="2502"/>
    <x v="20540"/>
    <m/>
    <m/>
    <m/>
    <m/>
    <x v="8030"/>
    <s v="2023/11/5"/>
    <x v="163"/>
    <x v="163"/>
    <x v="17"/>
    <x v="17"/>
    <m/>
    <x v="615"/>
    <e v="#N/A"/>
    <x v="615"/>
  </r>
  <r>
    <x v="5170"/>
    <m/>
    <n v="339"/>
    <x v="20541"/>
    <m/>
    <m/>
    <m/>
    <m/>
    <x v="8211"/>
    <s v="2023/12/24"/>
    <x v="163"/>
    <x v="163"/>
    <x v="17"/>
    <x v="17"/>
    <m/>
    <x v="615"/>
    <e v="#N/A"/>
    <x v="615"/>
  </r>
  <r>
    <x v="5170"/>
    <m/>
    <n v="1608.07"/>
    <x v="20542"/>
    <m/>
    <m/>
    <m/>
    <m/>
    <x v="8211"/>
    <s v="2023/12/24"/>
    <x v="163"/>
    <x v="163"/>
    <x v="17"/>
    <x v="17"/>
    <m/>
    <x v="615"/>
    <e v="#N/A"/>
    <x v="615"/>
  </r>
  <r>
    <x v="5170"/>
    <m/>
    <n v="975"/>
    <x v="20543"/>
    <m/>
    <m/>
    <m/>
    <m/>
    <x v="8287"/>
    <s v="2023/1/8"/>
    <x v="163"/>
    <x v="163"/>
    <x v="1"/>
    <x v="1"/>
    <m/>
    <x v="615"/>
    <e v="#N/A"/>
    <x v="615"/>
  </r>
  <r>
    <x v="5170"/>
    <m/>
    <n v="365"/>
    <x v="20544"/>
    <m/>
    <m/>
    <m/>
    <m/>
    <x v="8648"/>
    <s v="2023/1/22"/>
    <x v="163"/>
    <x v="163"/>
    <x v="1"/>
    <x v="1"/>
    <m/>
    <x v="615"/>
    <e v="#N/A"/>
    <x v="615"/>
  </r>
  <r>
    <x v="5170"/>
    <m/>
    <n v="171"/>
    <x v="20545"/>
    <m/>
    <m/>
    <m/>
    <m/>
    <x v="8648"/>
    <s v="2023/1/22"/>
    <x v="163"/>
    <x v="163"/>
    <x v="1"/>
    <x v="1"/>
    <m/>
    <x v="615"/>
    <e v="#N/A"/>
    <x v="615"/>
  </r>
  <r>
    <x v="5170"/>
    <m/>
    <n v="130"/>
    <x v="20546"/>
    <m/>
    <m/>
    <m/>
    <m/>
    <x v="7777"/>
    <s v="2023/1/24"/>
    <x v="163"/>
    <x v="163"/>
    <x v="1"/>
    <x v="1"/>
    <m/>
    <x v="615"/>
    <e v="#N/A"/>
    <x v="615"/>
  </r>
  <r>
    <x v="5170"/>
    <m/>
    <n v="384"/>
    <x v="20547"/>
    <m/>
    <m/>
    <m/>
    <m/>
    <x v="8146"/>
    <s v="2023/2/2"/>
    <x v="163"/>
    <x v="163"/>
    <x v="1"/>
    <x v="1"/>
    <m/>
    <x v="615"/>
    <e v="#N/A"/>
    <x v="615"/>
  </r>
  <r>
    <x v="5170"/>
    <m/>
    <n v="1580"/>
    <x v="20548"/>
    <m/>
    <m/>
    <m/>
    <m/>
    <x v="8287"/>
    <s v="2023/1/8"/>
    <x v="163"/>
    <x v="163"/>
    <x v="37"/>
    <x v="37"/>
    <m/>
    <x v="615"/>
    <e v="#N/A"/>
    <x v="615"/>
  </r>
  <r>
    <x v="5170"/>
    <m/>
    <n v="5.75"/>
    <x v="20549"/>
    <m/>
    <m/>
    <m/>
    <m/>
    <x v="8469"/>
    <s v="2023/3/31"/>
    <x v="163"/>
    <x v="163"/>
    <x v="37"/>
    <x v="37"/>
    <m/>
    <x v="615"/>
    <e v="#N/A"/>
    <x v="615"/>
  </r>
  <r>
    <x v="5170"/>
    <m/>
    <n v="110"/>
    <x v="20550"/>
    <m/>
    <m/>
    <m/>
    <m/>
    <x v="8469"/>
    <s v="2023/3/31"/>
    <x v="163"/>
    <x v="163"/>
    <x v="37"/>
    <x v="37"/>
    <m/>
    <x v="615"/>
    <e v="#N/A"/>
    <x v="615"/>
  </r>
  <r>
    <x v="5170"/>
    <m/>
    <n v="50.02"/>
    <x v="20551"/>
    <m/>
    <m/>
    <m/>
    <m/>
    <x v="8470"/>
    <s v="2023/3/31"/>
    <x v="163"/>
    <x v="163"/>
    <x v="37"/>
    <x v="37"/>
    <m/>
    <x v="615"/>
    <e v="#N/A"/>
    <x v="615"/>
  </r>
  <r>
    <x v="5170"/>
    <m/>
    <n v="178.25"/>
    <x v="20552"/>
    <m/>
    <m/>
    <m/>
    <m/>
    <x v="8471"/>
    <s v="2023/5/27"/>
    <x v="163"/>
    <x v="163"/>
    <x v="37"/>
    <x v="37"/>
    <m/>
    <x v="615"/>
    <e v="#N/A"/>
    <x v="615"/>
  </r>
  <r>
    <x v="5170"/>
    <m/>
    <n v="5.75"/>
    <x v="20553"/>
    <m/>
    <m/>
    <m/>
    <m/>
    <x v="8472"/>
    <s v="2023/5/27"/>
    <x v="163"/>
    <x v="163"/>
    <x v="37"/>
    <x v="37"/>
    <m/>
    <x v="615"/>
    <e v="#N/A"/>
    <x v="615"/>
  </r>
  <r>
    <x v="5170"/>
    <m/>
    <n v="5.75"/>
    <x v="20554"/>
    <m/>
    <m/>
    <m/>
    <m/>
    <x v="8473"/>
    <s v="2023/5/27"/>
    <x v="163"/>
    <x v="163"/>
    <x v="37"/>
    <x v="37"/>
    <m/>
    <x v="615"/>
    <e v="#N/A"/>
    <x v="615"/>
  </r>
  <r>
    <x v="5170"/>
    <m/>
    <n v="17.25"/>
    <x v="20555"/>
    <m/>
    <m/>
    <m/>
    <m/>
    <x v="9740"/>
    <s v="2023/6/25"/>
    <x v="163"/>
    <x v="163"/>
    <x v="37"/>
    <x v="37"/>
    <m/>
    <x v="615"/>
    <e v="#N/A"/>
    <x v="615"/>
  </r>
  <r>
    <x v="5170"/>
    <m/>
    <n v="521.74"/>
    <x v="20556"/>
    <m/>
    <m/>
    <m/>
    <m/>
    <x v="7844"/>
    <s v="2023/8/5"/>
    <x v="163"/>
    <x v="163"/>
    <x v="37"/>
    <x v="37"/>
    <m/>
    <x v="615"/>
    <e v="#N/A"/>
    <x v="615"/>
  </r>
  <r>
    <x v="5170"/>
    <m/>
    <n v="18.400000000000002"/>
    <x v="20557"/>
    <m/>
    <m/>
    <m/>
    <m/>
    <x v="7844"/>
    <s v="2023/8/5"/>
    <x v="163"/>
    <x v="163"/>
    <x v="37"/>
    <x v="37"/>
    <m/>
    <x v="615"/>
    <e v="#N/A"/>
    <x v="615"/>
  </r>
  <r>
    <x v="5170"/>
    <m/>
    <n v="5.75"/>
    <x v="20558"/>
    <m/>
    <m/>
    <m/>
    <m/>
    <x v="7844"/>
    <s v="2023/8/5"/>
    <x v="163"/>
    <x v="163"/>
    <x v="37"/>
    <x v="37"/>
    <m/>
    <x v="615"/>
    <e v="#N/A"/>
    <x v="615"/>
  </r>
  <r>
    <x v="5170"/>
    <m/>
    <n v="79"/>
    <x v="20559"/>
    <m/>
    <m/>
    <m/>
    <m/>
    <x v="9780"/>
    <s v="2023/8/20"/>
    <x v="163"/>
    <x v="163"/>
    <x v="37"/>
    <x v="37"/>
    <m/>
    <x v="615"/>
    <e v="#N/A"/>
    <x v="615"/>
  </r>
  <r>
    <x v="5170"/>
    <m/>
    <n v="359"/>
    <x v="20560"/>
    <m/>
    <m/>
    <m/>
    <m/>
    <x v="9656"/>
    <s v="2023/8/22"/>
    <x v="163"/>
    <x v="163"/>
    <x v="37"/>
    <x v="37"/>
    <m/>
    <x v="615"/>
    <e v="#N/A"/>
    <x v="615"/>
  </r>
  <r>
    <x v="5170"/>
    <m/>
    <n v="53"/>
    <x v="20561"/>
    <m/>
    <m/>
    <m/>
    <m/>
    <x v="9656"/>
    <s v="2023/8/22"/>
    <x v="163"/>
    <x v="163"/>
    <x v="37"/>
    <x v="37"/>
    <m/>
    <x v="615"/>
    <e v="#N/A"/>
    <x v="615"/>
  </r>
  <r>
    <x v="5170"/>
    <m/>
    <n v="27.5"/>
    <x v="20562"/>
    <m/>
    <m/>
    <m/>
    <m/>
    <x v="9459"/>
    <s v="2023/10/26"/>
    <x v="163"/>
    <x v="163"/>
    <x v="37"/>
    <x v="37"/>
    <m/>
    <x v="615"/>
    <e v="#N/A"/>
    <x v="615"/>
  </r>
  <r>
    <x v="5170"/>
    <m/>
    <n v="413.91"/>
    <x v="20563"/>
    <m/>
    <m/>
    <m/>
    <m/>
    <x v="8300"/>
    <s v="2023/10/26"/>
    <x v="163"/>
    <x v="163"/>
    <x v="37"/>
    <x v="37"/>
    <m/>
    <x v="615"/>
    <e v="#N/A"/>
    <x v="615"/>
  </r>
  <r>
    <x v="5170"/>
    <m/>
    <n v="13.040000000000001"/>
    <x v="20564"/>
    <m/>
    <m/>
    <m/>
    <m/>
    <x v="9499"/>
    <s v="2023/11/11"/>
    <x v="163"/>
    <x v="163"/>
    <x v="37"/>
    <x v="37"/>
    <m/>
    <x v="615"/>
    <e v="#N/A"/>
    <x v="615"/>
  </r>
  <r>
    <x v="5170"/>
    <m/>
    <n v="40"/>
    <x v="20565"/>
    <m/>
    <m/>
    <m/>
    <m/>
    <x v="8475"/>
    <s v="2023/12/31"/>
    <x v="163"/>
    <x v="163"/>
    <x v="37"/>
    <x v="37"/>
    <m/>
    <x v="615"/>
    <e v="#N/A"/>
    <x v="615"/>
  </r>
  <r>
    <x v="5170"/>
    <m/>
    <n v="400"/>
    <x v="20566"/>
    <m/>
    <m/>
    <m/>
    <m/>
    <x v="8475"/>
    <s v="2023/12/31"/>
    <x v="163"/>
    <x v="163"/>
    <x v="37"/>
    <x v="37"/>
    <m/>
    <x v="615"/>
    <e v="#N/A"/>
    <x v="615"/>
  </r>
  <r>
    <x v="5170"/>
    <m/>
    <n v="55"/>
    <x v="20567"/>
    <m/>
    <m/>
    <m/>
    <m/>
    <x v="8475"/>
    <s v="2023/12/31"/>
    <x v="163"/>
    <x v="163"/>
    <x v="37"/>
    <x v="37"/>
    <m/>
    <x v="615"/>
    <e v="#N/A"/>
    <x v="615"/>
  </r>
  <r>
    <x v="5170"/>
    <m/>
    <n v="698"/>
    <x v="20568"/>
    <m/>
    <m/>
    <m/>
    <m/>
    <x v="9530"/>
    <s v="2023/1/5"/>
    <x v="163"/>
    <x v="163"/>
    <x v="2"/>
    <x v="2"/>
    <m/>
    <x v="615"/>
    <e v="#N/A"/>
    <x v="615"/>
  </r>
  <r>
    <x v="5170"/>
    <m/>
    <n v="1330"/>
    <x v="20569"/>
    <m/>
    <m/>
    <m/>
    <m/>
    <x v="9865"/>
    <s v="2023/1/10"/>
    <x v="163"/>
    <x v="163"/>
    <x v="2"/>
    <x v="2"/>
    <m/>
    <x v="615"/>
    <e v="#N/A"/>
    <x v="615"/>
  </r>
  <r>
    <x v="5170"/>
    <m/>
    <n v="100"/>
    <x v="20570"/>
    <m/>
    <m/>
    <m/>
    <m/>
    <x v="8648"/>
    <s v="2023/1/22"/>
    <x v="163"/>
    <x v="163"/>
    <x v="2"/>
    <x v="2"/>
    <m/>
    <x v="615"/>
    <e v="#N/A"/>
    <x v="615"/>
  </r>
  <r>
    <x v="5170"/>
    <m/>
    <n v="40"/>
    <x v="20571"/>
    <m/>
    <m/>
    <m/>
    <m/>
    <x v="8141"/>
    <s v="2023/1/25"/>
    <x v="163"/>
    <x v="163"/>
    <x v="2"/>
    <x v="2"/>
    <m/>
    <x v="615"/>
    <e v="#N/A"/>
    <x v="615"/>
  </r>
  <r>
    <x v="5170"/>
    <m/>
    <n v="27"/>
    <x v="20572"/>
    <m/>
    <m/>
    <m/>
    <m/>
    <x v="8141"/>
    <s v="2023/1/25"/>
    <x v="163"/>
    <x v="163"/>
    <x v="2"/>
    <x v="2"/>
    <m/>
    <x v="615"/>
    <e v="#N/A"/>
    <x v="615"/>
  </r>
  <r>
    <x v="5170"/>
    <m/>
    <n v="40"/>
    <x v="20573"/>
    <m/>
    <m/>
    <m/>
    <m/>
    <x v="8141"/>
    <s v="2023/1/25"/>
    <x v="163"/>
    <x v="163"/>
    <x v="2"/>
    <x v="2"/>
    <m/>
    <x v="615"/>
    <e v="#N/A"/>
    <x v="615"/>
  </r>
  <r>
    <x v="5170"/>
    <m/>
    <n v="226.09"/>
    <x v="20573"/>
    <m/>
    <m/>
    <m/>
    <m/>
    <x v="8141"/>
    <s v="2023/1/25"/>
    <x v="163"/>
    <x v="163"/>
    <x v="2"/>
    <x v="2"/>
    <m/>
    <x v="615"/>
    <e v="#N/A"/>
    <x v="615"/>
  </r>
  <r>
    <x v="5170"/>
    <m/>
    <n v="96"/>
    <x v="20574"/>
    <m/>
    <m/>
    <m/>
    <m/>
    <x v="8477"/>
    <s v="2023/1/31"/>
    <x v="163"/>
    <x v="163"/>
    <x v="2"/>
    <x v="2"/>
    <m/>
    <x v="615"/>
    <e v="#N/A"/>
    <x v="615"/>
  </r>
  <r>
    <x v="5170"/>
    <m/>
    <n v="1580"/>
    <x v="20575"/>
    <m/>
    <m/>
    <m/>
    <m/>
    <x v="9874"/>
    <s v="2023/2/5"/>
    <x v="163"/>
    <x v="163"/>
    <x v="2"/>
    <x v="2"/>
    <m/>
    <x v="615"/>
    <e v="#N/A"/>
    <x v="615"/>
  </r>
  <r>
    <x v="5170"/>
    <m/>
    <n v="120"/>
    <x v="20576"/>
    <m/>
    <m/>
    <m/>
    <m/>
    <x v="8478"/>
    <s v="2023/2/18"/>
    <x v="163"/>
    <x v="163"/>
    <x v="2"/>
    <x v="2"/>
    <m/>
    <x v="615"/>
    <e v="#N/A"/>
    <x v="615"/>
  </r>
  <r>
    <x v="5170"/>
    <m/>
    <n v="17.25"/>
    <x v="20577"/>
    <m/>
    <m/>
    <m/>
    <m/>
    <x v="8478"/>
    <s v="2023/2/18"/>
    <x v="163"/>
    <x v="163"/>
    <x v="2"/>
    <x v="2"/>
    <m/>
    <x v="615"/>
    <e v="#N/A"/>
    <x v="615"/>
  </r>
  <r>
    <x v="5170"/>
    <m/>
    <n v="25"/>
    <x v="20578"/>
    <m/>
    <m/>
    <m/>
    <m/>
    <x v="8478"/>
    <s v="2023/2/18"/>
    <x v="163"/>
    <x v="163"/>
    <x v="2"/>
    <x v="2"/>
    <m/>
    <x v="615"/>
    <e v="#N/A"/>
    <x v="615"/>
  </r>
  <r>
    <x v="5170"/>
    <m/>
    <n v="45"/>
    <x v="20579"/>
    <m/>
    <m/>
    <m/>
    <m/>
    <x v="8480"/>
    <s v="2023/3/13"/>
    <x v="163"/>
    <x v="163"/>
    <x v="2"/>
    <x v="2"/>
    <m/>
    <x v="615"/>
    <e v="#N/A"/>
    <x v="615"/>
  </r>
  <r>
    <x v="5170"/>
    <m/>
    <n v="23"/>
    <x v="20580"/>
    <m/>
    <m/>
    <m/>
    <m/>
    <x v="8481"/>
    <s v="2023/3/28"/>
    <x v="163"/>
    <x v="163"/>
    <x v="2"/>
    <x v="2"/>
    <m/>
    <x v="615"/>
    <e v="#N/A"/>
    <x v="615"/>
  </r>
  <r>
    <x v="5170"/>
    <m/>
    <n v="9.9500000000000011"/>
    <x v="20581"/>
    <m/>
    <m/>
    <m/>
    <m/>
    <x v="8481"/>
    <s v="2023/3/28"/>
    <x v="163"/>
    <x v="163"/>
    <x v="2"/>
    <x v="2"/>
    <m/>
    <x v="615"/>
    <e v="#N/A"/>
    <x v="615"/>
  </r>
  <r>
    <x v="5170"/>
    <m/>
    <n v="11.5"/>
    <x v="20582"/>
    <m/>
    <m/>
    <m/>
    <m/>
    <x v="8483"/>
    <s v="2023/4/19"/>
    <x v="163"/>
    <x v="163"/>
    <x v="2"/>
    <x v="2"/>
    <m/>
    <x v="615"/>
    <e v="#N/A"/>
    <x v="615"/>
  </r>
  <r>
    <x v="5170"/>
    <m/>
    <n v="10"/>
    <x v="20583"/>
    <m/>
    <m/>
    <m/>
    <m/>
    <x v="8483"/>
    <s v="2023/4/19"/>
    <x v="163"/>
    <x v="163"/>
    <x v="2"/>
    <x v="2"/>
    <m/>
    <x v="615"/>
    <e v="#N/A"/>
    <x v="615"/>
  </r>
  <r>
    <x v="5170"/>
    <m/>
    <n v="273.18"/>
    <x v="20584"/>
    <m/>
    <m/>
    <m/>
    <m/>
    <x v="8483"/>
    <s v="2023/4/19"/>
    <x v="163"/>
    <x v="163"/>
    <x v="2"/>
    <x v="2"/>
    <m/>
    <x v="615"/>
    <e v="#N/A"/>
    <x v="615"/>
  </r>
  <r>
    <x v="5170"/>
    <m/>
    <n v="35"/>
    <x v="20585"/>
    <m/>
    <m/>
    <m/>
    <m/>
    <x v="8483"/>
    <s v="2023/4/19"/>
    <x v="163"/>
    <x v="163"/>
    <x v="2"/>
    <x v="2"/>
    <m/>
    <x v="615"/>
    <e v="#N/A"/>
    <x v="615"/>
  </r>
  <r>
    <x v="5170"/>
    <m/>
    <n v="62.85"/>
    <x v="20586"/>
    <m/>
    <m/>
    <m/>
    <m/>
    <x v="8483"/>
    <s v="2023/4/19"/>
    <x v="163"/>
    <x v="163"/>
    <x v="2"/>
    <x v="2"/>
    <m/>
    <x v="615"/>
    <e v="#N/A"/>
    <x v="615"/>
  </r>
  <r>
    <x v="5170"/>
    <m/>
    <n v="75"/>
    <x v="20587"/>
    <m/>
    <m/>
    <m/>
    <m/>
    <x v="8484"/>
    <s v="2023/5/4"/>
    <x v="163"/>
    <x v="163"/>
    <x v="2"/>
    <x v="2"/>
    <m/>
    <x v="615"/>
    <e v="#N/A"/>
    <x v="615"/>
  </r>
  <r>
    <x v="5170"/>
    <m/>
    <n v="120"/>
    <x v="20588"/>
    <m/>
    <m/>
    <m/>
    <m/>
    <x v="8500"/>
    <s v="2023/5/18"/>
    <x v="163"/>
    <x v="163"/>
    <x v="2"/>
    <x v="2"/>
    <m/>
    <x v="615"/>
    <e v="#N/A"/>
    <x v="615"/>
  </r>
  <r>
    <x v="5170"/>
    <m/>
    <n v="120"/>
    <x v="20589"/>
    <m/>
    <m/>
    <m/>
    <m/>
    <x v="8501"/>
    <s v="2023/5/25"/>
    <x v="163"/>
    <x v="163"/>
    <x v="2"/>
    <x v="2"/>
    <m/>
    <x v="615"/>
    <e v="#N/A"/>
    <x v="615"/>
  </r>
  <r>
    <x v="5170"/>
    <m/>
    <n v="45.11"/>
    <x v="20590"/>
    <m/>
    <m/>
    <m/>
    <m/>
    <x v="8486"/>
    <s v="2023/8/1"/>
    <x v="163"/>
    <x v="163"/>
    <x v="2"/>
    <x v="2"/>
    <m/>
    <x v="615"/>
    <e v="#N/A"/>
    <x v="615"/>
  </r>
  <r>
    <x v="5170"/>
    <m/>
    <n v="50"/>
    <x v="20591"/>
    <m/>
    <m/>
    <m/>
    <m/>
    <x v="9763"/>
    <s v="2023/8/1"/>
    <x v="163"/>
    <x v="163"/>
    <x v="2"/>
    <x v="2"/>
    <m/>
    <x v="615"/>
    <e v="#N/A"/>
    <x v="615"/>
  </r>
  <r>
    <x v="5170"/>
    <m/>
    <n v="1450"/>
    <x v="20592"/>
    <m/>
    <m/>
    <m/>
    <m/>
    <x v="8353"/>
    <s v="2023/8/5"/>
    <x v="163"/>
    <x v="163"/>
    <x v="2"/>
    <x v="2"/>
    <m/>
    <x v="615"/>
    <e v="#N/A"/>
    <x v="615"/>
  </r>
  <r>
    <x v="5170"/>
    <m/>
    <n v="204.5"/>
    <x v="20593"/>
    <m/>
    <m/>
    <m/>
    <m/>
    <x v="8504"/>
    <s v="2023/8/16"/>
    <x v="163"/>
    <x v="163"/>
    <x v="2"/>
    <x v="2"/>
    <m/>
    <x v="615"/>
    <e v="#N/A"/>
    <x v="615"/>
  </r>
  <r>
    <x v="5170"/>
    <m/>
    <n v="50"/>
    <x v="20594"/>
    <m/>
    <m/>
    <m/>
    <m/>
    <x v="8487"/>
    <s v="2023/8/23"/>
    <x v="163"/>
    <x v="163"/>
    <x v="2"/>
    <x v="2"/>
    <m/>
    <x v="615"/>
    <e v="#N/A"/>
    <x v="615"/>
  </r>
  <r>
    <x v="5170"/>
    <m/>
    <n v="47.83"/>
    <x v="20595"/>
    <m/>
    <m/>
    <m/>
    <m/>
    <x v="8488"/>
    <s v="2023/11/12"/>
    <x v="163"/>
    <x v="163"/>
    <x v="2"/>
    <x v="2"/>
    <m/>
    <x v="615"/>
    <e v="#N/A"/>
    <x v="615"/>
  </r>
  <r>
    <x v="5170"/>
    <m/>
    <n v="28.75"/>
    <x v="20596"/>
    <m/>
    <m/>
    <m/>
    <m/>
    <x v="8488"/>
    <s v="2023/11/12"/>
    <x v="163"/>
    <x v="163"/>
    <x v="2"/>
    <x v="2"/>
    <m/>
    <x v="615"/>
    <e v="#N/A"/>
    <x v="615"/>
  </r>
  <r>
    <x v="5170"/>
    <m/>
    <n v="45"/>
    <x v="20597"/>
    <m/>
    <m/>
    <m/>
    <m/>
    <x v="9569"/>
    <s v="2023/1/17"/>
    <x v="163"/>
    <x v="163"/>
    <x v="22"/>
    <x v="22"/>
    <m/>
    <x v="615"/>
    <e v="#N/A"/>
    <x v="615"/>
  </r>
  <r>
    <x v="5170"/>
    <m/>
    <n v="140"/>
    <x v="20598"/>
    <m/>
    <m/>
    <m/>
    <m/>
    <x v="9875"/>
    <s v="2023/6/17"/>
    <x v="163"/>
    <x v="163"/>
    <x v="22"/>
    <x v="22"/>
    <m/>
    <x v="615"/>
    <e v="#N/A"/>
    <x v="615"/>
  </r>
  <r>
    <x v="5170"/>
    <m/>
    <n v="294"/>
    <x v="20599"/>
    <m/>
    <m/>
    <m/>
    <m/>
    <x v="8159"/>
    <s v="2023/1/2"/>
    <x v="163"/>
    <x v="163"/>
    <x v="10"/>
    <x v="10"/>
    <m/>
    <x v="615"/>
    <e v="#N/A"/>
    <x v="615"/>
  </r>
  <r>
    <x v="5170"/>
    <m/>
    <n v="6270"/>
    <x v="20600"/>
    <m/>
    <m/>
    <m/>
    <m/>
    <x v="9876"/>
    <s v="2023/1/5"/>
    <x v="163"/>
    <x v="163"/>
    <x v="10"/>
    <x v="10"/>
    <m/>
    <x v="615"/>
    <e v="#N/A"/>
    <x v="615"/>
  </r>
  <r>
    <x v="5170"/>
    <m/>
    <n v="2500"/>
    <x v="20601"/>
    <m/>
    <m/>
    <m/>
    <m/>
    <x v="9876"/>
    <s v="2023/1/5"/>
    <x v="163"/>
    <x v="163"/>
    <x v="10"/>
    <x v="10"/>
    <m/>
    <x v="615"/>
    <e v="#N/A"/>
    <x v="615"/>
  </r>
  <r>
    <x v="5170"/>
    <m/>
    <n v="770"/>
    <x v="20602"/>
    <m/>
    <m/>
    <m/>
    <m/>
    <x v="9877"/>
    <s v="2023/1/29"/>
    <x v="163"/>
    <x v="163"/>
    <x v="10"/>
    <x v="10"/>
    <m/>
    <x v="615"/>
    <e v="#N/A"/>
    <x v="615"/>
  </r>
  <r>
    <x v="5170"/>
    <m/>
    <n v="325"/>
    <x v="20603"/>
    <m/>
    <m/>
    <m/>
    <m/>
    <x v="9877"/>
    <s v="2023/1/29"/>
    <x v="163"/>
    <x v="163"/>
    <x v="10"/>
    <x v="10"/>
    <m/>
    <x v="615"/>
    <e v="#N/A"/>
    <x v="615"/>
  </r>
  <r>
    <x v="5170"/>
    <m/>
    <n v="315"/>
    <x v="20604"/>
    <m/>
    <m/>
    <m/>
    <m/>
    <x v="8066"/>
    <s v="2023/1/30"/>
    <x v="163"/>
    <x v="163"/>
    <x v="10"/>
    <x v="10"/>
    <m/>
    <x v="615"/>
    <e v="#N/A"/>
    <x v="615"/>
  </r>
  <r>
    <x v="5170"/>
    <m/>
    <n v="80"/>
    <x v="20605"/>
    <m/>
    <m/>
    <m/>
    <m/>
    <x v="9878"/>
    <s v="2023/2/1"/>
    <x v="163"/>
    <x v="163"/>
    <x v="10"/>
    <x v="10"/>
    <m/>
    <x v="615"/>
    <e v="#N/A"/>
    <x v="615"/>
  </r>
  <r>
    <x v="5170"/>
    <m/>
    <n v="1650"/>
    <x v="20606"/>
    <m/>
    <m/>
    <m/>
    <m/>
    <x v="8588"/>
    <s v="2023/2/20"/>
    <x v="163"/>
    <x v="163"/>
    <x v="10"/>
    <x v="10"/>
    <m/>
    <x v="615"/>
    <e v="#N/A"/>
    <x v="615"/>
  </r>
  <r>
    <x v="5170"/>
    <m/>
    <n v="832"/>
    <x v="20607"/>
    <m/>
    <m/>
    <m/>
    <m/>
    <x v="8167"/>
    <s v="2023/2/25"/>
    <x v="163"/>
    <x v="163"/>
    <x v="10"/>
    <x v="10"/>
    <m/>
    <x v="615"/>
    <e v="#N/A"/>
    <x v="615"/>
  </r>
  <r>
    <x v="5170"/>
    <m/>
    <n v="1847"/>
    <x v="20608"/>
    <m/>
    <m/>
    <m/>
    <m/>
    <x v="8222"/>
    <s v="2023/3/21"/>
    <x v="163"/>
    <x v="163"/>
    <x v="10"/>
    <x v="10"/>
    <m/>
    <x v="615"/>
    <e v="#N/A"/>
    <x v="615"/>
  </r>
  <r>
    <x v="5170"/>
    <m/>
    <n v="155"/>
    <x v="20609"/>
    <m/>
    <m/>
    <m/>
    <m/>
    <x v="7956"/>
    <s v="2023/4/12"/>
    <x v="163"/>
    <x v="163"/>
    <x v="10"/>
    <x v="10"/>
    <m/>
    <x v="615"/>
    <e v="#N/A"/>
    <x v="615"/>
  </r>
  <r>
    <x v="5170"/>
    <m/>
    <n v="119"/>
    <x v="20610"/>
    <m/>
    <m/>
    <m/>
    <m/>
    <x v="9529"/>
    <s v="2023/4/13"/>
    <x v="163"/>
    <x v="163"/>
    <x v="10"/>
    <x v="10"/>
    <m/>
    <x v="615"/>
    <e v="#N/A"/>
    <x v="615"/>
  </r>
  <r>
    <x v="5170"/>
    <m/>
    <n v="60"/>
    <x v="20611"/>
    <m/>
    <m/>
    <m/>
    <m/>
    <x v="9529"/>
    <s v="2023/4/13"/>
    <x v="163"/>
    <x v="163"/>
    <x v="10"/>
    <x v="10"/>
    <m/>
    <x v="615"/>
    <e v="#N/A"/>
    <x v="615"/>
  </r>
  <r>
    <x v="5170"/>
    <m/>
    <n v="129"/>
    <x v="20611"/>
    <m/>
    <m/>
    <m/>
    <m/>
    <x v="9529"/>
    <s v="2023/4/13"/>
    <x v="163"/>
    <x v="163"/>
    <x v="10"/>
    <x v="10"/>
    <m/>
    <x v="615"/>
    <e v="#N/A"/>
    <x v="615"/>
  </r>
  <r>
    <x v="5170"/>
    <m/>
    <n v="390"/>
    <x v="20612"/>
    <m/>
    <m/>
    <m/>
    <m/>
    <x v="9529"/>
    <s v="2023/4/13"/>
    <x v="163"/>
    <x v="163"/>
    <x v="10"/>
    <x v="10"/>
    <m/>
    <x v="615"/>
    <e v="#N/A"/>
    <x v="615"/>
  </r>
  <r>
    <x v="5170"/>
    <m/>
    <n v="24"/>
    <x v="20613"/>
    <m/>
    <m/>
    <m/>
    <m/>
    <x v="8368"/>
    <s v="2023/6/24"/>
    <x v="163"/>
    <x v="163"/>
    <x v="10"/>
    <x v="10"/>
    <m/>
    <x v="615"/>
    <e v="#N/A"/>
    <x v="615"/>
  </r>
  <r>
    <x v="5170"/>
    <m/>
    <n v="446"/>
    <x v="20614"/>
    <m/>
    <m/>
    <m/>
    <m/>
    <x v="9879"/>
    <s v="2023/7/8"/>
    <x v="163"/>
    <x v="163"/>
    <x v="10"/>
    <x v="10"/>
    <m/>
    <x v="615"/>
    <e v="#N/A"/>
    <x v="615"/>
  </r>
  <r>
    <x v="5170"/>
    <m/>
    <n v="110"/>
    <x v="20615"/>
    <m/>
    <m/>
    <m/>
    <m/>
    <x v="9880"/>
    <s v="2023/8/16"/>
    <x v="163"/>
    <x v="163"/>
    <x v="10"/>
    <x v="10"/>
    <m/>
    <x v="615"/>
    <e v="#N/A"/>
    <x v="615"/>
  </r>
  <r>
    <x v="5170"/>
    <m/>
    <n v="86"/>
    <x v="20616"/>
    <m/>
    <m/>
    <m/>
    <m/>
    <x v="8357"/>
    <s v="2023/8/19"/>
    <x v="163"/>
    <x v="163"/>
    <x v="10"/>
    <x v="10"/>
    <m/>
    <x v="615"/>
    <e v="#N/A"/>
    <x v="615"/>
  </r>
  <r>
    <x v="5170"/>
    <m/>
    <n v="72.86"/>
    <x v="20617"/>
    <m/>
    <m/>
    <m/>
    <m/>
    <x v="8459"/>
    <s v="2023/8/26"/>
    <x v="163"/>
    <x v="163"/>
    <x v="10"/>
    <x v="10"/>
    <m/>
    <x v="615"/>
    <e v="#N/A"/>
    <x v="615"/>
  </r>
  <r>
    <x v="5170"/>
    <m/>
    <n v="1052.17"/>
    <x v="20618"/>
    <m/>
    <m/>
    <m/>
    <m/>
    <x v="8402"/>
    <s v="2023/8/29"/>
    <x v="163"/>
    <x v="163"/>
    <x v="10"/>
    <x v="10"/>
    <m/>
    <x v="615"/>
    <e v="#N/A"/>
    <x v="615"/>
  </r>
  <r>
    <x v="5170"/>
    <m/>
    <n v="31.29"/>
    <x v="20619"/>
    <m/>
    <m/>
    <m/>
    <m/>
    <x v="8402"/>
    <s v="2023/8/29"/>
    <x v="163"/>
    <x v="163"/>
    <x v="10"/>
    <x v="10"/>
    <m/>
    <x v="615"/>
    <e v="#N/A"/>
    <x v="615"/>
  </r>
  <r>
    <x v="5170"/>
    <m/>
    <n v="1049.57"/>
    <x v="20620"/>
    <m/>
    <m/>
    <m/>
    <m/>
    <x v="5455"/>
    <s v="2023/9/25"/>
    <x v="163"/>
    <x v="163"/>
    <x v="10"/>
    <x v="10"/>
    <m/>
    <x v="615"/>
    <e v="#N/A"/>
    <x v="615"/>
  </r>
  <r>
    <x v="5170"/>
    <m/>
    <n v="1385"/>
    <x v="20621"/>
    <m/>
    <m/>
    <m/>
    <m/>
    <x v="8361"/>
    <s v="2023/10/12"/>
    <x v="163"/>
    <x v="163"/>
    <x v="10"/>
    <x v="10"/>
    <m/>
    <x v="615"/>
    <e v="#N/A"/>
    <x v="615"/>
  </r>
  <r>
    <x v="5170"/>
    <m/>
    <n v="3968"/>
    <x v="20622"/>
    <m/>
    <m/>
    <m/>
    <m/>
    <x v="9881"/>
    <s v="2023/10/31"/>
    <x v="163"/>
    <x v="163"/>
    <x v="10"/>
    <x v="10"/>
    <m/>
    <x v="615"/>
    <e v="#N/A"/>
    <x v="615"/>
  </r>
  <r>
    <x v="5170"/>
    <m/>
    <n v="6098.62"/>
    <x v="20623"/>
    <m/>
    <m/>
    <m/>
    <m/>
    <x v="8291"/>
    <s v="2023/2/13"/>
    <x v="163"/>
    <x v="163"/>
    <x v="14"/>
    <x v="14"/>
    <m/>
    <x v="615"/>
    <e v="#N/A"/>
    <x v="615"/>
  </r>
  <r>
    <x v="5170"/>
    <m/>
    <n v="50"/>
    <x v="20624"/>
    <m/>
    <m/>
    <m/>
    <m/>
    <x v="8494"/>
    <s v="2023/6/25"/>
    <x v="163"/>
    <x v="163"/>
    <x v="14"/>
    <x v="14"/>
    <m/>
    <x v="615"/>
    <e v="#N/A"/>
    <x v="615"/>
  </r>
  <r>
    <x v="5170"/>
    <m/>
    <n v="17.25"/>
    <x v="20625"/>
    <m/>
    <m/>
    <m/>
    <m/>
    <x v="8494"/>
    <s v="2023/6/25"/>
    <x v="163"/>
    <x v="163"/>
    <x v="14"/>
    <x v="14"/>
    <m/>
    <x v="615"/>
    <e v="#N/A"/>
    <x v="615"/>
  </r>
  <r>
    <x v="5170"/>
    <m/>
    <n v="15"/>
    <x v="20626"/>
    <m/>
    <m/>
    <m/>
    <m/>
    <x v="8494"/>
    <s v="2023/6/25"/>
    <x v="163"/>
    <x v="163"/>
    <x v="14"/>
    <x v="14"/>
    <m/>
    <x v="615"/>
    <e v="#N/A"/>
    <x v="615"/>
  </r>
  <r>
    <x v="5170"/>
    <m/>
    <n v="23"/>
    <x v="20627"/>
    <m/>
    <m/>
    <m/>
    <m/>
    <x v="8494"/>
    <s v="2023/6/25"/>
    <x v="163"/>
    <x v="163"/>
    <x v="14"/>
    <x v="14"/>
    <m/>
    <x v="615"/>
    <e v="#N/A"/>
    <x v="615"/>
  </r>
  <r>
    <x v="5170"/>
    <m/>
    <n v="50"/>
    <x v="20628"/>
    <m/>
    <m/>
    <m/>
    <m/>
    <x v="9782"/>
    <s v="2023/9/7"/>
    <x v="163"/>
    <x v="163"/>
    <x v="14"/>
    <x v="14"/>
    <m/>
    <x v="615"/>
    <e v="#N/A"/>
    <x v="615"/>
  </r>
  <r>
    <x v="5170"/>
    <m/>
    <n v="47"/>
    <x v="20629"/>
    <m/>
    <m/>
    <m/>
    <m/>
    <x v="9782"/>
    <s v="2023/9/7"/>
    <x v="163"/>
    <x v="163"/>
    <x v="14"/>
    <x v="14"/>
    <m/>
    <x v="615"/>
    <e v="#N/A"/>
    <x v="615"/>
  </r>
  <r>
    <x v="5170"/>
    <m/>
    <n v="124.35000000000001"/>
    <x v="20630"/>
    <m/>
    <m/>
    <m/>
    <m/>
    <x v="8141"/>
    <s v="2023/1/25"/>
    <x v="163"/>
    <x v="163"/>
    <x v="21"/>
    <x v="21"/>
    <m/>
    <x v="615"/>
    <e v="#N/A"/>
    <x v="615"/>
  </r>
  <r>
    <x v="5170"/>
    <m/>
    <n v="104.35000000000001"/>
    <x v="20631"/>
    <m/>
    <m/>
    <m/>
    <m/>
    <x v="8141"/>
    <s v="2023/1/25"/>
    <x v="163"/>
    <x v="163"/>
    <x v="21"/>
    <x v="21"/>
    <m/>
    <x v="615"/>
    <e v="#N/A"/>
    <x v="615"/>
  </r>
  <r>
    <x v="5170"/>
    <m/>
    <n v="216"/>
    <x v="20632"/>
    <m/>
    <m/>
    <m/>
    <m/>
    <x v="8141"/>
    <s v="2023/1/25"/>
    <x v="163"/>
    <x v="163"/>
    <x v="21"/>
    <x v="21"/>
    <m/>
    <x v="615"/>
    <e v="#N/A"/>
    <x v="615"/>
  </r>
  <r>
    <x v="5170"/>
    <m/>
    <n v="200"/>
    <x v="20633"/>
    <m/>
    <m/>
    <m/>
    <m/>
    <x v="8141"/>
    <s v="2023/1/25"/>
    <x v="163"/>
    <x v="163"/>
    <x v="21"/>
    <x v="21"/>
    <m/>
    <x v="615"/>
    <e v="#N/A"/>
    <x v="615"/>
  </r>
  <r>
    <x v="5170"/>
    <m/>
    <n v="220"/>
    <x v="20634"/>
    <m/>
    <m/>
    <m/>
    <m/>
    <x v="8141"/>
    <s v="2023/1/25"/>
    <x v="163"/>
    <x v="163"/>
    <x v="21"/>
    <x v="21"/>
    <m/>
    <x v="615"/>
    <e v="#N/A"/>
    <x v="615"/>
  </r>
  <r>
    <x v="5170"/>
    <m/>
    <n v="566"/>
    <x v="20632"/>
    <m/>
    <m/>
    <m/>
    <m/>
    <x v="8141"/>
    <s v="2023/1/25"/>
    <x v="163"/>
    <x v="163"/>
    <x v="21"/>
    <x v="21"/>
    <m/>
    <x v="615"/>
    <e v="#N/A"/>
    <x v="615"/>
  </r>
  <r>
    <x v="5170"/>
    <m/>
    <n v="115"/>
    <x v="20635"/>
    <m/>
    <m/>
    <m/>
    <m/>
    <x v="8141"/>
    <s v="2023/1/25"/>
    <x v="163"/>
    <x v="163"/>
    <x v="21"/>
    <x v="21"/>
    <m/>
    <x v="615"/>
    <e v="#N/A"/>
    <x v="615"/>
  </r>
  <r>
    <x v="5170"/>
    <m/>
    <n v="114.35000000000001"/>
    <x v="20636"/>
    <m/>
    <m/>
    <m/>
    <m/>
    <x v="8301"/>
    <s v="2023/1/31"/>
    <x v="163"/>
    <x v="163"/>
    <x v="21"/>
    <x v="21"/>
    <m/>
    <x v="615"/>
    <e v="#N/A"/>
    <x v="615"/>
  </r>
  <r>
    <x v="5170"/>
    <m/>
    <n v="21760.98"/>
    <x v="20637"/>
    <m/>
    <m/>
    <m/>
    <m/>
    <x v="5245"/>
    <s v="2023/2/15"/>
    <x v="163"/>
    <x v="163"/>
    <x v="21"/>
    <x v="21"/>
    <m/>
    <x v="615"/>
    <e v="#N/A"/>
    <x v="615"/>
  </r>
  <r>
    <x v="5170"/>
    <m/>
    <n v="38"/>
    <x v="20638"/>
    <m/>
    <m/>
    <m/>
    <m/>
    <x v="8496"/>
    <s v="2023/3/5"/>
    <x v="163"/>
    <x v="163"/>
    <x v="21"/>
    <x v="21"/>
    <m/>
    <x v="615"/>
    <e v="#N/A"/>
    <x v="615"/>
  </r>
  <r>
    <x v="5170"/>
    <m/>
    <n v="92"/>
    <x v="20639"/>
    <m/>
    <m/>
    <m/>
    <m/>
    <x v="8496"/>
    <s v="2023/3/5"/>
    <x v="163"/>
    <x v="163"/>
    <x v="21"/>
    <x v="21"/>
    <m/>
    <x v="615"/>
    <e v="#N/A"/>
    <x v="615"/>
  </r>
  <r>
    <x v="5170"/>
    <m/>
    <n v="1099.5"/>
    <x v="20640"/>
    <m/>
    <m/>
    <m/>
    <m/>
    <x v="8479"/>
    <s v="2023/3/5"/>
    <x v="163"/>
    <x v="163"/>
    <x v="21"/>
    <x v="21"/>
    <m/>
    <x v="615"/>
    <e v="#N/A"/>
    <x v="615"/>
  </r>
  <r>
    <x v="5170"/>
    <m/>
    <n v="65"/>
    <x v="20641"/>
    <m/>
    <m/>
    <m/>
    <m/>
    <x v="8012"/>
    <s v="2023/3/9"/>
    <x v="163"/>
    <x v="163"/>
    <x v="21"/>
    <x v="21"/>
    <m/>
    <x v="615"/>
    <e v="#N/A"/>
    <x v="615"/>
  </r>
  <r>
    <x v="5170"/>
    <m/>
    <n v="88.8"/>
    <x v="20642"/>
    <m/>
    <m/>
    <m/>
    <m/>
    <x v="8012"/>
    <s v="2023/3/9"/>
    <x v="163"/>
    <x v="163"/>
    <x v="21"/>
    <x v="21"/>
    <m/>
    <x v="615"/>
    <e v="#N/A"/>
    <x v="615"/>
  </r>
  <r>
    <x v="5170"/>
    <m/>
    <n v="240"/>
    <x v="20643"/>
    <m/>
    <m/>
    <m/>
    <m/>
    <x v="8480"/>
    <s v="2023/3/13"/>
    <x v="163"/>
    <x v="163"/>
    <x v="21"/>
    <x v="21"/>
    <m/>
    <x v="615"/>
    <e v="#N/A"/>
    <x v="615"/>
  </r>
  <r>
    <x v="5170"/>
    <m/>
    <n v="9671.5500000000011"/>
    <x v="20644"/>
    <m/>
    <m/>
    <m/>
    <m/>
    <x v="9882"/>
    <s v="2023/3/20"/>
    <x v="163"/>
    <x v="163"/>
    <x v="21"/>
    <x v="21"/>
    <m/>
    <x v="615"/>
    <e v="#N/A"/>
    <x v="615"/>
  </r>
  <r>
    <x v="5170"/>
    <m/>
    <n v="25387.82"/>
    <x v="20645"/>
    <m/>
    <m/>
    <m/>
    <m/>
    <x v="9882"/>
    <s v="2023/3/20"/>
    <x v="163"/>
    <x v="163"/>
    <x v="21"/>
    <x v="21"/>
    <m/>
    <x v="615"/>
    <e v="#N/A"/>
    <x v="615"/>
  </r>
  <r>
    <x v="5170"/>
    <m/>
    <n v="4835.7700000000004"/>
    <x v="20646"/>
    <m/>
    <m/>
    <m/>
    <m/>
    <x v="9882"/>
    <s v="2023/3/20"/>
    <x v="163"/>
    <x v="163"/>
    <x v="21"/>
    <x v="21"/>
    <m/>
    <x v="615"/>
    <e v="#N/A"/>
    <x v="615"/>
  </r>
  <r>
    <x v="5170"/>
    <m/>
    <n v="12089.43"/>
    <x v="20647"/>
    <m/>
    <m/>
    <m/>
    <m/>
    <x v="9882"/>
    <s v="2023/3/20"/>
    <x v="163"/>
    <x v="163"/>
    <x v="21"/>
    <x v="21"/>
    <m/>
    <x v="615"/>
    <e v="#N/A"/>
    <x v="615"/>
  </r>
  <r>
    <x v="5170"/>
    <m/>
    <n v="34.78"/>
    <x v="20648"/>
    <m/>
    <m/>
    <m/>
    <m/>
    <x v="8482"/>
    <s v="2023/4/8"/>
    <x v="163"/>
    <x v="163"/>
    <x v="21"/>
    <x v="21"/>
    <m/>
    <x v="615"/>
    <e v="#N/A"/>
    <x v="615"/>
  </r>
  <r>
    <x v="5170"/>
    <m/>
    <n v="3351.65"/>
    <x v="20649"/>
    <m/>
    <m/>
    <m/>
    <m/>
    <x v="9883"/>
    <s v="2023/4/11"/>
    <x v="163"/>
    <x v="163"/>
    <x v="21"/>
    <x v="21"/>
    <m/>
    <x v="615"/>
    <e v="#N/A"/>
    <x v="615"/>
  </r>
  <r>
    <x v="5170"/>
    <m/>
    <n v="173.91"/>
    <x v="20650"/>
    <m/>
    <m/>
    <m/>
    <m/>
    <x v="8483"/>
    <s v="2023/4/19"/>
    <x v="163"/>
    <x v="163"/>
    <x v="21"/>
    <x v="21"/>
    <m/>
    <x v="615"/>
    <e v="#N/A"/>
    <x v="615"/>
  </r>
  <r>
    <x v="5170"/>
    <m/>
    <n v="143.75"/>
    <x v="20651"/>
    <m/>
    <m/>
    <m/>
    <m/>
    <x v="8483"/>
    <s v="2023/4/19"/>
    <x v="163"/>
    <x v="163"/>
    <x v="21"/>
    <x v="21"/>
    <m/>
    <x v="615"/>
    <e v="#N/A"/>
    <x v="615"/>
  </r>
  <r>
    <x v="5170"/>
    <m/>
    <n v="39.130000000000003"/>
    <x v="20651"/>
    <m/>
    <m/>
    <m/>
    <m/>
    <x v="8483"/>
    <s v="2023/4/19"/>
    <x v="163"/>
    <x v="163"/>
    <x v="21"/>
    <x v="21"/>
    <m/>
    <x v="615"/>
    <e v="#N/A"/>
    <x v="615"/>
  </r>
  <r>
    <x v="5170"/>
    <m/>
    <n v="50"/>
    <x v="20652"/>
    <m/>
    <m/>
    <m/>
    <m/>
    <x v="8483"/>
    <s v="2023/4/19"/>
    <x v="163"/>
    <x v="163"/>
    <x v="21"/>
    <x v="21"/>
    <m/>
    <x v="615"/>
    <e v="#N/A"/>
    <x v="615"/>
  </r>
  <r>
    <x v="5170"/>
    <m/>
    <n v="38"/>
    <x v="20653"/>
    <m/>
    <m/>
    <m/>
    <m/>
    <x v="8498"/>
    <s v="2023/5/4"/>
    <x v="163"/>
    <x v="163"/>
    <x v="21"/>
    <x v="21"/>
    <m/>
    <x v="615"/>
    <e v="#N/A"/>
    <x v="615"/>
  </r>
  <r>
    <x v="5170"/>
    <m/>
    <n v="228"/>
    <x v="20654"/>
    <m/>
    <m/>
    <m/>
    <m/>
    <x v="8498"/>
    <s v="2023/5/4"/>
    <x v="163"/>
    <x v="163"/>
    <x v="21"/>
    <x v="21"/>
    <m/>
    <x v="615"/>
    <e v="#N/A"/>
    <x v="615"/>
  </r>
  <r>
    <x v="5170"/>
    <m/>
    <n v="39.800000000000004"/>
    <x v="20588"/>
    <m/>
    <m/>
    <m/>
    <m/>
    <x v="8500"/>
    <s v="2023/5/18"/>
    <x v="163"/>
    <x v="163"/>
    <x v="21"/>
    <x v="21"/>
    <m/>
    <x v="615"/>
    <e v="#N/A"/>
    <x v="615"/>
  </r>
  <r>
    <x v="5170"/>
    <m/>
    <n v="38"/>
    <x v="20655"/>
    <m/>
    <m/>
    <m/>
    <m/>
    <x v="8500"/>
    <s v="2023/5/18"/>
    <x v="163"/>
    <x v="163"/>
    <x v="21"/>
    <x v="21"/>
    <m/>
    <x v="615"/>
    <e v="#N/A"/>
    <x v="615"/>
  </r>
  <r>
    <x v="5170"/>
    <m/>
    <n v="105.7"/>
    <x v="20656"/>
    <m/>
    <m/>
    <m/>
    <m/>
    <x v="8500"/>
    <s v="2023/5/18"/>
    <x v="163"/>
    <x v="163"/>
    <x v="21"/>
    <x v="21"/>
    <m/>
    <x v="615"/>
    <e v="#N/A"/>
    <x v="615"/>
  </r>
  <r>
    <x v="5170"/>
    <m/>
    <n v="357"/>
    <x v="20657"/>
    <m/>
    <m/>
    <m/>
    <m/>
    <x v="8501"/>
    <s v="2023/5/25"/>
    <x v="163"/>
    <x v="163"/>
    <x v="21"/>
    <x v="21"/>
    <m/>
    <x v="615"/>
    <e v="#N/A"/>
    <x v="615"/>
  </r>
  <r>
    <x v="5170"/>
    <m/>
    <n v="8"/>
    <x v="20658"/>
    <m/>
    <m/>
    <m/>
    <m/>
    <x v="8501"/>
    <s v="2023/5/25"/>
    <x v="163"/>
    <x v="163"/>
    <x v="21"/>
    <x v="21"/>
    <m/>
    <x v="615"/>
    <e v="#N/A"/>
    <x v="615"/>
  </r>
  <r>
    <x v="5170"/>
    <m/>
    <n v="15"/>
    <x v="20659"/>
    <m/>
    <m/>
    <m/>
    <m/>
    <x v="8503"/>
    <s v="2023/6/5"/>
    <x v="163"/>
    <x v="163"/>
    <x v="21"/>
    <x v="21"/>
    <m/>
    <x v="615"/>
    <e v="#N/A"/>
    <x v="615"/>
  </r>
  <r>
    <x v="5170"/>
    <m/>
    <n v="120"/>
    <x v="20660"/>
    <m/>
    <m/>
    <m/>
    <m/>
    <x v="8503"/>
    <s v="2023/6/5"/>
    <x v="163"/>
    <x v="163"/>
    <x v="21"/>
    <x v="21"/>
    <m/>
    <x v="615"/>
    <e v="#N/A"/>
    <x v="615"/>
  </r>
  <r>
    <x v="5170"/>
    <m/>
    <n v="934.5"/>
    <x v="20661"/>
    <m/>
    <m/>
    <m/>
    <m/>
    <x v="8094"/>
    <s v="2023/6/17"/>
    <x v="163"/>
    <x v="163"/>
    <x v="21"/>
    <x v="21"/>
    <m/>
    <x v="615"/>
    <e v="#N/A"/>
    <x v="615"/>
  </r>
  <r>
    <x v="5170"/>
    <m/>
    <n v="78.850000000000009"/>
    <x v="20662"/>
    <m/>
    <m/>
    <m/>
    <m/>
    <x v="9670"/>
    <s v="2023/6/20"/>
    <x v="163"/>
    <x v="163"/>
    <x v="21"/>
    <x v="21"/>
    <m/>
    <x v="615"/>
    <e v="#N/A"/>
    <x v="615"/>
  </r>
  <r>
    <x v="5170"/>
    <m/>
    <n v="120"/>
    <x v="20663"/>
    <m/>
    <m/>
    <m/>
    <m/>
    <x v="9670"/>
    <s v="2023/6/20"/>
    <x v="163"/>
    <x v="163"/>
    <x v="21"/>
    <x v="21"/>
    <m/>
    <x v="615"/>
    <e v="#N/A"/>
    <x v="615"/>
  </r>
  <r>
    <x v="5170"/>
    <m/>
    <n v="8"/>
    <x v="20664"/>
    <m/>
    <m/>
    <m/>
    <m/>
    <x v="9597"/>
    <s v="2023/7/9"/>
    <x v="163"/>
    <x v="163"/>
    <x v="21"/>
    <x v="21"/>
    <m/>
    <x v="615"/>
    <e v="#N/A"/>
    <x v="615"/>
  </r>
  <r>
    <x v="5170"/>
    <m/>
    <n v="40.25"/>
    <x v="20665"/>
    <m/>
    <m/>
    <m/>
    <m/>
    <x v="9783"/>
    <s v="2023/7/9"/>
    <x v="163"/>
    <x v="163"/>
    <x v="21"/>
    <x v="21"/>
    <m/>
    <x v="615"/>
    <e v="#N/A"/>
    <x v="615"/>
  </r>
  <r>
    <x v="5170"/>
    <m/>
    <n v="48.9"/>
    <x v="20666"/>
    <m/>
    <m/>
    <m/>
    <m/>
    <x v="9783"/>
    <s v="2023/7/9"/>
    <x v="163"/>
    <x v="163"/>
    <x v="21"/>
    <x v="21"/>
    <m/>
    <x v="615"/>
    <e v="#N/A"/>
    <x v="615"/>
  </r>
  <r>
    <x v="5170"/>
    <m/>
    <n v="88.4"/>
    <x v="20667"/>
    <m/>
    <m/>
    <m/>
    <m/>
    <x v="8504"/>
    <s v="2023/8/16"/>
    <x v="163"/>
    <x v="163"/>
    <x v="21"/>
    <x v="21"/>
    <m/>
    <x v="615"/>
    <e v="#N/A"/>
    <x v="615"/>
  </r>
  <r>
    <x v="5170"/>
    <m/>
    <n v="440"/>
    <x v="20668"/>
    <m/>
    <m/>
    <m/>
    <m/>
    <x v="8357"/>
    <s v="2023/8/19"/>
    <x v="163"/>
    <x v="163"/>
    <x v="21"/>
    <x v="21"/>
    <m/>
    <x v="615"/>
    <e v="#N/A"/>
    <x v="615"/>
  </r>
  <r>
    <x v="5170"/>
    <m/>
    <n v="50.85"/>
    <x v="20669"/>
    <m/>
    <m/>
    <m/>
    <m/>
    <x v="8505"/>
    <s v="2023/10/5"/>
    <x v="163"/>
    <x v="163"/>
    <x v="21"/>
    <x v="21"/>
    <m/>
    <x v="615"/>
    <e v="#N/A"/>
    <x v="615"/>
  </r>
  <r>
    <x v="5170"/>
    <m/>
    <n v="55"/>
    <x v="20670"/>
    <m/>
    <m/>
    <m/>
    <m/>
    <x v="8505"/>
    <s v="2023/10/5"/>
    <x v="163"/>
    <x v="163"/>
    <x v="21"/>
    <x v="21"/>
    <m/>
    <x v="615"/>
    <e v="#N/A"/>
    <x v="615"/>
  </r>
  <r>
    <x v="5170"/>
    <m/>
    <n v="120"/>
    <x v="20671"/>
    <m/>
    <m/>
    <m/>
    <m/>
    <x v="8505"/>
    <s v="2023/10/5"/>
    <x v="163"/>
    <x v="163"/>
    <x v="21"/>
    <x v="21"/>
    <m/>
    <x v="615"/>
    <e v="#N/A"/>
    <x v="615"/>
  </r>
  <r>
    <x v="5170"/>
    <m/>
    <n v="205.39000000000001"/>
    <x v="20672"/>
    <m/>
    <m/>
    <m/>
    <m/>
    <x v="8505"/>
    <s v="2023/10/5"/>
    <x v="163"/>
    <x v="163"/>
    <x v="21"/>
    <x v="21"/>
    <m/>
    <x v="615"/>
    <e v="#N/A"/>
    <x v="615"/>
  </r>
  <r>
    <x v="5170"/>
    <m/>
    <n v="11.950000000000001"/>
    <x v="20673"/>
    <m/>
    <m/>
    <m/>
    <m/>
    <x v="8505"/>
    <s v="2023/10/5"/>
    <x v="163"/>
    <x v="163"/>
    <x v="21"/>
    <x v="21"/>
    <m/>
    <x v="615"/>
    <e v="#N/A"/>
    <x v="615"/>
  </r>
  <r>
    <x v="5170"/>
    <m/>
    <n v="43.480000000000004"/>
    <x v="20674"/>
    <m/>
    <m/>
    <m/>
    <m/>
    <x v="8505"/>
    <s v="2023/10/5"/>
    <x v="163"/>
    <x v="163"/>
    <x v="21"/>
    <x v="21"/>
    <m/>
    <x v="615"/>
    <e v="#N/A"/>
    <x v="615"/>
  </r>
  <r>
    <x v="5170"/>
    <m/>
    <n v="20"/>
    <x v="20675"/>
    <m/>
    <m/>
    <m/>
    <m/>
    <x v="8506"/>
    <s v="2023/10/19"/>
    <x v="163"/>
    <x v="163"/>
    <x v="21"/>
    <x v="21"/>
    <m/>
    <x v="615"/>
    <e v="#N/A"/>
    <x v="615"/>
  </r>
  <r>
    <x v="5170"/>
    <m/>
    <n v="500"/>
    <x v="20676"/>
    <m/>
    <m/>
    <m/>
    <m/>
    <x v="8507"/>
    <s v="2023/11/11"/>
    <x v="163"/>
    <x v="163"/>
    <x v="21"/>
    <x v="21"/>
    <m/>
    <x v="615"/>
    <e v="#N/A"/>
    <x v="615"/>
  </r>
  <r>
    <x v="5170"/>
    <m/>
    <n v="120"/>
    <x v="20677"/>
    <m/>
    <m/>
    <m/>
    <m/>
    <x v="8507"/>
    <s v="2023/11/11"/>
    <x v="163"/>
    <x v="163"/>
    <x v="21"/>
    <x v="21"/>
    <m/>
    <x v="615"/>
    <e v="#N/A"/>
    <x v="615"/>
  </r>
  <r>
    <x v="5170"/>
    <m/>
    <n v="25"/>
    <x v="20678"/>
    <m/>
    <m/>
    <m/>
    <m/>
    <x v="8507"/>
    <s v="2023/11/11"/>
    <x v="163"/>
    <x v="163"/>
    <x v="21"/>
    <x v="21"/>
    <m/>
    <x v="615"/>
    <e v="#N/A"/>
    <x v="615"/>
  </r>
  <r>
    <x v="5170"/>
    <m/>
    <n v="20"/>
    <x v="20677"/>
    <m/>
    <m/>
    <m/>
    <m/>
    <x v="8507"/>
    <s v="2023/11/11"/>
    <x v="163"/>
    <x v="163"/>
    <x v="21"/>
    <x v="21"/>
    <m/>
    <x v="615"/>
    <e v="#N/A"/>
    <x v="615"/>
  </r>
  <r>
    <x v="5170"/>
    <m/>
    <n v="28.75"/>
    <x v="20678"/>
    <m/>
    <m/>
    <m/>
    <m/>
    <x v="8507"/>
    <s v="2023/11/11"/>
    <x v="163"/>
    <x v="163"/>
    <x v="21"/>
    <x v="21"/>
    <m/>
    <x v="615"/>
    <e v="#N/A"/>
    <x v="615"/>
  </r>
  <r>
    <x v="5170"/>
    <m/>
    <n v="29.5"/>
    <x v="20677"/>
    <m/>
    <m/>
    <m/>
    <m/>
    <x v="8507"/>
    <s v="2023/11/11"/>
    <x v="163"/>
    <x v="163"/>
    <x v="21"/>
    <x v="21"/>
    <m/>
    <x v="615"/>
    <e v="#N/A"/>
    <x v="615"/>
  </r>
  <r>
    <x v="5170"/>
    <m/>
    <n v="120"/>
    <x v="20679"/>
    <m/>
    <m/>
    <m/>
    <m/>
    <x v="8507"/>
    <s v="2023/11/11"/>
    <x v="163"/>
    <x v="163"/>
    <x v="21"/>
    <x v="21"/>
    <m/>
    <x v="615"/>
    <e v="#N/A"/>
    <x v="615"/>
  </r>
  <r>
    <x v="5170"/>
    <m/>
    <n v="19"/>
    <x v="20671"/>
    <m/>
    <m/>
    <m/>
    <m/>
    <x v="8508"/>
    <s v="2023/12/18"/>
    <x v="163"/>
    <x v="163"/>
    <x v="21"/>
    <x v="21"/>
    <m/>
    <x v="615"/>
    <e v="#N/A"/>
    <x v="615"/>
  </r>
  <r>
    <x v="5170"/>
    <m/>
    <n v="21"/>
    <x v="20671"/>
    <m/>
    <m/>
    <m/>
    <m/>
    <x v="8508"/>
    <s v="2023/12/18"/>
    <x v="163"/>
    <x v="163"/>
    <x v="21"/>
    <x v="21"/>
    <m/>
    <x v="615"/>
    <e v="#N/A"/>
    <x v="615"/>
  </r>
  <r>
    <x v="5170"/>
    <m/>
    <n v="20"/>
    <x v="20680"/>
    <m/>
    <m/>
    <m/>
    <m/>
    <x v="8508"/>
    <s v="2023/12/18"/>
    <x v="163"/>
    <x v="163"/>
    <x v="21"/>
    <x v="21"/>
    <m/>
    <x v="615"/>
    <e v="#N/A"/>
    <x v="615"/>
  </r>
  <r>
    <x v="5170"/>
    <m/>
    <n v="46"/>
    <x v="20669"/>
    <m/>
    <m/>
    <m/>
    <m/>
    <x v="8508"/>
    <s v="2023/12/18"/>
    <x v="163"/>
    <x v="163"/>
    <x v="21"/>
    <x v="21"/>
    <m/>
    <x v="615"/>
    <e v="#N/A"/>
    <x v="615"/>
  </r>
  <r>
    <x v="5170"/>
    <m/>
    <n v="120"/>
    <x v="20671"/>
    <m/>
    <m/>
    <m/>
    <m/>
    <x v="8508"/>
    <s v="2023/12/18"/>
    <x v="163"/>
    <x v="163"/>
    <x v="21"/>
    <x v="21"/>
    <m/>
    <x v="615"/>
    <e v="#N/A"/>
    <x v="615"/>
  </r>
  <r>
    <x v="5170"/>
    <m/>
    <n v="333.68"/>
    <x v="20681"/>
    <m/>
    <m/>
    <m/>
    <m/>
    <x v="9766"/>
    <s v="2023/12/24"/>
    <x v="163"/>
    <x v="163"/>
    <x v="21"/>
    <x v="21"/>
    <m/>
    <x v="615"/>
    <e v="#N/A"/>
    <x v="615"/>
  </r>
  <r>
    <x v="5170"/>
    <m/>
    <n v="19"/>
    <x v="20671"/>
    <m/>
    <m/>
    <m/>
    <m/>
    <x v="9766"/>
    <s v="2023/12/24"/>
    <x v="163"/>
    <x v="163"/>
    <x v="21"/>
    <x v="21"/>
    <m/>
    <x v="615"/>
    <e v="#N/A"/>
    <x v="615"/>
  </r>
  <r>
    <x v="5170"/>
    <m/>
    <n v="34"/>
    <x v="20682"/>
    <m/>
    <m/>
    <m/>
    <m/>
    <x v="9766"/>
    <s v="2023/12/24"/>
    <x v="163"/>
    <x v="163"/>
    <x v="21"/>
    <x v="21"/>
    <m/>
    <x v="615"/>
    <e v="#N/A"/>
    <x v="615"/>
  </r>
  <r>
    <x v="5170"/>
    <m/>
    <n v="36.85"/>
    <x v="20683"/>
    <m/>
    <m/>
    <m/>
    <m/>
    <x v="8509"/>
    <s v="2023/12/31"/>
    <x v="163"/>
    <x v="163"/>
    <x v="21"/>
    <x v="21"/>
    <m/>
    <x v="615"/>
    <e v="#N/A"/>
    <x v="615"/>
  </r>
  <r>
    <x v="5170"/>
    <m/>
    <n v="20"/>
    <x v="20671"/>
    <m/>
    <m/>
    <m/>
    <m/>
    <x v="8509"/>
    <s v="2023/12/31"/>
    <x v="163"/>
    <x v="163"/>
    <x v="21"/>
    <x v="21"/>
    <m/>
    <x v="615"/>
    <e v="#N/A"/>
    <x v="615"/>
  </r>
  <r>
    <x v="5170"/>
    <m/>
    <n v="120"/>
    <x v="20671"/>
    <m/>
    <m/>
    <m/>
    <m/>
    <x v="8509"/>
    <s v="2023/12/31"/>
    <x v="163"/>
    <x v="163"/>
    <x v="21"/>
    <x v="21"/>
    <m/>
    <x v="615"/>
    <e v="#N/A"/>
    <x v="615"/>
  </r>
  <r>
    <x v="5170"/>
    <m/>
    <n v="100"/>
    <x v="20684"/>
    <m/>
    <m/>
    <m/>
    <m/>
    <x v="8676"/>
    <s v="2023/1/14"/>
    <x v="163"/>
    <x v="163"/>
    <x v="0"/>
    <x v="0"/>
    <m/>
    <x v="615"/>
    <e v="#N/A"/>
    <x v="615"/>
  </r>
  <r>
    <x v="5170"/>
    <m/>
    <n v="800"/>
    <x v="20685"/>
    <m/>
    <m/>
    <m/>
    <m/>
    <x v="7763"/>
    <s v="2023/1/16"/>
    <x v="163"/>
    <x v="163"/>
    <x v="0"/>
    <x v="0"/>
    <m/>
    <x v="615"/>
    <e v="#N/A"/>
    <x v="615"/>
  </r>
  <r>
    <x v="5170"/>
    <m/>
    <n v="975"/>
    <x v="20686"/>
    <m/>
    <m/>
    <m/>
    <m/>
    <x v="8510"/>
    <s v="2023/1/31"/>
    <x v="163"/>
    <x v="163"/>
    <x v="0"/>
    <x v="0"/>
    <m/>
    <x v="615"/>
    <e v="#N/A"/>
    <x v="615"/>
  </r>
  <r>
    <x v="5170"/>
    <m/>
    <n v="17"/>
    <x v="20687"/>
    <m/>
    <m/>
    <m/>
    <m/>
    <x v="9490"/>
    <s v="2023/2/13"/>
    <x v="163"/>
    <x v="163"/>
    <x v="0"/>
    <x v="0"/>
    <m/>
    <x v="615"/>
    <e v="#N/A"/>
    <x v="615"/>
  </r>
  <r>
    <x v="5170"/>
    <m/>
    <n v="103.2"/>
    <x v="20688"/>
    <m/>
    <m/>
    <m/>
    <m/>
    <x v="9884"/>
    <s v="2023/3/20"/>
    <x v="163"/>
    <x v="163"/>
    <x v="0"/>
    <x v="0"/>
    <m/>
    <x v="615"/>
    <e v="#N/A"/>
    <x v="615"/>
  </r>
  <r>
    <x v="5170"/>
    <m/>
    <n v="159.6"/>
    <x v="20689"/>
    <m/>
    <m/>
    <m/>
    <m/>
    <x v="9885"/>
    <s v="2023/3/29"/>
    <x v="163"/>
    <x v="163"/>
    <x v="0"/>
    <x v="0"/>
    <m/>
    <x v="615"/>
    <e v="#N/A"/>
    <x v="615"/>
  </r>
  <r>
    <x v="5170"/>
    <m/>
    <n v="120"/>
    <x v="20690"/>
    <m/>
    <m/>
    <m/>
    <m/>
    <x v="9886"/>
    <s v="2023/5/8"/>
    <x v="163"/>
    <x v="163"/>
    <x v="0"/>
    <x v="0"/>
    <m/>
    <x v="615"/>
    <e v="#N/A"/>
    <x v="615"/>
  </r>
  <r>
    <x v="5170"/>
    <m/>
    <n v="1610"/>
    <x v="20691"/>
    <m/>
    <m/>
    <m/>
    <m/>
    <x v="8354"/>
    <s v="2023/8/5"/>
    <x v="163"/>
    <x v="163"/>
    <x v="0"/>
    <x v="0"/>
    <m/>
    <x v="615"/>
    <e v="#N/A"/>
    <x v="615"/>
  </r>
  <r>
    <x v="5170"/>
    <m/>
    <n v="282.76"/>
    <x v="20692"/>
    <m/>
    <m/>
    <m/>
    <m/>
    <x v="8723"/>
    <s v="2023/1/16"/>
    <x v="163"/>
    <x v="163"/>
    <x v="5"/>
    <x v="5"/>
    <m/>
    <x v="615"/>
    <e v="#N/A"/>
    <x v="615"/>
  </r>
  <r>
    <x v="5170"/>
    <m/>
    <n v="550"/>
    <x v="20693"/>
    <m/>
    <m/>
    <m/>
    <m/>
    <x v="8066"/>
    <s v="2023/1/30"/>
    <x v="163"/>
    <x v="163"/>
    <x v="5"/>
    <x v="5"/>
    <m/>
    <x v="615"/>
    <e v="#N/A"/>
    <x v="615"/>
  </r>
  <r>
    <x v="5170"/>
    <m/>
    <n v="890"/>
    <x v="20694"/>
    <m/>
    <m/>
    <m/>
    <m/>
    <x v="8066"/>
    <s v="2023/1/30"/>
    <x v="163"/>
    <x v="163"/>
    <x v="5"/>
    <x v="5"/>
    <m/>
    <x v="615"/>
    <e v="#N/A"/>
    <x v="615"/>
  </r>
  <r>
    <x v="5170"/>
    <m/>
    <n v="1580"/>
    <x v="20575"/>
    <m/>
    <m/>
    <m/>
    <m/>
    <x v="9874"/>
    <s v="2023/2/5"/>
    <x v="163"/>
    <x v="163"/>
    <x v="5"/>
    <x v="5"/>
    <m/>
    <x v="615"/>
    <e v="#N/A"/>
    <x v="615"/>
  </r>
  <r>
    <x v="5170"/>
    <m/>
    <n v="1882"/>
    <x v="20695"/>
    <m/>
    <m/>
    <m/>
    <m/>
    <x v="8375"/>
    <s v="2023/3/26"/>
    <x v="163"/>
    <x v="163"/>
    <x v="5"/>
    <x v="5"/>
    <m/>
    <x v="615"/>
    <e v="#N/A"/>
    <x v="615"/>
  </r>
  <r>
    <x v="5170"/>
    <m/>
    <n v="875"/>
    <x v="20696"/>
    <m/>
    <m/>
    <m/>
    <m/>
    <x v="9887"/>
    <s v="2023/4/8"/>
    <x v="163"/>
    <x v="163"/>
    <x v="5"/>
    <x v="5"/>
    <m/>
    <x v="615"/>
    <e v="#N/A"/>
    <x v="615"/>
  </r>
  <r>
    <x v="5170"/>
    <m/>
    <n v="550"/>
    <x v="20697"/>
    <m/>
    <m/>
    <m/>
    <m/>
    <x v="9888"/>
    <s v="2023/4/17"/>
    <x v="163"/>
    <x v="163"/>
    <x v="5"/>
    <x v="5"/>
    <m/>
    <x v="615"/>
    <e v="#N/A"/>
    <x v="615"/>
  </r>
  <r>
    <x v="5170"/>
    <m/>
    <n v="80.5"/>
    <x v="20698"/>
    <m/>
    <m/>
    <m/>
    <m/>
    <x v="8423"/>
    <s v="2023/4/30"/>
    <x v="163"/>
    <x v="163"/>
    <x v="5"/>
    <x v="5"/>
    <m/>
    <x v="615"/>
    <e v="#N/A"/>
    <x v="615"/>
  </r>
  <r>
    <x v="5170"/>
    <m/>
    <n v="7"/>
    <x v="20699"/>
    <m/>
    <m/>
    <m/>
    <m/>
    <x v="8423"/>
    <s v="2023/4/30"/>
    <x v="163"/>
    <x v="163"/>
    <x v="5"/>
    <x v="5"/>
    <m/>
    <x v="615"/>
    <e v="#N/A"/>
    <x v="615"/>
  </r>
  <r>
    <x v="5170"/>
    <m/>
    <n v="85"/>
    <x v="20700"/>
    <m/>
    <m/>
    <m/>
    <m/>
    <x v="8423"/>
    <s v="2023/4/30"/>
    <x v="163"/>
    <x v="163"/>
    <x v="5"/>
    <x v="5"/>
    <m/>
    <x v="615"/>
    <e v="#N/A"/>
    <x v="615"/>
  </r>
  <r>
    <x v="5170"/>
    <m/>
    <n v="16.100000000000001"/>
    <x v="20701"/>
    <m/>
    <m/>
    <m/>
    <m/>
    <x v="8423"/>
    <s v="2023/4/30"/>
    <x v="163"/>
    <x v="163"/>
    <x v="5"/>
    <x v="5"/>
    <m/>
    <x v="615"/>
    <e v="#N/A"/>
    <x v="615"/>
  </r>
  <r>
    <x v="5170"/>
    <m/>
    <n v="310"/>
    <x v="20702"/>
    <m/>
    <m/>
    <m/>
    <m/>
    <x v="8423"/>
    <s v="2023/4/30"/>
    <x v="163"/>
    <x v="163"/>
    <x v="5"/>
    <x v="5"/>
    <m/>
    <x v="615"/>
    <e v="#N/A"/>
    <x v="615"/>
  </r>
  <r>
    <x v="5170"/>
    <m/>
    <n v="20.010000000000002"/>
    <x v="20703"/>
    <m/>
    <m/>
    <m/>
    <m/>
    <x v="8423"/>
    <s v="2023/4/30"/>
    <x v="163"/>
    <x v="163"/>
    <x v="5"/>
    <x v="5"/>
    <m/>
    <x v="615"/>
    <e v="#N/A"/>
    <x v="615"/>
  </r>
  <r>
    <x v="5170"/>
    <m/>
    <n v="996.6"/>
    <x v="20704"/>
    <m/>
    <m/>
    <m/>
    <m/>
    <x v="8350"/>
    <s v="2023/6/14"/>
    <x v="163"/>
    <x v="163"/>
    <x v="5"/>
    <x v="5"/>
    <m/>
    <x v="615"/>
    <e v="#N/A"/>
    <x v="615"/>
  </r>
  <r>
    <x v="5170"/>
    <m/>
    <n v="330"/>
    <x v="20705"/>
    <m/>
    <m/>
    <m/>
    <m/>
    <x v="5248"/>
    <s v="2023/7/15"/>
    <x v="163"/>
    <x v="163"/>
    <x v="5"/>
    <x v="5"/>
    <m/>
    <x v="615"/>
    <e v="#N/A"/>
    <x v="615"/>
  </r>
  <r>
    <x v="5170"/>
    <m/>
    <n v="336"/>
    <x v="20706"/>
    <m/>
    <m/>
    <m/>
    <m/>
    <x v="9889"/>
    <s v="2023/9/6"/>
    <x v="163"/>
    <x v="163"/>
    <x v="5"/>
    <x v="5"/>
    <m/>
    <x v="615"/>
    <e v="#N/A"/>
    <x v="615"/>
  </r>
  <r>
    <x v="5170"/>
    <m/>
    <n v="11.5"/>
    <x v="20707"/>
    <m/>
    <m/>
    <m/>
    <m/>
    <x v="8527"/>
    <s v="2023/11/30"/>
    <x v="163"/>
    <x v="163"/>
    <x v="5"/>
    <x v="5"/>
    <m/>
    <x v="615"/>
    <e v="#N/A"/>
    <x v="615"/>
  </r>
  <r>
    <x v="5170"/>
    <m/>
    <n v="95.08"/>
    <x v="20708"/>
    <m/>
    <m/>
    <m/>
    <m/>
    <x v="8527"/>
    <s v="2023/11/30"/>
    <x v="163"/>
    <x v="163"/>
    <x v="5"/>
    <x v="5"/>
    <m/>
    <x v="615"/>
    <e v="#N/A"/>
    <x v="615"/>
  </r>
  <r>
    <x v="5170"/>
    <m/>
    <n v="6166"/>
    <x v="20709"/>
    <m/>
    <m/>
    <m/>
    <m/>
    <x v="9854"/>
    <s v="2023/12/13"/>
    <x v="163"/>
    <x v="163"/>
    <x v="5"/>
    <x v="5"/>
    <m/>
    <x v="615"/>
    <e v="#N/A"/>
    <x v="615"/>
  </r>
  <r>
    <x v="5170"/>
    <m/>
    <n v="8.7000000000000011"/>
    <x v="20710"/>
    <m/>
    <m/>
    <m/>
    <m/>
    <x v="9890"/>
    <s v="2023/12/24"/>
    <x v="163"/>
    <x v="163"/>
    <x v="5"/>
    <x v="5"/>
    <m/>
    <x v="615"/>
    <e v="#N/A"/>
    <x v="615"/>
  </r>
  <r>
    <x v="5170"/>
    <m/>
    <n v="818"/>
    <x v="20568"/>
    <m/>
    <m/>
    <m/>
    <m/>
    <x v="9530"/>
    <s v="2023/1/5"/>
    <x v="163"/>
    <x v="163"/>
    <x v="32"/>
    <x v="32"/>
    <m/>
    <x v="615"/>
    <e v="#N/A"/>
    <x v="615"/>
  </r>
  <r>
    <x v="5170"/>
    <m/>
    <n v="2767.5"/>
    <x v="20711"/>
    <m/>
    <m/>
    <m/>
    <m/>
    <x v="7771"/>
    <s v="2023/1/11"/>
    <x v="163"/>
    <x v="163"/>
    <x v="32"/>
    <x v="32"/>
    <m/>
    <x v="615"/>
    <e v="#N/A"/>
    <x v="615"/>
  </r>
  <r>
    <x v="5170"/>
    <m/>
    <n v="20"/>
    <x v="20712"/>
    <m/>
    <m/>
    <m/>
    <m/>
    <x v="9572"/>
    <s v="2023/1/28"/>
    <x v="163"/>
    <x v="163"/>
    <x v="32"/>
    <x v="32"/>
    <m/>
    <x v="615"/>
    <e v="#N/A"/>
    <x v="615"/>
  </r>
  <r>
    <x v="5170"/>
    <m/>
    <n v="60"/>
    <x v="20713"/>
    <m/>
    <m/>
    <m/>
    <m/>
    <x v="9572"/>
    <s v="2023/1/28"/>
    <x v="163"/>
    <x v="163"/>
    <x v="32"/>
    <x v="32"/>
    <m/>
    <x v="615"/>
    <e v="#N/A"/>
    <x v="615"/>
  </r>
  <r>
    <x v="5170"/>
    <m/>
    <n v="160"/>
    <x v="20714"/>
    <m/>
    <m/>
    <m/>
    <m/>
    <x v="9572"/>
    <s v="2023/1/28"/>
    <x v="163"/>
    <x v="163"/>
    <x v="32"/>
    <x v="32"/>
    <m/>
    <x v="615"/>
    <e v="#N/A"/>
    <x v="615"/>
  </r>
  <r>
    <x v="5170"/>
    <m/>
    <n v="278.26"/>
    <x v="20715"/>
    <m/>
    <m/>
    <m/>
    <m/>
    <x v="9572"/>
    <s v="2023/1/28"/>
    <x v="163"/>
    <x v="163"/>
    <x v="32"/>
    <x v="32"/>
    <m/>
    <x v="615"/>
    <e v="#N/A"/>
    <x v="615"/>
  </r>
  <r>
    <x v="5170"/>
    <m/>
    <n v="897"/>
    <x v="20716"/>
    <m/>
    <m/>
    <m/>
    <m/>
    <x v="9572"/>
    <s v="2023/1/28"/>
    <x v="163"/>
    <x v="163"/>
    <x v="32"/>
    <x v="32"/>
    <m/>
    <x v="615"/>
    <e v="#N/A"/>
    <x v="615"/>
  </r>
  <r>
    <x v="5170"/>
    <m/>
    <n v="87.5"/>
    <x v="20717"/>
    <m/>
    <m/>
    <m/>
    <m/>
    <x v="9572"/>
    <s v="2023/1/28"/>
    <x v="163"/>
    <x v="163"/>
    <x v="32"/>
    <x v="32"/>
    <m/>
    <x v="615"/>
    <e v="#N/A"/>
    <x v="615"/>
  </r>
  <r>
    <x v="5170"/>
    <m/>
    <n v="200"/>
    <x v="20718"/>
    <m/>
    <m/>
    <m/>
    <m/>
    <x v="9572"/>
    <s v="2023/1/28"/>
    <x v="163"/>
    <x v="163"/>
    <x v="32"/>
    <x v="32"/>
    <m/>
    <x v="615"/>
    <e v="#N/A"/>
    <x v="615"/>
  </r>
  <r>
    <x v="5170"/>
    <m/>
    <n v="42.5"/>
    <x v="20719"/>
    <m/>
    <m/>
    <m/>
    <m/>
    <x v="9680"/>
    <s v="2023/1/28"/>
    <x v="163"/>
    <x v="163"/>
    <x v="32"/>
    <x v="32"/>
    <m/>
    <x v="615"/>
    <e v="#N/A"/>
    <x v="615"/>
  </r>
  <r>
    <x v="5170"/>
    <m/>
    <n v="443.90000000000003"/>
    <x v="20720"/>
    <m/>
    <m/>
    <m/>
    <m/>
    <x v="9680"/>
    <s v="2023/1/28"/>
    <x v="163"/>
    <x v="163"/>
    <x v="32"/>
    <x v="32"/>
    <m/>
    <x v="615"/>
    <e v="#N/A"/>
    <x v="615"/>
  </r>
  <r>
    <x v="5170"/>
    <m/>
    <n v="565.5"/>
    <x v="20721"/>
    <m/>
    <m/>
    <m/>
    <m/>
    <x v="9680"/>
    <s v="2023/1/28"/>
    <x v="163"/>
    <x v="163"/>
    <x v="32"/>
    <x v="32"/>
    <m/>
    <x v="615"/>
    <e v="#N/A"/>
    <x v="615"/>
  </r>
  <r>
    <x v="5170"/>
    <m/>
    <n v="105"/>
    <x v="20196"/>
    <m/>
    <m/>
    <m/>
    <m/>
    <x v="9573"/>
    <s v="2023/1/28"/>
    <x v="163"/>
    <x v="163"/>
    <x v="32"/>
    <x v="32"/>
    <m/>
    <x v="615"/>
    <e v="#N/A"/>
    <x v="615"/>
  </r>
  <r>
    <x v="5170"/>
    <m/>
    <n v="567.53"/>
    <x v="20722"/>
    <m/>
    <m/>
    <m/>
    <m/>
    <x v="9573"/>
    <s v="2023/1/28"/>
    <x v="163"/>
    <x v="163"/>
    <x v="32"/>
    <x v="32"/>
    <m/>
    <x v="615"/>
    <e v="#N/A"/>
    <x v="615"/>
  </r>
  <r>
    <x v="5170"/>
    <m/>
    <n v="313.05"/>
    <x v="20720"/>
    <m/>
    <m/>
    <m/>
    <m/>
    <x v="9573"/>
    <s v="2023/1/28"/>
    <x v="163"/>
    <x v="163"/>
    <x v="32"/>
    <x v="32"/>
    <m/>
    <x v="615"/>
    <e v="#N/A"/>
    <x v="615"/>
  </r>
  <r>
    <x v="5170"/>
    <m/>
    <n v="18"/>
    <x v="20196"/>
    <m/>
    <m/>
    <m/>
    <m/>
    <x v="9573"/>
    <s v="2023/1/28"/>
    <x v="163"/>
    <x v="163"/>
    <x v="32"/>
    <x v="32"/>
    <m/>
    <x v="615"/>
    <e v="#N/A"/>
    <x v="615"/>
  </r>
  <r>
    <x v="5170"/>
    <m/>
    <n v="170"/>
    <x v="20723"/>
    <m/>
    <m/>
    <m/>
    <m/>
    <x v="9573"/>
    <s v="2023/1/28"/>
    <x v="163"/>
    <x v="163"/>
    <x v="32"/>
    <x v="32"/>
    <m/>
    <x v="615"/>
    <e v="#N/A"/>
    <x v="615"/>
  </r>
  <r>
    <x v="5170"/>
    <m/>
    <n v="8"/>
    <x v="20196"/>
    <m/>
    <m/>
    <m/>
    <m/>
    <x v="9573"/>
    <s v="2023/1/28"/>
    <x v="163"/>
    <x v="163"/>
    <x v="32"/>
    <x v="32"/>
    <m/>
    <x v="615"/>
    <e v="#N/A"/>
    <x v="615"/>
  </r>
  <r>
    <x v="5170"/>
    <m/>
    <n v="60"/>
    <x v="20724"/>
    <m/>
    <m/>
    <m/>
    <m/>
    <x v="9573"/>
    <s v="2023/1/28"/>
    <x v="163"/>
    <x v="163"/>
    <x v="32"/>
    <x v="32"/>
    <m/>
    <x v="615"/>
    <e v="#N/A"/>
    <x v="615"/>
  </r>
  <r>
    <x v="5170"/>
    <m/>
    <n v="426.96000000000004"/>
    <x v="20725"/>
    <m/>
    <m/>
    <m/>
    <m/>
    <x v="9824"/>
    <s v="2023/1/28"/>
    <x v="163"/>
    <x v="163"/>
    <x v="32"/>
    <x v="32"/>
    <m/>
    <x v="615"/>
    <e v="#N/A"/>
    <x v="615"/>
  </r>
  <r>
    <x v="5170"/>
    <m/>
    <n v="184"/>
    <x v="20726"/>
    <m/>
    <m/>
    <m/>
    <m/>
    <x v="9824"/>
    <s v="2023/1/28"/>
    <x v="163"/>
    <x v="163"/>
    <x v="32"/>
    <x v="32"/>
    <m/>
    <x v="615"/>
    <e v="#N/A"/>
    <x v="615"/>
  </r>
  <r>
    <x v="5170"/>
    <m/>
    <n v="845"/>
    <x v="20727"/>
    <m/>
    <m/>
    <m/>
    <m/>
    <x v="9824"/>
    <s v="2023/1/28"/>
    <x v="163"/>
    <x v="163"/>
    <x v="32"/>
    <x v="32"/>
    <m/>
    <x v="615"/>
    <e v="#N/A"/>
    <x v="615"/>
  </r>
  <r>
    <x v="5170"/>
    <m/>
    <n v="309.62"/>
    <x v="20728"/>
    <m/>
    <m/>
    <m/>
    <m/>
    <x v="9824"/>
    <s v="2023/1/28"/>
    <x v="163"/>
    <x v="163"/>
    <x v="32"/>
    <x v="32"/>
    <m/>
    <x v="615"/>
    <e v="#N/A"/>
    <x v="615"/>
  </r>
  <r>
    <x v="5170"/>
    <m/>
    <n v="28"/>
    <x v="20729"/>
    <m/>
    <m/>
    <m/>
    <m/>
    <x v="9784"/>
    <s v="2023/1/28"/>
    <x v="163"/>
    <x v="163"/>
    <x v="32"/>
    <x v="32"/>
    <m/>
    <x v="615"/>
    <e v="#N/A"/>
    <x v="615"/>
  </r>
  <r>
    <x v="5170"/>
    <m/>
    <n v="489.44"/>
    <x v="20729"/>
    <m/>
    <m/>
    <m/>
    <m/>
    <x v="9784"/>
    <s v="2023/1/28"/>
    <x v="163"/>
    <x v="163"/>
    <x v="32"/>
    <x v="32"/>
    <m/>
    <x v="615"/>
    <e v="#N/A"/>
    <x v="615"/>
  </r>
  <r>
    <x v="5170"/>
    <m/>
    <n v="634.88"/>
    <x v="20729"/>
    <m/>
    <m/>
    <m/>
    <m/>
    <x v="9784"/>
    <s v="2023/1/28"/>
    <x v="163"/>
    <x v="163"/>
    <x v="32"/>
    <x v="32"/>
    <m/>
    <x v="615"/>
    <e v="#N/A"/>
    <x v="615"/>
  </r>
  <r>
    <x v="5170"/>
    <m/>
    <n v="36"/>
    <x v="20729"/>
    <m/>
    <m/>
    <m/>
    <m/>
    <x v="9784"/>
    <s v="2023/1/28"/>
    <x v="163"/>
    <x v="163"/>
    <x v="32"/>
    <x v="32"/>
    <m/>
    <x v="615"/>
    <e v="#N/A"/>
    <x v="615"/>
  </r>
  <r>
    <x v="5170"/>
    <m/>
    <n v="165.22"/>
    <x v="20730"/>
    <m/>
    <m/>
    <m/>
    <m/>
    <x v="8530"/>
    <s v="2023/1/31"/>
    <x v="163"/>
    <x v="163"/>
    <x v="32"/>
    <x v="32"/>
    <m/>
    <x v="615"/>
    <e v="#N/A"/>
    <x v="615"/>
  </r>
  <r>
    <x v="5170"/>
    <m/>
    <n v="165.22"/>
    <x v="20731"/>
    <m/>
    <m/>
    <m/>
    <m/>
    <x v="8532"/>
    <s v="2023/3/5"/>
    <x v="163"/>
    <x v="163"/>
    <x v="32"/>
    <x v="32"/>
    <m/>
    <x v="615"/>
    <e v="#N/A"/>
    <x v="615"/>
  </r>
  <r>
    <x v="5170"/>
    <m/>
    <n v="506.09000000000003"/>
    <x v="20732"/>
    <m/>
    <m/>
    <m/>
    <m/>
    <x v="8533"/>
    <s v="2023/3/5"/>
    <x v="163"/>
    <x v="163"/>
    <x v="32"/>
    <x v="32"/>
    <m/>
    <x v="615"/>
    <e v="#N/A"/>
    <x v="615"/>
  </r>
  <r>
    <x v="5170"/>
    <m/>
    <n v="86.960000000000008"/>
    <x v="20733"/>
    <m/>
    <m/>
    <m/>
    <m/>
    <x v="8533"/>
    <s v="2023/3/5"/>
    <x v="163"/>
    <x v="163"/>
    <x v="32"/>
    <x v="32"/>
    <m/>
    <x v="615"/>
    <e v="#N/A"/>
    <x v="615"/>
  </r>
  <r>
    <x v="5170"/>
    <m/>
    <n v="413.04"/>
    <x v="20734"/>
    <m/>
    <m/>
    <m/>
    <m/>
    <x v="8533"/>
    <s v="2023/3/5"/>
    <x v="163"/>
    <x v="163"/>
    <x v="32"/>
    <x v="32"/>
    <m/>
    <x v="615"/>
    <e v="#N/A"/>
    <x v="615"/>
  </r>
  <r>
    <x v="5170"/>
    <m/>
    <n v="666.01"/>
    <x v="20735"/>
    <m/>
    <m/>
    <m/>
    <m/>
    <x v="8534"/>
    <s v="2023/3/6"/>
    <x v="163"/>
    <x v="163"/>
    <x v="32"/>
    <x v="32"/>
    <m/>
    <x v="615"/>
    <e v="#N/A"/>
    <x v="615"/>
  </r>
  <r>
    <x v="5170"/>
    <m/>
    <n v="330"/>
    <x v="20736"/>
    <m/>
    <m/>
    <m/>
    <m/>
    <x v="9891"/>
    <s v="2023/3/22"/>
    <x v="163"/>
    <x v="163"/>
    <x v="32"/>
    <x v="32"/>
    <m/>
    <x v="615"/>
    <e v="#N/A"/>
    <x v="615"/>
  </r>
  <r>
    <x v="5170"/>
    <m/>
    <n v="60"/>
    <x v="20737"/>
    <m/>
    <m/>
    <m/>
    <m/>
    <x v="9683"/>
    <s v="2023/3/27"/>
    <x v="163"/>
    <x v="163"/>
    <x v="32"/>
    <x v="32"/>
    <m/>
    <x v="615"/>
    <e v="#N/A"/>
    <x v="615"/>
  </r>
  <r>
    <x v="5170"/>
    <m/>
    <n v="260.95999999999998"/>
    <x v="20738"/>
    <m/>
    <m/>
    <m/>
    <m/>
    <x v="8535"/>
    <s v="2023/3/29"/>
    <x v="163"/>
    <x v="163"/>
    <x v="32"/>
    <x v="32"/>
    <m/>
    <x v="615"/>
    <e v="#N/A"/>
    <x v="615"/>
  </r>
  <r>
    <x v="5170"/>
    <m/>
    <n v="21.740000000000002"/>
    <x v="20739"/>
    <m/>
    <m/>
    <m/>
    <m/>
    <x v="8535"/>
    <s v="2023/3/29"/>
    <x v="163"/>
    <x v="163"/>
    <x v="32"/>
    <x v="32"/>
    <m/>
    <x v="615"/>
    <e v="#N/A"/>
    <x v="615"/>
  </r>
  <r>
    <x v="5170"/>
    <m/>
    <n v="154"/>
    <x v="20740"/>
    <m/>
    <m/>
    <m/>
    <m/>
    <x v="8536"/>
    <s v="2023/3/29"/>
    <x v="163"/>
    <x v="163"/>
    <x v="32"/>
    <x v="32"/>
    <m/>
    <x v="615"/>
    <e v="#N/A"/>
    <x v="615"/>
  </r>
  <r>
    <x v="5170"/>
    <m/>
    <n v="120"/>
    <x v="20741"/>
    <m/>
    <m/>
    <m/>
    <m/>
    <x v="8537"/>
    <s v="2023/4/10"/>
    <x v="163"/>
    <x v="163"/>
    <x v="32"/>
    <x v="32"/>
    <m/>
    <x v="615"/>
    <e v="#N/A"/>
    <x v="615"/>
  </r>
  <r>
    <x v="5170"/>
    <m/>
    <n v="91.320000000000007"/>
    <x v="20742"/>
    <m/>
    <m/>
    <m/>
    <m/>
    <x v="8537"/>
    <s v="2023/4/10"/>
    <x v="163"/>
    <x v="163"/>
    <x v="32"/>
    <x v="32"/>
    <m/>
    <x v="615"/>
    <e v="#N/A"/>
    <x v="615"/>
  </r>
  <r>
    <x v="5170"/>
    <m/>
    <n v="30"/>
    <x v="20743"/>
    <m/>
    <m/>
    <m/>
    <m/>
    <x v="8538"/>
    <s v="2023/4/29"/>
    <x v="163"/>
    <x v="163"/>
    <x v="32"/>
    <x v="32"/>
    <m/>
    <x v="615"/>
    <e v="#N/A"/>
    <x v="615"/>
  </r>
  <r>
    <x v="5170"/>
    <m/>
    <n v="100"/>
    <x v="20744"/>
    <m/>
    <m/>
    <m/>
    <m/>
    <x v="8539"/>
    <s v="2023/5/3"/>
    <x v="163"/>
    <x v="163"/>
    <x v="32"/>
    <x v="32"/>
    <m/>
    <x v="615"/>
    <e v="#N/A"/>
    <x v="615"/>
  </r>
  <r>
    <x v="5170"/>
    <m/>
    <n v="100"/>
    <x v="20745"/>
    <m/>
    <m/>
    <m/>
    <m/>
    <x v="8539"/>
    <s v="2023/5/3"/>
    <x v="163"/>
    <x v="163"/>
    <x v="32"/>
    <x v="32"/>
    <m/>
    <x v="615"/>
    <e v="#N/A"/>
    <x v="615"/>
  </r>
  <r>
    <x v="5170"/>
    <m/>
    <n v="272.17"/>
    <x v="20746"/>
    <m/>
    <m/>
    <m/>
    <m/>
    <x v="9786"/>
    <s v="2023/5/16"/>
    <x v="163"/>
    <x v="163"/>
    <x v="32"/>
    <x v="32"/>
    <m/>
    <x v="615"/>
    <e v="#N/A"/>
    <x v="615"/>
  </r>
  <r>
    <x v="5170"/>
    <m/>
    <n v="100"/>
    <x v="20747"/>
    <m/>
    <m/>
    <m/>
    <m/>
    <x v="8541"/>
    <s v="2023/6/24"/>
    <x v="163"/>
    <x v="163"/>
    <x v="32"/>
    <x v="32"/>
    <m/>
    <x v="615"/>
    <e v="#N/A"/>
    <x v="615"/>
  </r>
  <r>
    <x v="5170"/>
    <m/>
    <n v="54"/>
    <x v="20748"/>
    <m/>
    <m/>
    <m/>
    <m/>
    <x v="9575"/>
    <s v="2023/6/25"/>
    <x v="163"/>
    <x v="163"/>
    <x v="32"/>
    <x v="32"/>
    <m/>
    <x v="615"/>
    <e v="#N/A"/>
    <x v="615"/>
  </r>
  <r>
    <x v="5170"/>
    <m/>
    <n v="1777.32"/>
    <x v="20749"/>
    <m/>
    <m/>
    <m/>
    <m/>
    <x v="8129"/>
    <s v="2023/3/18"/>
    <x v="163"/>
    <x v="163"/>
    <x v="40"/>
    <x v="40"/>
    <m/>
    <x v="615"/>
    <e v="#N/A"/>
    <x v="615"/>
  </r>
  <r>
    <x v="5170"/>
    <m/>
    <n v="852.17000000000007"/>
    <x v="20750"/>
    <m/>
    <m/>
    <m/>
    <m/>
    <x v="7997"/>
    <s v="2023/3/28"/>
    <x v="163"/>
    <x v="163"/>
    <x v="40"/>
    <x v="40"/>
    <m/>
    <x v="615"/>
    <e v="#N/A"/>
    <x v="615"/>
  </r>
  <r>
    <x v="5170"/>
    <m/>
    <n v="843.48"/>
    <x v="20751"/>
    <m/>
    <m/>
    <m/>
    <m/>
    <x v="7990"/>
    <s v="2023/5/25"/>
    <x v="163"/>
    <x v="163"/>
    <x v="40"/>
    <x v="40"/>
    <m/>
    <x v="615"/>
    <e v="#N/A"/>
    <x v="615"/>
  </r>
  <r>
    <x v="5170"/>
    <m/>
    <n v="102.61"/>
    <x v="20752"/>
    <m/>
    <m/>
    <m/>
    <m/>
    <x v="8334"/>
    <s v="2023/7/27"/>
    <x v="163"/>
    <x v="163"/>
    <x v="40"/>
    <x v="40"/>
    <m/>
    <x v="615"/>
    <e v="#N/A"/>
    <x v="615"/>
  </r>
  <r>
    <x v="5170"/>
    <m/>
    <n v="298.35000000000002"/>
    <x v="20753"/>
    <m/>
    <m/>
    <m/>
    <m/>
    <x v="7726"/>
    <s v="2023/1/23"/>
    <x v="163"/>
    <x v="163"/>
    <x v="20"/>
    <x v="20"/>
    <m/>
    <x v="615"/>
    <e v="#N/A"/>
    <x v="615"/>
  </r>
  <r>
    <x v="5170"/>
    <m/>
    <n v="170"/>
    <x v="20754"/>
    <m/>
    <m/>
    <m/>
    <m/>
    <x v="9691"/>
    <s v="2023/8/31"/>
    <x v="163"/>
    <x v="163"/>
    <x v="68"/>
    <x v="68"/>
    <m/>
    <x v="615"/>
    <e v="#N/A"/>
    <x v="615"/>
  </r>
  <r>
    <x v="5170"/>
    <m/>
    <n v="16"/>
    <x v="20755"/>
    <m/>
    <m/>
    <m/>
    <m/>
    <x v="9489"/>
    <s v="2023/12/20"/>
    <x v="163"/>
    <x v="163"/>
    <x v="68"/>
    <x v="68"/>
    <m/>
    <x v="615"/>
    <e v="#N/A"/>
    <x v="615"/>
  </r>
  <r>
    <x v="5170"/>
    <m/>
    <n v="200"/>
    <x v="20756"/>
    <m/>
    <m/>
    <m/>
    <m/>
    <x v="8543"/>
    <s v="2023/12/20"/>
    <x v="163"/>
    <x v="163"/>
    <x v="68"/>
    <x v="68"/>
    <m/>
    <x v="615"/>
    <e v="#N/A"/>
    <x v="615"/>
  </r>
  <r>
    <x v="5170"/>
    <m/>
    <n v="105"/>
    <x v="20757"/>
    <m/>
    <m/>
    <m/>
    <m/>
    <x v="8658"/>
    <s v="2023/12/24"/>
    <x v="163"/>
    <x v="163"/>
    <x v="68"/>
    <x v="68"/>
    <m/>
    <x v="615"/>
    <e v="#N/A"/>
    <x v="615"/>
  </r>
  <r>
    <x v="5170"/>
    <m/>
    <n v="20"/>
    <x v="20758"/>
    <m/>
    <m/>
    <m/>
    <m/>
    <x v="8658"/>
    <s v="2023/12/24"/>
    <x v="163"/>
    <x v="163"/>
    <x v="68"/>
    <x v="68"/>
    <m/>
    <x v="615"/>
    <e v="#N/A"/>
    <x v="615"/>
  </r>
  <r>
    <x v="5170"/>
    <m/>
    <n v="2776.62"/>
    <x v="20759"/>
    <m/>
    <m/>
    <m/>
    <m/>
    <x v="8319"/>
    <s v="2023/1/17"/>
    <x v="163"/>
    <x v="163"/>
    <x v="23"/>
    <x v="23"/>
    <m/>
    <x v="615"/>
    <e v="#N/A"/>
    <x v="615"/>
  </r>
  <r>
    <x v="5170"/>
    <m/>
    <n v="26"/>
    <x v="20760"/>
    <m/>
    <m/>
    <m/>
    <m/>
    <x v="7726"/>
    <s v="2023/1/23"/>
    <x v="163"/>
    <x v="163"/>
    <x v="23"/>
    <x v="23"/>
    <m/>
    <x v="615"/>
    <e v="#N/A"/>
    <x v="615"/>
  </r>
  <r>
    <x v="5170"/>
    <m/>
    <n v="88.13"/>
    <x v="20761"/>
    <m/>
    <m/>
    <m/>
    <m/>
    <x v="8066"/>
    <s v="2023/1/30"/>
    <x v="163"/>
    <x v="163"/>
    <x v="23"/>
    <x v="23"/>
    <m/>
    <x v="615"/>
    <e v="#N/A"/>
    <x v="615"/>
  </r>
  <r>
    <x v="5170"/>
    <m/>
    <n v="1178.5"/>
    <x v="20762"/>
    <m/>
    <m/>
    <m/>
    <m/>
    <x v="8462"/>
    <s v="2023/2/1"/>
    <x v="163"/>
    <x v="163"/>
    <x v="23"/>
    <x v="23"/>
    <m/>
    <x v="615"/>
    <e v="#N/A"/>
    <x v="615"/>
  </r>
  <r>
    <x v="5170"/>
    <m/>
    <n v="669"/>
    <x v="20763"/>
    <m/>
    <m/>
    <m/>
    <m/>
    <x v="7607"/>
    <s v="2023/2/12"/>
    <x v="163"/>
    <x v="163"/>
    <x v="23"/>
    <x v="23"/>
    <m/>
    <x v="615"/>
    <e v="#N/A"/>
    <x v="615"/>
  </r>
  <r>
    <x v="5170"/>
    <m/>
    <n v="1225"/>
    <x v="20764"/>
    <m/>
    <m/>
    <m/>
    <m/>
    <x v="8291"/>
    <s v="2023/2/13"/>
    <x v="163"/>
    <x v="163"/>
    <x v="23"/>
    <x v="23"/>
    <m/>
    <x v="615"/>
    <e v="#N/A"/>
    <x v="615"/>
  </r>
  <r>
    <x v="5170"/>
    <m/>
    <n v="3100"/>
    <x v="20765"/>
    <m/>
    <m/>
    <m/>
    <m/>
    <x v="9892"/>
    <s v="2023/2/13"/>
    <x v="163"/>
    <x v="163"/>
    <x v="23"/>
    <x v="23"/>
    <m/>
    <x v="615"/>
    <e v="#N/A"/>
    <x v="615"/>
  </r>
  <r>
    <x v="5170"/>
    <m/>
    <n v="69.570000000000007"/>
    <x v="20766"/>
    <m/>
    <m/>
    <m/>
    <m/>
    <x v="8342"/>
    <s v="2023/3/11"/>
    <x v="163"/>
    <x v="163"/>
    <x v="23"/>
    <x v="23"/>
    <m/>
    <x v="615"/>
    <e v="#N/A"/>
    <x v="615"/>
  </r>
  <r>
    <x v="5170"/>
    <m/>
    <n v="244"/>
    <x v="20767"/>
    <m/>
    <m/>
    <m/>
    <m/>
    <x v="8129"/>
    <s v="2023/3/18"/>
    <x v="163"/>
    <x v="163"/>
    <x v="23"/>
    <x v="23"/>
    <m/>
    <x v="615"/>
    <e v="#N/A"/>
    <x v="615"/>
  </r>
  <r>
    <x v="5170"/>
    <m/>
    <n v="420"/>
    <x v="20768"/>
    <m/>
    <m/>
    <m/>
    <m/>
    <x v="8318"/>
    <s v="2023/3/31"/>
    <x v="163"/>
    <x v="163"/>
    <x v="23"/>
    <x v="23"/>
    <m/>
    <x v="615"/>
    <e v="#N/A"/>
    <x v="615"/>
  </r>
  <r>
    <x v="5170"/>
    <m/>
    <n v="395"/>
    <x v="20769"/>
    <m/>
    <m/>
    <m/>
    <m/>
    <x v="8354"/>
    <s v="2023/8/5"/>
    <x v="163"/>
    <x v="163"/>
    <x v="23"/>
    <x v="23"/>
    <m/>
    <x v="615"/>
    <e v="#N/A"/>
    <x v="615"/>
  </r>
  <r>
    <x v="5170"/>
    <m/>
    <n v="220"/>
    <x v="20770"/>
    <m/>
    <m/>
    <m/>
    <m/>
    <x v="8660"/>
    <s v="2023/9/3"/>
    <x v="163"/>
    <x v="163"/>
    <x v="23"/>
    <x v="23"/>
    <m/>
    <x v="615"/>
    <e v="#N/A"/>
    <x v="615"/>
  </r>
  <r>
    <x v="5170"/>
    <m/>
    <n v="12"/>
    <x v="20771"/>
    <m/>
    <m/>
    <m/>
    <m/>
    <x v="8601"/>
    <s v="2023/9/3"/>
    <x v="163"/>
    <x v="163"/>
    <x v="23"/>
    <x v="23"/>
    <m/>
    <x v="615"/>
    <e v="#N/A"/>
    <x v="615"/>
  </r>
  <r>
    <x v="5170"/>
    <m/>
    <n v="200"/>
    <x v="20772"/>
    <m/>
    <m/>
    <m/>
    <m/>
    <x v="5434"/>
    <s v="2023/9/30"/>
    <x v="163"/>
    <x v="163"/>
    <x v="23"/>
    <x v="23"/>
    <m/>
    <x v="615"/>
    <e v="#N/A"/>
    <x v="615"/>
  </r>
  <r>
    <x v="5170"/>
    <m/>
    <n v="53"/>
    <x v="20773"/>
    <m/>
    <m/>
    <m/>
    <m/>
    <x v="8550"/>
    <s v="2023/10/11"/>
    <x v="163"/>
    <x v="163"/>
    <x v="23"/>
    <x v="23"/>
    <m/>
    <x v="615"/>
    <e v="#N/A"/>
    <x v="615"/>
  </r>
  <r>
    <x v="5170"/>
    <m/>
    <n v="20"/>
    <x v="20773"/>
    <m/>
    <m/>
    <m/>
    <m/>
    <x v="8550"/>
    <s v="2023/10/11"/>
    <x v="163"/>
    <x v="163"/>
    <x v="23"/>
    <x v="23"/>
    <m/>
    <x v="615"/>
    <e v="#N/A"/>
    <x v="615"/>
  </r>
  <r>
    <x v="5170"/>
    <m/>
    <n v="247.25"/>
    <x v="20774"/>
    <m/>
    <m/>
    <m/>
    <m/>
    <x v="7725"/>
    <s v="2023/6/11"/>
    <x v="163"/>
    <x v="163"/>
    <x v="28"/>
    <x v="28"/>
    <m/>
    <x v="615"/>
    <e v="#N/A"/>
    <x v="615"/>
  </r>
  <r>
    <x v="5170"/>
    <m/>
    <n v="43.480000000000004"/>
    <x v="20775"/>
    <m/>
    <m/>
    <m/>
    <m/>
    <x v="8333"/>
    <s v="2023/7/13"/>
    <x v="163"/>
    <x v="163"/>
    <x v="28"/>
    <x v="28"/>
    <m/>
    <x v="615"/>
    <e v="#N/A"/>
    <x v="615"/>
  </r>
  <r>
    <x v="5170"/>
    <m/>
    <n v="65"/>
    <x v="20776"/>
    <m/>
    <m/>
    <m/>
    <m/>
    <x v="8546"/>
    <s v="2023/8/16"/>
    <x v="163"/>
    <x v="163"/>
    <x v="28"/>
    <x v="28"/>
    <m/>
    <x v="615"/>
    <e v="#N/A"/>
    <x v="615"/>
  </r>
  <r>
    <x v="5170"/>
    <m/>
    <n v="35"/>
    <x v="20777"/>
    <m/>
    <m/>
    <m/>
    <m/>
    <x v="8373"/>
    <s v="2023/2/7"/>
    <x v="163"/>
    <x v="163"/>
    <x v="33"/>
    <x v="33"/>
    <m/>
    <x v="615"/>
    <e v="#N/A"/>
    <x v="615"/>
  </r>
  <r>
    <x v="5170"/>
    <m/>
    <n v="867.4"/>
    <x v="20778"/>
    <m/>
    <m/>
    <m/>
    <m/>
    <x v="5590"/>
    <s v="2023/3/13"/>
    <x v="163"/>
    <x v="163"/>
    <x v="33"/>
    <x v="33"/>
    <m/>
    <x v="615"/>
    <e v="#N/A"/>
    <x v="615"/>
  </r>
  <r>
    <x v="5170"/>
    <m/>
    <n v="646.1"/>
    <x v="20779"/>
    <m/>
    <m/>
    <m/>
    <m/>
    <x v="5590"/>
    <s v="2023/3/13"/>
    <x v="163"/>
    <x v="163"/>
    <x v="33"/>
    <x v="33"/>
    <m/>
    <x v="615"/>
    <e v="#N/A"/>
    <x v="615"/>
  </r>
  <r>
    <x v="5170"/>
    <m/>
    <n v="120"/>
    <x v="20780"/>
    <m/>
    <m/>
    <m/>
    <m/>
    <x v="8318"/>
    <s v="2023/3/31"/>
    <x v="163"/>
    <x v="163"/>
    <x v="33"/>
    <x v="33"/>
    <m/>
    <x v="615"/>
    <e v="#N/A"/>
    <x v="615"/>
  </r>
  <r>
    <x v="5170"/>
    <m/>
    <n v="120"/>
    <x v="20781"/>
    <m/>
    <m/>
    <m/>
    <m/>
    <x v="8554"/>
    <s v="2023/4/8"/>
    <x v="163"/>
    <x v="163"/>
    <x v="33"/>
    <x v="33"/>
    <m/>
    <x v="615"/>
    <e v="#N/A"/>
    <x v="615"/>
  </r>
  <r>
    <x v="5170"/>
    <m/>
    <n v="90"/>
    <x v="20782"/>
    <m/>
    <m/>
    <m/>
    <m/>
    <x v="8331"/>
    <s v="2023/4/12"/>
    <x v="163"/>
    <x v="163"/>
    <x v="33"/>
    <x v="33"/>
    <m/>
    <x v="615"/>
    <e v="#N/A"/>
    <x v="615"/>
  </r>
  <r>
    <x v="5170"/>
    <m/>
    <n v="354"/>
    <x v="20783"/>
    <m/>
    <m/>
    <m/>
    <m/>
    <x v="8331"/>
    <s v="2023/4/12"/>
    <x v="163"/>
    <x v="163"/>
    <x v="33"/>
    <x v="33"/>
    <m/>
    <x v="615"/>
    <e v="#N/A"/>
    <x v="615"/>
  </r>
  <r>
    <x v="5170"/>
    <m/>
    <n v="240"/>
    <x v="20784"/>
    <m/>
    <m/>
    <m/>
    <m/>
    <x v="8331"/>
    <s v="2023/4/12"/>
    <x v="163"/>
    <x v="163"/>
    <x v="33"/>
    <x v="33"/>
    <m/>
    <x v="615"/>
    <e v="#N/A"/>
    <x v="615"/>
  </r>
  <r>
    <x v="5170"/>
    <m/>
    <n v="430"/>
    <x v="20785"/>
    <m/>
    <m/>
    <m/>
    <m/>
    <x v="8143"/>
    <s v="2023/4/19"/>
    <x v="163"/>
    <x v="163"/>
    <x v="33"/>
    <x v="33"/>
    <m/>
    <x v="615"/>
    <e v="#N/A"/>
    <x v="615"/>
  </r>
  <r>
    <x v="5170"/>
    <m/>
    <n v="136"/>
    <x v="20786"/>
    <m/>
    <m/>
    <m/>
    <m/>
    <x v="8558"/>
    <s v="2023/4/29"/>
    <x v="163"/>
    <x v="163"/>
    <x v="33"/>
    <x v="33"/>
    <m/>
    <x v="615"/>
    <e v="#N/A"/>
    <x v="615"/>
  </r>
  <r>
    <x v="5170"/>
    <m/>
    <n v="99"/>
    <x v="20787"/>
    <m/>
    <m/>
    <m/>
    <m/>
    <x v="9893"/>
    <s v="2023/5/7"/>
    <x v="163"/>
    <x v="163"/>
    <x v="33"/>
    <x v="33"/>
    <m/>
    <x v="615"/>
    <e v="#N/A"/>
    <x v="615"/>
  </r>
  <r>
    <x v="5170"/>
    <m/>
    <n v="742"/>
    <x v="20788"/>
    <m/>
    <m/>
    <m/>
    <m/>
    <x v="5594"/>
    <s v="2023/5/7"/>
    <x v="163"/>
    <x v="163"/>
    <x v="33"/>
    <x v="33"/>
    <m/>
    <x v="615"/>
    <e v="#N/A"/>
    <x v="615"/>
  </r>
  <r>
    <x v="5170"/>
    <m/>
    <n v="1443.01"/>
    <x v="20789"/>
    <m/>
    <m/>
    <m/>
    <m/>
    <x v="8491"/>
    <s v="2023/5/9"/>
    <x v="163"/>
    <x v="163"/>
    <x v="33"/>
    <x v="33"/>
    <m/>
    <x v="615"/>
    <e v="#N/A"/>
    <x v="615"/>
  </r>
  <r>
    <x v="5170"/>
    <m/>
    <n v="525"/>
    <x v="20790"/>
    <m/>
    <m/>
    <m/>
    <m/>
    <x v="9151"/>
    <s v="2023/5/10"/>
    <x v="163"/>
    <x v="163"/>
    <x v="33"/>
    <x v="33"/>
    <m/>
    <x v="615"/>
    <e v="#N/A"/>
    <x v="615"/>
  </r>
  <r>
    <x v="5170"/>
    <m/>
    <n v="78.260000000000005"/>
    <x v="20791"/>
    <m/>
    <m/>
    <m/>
    <m/>
    <x v="8419"/>
    <s v="2023/5/11"/>
    <x v="163"/>
    <x v="163"/>
    <x v="33"/>
    <x v="33"/>
    <m/>
    <x v="615"/>
    <e v="#N/A"/>
    <x v="615"/>
  </r>
  <r>
    <x v="5170"/>
    <m/>
    <n v="1375"/>
    <x v="20792"/>
    <m/>
    <m/>
    <m/>
    <m/>
    <x v="8419"/>
    <s v="2023/5/11"/>
    <x v="163"/>
    <x v="163"/>
    <x v="33"/>
    <x v="33"/>
    <m/>
    <x v="615"/>
    <e v="#N/A"/>
    <x v="615"/>
  </r>
  <r>
    <x v="5170"/>
    <m/>
    <n v="1173.94"/>
    <x v="20793"/>
    <m/>
    <m/>
    <m/>
    <m/>
    <x v="8068"/>
    <s v="2023/5/18"/>
    <x v="163"/>
    <x v="163"/>
    <x v="33"/>
    <x v="33"/>
    <m/>
    <x v="615"/>
    <e v="#N/A"/>
    <x v="615"/>
  </r>
  <r>
    <x v="5170"/>
    <m/>
    <n v="23"/>
    <x v="20794"/>
    <m/>
    <m/>
    <m/>
    <m/>
    <x v="8562"/>
    <s v="2023/5/18"/>
    <x v="163"/>
    <x v="163"/>
    <x v="33"/>
    <x v="33"/>
    <m/>
    <x v="615"/>
    <e v="#N/A"/>
    <x v="615"/>
  </r>
  <r>
    <x v="5170"/>
    <m/>
    <n v="152.25"/>
    <x v="20795"/>
    <m/>
    <m/>
    <m/>
    <m/>
    <x v="8348"/>
    <s v="2023/5/21"/>
    <x v="163"/>
    <x v="163"/>
    <x v="33"/>
    <x v="33"/>
    <m/>
    <x v="615"/>
    <e v="#N/A"/>
    <x v="615"/>
  </r>
  <r>
    <x v="5170"/>
    <m/>
    <n v="1926.0900000000001"/>
    <x v="20796"/>
    <m/>
    <m/>
    <m/>
    <m/>
    <x v="9853"/>
    <s v="2023/5/21"/>
    <x v="163"/>
    <x v="163"/>
    <x v="33"/>
    <x v="33"/>
    <m/>
    <x v="615"/>
    <e v="#N/A"/>
    <x v="615"/>
  </r>
  <r>
    <x v="5170"/>
    <m/>
    <n v="2000"/>
    <x v="20797"/>
    <m/>
    <m/>
    <m/>
    <m/>
    <x v="7590"/>
    <s v="2023/5/23"/>
    <x v="163"/>
    <x v="163"/>
    <x v="33"/>
    <x v="33"/>
    <m/>
    <x v="615"/>
    <e v="#N/A"/>
    <x v="615"/>
  </r>
  <r>
    <x v="5170"/>
    <m/>
    <n v="210"/>
    <x v="20798"/>
    <m/>
    <m/>
    <m/>
    <m/>
    <x v="7590"/>
    <s v="2023/5/23"/>
    <x v="163"/>
    <x v="163"/>
    <x v="33"/>
    <x v="33"/>
    <m/>
    <x v="615"/>
    <e v="#N/A"/>
    <x v="615"/>
  </r>
  <r>
    <x v="5170"/>
    <m/>
    <n v="720"/>
    <x v="20799"/>
    <m/>
    <m/>
    <m/>
    <m/>
    <x v="8563"/>
    <s v="2023/5/25"/>
    <x v="163"/>
    <x v="163"/>
    <x v="33"/>
    <x v="33"/>
    <m/>
    <x v="615"/>
    <e v="#N/A"/>
    <x v="615"/>
  </r>
  <r>
    <x v="5170"/>
    <m/>
    <n v="360"/>
    <x v="20800"/>
    <m/>
    <m/>
    <m/>
    <m/>
    <x v="8563"/>
    <s v="2023/5/25"/>
    <x v="163"/>
    <x v="163"/>
    <x v="33"/>
    <x v="33"/>
    <m/>
    <x v="615"/>
    <e v="#N/A"/>
    <x v="615"/>
  </r>
  <r>
    <x v="5170"/>
    <m/>
    <n v="100"/>
    <x v="20801"/>
    <m/>
    <m/>
    <m/>
    <m/>
    <x v="8563"/>
    <s v="2023/5/25"/>
    <x v="163"/>
    <x v="163"/>
    <x v="33"/>
    <x v="33"/>
    <m/>
    <x v="615"/>
    <e v="#N/A"/>
    <x v="615"/>
  </r>
  <r>
    <x v="5170"/>
    <m/>
    <n v="352"/>
    <x v="20802"/>
    <m/>
    <m/>
    <m/>
    <m/>
    <x v="9894"/>
    <s v="2023/5/28"/>
    <x v="163"/>
    <x v="163"/>
    <x v="33"/>
    <x v="33"/>
    <m/>
    <x v="615"/>
    <e v="#N/A"/>
    <x v="615"/>
  </r>
  <r>
    <x v="5170"/>
    <m/>
    <n v="1687"/>
    <x v="20803"/>
    <m/>
    <m/>
    <m/>
    <m/>
    <x v="9894"/>
    <s v="2023/5/28"/>
    <x v="163"/>
    <x v="163"/>
    <x v="33"/>
    <x v="33"/>
    <m/>
    <x v="615"/>
    <e v="#N/A"/>
    <x v="615"/>
  </r>
  <r>
    <x v="5170"/>
    <m/>
    <n v="2658.75"/>
    <x v="20366"/>
    <m/>
    <m/>
    <m/>
    <m/>
    <x v="8179"/>
    <s v="2023/5/31"/>
    <x v="163"/>
    <x v="163"/>
    <x v="33"/>
    <x v="33"/>
    <m/>
    <x v="615"/>
    <e v="#N/A"/>
    <x v="615"/>
  </r>
  <r>
    <x v="5170"/>
    <m/>
    <n v="346.24"/>
    <x v="20804"/>
    <m/>
    <m/>
    <m/>
    <m/>
    <x v="9895"/>
    <s v="2023/6/6"/>
    <x v="163"/>
    <x v="163"/>
    <x v="33"/>
    <x v="33"/>
    <m/>
    <x v="615"/>
    <e v="#N/A"/>
    <x v="615"/>
  </r>
  <r>
    <x v="5170"/>
    <m/>
    <n v="182.61"/>
    <x v="20805"/>
    <m/>
    <m/>
    <m/>
    <m/>
    <x v="9290"/>
    <s v="2023/6/7"/>
    <x v="163"/>
    <x v="163"/>
    <x v="33"/>
    <x v="33"/>
    <m/>
    <x v="615"/>
    <e v="#N/A"/>
    <x v="615"/>
  </r>
  <r>
    <x v="5170"/>
    <m/>
    <n v="2640"/>
    <x v="20806"/>
    <m/>
    <m/>
    <m/>
    <m/>
    <x v="9290"/>
    <s v="2023/6/7"/>
    <x v="163"/>
    <x v="163"/>
    <x v="33"/>
    <x v="33"/>
    <m/>
    <x v="615"/>
    <e v="#N/A"/>
    <x v="615"/>
  </r>
  <r>
    <x v="5170"/>
    <m/>
    <n v="1200"/>
    <x v="20807"/>
    <m/>
    <m/>
    <m/>
    <m/>
    <x v="8037"/>
    <s v="2023/6/10"/>
    <x v="163"/>
    <x v="163"/>
    <x v="33"/>
    <x v="33"/>
    <m/>
    <x v="615"/>
    <e v="#N/A"/>
    <x v="615"/>
  </r>
  <r>
    <x v="5170"/>
    <m/>
    <n v="135"/>
    <x v="20808"/>
    <m/>
    <m/>
    <m/>
    <m/>
    <x v="8037"/>
    <s v="2023/6/10"/>
    <x v="163"/>
    <x v="163"/>
    <x v="33"/>
    <x v="33"/>
    <m/>
    <x v="615"/>
    <e v="#N/A"/>
    <x v="615"/>
  </r>
  <r>
    <x v="5170"/>
    <m/>
    <n v="1107"/>
    <x v="20809"/>
    <m/>
    <m/>
    <m/>
    <m/>
    <x v="9896"/>
    <s v="2023/6/15"/>
    <x v="163"/>
    <x v="163"/>
    <x v="33"/>
    <x v="33"/>
    <m/>
    <x v="615"/>
    <e v="#N/A"/>
    <x v="615"/>
  </r>
  <r>
    <x v="5170"/>
    <m/>
    <n v="125"/>
    <x v="20810"/>
    <m/>
    <m/>
    <m/>
    <m/>
    <x v="8564"/>
    <s v="2023/6/17"/>
    <x v="163"/>
    <x v="163"/>
    <x v="33"/>
    <x v="33"/>
    <m/>
    <x v="615"/>
    <e v="#N/A"/>
    <x v="615"/>
  </r>
  <r>
    <x v="5170"/>
    <m/>
    <n v="124"/>
    <x v="20811"/>
    <m/>
    <m/>
    <m/>
    <m/>
    <x v="8565"/>
    <s v="2023/6/17"/>
    <x v="163"/>
    <x v="163"/>
    <x v="33"/>
    <x v="33"/>
    <m/>
    <x v="615"/>
    <e v="#N/A"/>
    <x v="615"/>
  </r>
  <r>
    <x v="5170"/>
    <m/>
    <n v="1140"/>
    <x v="20812"/>
    <m/>
    <m/>
    <m/>
    <m/>
    <x v="9897"/>
    <s v="2023/6/19"/>
    <x v="163"/>
    <x v="163"/>
    <x v="33"/>
    <x v="33"/>
    <m/>
    <x v="615"/>
    <e v="#N/A"/>
    <x v="615"/>
  </r>
  <r>
    <x v="5170"/>
    <m/>
    <n v="1552.5"/>
    <x v="20813"/>
    <m/>
    <m/>
    <m/>
    <m/>
    <x v="9897"/>
    <s v="2023/6/19"/>
    <x v="163"/>
    <x v="163"/>
    <x v="33"/>
    <x v="33"/>
    <m/>
    <x v="615"/>
    <e v="#N/A"/>
    <x v="615"/>
  </r>
  <r>
    <x v="5170"/>
    <m/>
    <n v="2250"/>
    <x v="20814"/>
    <m/>
    <m/>
    <m/>
    <m/>
    <x v="9898"/>
    <s v="2023/6/20"/>
    <x v="163"/>
    <x v="163"/>
    <x v="33"/>
    <x v="33"/>
    <m/>
    <x v="615"/>
    <e v="#N/A"/>
    <x v="615"/>
  </r>
  <r>
    <x v="5170"/>
    <m/>
    <n v="5061.76"/>
    <x v="20815"/>
    <m/>
    <m/>
    <m/>
    <m/>
    <x v="9899"/>
    <s v="2023/6/22"/>
    <x v="163"/>
    <x v="163"/>
    <x v="33"/>
    <x v="33"/>
    <m/>
    <x v="615"/>
    <e v="#N/A"/>
    <x v="615"/>
  </r>
  <r>
    <x v="5170"/>
    <m/>
    <n v="117.39"/>
    <x v="20816"/>
    <m/>
    <m/>
    <m/>
    <m/>
    <x v="8396"/>
    <s v="2023/6/24"/>
    <x v="163"/>
    <x v="163"/>
    <x v="33"/>
    <x v="33"/>
    <m/>
    <x v="615"/>
    <e v="#N/A"/>
    <x v="615"/>
  </r>
  <r>
    <x v="5170"/>
    <m/>
    <n v="2050"/>
    <x v="20817"/>
    <m/>
    <m/>
    <m/>
    <m/>
    <x v="8566"/>
    <s v="2023/6/30"/>
    <x v="163"/>
    <x v="163"/>
    <x v="33"/>
    <x v="33"/>
    <m/>
    <x v="615"/>
    <e v="#N/A"/>
    <x v="615"/>
  </r>
  <r>
    <x v="5170"/>
    <m/>
    <n v="105"/>
    <x v="20818"/>
    <m/>
    <m/>
    <m/>
    <m/>
    <x v="8566"/>
    <s v="2023/6/30"/>
    <x v="163"/>
    <x v="163"/>
    <x v="33"/>
    <x v="33"/>
    <m/>
    <x v="615"/>
    <e v="#N/A"/>
    <x v="615"/>
  </r>
  <r>
    <x v="5170"/>
    <m/>
    <n v="1180"/>
    <x v="20819"/>
    <m/>
    <m/>
    <m/>
    <m/>
    <x v="8566"/>
    <s v="2023/6/30"/>
    <x v="163"/>
    <x v="163"/>
    <x v="33"/>
    <x v="33"/>
    <m/>
    <x v="615"/>
    <e v="#N/A"/>
    <x v="615"/>
  </r>
  <r>
    <x v="5170"/>
    <m/>
    <n v="1290"/>
    <x v="20820"/>
    <m/>
    <m/>
    <m/>
    <m/>
    <x v="8566"/>
    <s v="2023/6/30"/>
    <x v="163"/>
    <x v="163"/>
    <x v="33"/>
    <x v="33"/>
    <m/>
    <x v="615"/>
    <e v="#N/A"/>
    <x v="615"/>
  </r>
  <r>
    <x v="5170"/>
    <m/>
    <n v="66"/>
    <x v="20821"/>
    <m/>
    <m/>
    <m/>
    <m/>
    <x v="8124"/>
    <s v="2023/7/3"/>
    <x v="163"/>
    <x v="163"/>
    <x v="33"/>
    <x v="33"/>
    <m/>
    <x v="615"/>
    <e v="#N/A"/>
    <x v="615"/>
  </r>
  <r>
    <x v="5170"/>
    <m/>
    <n v="86.960000000000008"/>
    <x v="20822"/>
    <m/>
    <m/>
    <m/>
    <m/>
    <x v="8567"/>
    <s v="2023/7/9"/>
    <x v="163"/>
    <x v="163"/>
    <x v="33"/>
    <x v="33"/>
    <m/>
    <x v="615"/>
    <e v="#N/A"/>
    <x v="615"/>
  </r>
  <r>
    <x v="5170"/>
    <m/>
    <n v="80"/>
    <x v="20823"/>
    <m/>
    <m/>
    <m/>
    <m/>
    <x v="8567"/>
    <s v="2023/7/9"/>
    <x v="163"/>
    <x v="163"/>
    <x v="33"/>
    <x v="33"/>
    <m/>
    <x v="615"/>
    <e v="#N/A"/>
    <x v="615"/>
  </r>
  <r>
    <x v="5170"/>
    <m/>
    <n v="586.96"/>
    <x v="20824"/>
    <m/>
    <m/>
    <m/>
    <m/>
    <x v="8567"/>
    <s v="2023/7/9"/>
    <x v="163"/>
    <x v="163"/>
    <x v="33"/>
    <x v="33"/>
    <m/>
    <x v="615"/>
    <e v="#N/A"/>
    <x v="615"/>
  </r>
  <r>
    <x v="5170"/>
    <m/>
    <n v="3195"/>
    <x v="20825"/>
    <m/>
    <m/>
    <m/>
    <m/>
    <x v="8567"/>
    <s v="2023/7/9"/>
    <x v="163"/>
    <x v="163"/>
    <x v="33"/>
    <x v="33"/>
    <m/>
    <x v="615"/>
    <e v="#N/A"/>
    <x v="615"/>
  </r>
  <r>
    <x v="5170"/>
    <m/>
    <n v="1375"/>
    <x v="20826"/>
    <m/>
    <m/>
    <m/>
    <m/>
    <x v="9900"/>
    <s v="2023/7/10"/>
    <x v="163"/>
    <x v="163"/>
    <x v="33"/>
    <x v="33"/>
    <m/>
    <x v="615"/>
    <e v="#N/A"/>
    <x v="615"/>
  </r>
  <r>
    <x v="5170"/>
    <m/>
    <n v="1175"/>
    <x v="20827"/>
    <m/>
    <m/>
    <m/>
    <m/>
    <x v="9900"/>
    <s v="2023/7/10"/>
    <x v="163"/>
    <x v="163"/>
    <x v="33"/>
    <x v="33"/>
    <m/>
    <x v="615"/>
    <e v="#N/A"/>
    <x v="615"/>
  </r>
  <r>
    <x v="5170"/>
    <m/>
    <n v="212.17000000000002"/>
    <x v="20828"/>
    <m/>
    <m/>
    <m/>
    <m/>
    <x v="7562"/>
    <s v="2023/7/15"/>
    <x v="163"/>
    <x v="163"/>
    <x v="33"/>
    <x v="33"/>
    <m/>
    <x v="615"/>
    <e v="#N/A"/>
    <x v="615"/>
  </r>
  <r>
    <x v="5170"/>
    <m/>
    <n v="150.43"/>
    <x v="20829"/>
    <m/>
    <m/>
    <m/>
    <m/>
    <x v="7562"/>
    <s v="2023/7/15"/>
    <x v="163"/>
    <x v="163"/>
    <x v="33"/>
    <x v="33"/>
    <m/>
    <x v="615"/>
    <e v="#N/A"/>
    <x v="615"/>
  </r>
  <r>
    <x v="5170"/>
    <m/>
    <n v="986.99"/>
    <x v="20830"/>
    <m/>
    <m/>
    <m/>
    <m/>
    <x v="7562"/>
    <s v="2023/7/15"/>
    <x v="163"/>
    <x v="163"/>
    <x v="33"/>
    <x v="33"/>
    <m/>
    <x v="615"/>
    <e v="#N/A"/>
    <x v="615"/>
  </r>
  <r>
    <x v="5170"/>
    <m/>
    <n v="1274"/>
    <x v="20831"/>
    <m/>
    <m/>
    <m/>
    <m/>
    <x v="5248"/>
    <s v="2023/7/15"/>
    <x v="163"/>
    <x v="163"/>
    <x v="33"/>
    <x v="33"/>
    <m/>
    <x v="615"/>
    <e v="#N/A"/>
    <x v="615"/>
  </r>
  <r>
    <x v="5170"/>
    <m/>
    <n v="550"/>
    <x v="20832"/>
    <m/>
    <m/>
    <m/>
    <m/>
    <x v="5248"/>
    <s v="2023/7/15"/>
    <x v="163"/>
    <x v="163"/>
    <x v="33"/>
    <x v="33"/>
    <m/>
    <x v="615"/>
    <e v="#N/A"/>
    <x v="615"/>
  </r>
  <r>
    <x v="5170"/>
    <m/>
    <n v="3780"/>
    <x v="20833"/>
    <m/>
    <m/>
    <m/>
    <m/>
    <x v="5248"/>
    <s v="2023/7/15"/>
    <x v="163"/>
    <x v="163"/>
    <x v="33"/>
    <x v="33"/>
    <m/>
    <x v="615"/>
    <e v="#N/A"/>
    <x v="615"/>
  </r>
  <r>
    <x v="5170"/>
    <m/>
    <n v="1124"/>
    <x v="20834"/>
    <m/>
    <m/>
    <m/>
    <m/>
    <x v="8182"/>
    <s v="2023/7/16"/>
    <x v="163"/>
    <x v="163"/>
    <x v="33"/>
    <x v="33"/>
    <m/>
    <x v="615"/>
    <e v="#N/A"/>
    <x v="615"/>
  </r>
  <r>
    <x v="5170"/>
    <m/>
    <n v="50"/>
    <x v="20835"/>
    <m/>
    <m/>
    <m/>
    <m/>
    <x v="9600"/>
    <s v="2023/7/19"/>
    <x v="163"/>
    <x v="163"/>
    <x v="33"/>
    <x v="33"/>
    <m/>
    <x v="615"/>
    <e v="#N/A"/>
    <x v="615"/>
  </r>
  <r>
    <x v="5170"/>
    <m/>
    <n v="3037.5"/>
    <x v="20836"/>
    <m/>
    <m/>
    <m/>
    <m/>
    <x v="7853"/>
    <s v="2023/7/19"/>
    <x v="163"/>
    <x v="163"/>
    <x v="33"/>
    <x v="33"/>
    <m/>
    <x v="615"/>
    <e v="#N/A"/>
    <x v="615"/>
  </r>
  <r>
    <x v="5170"/>
    <m/>
    <n v="570"/>
    <x v="20837"/>
    <m/>
    <m/>
    <m/>
    <m/>
    <x v="9901"/>
    <s v="2023/7/24"/>
    <x v="163"/>
    <x v="163"/>
    <x v="33"/>
    <x v="33"/>
    <m/>
    <x v="615"/>
    <e v="#N/A"/>
    <x v="615"/>
  </r>
  <r>
    <x v="5170"/>
    <m/>
    <n v="1222.2"/>
    <x v="20838"/>
    <m/>
    <m/>
    <m/>
    <m/>
    <x v="9901"/>
    <s v="2023/7/24"/>
    <x v="163"/>
    <x v="163"/>
    <x v="33"/>
    <x v="33"/>
    <m/>
    <x v="615"/>
    <e v="#N/A"/>
    <x v="615"/>
  </r>
  <r>
    <x v="5170"/>
    <m/>
    <n v="39.14"/>
    <x v="20839"/>
    <m/>
    <m/>
    <m/>
    <m/>
    <x v="8568"/>
    <s v="2023/7/25"/>
    <x v="163"/>
    <x v="163"/>
    <x v="33"/>
    <x v="33"/>
    <m/>
    <x v="615"/>
    <e v="#N/A"/>
    <x v="615"/>
  </r>
  <r>
    <x v="5170"/>
    <m/>
    <n v="764"/>
    <x v="20840"/>
    <m/>
    <m/>
    <m/>
    <m/>
    <x v="7991"/>
    <s v="2023/7/25"/>
    <x v="163"/>
    <x v="163"/>
    <x v="33"/>
    <x v="33"/>
    <m/>
    <x v="615"/>
    <e v="#N/A"/>
    <x v="615"/>
  </r>
  <r>
    <x v="5170"/>
    <m/>
    <n v="465"/>
    <x v="20841"/>
    <m/>
    <m/>
    <m/>
    <m/>
    <x v="7991"/>
    <s v="2023/7/25"/>
    <x v="163"/>
    <x v="163"/>
    <x v="33"/>
    <x v="33"/>
    <m/>
    <x v="615"/>
    <e v="#N/A"/>
    <x v="615"/>
  </r>
  <r>
    <x v="5170"/>
    <m/>
    <n v="424.35"/>
    <x v="20842"/>
    <m/>
    <m/>
    <m/>
    <m/>
    <x v="8545"/>
    <s v="2023/7/27"/>
    <x v="163"/>
    <x v="163"/>
    <x v="33"/>
    <x v="33"/>
    <m/>
    <x v="615"/>
    <e v="#N/A"/>
    <x v="615"/>
  </r>
  <r>
    <x v="5170"/>
    <m/>
    <n v="320"/>
    <x v="20843"/>
    <m/>
    <m/>
    <m/>
    <m/>
    <x v="8545"/>
    <s v="2023/7/27"/>
    <x v="163"/>
    <x v="163"/>
    <x v="33"/>
    <x v="33"/>
    <m/>
    <x v="615"/>
    <e v="#N/A"/>
    <x v="615"/>
  </r>
  <r>
    <x v="5170"/>
    <m/>
    <n v="520"/>
    <x v="20844"/>
    <m/>
    <m/>
    <m/>
    <m/>
    <x v="8545"/>
    <s v="2023/7/27"/>
    <x v="163"/>
    <x v="163"/>
    <x v="33"/>
    <x v="33"/>
    <m/>
    <x v="615"/>
    <e v="#N/A"/>
    <x v="615"/>
  </r>
  <r>
    <x v="5170"/>
    <m/>
    <n v="5500"/>
    <x v="20845"/>
    <m/>
    <m/>
    <m/>
    <m/>
    <x v="8057"/>
    <s v="2023/7/30"/>
    <x v="163"/>
    <x v="163"/>
    <x v="33"/>
    <x v="33"/>
    <m/>
    <x v="615"/>
    <e v="#N/A"/>
    <x v="615"/>
  </r>
  <r>
    <x v="5170"/>
    <m/>
    <n v="389.5"/>
    <x v="20846"/>
    <m/>
    <m/>
    <m/>
    <m/>
    <x v="8057"/>
    <s v="2023/7/30"/>
    <x v="163"/>
    <x v="163"/>
    <x v="33"/>
    <x v="33"/>
    <m/>
    <x v="615"/>
    <e v="#N/A"/>
    <x v="615"/>
  </r>
  <r>
    <x v="5170"/>
    <m/>
    <n v="6100"/>
    <x v="20847"/>
    <m/>
    <m/>
    <m/>
    <m/>
    <x v="8057"/>
    <s v="2023/7/30"/>
    <x v="163"/>
    <x v="163"/>
    <x v="33"/>
    <x v="33"/>
    <m/>
    <x v="615"/>
    <e v="#N/A"/>
    <x v="615"/>
  </r>
  <r>
    <x v="5170"/>
    <m/>
    <n v="1391.24"/>
    <x v="20848"/>
    <m/>
    <m/>
    <m/>
    <m/>
    <x v="8187"/>
    <s v="2023/7/31"/>
    <x v="163"/>
    <x v="163"/>
    <x v="33"/>
    <x v="33"/>
    <m/>
    <x v="615"/>
    <e v="#N/A"/>
    <x v="615"/>
  </r>
  <r>
    <x v="5170"/>
    <m/>
    <n v="1450"/>
    <x v="20849"/>
    <m/>
    <m/>
    <m/>
    <m/>
    <x v="9902"/>
    <s v="2023/8/1"/>
    <x v="163"/>
    <x v="163"/>
    <x v="33"/>
    <x v="33"/>
    <m/>
    <x v="615"/>
    <e v="#N/A"/>
    <x v="615"/>
  </r>
  <r>
    <x v="5170"/>
    <m/>
    <n v="690"/>
    <x v="20850"/>
    <m/>
    <m/>
    <m/>
    <m/>
    <x v="5464"/>
    <s v="2023/8/5"/>
    <x v="163"/>
    <x v="163"/>
    <x v="33"/>
    <x v="33"/>
    <m/>
    <x v="615"/>
    <e v="#N/A"/>
    <x v="615"/>
  </r>
  <r>
    <x v="5170"/>
    <m/>
    <n v="486.96000000000004"/>
    <x v="20851"/>
    <m/>
    <m/>
    <m/>
    <m/>
    <x v="8353"/>
    <s v="2023/8/5"/>
    <x v="163"/>
    <x v="163"/>
    <x v="33"/>
    <x v="33"/>
    <m/>
    <x v="615"/>
    <e v="#N/A"/>
    <x v="615"/>
  </r>
  <r>
    <x v="5170"/>
    <m/>
    <n v="211.74"/>
    <x v="20852"/>
    <m/>
    <m/>
    <m/>
    <m/>
    <x v="8354"/>
    <s v="2023/8/5"/>
    <x v="163"/>
    <x v="163"/>
    <x v="33"/>
    <x v="33"/>
    <m/>
    <x v="615"/>
    <e v="#N/A"/>
    <x v="615"/>
  </r>
  <r>
    <x v="5170"/>
    <m/>
    <n v="407.74"/>
    <x v="20853"/>
    <m/>
    <m/>
    <m/>
    <m/>
    <x v="8354"/>
    <s v="2023/8/5"/>
    <x v="163"/>
    <x v="163"/>
    <x v="33"/>
    <x v="33"/>
    <m/>
    <x v="615"/>
    <e v="#N/A"/>
    <x v="615"/>
  </r>
  <r>
    <x v="5170"/>
    <m/>
    <n v="64"/>
    <x v="20854"/>
    <m/>
    <m/>
    <m/>
    <m/>
    <x v="8569"/>
    <s v="2023/8/5"/>
    <x v="163"/>
    <x v="163"/>
    <x v="33"/>
    <x v="33"/>
    <m/>
    <x v="615"/>
    <e v="#N/A"/>
    <x v="615"/>
  </r>
  <r>
    <x v="5170"/>
    <m/>
    <n v="64"/>
    <x v="20854"/>
    <m/>
    <m/>
    <m/>
    <m/>
    <x v="8569"/>
    <s v="2023/8/5"/>
    <x v="163"/>
    <x v="163"/>
    <x v="33"/>
    <x v="33"/>
    <m/>
    <x v="615"/>
    <e v="#N/A"/>
    <x v="615"/>
  </r>
  <r>
    <x v="5170"/>
    <m/>
    <n v="3600"/>
    <x v="20331"/>
    <m/>
    <m/>
    <m/>
    <m/>
    <x v="8553"/>
    <s v="2023/8/7"/>
    <x v="163"/>
    <x v="163"/>
    <x v="33"/>
    <x v="33"/>
    <m/>
    <x v="615"/>
    <e v="#N/A"/>
    <x v="615"/>
  </r>
  <r>
    <x v="5170"/>
    <m/>
    <n v="610"/>
    <x v="20855"/>
    <m/>
    <m/>
    <m/>
    <m/>
    <x v="8355"/>
    <s v="2023/8/13"/>
    <x v="163"/>
    <x v="163"/>
    <x v="33"/>
    <x v="33"/>
    <m/>
    <x v="615"/>
    <e v="#N/A"/>
    <x v="615"/>
  </r>
  <r>
    <x v="5170"/>
    <m/>
    <n v="116.52"/>
    <x v="20856"/>
    <m/>
    <m/>
    <m/>
    <m/>
    <x v="8355"/>
    <s v="2023/8/13"/>
    <x v="163"/>
    <x v="163"/>
    <x v="33"/>
    <x v="33"/>
    <m/>
    <x v="615"/>
    <e v="#N/A"/>
    <x v="615"/>
  </r>
  <r>
    <x v="5170"/>
    <m/>
    <n v="559.5"/>
    <x v="20857"/>
    <m/>
    <m/>
    <m/>
    <m/>
    <x v="8264"/>
    <s v="2023/8/19"/>
    <x v="163"/>
    <x v="163"/>
    <x v="33"/>
    <x v="33"/>
    <m/>
    <x v="615"/>
    <e v="#N/A"/>
    <x v="615"/>
  </r>
  <r>
    <x v="5170"/>
    <m/>
    <n v="980"/>
    <x v="20858"/>
    <m/>
    <m/>
    <m/>
    <m/>
    <x v="8380"/>
    <s v="2023/8/26"/>
    <x v="163"/>
    <x v="163"/>
    <x v="33"/>
    <x v="33"/>
    <m/>
    <x v="615"/>
    <e v="#N/A"/>
    <x v="615"/>
  </r>
  <r>
    <x v="5170"/>
    <m/>
    <n v="504"/>
    <x v="20859"/>
    <m/>
    <m/>
    <m/>
    <m/>
    <x v="8380"/>
    <s v="2023/8/26"/>
    <x v="163"/>
    <x v="163"/>
    <x v="33"/>
    <x v="33"/>
    <m/>
    <x v="615"/>
    <e v="#N/A"/>
    <x v="615"/>
  </r>
  <r>
    <x v="5170"/>
    <m/>
    <n v="30.43"/>
    <x v="20860"/>
    <m/>
    <m/>
    <m/>
    <m/>
    <x v="8192"/>
    <s v="2023/8/26"/>
    <x v="163"/>
    <x v="163"/>
    <x v="33"/>
    <x v="33"/>
    <m/>
    <x v="615"/>
    <e v="#N/A"/>
    <x v="615"/>
  </r>
  <r>
    <x v="5170"/>
    <m/>
    <n v="212.17000000000002"/>
    <x v="20861"/>
    <m/>
    <m/>
    <m/>
    <m/>
    <x v="8359"/>
    <s v="2023/8/29"/>
    <x v="163"/>
    <x v="163"/>
    <x v="33"/>
    <x v="33"/>
    <m/>
    <x v="615"/>
    <e v="#N/A"/>
    <x v="615"/>
  </r>
  <r>
    <x v="5170"/>
    <m/>
    <n v="8500"/>
    <x v="20862"/>
    <m/>
    <m/>
    <m/>
    <m/>
    <x v="9903"/>
    <s v="2023/8/31"/>
    <x v="163"/>
    <x v="163"/>
    <x v="33"/>
    <x v="33"/>
    <m/>
    <x v="615"/>
    <e v="#N/A"/>
    <x v="615"/>
  </r>
  <r>
    <x v="5170"/>
    <m/>
    <n v="2417.1"/>
    <x v="20863"/>
    <m/>
    <m/>
    <m/>
    <m/>
    <x v="9860"/>
    <s v="2023/9/5"/>
    <x v="163"/>
    <x v="163"/>
    <x v="33"/>
    <x v="33"/>
    <m/>
    <x v="615"/>
    <e v="#N/A"/>
    <x v="615"/>
  </r>
  <r>
    <x v="5170"/>
    <m/>
    <n v="3174"/>
    <x v="20864"/>
    <m/>
    <m/>
    <m/>
    <m/>
    <x v="9889"/>
    <s v="2023/9/6"/>
    <x v="163"/>
    <x v="163"/>
    <x v="33"/>
    <x v="33"/>
    <m/>
    <x v="615"/>
    <e v="#N/A"/>
    <x v="615"/>
  </r>
  <r>
    <x v="5170"/>
    <m/>
    <n v="1008.5"/>
    <x v="20865"/>
    <m/>
    <m/>
    <m/>
    <m/>
    <x v="9904"/>
    <s v="2023/9/7"/>
    <x v="163"/>
    <x v="163"/>
    <x v="33"/>
    <x v="33"/>
    <m/>
    <x v="615"/>
    <e v="#N/A"/>
    <x v="615"/>
  </r>
  <r>
    <x v="5170"/>
    <m/>
    <n v="720"/>
    <x v="20866"/>
    <m/>
    <m/>
    <m/>
    <m/>
    <x v="5258"/>
    <s v="2023/9/11"/>
    <x v="163"/>
    <x v="163"/>
    <x v="33"/>
    <x v="33"/>
    <m/>
    <x v="615"/>
    <e v="#N/A"/>
    <x v="615"/>
  </r>
  <r>
    <x v="5170"/>
    <m/>
    <n v="847.83"/>
    <x v="20867"/>
    <m/>
    <m/>
    <m/>
    <m/>
    <x v="5456"/>
    <s v="2023/9/25"/>
    <x v="163"/>
    <x v="163"/>
    <x v="33"/>
    <x v="33"/>
    <m/>
    <x v="615"/>
    <e v="#N/A"/>
    <x v="615"/>
  </r>
  <r>
    <x v="5170"/>
    <m/>
    <n v="838"/>
    <x v="20868"/>
    <m/>
    <m/>
    <m/>
    <m/>
    <x v="5456"/>
    <s v="2023/9/25"/>
    <x v="163"/>
    <x v="163"/>
    <x v="33"/>
    <x v="33"/>
    <m/>
    <x v="615"/>
    <e v="#N/A"/>
    <x v="615"/>
  </r>
  <r>
    <x v="5170"/>
    <m/>
    <n v="25"/>
    <x v="20869"/>
    <m/>
    <m/>
    <m/>
    <m/>
    <x v="9749"/>
    <s v="2023/9/27"/>
    <x v="163"/>
    <x v="163"/>
    <x v="33"/>
    <x v="33"/>
    <m/>
    <x v="615"/>
    <e v="#N/A"/>
    <x v="615"/>
  </r>
  <r>
    <x v="5170"/>
    <m/>
    <n v="47.82"/>
    <x v="20870"/>
    <m/>
    <m/>
    <m/>
    <m/>
    <x v="7492"/>
    <s v="2023/9/30"/>
    <x v="163"/>
    <x v="163"/>
    <x v="33"/>
    <x v="33"/>
    <m/>
    <x v="615"/>
    <e v="#N/A"/>
    <x v="615"/>
  </r>
  <r>
    <x v="5170"/>
    <m/>
    <n v="151.30000000000001"/>
    <x v="20871"/>
    <m/>
    <m/>
    <m/>
    <m/>
    <x v="5434"/>
    <s v="2023/9/30"/>
    <x v="163"/>
    <x v="163"/>
    <x v="33"/>
    <x v="33"/>
    <m/>
    <x v="615"/>
    <e v="#N/A"/>
    <x v="615"/>
  </r>
  <r>
    <x v="5170"/>
    <m/>
    <n v="120"/>
    <x v="20872"/>
    <m/>
    <m/>
    <m/>
    <m/>
    <x v="9821"/>
    <s v="2023/9/30"/>
    <x v="163"/>
    <x v="163"/>
    <x v="33"/>
    <x v="33"/>
    <m/>
    <x v="615"/>
    <e v="#N/A"/>
    <x v="615"/>
  </r>
  <r>
    <x v="5170"/>
    <m/>
    <n v="110"/>
    <x v="20873"/>
    <m/>
    <m/>
    <m/>
    <m/>
    <x v="9461"/>
    <s v="2023/10/7"/>
    <x v="163"/>
    <x v="163"/>
    <x v="33"/>
    <x v="33"/>
    <m/>
    <x v="615"/>
    <e v="#N/A"/>
    <x v="615"/>
  </r>
  <r>
    <x v="5170"/>
    <m/>
    <n v="35.07"/>
    <x v="20874"/>
    <m/>
    <m/>
    <m/>
    <m/>
    <x v="9461"/>
    <s v="2023/10/7"/>
    <x v="163"/>
    <x v="163"/>
    <x v="33"/>
    <x v="33"/>
    <m/>
    <x v="615"/>
    <e v="#N/A"/>
    <x v="615"/>
  </r>
  <r>
    <x v="5170"/>
    <m/>
    <n v="300"/>
    <x v="20875"/>
    <m/>
    <m/>
    <m/>
    <m/>
    <x v="7121"/>
    <s v="2023/10/8"/>
    <x v="163"/>
    <x v="163"/>
    <x v="33"/>
    <x v="33"/>
    <m/>
    <x v="615"/>
    <e v="#N/A"/>
    <x v="615"/>
  </r>
  <r>
    <x v="5170"/>
    <m/>
    <n v="248"/>
    <x v="20876"/>
    <m/>
    <m/>
    <m/>
    <m/>
    <x v="8405"/>
    <s v="2023/10/9"/>
    <x v="163"/>
    <x v="163"/>
    <x v="33"/>
    <x v="33"/>
    <m/>
    <x v="615"/>
    <e v="#N/A"/>
    <x v="615"/>
  </r>
  <r>
    <x v="5170"/>
    <m/>
    <n v="80"/>
    <x v="20877"/>
    <m/>
    <m/>
    <m/>
    <m/>
    <x v="8573"/>
    <s v="2023/10/10"/>
    <x v="163"/>
    <x v="163"/>
    <x v="33"/>
    <x v="33"/>
    <m/>
    <x v="615"/>
    <e v="#N/A"/>
    <x v="615"/>
  </r>
  <r>
    <x v="5170"/>
    <m/>
    <n v="96"/>
    <x v="20878"/>
    <m/>
    <m/>
    <m/>
    <m/>
    <x v="8573"/>
    <s v="2023/10/10"/>
    <x v="163"/>
    <x v="163"/>
    <x v="33"/>
    <x v="33"/>
    <m/>
    <x v="615"/>
    <e v="#N/A"/>
    <x v="615"/>
  </r>
  <r>
    <x v="5170"/>
    <m/>
    <n v="96"/>
    <x v="20879"/>
    <m/>
    <m/>
    <m/>
    <m/>
    <x v="8573"/>
    <s v="2023/10/10"/>
    <x v="163"/>
    <x v="163"/>
    <x v="33"/>
    <x v="33"/>
    <m/>
    <x v="615"/>
    <e v="#N/A"/>
    <x v="615"/>
  </r>
  <r>
    <x v="5170"/>
    <m/>
    <n v="28"/>
    <x v="20880"/>
    <m/>
    <m/>
    <m/>
    <m/>
    <x v="8573"/>
    <s v="2023/10/10"/>
    <x v="163"/>
    <x v="163"/>
    <x v="33"/>
    <x v="33"/>
    <m/>
    <x v="615"/>
    <e v="#N/A"/>
    <x v="615"/>
  </r>
  <r>
    <x v="5170"/>
    <m/>
    <n v="30"/>
    <x v="20881"/>
    <m/>
    <m/>
    <m/>
    <m/>
    <x v="8573"/>
    <s v="2023/10/10"/>
    <x v="163"/>
    <x v="163"/>
    <x v="33"/>
    <x v="33"/>
    <m/>
    <x v="615"/>
    <e v="#N/A"/>
    <x v="615"/>
  </r>
  <r>
    <x v="5170"/>
    <m/>
    <n v="80"/>
    <x v="20877"/>
    <m/>
    <m/>
    <m/>
    <m/>
    <x v="8573"/>
    <s v="2023/10/10"/>
    <x v="163"/>
    <x v="163"/>
    <x v="33"/>
    <x v="33"/>
    <m/>
    <x v="615"/>
    <e v="#N/A"/>
    <x v="615"/>
  </r>
  <r>
    <x v="5170"/>
    <m/>
    <n v="80"/>
    <x v="20878"/>
    <m/>
    <m/>
    <m/>
    <m/>
    <x v="8573"/>
    <s v="2023/10/10"/>
    <x v="163"/>
    <x v="163"/>
    <x v="33"/>
    <x v="33"/>
    <m/>
    <x v="615"/>
    <e v="#N/A"/>
    <x v="615"/>
  </r>
  <r>
    <x v="5170"/>
    <m/>
    <n v="80"/>
    <x v="20882"/>
    <m/>
    <m/>
    <m/>
    <m/>
    <x v="8573"/>
    <s v="2023/10/10"/>
    <x v="163"/>
    <x v="163"/>
    <x v="33"/>
    <x v="33"/>
    <m/>
    <x v="615"/>
    <e v="#N/A"/>
    <x v="615"/>
  </r>
  <r>
    <x v="5170"/>
    <m/>
    <n v="49"/>
    <x v="20883"/>
    <m/>
    <m/>
    <m/>
    <m/>
    <x v="8573"/>
    <s v="2023/10/10"/>
    <x v="163"/>
    <x v="163"/>
    <x v="33"/>
    <x v="33"/>
    <m/>
    <x v="615"/>
    <e v="#N/A"/>
    <x v="615"/>
  </r>
  <r>
    <x v="5170"/>
    <m/>
    <n v="32"/>
    <x v="20884"/>
    <m/>
    <m/>
    <m/>
    <m/>
    <x v="8573"/>
    <s v="2023/10/10"/>
    <x v="163"/>
    <x v="163"/>
    <x v="33"/>
    <x v="33"/>
    <m/>
    <x v="615"/>
    <e v="#N/A"/>
    <x v="615"/>
  </r>
  <r>
    <x v="5170"/>
    <m/>
    <n v="15.01"/>
    <x v="20885"/>
    <m/>
    <m/>
    <m/>
    <m/>
    <x v="8573"/>
    <s v="2023/10/10"/>
    <x v="163"/>
    <x v="163"/>
    <x v="33"/>
    <x v="33"/>
    <m/>
    <x v="615"/>
    <e v="#N/A"/>
    <x v="615"/>
  </r>
  <r>
    <x v="5170"/>
    <m/>
    <n v="810.44"/>
    <x v="20886"/>
    <m/>
    <m/>
    <m/>
    <m/>
    <x v="8575"/>
    <s v="2023/10/12"/>
    <x v="163"/>
    <x v="163"/>
    <x v="33"/>
    <x v="33"/>
    <m/>
    <x v="615"/>
    <e v="#N/A"/>
    <x v="615"/>
  </r>
  <r>
    <x v="5170"/>
    <m/>
    <n v="256"/>
    <x v="20887"/>
    <m/>
    <m/>
    <m/>
    <m/>
    <x v="8576"/>
    <s v="2023/10/12"/>
    <x v="163"/>
    <x v="163"/>
    <x v="33"/>
    <x v="33"/>
    <m/>
    <x v="615"/>
    <e v="#N/A"/>
    <x v="615"/>
  </r>
  <r>
    <x v="5170"/>
    <m/>
    <n v="88.2"/>
    <x v="20888"/>
    <m/>
    <m/>
    <m/>
    <m/>
    <x v="8576"/>
    <s v="2023/10/12"/>
    <x v="163"/>
    <x v="163"/>
    <x v="33"/>
    <x v="33"/>
    <m/>
    <x v="615"/>
    <e v="#N/A"/>
    <x v="615"/>
  </r>
  <r>
    <x v="5170"/>
    <m/>
    <n v="22"/>
    <x v="20889"/>
    <m/>
    <m/>
    <m/>
    <m/>
    <x v="8576"/>
    <s v="2023/10/12"/>
    <x v="163"/>
    <x v="163"/>
    <x v="33"/>
    <x v="33"/>
    <m/>
    <x v="615"/>
    <e v="#N/A"/>
    <x v="615"/>
  </r>
  <r>
    <x v="5170"/>
    <m/>
    <n v="80"/>
    <x v="20879"/>
    <m/>
    <m/>
    <m/>
    <m/>
    <x v="8576"/>
    <s v="2023/10/12"/>
    <x v="163"/>
    <x v="163"/>
    <x v="33"/>
    <x v="33"/>
    <m/>
    <x v="615"/>
    <e v="#N/A"/>
    <x v="615"/>
  </r>
  <r>
    <x v="5170"/>
    <m/>
    <n v="150"/>
    <x v="20890"/>
    <m/>
    <m/>
    <m/>
    <m/>
    <x v="8576"/>
    <s v="2023/10/12"/>
    <x v="163"/>
    <x v="163"/>
    <x v="33"/>
    <x v="33"/>
    <m/>
    <x v="615"/>
    <e v="#N/A"/>
    <x v="615"/>
  </r>
  <r>
    <x v="5170"/>
    <m/>
    <n v="80"/>
    <x v="20879"/>
    <m/>
    <m/>
    <m/>
    <m/>
    <x v="8576"/>
    <s v="2023/10/12"/>
    <x v="163"/>
    <x v="163"/>
    <x v="33"/>
    <x v="33"/>
    <m/>
    <x v="615"/>
    <e v="#N/A"/>
    <x v="615"/>
  </r>
  <r>
    <x v="5170"/>
    <m/>
    <n v="80"/>
    <x v="20879"/>
    <m/>
    <m/>
    <m/>
    <m/>
    <x v="8576"/>
    <s v="2023/10/12"/>
    <x v="163"/>
    <x v="163"/>
    <x v="33"/>
    <x v="33"/>
    <m/>
    <x v="615"/>
    <e v="#N/A"/>
    <x v="615"/>
  </r>
  <r>
    <x v="5170"/>
    <m/>
    <n v="30"/>
    <x v="20889"/>
    <m/>
    <m/>
    <m/>
    <m/>
    <x v="8576"/>
    <s v="2023/10/12"/>
    <x v="163"/>
    <x v="163"/>
    <x v="33"/>
    <x v="33"/>
    <m/>
    <x v="615"/>
    <e v="#N/A"/>
    <x v="615"/>
  </r>
  <r>
    <x v="5170"/>
    <m/>
    <n v="330"/>
    <x v="20891"/>
    <m/>
    <m/>
    <m/>
    <m/>
    <x v="8017"/>
    <s v="2023/10/26"/>
    <x v="163"/>
    <x v="163"/>
    <x v="33"/>
    <x v="33"/>
    <m/>
    <x v="615"/>
    <e v="#N/A"/>
    <x v="615"/>
  </r>
  <r>
    <x v="5170"/>
    <m/>
    <n v="96"/>
    <x v="20892"/>
    <m/>
    <m/>
    <m/>
    <m/>
    <x v="8579"/>
    <s v="2023/11/9"/>
    <x v="163"/>
    <x v="163"/>
    <x v="33"/>
    <x v="33"/>
    <m/>
    <x v="615"/>
    <e v="#N/A"/>
    <x v="615"/>
  </r>
  <r>
    <x v="5170"/>
    <m/>
    <n v="96"/>
    <x v="20892"/>
    <m/>
    <m/>
    <m/>
    <m/>
    <x v="8579"/>
    <s v="2023/11/9"/>
    <x v="163"/>
    <x v="163"/>
    <x v="33"/>
    <x v="33"/>
    <m/>
    <x v="615"/>
    <e v="#N/A"/>
    <x v="615"/>
  </r>
  <r>
    <x v="5170"/>
    <m/>
    <n v="40"/>
    <x v="20892"/>
    <m/>
    <m/>
    <m/>
    <m/>
    <x v="8579"/>
    <s v="2023/11/9"/>
    <x v="163"/>
    <x v="163"/>
    <x v="33"/>
    <x v="33"/>
    <m/>
    <x v="615"/>
    <e v="#N/A"/>
    <x v="615"/>
  </r>
  <r>
    <x v="5170"/>
    <m/>
    <n v="96"/>
    <x v="20892"/>
    <m/>
    <m/>
    <m/>
    <m/>
    <x v="8579"/>
    <s v="2023/11/9"/>
    <x v="163"/>
    <x v="163"/>
    <x v="33"/>
    <x v="33"/>
    <m/>
    <x v="615"/>
    <e v="#N/A"/>
    <x v="615"/>
  </r>
  <r>
    <x v="5170"/>
    <m/>
    <n v="96"/>
    <x v="20892"/>
    <m/>
    <m/>
    <m/>
    <m/>
    <x v="8579"/>
    <s v="2023/11/9"/>
    <x v="163"/>
    <x v="163"/>
    <x v="33"/>
    <x v="33"/>
    <m/>
    <x v="615"/>
    <e v="#N/A"/>
    <x v="615"/>
  </r>
  <r>
    <x v="5170"/>
    <m/>
    <n v="100"/>
    <x v="12623"/>
    <m/>
    <m/>
    <m/>
    <m/>
    <x v="8308"/>
    <s v="2023/11/20"/>
    <x v="163"/>
    <x v="163"/>
    <x v="33"/>
    <x v="33"/>
    <m/>
    <x v="615"/>
    <e v="#N/A"/>
    <x v="615"/>
  </r>
  <r>
    <x v="5170"/>
    <m/>
    <n v="147"/>
    <x v="20893"/>
    <m/>
    <m/>
    <m/>
    <m/>
    <x v="8308"/>
    <s v="2023/11/20"/>
    <x v="163"/>
    <x v="163"/>
    <x v="33"/>
    <x v="33"/>
    <m/>
    <x v="615"/>
    <e v="#N/A"/>
    <x v="615"/>
  </r>
  <r>
    <x v="5170"/>
    <m/>
    <n v="125"/>
    <x v="20894"/>
    <m/>
    <m/>
    <m/>
    <m/>
    <x v="7563"/>
    <s v="2023/11/26"/>
    <x v="163"/>
    <x v="163"/>
    <x v="33"/>
    <x v="33"/>
    <m/>
    <x v="615"/>
    <e v="#N/A"/>
    <x v="615"/>
  </r>
  <r>
    <x v="5170"/>
    <m/>
    <n v="110"/>
    <x v="20895"/>
    <m/>
    <m/>
    <m/>
    <m/>
    <x v="8581"/>
    <s v="2023/11/30"/>
    <x v="163"/>
    <x v="163"/>
    <x v="33"/>
    <x v="33"/>
    <m/>
    <x v="615"/>
    <e v="#N/A"/>
    <x v="615"/>
  </r>
  <r>
    <x v="5170"/>
    <m/>
    <n v="100"/>
    <x v="20896"/>
    <m/>
    <m/>
    <m/>
    <m/>
    <x v="8581"/>
    <s v="2023/11/30"/>
    <x v="163"/>
    <x v="163"/>
    <x v="33"/>
    <x v="33"/>
    <m/>
    <x v="615"/>
    <e v="#N/A"/>
    <x v="615"/>
  </r>
  <r>
    <x v="5170"/>
    <m/>
    <n v="7"/>
    <x v="20897"/>
    <m/>
    <m/>
    <m/>
    <m/>
    <x v="8581"/>
    <s v="2023/11/30"/>
    <x v="163"/>
    <x v="163"/>
    <x v="33"/>
    <x v="33"/>
    <m/>
    <x v="615"/>
    <e v="#N/A"/>
    <x v="615"/>
  </r>
  <r>
    <x v="5170"/>
    <m/>
    <n v="8"/>
    <x v="20879"/>
    <m/>
    <m/>
    <m/>
    <m/>
    <x v="8581"/>
    <s v="2023/11/30"/>
    <x v="163"/>
    <x v="163"/>
    <x v="33"/>
    <x v="33"/>
    <m/>
    <x v="615"/>
    <e v="#N/A"/>
    <x v="615"/>
  </r>
  <r>
    <x v="5170"/>
    <m/>
    <n v="2260"/>
    <x v="20898"/>
    <m/>
    <m/>
    <m/>
    <m/>
    <x v="7900"/>
    <s v="2023/12/7"/>
    <x v="163"/>
    <x v="163"/>
    <x v="33"/>
    <x v="33"/>
    <m/>
    <x v="615"/>
    <e v="#N/A"/>
    <x v="615"/>
  </r>
  <r>
    <x v="5170"/>
    <m/>
    <n v="21"/>
    <x v="20899"/>
    <m/>
    <m/>
    <m/>
    <m/>
    <x v="9745"/>
    <s v="2023/12/10"/>
    <x v="163"/>
    <x v="163"/>
    <x v="33"/>
    <x v="33"/>
    <m/>
    <x v="615"/>
    <e v="#N/A"/>
    <x v="615"/>
  </r>
  <r>
    <x v="5170"/>
    <m/>
    <n v="24"/>
    <x v="20900"/>
    <m/>
    <m/>
    <m/>
    <m/>
    <x v="9745"/>
    <s v="2023/12/10"/>
    <x v="163"/>
    <x v="163"/>
    <x v="33"/>
    <x v="33"/>
    <m/>
    <x v="615"/>
    <e v="#N/A"/>
    <x v="615"/>
  </r>
  <r>
    <x v="5170"/>
    <m/>
    <n v="72"/>
    <x v="20900"/>
    <m/>
    <m/>
    <m/>
    <m/>
    <x v="9745"/>
    <s v="2023/12/10"/>
    <x v="163"/>
    <x v="163"/>
    <x v="33"/>
    <x v="33"/>
    <m/>
    <x v="615"/>
    <e v="#N/A"/>
    <x v="615"/>
  </r>
  <r>
    <x v="5170"/>
    <m/>
    <n v="10"/>
    <x v="20901"/>
    <m/>
    <m/>
    <m/>
    <m/>
    <x v="9745"/>
    <s v="2023/12/10"/>
    <x v="163"/>
    <x v="163"/>
    <x v="33"/>
    <x v="33"/>
    <m/>
    <x v="615"/>
    <e v="#N/A"/>
    <x v="615"/>
  </r>
  <r>
    <x v="5170"/>
    <m/>
    <n v="24.35"/>
    <x v="20901"/>
    <m/>
    <m/>
    <m/>
    <m/>
    <x v="9745"/>
    <s v="2023/12/10"/>
    <x v="163"/>
    <x v="163"/>
    <x v="33"/>
    <x v="33"/>
    <m/>
    <x v="615"/>
    <e v="#N/A"/>
    <x v="615"/>
  </r>
  <r>
    <x v="5170"/>
    <m/>
    <n v="2289"/>
    <x v="20902"/>
    <m/>
    <m/>
    <m/>
    <m/>
    <x v="7127"/>
    <s v="2023/12/14"/>
    <x v="163"/>
    <x v="163"/>
    <x v="33"/>
    <x v="33"/>
    <m/>
    <x v="615"/>
    <e v="#N/A"/>
    <x v="615"/>
  </r>
  <r>
    <x v="5170"/>
    <m/>
    <n v="481.74"/>
    <x v="20903"/>
    <m/>
    <m/>
    <m/>
    <m/>
    <x v="7127"/>
    <s v="2023/12/14"/>
    <x v="163"/>
    <x v="163"/>
    <x v="33"/>
    <x v="33"/>
    <m/>
    <x v="615"/>
    <e v="#N/A"/>
    <x v="615"/>
  </r>
  <r>
    <x v="5170"/>
    <m/>
    <n v="230"/>
    <x v="20904"/>
    <m/>
    <m/>
    <m/>
    <m/>
    <x v="8366"/>
    <s v="2023/12/17"/>
    <x v="163"/>
    <x v="163"/>
    <x v="33"/>
    <x v="33"/>
    <m/>
    <x v="615"/>
    <e v="#N/A"/>
    <x v="615"/>
  </r>
  <r>
    <x v="5170"/>
    <m/>
    <n v="2000"/>
    <x v="20323"/>
    <m/>
    <m/>
    <m/>
    <m/>
    <x v="7604"/>
    <s v="2023/12/23"/>
    <x v="163"/>
    <x v="163"/>
    <x v="33"/>
    <x v="33"/>
    <m/>
    <x v="615"/>
    <e v="#N/A"/>
    <x v="615"/>
  </r>
  <r>
    <x v="5170"/>
    <m/>
    <n v="228"/>
    <x v="20905"/>
    <m/>
    <m/>
    <m/>
    <m/>
    <x v="8309"/>
    <s v="2023/12/24"/>
    <x v="163"/>
    <x v="163"/>
    <x v="33"/>
    <x v="33"/>
    <m/>
    <x v="615"/>
    <e v="#N/A"/>
    <x v="615"/>
  </r>
  <r>
    <x v="5170"/>
    <m/>
    <n v="5520"/>
    <x v="20906"/>
    <m/>
    <m/>
    <m/>
    <m/>
    <x v="8309"/>
    <s v="2023/12/24"/>
    <x v="163"/>
    <x v="163"/>
    <x v="33"/>
    <x v="33"/>
    <m/>
    <x v="615"/>
    <e v="#N/A"/>
    <x v="615"/>
  </r>
  <r>
    <x v="5170"/>
    <m/>
    <n v="388"/>
    <x v="20907"/>
    <m/>
    <m/>
    <m/>
    <m/>
    <x v="8309"/>
    <s v="2023/12/24"/>
    <x v="163"/>
    <x v="163"/>
    <x v="33"/>
    <x v="33"/>
    <m/>
    <x v="615"/>
    <e v="#N/A"/>
    <x v="615"/>
  </r>
  <r>
    <x v="5170"/>
    <m/>
    <n v="2598"/>
    <x v="20908"/>
    <m/>
    <m/>
    <m/>
    <m/>
    <x v="8585"/>
    <s v="2023/12/24"/>
    <x v="163"/>
    <x v="163"/>
    <x v="33"/>
    <x v="33"/>
    <m/>
    <x v="615"/>
    <e v="#N/A"/>
    <x v="615"/>
  </r>
  <r>
    <x v="5170"/>
    <m/>
    <n v="1122"/>
    <x v="20909"/>
    <m/>
    <m/>
    <m/>
    <m/>
    <x v="8585"/>
    <s v="2023/12/24"/>
    <x v="163"/>
    <x v="163"/>
    <x v="33"/>
    <x v="33"/>
    <m/>
    <x v="615"/>
    <e v="#N/A"/>
    <x v="615"/>
  </r>
  <r>
    <x v="5170"/>
    <m/>
    <n v="706"/>
    <x v="20910"/>
    <m/>
    <m/>
    <m/>
    <m/>
    <x v="8287"/>
    <s v="2023/1/8"/>
    <x v="163"/>
    <x v="163"/>
    <x v="19"/>
    <x v="19"/>
    <m/>
    <x v="615"/>
    <e v="#N/A"/>
    <x v="615"/>
  </r>
  <r>
    <x v="5170"/>
    <m/>
    <n v="1155"/>
    <x v="20911"/>
    <m/>
    <m/>
    <m/>
    <m/>
    <x v="7780"/>
    <s v="2023/1/17"/>
    <x v="163"/>
    <x v="163"/>
    <x v="19"/>
    <x v="19"/>
    <m/>
    <x v="615"/>
    <e v="#N/A"/>
    <x v="615"/>
  </r>
  <r>
    <x v="5170"/>
    <m/>
    <n v="1000"/>
    <x v="20912"/>
    <m/>
    <m/>
    <m/>
    <m/>
    <x v="8393"/>
    <s v="2023/1/18"/>
    <x v="163"/>
    <x v="163"/>
    <x v="19"/>
    <x v="19"/>
    <m/>
    <x v="615"/>
    <e v="#N/A"/>
    <x v="615"/>
  </r>
  <r>
    <x v="5170"/>
    <m/>
    <n v="840"/>
    <x v="20913"/>
    <m/>
    <m/>
    <m/>
    <m/>
    <x v="8393"/>
    <s v="2023/1/18"/>
    <x v="163"/>
    <x v="163"/>
    <x v="19"/>
    <x v="19"/>
    <m/>
    <x v="615"/>
    <e v="#N/A"/>
    <x v="615"/>
  </r>
  <r>
    <x v="5170"/>
    <m/>
    <n v="762.5"/>
    <x v="20914"/>
    <m/>
    <m/>
    <m/>
    <m/>
    <x v="8393"/>
    <s v="2023/1/18"/>
    <x v="163"/>
    <x v="163"/>
    <x v="19"/>
    <x v="19"/>
    <m/>
    <x v="615"/>
    <e v="#N/A"/>
    <x v="615"/>
  </r>
  <r>
    <x v="5170"/>
    <m/>
    <n v="311"/>
    <x v="20915"/>
    <m/>
    <m/>
    <m/>
    <m/>
    <x v="8393"/>
    <s v="2023/1/18"/>
    <x v="163"/>
    <x v="163"/>
    <x v="19"/>
    <x v="19"/>
    <m/>
    <x v="615"/>
    <e v="#N/A"/>
    <x v="615"/>
  </r>
  <r>
    <x v="5170"/>
    <m/>
    <n v="608.71"/>
    <x v="20916"/>
    <m/>
    <m/>
    <m/>
    <m/>
    <x v="8393"/>
    <s v="2023/1/18"/>
    <x v="163"/>
    <x v="163"/>
    <x v="19"/>
    <x v="19"/>
    <m/>
    <x v="615"/>
    <e v="#N/A"/>
    <x v="615"/>
  </r>
  <r>
    <x v="5170"/>
    <m/>
    <n v="4191.3900000000003"/>
    <x v="20917"/>
    <m/>
    <m/>
    <m/>
    <m/>
    <x v="8393"/>
    <s v="2023/1/18"/>
    <x v="163"/>
    <x v="163"/>
    <x v="19"/>
    <x v="19"/>
    <m/>
    <x v="615"/>
    <e v="#N/A"/>
    <x v="615"/>
  </r>
  <r>
    <x v="5170"/>
    <m/>
    <n v="62"/>
    <x v="20918"/>
    <m/>
    <m/>
    <m/>
    <m/>
    <x v="8393"/>
    <s v="2023/1/18"/>
    <x v="163"/>
    <x v="163"/>
    <x v="19"/>
    <x v="19"/>
    <m/>
    <x v="615"/>
    <e v="#N/A"/>
    <x v="615"/>
  </r>
  <r>
    <x v="5170"/>
    <m/>
    <n v="2050"/>
    <x v="20919"/>
    <m/>
    <m/>
    <m/>
    <m/>
    <x v="9299"/>
    <s v="2023/1/18"/>
    <x v="163"/>
    <x v="163"/>
    <x v="19"/>
    <x v="19"/>
    <m/>
    <x v="615"/>
    <e v="#N/A"/>
    <x v="615"/>
  </r>
  <r>
    <x v="5170"/>
    <m/>
    <n v="700"/>
    <x v="20920"/>
    <m/>
    <m/>
    <m/>
    <m/>
    <x v="7726"/>
    <s v="2023/1/23"/>
    <x v="163"/>
    <x v="163"/>
    <x v="19"/>
    <x v="19"/>
    <m/>
    <x v="615"/>
    <e v="#N/A"/>
    <x v="615"/>
  </r>
  <r>
    <x v="5170"/>
    <m/>
    <n v="2760"/>
    <x v="20921"/>
    <m/>
    <m/>
    <m/>
    <m/>
    <x v="8430"/>
    <s v="2023/1/26"/>
    <x v="163"/>
    <x v="163"/>
    <x v="19"/>
    <x v="19"/>
    <m/>
    <x v="615"/>
    <e v="#N/A"/>
    <x v="615"/>
  </r>
  <r>
    <x v="5170"/>
    <m/>
    <n v="22.61"/>
    <x v="20922"/>
    <m/>
    <m/>
    <m/>
    <m/>
    <x v="9793"/>
    <s v="2023/1/28"/>
    <x v="163"/>
    <x v="163"/>
    <x v="19"/>
    <x v="19"/>
    <m/>
    <x v="615"/>
    <e v="#N/A"/>
    <x v="615"/>
  </r>
  <r>
    <x v="5170"/>
    <m/>
    <n v="40"/>
    <x v="20922"/>
    <m/>
    <m/>
    <m/>
    <m/>
    <x v="9793"/>
    <s v="2023/1/28"/>
    <x v="163"/>
    <x v="163"/>
    <x v="19"/>
    <x v="19"/>
    <m/>
    <x v="615"/>
    <e v="#N/A"/>
    <x v="615"/>
  </r>
  <r>
    <x v="5170"/>
    <m/>
    <n v="23"/>
    <x v="20923"/>
    <m/>
    <m/>
    <m/>
    <m/>
    <x v="9769"/>
    <s v="2023/1/31"/>
    <x v="163"/>
    <x v="163"/>
    <x v="19"/>
    <x v="19"/>
    <m/>
    <x v="615"/>
    <e v="#N/A"/>
    <x v="615"/>
  </r>
  <r>
    <x v="5170"/>
    <m/>
    <n v="3000"/>
    <x v="20924"/>
    <m/>
    <m/>
    <m/>
    <m/>
    <x v="8217"/>
    <s v="2023/2/4"/>
    <x v="163"/>
    <x v="163"/>
    <x v="19"/>
    <x v="19"/>
    <m/>
    <x v="615"/>
    <e v="#N/A"/>
    <x v="615"/>
  </r>
  <r>
    <x v="5170"/>
    <m/>
    <n v="150"/>
    <x v="20925"/>
    <m/>
    <m/>
    <m/>
    <m/>
    <x v="8218"/>
    <s v="2023/2/8"/>
    <x v="163"/>
    <x v="163"/>
    <x v="19"/>
    <x v="19"/>
    <m/>
    <x v="615"/>
    <e v="#N/A"/>
    <x v="615"/>
  </r>
  <r>
    <x v="5170"/>
    <m/>
    <n v="1827"/>
    <x v="20926"/>
    <m/>
    <m/>
    <m/>
    <m/>
    <x v="7586"/>
    <s v="2023/2/9"/>
    <x v="163"/>
    <x v="163"/>
    <x v="19"/>
    <x v="19"/>
    <m/>
    <x v="615"/>
    <e v="#N/A"/>
    <x v="615"/>
  </r>
  <r>
    <x v="5170"/>
    <m/>
    <n v="352"/>
    <x v="20927"/>
    <m/>
    <m/>
    <m/>
    <m/>
    <x v="8340"/>
    <s v="2023/2/12"/>
    <x v="163"/>
    <x v="163"/>
    <x v="19"/>
    <x v="19"/>
    <m/>
    <x v="615"/>
    <e v="#N/A"/>
    <x v="615"/>
  </r>
  <r>
    <x v="5170"/>
    <m/>
    <n v="1550"/>
    <x v="20928"/>
    <m/>
    <m/>
    <m/>
    <m/>
    <x v="8495"/>
    <s v="2023/2/15"/>
    <x v="163"/>
    <x v="163"/>
    <x v="19"/>
    <x v="19"/>
    <m/>
    <x v="615"/>
    <e v="#N/A"/>
    <x v="615"/>
  </r>
  <r>
    <x v="5170"/>
    <m/>
    <n v="11.5"/>
    <x v="20929"/>
    <m/>
    <m/>
    <m/>
    <m/>
    <x v="7784"/>
    <s v="2023/2/18"/>
    <x v="163"/>
    <x v="163"/>
    <x v="19"/>
    <x v="19"/>
    <m/>
    <x v="615"/>
    <e v="#N/A"/>
    <x v="615"/>
  </r>
  <r>
    <x v="5170"/>
    <m/>
    <n v="824"/>
    <x v="20930"/>
    <m/>
    <m/>
    <m/>
    <m/>
    <x v="9905"/>
    <s v="2023/2/21"/>
    <x v="163"/>
    <x v="163"/>
    <x v="19"/>
    <x v="19"/>
    <m/>
    <x v="615"/>
    <e v="#N/A"/>
    <x v="615"/>
  </r>
  <r>
    <x v="5170"/>
    <m/>
    <n v="1000"/>
    <x v="20931"/>
    <m/>
    <m/>
    <m/>
    <m/>
    <x v="8219"/>
    <s v="2023/2/28"/>
    <x v="163"/>
    <x v="163"/>
    <x v="19"/>
    <x v="19"/>
    <m/>
    <x v="615"/>
    <e v="#N/A"/>
    <x v="615"/>
  </r>
  <r>
    <x v="5170"/>
    <m/>
    <n v="2000"/>
    <x v="20932"/>
    <m/>
    <m/>
    <m/>
    <m/>
    <x v="8370"/>
    <s v="2023/2/28"/>
    <x v="163"/>
    <x v="163"/>
    <x v="19"/>
    <x v="19"/>
    <m/>
    <x v="615"/>
    <e v="#N/A"/>
    <x v="615"/>
  </r>
  <r>
    <x v="5170"/>
    <m/>
    <n v="72"/>
    <x v="20933"/>
    <m/>
    <m/>
    <m/>
    <m/>
    <x v="9484"/>
    <s v="2023/5/27"/>
    <x v="163"/>
    <x v="163"/>
    <x v="19"/>
    <x v="19"/>
    <m/>
    <x v="615"/>
    <e v="#N/A"/>
    <x v="615"/>
  </r>
  <r>
    <x v="5170"/>
    <m/>
    <n v="27"/>
    <x v="20934"/>
    <m/>
    <m/>
    <m/>
    <m/>
    <x v="8425"/>
    <s v="2023/6/4"/>
    <x v="163"/>
    <x v="163"/>
    <x v="19"/>
    <x v="19"/>
    <m/>
    <x v="615"/>
    <e v="#N/A"/>
    <x v="615"/>
  </r>
  <r>
    <x v="5170"/>
    <m/>
    <n v="1712"/>
    <x v="20935"/>
    <m/>
    <m/>
    <m/>
    <m/>
    <x v="8680"/>
    <s v="2023/7/12"/>
    <x v="163"/>
    <x v="163"/>
    <x v="30"/>
    <x v="30"/>
    <m/>
    <x v="615"/>
    <e v="#N/A"/>
    <x v="615"/>
  </r>
  <r>
    <x v="5170"/>
    <m/>
    <n v="25"/>
    <x v="20936"/>
    <m/>
    <m/>
    <m/>
    <m/>
    <x v="9602"/>
    <s v="2023/11/12"/>
    <x v="163"/>
    <x v="163"/>
    <x v="30"/>
    <x v="30"/>
    <m/>
    <x v="615"/>
    <e v="#N/A"/>
    <x v="615"/>
  </r>
  <r>
    <x v="5170"/>
    <m/>
    <n v="50"/>
    <x v="20937"/>
    <m/>
    <m/>
    <m/>
    <m/>
    <x v="9602"/>
    <s v="2023/11/12"/>
    <x v="163"/>
    <x v="163"/>
    <x v="30"/>
    <x v="30"/>
    <m/>
    <x v="615"/>
    <e v="#N/A"/>
    <x v="615"/>
  </r>
  <r>
    <x v="5170"/>
    <m/>
    <n v="1100"/>
    <x v="20938"/>
    <m/>
    <m/>
    <m/>
    <m/>
    <x v="8467"/>
    <s v="2023/12/14"/>
    <x v="163"/>
    <x v="163"/>
    <x v="30"/>
    <x v="30"/>
    <m/>
    <x v="615"/>
    <e v="#N/A"/>
    <x v="615"/>
  </r>
  <r>
    <x v="5170"/>
    <m/>
    <n v="2600"/>
    <x v="20939"/>
    <m/>
    <m/>
    <m/>
    <m/>
    <x v="8585"/>
    <s v="2023/12/24"/>
    <x v="163"/>
    <x v="163"/>
    <x v="30"/>
    <x v="30"/>
    <m/>
    <x v="615"/>
    <e v="#N/A"/>
    <x v="615"/>
  </r>
  <r>
    <x v="5170"/>
    <m/>
    <n v="86.960000000000008"/>
    <x v="20940"/>
    <m/>
    <m/>
    <m/>
    <m/>
    <x v="8597"/>
    <s v="2023/3/19"/>
    <x v="163"/>
    <x v="163"/>
    <x v="42"/>
    <x v="42"/>
    <m/>
    <x v="615"/>
    <e v="#N/A"/>
    <x v="615"/>
  </r>
  <r>
    <x v="5170"/>
    <m/>
    <n v="674"/>
    <x v="20941"/>
    <m/>
    <m/>
    <m/>
    <m/>
    <x v="9891"/>
    <s v="2023/3/22"/>
    <x v="163"/>
    <x v="163"/>
    <x v="42"/>
    <x v="42"/>
    <m/>
    <x v="615"/>
    <e v="#N/A"/>
    <x v="615"/>
  </r>
  <r>
    <x v="5170"/>
    <m/>
    <n v="66219.55"/>
    <x v="20942"/>
    <m/>
    <m/>
    <m/>
    <m/>
    <x v="8223"/>
    <s v="2023/3/26"/>
    <x v="163"/>
    <x v="163"/>
    <x v="42"/>
    <x v="42"/>
    <m/>
    <x v="615"/>
    <e v="#N/A"/>
    <x v="615"/>
  </r>
  <r>
    <x v="5170"/>
    <m/>
    <n v="900"/>
    <x v="20943"/>
    <m/>
    <m/>
    <m/>
    <m/>
    <x v="8014"/>
    <s v="2023/3/28"/>
    <x v="163"/>
    <x v="163"/>
    <x v="42"/>
    <x v="42"/>
    <m/>
    <x v="615"/>
    <e v="#N/A"/>
    <x v="615"/>
  </r>
  <r>
    <x v="5170"/>
    <m/>
    <n v="215"/>
    <x v="20944"/>
    <m/>
    <m/>
    <m/>
    <m/>
    <x v="8014"/>
    <s v="2023/3/28"/>
    <x v="163"/>
    <x v="163"/>
    <x v="42"/>
    <x v="42"/>
    <m/>
    <x v="615"/>
    <e v="#N/A"/>
    <x v="615"/>
  </r>
  <r>
    <x v="5170"/>
    <m/>
    <n v="60"/>
    <x v="20945"/>
    <m/>
    <m/>
    <m/>
    <m/>
    <x v="8014"/>
    <s v="2023/3/28"/>
    <x v="163"/>
    <x v="163"/>
    <x v="42"/>
    <x v="42"/>
    <m/>
    <x v="615"/>
    <e v="#N/A"/>
    <x v="615"/>
  </r>
  <r>
    <x v="5170"/>
    <m/>
    <n v="709.87"/>
    <x v="20946"/>
    <m/>
    <m/>
    <m/>
    <m/>
    <x v="8598"/>
    <s v="2023/4/8"/>
    <x v="163"/>
    <x v="163"/>
    <x v="42"/>
    <x v="42"/>
    <m/>
    <x v="615"/>
    <e v="#N/A"/>
    <x v="615"/>
  </r>
  <r>
    <x v="5170"/>
    <m/>
    <n v="875"/>
    <x v="20947"/>
    <m/>
    <m/>
    <m/>
    <m/>
    <x v="9887"/>
    <s v="2023/4/8"/>
    <x v="163"/>
    <x v="163"/>
    <x v="42"/>
    <x v="42"/>
    <m/>
    <x v="615"/>
    <e v="#N/A"/>
    <x v="615"/>
  </r>
  <r>
    <x v="5170"/>
    <m/>
    <n v="1602"/>
    <x v="20948"/>
    <m/>
    <m/>
    <m/>
    <m/>
    <x v="9834"/>
    <s v="2023/4/10"/>
    <x v="163"/>
    <x v="163"/>
    <x v="42"/>
    <x v="42"/>
    <m/>
    <x v="615"/>
    <e v="#N/A"/>
    <x v="615"/>
  </r>
  <r>
    <x v="5170"/>
    <m/>
    <n v="125.01"/>
    <x v="20949"/>
    <m/>
    <m/>
    <m/>
    <m/>
    <x v="9834"/>
    <s v="2023/4/10"/>
    <x v="163"/>
    <x v="163"/>
    <x v="42"/>
    <x v="42"/>
    <m/>
    <x v="615"/>
    <e v="#N/A"/>
    <x v="615"/>
  </r>
  <r>
    <x v="5170"/>
    <m/>
    <n v="903.47"/>
    <x v="20950"/>
    <m/>
    <m/>
    <m/>
    <m/>
    <x v="9834"/>
    <s v="2023/4/10"/>
    <x v="163"/>
    <x v="163"/>
    <x v="42"/>
    <x v="42"/>
    <m/>
    <x v="615"/>
    <e v="#N/A"/>
    <x v="615"/>
  </r>
  <r>
    <x v="5170"/>
    <m/>
    <n v="260.87"/>
    <x v="20951"/>
    <m/>
    <m/>
    <m/>
    <m/>
    <x v="5274"/>
    <s v="2023/4/13"/>
    <x v="163"/>
    <x v="163"/>
    <x v="42"/>
    <x v="42"/>
    <m/>
    <x v="615"/>
    <e v="#N/A"/>
    <x v="615"/>
  </r>
  <r>
    <x v="5170"/>
    <m/>
    <n v="6"/>
    <x v="20952"/>
    <m/>
    <m/>
    <m/>
    <m/>
    <x v="9796"/>
    <s v="2023/4/17"/>
    <x v="163"/>
    <x v="163"/>
    <x v="42"/>
    <x v="42"/>
    <m/>
    <x v="615"/>
    <e v="#N/A"/>
    <x v="615"/>
  </r>
  <r>
    <x v="5170"/>
    <m/>
    <n v="5"/>
    <x v="20953"/>
    <m/>
    <m/>
    <m/>
    <m/>
    <x v="9796"/>
    <s v="2023/4/17"/>
    <x v="163"/>
    <x v="163"/>
    <x v="42"/>
    <x v="42"/>
    <m/>
    <x v="615"/>
    <e v="#N/A"/>
    <x v="615"/>
  </r>
  <r>
    <x v="5170"/>
    <m/>
    <n v="75"/>
    <x v="20954"/>
    <m/>
    <m/>
    <m/>
    <m/>
    <x v="9906"/>
    <s v="2023/4/19"/>
    <x v="163"/>
    <x v="163"/>
    <x v="42"/>
    <x v="42"/>
    <m/>
    <x v="615"/>
    <e v="#N/A"/>
    <x v="615"/>
  </r>
  <r>
    <x v="5170"/>
    <m/>
    <n v="705"/>
    <x v="20955"/>
    <m/>
    <m/>
    <m/>
    <m/>
    <x v="8143"/>
    <s v="2023/4/19"/>
    <x v="163"/>
    <x v="163"/>
    <x v="42"/>
    <x v="42"/>
    <m/>
    <x v="615"/>
    <e v="#N/A"/>
    <x v="615"/>
  </r>
  <r>
    <x v="5170"/>
    <m/>
    <n v="344.35"/>
    <x v="20956"/>
    <m/>
    <m/>
    <m/>
    <m/>
    <x v="5446"/>
    <s v="2023/4/19"/>
    <x v="163"/>
    <x v="163"/>
    <x v="42"/>
    <x v="42"/>
    <m/>
    <x v="615"/>
    <e v="#N/A"/>
    <x v="615"/>
  </r>
  <r>
    <x v="5170"/>
    <m/>
    <n v="462.5"/>
    <x v="20302"/>
    <m/>
    <m/>
    <m/>
    <m/>
    <x v="9859"/>
    <s v="2023/5/11"/>
    <x v="163"/>
    <x v="163"/>
    <x v="42"/>
    <x v="42"/>
    <m/>
    <x v="615"/>
    <e v="#N/A"/>
    <x v="615"/>
  </r>
  <r>
    <x v="5170"/>
    <m/>
    <n v="447.83"/>
    <x v="20957"/>
    <m/>
    <m/>
    <m/>
    <m/>
    <x v="9853"/>
    <s v="2023/5/21"/>
    <x v="163"/>
    <x v="163"/>
    <x v="42"/>
    <x v="42"/>
    <m/>
    <x v="615"/>
    <e v="#N/A"/>
    <x v="615"/>
  </r>
  <r>
    <x v="5170"/>
    <m/>
    <n v="360"/>
    <x v="20958"/>
    <m/>
    <m/>
    <m/>
    <m/>
    <x v="7115"/>
    <s v="2023/6/3"/>
    <x v="163"/>
    <x v="163"/>
    <x v="42"/>
    <x v="42"/>
    <m/>
    <x v="615"/>
    <e v="#N/A"/>
    <x v="615"/>
  </r>
  <r>
    <x v="5170"/>
    <m/>
    <n v="10"/>
    <x v="20959"/>
    <m/>
    <m/>
    <m/>
    <m/>
    <x v="9787"/>
    <s v="2023/6/18"/>
    <x v="163"/>
    <x v="163"/>
    <x v="42"/>
    <x v="42"/>
    <m/>
    <x v="615"/>
    <e v="#N/A"/>
    <x v="615"/>
  </r>
  <r>
    <x v="5170"/>
    <m/>
    <n v="524"/>
    <x v="20960"/>
    <m/>
    <m/>
    <m/>
    <m/>
    <x v="9907"/>
    <s v="2023/9/16"/>
    <x v="163"/>
    <x v="163"/>
    <x v="42"/>
    <x v="42"/>
    <m/>
    <x v="615"/>
    <e v="#N/A"/>
    <x v="615"/>
  </r>
  <r>
    <x v="5170"/>
    <m/>
    <n v="1304.4000000000001"/>
    <x v="20961"/>
    <m/>
    <m/>
    <m/>
    <m/>
    <x v="8405"/>
    <s v="2023/10/9"/>
    <x v="163"/>
    <x v="163"/>
    <x v="42"/>
    <x v="42"/>
    <m/>
    <x v="615"/>
    <e v="#N/A"/>
    <x v="615"/>
  </r>
  <r>
    <x v="5170"/>
    <m/>
    <n v="30"/>
    <x v="20962"/>
    <m/>
    <m/>
    <m/>
    <m/>
    <x v="7122"/>
    <s v="2023/10/26"/>
    <x v="163"/>
    <x v="163"/>
    <x v="42"/>
    <x v="42"/>
    <m/>
    <x v="615"/>
    <e v="#N/A"/>
    <x v="615"/>
  </r>
  <r>
    <x v="5170"/>
    <m/>
    <n v="120"/>
    <x v="20963"/>
    <m/>
    <m/>
    <m/>
    <m/>
    <x v="7122"/>
    <s v="2023/10/26"/>
    <x v="163"/>
    <x v="163"/>
    <x v="42"/>
    <x v="42"/>
    <m/>
    <x v="615"/>
    <e v="#N/A"/>
    <x v="615"/>
  </r>
  <r>
    <x v="5170"/>
    <m/>
    <n v="12680.1"/>
    <x v="20964"/>
    <m/>
    <m/>
    <m/>
    <m/>
    <x v="9158"/>
    <s v="2023/10/31"/>
    <x v="163"/>
    <x v="163"/>
    <x v="42"/>
    <x v="42"/>
    <m/>
    <x v="615"/>
    <e v="#N/A"/>
    <x v="615"/>
  </r>
  <r>
    <x v="5170"/>
    <m/>
    <n v="2074"/>
    <x v="20965"/>
    <m/>
    <m/>
    <m/>
    <m/>
    <x v="7125"/>
    <s v="2023/11/21"/>
    <x v="163"/>
    <x v="163"/>
    <x v="42"/>
    <x v="42"/>
    <m/>
    <x v="615"/>
    <e v="#N/A"/>
    <x v="615"/>
  </r>
  <r>
    <x v="5170"/>
    <m/>
    <n v="115"/>
    <x v="20966"/>
    <m/>
    <m/>
    <m/>
    <m/>
    <x v="7659"/>
    <s v="2023/11/30"/>
    <x v="163"/>
    <x v="163"/>
    <x v="42"/>
    <x v="42"/>
    <m/>
    <x v="615"/>
    <e v="#N/A"/>
    <x v="615"/>
  </r>
  <r>
    <x v="5170"/>
    <m/>
    <n v="100.05"/>
    <x v="20967"/>
    <m/>
    <m/>
    <m/>
    <m/>
    <x v="7659"/>
    <s v="2023/11/30"/>
    <x v="163"/>
    <x v="163"/>
    <x v="42"/>
    <x v="42"/>
    <m/>
    <x v="615"/>
    <e v="#N/A"/>
    <x v="615"/>
  </r>
  <r>
    <x v="5170"/>
    <m/>
    <n v="60.95"/>
    <x v="20968"/>
    <m/>
    <m/>
    <m/>
    <m/>
    <x v="7659"/>
    <s v="2023/11/30"/>
    <x v="163"/>
    <x v="163"/>
    <x v="42"/>
    <x v="42"/>
    <m/>
    <x v="615"/>
    <e v="#N/A"/>
    <x v="615"/>
  </r>
  <r>
    <x v="5170"/>
    <m/>
    <n v="311.3"/>
    <x v="20969"/>
    <m/>
    <m/>
    <m/>
    <m/>
    <x v="9908"/>
    <s v="2023/6/10"/>
    <x v="163"/>
    <x v="163"/>
    <x v="43"/>
    <x v="43"/>
    <m/>
    <x v="615"/>
    <e v="#N/A"/>
    <x v="615"/>
  </r>
  <r>
    <x v="5170"/>
    <m/>
    <n v="317"/>
    <x v="20970"/>
    <m/>
    <m/>
    <m/>
    <m/>
    <x v="8378"/>
    <s v="2023/8/13"/>
    <x v="163"/>
    <x v="163"/>
    <x v="43"/>
    <x v="43"/>
    <m/>
    <x v="615"/>
    <e v="#N/A"/>
    <x v="615"/>
  </r>
  <r>
    <x v="5170"/>
    <m/>
    <n v="54.78"/>
    <x v="20971"/>
    <m/>
    <m/>
    <m/>
    <m/>
    <x v="8459"/>
    <s v="2023/8/26"/>
    <x v="163"/>
    <x v="163"/>
    <x v="43"/>
    <x v="43"/>
    <m/>
    <x v="615"/>
    <e v="#N/A"/>
    <x v="615"/>
  </r>
  <r>
    <x v="5170"/>
    <m/>
    <n v="190"/>
    <x v="20972"/>
    <m/>
    <m/>
    <m/>
    <m/>
    <x v="8664"/>
    <s v="2023/10/11"/>
    <x v="163"/>
    <x v="163"/>
    <x v="43"/>
    <x v="43"/>
    <m/>
    <x v="615"/>
    <e v="#N/A"/>
    <x v="615"/>
  </r>
  <r>
    <x v="5170"/>
    <m/>
    <n v="20"/>
    <x v="20973"/>
    <m/>
    <m/>
    <m/>
    <m/>
    <x v="8664"/>
    <s v="2023/10/11"/>
    <x v="163"/>
    <x v="163"/>
    <x v="43"/>
    <x v="43"/>
    <m/>
    <x v="615"/>
    <e v="#N/A"/>
    <x v="615"/>
  </r>
  <r>
    <x v="5170"/>
    <m/>
    <n v="500"/>
    <x v="20974"/>
    <m/>
    <m/>
    <m/>
    <m/>
    <x v="9909"/>
    <s v="2023/10/31"/>
    <x v="163"/>
    <x v="163"/>
    <x v="43"/>
    <x v="43"/>
    <m/>
    <x v="615"/>
    <e v="#N/A"/>
    <x v="615"/>
  </r>
  <r>
    <x v="5170"/>
    <m/>
    <n v="4"/>
    <x v="20975"/>
    <m/>
    <m/>
    <m/>
    <m/>
    <x v="8593"/>
    <s v="2023/11/12"/>
    <x v="163"/>
    <x v="163"/>
    <x v="43"/>
    <x v="43"/>
    <m/>
    <x v="615"/>
    <e v="#N/A"/>
    <x v="615"/>
  </r>
  <r>
    <x v="5170"/>
    <m/>
    <n v="5"/>
    <x v="20936"/>
    <m/>
    <m/>
    <m/>
    <m/>
    <x v="8593"/>
    <s v="2023/11/12"/>
    <x v="163"/>
    <x v="163"/>
    <x v="43"/>
    <x v="43"/>
    <m/>
    <x v="615"/>
    <e v="#N/A"/>
    <x v="615"/>
  </r>
  <r>
    <x v="5170"/>
    <m/>
    <n v="326.09000000000003"/>
    <x v="20976"/>
    <m/>
    <m/>
    <m/>
    <m/>
    <x v="9602"/>
    <s v="2023/11/12"/>
    <x v="163"/>
    <x v="163"/>
    <x v="43"/>
    <x v="43"/>
    <m/>
    <x v="615"/>
    <e v="#N/A"/>
    <x v="615"/>
  </r>
  <r>
    <x v="5170"/>
    <m/>
    <n v="135"/>
    <x v="20977"/>
    <m/>
    <m/>
    <m/>
    <m/>
    <x v="9602"/>
    <s v="2023/11/12"/>
    <x v="163"/>
    <x v="163"/>
    <x v="43"/>
    <x v="43"/>
    <m/>
    <x v="615"/>
    <e v="#N/A"/>
    <x v="615"/>
  </r>
  <r>
    <x v="5170"/>
    <m/>
    <n v="115"/>
    <x v="20936"/>
    <m/>
    <m/>
    <m/>
    <m/>
    <x v="9602"/>
    <s v="2023/11/12"/>
    <x v="163"/>
    <x v="163"/>
    <x v="43"/>
    <x v="43"/>
    <m/>
    <x v="615"/>
    <e v="#N/A"/>
    <x v="615"/>
  </r>
  <r>
    <x v="5170"/>
    <m/>
    <n v="113.05"/>
    <x v="20978"/>
    <m/>
    <m/>
    <m/>
    <m/>
    <x v="9602"/>
    <s v="2023/11/12"/>
    <x v="163"/>
    <x v="163"/>
    <x v="43"/>
    <x v="43"/>
    <m/>
    <x v="615"/>
    <e v="#N/A"/>
    <x v="615"/>
  </r>
  <r>
    <x v="5170"/>
    <m/>
    <n v="195"/>
    <x v="20979"/>
    <m/>
    <m/>
    <m/>
    <m/>
    <x v="9602"/>
    <s v="2023/11/12"/>
    <x v="163"/>
    <x v="163"/>
    <x v="43"/>
    <x v="43"/>
    <m/>
    <x v="615"/>
    <e v="#N/A"/>
    <x v="615"/>
  </r>
  <r>
    <x v="5170"/>
    <m/>
    <n v="10"/>
    <x v="20980"/>
    <m/>
    <m/>
    <m/>
    <m/>
    <x v="9602"/>
    <s v="2023/11/12"/>
    <x v="163"/>
    <x v="163"/>
    <x v="43"/>
    <x v="43"/>
    <m/>
    <x v="615"/>
    <e v="#N/A"/>
    <x v="615"/>
  </r>
  <r>
    <x v="5170"/>
    <m/>
    <n v="10.43"/>
    <x v="20936"/>
    <m/>
    <m/>
    <m/>
    <m/>
    <x v="9602"/>
    <s v="2023/11/12"/>
    <x v="163"/>
    <x v="163"/>
    <x v="43"/>
    <x v="43"/>
    <m/>
    <x v="615"/>
    <e v="#N/A"/>
    <x v="615"/>
  </r>
  <r>
    <x v="5170"/>
    <m/>
    <n v="20"/>
    <x v="20936"/>
    <m/>
    <m/>
    <m/>
    <m/>
    <x v="9602"/>
    <s v="2023/11/12"/>
    <x v="163"/>
    <x v="163"/>
    <x v="43"/>
    <x v="43"/>
    <m/>
    <x v="615"/>
    <e v="#N/A"/>
    <x v="615"/>
  </r>
  <r>
    <x v="5170"/>
    <m/>
    <n v="982.61"/>
    <x v="20981"/>
    <m/>
    <m/>
    <m/>
    <m/>
    <x v="8308"/>
    <s v="2023/11/20"/>
    <x v="163"/>
    <x v="163"/>
    <x v="43"/>
    <x v="43"/>
    <m/>
    <x v="615"/>
    <e v="#N/A"/>
    <x v="615"/>
  </r>
  <r>
    <x v="5170"/>
    <m/>
    <n v="2020"/>
    <x v="20982"/>
    <m/>
    <m/>
    <m/>
    <m/>
    <x v="8009"/>
    <s v="2023/12/7"/>
    <x v="163"/>
    <x v="163"/>
    <x v="43"/>
    <x v="43"/>
    <m/>
    <x v="615"/>
    <e v="#N/A"/>
    <x v="615"/>
  </r>
  <r>
    <x v="5170"/>
    <m/>
    <n v="34.800000000000004"/>
    <x v="20983"/>
    <m/>
    <m/>
    <m/>
    <m/>
    <x v="8309"/>
    <s v="2023/12/24"/>
    <x v="163"/>
    <x v="163"/>
    <x v="43"/>
    <x v="43"/>
    <m/>
    <x v="615"/>
    <e v="#N/A"/>
    <x v="615"/>
  </r>
  <r>
    <x v="5170"/>
    <m/>
    <n v="100"/>
    <x v="20984"/>
    <m/>
    <m/>
    <m/>
    <m/>
    <x v="8211"/>
    <s v="2023/12/24"/>
    <x v="163"/>
    <x v="163"/>
    <x v="43"/>
    <x v="43"/>
    <m/>
    <x v="615"/>
    <e v="#N/A"/>
    <x v="615"/>
  </r>
  <r>
    <x v="5170"/>
    <m/>
    <n v="308.69"/>
    <x v="20985"/>
    <m/>
    <m/>
    <m/>
    <m/>
    <x v="9504"/>
    <s v="2023/12/25"/>
    <x v="163"/>
    <x v="163"/>
    <x v="43"/>
    <x v="43"/>
    <m/>
    <x v="615"/>
    <e v="#N/A"/>
    <x v="615"/>
  </r>
  <r>
    <x v="5170"/>
    <m/>
    <n v="1450"/>
    <x v="20986"/>
    <m/>
    <m/>
    <m/>
    <m/>
    <x v="8212"/>
    <s v="2023/12/26"/>
    <x v="163"/>
    <x v="163"/>
    <x v="43"/>
    <x v="43"/>
    <m/>
    <x v="615"/>
    <e v="#N/A"/>
    <x v="615"/>
  </r>
  <r>
    <x v="5170"/>
    <m/>
    <n v="800"/>
    <x v="20987"/>
    <m/>
    <m/>
    <m/>
    <m/>
    <x v="9910"/>
    <s v="2023/12/31"/>
    <x v="163"/>
    <x v="163"/>
    <x v="43"/>
    <x v="43"/>
    <m/>
    <x v="615"/>
    <e v="#N/A"/>
    <x v="615"/>
  </r>
  <r>
    <x v="5170"/>
    <m/>
    <n v="20"/>
    <x v="20988"/>
    <m/>
    <m/>
    <m/>
    <m/>
    <x v="8347"/>
    <s v="2023/5/15"/>
    <x v="163"/>
    <x v="163"/>
    <x v="52"/>
    <x v="52"/>
    <m/>
    <x v="615"/>
    <e v="#N/A"/>
    <x v="615"/>
  </r>
  <r>
    <x v="5170"/>
    <m/>
    <n v="1552.5"/>
    <x v="20813"/>
    <m/>
    <m/>
    <m/>
    <m/>
    <x v="9897"/>
    <s v="2023/6/19"/>
    <x v="163"/>
    <x v="163"/>
    <x v="102"/>
    <x v="101"/>
    <m/>
    <x v="615"/>
    <e v="#N/A"/>
    <x v="615"/>
  </r>
  <r>
    <x v="5170"/>
    <m/>
    <n v="29800"/>
    <x v="20989"/>
    <m/>
    <m/>
    <m/>
    <m/>
    <x v="9897"/>
    <s v="2023/6/19"/>
    <x v="163"/>
    <x v="163"/>
    <x v="102"/>
    <x v="101"/>
    <m/>
    <x v="615"/>
    <e v="#N/A"/>
    <x v="615"/>
  </r>
  <r>
    <x v="5170"/>
    <m/>
    <n v="1140"/>
    <x v="20812"/>
    <m/>
    <m/>
    <m/>
    <m/>
    <x v="9897"/>
    <s v="2023/6/19"/>
    <x v="163"/>
    <x v="163"/>
    <x v="102"/>
    <x v="101"/>
    <m/>
    <x v="615"/>
    <e v="#N/A"/>
    <x v="615"/>
  </r>
  <r>
    <x v="5170"/>
    <m/>
    <n v="2250"/>
    <x v="20814"/>
    <m/>
    <m/>
    <m/>
    <m/>
    <x v="9898"/>
    <s v="2023/6/20"/>
    <x v="163"/>
    <x v="163"/>
    <x v="102"/>
    <x v="101"/>
    <m/>
    <x v="615"/>
    <e v="#N/A"/>
    <x v="615"/>
  </r>
  <r>
    <x v="5170"/>
    <m/>
    <n v="288.72000000000003"/>
    <x v="20990"/>
    <m/>
    <m/>
    <m/>
    <m/>
    <x v="7566"/>
    <s v="2023/6/24"/>
    <x v="163"/>
    <x v="163"/>
    <x v="102"/>
    <x v="101"/>
    <m/>
    <x v="615"/>
    <e v="#N/A"/>
    <x v="615"/>
  </r>
  <r>
    <x v="5170"/>
    <m/>
    <n v="415"/>
    <x v="20991"/>
    <m/>
    <m/>
    <m/>
    <m/>
    <x v="7566"/>
    <s v="2023/6/24"/>
    <x v="163"/>
    <x v="163"/>
    <x v="102"/>
    <x v="101"/>
    <m/>
    <x v="615"/>
    <e v="#N/A"/>
    <x v="615"/>
  </r>
  <r>
    <x v="5170"/>
    <m/>
    <n v="5120"/>
    <x v="20992"/>
    <m/>
    <m/>
    <m/>
    <m/>
    <x v="8123"/>
    <s v="2023/6/25"/>
    <x v="163"/>
    <x v="163"/>
    <x v="102"/>
    <x v="101"/>
    <m/>
    <x v="615"/>
    <e v="#N/A"/>
    <x v="615"/>
  </r>
  <r>
    <x v="5170"/>
    <m/>
    <n v="5000"/>
    <x v="20993"/>
    <m/>
    <m/>
    <m/>
    <m/>
    <x v="8123"/>
    <s v="2023/6/25"/>
    <x v="163"/>
    <x v="163"/>
    <x v="102"/>
    <x v="101"/>
    <m/>
    <x v="615"/>
    <e v="#N/A"/>
    <x v="615"/>
  </r>
  <r>
    <x v="5170"/>
    <m/>
    <n v="400"/>
    <x v="20994"/>
    <m/>
    <m/>
    <m/>
    <m/>
    <x v="9911"/>
    <s v="2023/6/26"/>
    <x v="163"/>
    <x v="163"/>
    <x v="102"/>
    <x v="101"/>
    <m/>
    <x v="615"/>
    <e v="#N/A"/>
    <x v="615"/>
  </r>
  <r>
    <x v="5170"/>
    <m/>
    <n v="1175"/>
    <x v="20827"/>
    <m/>
    <m/>
    <m/>
    <m/>
    <x v="9900"/>
    <s v="2023/7/10"/>
    <x v="163"/>
    <x v="163"/>
    <x v="102"/>
    <x v="101"/>
    <m/>
    <x v="615"/>
    <e v="#N/A"/>
    <x v="615"/>
  </r>
  <r>
    <x v="5170"/>
    <m/>
    <n v="1375"/>
    <x v="20826"/>
    <m/>
    <m/>
    <m/>
    <m/>
    <x v="9900"/>
    <s v="2023/7/10"/>
    <x v="163"/>
    <x v="163"/>
    <x v="102"/>
    <x v="101"/>
    <m/>
    <x v="615"/>
    <e v="#N/A"/>
    <x v="615"/>
  </r>
  <r>
    <x v="5170"/>
    <m/>
    <n v="1124"/>
    <x v="20834"/>
    <m/>
    <m/>
    <m/>
    <m/>
    <x v="8182"/>
    <s v="2023/7/16"/>
    <x v="163"/>
    <x v="163"/>
    <x v="102"/>
    <x v="101"/>
    <m/>
    <x v="615"/>
    <e v="#N/A"/>
    <x v="615"/>
  </r>
  <r>
    <x v="5170"/>
    <m/>
    <n v="105"/>
    <x v="20995"/>
    <m/>
    <m/>
    <m/>
    <m/>
    <x v="8183"/>
    <s v="2023/7/17"/>
    <x v="163"/>
    <x v="163"/>
    <x v="102"/>
    <x v="101"/>
    <m/>
    <x v="615"/>
    <e v="#N/A"/>
    <x v="615"/>
  </r>
  <r>
    <x v="5170"/>
    <m/>
    <n v="350"/>
    <x v="20996"/>
    <m/>
    <m/>
    <m/>
    <m/>
    <x v="8378"/>
    <s v="2023/8/13"/>
    <x v="163"/>
    <x v="163"/>
    <x v="102"/>
    <x v="101"/>
    <m/>
    <x v="615"/>
    <e v="#N/A"/>
    <x v="615"/>
  </r>
  <r>
    <x v="5170"/>
    <m/>
    <n v="2263"/>
    <x v="20997"/>
    <m/>
    <m/>
    <m/>
    <m/>
    <x v="9899"/>
    <s v="2023/6/22"/>
    <x v="163"/>
    <x v="163"/>
    <x v="55"/>
    <x v="55"/>
    <m/>
    <x v="615"/>
    <e v="#N/A"/>
    <x v="615"/>
  </r>
  <r>
    <x v="5170"/>
    <m/>
    <n v="4714"/>
    <x v="20998"/>
    <m/>
    <m/>
    <m/>
    <m/>
    <x v="8124"/>
    <s v="2023/7/3"/>
    <x v="163"/>
    <x v="163"/>
    <x v="55"/>
    <x v="55"/>
    <m/>
    <x v="615"/>
    <e v="#N/A"/>
    <x v="615"/>
  </r>
  <r>
    <x v="5170"/>
    <m/>
    <n v="339"/>
    <x v="20999"/>
    <m/>
    <m/>
    <m/>
    <m/>
    <x v="8138"/>
    <s v="2023/7/18"/>
    <x v="163"/>
    <x v="163"/>
    <x v="55"/>
    <x v="55"/>
    <m/>
    <x v="615"/>
    <e v="#N/A"/>
    <x v="615"/>
  </r>
  <r>
    <x v="5170"/>
    <m/>
    <n v="300"/>
    <x v="21000"/>
    <m/>
    <m/>
    <m/>
    <m/>
    <x v="9901"/>
    <s v="2023/7/24"/>
    <x v="163"/>
    <x v="163"/>
    <x v="55"/>
    <x v="55"/>
    <m/>
    <x v="615"/>
    <e v="#N/A"/>
    <x v="615"/>
  </r>
  <r>
    <x v="5170"/>
    <m/>
    <n v="68.92"/>
    <x v="21001"/>
    <m/>
    <m/>
    <m/>
    <m/>
    <x v="8391"/>
    <s v="2023/7/25"/>
    <x v="163"/>
    <x v="163"/>
    <x v="55"/>
    <x v="55"/>
    <m/>
    <x v="615"/>
    <e v="#N/A"/>
    <x v="615"/>
  </r>
  <r>
    <x v="5170"/>
    <m/>
    <n v="620"/>
    <x v="21002"/>
    <m/>
    <m/>
    <m/>
    <m/>
    <x v="8333"/>
    <s v="2023/7/13"/>
    <x v="163"/>
    <x v="163"/>
    <x v="65"/>
    <x v="65"/>
    <m/>
    <x v="615"/>
    <e v="#N/A"/>
    <x v="615"/>
  </r>
  <r>
    <x v="5170"/>
    <m/>
    <n v="3037.5"/>
    <x v="20836"/>
    <m/>
    <m/>
    <m/>
    <m/>
    <x v="7853"/>
    <s v="2023/7/19"/>
    <x v="163"/>
    <x v="163"/>
    <x v="65"/>
    <x v="65"/>
    <m/>
    <x v="615"/>
    <e v="#N/A"/>
    <x v="615"/>
  </r>
  <r>
    <x v="5170"/>
    <m/>
    <n v="240"/>
    <x v="21003"/>
    <m/>
    <m/>
    <m/>
    <m/>
    <x v="9912"/>
    <s v="2023/7/30"/>
    <x v="163"/>
    <x v="163"/>
    <x v="65"/>
    <x v="65"/>
    <m/>
    <x v="615"/>
    <e v="#N/A"/>
    <x v="615"/>
  </r>
  <r>
    <x v="5170"/>
    <m/>
    <n v="160"/>
    <x v="21004"/>
    <m/>
    <m/>
    <m/>
    <m/>
    <x v="9912"/>
    <s v="2023/7/30"/>
    <x v="163"/>
    <x v="163"/>
    <x v="65"/>
    <x v="65"/>
    <m/>
    <x v="615"/>
    <e v="#N/A"/>
    <x v="615"/>
  </r>
  <r>
    <x v="5170"/>
    <m/>
    <n v="320"/>
    <x v="21005"/>
    <m/>
    <m/>
    <m/>
    <m/>
    <x v="9912"/>
    <s v="2023/7/30"/>
    <x v="163"/>
    <x v="163"/>
    <x v="65"/>
    <x v="65"/>
    <m/>
    <x v="615"/>
    <e v="#N/A"/>
    <x v="615"/>
  </r>
  <r>
    <x v="5170"/>
    <m/>
    <n v="280"/>
    <x v="21006"/>
    <m/>
    <m/>
    <m/>
    <m/>
    <x v="9912"/>
    <s v="2023/7/30"/>
    <x v="163"/>
    <x v="163"/>
    <x v="65"/>
    <x v="65"/>
    <m/>
    <x v="615"/>
    <e v="#N/A"/>
    <x v="615"/>
  </r>
  <r>
    <x v="5170"/>
    <m/>
    <n v="400"/>
    <x v="21007"/>
    <m/>
    <m/>
    <m/>
    <m/>
    <x v="9912"/>
    <s v="2023/7/30"/>
    <x v="163"/>
    <x v="163"/>
    <x v="65"/>
    <x v="65"/>
    <m/>
    <x v="615"/>
    <e v="#N/A"/>
    <x v="615"/>
  </r>
  <r>
    <x v="5170"/>
    <m/>
    <n v="400"/>
    <x v="21008"/>
    <m/>
    <m/>
    <m/>
    <m/>
    <x v="9912"/>
    <s v="2023/7/30"/>
    <x v="163"/>
    <x v="163"/>
    <x v="65"/>
    <x v="65"/>
    <m/>
    <x v="615"/>
    <e v="#N/A"/>
    <x v="615"/>
  </r>
  <r>
    <x v="5170"/>
    <m/>
    <n v="200"/>
    <x v="21009"/>
    <m/>
    <m/>
    <m/>
    <m/>
    <x v="9912"/>
    <s v="2023/7/30"/>
    <x v="163"/>
    <x v="163"/>
    <x v="65"/>
    <x v="65"/>
    <m/>
    <x v="615"/>
    <e v="#N/A"/>
    <x v="615"/>
  </r>
  <r>
    <x v="5170"/>
    <m/>
    <n v="240"/>
    <x v="21010"/>
    <m/>
    <m/>
    <m/>
    <m/>
    <x v="9912"/>
    <s v="2023/7/30"/>
    <x v="163"/>
    <x v="163"/>
    <x v="65"/>
    <x v="65"/>
    <m/>
    <x v="615"/>
    <e v="#N/A"/>
    <x v="615"/>
  </r>
  <r>
    <x v="5170"/>
    <m/>
    <n v="480"/>
    <x v="21011"/>
    <m/>
    <m/>
    <m/>
    <m/>
    <x v="9912"/>
    <s v="2023/7/30"/>
    <x v="163"/>
    <x v="163"/>
    <x v="65"/>
    <x v="65"/>
    <m/>
    <x v="615"/>
    <e v="#N/A"/>
    <x v="615"/>
  </r>
  <r>
    <x v="5170"/>
    <m/>
    <n v="640"/>
    <x v="21012"/>
    <m/>
    <m/>
    <m/>
    <m/>
    <x v="9912"/>
    <s v="2023/7/30"/>
    <x v="163"/>
    <x v="163"/>
    <x v="65"/>
    <x v="65"/>
    <m/>
    <x v="615"/>
    <e v="#N/A"/>
    <x v="615"/>
  </r>
  <r>
    <x v="5170"/>
    <m/>
    <n v="1450"/>
    <x v="20849"/>
    <m/>
    <m/>
    <m/>
    <m/>
    <x v="9902"/>
    <s v="2023/8/1"/>
    <x v="163"/>
    <x v="163"/>
    <x v="65"/>
    <x v="65"/>
    <m/>
    <x v="615"/>
    <e v="#N/A"/>
    <x v="615"/>
  </r>
  <r>
    <x v="5170"/>
    <m/>
    <n v="3956.52"/>
    <x v="21013"/>
    <m/>
    <m/>
    <m/>
    <m/>
    <x v="8170"/>
    <s v="2023/8/6"/>
    <x v="163"/>
    <x v="163"/>
    <x v="65"/>
    <x v="65"/>
    <m/>
    <x v="615"/>
    <e v="#N/A"/>
    <x v="615"/>
  </r>
  <r>
    <x v="5170"/>
    <m/>
    <n v="3488.2000000000003"/>
    <x v="21014"/>
    <m/>
    <m/>
    <m/>
    <m/>
    <x v="8170"/>
    <s v="2023/8/6"/>
    <x v="163"/>
    <x v="163"/>
    <x v="65"/>
    <x v="65"/>
    <m/>
    <x v="615"/>
    <e v="#N/A"/>
    <x v="615"/>
  </r>
  <r>
    <x v="5170"/>
    <m/>
    <n v="395"/>
    <x v="21015"/>
    <m/>
    <m/>
    <m/>
    <m/>
    <x v="8357"/>
    <s v="2023/8/19"/>
    <x v="163"/>
    <x v="163"/>
    <x v="65"/>
    <x v="65"/>
    <m/>
    <x v="615"/>
    <e v="#N/A"/>
    <x v="615"/>
  </r>
  <r>
    <x v="5170"/>
    <m/>
    <n v="198.4"/>
    <x v="21016"/>
    <m/>
    <m/>
    <m/>
    <m/>
    <x v="8195"/>
    <s v="2023/9/9"/>
    <x v="163"/>
    <x v="163"/>
    <x v="65"/>
    <x v="65"/>
    <m/>
    <x v="615"/>
    <e v="#N/A"/>
    <x v="615"/>
  </r>
  <r>
    <x v="5170"/>
    <m/>
    <n v="468.18"/>
    <x v="21017"/>
    <m/>
    <m/>
    <m/>
    <m/>
    <x v="9913"/>
    <s v="2023/10/31"/>
    <x v="163"/>
    <x v="163"/>
    <x v="65"/>
    <x v="65"/>
    <m/>
    <x v="615"/>
    <e v="#N/A"/>
    <x v="615"/>
  </r>
  <r>
    <x v="5170"/>
    <m/>
    <n v="150"/>
    <x v="21018"/>
    <m/>
    <m/>
    <m/>
    <m/>
    <x v="9914"/>
    <s v="2023/11/30"/>
    <x v="163"/>
    <x v="163"/>
    <x v="65"/>
    <x v="65"/>
    <m/>
    <x v="615"/>
    <e v="#N/A"/>
    <x v="615"/>
  </r>
  <r>
    <x v="5170"/>
    <m/>
    <n v="219"/>
    <x v="21019"/>
    <m/>
    <m/>
    <m/>
    <m/>
    <x v="8378"/>
    <s v="2023/8/13"/>
    <x v="163"/>
    <x v="163"/>
    <x v="58"/>
    <x v="58"/>
    <m/>
    <x v="615"/>
    <e v="#N/A"/>
    <x v="615"/>
  </r>
  <r>
    <x v="5170"/>
    <m/>
    <n v="86.95"/>
    <x v="21020"/>
    <m/>
    <m/>
    <m/>
    <m/>
    <x v="9860"/>
    <s v="2023/9/5"/>
    <x v="163"/>
    <x v="163"/>
    <x v="58"/>
    <x v="58"/>
    <m/>
    <x v="615"/>
    <e v="#N/A"/>
    <x v="615"/>
  </r>
  <r>
    <x v="5170"/>
    <m/>
    <n v="20"/>
    <x v="21021"/>
    <m/>
    <m/>
    <m/>
    <m/>
    <x v="8592"/>
    <s v="2023/9/7"/>
    <x v="163"/>
    <x v="163"/>
    <x v="58"/>
    <x v="58"/>
    <m/>
    <x v="615"/>
    <e v="#N/A"/>
    <x v="615"/>
  </r>
  <r>
    <x v="5170"/>
    <m/>
    <n v="47.83"/>
    <x v="21022"/>
    <m/>
    <m/>
    <m/>
    <m/>
    <x v="8592"/>
    <s v="2023/9/7"/>
    <x v="163"/>
    <x v="163"/>
    <x v="58"/>
    <x v="58"/>
    <m/>
    <x v="615"/>
    <e v="#N/A"/>
    <x v="615"/>
  </r>
  <r>
    <x v="5170"/>
    <m/>
    <n v="235.75"/>
    <x v="21023"/>
    <m/>
    <m/>
    <m/>
    <m/>
    <x v="8592"/>
    <s v="2023/9/7"/>
    <x v="163"/>
    <x v="163"/>
    <x v="58"/>
    <x v="58"/>
    <m/>
    <x v="615"/>
    <e v="#N/A"/>
    <x v="615"/>
  </r>
  <r>
    <x v="5170"/>
    <m/>
    <n v="52"/>
    <x v="21024"/>
    <m/>
    <m/>
    <m/>
    <m/>
    <x v="8592"/>
    <s v="2023/9/7"/>
    <x v="163"/>
    <x v="163"/>
    <x v="58"/>
    <x v="58"/>
    <m/>
    <x v="615"/>
    <e v="#N/A"/>
    <x v="615"/>
  </r>
  <r>
    <x v="5170"/>
    <m/>
    <n v="73"/>
    <x v="21025"/>
    <m/>
    <m/>
    <m/>
    <m/>
    <x v="8592"/>
    <s v="2023/9/7"/>
    <x v="163"/>
    <x v="163"/>
    <x v="58"/>
    <x v="58"/>
    <m/>
    <x v="615"/>
    <e v="#N/A"/>
    <x v="615"/>
  </r>
  <r>
    <x v="5170"/>
    <m/>
    <n v="110"/>
    <x v="21026"/>
    <m/>
    <m/>
    <m/>
    <m/>
    <x v="8592"/>
    <s v="2023/9/7"/>
    <x v="163"/>
    <x v="163"/>
    <x v="58"/>
    <x v="58"/>
    <m/>
    <x v="615"/>
    <e v="#N/A"/>
    <x v="615"/>
  </r>
  <r>
    <x v="5170"/>
    <m/>
    <n v="25"/>
    <x v="21027"/>
    <m/>
    <m/>
    <m/>
    <m/>
    <x v="8592"/>
    <s v="2023/9/7"/>
    <x v="163"/>
    <x v="163"/>
    <x v="58"/>
    <x v="58"/>
    <m/>
    <x v="615"/>
    <e v="#N/A"/>
    <x v="615"/>
  </r>
  <r>
    <x v="5170"/>
    <m/>
    <n v="280"/>
    <x v="21028"/>
    <m/>
    <m/>
    <m/>
    <m/>
    <x v="9915"/>
    <s v="2023/9/9"/>
    <x v="163"/>
    <x v="163"/>
    <x v="58"/>
    <x v="58"/>
    <m/>
    <x v="615"/>
    <e v="#N/A"/>
    <x v="615"/>
  </r>
  <r>
    <x v="5170"/>
    <m/>
    <n v="280"/>
    <x v="21029"/>
    <m/>
    <m/>
    <m/>
    <m/>
    <x v="9915"/>
    <s v="2023/9/9"/>
    <x v="163"/>
    <x v="163"/>
    <x v="58"/>
    <x v="58"/>
    <m/>
    <x v="615"/>
    <e v="#N/A"/>
    <x v="615"/>
  </r>
  <r>
    <x v="5170"/>
    <m/>
    <n v="400"/>
    <x v="21030"/>
    <m/>
    <m/>
    <m/>
    <m/>
    <x v="9915"/>
    <s v="2023/9/9"/>
    <x v="163"/>
    <x v="163"/>
    <x v="58"/>
    <x v="58"/>
    <m/>
    <x v="615"/>
    <e v="#N/A"/>
    <x v="615"/>
  </r>
  <r>
    <x v="5170"/>
    <m/>
    <n v="280"/>
    <x v="21031"/>
    <m/>
    <m/>
    <m/>
    <m/>
    <x v="9915"/>
    <s v="2023/9/9"/>
    <x v="163"/>
    <x v="163"/>
    <x v="58"/>
    <x v="58"/>
    <m/>
    <x v="615"/>
    <e v="#N/A"/>
    <x v="615"/>
  </r>
  <r>
    <x v="5170"/>
    <m/>
    <n v="315"/>
    <x v="21032"/>
    <m/>
    <m/>
    <m/>
    <m/>
    <x v="9915"/>
    <s v="2023/9/9"/>
    <x v="163"/>
    <x v="163"/>
    <x v="58"/>
    <x v="58"/>
    <m/>
    <x v="615"/>
    <e v="#N/A"/>
    <x v="615"/>
  </r>
  <r>
    <x v="5170"/>
    <m/>
    <n v="192"/>
    <x v="21033"/>
    <m/>
    <m/>
    <m/>
    <m/>
    <x v="9915"/>
    <s v="2023/9/9"/>
    <x v="163"/>
    <x v="163"/>
    <x v="58"/>
    <x v="58"/>
    <m/>
    <x v="615"/>
    <e v="#N/A"/>
    <x v="615"/>
  </r>
  <r>
    <x v="5170"/>
    <m/>
    <n v="135"/>
    <x v="21034"/>
    <m/>
    <m/>
    <m/>
    <m/>
    <x v="8196"/>
    <s v="2023/9/12"/>
    <x v="163"/>
    <x v="163"/>
    <x v="58"/>
    <x v="58"/>
    <m/>
    <x v="615"/>
    <e v="#N/A"/>
    <x v="615"/>
  </r>
  <r>
    <x v="5170"/>
    <m/>
    <n v="17.95"/>
    <x v="21035"/>
    <m/>
    <m/>
    <m/>
    <m/>
    <x v="8611"/>
    <s v="2023/9/18"/>
    <x v="163"/>
    <x v="163"/>
    <x v="58"/>
    <x v="58"/>
    <m/>
    <x v="615"/>
    <e v="#N/A"/>
    <x v="615"/>
  </r>
  <r>
    <x v="5170"/>
    <m/>
    <n v="15"/>
    <x v="21036"/>
    <m/>
    <m/>
    <m/>
    <m/>
    <x v="8612"/>
    <s v="2023/9/19"/>
    <x v="163"/>
    <x v="163"/>
    <x v="58"/>
    <x v="58"/>
    <m/>
    <x v="615"/>
    <e v="#N/A"/>
    <x v="615"/>
  </r>
  <r>
    <x v="5170"/>
    <m/>
    <n v="31.5"/>
    <x v="21037"/>
    <m/>
    <m/>
    <m/>
    <m/>
    <x v="8612"/>
    <s v="2023/9/19"/>
    <x v="163"/>
    <x v="163"/>
    <x v="58"/>
    <x v="58"/>
    <m/>
    <x v="615"/>
    <e v="#N/A"/>
    <x v="615"/>
  </r>
  <r>
    <x v="5170"/>
    <m/>
    <n v="10"/>
    <x v="21038"/>
    <m/>
    <m/>
    <m/>
    <m/>
    <x v="8612"/>
    <s v="2023/9/19"/>
    <x v="163"/>
    <x v="163"/>
    <x v="58"/>
    <x v="58"/>
    <m/>
    <x v="615"/>
    <e v="#N/A"/>
    <x v="615"/>
  </r>
  <r>
    <x v="5170"/>
    <m/>
    <n v="20"/>
    <x v="21039"/>
    <m/>
    <m/>
    <m/>
    <m/>
    <x v="8612"/>
    <s v="2023/9/19"/>
    <x v="163"/>
    <x v="163"/>
    <x v="58"/>
    <x v="58"/>
    <m/>
    <x v="615"/>
    <e v="#N/A"/>
    <x v="615"/>
  </r>
  <r>
    <x v="5170"/>
    <m/>
    <n v="105"/>
    <x v="21040"/>
    <m/>
    <m/>
    <m/>
    <m/>
    <x v="8612"/>
    <s v="2023/9/19"/>
    <x v="163"/>
    <x v="163"/>
    <x v="58"/>
    <x v="58"/>
    <m/>
    <x v="615"/>
    <e v="#N/A"/>
    <x v="615"/>
  </r>
  <r>
    <x v="5170"/>
    <m/>
    <n v="190"/>
    <x v="21041"/>
    <m/>
    <m/>
    <m/>
    <m/>
    <x v="8612"/>
    <s v="2023/9/19"/>
    <x v="163"/>
    <x v="163"/>
    <x v="58"/>
    <x v="58"/>
    <m/>
    <x v="615"/>
    <e v="#N/A"/>
    <x v="615"/>
  </r>
  <r>
    <x v="5170"/>
    <m/>
    <n v="126"/>
    <x v="21042"/>
    <m/>
    <m/>
    <m/>
    <m/>
    <x v="8612"/>
    <s v="2023/9/19"/>
    <x v="163"/>
    <x v="163"/>
    <x v="58"/>
    <x v="58"/>
    <m/>
    <x v="615"/>
    <e v="#N/A"/>
    <x v="615"/>
  </r>
  <r>
    <x v="5170"/>
    <m/>
    <n v="28"/>
    <x v="21043"/>
    <m/>
    <m/>
    <m/>
    <m/>
    <x v="8612"/>
    <s v="2023/9/19"/>
    <x v="163"/>
    <x v="163"/>
    <x v="58"/>
    <x v="58"/>
    <m/>
    <x v="615"/>
    <e v="#N/A"/>
    <x v="615"/>
  </r>
  <r>
    <x v="5170"/>
    <m/>
    <n v="152.25"/>
    <x v="21044"/>
    <m/>
    <m/>
    <m/>
    <m/>
    <x v="8612"/>
    <s v="2023/9/19"/>
    <x v="163"/>
    <x v="163"/>
    <x v="58"/>
    <x v="58"/>
    <m/>
    <x v="615"/>
    <e v="#N/A"/>
    <x v="615"/>
  </r>
  <r>
    <x v="5170"/>
    <m/>
    <n v="6"/>
    <x v="21045"/>
    <m/>
    <m/>
    <m/>
    <m/>
    <x v="8612"/>
    <s v="2023/9/19"/>
    <x v="163"/>
    <x v="163"/>
    <x v="58"/>
    <x v="58"/>
    <m/>
    <x v="615"/>
    <e v="#N/A"/>
    <x v="615"/>
  </r>
  <r>
    <x v="5170"/>
    <m/>
    <n v="80"/>
    <x v="21046"/>
    <m/>
    <m/>
    <m/>
    <m/>
    <x v="8312"/>
    <s v="2023/9/20"/>
    <x v="163"/>
    <x v="163"/>
    <x v="58"/>
    <x v="58"/>
    <m/>
    <x v="615"/>
    <e v="#N/A"/>
    <x v="615"/>
  </r>
  <r>
    <x v="5170"/>
    <m/>
    <n v="30"/>
    <x v="21047"/>
    <m/>
    <m/>
    <m/>
    <m/>
    <x v="8312"/>
    <s v="2023/9/20"/>
    <x v="163"/>
    <x v="163"/>
    <x v="58"/>
    <x v="58"/>
    <m/>
    <x v="615"/>
    <e v="#N/A"/>
    <x v="615"/>
  </r>
  <r>
    <x v="5170"/>
    <m/>
    <n v="10"/>
    <x v="21048"/>
    <m/>
    <m/>
    <m/>
    <m/>
    <x v="8312"/>
    <s v="2023/9/20"/>
    <x v="163"/>
    <x v="163"/>
    <x v="58"/>
    <x v="58"/>
    <m/>
    <x v="615"/>
    <e v="#N/A"/>
    <x v="615"/>
  </r>
  <r>
    <x v="5170"/>
    <m/>
    <n v="15"/>
    <x v="21049"/>
    <m/>
    <m/>
    <m/>
    <m/>
    <x v="8312"/>
    <s v="2023/9/20"/>
    <x v="163"/>
    <x v="163"/>
    <x v="58"/>
    <x v="58"/>
    <m/>
    <x v="615"/>
    <e v="#N/A"/>
    <x v="615"/>
  </r>
  <r>
    <x v="5170"/>
    <m/>
    <n v="50.03"/>
    <x v="21050"/>
    <m/>
    <m/>
    <m/>
    <m/>
    <x v="8312"/>
    <s v="2023/9/20"/>
    <x v="163"/>
    <x v="163"/>
    <x v="58"/>
    <x v="58"/>
    <m/>
    <x v="615"/>
    <e v="#N/A"/>
    <x v="615"/>
  </r>
  <r>
    <x v="5170"/>
    <m/>
    <n v="14"/>
    <x v="21051"/>
    <m/>
    <m/>
    <m/>
    <m/>
    <x v="8312"/>
    <s v="2023/9/20"/>
    <x v="163"/>
    <x v="163"/>
    <x v="58"/>
    <x v="58"/>
    <m/>
    <x v="615"/>
    <e v="#N/A"/>
    <x v="615"/>
  </r>
  <r>
    <x v="5170"/>
    <m/>
    <n v="5.75"/>
    <x v="21052"/>
    <m/>
    <m/>
    <m/>
    <m/>
    <x v="8312"/>
    <s v="2023/9/20"/>
    <x v="163"/>
    <x v="163"/>
    <x v="58"/>
    <x v="58"/>
    <m/>
    <x v="615"/>
    <e v="#N/A"/>
    <x v="615"/>
  </r>
  <r>
    <x v="5170"/>
    <m/>
    <n v="50"/>
    <x v="21053"/>
    <m/>
    <m/>
    <m/>
    <m/>
    <x v="8312"/>
    <s v="2023/9/20"/>
    <x v="163"/>
    <x v="163"/>
    <x v="58"/>
    <x v="58"/>
    <m/>
    <x v="615"/>
    <e v="#N/A"/>
    <x v="615"/>
  </r>
  <r>
    <x v="5170"/>
    <m/>
    <n v="20"/>
    <x v="21054"/>
    <m/>
    <m/>
    <m/>
    <m/>
    <x v="8312"/>
    <s v="2023/9/20"/>
    <x v="163"/>
    <x v="163"/>
    <x v="58"/>
    <x v="58"/>
    <m/>
    <x v="615"/>
    <e v="#N/A"/>
    <x v="615"/>
  </r>
  <r>
    <x v="5170"/>
    <m/>
    <n v="38.5"/>
    <x v="21055"/>
    <m/>
    <m/>
    <m/>
    <m/>
    <x v="8312"/>
    <s v="2023/9/20"/>
    <x v="163"/>
    <x v="163"/>
    <x v="58"/>
    <x v="58"/>
    <m/>
    <x v="615"/>
    <e v="#N/A"/>
    <x v="615"/>
  </r>
  <r>
    <x v="5170"/>
    <m/>
    <n v="174.4"/>
    <x v="21056"/>
    <m/>
    <m/>
    <m/>
    <m/>
    <x v="8614"/>
    <s v="2023/10/14"/>
    <x v="163"/>
    <x v="163"/>
    <x v="58"/>
    <x v="58"/>
    <m/>
    <x v="615"/>
    <e v="#N/A"/>
    <x v="615"/>
  </r>
  <r>
    <x v="5170"/>
    <m/>
    <n v="20"/>
    <x v="21057"/>
    <m/>
    <m/>
    <m/>
    <m/>
    <x v="8614"/>
    <s v="2023/10/14"/>
    <x v="163"/>
    <x v="163"/>
    <x v="58"/>
    <x v="58"/>
    <m/>
    <x v="615"/>
    <e v="#N/A"/>
    <x v="615"/>
  </r>
  <r>
    <x v="5170"/>
    <m/>
    <n v="86"/>
    <x v="21058"/>
    <m/>
    <m/>
    <m/>
    <m/>
    <x v="8614"/>
    <s v="2023/10/14"/>
    <x v="163"/>
    <x v="163"/>
    <x v="58"/>
    <x v="58"/>
    <m/>
    <x v="615"/>
    <e v="#N/A"/>
    <x v="615"/>
  </r>
  <r>
    <x v="5170"/>
    <m/>
    <n v="10"/>
    <x v="21059"/>
    <m/>
    <m/>
    <m/>
    <m/>
    <x v="8614"/>
    <s v="2023/10/14"/>
    <x v="163"/>
    <x v="163"/>
    <x v="58"/>
    <x v="58"/>
    <m/>
    <x v="615"/>
    <e v="#N/A"/>
    <x v="615"/>
  </r>
  <r>
    <x v="5170"/>
    <m/>
    <n v="10"/>
    <x v="21057"/>
    <m/>
    <m/>
    <m/>
    <m/>
    <x v="8614"/>
    <s v="2023/10/14"/>
    <x v="163"/>
    <x v="163"/>
    <x v="58"/>
    <x v="58"/>
    <m/>
    <x v="615"/>
    <e v="#N/A"/>
    <x v="615"/>
  </r>
  <r>
    <x v="5170"/>
    <m/>
    <n v="14"/>
    <x v="21060"/>
    <m/>
    <m/>
    <m/>
    <m/>
    <x v="8614"/>
    <s v="2023/10/14"/>
    <x v="163"/>
    <x v="163"/>
    <x v="58"/>
    <x v="58"/>
    <m/>
    <x v="615"/>
    <e v="#N/A"/>
    <x v="615"/>
  </r>
  <r>
    <x v="5170"/>
    <m/>
    <n v="5"/>
    <x v="21057"/>
    <m/>
    <m/>
    <m/>
    <m/>
    <x v="8614"/>
    <s v="2023/10/14"/>
    <x v="163"/>
    <x v="163"/>
    <x v="58"/>
    <x v="58"/>
    <m/>
    <x v="615"/>
    <e v="#N/A"/>
    <x v="615"/>
  </r>
  <r>
    <x v="5170"/>
    <m/>
    <n v="5"/>
    <x v="21057"/>
    <m/>
    <m/>
    <m/>
    <m/>
    <x v="8614"/>
    <s v="2023/10/14"/>
    <x v="163"/>
    <x v="163"/>
    <x v="58"/>
    <x v="58"/>
    <m/>
    <x v="615"/>
    <e v="#N/A"/>
    <x v="615"/>
  </r>
  <r>
    <x v="5170"/>
    <m/>
    <n v="124.5"/>
    <x v="21061"/>
    <m/>
    <m/>
    <m/>
    <m/>
    <x v="9916"/>
    <s v="2023/11/10"/>
    <x v="163"/>
    <x v="163"/>
    <x v="58"/>
    <x v="58"/>
    <m/>
    <x v="615"/>
    <e v="#N/A"/>
    <x v="615"/>
  </r>
  <r>
    <x v="5170"/>
    <m/>
    <n v="60"/>
    <x v="21062"/>
    <m/>
    <m/>
    <m/>
    <m/>
    <x v="8665"/>
    <s v="2023/11/11"/>
    <x v="163"/>
    <x v="163"/>
    <x v="58"/>
    <x v="58"/>
    <m/>
    <x v="615"/>
    <e v="#N/A"/>
    <x v="615"/>
  </r>
  <r>
    <x v="5170"/>
    <m/>
    <n v="130"/>
    <x v="21063"/>
    <m/>
    <m/>
    <m/>
    <m/>
    <x v="8313"/>
    <s v="2023/11/11"/>
    <x v="163"/>
    <x v="163"/>
    <x v="58"/>
    <x v="58"/>
    <m/>
    <x v="615"/>
    <e v="#N/A"/>
    <x v="615"/>
  </r>
  <r>
    <x v="5170"/>
    <m/>
    <n v="5"/>
    <x v="21064"/>
    <m/>
    <m/>
    <m/>
    <m/>
    <x v="8313"/>
    <s v="2023/11/11"/>
    <x v="163"/>
    <x v="163"/>
    <x v="58"/>
    <x v="58"/>
    <m/>
    <x v="615"/>
    <e v="#N/A"/>
    <x v="615"/>
  </r>
  <r>
    <x v="5170"/>
    <m/>
    <n v="11.15"/>
    <x v="21065"/>
    <m/>
    <m/>
    <m/>
    <m/>
    <x v="8313"/>
    <s v="2023/11/11"/>
    <x v="163"/>
    <x v="163"/>
    <x v="58"/>
    <x v="58"/>
    <m/>
    <x v="615"/>
    <e v="#N/A"/>
    <x v="615"/>
  </r>
  <r>
    <x v="5170"/>
    <m/>
    <n v="5"/>
    <x v="21064"/>
    <m/>
    <m/>
    <m/>
    <m/>
    <x v="8313"/>
    <s v="2023/11/11"/>
    <x v="163"/>
    <x v="163"/>
    <x v="58"/>
    <x v="58"/>
    <m/>
    <x v="615"/>
    <e v="#N/A"/>
    <x v="615"/>
  </r>
  <r>
    <x v="5170"/>
    <m/>
    <n v="5"/>
    <x v="21064"/>
    <m/>
    <m/>
    <m/>
    <m/>
    <x v="8313"/>
    <s v="2023/11/11"/>
    <x v="163"/>
    <x v="163"/>
    <x v="58"/>
    <x v="58"/>
    <m/>
    <x v="615"/>
    <e v="#N/A"/>
    <x v="615"/>
  </r>
  <r>
    <x v="5170"/>
    <m/>
    <n v="5"/>
    <x v="21064"/>
    <m/>
    <m/>
    <m/>
    <m/>
    <x v="8313"/>
    <s v="2023/11/11"/>
    <x v="163"/>
    <x v="163"/>
    <x v="58"/>
    <x v="58"/>
    <m/>
    <x v="615"/>
    <e v="#N/A"/>
    <x v="615"/>
  </r>
  <r>
    <x v="5170"/>
    <m/>
    <n v="5"/>
    <x v="21064"/>
    <m/>
    <m/>
    <m/>
    <m/>
    <x v="8313"/>
    <s v="2023/11/11"/>
    <x v="163"/>
    <x v="163"/>
    <x v="58"/>
    <x v="58"/>
    <m/>
    <x v="615"/>
    <e v="#N/A"/>
    <x v="615"/>
  </r>
  <r>
    <x v="5170"/>
    <m/>
    <n v="5"/>
    <x v="21064"/>
    <m/>
    <m/>
    <m/>
    <m/>
    <x v="8313"/>
    <s v="2023/11/11"/>
    <x v="163"/>
    <x v="163"/>
    <x v="58"/>
    <x v="58"/>
    <m/>
    <x v="615"/>
    <e v="#N/A"/>
    <x v="615"/>
  </r>
  <r>
    <x v="5170"/>
    <m/>
    <n v="5"/>
    <x v="21064"/>
    <m/>
    <m/>
    <m/>
    <m/>
    <x v="8313"/>
    <s v="2023/11/11"/>
    <x v="163"/>
    <x v="163"/>
    <x v="58"/>
    <x v="58"/>
    <m/>
    <x v="615"/>
    <e v="#N/A"/>
    <x v="615"/>
  </r>
  <r>
    <x v="5170"/>
    <m/>
    <n v="180"/>
    <x v="21066"/>
    <m/>
    <m/>
    <m/>
    <m/>
    <x v="8616"/>
    <s v="2023/11/30"/>
    <x v="163"/>
    <x v="163"/>
    <x v="58"/>
    <x v="58"/>
    <m/>
    <x v="615"/>
    <e v="#N/A"/>
    <x v="615"/>
  </r>
  <r>
    <x v="5170"/>
    <m/>
    <n v="47.83"/>
    <x v="21067"/>
    <m/>
    <m/>
    <m/>
    <m/>
    <x v="8616"/>
    <s v="2023/11/30"/>
    <x v="163"/>
    <x v="163"/>
    <x v="58"/>
    <x v="58"/>
    <m/>
    <x v="615"/>
    <e v="#N/A"/>
    <x v="615"/>
  </r>
  <r>
    <x v="5170"/>
    <m/>
    <n v="15"/>
    <x v="21068"/>
    <m/>
    <m/>
    <m/>
    <m/>
    <x v="8616"/>
    <s v="2023/11/30"/>
    <x v="163"/>
    <x v="163"/>
    <x v="58"/>
    <x v="58"/>
    <m/>
    <x v="615"/>
    <e v="#N/A"/>
    <x v="615"/>
  </r>
  <r>
    <x v="5170"/>
    <m/>
    <n v="139.05000000000001"/>
    <x v="21069"/>
    <m/>
    <m/>
    <m/>
    <m/>
    <x v="8616"/>
    <s v="2023/11/30"/>
    <x v="163"/>
    <x v="163"/>
    <x v="58"/>
    <x v="58"/>
    <m/>
    <x v="615"/>
    <e v="#N/A"/>
    <x v="615"/>
  </r>
  <r>
    <x v="5170"/>
    <m/>
    <n v="27"/>
    <x v="21070"/>
    <m/>
    <m/>
    <m/>
    <m/>
    <x v="8616"/>
    <s v="2023/11/30"/>
    <x v="163"/>
    <x v="163"/>
    <x v="58"/>
    <x v="58"/>
    <m/>
    <x v="615"/>
    <e v="#N/A"/>
    <x v="615"/>
  </r>
  <r>
    <x v="5170"/>
    <m/>
    <n v="25"/>
    <x v="21071"/>
    <m/>
    <m/>
    <m/>
    <m/>
    <x v="8616"/>
    <s v="2023/11/30"/>
    <x v="163"/>
    <x v="163"/>
    <x v="58"/>
    <x v="58"/>
    <m/>
    <x v="615"/>
    <e v="#N/A"/>
    <x v="615"/>
  </r>
  <r>
    <x v="5170"/>
    <m/>
    <n v="278.26"/>
    <x v="21072"/>
    <m/>
    <m/>
    <m/>
    <m/>
    <x v="8616"/>
    <s v="2023/11/30"/>
    <x v="163"/>
    <x v="163"/>
    <x v="58"/>
    <x v="58"/>
    <m/>
    <x v="615"/>
    <e v="#N/A"/>
    <x v="615"/>
  </r>
  <r>
    <x v="5170"/>
    <m/>
    <n v="93"/>
    <x v="21073"/>
    <m/>
    <m/>
    <m/>
    <m/>
    <x v="8617"/>
    <s v="2023/11/30"/>
    <x v="163"/>
    <x v="163"/>
    <x v="58"/>
    <x v="58"/>
    <m/>
    <x v="615"/>
    <e v="#N/A"/>
    <x v="615"/>
  </r>
  <r>
    <x v="5170"/>
    <m/>
    <n v="10.790000000000001"/>
    <x v="21074"/>
    <m/>
    <m/>
    <m/>
    <m/>
    <x v="9804"/>
    <s v="2023/12/9"/>
    <x v="163"/>
    <x v="163"/>
    <x v="58"/>
    <x v="58"/>
    <m/>
    <x v="615"/>
    <e v="#N/A"/>
    <x v="615"/>
  </r>
  <r>
    <x v="5170"/>
    <m/>
    <n v="54.81"/>
    <x v="21075"/>
    <m/>
    <m/>
    <m/>
    <m/>
    <x v="9804"/>
    <s v="2023/12/9"/>
    <x v="163"/>
    <x v="163"/>
    <x v="58"/>
    <x v="58"/>
    <m/>
    <x v="615"/>
    <e v="#N/A"/>
    <x v="615"/>
  </r>
  <r>
    <x v="5170"/>
    <m/>
    <n v="10.790000000000001"/>
    <x v="21076"/>
    <m/>
    <m/>
    <m/>
    <m/>
    <x v="9804"/>
    <s v="2023/12/9"/>
    <x v="163"/>
    <x v="163"/>
    <x v="58"/>
    <x v="58"/>
    <m/>
    <x v="615"/>
    <e v="#N/A"/>
    <x v="615"/>
  </r>
  <r>
    <x v="5170"/>
    <m/>
    <n v="31.86"/>
    <x v="21077"/>
    <m/>
    <m/>
    <m/>
    <m/>
    <x v="9805"/>
    <s v="2023/12/9"/>
    <x v="163"/>
    <x v="163"/>
    <x v="58"/>
    <x v="58"/>
    <m/>
    <x v="615"/>
    <e v="#N/A"/>
    <x v="615"/>
  </r>
  <r>
    <x v="5170"/>
    <m/>
    <n v="9.76"/>
    <x v="21078"/>
    <m/>
    <m/>
    <m/>
    <m/>
    <x v="9805"/>
    <s v="2023/12/9"/>
    <x v="163"/>
    <x v="163"/>
    <x v="58"/>
    <x v="58"/>
    <m/>
    <x v="615"/>
    <e v="#N/A"/>
    <x v="615"/>
  </r>
  <r>
    <x v="5170"/>
    <m/>
    <n v="172"/>
    <x v="21079"/>
    <m/>
    <m/>
    <m/>
    <m/>
    <x v="8621"/>
    <s v="2023/12/18"/>
    <x v="163"/>
    <x v="163"/>
    <x v="58"/>
    <x v="58"/>
    <m/>
    <x v="615"/>
    <e v="#N/A"/>
    <x v="615"/>
  </r>
  <r>
    <x v="5170"/>
    <m/>
    <n v="46"/>
    <x v="21080"/>
    <m/>
    <m/>
    <m/>
    <m/>
    <x v="8621"/>
    <s v="2023/12/18"/>
    <x v="163"/>
    <x v="163"/>
    <x v="58"/>
    <x v="58"/>
    <m/>
    <x v="615"/>
    <e v="#N/A"/>
    <x v="615"/>
  </r>
  <r>
    <x v="5170"/>
    <m/>
    <n v="20"/>
    <x v="21081"/>
    <m/>
    <m/>
    <m/>
    <m/>
    <x v="8621"/>
    <s v="2023/12/18"/>
    <x v="163"/>
    <x v="163"/>
    <x v="58"/>
    <x v="58"/>
    <m/>
    <x v="615"/>
    <e v="#N/A"/>
    <x v="615"/>
  </r>
  <r>
    <x v="5170"/>
    <m/>
    <n v="40"/>
    <x v="21082"/>
    <m/>
    <m/>
    <m/>
    <m/>
    <x v="8621"/>
    <s v="2023/12/18"/>
    <x v="163"/>
    <x v="163"/>
    <x v="58"/>
    <x v="58"/>
    <m/>
    <x v="615"/>
    <e v="#N/A"/>
    <x v="615"/>
  </r>
  <r>
    <x v="5170"/>
    <m/>
    <n v="57.5"/>
    <x v="21083"/>
    <m/>
    <m/>
    <m/>
    <m/>
    <x v="8621"/>
    <s v="2023/12/18"/>
    <x v="163"/>
    <x v="163"/>
    <x v="58"/>
    <x v="58"/>
    <m/>
    <x v="615"/>
    <e v="#N/A"/>
    <x v="615"/>
  </r>
  <r>
    <x v="5170"/>
    <m/>
    <n v="15.01"/>
    <x v="21084"/>
    <m/>
    <m/>
    <m/>
    <m/>
    <x v="8621"/>
    <s v="2023/12/18"/>
    <x v="163"/>
    <x v="163"/>
    <x v="58"/>
    <x v="58"/>
    <m/>
    <x v="615"/>
    <e v="#N/A"/>
    <x v="615"/>
  </r>
  <r>
    <x v="5170"/>
    <m/>
    <n v="10"/>
    <x v="21085"/>
    <m/>
    <m/>
    <m/>
    <m/>
    <x v="8621"/>
    <s v="2023/12/18"/>
    <x v="163"/>
    <x v="163"/>
    <x v="58"/>
    <x v="58"/>
    <m/>
    <x v="615"/>
    <e v="#N/A"/>
    <x v="615"/>
  </r>
  <r>
    <x v="5170"/>
    <m/>
    <n v="30.02"/>
    <x v="21086"/>
    <m/>
    <m/>
    <m/>
    <m/>
    <x v="8621"/>
    <s v="2023/12/18"/>
    <x v="163"/>
    <x v="163"/>
    <x v="58"/>
    <x v="58"/>
    <m/>
    <x v="615"/>
    <e v="#N/A"/>
    <x v="615"/>
  </r>
  <r>
    <x v="5170"/>
    <m/>
    <n v="15.530000000000001"/>
    <x v="21087"/>
    <m/>
    <m/>
    <m/>
    <m/>
    <x v="8621"/>
    <s v="2023/12/18"/>
    <x v="163"/>
    <x v="163"/>
    <x v="58"/>
    <x v="58"/>
    <m/>
    <x v="615"/>
    <e v="#N/A"/>
    <x v="615"/>
  </r>
  <r>
    <x v="5170"/>
    <m/>
    <n v="2000"/>
    <x v="20323"/>
    <m/>
    <m/>
    <m/>
    <m/>
    <x v="7604"/>
    <s v="2023/12/23"/>
    <x v="163"/>
    <x v="163"/>
    <x v="58"/>
    <x v="58"/>
    <m/>
    <x v="615"/>
    <e v="#N/A"/>
    <x v="615"/>
  </r>
  <r>
    <x v="5170"/>
    <m/>
    <n v="110"/>
    <x v="21088"/>
    <m/>
    <m/>
    <m/>
    <m/>
    <x v="8622"/>
    <s v="2023/12/24"/>
    <x v="163"/>
    <x v="163"/>
    <x v="58"/>
    <x v="58"/>
    <m/>
    <x v="615"/>
    <e v="#N/A"/>
    <x v="615"/>
  </r>
  <r>
    <x v="5170"/>
    <m/>
    <n v="165.21"/>
    <x v="21089"/>
    <m/>
    <m/>
    <m/>
    <m/>
    <x v="8622"/>
    <s v="2023/12/24"/>
    <x v="163"/>
    <x v="163"/>
    <x v="58"/>
    <x v="58"/>
    <m/>
    <x v="615"/>
    <e v="#N/A"/>
    <x v="615"/>
  </r>
  <r>
    <x v="5170"/>
    <m/>
    <n v="16"/>
    <x v="21090"/>
    <m/>
    <m/>
    <m/>
    <m/>
    <x v="8622"/>
    <s v="2023/12/24"/>
    <x v="163"/>
    <x v="163"/>
    <x v="58"/>
    <x v="58"/>
    <m/>
    <x v="615"/>
    <e v="#N/A"/>
    <x v="615"/>
  </r>
  <r>
    <x v="5170"/>
    <m/>
    <n v="58.5"/>
    <x v="21091"/>
    <m/>
    <m/>
    <m/>
    <m/>
    <x v="8622"/>
    <s v="2023/12/24"/>
    <x v="163"/>
    <x v="163"/>
    <x v="58"/>
    <x v="58"/>
    <m/>
    <x v="615"/>
    <e v="#N/A"/>
    <x v="615"/>
  </r>
  <r>
    <x v="5170"/>
    <m/>
    <n v="88.7"/>
    <x v="21092"/>
    <m/>
    <m/>
    <m/>
    <m/>
    <x v="8622"/>
    <s v="2023/12/24"/>
    <x v="163"/>
    <x v="163"/>
    <x v="58"/>
    <x v="58"/>
    <m/>
    <x v="615"/>
    <e v="#N/A"/>
    <x v="615"/>
  </r>
  <r>
    <x v="5170"/>
    <m/>
    <n v="65"/>
    <x v="21093"/>
    <m/>
    <m/>
    <m/>
    <m/>
    <x v="8622"/>
    <s v="2023/12/24"/>
    <x v="163"/>
    <x v="163"/>
    <x v="58"/>
    <x v="58"/>
    <m/>
    <x v="615"/>
    <e v="#N/A"/>
    <x v="615"/>
  </r>
  <r>
    <x v="5170"/>
    <m/>
    <n v="173.01"/>
    <x v="21094"/>
    <m/>
    <m/>
    <m/>
    <m/>
    <x v="8623"/>
    <s v="2023/12/24"/>
    <x v="163"/>
    <x v="163"/>
    <x v="58"/>
    <x v="58"/>
    <m/>
    <x v="615"/>
    <e v="#N/A"/>
    <x v="615"/>
  </r>
  <r>
    <x v="5170"/>
    <m/>
    <n v="500"/>
    <x v="21095"/>
    <m/>
    <m/>
    <m/>
    <m/>
    <x v="8623"/>
    <s v="2023/12/24"/>
    <x v="163"/>
    <x v="163"/>
    <x v="58"/>
    <x v="58"/>
    <m/>
    <x v="615"/>
    <e v="#N/A"/>
    <x v="615"/>
  </r>
  <r>
    <x v="5170"/>
    <m/>
    <n v="132"/>
    <x v="21096"/>
    <m/>
    <m/>
    <m/>
    <m/>
    <x v="8623"/>
    <s v="2023/12/24"/>
    <x v="163"/>
    <x v="163"/>
    <x v="58"/>
    <x v="58"/>
    <m/>
    <x v="615"/>
    <e v="#N/A"/>
    <x v="615"/>
  </r>
  <r>
    <x v="5170"/>
    <m/>
    <n v="8959"/>
    <x v="21097"/>
    <m/>
    <m/>
    <m/>
    <m/>
    <x v="8212"/>
    <s v="2023/12/26"/>
    <x v="163"/>
    <x v="163"/>
    <x v="58"/>
    <x v="58"/>
    <m/>
    <x v="615"/>
    <e v="#N/A"/>
    <x v="615"/>
  </r>
  <r>
    <x v="5170"/>
    <m/>
    <n v="1000"/>
    <x v="21098"/>
    <m/>
    <m/>
    <m/>
    <m/>
    <x v="8212"/>
    <s v="2023/12/26"/>
    <x v="163"/>
    <x v="163"/>
    <x v="58"/>
    <x v="58"/>
    <m/>
    <x v="615"/>
    <e v="#N/A"/>
    <x v="615"/>
  </r>
  <r>
    <x v="5170"/>
    <m/>
    <n v="39.130000000000003"/>
    <x v="21099"/>
    <m/>
    <m/>
    <m/>
    <m/>
    <x v="8029"/>
    <s v="2023/12/31"/>
    <x v="163"/>
    <x v="163"/>
    <x v="58"/>
    <x v="58"/>
    <m/>
    <x v="615"/>
    <e v="#N/A"/>
    <x v="615"/>
  </r>
  <r>
    <x v="5170"/>
    <m/>
    <n v="147.84"/>
    <x v="21100"/>
    <m/>
    <m/>
    <m/>
    <m/>
    <x v="8029"/>
    <s v="2023/12/31"/>
    <x v="163"/>
    <x v="163"/>
    <x v="58"/>
    <x v="58"/>
    <m/>
    <x v="615"/>
    <e v="#N/A"/>
    <x v="615"/>
  </r>
  <r>
    <x v="5170"/>
    <m/>
    <n v="21"/>
    <x v="21101"/>
    <m/>
    <m/>
    <m/>
    <m/>
    <x v="8624"/>
    <s v="2023/12/31"/>
    <x v="163"/>
    <x v="163"/>
    <x v="58"/>
    <x v="58"/>
    <m/>
    <x v="615"/>
    <e v="#N/A"/>
    <x v="615"/>
  </r>
  <r>
    <x v="5170"/>
    <m/>
    <n v="80"/>
    <x v="21102"/>
    <m/>
    <m/>
    <m/>
    <m/>
    <x v="8624"/>
    <s v="2023/12/31"/>
    <x v="163"/>
    <x v="163"/>
    <x v="58"/>
    <x v="58"/>
    <m/>
    <x v="615"/>
    <e v="#N/A"/>
    <x v="615"/>
  </r>
  <r>
    <x v="5170"/>
    <m/>
    <n v="1344.4"/>
    <x v="21103"/>
    <m/>
    <m/>
    <m/>
    <m/>
    <x v="8264"/>
    <s v="2023/8/19"/>
    <x v="163"/>
    <x v="163"/>
    <x v="66"/>
    <x v="66"/>
    <m/>
    <x v="615"/>
    <e v="#N/A"/>
    <x v="615"/>
  </r>
  <r>
    <x v="5170"/>
    <m/>
    <n v="30.44"/>
    <x v="20860"/>
    <m/>
    <m/>
    <m/>
    <m/>
    <x v="8192"/>
    <s v="2023/8/26"/>
    <x v="163"/>
    <x v="163"/>
    <x v="66"/>
    <x v="66"/>
    <m/>
    <x v="615"/>
    <e v="#N/A"/>
    <x v="615"/>
  </r>
  <r>
    <x v="5170"/>
    <m/>
    <n v="886"/>
    <x v="21104"/>
    <m/>
    <m/>
    <m/>
    <m/>
    <x v="8359"/>
    <s v="2023/8/29"/>
    <x v="163"/>
    <x v="163"/>
    <x v="66"/>
    <x v="66"/>
    <m/>
    <x v="615"/>
    <e v="#N/A"/>
    <x v="615"/>
  </r>
  <r>
    <x v="5170"/>
    <m/>
    <n v="630.43000000000006"/>
    <x v="21105"/>
    <m/>
    <m/>
    <m/>
    <m/>
    <x v="9903"/>
    <s v="2023/8/31"/>
    <x v="163"/>
    <x v="163"/>
    <x v="66"/>
    <x v="66"/>
    <m/>
    <x v="615"/>
    <e v="#N/A"/>
    <x v="615"/>
  </r>
  <r>
    <x v="5170"/>
    <m/>
    <n v="86.960000000000008"/>
    <x v="21020"/>
    <m/>
    <m/>
    <m/>
    <m/>
    <x v="9860"/>
    <s v="2023/9/5"/>
    <x v="163"/>
    <x v="163"/>
    <x v="66"/>
    <x v="66"/>
    <m/>
    <x v="615"/>
    <e v="#N/A"/>
    <x v="615"/>
  </r>
  <r>
    <x v="5170"/>
    <m/>
    <n v="13690"/>
    <x v="21106"/>
    <m/>
    <m/>
    <m/>
    <m/>
    <x v="9904"/>
    <s v="2023/9/7"/>
    <x v="163"/>
    <x v="163"/>
    <x v="66"/>
    <x v="66"/>
    <m/>
    <x v="615"/>
    <e v="#N/A"/>
    <x v="615"/>
  </r>
  <r>
    <x v="5170"/>
    <m/>
    <n v="892"/>
    <x v="21107"/>
    <m/>
    <m/>
    <m/>
    <m/>
    <x v="9915"/>
    <s v="2023/9/9"/>
    <x v="163"/>
    <x v="163"/>
    <x v="66"/>
    <x v="66"/>
    <m/>
    <x v="615"/>
    <e v="#N/A"/>
    <x v="615"/>
  </r>
  <r>
    <x v="5170"/>
    <m/>
    <n v="240"/>
    <x v="21108"/>
    <m/>
    <m/>
    <m/>
    <m/>
    <x v="9915"/>
    <s v="2023/9/9"/>
    <x v="163"/>
    <x v="163"/>
    <x v="66"/>
    <x v="66"/>
    <m/>
    <x v="615"/>
    <e v="#N/A"/>
    <x v="615"/>
  </r>
  <r>
    <x v="5170"/>
    <m/>
    <n v="315"/>
    <x v="21109"/>
    <m/>
    <m/>
    <m/>
    <m/>
    <x v="9915"/>
    <s v="2023/9/9"/>
    <x v="163"/>
    <x v="163"/>
    <x v="66"/>
    <x v="66"/>
    <m/>
    <x v="615"/>
    <e v="#N/A"/>
    <x v="615"/>
  </r>
  <r>
    <x v="5170"/>
    <m/>
    <n v="350"/>
    <x v="21110"/>
    <m/>
    <m/>
    <m/>
    <m/>
    <x v="9915"/>
    <s v="2023/9/9"/>
    <x v="163"/>
    <x v="163"/>
    <x v="66"/>
    <x v="66"/>
    <m/>
    <x v="615"/>
    <e v="#N/A"/>
    <x v="615"/>
  </r>
  <r>
    <x v="5170"/>
    <m/>
    <n v="280"/>
    <x v="21111"/>
    <m/>
    <m/>
    <m/>
    <m/>
    <x v="9915"/>
    <s v="2023/9/9"/>
    <x v="163"/>
    <x v="163"/>
    <x v="66"/>
    <x v="66"/>
    <m/>
    <x v="615"/>
    <e v="#N/A"/>
    <x v="615"/>
  </r>
  <r>
    <x v="5170"/>
    <m/>
    <n v="103.47"/>
    <x v="21112"/>
    <m/>
    <m/>
    <m/>
    <m/>
    <x v="5258"/>
    <s v="2023/9/11"/>
    <x v="163"/>
    <x v="163"/>
    <x v="66"/>
    <x v="66"/>
    <m/>
    <x v="615"/>
    <e v="#N/A"/>
    <x v="615"/>
  </r>
  <r>
    <x v="5170"/>
    <m/>
    <n v="1130"/>
    <x v="21113"/>
    <m/>
    <m/>
    <m/>
    <m/>
    <x v="9156"/>
    <s v="2023/9/11"/>
    <x v="163"/>
    <x v="163"/>
    <x v="66"/>
    <x v="66"/>
    <m/>
    <x v="615"/>
    <e v="#N/A"/>
    <x v="615"/>
  </r>
  <r>
    <x v="5170"/>
    <m/>
    <n v="4744"/>
    <x v="21114"/>
    <m/>
    <m/>
    <m/>
    <m/>
    <x v="9156"/>
    <s v="2023/9/11"/>
    <x v="163"/>
    <x v="163"/>
    <x v="66"/>
    <x v="66"/>
    <m/>
    <x v="615"/>
    <e v="#N/A"/>
    <x v="615"/>
  </r>
  <r>
    <x v="5170"/>
    <m/>
    <n v="4128.92"/>
    <x v="21115"/>
    <m/>
    <m/>
    <m/>
    <m/>
    <x v="8196"/>
    <s v="2023/9/12"/>
    <x v="163"/>
    <x v="163"/>
    <x v="66"/>
    <x v="66"/>
    <m/>
    <x v="615"/>
    <e v="#N/A"/>
    <x v="615"/>
  </r>
  <r>
    <x v="5170"/>
    <m/>
    <n v="34263"/>
    <x v="21116"/>
    <m/>
    <m/>
    <m/>
    <m/>
    <x v="8196"/>
    <s v="2023/9/12"/>
    <x v="163"/>
    <x v="163"/>
    <x v="66"/>
    <x v="66"/>
    <m/>
    <x v="615"/>
    <e v="#N/A"/>
    <x v="615"/>
  </r>
  <r>
    <x v="5170"/>
    <m/>
    <n v="180"/>
    <x v="21117"/>
    <m/>
    <m/>
    <m/>
    <m/>
    <x v="5259"/>
    <s v="2023/9/18"/>
    <x v="163"/>
    <x v="163"/>
    <x v="66"/>
    <x v="66"/>
    <m/>
    <x v="615"/>
    <e v="#N/A"/>
    <x v="615"/>
  </r>
  <r>
    <x v="5170"/>
    <m/>
    <n v="4070"/>
    <x v="21118"/>
    <m/>
    <m/>
    <m/>
    <m/>
    <x v="5455"/>
    <s v="2023/9/25"/>
    <x v="163"/>
    <x v="163"/>
    <x v="66"/>
    <x v="66"/>
    <m/>
    <x v="615"/>
    <e v="#N/A"/>
    <x v="615"/>
  </r>
  <r>
    <x v="5170"/>
    <m/>
    <n v="2425"/>
    <x v="21119"/>
    <m/>
    <m/>
    <m/>
    <m/>
    <x v="5455"/>
    <s v="2023/9/25"/>
    <x v="163"/>
    <x v="163"/>
    <x v="66"/>
    <x v="66"/>
    <m/>
    <x v="615"/>
    <e v="#N/A"/>
    <x v="615"/>
  </r>
  <r>
    <x v="5170"/>
    <m/>
    <n v="315"/>
    <x v="21120"/>
    <m/>
    <m/>
    <m/>
    <m/>
    <x v="7424"/>
    <s v="2023/9/25"/>
    <x v="163"/>
    <x v="163"/>
    <x v="66"/>
    <x v="66"/>
    <m/>
    <x v="615"/>
    <e v="#N/A"/>
    <x v="615"/>
  </r>
  <r>
    <x v="5170"/>
    <m/>
    <n v="385"/>
    <x v="21121"/>
    <m/>
    <m/>
    <m/>
    <m/>
    <x v="7424"/>
    <s v="2023/9/25"/>
    <x v="163"/>
    <x v="163"/>
    <x v="66"/>
    <x v="66"/>
    <m/>
    <x v="615"/>
    <e v="#N/A"/>
    <x v="615"/>
  </r>
  <r>
    <x v="5170"/>
    <m/>
    <n v="315"/>
    <x v="21122"/>
    <m/>
    <m/>
    <m/>
    <m/>
    <x v="7424"/>
    <s v="2023/9/25"/>
    <x v="163"/>
    <x v="163"/>
    <x v="66"/>
    <x v="66"/>
    <m/>
    <x v="615"/>
    <e v="#N/A"/>
    <x v="615"/>
  </r>
  <r>
    <x v="5170"/>
    <m/>
    <n v="350"/>
    <x v="21123"/>
    <m/>
    <m/>
    <m/>
    <m/>
    <x v="7424"/>
    <s v="2023/9/25"/>
    <x v="163"/>
    <x v="163"/>
    <x v="66"/>
    <x v="66"/>
    <m/>
    <x v="615"/>
    <e v="#N/A"/>
    <x v="615"/>
  </r>
  <r>
    <x v="5170"/>
    <m/>
    <n v="1049.57"/>
    <x v="21124"/>
    <m/>
    <m/>
    <m/>
    <m/>
    <x v="7121"/>
    <s v="2023/10/8"/>
    <x v="163"/>
    <x v="163"/>
    <x v="66"/>
    <x v="66"/>
    <m/>
    <x v="615"/>
    <e v="#N/A"/>
    <x v="615"/>
  </r>
  <r>
    <x v="5170"/>
    <m/>
    <n v="1700"/>
    <x v="21125"/>
    <m/>
    <m/>
    <m/>
    <m/>
    <x v="8405"/>
    <s v="2023/10/9"/>
    <x v="163"/>
    <x v="163"/>
    <x v="66"/>
    <x v="66"/>
    <m/>
    <x v="615"/>
    <e v="#N/A"/>
    <x v="615"/>
  </r>
  <r>
    <x v="5170"/>
    <m/>
    <n v="4450.7"/>
    <x v="21126"/>
    <m/>
    <m/>
    <m/>
    <m/>
    <x v="8575"/>
    <s v="2023/10/12"/>
    <x v="163"/>
    <x v="163"/>
    <x v="66"/>
    <x v="66"/>
    <m/>
    <x v="615"/>
    <e v="#N/A"/>
    <x v="615"/>
  </r>
  <r>
    <x v="5170"/>
    <m/>
    <n v="160"/>
    <x v="21127"/>
    <m/>
    <m/>
    <m/>
    <m/>
    <x v="7845"/>
    <s v="2023/10/22"/>
    <x v="163"/>
    <x v="163"/>
    <x v="66"/>
    <x v="66"/>
    <m/>
    <x v="615"/>
    <e v="#N/A"/>
    <x v="615"/>
  </r>
  <r>
    <x v="5170"/>
    <m/>
    <n v="138.26"/>
    <x v="21128"/>
    <m/>
    <m/>
    <m/>
    <m/>
    <x v="7845"/>
    <s v="2023/10/22"/>
    <x v="163"/>
    <x v="163"/>
    <x v="66"/>
    <x v="66"/>
    <m/>
    <x v="615"/>
    <e v="#N/A"/>
    <x v="615"/>
  </r>
  <r>
    <x v="5170"/>
    <m/>
    <n v="25.5"/>
    <x v="21129"/>
    <m/>
    <m/>
    <m/>
    <m/>
    <x v="7845"/>
    <s v="2023/10/22"/>
    <x v="163"/>
    <x v="163"/>
    <x v="66"/>
    <x v="66"/>
    <m/>
    <x v="615"/>
    <e v="#N/A"/>
    <x v="615"/>
  </r>
  <r>
    <x v="5170"/>
    <m/>
    <n v="87561"/>
    <x v="21130"/>
    <m/>
    <m/>
    <m/>
    <m/>
    <x v="9917"/>
    <s v="2023/10/25"/>
    <x v="163"/>
    <x v="163"/>
    <x v="66"/>
    <x v="66"/>
    <m/>
    <x v="615"/>
    <e v="#N/A"/>
    <x v="615"/>
  </r>
  <r>
    <x v="5170"/>
    <m/>
    <n v="1017"/>
    <x v="21131"/>
    <m/>
    <m/>
    <m/>
    <m/>
    <x v="8017"/>
    <s v="2023/10/26"/>
    <x v="163"/>
    <x v="163"/>
    <x v="66"/>
    <x v="66"/>
    <m/>
    <x v="615"/>
    <e v="#N/A"/>
    <x v="615"/>
  </r>
  <r>
    <x v="5170"/>
    <m/>
    <n v="1895"/>
    <x v="21132"/>
    <m/>
    <m/>
    <m/>
    <m/>
    <x v="8017"/>
    <s v="2023/10/26"/>
    <x v="163"/>
    <x v="163"/>
    <x v="66"/>
    <x v="66"/>
    <m/>
    <x v="615"/>
    <e v="#N/A"/>
    <x v="615"/>
  </r>
  <r>
    <x v="5170"/>
    <m/>
    <n v="3098"/>
    <x v="21133"/>
    <m/>
    <m/>
    <m/>
    <m/>
    <x v="8017"/>
    <s v="2023/10/26"/>
    <x v="163"/>
    <x v="163"/>
    <x v="66"/>
    <x v="66"/>
    <m/>
    <x v="615"/>
    <e v="#N/A"/>
    <x v="615"/>
  </r>
  <r>
    <x v="5170"/>
    <m/>
    <n v="3576.78"/>
    <x v="20622"/>
    <m/>
    <m/>
    <m/>
    <m/>
    <x v="9881"/>
    <s v="2023/10/31"/>
    <x v="163"/>
    <x v="163"/>
    <x v="66"/>
    <x v="66"/>
    <m/>
    <x v="615"/>
    <e v="#N/A"/>
    <x v="615"/>
  </r>
  <r>
    <x v="5170"/>
    <m/>
    <n v="8538.1200000000008"/>
    <x v="20622"/>
    <m/>
    <m/>
    <m/>
    <m/>
    <x v="9881"/>
    <s v="2023/10/31"/>
    <x v="163"/>
    <x v="163"/>
    <x v="66"/>
    <x v="66"/>
    <m/>
    <x v="615"/>
    <e v="#N/A"/>
    <x v="615"/>
  </r>
  <r>
    <x v="5170"/>
    <m/>
    <n v="140.03"/>
    <x v="21134"/>
    <m/>
    <m/>
    <m/>
    <m/>
    <x v="8633"/>
    <s v="2023/10/31"/>
    <x v="163"/>
    <x v="163"/>
    <x v="66"/>
    <x v="66"/>
    <m/>
    <x v="615"/>
    <e v="#N/A"/>
    <x v="615"/>
  </r>
  <r>
    <x v="5170"/>
    <m/>
    <n v="46"/>
    <x v="21135"/>
    <m/>
    <m/>
    <m/>
    <m/>
    <x v="8633"/>
    <s v="2023/10/31"/>
    <x v="163"/>
    <x v="163"/>
    <x v="66"/>
    <x v="66"/>
    <m/>
    <x v="615"/>
    <e v="#N/A"/>
    <x v="615"/>
  </r>
  <r>
    <x v="5170"/>
    <m/>
    <n v="304.83"/>
    <x v="21136"/>
    <m/>
    <m/>
    <m/>
    <m/>
    <x v="8633"/>
    <s v="2023/10/31"/>
    <x v="163"/>
    <x v="163"/>
    <x v="66"/>
    <x v="66"/>
    <m/>
    <x v="615"/>
    <e v="#N/A"/>
    <x v="615"/>
  </r>
  <r>
    <x v="5170"/>
    <m/>
    <n v="30"/>
    <x v="21137"/>
    <m/>
    <m/>
    <m/>
    <m/>
    <x v="8633"/>
    <s v="2023/10/31"/>
    <x v="163"/>
    <x v="163"/>
    <x v="66"/>
    <x v="66"/>
    <m/>
    <x v="615"/>
    <e v="#N/A"/>
    <x v="615"/>
  </r>
  <r>
    <x v="5170"/>
    <m/>
    <n v="252.22"/>
    <x v="21138"/>
    <m/>
    <m/>
    <m/>
    <m/>
    <x v="8634"/>
    <s v="2023/11/5"/>
    <x v="163"/>
    <x v="163"/>
    <x v="66"/>
    <x v="66"/>
    <m/>
    <x v="615"/>
    <e v="#N/A"/>
    <x v="615"/>
  </r>
  <r>
    <x v="5170"/>
    <m/>
    <n v="4164"/>
    <x v="21139"/>
    <m/>
    <m/>
    <m/>
    <m/>
    <x v="5459"/>
    <s v="2023/11/9"/>
    <x v="163"/>
    <x v="163"/>
    <x v="66"/>
    <x v="66"/>
    <m/>
    <x v="615"/>
    <e v="#N/A"/>
    <x v="615"/>
  </r>
  <r>
    <x v="5170"/>
    <m/>
    <n v="307.13"/>
    <x v="21140"/>
    <m/>
    <m/>
    <m/>
    <m/>
    <x v="8635"/>
    <s v="2023/11/30"/>
    <x v="163"/>
    <x v="163"/>
    <x v="66"/>
    <x v="66"/>
    <m/>
    <x v="615"/>
    <e v="#N/A"/>
    <x v="615"/>
  </r>
  <r>
    <x v="5170"/>
    <m/>
    <n v="400.75"/>
    <x v="21141"/>
    <m/>
    <m/>
    <m/>
    <m/>
    <x v="8635"/>
    <s v="2023/11/30"/>
    <x v="163"/>
    <x v="163"/>
    <x v="66"/>
    <x v="66"/>
    <m/>
    <x v="615"/>
    <e v="#N/A"/>
    <x v="615"/>
  </r>
  <r>
    <x v="5170"/>
    <m/>
    <n v="23"/>
    <x v="21142"/>
    <m/>
    <m/>
    <m/>
    <m/>
    <x v="8635"/>
    <s v="2023/11/30"/>
    <x v="163"/>
    <x v="163"/>
    <x v="66"/>
    <x v="66"/>
    <m/>
    <x v="615"/>
    <e v="#N/A"/>
    <x v="615"/>
  </r>
  <r>
    <x v="5170"/>
    <m/>
    <n v="56.52"/>
    <x v="21143"/>
    <m/>
    <m/>
    <m/>
    <m/>
    <x v="8635"/>
    <s v="2023/11/30"/>
    <x v="163"/>
    <x v="163"/>
    <x v="66"/>
    <x v="66"/>
    <m/>
    <x v="615"/>
    <e v="#N/A"/>
    <x v="615"/>
  </r>
  <r>
    <x v="5170"/>
    <m/>
    <n v="23"/>
    <x v="21144"/>
    <m/>
    <m/>
    <m/>
    <m/>
    <x v="8636"/>
    <s v="2023/11/30"/>
    <x v="163"/>
    <x v="163"/>
    <x v="66"/>
    <x v="66"/>
    <m/>
    <x v="615"/>
    <e v="#N/A"/>
    <x v="615"/>
  </r>
  <r>
    <x v="5170"/>
    <m/>
    <n v="20.87"/>
    <x v="21145"/>
    <m/>
    <m/>
    <m/>
    <m/>
    <x v="8636"/>
    <s v="2023/11/30"/>
    <x v="163"/>
    <x v="163"/>
    <x v="66"/>
    <x v="66"/>
    <m/>
    <x v="615"/>
    <e v="#N/A"/>
    <x v="615"/>
  </r>
  <r>
    <x v="5170"/>
    <m/>
    <n v="25"/>
    <x v="21146"/>
    <m/>
    <m/>
    <m/>
    <m/>
    <x v="8637"/>
    <s v="2023/12/7"/>
    <x v="163"/>
    <x v="163"/>
    <x v="66"/>
    <x v="66"/>
    <m/>
    <x v="615"/>
    <e v="#N/A"/>
    <x v="615"/>
  </r>
  <r>
    <x v="5170"/>
    <m/>
    <n v="250"/>
    <x v="21147"/>
    <m/>
    <m/>
    <m/>
    <m/>
    <x v="8637"/>
    <s v="2023/12/7"/>
    <x v="163"/>
    <x v="163"/>
    <x v="66"/>
    <x v="66"/>
    <m/>
    <x v="615"/>
    <e v="#N/A"/>
    <x v="615"/>
  </r>
  <r>
    <x v="5170"/>
    <m/>
    <n v="159"/>
    <x v="21148"/>
    <m/>
    <m/>
    <m/>
    <m/>
    <x v="8637"/>
    <s v="2023/12/7"/>
    <x v="163"/>
    <x v="163"/>
    <x v="66"/>
    <x v="66"/>
    <m/>
    <x v="615"/>
    <e v="#N/A"/>
    <x v="615"/>
  </r>
  <r>
    <x v="5170"/>
    <m/>
    <n v="182"/>
    <x v="21149"/>
    <m/>
    <m/>
    <m/>
    <m/>
    <x v="8637"/>
    <s v="2023/12/7"/>
    <x v="163"/>
    <x v="163"/>
    <x v="66"/>
    <x v="66"/>
    <m/>
    <x v="615"/>
    <e v="#N/A"/>
    <x v="615"/>
  </r>
  <r>
    <x v="5170"/>
    <m/>
    <n v="44"/>
    <x v="21150"/>
    <m/>
    <m/>
    <m/>
    <m/>
    <x v="8637"/>
    <s v="2023/12/7"/>
    <x v="163"/>
    <x v="163"/>
    <x v="66"/>
    <x v="66"/>
    <m/>
    <x v="615"/>
    <e v="#N/A"/>
    <x v="615"/>
  </r>
  <r>
    <x v="5170"/>
    <m/>
    <n v="300"/>
    <x v="21151"/>
    <m/>
    <m/>
    <m/>
    <m/>
    <x v="8637"/>
    <s v="2023/12/7"/>
    <x v="163"/>
    <x v="163"/>
    <x v="66"/>
    <x v="66"/>
    <m/>
    <x v="615"/>
    <e v="#N/A"/>
    <x v="615"/>
  </r>
  <r>
    <x v="5170"/>
    <m/>
    <n v="318"/>
    <x v="21152"/>
    <m/>
    <m/>
    <m/>
    <m/>
    <x v="8639"/>
    <s v="2023/12/24"/>
    <x v="163"/>
    <x v="163"/>
    <x v="66"/>
    <x v="66"/>
    <m/>
    <x v="615"/>
    <e v="#N/A"/>
    <x v="615"/>
  </r>
  <r>
    <x v="5170"/>
    <m/>
    <n v="23"/>
    <x v="21153"/>
    <m/>
    <m/>
    <m/>
    <m/>
    <x v="8639"/>
    <s v="2023/12/24"/>
    <x v="163"/>
    <x v="163"/>
    <x v="66"/>
    <x v="66"/>
    <m/>
    <x v="615"/>
    <e v="#N/A"/>
    <x v="615"/>
  </r>
  <r>
    <x v="5170"/>
    <m/>
    <n v="30"/>
    <x v="21154"/>
    <m/>
    <m/>
    <m/>
    <m/>
    <x v="8639"/>
    <s v="2023/12/24"/>
    <x v="163"/>
    <x v="163"/>
    <x v="66"/>
    <x v="66"/>
    <m/>
    <x v="615"/>
    <e v="#N/A"/>
    <x v="615"/>
  </r>
  <r>
    <x v="5170"/>
    <m/>
    <n v="682.61"/>
    <x v="21155"/>
    <m/>
    <m/>
    <m/>
    <m/>
    <x v="9810"/>
    <s v="2023/12/25"/>
    <x v="163"/>
    <x v="163"/>
    <x v="66"/>
    <x v="66"/>
    <m/>
    <x v="615"/>
    <e v="#N/A"/>
    <x v="615"/>
  </r>
  <r>
    <x v="5170"/>
    <m/>
    <n v="200"/>
    <x v="21156"/>
    <m/>
    <m/>
    <m/>
    <m/>
    <x v="9810"/>
    <s v="2023/12/25"/>
    <x v="163"/>
    <x v="163"/>
    <x v="66"/>
    <x v="66"/>
    <m/>
    <x v="615"/>
    <e v="#N/A"/>
    <x v="615"/>
  </r>
  <r>
    <x v="5170"/>
    <m/>
    <n v="325.20999999999998"/>
    <x v="21156"/>
    <m/>
    <m/>
    <m/>
    <m/>
    <x v="9810"/>
    <s v="2023/12/25"/>
    <x v="163"/>
    <x v="163"/>
    <x v="66"/>
    <x v="66"/>
    <m/>
    <x v="615"/>
    <e v="#N/A"/>
    <x v="615"/>
  </r>
  <r>
    <x v="5170"/>
    <m/>
    <n v="445.23"/>
    <x v="21156"/>
    <m/>
    <m/>
    <m/>
    <m/>
    <x v="9810"/>
    <s v="2023/12/25"/>
    <x v="163"/>
    <x v="163"/>
    <x v="66"/>
    <x v="66"/>
    <m/>
    <x v="615"/>
    <e v="#N/A"/>
    <x v="615"/>
  </r>
  <r>
    <x v="5170"/>
    <m/>
    <n v="13.5"/>
    <x v="21157"/>
    <m/>
    <m/>
    <m/>
    <m/>
    <x v="9810"/>
    <s v="2023/12/25"/>
    <x v="163"/>
    <x v="163"/>
    <x v="66"/>
    <x v="66"/>
    <m/>
    <x v="615"/>
    <e v="#N/A"/>
    <x v="615"/>
  </r>
  <r>
    <x v="5170"/>
    <m/>
    <n v="334.21"/>
    <x v="21156"/>
    <m/>
    <m/>
    <m/>
    <m/>
    <x v="9810"/>
    <s v="2023/12/25"/>
    <x v="163"/>
    <x v="163"/>
    <x v="66"/>
    <x v="66"/>
    <m/>
    <x v="615"/>
    <e v="#N/A"/>
    <x v="615"/>
  </r>
  <r>
    <x v="5170"/>
    <m/>
    <n v="273.91000000000003"/>
    <x v="21156"/>
    <m/>
    <m/>
    <m/>
    <m/>
    <x v="9810"/>
    <s v="2023/12/25"/>
    <x v="163"/>
    <x v="163"/>
    <x v="66"/>
    <x v="66"/>
    <m/>
    <x v="615"/>
    <e v="#N/A"/>
    <x v="615"/>
  </r>
  <r>
    <x v="5170"/>
    <m/>
    <n v="45.4"/>
    <x v="21157"/>
    <m/>
    <m/>
    <m/>
    <m/>
    <x v="9810"/>
    <s v="2023/12/25"/>
    <x v="163"/>
    <x v="163"/>
    <x v="66"/>
    <x v="66"/>
    <m/>
    <x v="615"/>
    <e v="#N/A"/>
    <x v="615"/>
  </r>
  <r>
    <x v="5170"/>
    <m/>
    <n v="1226.08"/>
    <x v="21155"/>
    <m/>
    <m/>
    <m/>
    <m/>
    <x v="9810"/>
    <s v="2023/12/25"/>
    <x v="163"/>
    <x v="163"/>
    <x v="66"/>
    <x v="66"/>
    <m/>
    <x v="615"/>
    <e v="#N/A"/>
    <x v="615"/>
  </r>
  <r>
    <x v="5170"/>
    <m/>
    <n v="157"/>
    <x v="21155"/>
    <m/>
    <m/>
    <m/>
    <m/>
    <x v="9810"/>
    <s v="2023/12/25"/>
    <x v="163"/>
    <x v="163"/>
    <x v="66"/>
    <x v="66"/>
    <m/>
    <x v="615"/>
    <e v="#N/A"/>
    <x v="615"/>
  </r>
  <r>
    <x v="5170"/>
    <m/>
    <n v="37"/>
    <x v="21157"/>
    <m/>
    <m/>
    <m/>
    <m/>
    <x v="9810"/>
    <s v="2023/12/25"/>
    <x v="163"/>
    <x v="163"/>
    <x v="66"/>
    <x v="66"/>
    <m/>
    <x v="615"/>
    <e v="#N/A"/>
    <x v="615"/>
  </r>
  <r>
    <x v="5170"/>
    <m/>
    <n v="453.7"/>
    <x v="21157"/>
    <m/>
    <m/>
    <m/>
    <m/>
    <x v="9810"/>
    <s v="2023/12/25"/>
    <x v="163"/>
    <x v="163"/>
    <x v="66"/>
    <x v="66"/>
    <m/>
    <x v="615"/>
    <e v="#N/A"/>
    <x v="615"/>
  </r>
  <r>
    <x v="5170"/>
    <m/>
    <n v="48"/>
    <x v="10144"/>
    <s v="238"/>
    <n v="2"/>
    <n v="6"/>
    <m/>
    <x v="5562"/>
    <s v="2023/12/31"/>
    <x v="163"/>
    <x v="163"/>
    <x v="66"/>
    <x v="66"/>
    <m/>
    <x v="615"/>
    <e v="#N/A"/>
    <x v="615"/>
  </r>
  <r>
    <x v="5170"/>
    <m/>
    <n v="1950"/>
    <x v="21158"/>
    <m/>
    <m/>
    <m/>
    <m/>
    <x v="5463"/>
    <s v="2023/12/31"/>
    <x v="163"/>
    <x v="163"/>
    <x v="66"/>
    <x v="66"/>
    <m/>
    <x v="615"/>
    <e v="#N/A"/>
    <x v="615"/>
  </r>
  <r>
    <x v="5170"/>
    <m/>
    <n v="130.43"/>
    <x v="21159"/>
    <m/>
    <m/>
    <m/>
    <m/>
    <x v="8542"/>
    <s v="2023/12/31"/>
    <x v="163"/>
    <x v="163"/>
    <x v="66"/>
    <x v="66"/>
    <m/>
    <x v="615"/>
    <e v="#N/A"/>
    <x v="615"/>
  </r>
  <r>
    <x v="5170"/>
    <m/>
    <n v="173.95000000000002"/>
    <x v="21160"/>
    <m/>
    <m/>
    <m/>
    <m/>
    <x v="8542"/>
    <s v="2023/12/31"/>
    <x v="163"/>
    <x v="163"/>
    <x v="66"/>
    <x v="66"/>
    <m/>
    <x v="615"/>
    <e v="#N/A"/>
    <x v="615"/>
  </r>
  <r>
    <x v="5170"/>
    <m/>
    <n v="85.23"/>
    <x v="21161"/>
    <m/>
    <m/>
    <m/>
    <m/>
    <x v="8542"/>
    <s v="2023/12/31"/>
    <x v="163"/>
    <x v="163"/>
    <x v="66"/>
    <x v="66"/>
    <m/>
    <x v="615"/>
    <e v="#N/A"/>
    <x v="615"/>
  </r>
  <r>
    <x v="5170"/>
    <m/>
    <n v="230.53"/>
    <x v="21162"/>
    <m/>
    <m/>
    <m/>
    <m/>
    <x v="8542"/>
    <s v="2023/12/31"/>
    <x v="163"/>
    <x v="163"/>
    <x v="66"/>
    <x v="66"/>
    <m/>
    <x v="615"/>
    <e v="#N/A"/>
    <x v="615"/>
  </r>
  <r>
    <x v="5170"/>
    <m/>
    <n v="348"/>
    <x v="21163"/>
    <m/>
    <m/>
    <m/>
    <m/>
    <x v="8542"/>
    <s v="2023/12/31"/>
    <x v="163"/>
    <x v="163"/>
    <x v="66"/>
    <x v="66"/>
    <m/>
    <x v="615"/>
    <e v="#N/A"/>
    <x v="615"/>
  </r>
  <r>
    <x v="5170"/>
    <m/>
    <n v="150"/>
    <x v="21164"/>
    <m/>
    <m/>
    <m/>
    <m/>
    <x v="8542"/>
    <s v="2023/12/31"/>
    <x v="163"/>
    <x v="163"/>
    <x v="66"/>
    <x v="66"/>
    <m/>
    <x v="615"/>
    <e v="#N/A"/>
    <x v="615"/>
  </r>
  <r>
    <x v="5170"/>
    <m/>
    <n v="5"/>
    <x v="21165"/>
    <m/>
    <m/>
    <m/>
    <m/>
    <x v="9918"/>
    <s v="2023/10/11"/>
    <x v="163"/>
    <x v="163"/>
    <x v="61"/>
    <x v="61"/>
    <m/>
    <x v="615"/>
    <e v="#N/A"/>
    <x v="615"/>
  </r>
  <r>
    <x v="5170"/>
    <m/>
    <n v="1272"/>
    <x v="21166"/>
    <m/>
    <m/>
    <m/>
    <m/>
    <x v="7492"/>
    <s v="2023/9/30"/>
    <x v="163"/>
    <x v="163"/>
    <x v="72"/>
    <x v="72"/>
    <m/>
    <x v="615"/>
    <e v="#N/A"/>
    <x v="615"/>
  </r>
  <r>
    <x v="5170"/>
    <m/>
    <n v="330"/>
    <x v="21167"/>
    <m/>
    <m/>
    <m/>
    <m/>
    <x v="9461"/>
    <s v="2023/10/7"/>
    <x v="163"/>
    <x v="163"/>
    <x v="72"/>
    <x v="72"/>
    <m/>
    <x v="615"/>
    <e v="#N/A"/>
    <x v="615"/>
  </r>
  <r>
    <x v="5170"/>
    <m/>
    <n v="15"/>
    <x v="21168"/>
    <m/>
    <m/>
    <m/>
    <m/>
    <x v="8406"/>
    <s v="2023/10/17"/>
    <x v="163"/>
    <x v="163"/>
    <x v="72"/>
    <x v="72"/>
    <m/>
    <x v="615"/>
    <e v="#N/A"/>
    <x v="615"/>
  </r>
  <r>
    <x v="5170"/>
    <m/>
    <n v="50.03"/>
    <x v="21169"/>
    <m/>
    <m/>
    <m/>
    <m/>
    <x v="8406"/>
    <s v="2023/10/17"/>
    <x v="163"/>
    <x v="163"/>
    <x v="72"/>
    <x v="72"/>
    <m/>
    <x v="615"/>
    <e v="#N/A"/>
    <x v="615"/>
  </r>
  <r>
    <x v="5170"/>
    <m/>
    <n v="40"/>
    <x v="21170"/>
    <m/>
    <m/>
    <m/>
    <m/>
    <x v="8406"/>
    <s v="2023/10/17"/>
    <x v="163"/>
    <x v="163"/>
    <x v="72"/>
    <x v="72"/>
    <m/>
    <x v="615"/>
    <e v="#N/A"/>
    <x v="615"/>
  </r>
  <r>
    <x v="5170"/>
    <m/>
    <n v="20"/>
    <x v="21171"/>
    <m/>
    <m/>
    <m/>
    <m/>
    <x v="8406"/>
    <s v="2023/10/17"/>
    <x v="163"/>
    <x v="163"/>
    <x v="72"/>
    <x v="72"/>
    <m/>
    <x v="615"/>
    <e v="#N/A"/>
    <x v="615"/>
  </r>
  <r>
    <x v="5170"/>
    <m/>
    <n v="60"/>
    <x v="21172"/>
    <m/>
    <m/>
    <m/>
    <m/>
    <x v="8018"/>
    <s v="2023/11/30"/>
    <x v="163"/>
    <x v="163"/>
    <x v="72"/>
    <x v="72"/>
    <m/>
    <x v="615"/>
    <e v="#N/A"/>
    <x v="615"/>
  </r>
  <r>
    <x v="5170"/>
    <m/>
    <n v="3102.5"/>
    <x v="21173"/>
    <m/>
    <m/>
    <m/>
    <m/>
    <x v="7127"/>
    <s v="2023/12/14"/>
    <x v="163"/>
    <x v="163"/>
    <x v="72"/>
    <x v="72"/>
    <m/>
    <x v="615"/>
    <e v="#N/A"/>
    <x v="615"/>
  </r>
  <r>
    <x v="5170"/>
    <m/>
    <n v="17.5"/>
    <x v="21174"/>
    <m/>
    <m/>
    <m/>
    <m/>
    <x v="8640"/>
    <s v="2023/12/24"/>
    <x v="163"/>
    <x v="163"/>
    <x v="72"/>
    <x v="72"/>
    <m/>
    <x v="615"/>
    <e v="#N/A"/>
    <x v="615"/>
  </r>
  <r>
    <x v="5170"/>
    <m/>
    <n v="30"/>
    <x v="21175"/>
    <m/>
    <m/>
    <m/>
    <m/>
    <x v="8640"/>
    <s v="2023/12/24"/>
    <x v="163"/>
    <x v="163"/>
    <x v="72"/>
    <x v="72"/>
    <m/>
    <x v="615"/>
    <e v="#N/A"/>
    <x v="615"/>
  </r>
  <r>
    <x v="5170"/>
    <m/>
    <n v="45"/>
    <x v="21176"/>
    <m/>
    <m/>
    <m/>
    <m/>
    <x v="8640"/>
    <s v="2023/12/24"/>
    <x v="163"/>
    <x v="163"/>
    <x v="72"/>
    <x v="72"/>
    <m/>
    <x v="615"/>
    <e v="#N/A"/>
    <x v="615"/>
  </r>
  <r>
    <x v="5170"/>
    <m/>
    <n v="300"/>
    <x v="21177"/>
    <m/>
    <m/>
    <m/>
    <m/>
    <x v="8640"/>
    <s v="2023/12/24"/>
    <x v="163"/>
    <x v="163"/>
    <x v="72"/>
    <x v="72"/>
    <m/>
    <x v="615"/>
    <e v="#N/A"/>
    <x v="615"/>
  </r>
  <r>
    <x v="5170"/>
    <m/>
    <n v="18"/>
    <x v="21178"/>
    <m/>
    <m/>
    <m/>
    <m/>
    <x v="8640"/>
    <s v="2023/12/24"/>
    <x v="163"/>
    <x v="163"/>
    <x v="72"/>
    <x v="72"/>
    <m/>
    <x v="615"/>
    <e v="#N/A"/>
    <x v="615"/>
  </r>
  <r>
    <x v="5170"/>
    <m/>
    <n v="214.78"/>
    <x v="21179"/>
    <m/>
    <m/>
    <m/>
    <m/>
    <x v="8641"/>
    <s v="2023/10/24"/>
    <x v="163"/>
    <x v="163"/>
    <x v="70"/>
    <x v="70"/>
    <m/>
    <x v="615"/>
    <e v="#N/A"/>
    <x v="615"/>
  </r>
  <r>
    <x v="5170"/>
    <m/>
    <n v="990"/>
    <x v="21180"/>
    <m/>
    <m/>
    <m/>
    <m/>
    <x v="8017"/>
    <s v="2023/10/26"/>
    <x v="163"/>
    <x v="163"/>
    <x v="70"/>
    <x v="70"/>
    <m/>
    <x v="615"/>
    <e v="#N/A"/>
    <x v="615"/>
  </r>
  <r>
    <x v="5170"/>
    <m/>
    <n v="43"/>
    <x v="21181"/>
    <m/>
    <m/>
    <m/>
    <m/>
    <x v="8017"/>
    <s v="2023/10/26"/>
    <x v="163"/>
    <x v="163"/>
    <x v="70"/>
    <x v="70"/>
    <m/>
    <x v="615"/>
    <e v="#N/A"/>
    <x v="615"/>
  </r>
  <r>
    <x v="5170"/>
    <m/>
    <n v="280"/>
    <x v="21182"/>
    <m/>
    <m/>
    <m/>
    <m/>
    <x v="8006"/>
    <s v="2023/10/31"/>
    <x v="163"/>
    <x v="163"/>
    <x v="70"/>
    <x v="70"/>
    <m/>
    <x v="615"/>
    <e v="#N/A"/>
    <x v="615"/>
  </r>
  <r>
    <x v="5170"/>
    <m/>
    <n v="329.57"/>
    <x v="21183"/>
    <m/>
    <m/>
    <m/>
    <m/>
    <x v="8308"/>
    <s v="2023/11/20"/>
    <x v="163"/>
    <x v="163"/>
    <x v="70"/>
    <x v="70"/>
    <m/>
    <x v="615"/>
    <e v="#N/A"/>
    <x v="615"/>
  </r>
  <r>
    <x v="5170"/>
    <m/>
    <n v="142.65"/>
    <x v="21184"/>
    <m/>
    <m/>
    <m/>
    <m/>
    <x v="8308"/>
    <s v="2023/11/20"/>
    <x v="163"/>
    <x v="163"/>
    <x v="70"/>
    <x v="70"/>
    <m/>
    <x v="615"/>
    <e v="#N/A"/>
    <x v="615"/>
  </r>
  <r>
    <x v="5170"/>
    <m/>
    <n v="350"/>
    <x v="21185"/>
    <m/>
    <m/>
    <m/>
    <m/>
    <x v="9919"/>
    <s v="2023/11/20"/>
    <x v="163"/>
    <x v="163"/>
    <x v="70"/>
    <x v="70"/>
    <m/>
    <x v="615"/>
    <e v="#N/A"/>
    <x v="615"/>
  </r>
  <r>
    <x v="5170"/>
    <m/>
    <n v="105"/>
    <x v="21186"/>
    <m/>
    <m/>
    <m/>
    <m/>
    <x v="9919"/>
    <s v="2023/11/20"/>
    <x v="163"/>
    <x v="163"/>
    <x v="70"/>
    <x v="70"/>
    <m/>
    <x v="615"/>
    <e v="#N/A"/>
    <x v="615"/>
  </r>
  <r>
    <x v="5170"/>
    <m/>
    <n v="105"/>
    <x v="21187"/>
    <m/>
    <m/>
    <m/>
    <m/>
    <x v="9753"/>
    <s v="2023/11/21"/>
    <x v="163"/>
    <x v="163"/>
    <x v="70"/>
    <x v="70"/>
    <m/>
    <x v="615"/>
    <e v="#N/A"/>
    <x v="615"/>
  </r>
  <r>
    <x v="5170"/>
    <m/>
    <n v="568"/>
    <x v="21188"/>
    <m/>
    <m/>
    <m/>
    <m/>
    <x v="9753"/>
    <s v="2023/11/21"/>
    <x v="163"/>
    <x v="163"/>
    <x v="70"/>
    <x v="70"/>
    <m/>
    <x v="615"/>
    <e v="#N/A"/>
    <x v="615"/>
  </r>
  <r>
    <x v="5170"/>
    <m/>
    <n v="5.22"/>
    <x v="21189"/>
    <m/>
    <m/>
    <m/>
    <m/>
    <x v="9753"/>
    <s v="2023/11/21"/>
    <x v="163"/>
    <x v="163"/>
    <x v="70"/>
    <x v="70"/>
    <m/>
    <x v="615"/>
    <e v="#N/A"/>
    <x v="615"/>
  </r>
  <r>
    <x v="5170"/>
    <m/>
    <n v="155"/>
    <x v="21190"/>
    <m/>
    <m/>
    <m/>
    <m/>
    <x v="7124"/>
    <s v="2023/11/21"/>
    <x v="163"/>
    <x v="163"/>
    <x v="70"/>
    <x v="70"/>
    <m/>
    <x v="615"/>
    <e v="#N/A"/>
    <x v="615"/>
  </r>
  <r>
    <x v="5170"/>
    <m/>
    <n v="17"/>
    <x v="21191"/>
    <m/>
    <m/>
    <m/>
    <m/>
    <x v="8605"/>
    <s v="2023/11/23"/>
    <x v="163"/>
    <x v="163"/>
    <x v="70"/>
    <x v="70"/>
    <m/>
    <x v="615"/>
    <e v="#N/A"/>
    <x v="615"/>
  </r>
  <r>
    <x v="5170"/>
    <m/>
    <n v="140"/>
    <x v="21192"/>
    <m/>
    <m/>
    <m/>
    <m/>
    <x v="8281"/>
    <s v="2023/12/1"/>
    <x v="163"/>
    <x v="163"/>
    <x v="70"/>
    <x v="70"/>
    <m/>
    <x v="615"/>
    <e v="#N/A"/>
    <x v="615"/>
  </r>
  <r>
    <x v="5170"/>
    <m/>
    <n v="400.87"/>
    <x v="21193"/>
    <m/>
    <m/>
    <m/>
    <m/>
    <x v="8009"/>
    <s v="2023/12/7"/>
    <x v="163"/>
    <x v="163"/>
    <x v="70"/>
    <x v="70"/>
    <m/>
    <x v="615"/>
    <e v="#N/A"/>
    <x v="615"/>
  </r>
  <r>
    <x v="5170"/>
    <m/>
    <n v="1200"/>
    <x v="20264"/>
    <m/>
    <m/>
    <m/>
    <m/>
    <x v="9854"/>
    <s v="2023/12/13"/>
    <x v="163"/>
    <x v="163"/>
    <x v="70"/>
    <x v="70"/>
    <m/>
    <x v="615"/>
    <e v="#N/A"/>
    <x v="615"/>
  </r>
  <r>
    <x v="5170"/>
    <m/>
    <n v="150"/>
    <x v="21194"/>
    <m/>
    <m/>
    <m/>
    <m/>
    <x v="7127"/>
    <s v="2023/12/14"/>
    <x v="163"/>
    <x v="163"/>
    <x v="70"/>
    <x v="70"/>
    <m/>
    <x v="615"/>
    <e v="#N/A"/>
    <x v="615"/>
  </r>
  <r>
    <x v="5170"/>
    <m/>
    <n v="380"/>
    <x v="21195"/>
    <m/>
    <m/>
    <m/>
    <m/>
    <x v="7127"/>
    <s v="2023/12/14"/>
    <x v="163"/>
    <x v="163"/>
    <x v="70"/>
    <x v="70"/>
    <m/>
    <x v="615"/>
    <e v="#N/A"/>
    <x v="615"/>
  </r>
  <r>
    <x v="5170"/>
    <m/>
    <n v="234.96"/>
    <x v="21196"/>
    <m/>
    <m/>
    <m/>
    <m/>
    <x v="8007"/>
    <s v="2023/11/30"/>
    <x v="163"/>
    <x v="163"/>
    <x v="59"/>
    <x v="59"/>
    <m/>
    <x v="615"/>
    <e v="#N/A"/>
    <x v="615"/>
  </r>
  <r>
    <x v="5170"/>
    <m/>
    <n v="124"/>
    <x v="21197"/>
    <m/>
    <m/>
    <m/>
    <m/>
    <x v="8643"/>
    <s v="2023/11/30"/>
    <x v="163"/>
    <x v="163"/>
    <x v="59"/>
    <x v="59"/>
    <m/>
    <x v="615"/>
    <e v="#N/A"/>
    <x v="615"/>
  </r>
  <r>
    <x v="5170"/>
    <m/>
    <n v="220"/>
    <x v="21198"/>
    <m/>
    <m/>
    <m/>
    <m/>
    <x v="8644"/>
    <s v="2023/11/30"/>
    <x v="163"/>
    <x v="163"/>
    <x v="59"/>
    <x v="59"/>
    <m/>
    <x v="615"/>
    <e v="#N/A"/>
    <x v="615"/>
  </r>
  <r>
    <x v="5170"/>
    <m/>
    <n v="270"/>
    <x v="21199"/>
    <m/>
    <m/>
    <m/>
    <m/>
    <x v="8644"/>
    <s v="2023/11/30"/>
    <x v="163"/>
    <x v="163"/>
    <x v="59"/>
    <x v="59"/>
    <m/>
    <x v="615"/>
    <e v="#N/A"/>
    <x v="615"/>
  </r>
  <r>
    <x v="5170"/>
    <m/>
    <n v="10"/>
    <x v="21200"/>
    <m/>
    <m/>
    <m/>
    <m/>
    <x v="8644"/>
    <s v="2023/11/30"/>
    <x v="163"/>
    <x v="163"/>
    <x v="59"/>
    <x v="59"/>
    <m/>
    <x v="615"/>
    <e v="#N/A"/>
    <x v="615"/>
  </r>
  <r>
    <x v="5170"/>
    <m/>
    <n v="30"/>
    <x v="21201"/>
    <m/>
    <m/>
    <m/>
    <m/>
    <x v="8644"/>
    <s v="2023/11/30"/>
    <x v="163"/>
    <x v="163"/>
    <x v="59"/>
    <x v="59"/>
    <m/>
    <x v="615"/>
    <e v="#N/A"/>
    <x v="615"/>
  </r>
  <r>
    <x v="5170"/>
    <m/>
    <n v="40"/>
    <x v="21201"/>
    <m/>
    <m/>
    <m/>
    <m/>
    <x v="8644"/>
    <s v="2023/11/30"/>
    <x v="163"/>
    <x v="163"/>
    <x v="59"/>
    <x v="59"/>
    <m/>
    <x v="615"/>
    <e v="#N/A"/>
    <x v="615"/>
  </r>
  <r>
    <x v="5170"/>
    <m/>
    <n v="55.2"/>
    <x v="21202"/>
    <m/>
    <m/>
    <m/>
    <m/>
    <x v="7568"/>
    <s v="2023/12/31"/>
    <x v="163"/>
    <x v="163"/>
    <x v="59"/>
    <x v="59"/>
    <m/>
    <x v="615"/>
    <e v="#N/A"/>
    <x v="615"/>
  </r>
  <r>
    <x v="5170"/>
    <m/>
    <n v="180"/>
    <x v="21203"/>
    <m/>
    <m/>
    <m/>
    <m/>
    <x v="9920"/>
    <s v="2023/10/16"/>
    <x v="163"/>
    <x v="163"/>
    <x v="73"/>
    <x v="73"/>
    <m/>
    <x v="615"/>
    <e v="#N/A"/>
    <x v="615"/>
  </r>
  <r>
    <x v="5170"/>
    <m/>
    <n v="544"/>
    <x v="21204"/>
    <m/>
    <m/>
    <m/>
    <m/>
    <x v="8467"/>
    <s v="2023/12/14"/>
    <x v="163"/>
    <x v="163"/>
    <x v="139"/>
    <x v="138"/>
    <m/>
    <x v="615"/>
    <e v="#N/A"/>
    <x v="615"/>
  </r>
  <r>
    <x v="5170"/>
    <m/>
    <n v="2008.97"/>
    <x v="21205"/>
    <m/>
    <m/>
    <m/>
    <m/>
    <x v="7663"/>
    <s v="2023/4/3"/>
    <x v="163"/>
    <x v="163"/>
    <x v="103"/>
    <x v="102"/>
    <m/>
    <x v="615"/>
    <e v="#N/A"/>
    <x v="615"/>
  </r>
  <r>
    <x v="5170"/>
    <m/>
    <n v="46"/>
    <x v="21206"/>
    <m/>
    <m/>
    <m/>
    <m/>
    <x v="8542"/>
    <s v="2023/12/31"/>
    <x v="163"/>
    <x v="163"/>
    <x v="116"/>
    <x v="115"/>
    <m/>
    <x v="615"/>
    <e v="#N/A"/>
    <x v="615"/>
  </r>
  <r>
    <x v="5170"/>
    <m/>
    <n v="20"/>
    <x v="21207"/>
    <m/>
    <m/>
    <m/>
    <m/>
    <x v="9626"/>
    <s v="2023/8/15"/>
    <x v="163"/>
    <x v="163"/>
    <x v="118"/>
    <x v="117"/>
    <m/>
    <x v="615"/>
    <e v="#N/A"/>
    <x v="615"/>
  </r>
  <r>
    <x v="5170"/>
    <m/>
    <n v="210"/>
    <x v="21208"/>
    <m/>
    <m/>
    <m/>
    <m/>
    <x v="9626"/>
    <s v="2023/8/15"/>
    <x v="163"/>
    <x v="163"/>
    <x v="118"/>
    <x v="117"/>
    <m/>
    <x v="615"/>
    <e v="#N/A"/>
    <x v="615"/>
  </r>
  <r>
    <x v="5170"/>
    <m/>
    <n v="65"/>
    <x v="21209"/>
    <m/>
    <m/>
    <m/>
    <m/>
    <x v="9626"/>
    <s v="2023/8/15"/>
    <x v="163"/>
    <x v="163"/>
    <x v="118"/>
    <x v="117"/>
    <m/>
    <x v="615"/>
    <e v="#N/A"/>
    <x v="615"/>
  </r>
  <r>
    <x v="5170"/>
    <m/>
    <n v="18.95"/>
    <x v="20671"/>
    <m/>
    <m/>
    <m/>
    <m/>
    <x v="8505"/>
    <s v="2023/10/5"/>
    <x v="163"/>
    <x v="163"/>
    <x v="125"/>
    <x v="124"/>
    <m/>
    <x v="615"/>
    <e v="#N/A"/>
    <x v="615"/>
  </r>
  <r>
    <x v="5170"/>
    <m/>
    <n v="20"/>
    <x v="21210"/>
    <m/>
    <m/>
    <m/>
    <m/>
    <x v="9833"/>
    <s v="2023/12/19"/>
    <x v="163"/>
    <x v="163"/>
    <x v="133"/>
    <x v="132"/>
    <m/>
    <x v="615"/>
    <e v="#N/A"/>
    <x v="615"/>
  </r>
  <r>
    <x v="5170"/>
    <m/>
    <n v="83.48"/>
    <x v="21211"/>
    <m/>
    <m/>
    <m/>
    <m/>
    <x v="5441"/>
    <s v="2023/2/7"/>
    <x v="163"/>
    <x v="163"/>
    <x v="78"/>
    <x v="78"/>
    <m/>
    <x v="615"/>
    <e v="#N/A"/>
    <x v="615"/>
  </r>
  <r>
    <x v="5170"/>
    <m/>
    <n v="152.17000000000002"/>
    <x v="21212"/>
    <m/>
    <m/>
    <m/>
    <m/>
    <x v="5423"/>
    <s v="2023/2/25"/>
    <x v="163"/>
    <x v="163"/>
    <x v="78"/>
    <x v="78"/>
    <m/>
    <x v="615"/>
    <e v="#N/A"/>
    <x v="615"/>
  </r>
  <r>
    <x v="5170"/>
    <m/>
    <n v="53"/>
    <x v="21213"/>
    <m/>
    <m/>
    <m/>
    <m/>
    <x v="7715"/>
    <s v="2023/10/11"/>
    <x v="163"/>
    <x v="163"/>
    <x v="78"/>
    <x v="78"/>
    <m/>
    <x v="615"/>
    <e v="#N/A"/>
    <x v="615"/>
  </r>
  <r>
    <x v="5170"/>
    <m/>
    <n v="58"/>
    <x v="21214"/>
    <m/>
    <m/>
    <m/>
    <m/>
    <x v="9921"/>
    <s v="2023/2/25"/>
    <x v="163"/>
    <x v="163"/>
    <x v="53"/>
    <x v="53"/>
    <m/>
    <x v="615"/>
    <e v="#N/A"/>
    <x v="615"/>
  </r>
  <r>
    <x v="5170"/>
    <m/>
    <n v="90"/>
    <x v="21215"/>
    <m/>
    <m/>
    <m/>
    <m/>
    <x v="5444"/>
    <s v="2023/3/11"/>
    <x v="163"/>
    <x v="163"/>
    <x v="53"/>
    <x v="53"/>
    <m/>
    <x v="615"/>
    <e v="#N/A"/>
    <x v="615"/>
  </r>
  <r>
    <x v="5170"/>
    <m/>
    <n v="83.48"/>
    <x v="21216"/>
    <m/>
    <m/>
    <m/>
    <m/>
    <x v="5445"/>
    <s v="2023/3/19"/>
    <x v="163"/>
    <x v="163"/>
    <x v="53"/>
    <x v="53"/>
    <m/>
    <x v="615"/>
    <e v="#N/A"/>
    <x v="615"/>
  </r>
  <r>
    <x v="5170"/>
    <m/>
    <n v="44.35"/>
    <x v="21217"/>
    <m/>
    <m/>
    <m/>
    <m/>
    <x v="5591"/>
    <s v="2023/3/28"/>
    <x v="163"/>
    <x v="163"/>
    <x v="53"/>
    <x v="53"/>
    <m/>
    <x v="615"/>
    <e v="#N/A"/>
    <x v="615"/>
  </r>
  <r>
    <x v="5170"/>
    <m/>
    <n v="168"/>
    <x v="21218"/>
    <m/>
    <m/>
    <m/>
    <m/>
    <x v="5274"/>
    <s v="2023/4/13"/>
    <x v="163"/>
    <x v="163"/>
    <x v="53"/>
    <x v="53"/>
    <m/>
    <x v="615"/>
    <e v="#N/A"/>
    <x v="615"/>
  </r>
  <r>
    <x v="5170"/>
    <m/>
    <n v="120"/>
    <x v="21219"/>
    <m/>
    <m/>
    <m/>
    <m/>
    <x v="5274"/>
    <s v="2023/4/13"/>
    <x v="163"/>
    <x v="163"/>
    <x v="53"/>
    <x v="53"/>
    <m/>
    <x v="615"/>
    <e v="#N/A"/>
    <x v="615"/>
  </r>
  <r>
    <x v="5170"/>
    <m/>
    <n v="81.739999999999995"/>
    <x v="21220"/>
    <m/>
    <m/>
    <m/>
    <m/>
    <x v="5447"/>
    <s v="2023/4/29"/>
    <x v="163"/>
    <x v="163"/>
    <x v="53"/>
    <x v="53"/>
    <m/>
    <x v="615"/>
    <e v="#N/A"/>
    <x v="615"/>
  </r>
  <r>
    <x v="5170"/>
    <m/>
    <n v="30"/>
    <x v="21221"/>
    <m/>
    <m/>
    <m/>
    <m/>
    <x v="5447"/>
    <s v="2023/4/29"/>
    <x v="163"/>
    <x v="163"/>
    <x v="53"/>
    <x v="53"/>
    <m/>
    <x v="615"/>
    <e v="#N/A"/>
    <x v="615"/>
  </r>
  <r>
    <x v="5170"/>
    <m/>
    <n v="20"/>
    <x v="21222"/>
    <m/>
    <m/>
    <m/>
    <m/>
    <x v="9773"/>
    <s v="2023/5/1"/>
    <x v="163"/>
    <x v="163"/>
    <x v="53"/>
    <x v="53"/>
    <m/>
    <x v="615"/>
    <e v="#N/A"/>
    <x v="615"/>
  </r>
  <r>
    <x v="5170"/>
    <m/>
    <n v="300"/>
    <x v="21223"/>
    <m/>
    <m/>
    <m/>
    <m/>
    <x v="5612"/>
    <s v="2023/5/7"/>
    <x v="163"/>
    <x v="163"/>
    <x v="53"/>
    <x v="53"/>
    <m/>
    <x v="615"/>
    <e v="#N/A"/>
    <x v="615"/>
  </r>
  <r>
    <x v="5170"/>
    <m/>
    <n v="132.05000000000001"/>
    <x v="21224"/>
    <m/>
    <m/>
    <m/>
    <m/>
    <x v="5612"/>
    <s v="2023/5/7"/>
    <x v="163"/>
    <x v="163"/>
    <x v="53"/>
    <x v="53"/>
    <m/>
    <x v="615"/>
    <e v="#N/A"/>
    <x v="615"/>
  </r>
  <r>
    <x v="5170"/>
    <m/>
    <n v="23170"/>
    <x v="21225"/>
    <m/>
    <m/>
    <m/>
    <m/>
    <x v="9922"/>
    <s v="2023/5/21"/>
    <x v="163"/>
    <x v="163"/>
    <x v="53"/>
    <x v="53"/>
    <m/>
    <x v="615"/>
    <e v="#N/A"/>
    <x v="615"/>
  </r>
  <r>
    <x v="5170"/>
    <m/>
    <n v="152"/>
    <x v="21226"/>
    <m/>
    <m/>
    <m/>
    <m/>
    <x v="9836"/>
    <s v="2023/6/4"/>
    <x v="163"/>
    <x v="163"/>
    <x v="53"/>
    <x v="53"/>
    <m/>
    <x v="615"/>
    <e v="#N/A"/>
    <x v="615"/>
  </r>
  <r>
    <x v="5170"/>
    <m/>
    <n v="92796.800000000003"/>
    <x v="21227"/>
    <m/>
    <m/>
    <m/>
    <m/>
    <x v="9923"/>
    <s v="2023/7/3"/>
    <x v="163"/>
    <x v="163"/>
    <x v="53"/>
    <x v="53"/>
    <m/>
    <x v="615"/>
    <e v="#N/A"/>
    <x v="615"/>
  </r>
  <r>
    <x v="5170"/>
    <m/>
    <n v="159"/>
    <x v="21228"/>
    <m/>
    <m/>
    <m/>
    <m/>
    <x v="9924"/>
    <s v="2023/7/23"/>
    <x v="163"/>
    <x v="163"/>
    <x v="53"/>
    <x v="53"/>
    <m/>
    <x v="615"/>
    <e v="#N/A"/>
    <x v="615"/>
  </r>
  <r>
    <x v="5170"/>
    <m/>
    <n v="180"/>
    <x v="21229"/>
    <m/>
    <m/>
    <m/>
    <m/>
    <x v="9925"/>
    <s v="2023/9/16"/>
    <x v="163"/>
    <x v="163"/>
    <x v="53"/>
    <x v="53"/>
    <m/>
    <x v="615"/>
    <e v="#N/A"/>
    <x v="615"/>
  </r>
  <r>
    <x v="5170"/>
    <m/>
    <n v="416.63"/>
    <x v="21230"/>
    <m/>
    <m/>
    <m/>
    <m/>
    <x v="5457"/>
    <s v="2023/10/12"/>
    <x v="163"/>
    <x v="163"/>
    <x v="53"/>
    <x v="53"/>
    <m/>
    <x v="615"/>
    <e v="#N/A"/>
    <x v="615"/>
  </r>
  <r>
    <x v="5170"/>
    <m/>
    <n v="109"/>
    <x v="21231"/>
    <m/>
    <m/>
    <m/>
    <m/>
    <x v="7123"/>
    <s v="2023/11/9"/>
    <x v="163"/>
    <x v="163"/>
    <x v="53"/>
    <x v="53"/>
    <m/>
    <x v="615"/>
    <e v="#N/A"/>
    <x v="615"/>
  </r>
  <r>
    <x v="5170"/>
    <m/>
    <n v="455"/>
    <x v="21232"/>
    <m/>
    <m/>
    <m/>
    <m/>
    <x v="9926"/>
    <s v="2023/11/11"/>
    <x v="163"/>
    <x v="163"/>
    <x v="53"/>
    <x v="53"/>
    <m/>
    <x v="615"/>
    <e v="#N/A"/>
    <x v="615"/>
  </r>
  <r>
    <x v="5170"/>
    <m/>
    <n v="70"/>
    <x v="21233"/>
    <m/>
    <m/>
    <m/>
    <m/>
    <x v="7124"/>
    <s v="2023/11/21"/>
    <x v="163"/>
    <x v="163"/>
    <x v="53"/>
    <x v="53"/>
    <m/>
    <x v="615"/>
    <e v="#N/A"/>
    <x v="615"/>
  </r>
  <r>
    <x v="5170"/>
    <m/>
    <n v="420"/>
    <x v="21234"/>
    <m/>
    <m/>
    <m/>
    <m/>
    <x v="7125"/>
    <s v="2023/11/21"/>
    <x v="163"/>
    <x v="163"/>
    <x v="53"/>
    <x v="53"/>
    <m/>
    <x v="615"/>
    <e v="#N/A"/>
    <x v="615"/>
  </r>
  <r>
    <x v="5170"/>
    <m/>
    <n v="130.4"/>
    <x v="21235"/>
    <m/>
    <m/>
    <m/>
    <m/>
    <x v="7125"/>
    <s v="2023/11/21"/>
    <x v="163"/>
    <x v="163"/>
    <x v="53"/>
    <x v="53"/>
    <m/>
    <x v="615"/>
    <e v="#N/A"/>
    <x v="615"/>
  </r>
  <r>
    <x v="5170"/>
    <m/>
    <n v="159"/>
    <x v="21236"/>
    <m/>
    <m/>
    <m/>
    <m/>
    <x v="5462"/>
    <s v="2023/12/14"/>
    <x v="163"/>
    <x v="163"/>
    <x v="53"/>
    <x v="53"/>
    <m/>
    <x v="615"/>
    <e v="#N/A"/>
    <x v="615"/>
  </r>
  <r>
    <x v="5170"/>
    <m/>
    <n v="64.52"/>
    <x v="21237"/>
    <m/>
    <m/>
    <m/>
    <m/>
    <x v="7860"/>
    <s v="2023/12/6"/>
    <x v="163"/>
    <x v="163"/>
    <x v="27"/>
    <x v="27"/>
    <m/>
    <x v="615"/>
    <e v="#N/A"/>
    <x v="615"/>
  </r>
  <r>
    <x v="5170"/>
    <m/>
    <n v="565.64"/>
    <x v="21238"/>
    <m/>
    <m/>
    <m/>
    <m/>
    <x v="5462"/>
    <s v="2023/12/14"/>
    <x v="163"/>
    <x v="163"/>
    <x v="27"/>
    <x v="27"/>
    <m/>
    <x v="615"/>
    <e v="#N/A"/>
    <x v="615"/>
  </r>
  <r>
    <x v="5170"/>
    <m/>
    <n v="225"/>
    <x v="21239"/>
    <m/>
    <m/>
    <m/>
    <m/>
    <x v="9534"/>
    <s v="2023/1/23"/>
    <x v="164"/>
    <x v="164"/>
    <x v="35"/>
    <x v="35"/>
    <m/>
    <x v="615"/>
    <e v="#N/A"/>
    <x v="615"/>
  </r>
  <r>
    <x v="5170"/>
    <m/>
    <n v="223"/>
    <x v="21240"/>
    <m/>
    <m/>
    <m/>
    <m/>
    <x v="9769"/>
    <s v="2023/1/31"/>
    <x v="164"/>
    <x v="164"/>
    <x v="35"/>
    <x v="35"/>
    <m/>
    <x v="615"/>
    <e v="#N/A"/>
    <x v="615"/>
  </r>
  <r>
    <x v="5170"/>
    <m/>
    <n v="223"/>
    <x v="21241"/>
    <m/>
    <m/>
    <m/>
    <m/>
    <x v="9770"/>
    <s v="2023/5/1"/>
    <x v="164"/>
    <x v="164"/>
    <x v="35"/>
    <x v="35"/>
    <m/>
    <x v="615"/>
    <e v="#N/A"/>
    <x v="615"/>
  </r>
  <r>
    <x v="5170"/>
    <m/>
    <n v="223"/>
    <x v="21242"/>
    <m/>
    <m/>
    <m/>
    <m/>
    <x v="9770"/>
    <s v="2023/5/1"/>
    <x v="164"/>
    <x v="164"/>
    <x v="35"/>
    <x v="35"/>
    <m/>
    <x v="615"/>
    <e v="#N/A"/>
    <x v="615"/>
  </r>
  <r>
    <x v="5170"/>
    <m/>
    <n v="446"/>
    <x v="21243"/>
    <m/>
    <m/>
    <m/>
    <m/>
    <x v="9787"/>
    <s v="2023/6/18"/>
    <x v="164"/>
    <x v="164"/>
    <x v="35"/>
    <x v="35"/>
    <m/>
    <x v="615"/>
    <e v="#N/A"/>
    <x v="615"/>
  </r>
  <r>
    <x v="5170"/>
    <m/>
    <n v="300"/>
    <x v="21244"/>
    <m/>
    <m/>
    <m/>
    <m/>
    <x v="9680"/>
    <s v="2023/1/28"/>
    <x v="164"/>
    <x v="164"/>
    <x v="38"/>
    <x v="38"/>
    <m/>
    <x v="615"/>
    <e v="#N/A"/>
    <x v="615"/>
  </r>
  <r>
    <x v="5170"/>
    <m/>
    <n v="212"/>
    <x v="21245"/>
    <m/>
    <m/>
    <m/>
    <m/>
    <x v="9680"/>
    <s v="2023/1/28"/>
    <x v="164"/>
    <x v="164"/>
    <x v="38"/>
    <x v="38"/>
    <m/>
    <x v="615"/>
    <e v="#N/A"/>
    <x v="615"/>
  </r>
  <r>
    <x v="5170"/>
    <m/>
    <n v="565"/>
    <x v="21246"/>
    <m/>
    <m/>
    <m/>
    <m/>
    <x v="9562"/>
    <s v="2023/1/28"/>
    <x v="164"/>
    <x v="164"/>
    <x v="38"/>
    <x v="38"/>
    <m/>
    <x v="615"/>
    <e v="#N/A"/>
    <x v="615"/>
  </r>
  <r>
    <x v="5170"/>
    <m/>
    <n v="342"/>
    <x v="21247"/>
    <m/>
    <m/>
    <m/>
    <m/>
    <x v="9562"/>
    <s v="2023/1/28"/>
    <x v="164"/>
    <x v="164"/>
    <x v="38"/>
    <x v="38"/>
    <m/>
    <x v="615"/>
    <e v="#N/A"/>
    <x v="615"/>
  </r>
  <r>
    <x v="5170"/>
    <m/>
    <n v="297"/>
    <x v="21246"/>
    <m/>
    <m/>
    <m/>
    <m/>
    <x v="9562"/>
    <s v="2023/1/28"/>
    <x v="164"/>
    <x v="164"/>
    <x v="38"/>
    <x v="38"/>
    <m/>
    <x v="615"/>
    <e v="#N/A"/>
    <x v="615"/>
  </r>
  <r>
    <x v="5170"/>
    <m/>
    <n v="35"/>
    <x v="21248"/>
    <m/>
    <m/>
    <m/>
    <m/>
    <x v="9771"/>
    <s v="2023/2/25"/>
    <x v="164"/>
    <x v="164"/>
    <x v="38"/>
    <x v="38"/>
    <m/>
    <x v="615"/>
    <e v="#N/A"/>
    <x v="615"/>
  </r>
  <r>
    <x v="5170"/>
    <m/>
    <n v="130"/>
    <x v="21249"/>
    <m/>
    <m/>
    <m/>
    <m/>
    <x v="9771"/>
    <s v="2023/2/25"/>
    <x v="164"/>
    <x v="164"/>
    <x v="38"/>
    <x v="38"/>
    <m/>
    <x v="615"/>
    <e v="#N/A"/>
    <x v="615"/>
  </r>
  <r>
    <x v="5170"/>
    <m/>
    <n v="130"/>
    <x v="21249"/>
    <m/>
    <m/>
    <m/>
    <m/>
    <x v="9771"/>
    <s v="2023/2/25"/>
    <x v="164"/>
    <x v="164"/>
    <x v="38"/>
    <x v="38"/>
    <m/>
    <x v="615"/>
    <e v="#N/A"/>
    <x v="615"/>
  </r>
  <r>
    <x v="5170"/>
    <m/>
    <n v="130"/>
    <x v="21249"/>
    <m/>
    <m/>
    <m/>
    <m/>
    <x v="9771"/>
    <s v="2023/2/25"/>
    <x v="164"/>
    <x v="164"/>
    <x v="38"/>
    <x v="38"/>
    <m/>
    <x v="615"/>
    <e v="#N/A"/>
    <x v="615"/>
  </r>
  <r>
    <x v="5170"/>
    <m/>
    <n v="500"/>
    <x v="21250"/>
    <m/>
    <m/>
    <m/>
    <m/>
    <x v="7542"/>
    <s v="2023/8/31"/>
    <x v="164"/>
    <x v="164"/>
    <x v="38"/>
    <x v="38"/>
    <m/>
    <x v="615"/>
    <e v="#N/A"/>
    <x v="615"/>
  </r>
  <r>
    <x v="5170"/>
    <m/>
    <n v="200"/>
    <x v="21251"/>
    <m/>
    <m/>
    <m/>
    <m/>
    <x v="7542"/>
    <s v="2023/8/31"/>
    <x v="164"/>
    <x v="164"/>
    <x v="38"/>
    <x v="38"/>
    <m/>
    <x v="615"/>
    <e v="#N/A"/>
    <x v="615"/>
  </r>
  <r>
    <x v="5170"/>
    <m/>
    <n v="100"/>
    <x v="21252"/>
    <m/>
    <m/>
    <m/>
    <m/>
    <x v="9499"/>
    <s v="2023/11/11"/>
    <x v="164"/>
    <x v="164"/>
    <x v="74"/>
    <x v="74"/>
    <m/>
    <x v="615"/>
    <e v="#N/A"/>
    <x v="615"/>
  </r>
  <r>
    <x v="5170"/>
    <m/>
    <n v="170"/>
    <x v="21253"/>
    <m/>
    <m/>
    <m/>
    <m/>
    <x v="9479"/>
    <s v="2023/1/23"/>
    <x v="164"/>
    <x v="164"/>
    <x v="4"/>
    <x v="4"/>
    <m/>
    <x v="615"/>
    <e v="#N/A"/>
    <x v="615"/>
  </r>
  <r>
    <x v="5170"/>
    <m/>
    <n v="92"/>
    <x v="21254"/>
    <m/>
    <m/>
    <m/>
    <m/>
    <x v="9479"/>
    <s v="2023/1/23"/>
    <x v="164"/>
    <x v="164"/>
    <x v="4"/>
    <x v="4"/>
    <m/>
    <x v="615"/>
    <e v="#N/A"/>
    <x v="615"/>
  </r>
  <r>
    <x v="5170"/>
    <m/>
    <n v="271"/>
    <x v="21255"/>
    <m/>
    <m/>
    <m/>
    <m/>
    <x v="9927"/>
    <s v="2023/1/31"/>
    <x v="164"/>
    <x v="164"/>
    <x v="4"/>
    <x v="4"/>
    <m/>
    <x v="615"/>
    <e v="#N/A"/>
    <x v="615"/>
  </r>
  <r>
    <x v="5170"/>
    <m/>
    <n v="693"/>
    <x v="21256"/>
    <m/>
    <m/>
    <m/>
    <m/>
    <x v="9769"/>
    <s v="2023/1/31"/>
    <x v="164"/>
    <x v="164"/>
    <x v="4"/>
    <x v="4"/>
    <m/>
    <x v="615"/>
    <e v="#N/A"/>
    <x v="615"/>
  </r>
  <r>
    <x v="5170"/>
    <m/>
    <n v="290"/>
    <x v="21257"/>
    <m/>
    <m/>
    <m/>
    <m/>
    <x v="9928"/>
    <s v="2023/2/27"/>
    <x v="164"/>
    <x v="164"/>
    <x v="4"/>
    <x v="4"/>
    <m/>
    <x v="615"/>
    <e v="#N/A"/>
    <x v="615"/>
  </r>
  <r>
    <x v="5170"/>
    <m/>
    <n v="50"/>
    <x v="21258"/>
    <m/>
    <m/>
    <m/>
    <m/>
    <x v="9816"/>
    <s v="2023/3/9"/>
    <x v="164"/>
    <x v="164"/>
    <x v="4"/>
    <x v="4"/>
    <m/>
    <x v="615"/>
    <e v="#N/A"/>
    <x v="615"/>
  </r>
  <r>
    <x v="5170"/>
    <m/>
    <n v="80"/>
    <x v="21259"/>
    <m/>
    <m/>
    <m/>
    <m/>
    <x v="8329"/>
    <s v="2023/4/1"/>
    <x v="164"/>
    <x v="164"/>
    <x v="4"/>
    <x v="4"/>
    <m/>
    <x v="615"/>
    <e v="#N/A"/>
    <x v="615"/>
  </r>
  <r>
    <x v="5170"/>
    <m/>
    <n v="92"/>
    <x v="21260"/>
    <m/>
    <m/>
    <m/>
    <m/>
    <x v="9565"/>
    <s v="2023/4/26"/>
    <x v="164"/>
    <x v="164"/>
    <x v="4"/>
    <x v="4"/>
    <m/>
    <x v="615"/>
    <e v="#N/A"/>
    <x v="615"/>
  </r>
  <r>
    <x v="5170"/>
    <m/>
    <n v="35"/>
    <x v="21261"/>
    <m/>
    <m/>
    <m/>
    <m/>
    <x v="9565"/>
    <s v="2023/4/26"/>
    <x v="164"/>
    <x v="164"/>
    <x v="4"/>
    <x v="4"/>
    <m/>
    <x v="615"/>
    <e v="#N/A"/>
    <x v="615"/>
  </r>
  <r>
    <x v="5170"/>
    <m/>
    <n v="92"/>
    <x v="21262"/>
    <m/>
    <m/>
    <m/>
    <m/>
    <x v="8332"/>
    <s v="2023/6/17"/>
    <x v="164"/>
    <x v="164"/>
    <x v="4"/>
    <x v="4"/>
    <m/>
    <x v="615"/>
    <e v="#N/A"/>
    <x v="615"/>
  </r>
  <r>
    <x v="5170"/>
    <m/>
    <n v="282"/>
    <x v="21263"/>
    <m/>
    <m/>
    <m/>
    <m/>
    <x v="7280"/>
    <s v="2023/9/25"/>
    <x v="164"/>
    <x v="164"/>
    <x v="4"/>
    <x v="4"/>
    <m/>
    <x v="615"/>
    <e v="#N/A"/>
    <x v="615"/>
  </r>
  <r>
    <x v="5170"/>
    <m/>
    <n v="297"/>
    <x v="21264"/>
    <m/>
    <m/>
    <m/>
    <m/>
    <x v="7280"/>
    <s v="2023/9/25"/>
    <x v="164"/>
    <x v="164"/>
    <x v="4"/>
    <x v="4"/>
    <m/>
    <x v="615"/>
    <e v="#N/A"/>
    <x v="615"/>
  </r>
  <r>
    <x v="5170"/>
    <m/>
    <n v="212"/>
    <x v="21265"/>
    <m/>
    <m/>
    <m/>
    <m/>
    <x v="9708"/>
    <s v="2023/12/24"/>
    <x v="164"/>
    <x v="164"/>
    <x v="4"/>
    <x v="4"/>
    <m/>
    <x v="615"/>
    <e v="#N/A"/>
    <x v="615"/>
  </r>
  <r>
    <x v="5170"/>
    <m/>
    <n v="50"/>
    <x v="21266"/>
    <m/>
    <m/>
    <m/>
    <m/>
    <x v="8364"/>
    <s v="2023/10/28"/>
    <x v="164"/>
    <x v="164"/>
    <x v="16"/>
    <x v="16"/>
    <m/>
    <x v="615"/>
    <e v="#N/A"/>
    <x v="615"/>
  </r>
  <r>
    <x v="5170"/>
    <m/>
    <n v="25"/>
    <x v="21267"/>
    <m/>
    <m/>
    <m/>
    <m/>
    <x v="8365"/>
    <s v="2023/12/5"/>
    <x v="164"/>
    <x v="164"/>
    <x v="16"/>
    <x v="16"/>
    <m/>
    <x v="615"/>
    <e v="#N/A"/>
    <x v="615"/>
  </r>
  <r>
    <x v="5170"/>
    <m/>
    <n v="100"/>
    <x v="21268"/>
    <m/>
    <m/>
    <m/>
    <m/>
    <x v="9565"/>
    <s v="2023/4/26"/>
    <x v="164"/>
    <x v="164"/>
    <x v="3"/>
    <x v="3"/>
    <m/>
    <x v="615"/>
    <e v="#N/A"/>
    <x v="615"/>
  </r>
  <r>
    <x v="5170"/>
    <m/>
    <n v="40"/>
    <x v="21268"/>
    <m/>
    <m/>
    <m/>
    <m/>
    <x v="9565"/>
    <s v="2023/4/26"/>
    <x v="164"/>
    <x v="164"/>
    <x v="3"/>
    <x v="3"/>
    <m/>
    <x v="615"/>
    <e v="#N/A"/>
    <x v="615"/>
  </r>
  <r>
    <x v="5170"/>
    <m/>
    <n v="50"/>
    <x v="21269"/>
    <m/>
    <m/>
    <m/>
    <m/>
    <x v="8544"/>
    <s v="2023/5/13"/>
    <x v="164"/>
    <x v="164"/>
    <x v="3"/>
    <x v="3"/>
    <m/>
    <x v="615"/>
    <e v="#N/A"/>
    <x v="615"/>
  </r>
  <r>
    <x v="5170"/>
    <m/>
    <n v="223"/>
    <x v="21247"/>
    <m/>
    <m/>
    <m/>
    <m/>
    <x v="9562"/>
    <s v="2023/1/28"/>
    <x v="164"/>
    <x v="164"/>
    <x v="15"/>
    <x v="15"/>
    <m/>
    <x v="615"/>
    <e v="#N/A"/>
    <x v="615"/>
  </r>
  <r>
    <x v="5170"/>
    <m/>
    <n v="601"/>
    <x v="21270"/>
    <m/>
    <m/>
    <m/>
    <m/>
    <x v="9756"/>
    <s v="2023/8/27"/>
    <x v="164"/>
    <x v="164"/>
    <x v="15"/>
    <x v="15"/>
    <m/>
    <x v="615"/>
    <e v="#N/A"/>
    <x v="615"/>
  </r>
  <r>
    <x v="5170"/>
    <m/>
    <n v="30"/>
    <x v="21271"/>
    <m/>
    <m/>
    <m/>
    <m/>
    <x v="9756"/>
    <s v="2023/8/27"/>
    <x v="164"/>
    <x v="164"/>
    <x v="15"/>
    <x v="15"/>
    <m/>
    <x v="615"/>
    <e v="#N/A"/>
    <x v="615"/>
  </r>
  <r>
    <x v="5170"/>
    <m/>
    <n v="30"/>
    <x v="21272"/>
    <m/>
    <m/>
    <m/>
    <m/>
    <x v="8601"/>
    <s v="2023/9/3"/>
    <x v="164"/>
    <x v="164"/>
    <x v="15"/>
    <x v="15"/>
    <m/>
    <x v="615"/>
    <e v="#N/A"/>
    <x v="615"/>
  </r>
  <r>
    <x v="5170"/>
    <m/>
    <n v="10"/>
    <x v="21273"/>
    <m/>
    <m/>
    <m/>
    <m/>
    <x v="7852"/>
    <s v="2023/10/14"/>
    <x v="164"/>
    <x v="164"/>
    <x v="15"/>
    <x v="15"/>
    <m/>
    <x v="615"/>
    <e v="#N/A"/>
    <x v="615"/>
  </r>
  <r>
    <x v="5170"/>
    <m/>
    <n v="110"/>
    <x v="21274"/>
    <m/>
    <m/>
    <m/>
    <m/>
    <x v="9862"/>
    <s v="2023/12/5"/>
    <x v="164"/>
    <x v="164"/>
    <x v="15"/>
    <x v="15"/>
    <m/>
    <x v="615"/>
    <e v="#N/A"/>
    <x v="615"/>
  </r>
  <r>
    <x v="5170"/>
    <m/>
    <n v="65"/>
    <x v="21275"/>
    <m/>
    <m/>
    <m/>
    <m/>
    <x v="9757"/>
    <s v="2023/1/17"/>
    <x v="164"/>
    <x v="164"/>
    <x v="11"/>
    <x v="11"/>
    <m/>
    <x v="615"/>
    <e v="#N/A"/>
    <x v="615"/>
  </r>
  <r>
    <x v="5170"/>
    <m/>
    <n v="270"/>
    <x v="21276"/>
    <m/>
    <m/>
    <m/>
    <m/>
    <x v="9757"/>
    <s v="2023/1/17"/>
    <x v="164"/>
    <x v="164"/>
    <x v="11"/>
    <x v="11"/>
    <m/>
    <x v="615"/>
    <e v="#N/A"/>
    <x v="615"/>
  </r>
  <r>
    <x v="5170"/>
    <m/>
    <n v="1802.16"/>
    <x v="21277"/>
    <m/>
    <m/>
    <m/>
    <m/>
    <x v="6087"/>
    <s v="2023/3/20"/>
    <x v="164"/>
    <x v="164"/>
    <x v="11"/>
    <x v="11"/>
    <m/>
    <x v="615"/>
    <e v="#N/A"/>
    <x v="615"/>
  </r>
  <r>
    <x v="5170"/>
    <m/>
    <n v="90"/>
    <x v="21278"/>
    <m/>
    <m/>
    <m/>
    <m/>
    <x v="8394"/>
    <s v="2023/4/13"/>
    <x v="164"/>
    <x v="164"/>
    <x v="11"/>
    <x v="11"/>
    <m/>
    <x v="615"/>
    <e v="#N/A"/>
    <x v="615"/>
  </r>
  <r>
    <x v="5170"/>
    <m/>
    <n v="2186"/>
    <x v="7158"/>
    <m/>
    <m/>
    <m/>
    <m/>
    <x v="6454"/>
    <s v="2023/7/11"/>
    <x v="164"/>
    <x v="164"/>
    <x v="11"/>
    <x v="11"/>
    <m/>
    <x v="615"/>
    <e v="#N/A"/>
    <x v="615"/>
  </r>
  <r>
    <x v="5170"/>
    <m/>
    <n v="50"/>
    <x v="21279"/>
    <m/>
    <m/>
    <m/>
    <m/>
    <x v="8397"/>
    <s v="2023/7/12"/>
    <x v="164"/>
    <x v="164"/>
    <x v="11"/>
    <x v="11"/>
    <m/>
    <x v="615"/>
    <e v="#N/A"/>
    <x v="615"/>
  </r>
  <r>
    <x v="5170"/>
    <m/>
    <n v="140"/>
    <x v="21280"/>
    <m/>
    <m/>
    <m/>
    <m/>
    <x v="8398"/>
    <s v="2023/8/16"/>
    <x v="164"/>
    <x v="164"/>
    <x v="11"/>
    <x v="11"/>
    <m/>
    <x v="615"/>
    <e v="#N/A"/>
    <x v="615"/>
  </r>
  <r>
    <x v="5170"/>
    <m/>
    <n v="30"/>
    <x v="21281"/>
    <m/>
    <m/>
    <m/>
    <m/>
    <x v="9767"/>
    <s v="2023/10/26"/>
    <x v="164"/>
    <x v="164"/>
    <x v="11"/>
    <x v="11"/>
    <m/>
    <x v="615"/>
    <e v="#N/A"/>
    <x v="615"/>
  </r>
  <r>
    <x v="5170"/>
    <m/>
    <n v="25"/>
    <x v="21281"/>
    <m/>
    <m/>
    <m/>
    <m/>
    <x v="9767"/>
    <s v="2023/10/26"/>
    <x v="164"/>
    <x v="164"/>
    <x v="11"/>
    <x v="11"/>
    <m/>
    <x v="615"/>
    <e v="#N/A"/>
    <x v="615"/>
  </r>
  <r>
    <x v="5170"/>
    <m/>
    <n v="410.75"/>
    <x v="21282"/>
    <m/>
    <m/>
    <m/>
    <m/>
    <x v="9840"/>
    <s v="2023/11/14"/>
    <x v="164"/>
    <x v="164"/>
    <x v="11"/>
    <x v="11"/>
    <m/>
    <x v="615"/>
    <e v="#N/A"/>
    <x v="615"/>
  </r>
  <r>
    <x v="5170"/>
    <m/>
    <n v="150"/>
    <x v="21283"/>
    <m/>
    <m/>
    <m/>
    <m/>
    <x v="8409"/>
    <s v="2023/11/27"/>
    <x v="164"/>
    <x v="164"/>
    <x v="11"/>
    <x v="11"/>
    <m/>
    <x v="615"/>
    <e v="#N/A"/>
    <x v="615"/>
  </r>
  <r>
    <x v="5170"/>
    <m/>
    <n v="312"/>
    <x v="21284"/>
    <m/>
    <m/>
    <m/>
    <m/>
    <x v="9565"/>
    <s v="2023/4/26"/>
    <x v="164"/>
    <x v="164"/>
    <x v="60"/>
    <x v="60"/>
    <m/>
    <x v="615"/>
    <e v="#N/A"/>
    <x v="615"/>
  </r>
  <r>
    <x v="5170"/>
    <m/>
    <n v="234"/>
    <x v="21243"/>
    <m/>
    <m/>
    <m/>
    <m/>
    <x v="9787"/>
    <s v="2023/6/18"/>
    <x v="164"/>
    <x v="164"/>
    <x v="60"/>
    <x v="60"/>
    <m/>
    <x v="615"/>
    <e v="#N/A"/>
    <x v="615"/>
  </r>
  <r>
    <x v="5170"/>
    <m/>
    <n v="59"/>
    <x v="21285"/>
    <m/>
    <m/>
    <m/>
    <m/>
    <x v="7759"/>
    <s v="2023/11/21"/>
    <x v="164"/>
    <x v="164"/>
    <x v="60"/>
    <x v="60"/>
    <m/>
    <x v="615"/>
    <e v="#N/A"/>
    <x v="615"/>
  </r>
  <r>
    <x v="5170"/>
    <m/>
    <n v="210"/>
    <x v="21286"/>
    <m/>
    <m/>
    <m/>
    <m/>
    <x v="9929"/>
    <s v="2023/12/31"/>
    <x v="164"/>
    <x v="164"/>
    <x v="60"/>
    <x v="60"/>
    <m/>
    <x v="615"/>
    <e v="#N/A"/>
    <x v="615"/>
  </r>
  <r>
    <x v="5170"/>
    <m/>
    <n v="90"/>
    <x v="21287"/>
    <m/>
    <m/>
    <m/>
    <m/>
    <x v="8420"/>
    <s v="2023/5/23"/>
    <x v="164"/>
    <x v="164"/>
    <x v="6"/>
    <x v="6"/>
    <m/>
    <x v="615"/>
    <e v="#N/A"/>
    <x v="615"/>
  </r>
  <r>
    <x v="5170"/>
    <m/>
    <n v="35"/>
    <x v="21288"/>
    <m/>
    <m/>
    <m/>
    <m/>
    <x v="9930"/>
    <s v="2023/6/25"/>
    <x v="164"/>
    <x v="164"/>
    <x v="6"/>
    <x v="6"/>
    <m/>
    <x v="615"/>
    <e v="#N/A"/>
    <x v="615"/>
  </r>
  <r>
    <x v="5170"/>
    <m/>
    <n v="104"/>
    <x v="21289"/>
    <m/>
    <m/>
    <m/>
    <m/>
    <x v="9930"/>
    <s v="2023/6/25"/>
    <x v="164"/>
    <x v="164"/>
    <x v="6"/>
    <x v="6"/>
    <m/>
    <x v="615"/>
    <e v="#N/A"/>
    <x v="615"/>
  </r>
  <r>
    <x v="5170"/>
    <m/>
    <n v="30.82"/>
    <x v="21290"/>
    <m/>
    <m/>
    <m/>
    <m/>
    <x v="8423"/>
    <s v="2023/4/30"/>
    <x v="164"/>
    <x v="164"/>
    <x v="12"/>
    <x v="12"/>
    <m/>
    <x v="615"/>
    <e v="#N/A"/>
    <x v="615"/>
  </r>
  <r>
    <x v="5170"/>
    <m/>
    <n v="100"/>
    <x v="21291"/>
    <m/>
    <m/>
    <m/>
    <m/>
    <x v="8427"/>
    <s v="2023/6/21"/>
    <x v="164"/>
    <x v="164"/>
    <x v="12"/>
    <x v="12"/>
    <m/>
    <x v="615"/>
    <e v="#N/A"/>
    <x v="615"/>
  </r>
  <r>
    <x v="5170"/>
    <m/>
    <n v="30"/>
    <x v="21292"/>
    <m/>
    <m/>
    <m/>
    <m/>
    <x v="7856"/>
    <s v="2023/9/18"/>
    <x v="164"/>
    <x v="164"/>
    <x v="12"/>
    <x v="12"/>
    <m/>
    <x v="615"/>
    <e v="#N/A"/>
    <x v="615"/>
  </r>
  <r>
    <x v="5170"/>
    <m/>
    <n v="228"/>
    <x v="21293"/>
    <m/>
    <m/>
    <m/>
    <m/>
    <x v="9594"/>
    <s v="2023/11/30"/>
    <x v="164"/>
    <x v="164"/>
    <x v="12"/>
    <x v="12"/>
    <m/>
    <x v="615"/>
    <e v="#N/A"/>
    <x v="615"/>
  </r>
  <r>
    <x v="5170"/>
    <m/>
    <n v="196"/>
    <x v="21294"/>
    <m/>
    <m/>
    <m/>
    <m/>
    <x v="9651"/>
    <s v="2023/8/13"/>
    <x v="164"/>
    <x v="164"/>
    <x v="13"/>
    <x v="13"/>
    <m/>
    <x v="615"/>
    <e v="#N/A"/>
    <x v="615"/>
  </r>
  <r>
    <x v="5170"/>
    <m/>
    <n v="25"/>
    <x v="21295"/>
    <m/>
    <m/>
    <m/>
    <m/>
    <x v="9565"/>
    <s v="2023/4/26"/>
    <x v="164"/>
    <x v="164"/>
    <x v="7"/>
    <x v="7"/>
    <m/>
    <x v="615"/>
    <e v="#N/A"/>
    <x v="615"/>
  </r>
  <r>
    <x v="5170"/>
    <m/>
    <n v="160"/>
    <x v="21296"/>
    <m/>
    <m/>
    <m/>
    <m/>
    <x v="9565"/>
    <s v="2023/4/26"/>
    <x v="164"/>
    <x v="164"/>
    <x v="7"/>
    <x v="7"/>
    <m/>
    <x v="615"/>
    <e v="#N/A"/>
    <x v="615"/>
  </r>
  <r>
    <x v="5170"/>
    <m/>
    <n v="25"/>
    <x v="21297"/>
    <m/>
    <m/>
    <m/>
    <m/>
    <x v="9565"/>
    <s v="2023/4/26"/>
    <x v="164"/>
    <x v="164"/>
    <x v="7"/>
    <x v="7"/>
    <m/>
    <x v="615"/>
    <e v="#N/A"/>
    <x v="615"/>
  </r>
  <r>
    <x v="5170"/>
    <m/>
    <n v="155"/>
    <x v="21298"/>
    <m/>
    <m/>
    <m/>
    <m/>
    <x v="9565"/>
    <s v="2023/4/26"/>
    <x v="164"/>
    <x v="164"/>
    <x v="7"/>
    <x v="7"/>
    <m/>
    <x v="615"/>
    <e v="#N/A"/>
    <x v="615"/>
  </r>
  <r>
    <x v="5170"/>
    <m/>
    <n v="60"/>
    <x v="21299"/>
    <m/>
    <m/>
    <m/>
    <m/>
    <x v="9565"/>
    <s v="2023/4/26"/>
    <x v="164"/>
    <x v="164"/>
    <x v="7"/>
    <x v="7"/>
    <m/>
    <x v="615"/>
    <e v="#N/A"/>
    <x v="615"/>
  </r>
  <r>
    <x v="5170"/>
    <m/>
    <n v="50"/>
    <x v="21300"/>
    <m/>
    <m/>
    <m/>
    <m/>
    <x v="9565"/>
    <s v="2023/4/26"/>
    <x v="164"/>
    <x v="164"/>
    <x v="7"/>
    <x v="7"/>
    <m/>
    <x v="615"/>
    <e v="#N/A"/>
    <x v="615"/>
  </r>
  <r>
    <x v="5170"/>
    <m/>
    <n v="20"/>
    <x v="21301"/>
    <m/>
    <m/>
    <m/>
    <m/>
    <x v="9565"/>
    <s v="2023/4/26"/>
    <x v="164"/>
    <x v="164"/>
    <x v="7"/>
    <x v="7"/>
    <m/>
    <x v="615"/>
    <e v="#N/A"/>
    <x v="615"/>
  </r>
  <r>
    <x v="5170"/>
    <m/>
    <n v="80"/>
    <x v="21302"/>
    <m/>
    <m/>
    <m/>
    <m/>
    <x v="9565"/>
    <s v="2023/4/26"/>
    <x v="164"/>
    <x v="164"/>
    <x v="7"/>
    <x v="7"/>
    <m/>
    <x v="615"/>
    <e v="#N/A"/>
    <x v="615"/>
  </r>
  <r>
    <x v="5170"/>
    <m/>
    <n v="40"/>
    <x v="21295"/>
    <m/>
    <m/>
    <m/>
    <m/>
    <x v="9565"/>
    <s v="2023/4/26"/>
    <x v="164"/>
    <x v="164"/>
    <x v="7"/>
    <x v="7"/>
    <m/>
    <x v="615"/>
    <e v="#N/A"/>
    <x v="615"/>
  </r>
  <r>
    <x v="5170"/>
    <m/>
    <n v="200"/>
    <x v="21303"/>
    <m/>
    <m/>
    <m/>
    <m/>
    <x v="9760"/>
    <s v="2023/6/12"/>
    <x v="164"/>
    <x v="164"/>
    <x v="7"/>
    <x v="7"/>
    <m/>
    <x v="615"/>
    <e v="#N/A"/>
    <x v="615"/>
  </r>
  <r>
    <x v="5170"/>
    <m/>
    <n v="290"/>
    <x v="21304"/>
    <m/>
    <m/>
    <m/>
    <m/>
    <x v="8439"/>
    <s v="2023/6/24"/>
    <x v="164"/>
    <x v="164"/>
    <x v="7"/>
    <x v="7"/>
    <m/>
    <x v="615"/>
    <e v="#N/A"/>
    <x v="615"/>
  </r>
  <r>
    <x v="5170"/>
    <m/>
    <n v="80"/>
    <x v="21305"/>
    <m/>
    <m/>
    <m/>
    <m/>
    <x v="9931"/>
    <s v="2023/8/1"/>
    <x v="164"/>
    <x v="164"/>
    <x v="7"/>
    <x v="7"/>
    <m/>
    <x v="615"/>
    <e v="#N/A"/>
    <x v="615"/>
  </r>
  <r>
    <x v="5170"/>
    <m/>
    <n v="210"/>
    <x v="21306"/>
    <m/>
    <m/>
    <m/>
    <m/>
    <x v="9568"/>
    <s v="2023/1/23"/>
    <x v="164"/>
    <x v="164"/>
    <x v="48"/>
    <x v="48"/>
    <m/>
    <x v="615"/>
    <e v="#N/A"/>
    <x v="615"/>
  </r>
  <r>
    <x v="5170"/>
    <m/>
    <n v="159"/>
    <x v="21307"/>
    <m/>
    <m/>
    <m/>
    <m/>
    <x v="9650"/>
    <s v="2023/1/28"/>
    <x v="164"/>
    <x v="164"/>
    <x v="48"/>
    <x v="48"/>
    <m/>
    <x v="615"/>
    <e v="#N/A"/>
    <x v="615"/>
  </r>
  <r>
    <x v="5170"/>
    <m/>
    <n v="300"/>
    <x v="21244"/>
    <m/>
    <m/>
    <m/>
    <m/>
    <x v="9650"/>
    <s v="2023/1/28"/>
    <x v="164"/>
    <x v="164"/>
    <x v="48"/>
    <x v="48"/>
    <m/>
    <x v="615"/>
    <e v="#N/A"/>
    <x v="615"/>
  </r>
  <r>
    <x v="5170"/>
    <m/>
    <n v="159"/>
    <x v="21307"/>
    <m/>
    <m/>
    <m/>
    <m/>
    <x v="9650"/>
    <s v="2023/1/28"/>
    <x v="164"/>
    <x v="164"/>
    <x v="48"/>
    <x v="48"/>
    <m/>
    <x v="615"/>
    <e v="#N/A"/>
    <x v="615"/>
  </r>
  <r>
    <x v="5170"/>
    <m/>
    <n v="65"/>
    <x v="21308"/>
    <m/>
    <m/>
    <m/>
    <m/>
    <x v="8476"/>
    <s v="2023/1/31"/>
    <x v="164"/>
    <x v="164"/>
    <x v="48"/>
    <x v="48"/>
    <m/>
    <x v="615"/>
    <e v="#N/A"/>
    <x v="615"/>
  </r>
  <r>
    <x v="5170"/>
    <m/>
    <n v="40"/>
    <x v="21308"/>
    <m/>
    <m/>
    <m/>
    <m/>
    <x v="8476"/>
    <s v="2023/1/31"/>
    <x v="164"/>
    <x v="164"/>
    <x v="48"/>
    <x v="48"/>
    <m/>
    <x v="615"/>
    <e v="#N/A"/>
    <x v="615"/>
  </r>
  <r>
    <x v="5170"/>
    <m/>
    <n v="40"/>
    <x v="21308"/>
    <m/>
    <m/>
    <m/>
    <m/>
    <x v="8476"/>
    <s v="2023/1/31"/>
    <x v="164"/>
    <x v="164"/>
    <x v="48"/>
    <x v="48"/>
    <m/>
    <x v="615"/>
    <e v="#N/A"/>
    <x v="615"/>
  </r>
  <r>
    <x v="5170"/>
    <m/>
    <n v="25"/>
    <x v="21308"/>
    <m/>
    <m/>
    <m/>
    <m/>
    <x v="8476"/>
    <s v="2023/1/31"/>
    <x v="164"/>
    <x v="164"/>
    <x v="48"/>
    <x v="48"/>
    <m/>
    <x v="615"/>
    <e v="#N/A"/>
    <x v="615"/>
  </r>
  <r>
    <x v="5170"/>
    <m/>
    <n v="40"/>
    <x v="21308"/>
    <m/>
    <m/>
    <m/>
    <m/>
    <x v="8476"/>
    <s v="2023/1/31"/>
    <x v="164"/>
    <x v="164"/>
    <x v="48"/>
    <x v="48"/>
    <m/>
    <x v="615"/>
    <e v="#N/A"/>
    <x v="615"/>
  </r>
  <r>
    <x v="5170"/>
    <m/>
    <n v="250"/>
    <x v="21309"/>
    <m/>
    <m/>
    <m/>
    <m/>
    <x v="8478"/>
    <s v="2023/2/18"/>
    <x v="164"/>
    <x v="164"/>
    <x v="48"/>
    <x v="48"/>
    <m/>
    <x v="615"/>
    <e v="#N/A"/>
    <x v="615"/>
  </r>
  <r>
    <x v="5170"/>
    <m/>
    <n v="40"/>
    <x v="21310"/>
    <m/>
    <m/>
    <m/>
    <m/>
    <x v="8479"/>
    <s v="2023/3/5"/>
    <x v="164"/>
    <x v="164"/>
    <x v="48"/>
    <x v="48"/>
    <m/>
    <x v="615"/>
    <e v="#N/A"/>
    <x v="615"/>
  </r>
  <r>
    <x v="5170"/>
    <m/>
    <n v="1782"/>
    <x v="21311"/>
    <m/>
    <m/>
    <m/>
    <m/>
    <x v="9591"/>
    <s v="2023/3/6"/>
    <x v="164"/>
    <x v="164"/>
    <x v="48"/>
    <x v="48"/>
    <m/>
    <x v="615"/>
    <e v="#N/A"/>
    <x v="615"/>
  </r>
  <r>
    <x v="5170"/>
    <m/>
    <n v="30"/>
    <x v="21312"/>
    <m/>
    <m/>
    <m/>
    <m/>
    <x v="8480"/>
    <s v="2023/3/13"/>
    <x v="164"/>
    <x v="164"/>
    <x v="48"/>
    <x v="48"/>
    <m/>
    <x v="615"/>
    <e v="#N/A"/>
    <x v="615"/>
  </r>
  <r>
    <x v="5170"/>
    <m/>
    <n v="216"/>
    <x v="21313"/>
    <m/>
    <m/>
    <m/>
    <m/>
    <x v="9932"/>
    <s v="2023/4/19"/>
    <x v="164"/>
    <x v="164"/>
    <x v="48"/>
    <x v="48"/>
    <m/>
    <x v="615"/>
    <e v="#N/A"/>
    <x v="615"/>
  </r>
  <r>
    <x v="5170"/>
    <m/>
    <n v="372"/>
    <x v="21260"/>
    <m/>
    <m/>
    <m/>
    <m/>
    <x v="9565"/>
    <s v="2023/4/26"/>
    <x v="164"/>
    <x v="164"/>
    <x v="48"/>
    <x v="48"/>
    <m/>
    <x v="615"/>
    <e v="#N/A"/>
    <x v="615"/>
  </r>
  <r>
    <x v="5170"/>
    <m/>
    <n v="891"/>
    <x v="21260"/>
    <m/>
    <m/>
    <m/>
    <m/>
    <x v="9565"/>
    <s v="2023/4/26"/>
    <x v="164"/>
    <x v="164"/>
    <x v="48"/>
    <x v="48"/>
    <m/>
    <x v="615"/>
    <e v="#N/A"/>
    <x v="615"/>
  </r>
  <r>
    <x v="5170"/>
    <m/>
    <n v="184"/>
    <x v="21260"/>
    <m/>
    <m/>
    <m/>
    <m/>
    <x v="9565"/>
    <s v="2023/4/26"/>
    <x v="164"/>
    <x v="164"/>
    <x v="48"/>
    <x v="48"/>
    <m/>
    <x v="615"/>
    <e v="#N/A"/>
    <x v="615"/>
  </r>
  <r>
    <x v="5170"/>
    <m/>
    <n v="40"/>
    <x v="21314"/>
    <m/>
    <m/>
    <m/>
    <m/>
    <x v="8445"/>
    <s v="2023/6/4"/>
    <x v="164"/>
    <x v="164"/>
    <x v="48"/>
    <x v="48"/>
    <m/>
    <x v="615"/>
    <e v="#N/A"/>
    <x v="615"/>
  </r>
  <r>
    <x v="5170"/>
    <m/>
    <n v="130"/>
    <x v="21315"/>
    <m/>
    <m/>
    <m/>
    <m/>
    <x v="8445"/>
    <s v="2023/6/4"/>
    <x v="164"/>
    <x v="164"/>
    <x v="48"/>
    <x v="48"/>
    <m/>
    <x v="615"/>
    <e v="#N/A"/>
    <x v="615"/>
  </r>
  <r>
    <x v="5170"/>
    <m/>
    <n v="20"/>
    <x v="21316"/>
    <s v="30"/>
    <n v="30"/>
    <n v="6"/>
    <n v="30"/>
    <x v="9933"/>
    <s v="2023/6/12"/>
    <x v="164"/>
    <x v="164"/>
    <x v="48"/>
    <x v="48"/>
    <m/>
    <x v="615"/>
    <e v="#N/A"/>
    <x v="615"/>
  </r>
  <r>
    <x v="5170"/>
    <m/>
    <n v="382"/>
    <x v="21243"/>
    <m/>
    <m/>
    <m/>
    <m/>
    <x v="9787"/>
    <s v="2023/6/18"/>
    <x v="164"/>
    <x v="164"/>
    <x v="48"/>
    <x v="48"/>
    <m/>
    <x v="615"/>
    <e v="#N/A"/>
    <x v="615"/>
  </r>
  <r>
    <x v="5170"/>
    <m/>
    <n v="1485"/>
    <x v="21243"/>
    <m/>
    <m/>
    <m/>
    <m/>
    <x v="9787"/>
    <s v="2023/6/18"/>
    <x v="164"/>
    <x v="164"/>
    <x v="48"/>
    <x v="48"/>
    <m/>
    <x v="615"/>
    <e v="#N/A"/>
    <x v="615"/>
  </r>
  <r>
    <x v="5170"/>
    <m/>
    <n v="297"/>
    <x v="21317"/>
    <m/>
    <m/>
    <m/>
    <m/>
    <x v="8450"/>
    <s v="2023/9/3"/>
    <x v="164"/>
    <x v="164"/>
    <x v="48"/>
    <x v="48"/>
    <m/>
    <x v="615"/>
    <e v="#N/A"/>
    <x v="615"/>
  </r>
  <r>
    <x v="5170"/>
    <m/>
    <n v="297"/>
    <x v="21264"/>
    <m/>
    <m/>
    <m/>
    <m/>
    <x v="7280"/>
    <s v="2023/9/25"/>
    <x v="164"/>
    <x v="164"/>
    <x v="48"/>
    <x v="48"/>
    <m/>
    <x v="615"/>
    <e v="#N/A"/>
    <x v="615"/>
  </r>
  <r>
    <x v="5170"/>
    <m/>
    <n v="2000"/>
    <x v="21318"/>
    <m/>
    <m/>
    <m/>
    <m/>
    <x v="9934"/>
    <s v="2023/10/8"/>
    <x v="164"/>
    <x v="164"/>
    <x v="48"/>
    <x v="48"/>
    <m/>
    <x v="615"/>
    <e v="#N/A"/>
    <x v="615"/>
  </r>
  <r>
    <x v="5170"/>
    <m/>
    <n v="100"/>
    <x v="21319"/>
    <m/>
    <m/>
    <m/>
    <m/>
    <x v="9738"/>
    <s v="2023/10/8"/>
    <x v="164"/>
    <x v="164"/>
    <x v="48"/>
    <x v="48"/>
    <m/>
    <x v="615"/>
    <e v="#N/A"/>
    <x v="615"/>
  </r>
  <r>
    <x v="5170"/>
    <m/>
    <n v="100"/>
    <x v="21319"/>
    <m/>
    <m/>
    <m/>
    <m/>
    <x v="9738"/>
    <s v="2023/10/8"/>
    <x v="164"/>
    <x v="164"/>
    <x v="48"/>
    <x v="48"/>
    <m/>
    <x v="615"/>
    <e v="#N/A"/>
    <x v="615"/>
  </r>
  <r>
    <x v="5170"/>
    <m/>
    <n v="100"/>
    <x v="21319"/>
    <m/>
    <m/>
    <m/>
    <m/>
    <x v="9738"/>
    <s v="2023/10/8"/>
    <x v="164"/>
    <x v="164"/>
    <x v="48"/>
    <x v="48"/>
    <m/>
    <x v="615"/>
    <e v="#N/A"/>
    <x v="615"/>
  </r>
  <r>
    <x v="5170"/>
    <m/>
    <n v="100"/>
    <x v="21319"/>
    <m/>
    <m/>
    <m/>
    <m/>
    <x v="9738"/>
    <s v="2023/10/8"/>
    <x v="164"/>
    <x v="164"/>
    <x v="48"/>
    <x v="48"/>
    <m/>
    <x v="615"/>
    <e v="#N/A"/>
    <x v="615"/>
  </r>
  <r>
    <x v="5170"/>
    <m/>
    <n v="100"/>
    <x v="21320"/>
    <m/>
    <m/>
    <m/>
    <m/>
    <x v="9872"/>
    <s v="2023/10/22"/>
    <x v="164"/>
    <x v="164"/>
    <x v="48"/>
    <x v="48"/>
    <m/>
    <x v="615"/>
    <e v="#N/A"/>
    <x v="615"/>
  </r>
  <r>
    <x v="5170"/>
    <m/>
    <n v="359.58"/>
    <x v="21321"/>
    <m/>
    <m/>
    <m/>
    <m/>
    <x v="9872"/>
    <s v="2023/10/22"/>
    <x v="164"/>
    <x v="164"/>
    <x v="48"/>
    <x v="48"/>
    <m/>
    <x v="615"/>
    <e v="#N/A"/>
    <x v="615"/>
  </r>
  <r>
    <x v="5170"/>
    <m/>
    <n v="1188"/>
    <x v="21322"/>
    <m/>
    <m/>
    <m/>
    <m/>
    <x v="7476"/>
    <s v="2023/11/2"/>
    <x v="164"/>
    <x v="164"/>
    <x v="48"/>
    <x v="48"/>
    <m/>
    <x v="615"/>
    <e v="#N/A"/>
    <x v="615"/>
  </r>
  <r>
    <x v="5170"/>
    <m/>
    <n v="1048"/>
    <x v="21323"/>
    <m/>
    <m/>
    <m/>
    <m/>
    <x v="9935"/>
    <s v="2023/11/8"/>
    <x v="164"/>
    <x v="164"/>
    <x v="48"/>
    <x v="48"/>
    <m/>
    <x v="615"/>
    <e v="#N/A"/>
    <x v="615"/>
  </r>
  <r>
    <x v="5170"/>
    <m/>
    <n v="700"/>
    <x v="21324"/>
    <m/>
    <m/>
    <m/>
    <m/>
    <x v="8454"/>
    <s v="2023/11/8"/>
    <x v="164"/>
    <x v="164"/>
    <x v="48"/>
    <x v="48"/>
    <m/>
    <x v="615"/>
    <e v="#N/A"/>
    <x v="615"/>
  </r>
  <r>
    <x v="5170"/>
    <m/>
    <n v="2000"/>
    <x v="21325"/>
    <m/>
    <m/>
    <m/>
    <m/>
    <x v="8454"/>
    <s v="2023/11/8"/>
    <x v="164"/>
    <x v="164"/>
    <x v="48"/>
    <x v="48"/>
    <m/>
    <x v="615"/>
    <e v="#N/A"/>
    <x v="615"/>
  </r>
  <r>
    <x v="5170"/>
    <m/>
    <n v="1464"/>
    <x v="21326"/>
    <m/>
    <m/>
    <m/>
    <m/>
    <x v="8605"/>
    <s v="2023/11/23"/>
    <x v="164"/>
    <x v="164"/>
    <x v="48"/>
    <x v="48"/>
    <m/>
    <x v="615"/>
    <e v="#N/A"/>
    <x v="615"/>
  </r>
  <r>
    <x v="5170"/>
    <m/>
    <n v="1830"/>
    <x v="21327"/>
    <m/>
    <m/>
    <m/>
    <m/>
    <x v="8605"/>
    <s v="2023/11/23"/>
    <x v="164"/>
    <x v="164"/>
    <x v="48"/>
    <x v="48"/>
    <m/>
    <x v="615"/>
    <e v="#N/A"/>
    <x v="615"/>
  </r>
  <r>
    <x v="5170"/>
    <m/>
    <n v="675"/>
    <x v="21328"/>
    <m/>
    <m/>
    <m/>
    <m/>
    <x v="8455"/>
    <s v="2023/11/27"/>
    <x v="164"/>
    <x v="164"/>
    <x v="48"/>
    <x v="48"/>
    <m/>
    <x v="615"/>
    <e v="#N/A"/>
    <x v="615"/>
  </r>
  <r>
    <x v="5170"/>
    <m/>
    <n v="20"/>
    <x v="21304"/>
    <m/>
    <m/>
    <m/>
    <m/>
    <x v="8455"/>
    <s v="2023/11/27"/>
    <x v="164"/>
    <x v="164"/>
    <x v="48"/>
    <x v="48"/>
    <m/>
    <x v="615"/>
    <e v="#N/A"/>
    <x v="615"/>
  </r>
  <r>
    <x v="5170"/>
    <m/>
    <n v="276"/>
    <x v="21247"/>
    <m/>
    <m/>
    <m/>
    <m/>
    <x v="9562"/>
    <s v="2023/1/28"/>
    <x v="164"/>
    <x v="164"/>
    <x v="9"/>
    <x v="9"/>
    <m/>
    <x v="615"/>
    <e v="#N/A"/>
    <x v="615"/>
  </r>
  <r>
    <x v="5170"/>
    <m/>
    <n v="368"/>
    <x v="21329"/>
    <m/>
    <m/>
    <m/>
    <m/>
    <x v="9769"/>
    <s v="2023/1/31"/>
    <x v="164"/>
    <x v="164"/>
    <x v="9"/>
    <x v="9"/>
    <m/>
    <x v="615"/>
    <e v="#N/A"/>
    <x v="615"/>
  </r>
  <r>
    <x v="5170"/>
    <m/>
    <n v="34.67"/>
    <x v="21330"/>
    <m/>
    <m/>
    <m/>
    <m/>
    <x v="9652"/>
    <s v="2023/2/13"/>
    <x v="164"/>
    <x v="164"/>
    <x v="9"/>
    <x v="9"/>
    <m/>
    <x v="615"/>
    <e v="#N/A"/>
    <x v="615"/>
  </r>
  <r>
    <x v="5170"/>
    <m/>
    <n v="75"/>
    <x v="21331"/>
    <m/>
    <m/>
    <m/>
    <m/>
    <x v="9936"/>
    <s v="2023/4/26"/>
    <x v="164"/>
    <x v="164"/>
    <x v="9"/>
    <x v="9"/>
    <m/>
    <x v="615"/>
    <e v="#N/A"/>
    <x v="615"/>
  </r>
  <r>
    <x v="5170"/>
    <m/>
    <n v="105"/>
    <x v="21332"/>
    <m/>
    <m/>
    <m/>
    <m/>
    <x v="9936"/>
    <s v="2023/4/26"/>
    <x v="164"/>
    <x v="164"/>
    <x v="9"/>
    <x v="9"/>
    <m/>
    <x v="615"/>
    <e v="#N/A"/>
    <x v="615"/>
  </r>
  <r>
    <x v="5170"/>
    <m/>
    <n v="105"/>
    <x v="21333"/>
    <m/>
    <m/>
    <m/>
    <m/>
    <x v="9936"/>
    <s v="2023/4/26"/>
    <x v="164"/>
    <x v="164"/>
    <x v="9"/>
    <x v="9"/>
    <m/>
    <x v="615"/>
    <e v="#N/A"/>
    <x v="615"/>
  </r>
  <r>
    <x v="5170"/>
    <m/>
    <n v="98"/>
    <x v="21334"/>
    <m/>
    <m/>
    <m/>
    <m/>
    <x v="9931"/>
    <s v="2023/8/1"/>
    <x v="164"/>
    <x v="164"/>
    <x v="9"/>
    <x v="9"/>
    <m/>
    <x v="615"/>
    <e v="#N/A"/>
    <x v="615"/>
  </r>
  <r>
    <x v="5170"/>
    <m/>
    <n v="98"/>
    <x v="21335"/>
    <m/>
    <m/>
    <m/>
    <m/>
    <x v="9931"/>
    <s v="2023/8/1"/>
    <x v="164"/>
    <x v="164"/>
    <x v="9"/>
    <x v="9"/>
    <m/>
    <x v="615"/>
    <e v="#N/A"/>
    <x v="615"/>
  </r>
  <r>
    <x v="5170"/>
    <m/>
    <n v="17.490000000000002"/>
    <x v="21336"/>
    <m/>
    <m/>
    <m/>
    <m/>
    <x v="7846"/>
    <s v="2023/11/9"/>
    <x v="164"/>
    <x v="164"/>
    <x v="9"/>
    <x v="9"/>
    <m/>
    <x v="615"/>
    <e v="#N/A"/>
    <x v="615"/>
  </r>
  <r>
    <x v="5170"/>
    <m/>
    <n v="25"/>
    <x v="21337"/>
    <m/>
    <m/>
    <m/>
    <m/>
    <x v="8296"/>
    <s v="2023/12/31"/>
    <x v="164"/>
    <x v="164"/>
    <x v="9"/>
    <x v="9"/>
    <m/>
    <x v="615"/>
    <e v="#N/A"/>
    <x v="615"/>
  </r>
  <r>
    <x v="5170"/>
    <m/>
    <n v="26.25"/>
    <x v="21338"/>
    <m/>
    <m/>
    <m/>
    <m/>
    <x v="8296"/>
    <s v="2023/12/31"/>
    <x v="164"/>
    <x v="164"/>
    <x v="9"/>
    <x v="9"/>
    <m/>
    <x v="615"/>
    <e v="#N/A"/>
    <x v="615"/>
  </r>
  <r>
    <x v="5170"/>
    <m/>
    <n v="240"/>
    <x v="21339"/>
    <m/>
    <m/>
    <m/>
    <m/>
    <x v="8296"/>
    <s v="2023/12/31"/>
    <x v="164"/>
    <x v="164"/>
    <x v="9"/>
    <x v="9"/>
    <m/>
    <x v="615"/>
    <e v="#N/A"/>
    <x v="615"/>
  </r>
  <r>
    <x v="5170"/>
    <m/>
    <n v="302"/>
    <x v="21340"/>
    <m/>
    <m/>
    <m/>
    <m/>
    <x v="9769"/>
    <s v="2023/1/31"/>
    <x v="164"/>
    <x v="164"/>
    <x v="8"/>
    <x v="8"/>
    <m/>
    <x v="615"/>
    <e v="#N/A"/>
    <x v="615"/>
  </r>
  <r>
    <x v="5170"/>
    <m/>
    <n v="312"/>
    <x v="21341"/>
    <m/>
    <m/>
    <m/>
    <m/>
    <x v="8647"/>
    <s v="2023/5/15"/>
    <x v="164"/>
    <x v="164"/>
    <x v="8"/>
    <x v="8"/>
    <m/>
    <x v="615"/>
    <e v="#N/A"/>
    <x v="615"/>
  </r>
  <r>
    <x v="5170"/>
    <m/>
    <n v="20"/>
    <x v="21342"/>
    <m/>
    <m/>
    <m/>
    <m/>
    <x v="9873"/>
    <s v="2023/5/27"/>
    <x v="164"/>
    <x v="164"/>
    <x v="8"/>
    <x v="8"/>
    <m/>
    <x v="615"/>
    <e v="#N/A"/>
    <x v="615"/>
  </r>
  <r>
    <x v="5170"/>
    <m/>
    <n v="29"/>
    <x v="21343"/>
    <m/>
    <m/>
    <m/>
    <m/>
    <x v="8424"/>
    <s v="2023/5/27"/>
    <x v="164"/>
    <x v="164"/>
    <x v="8"/>
    <x v="8"/>
    <m/>
    <x v="615"/>
    <e v="#N/A"/>
    <x v="615"/>
  </r>
  <r>
    <x v="5170"/>
    <m/>
    <n v="98"/>
    <x v="21243"/>
    <m/>
    <m/>
    <m/>
    <m/>
    <x v="9787"/>
    <s v="2023/6/18"/>
    <x v="164"/>
    <x v="164"/>
    <x v="8"/>
    <x v="8"/>
    <m/>
    <x v="615"/>
    <e v="#N/A"/>
    <x v="615"/>
  </r>
  <r>
    <x v="5170"/>
    <m/>
    <n v="196"/>
    <x v="21344"/>
    <m/>
    <m/>
    <m/>
    <m/>
    <x v="9937"/>
    <s v="2023/7/11"/>
    <x v="164"/>
    <x v="164"/>
    <x v="8"/>
    <x v="8"/>
    <m/>
    <x v="615"/>
    <e v="#N/A"/>
    <x v="615"/>
  </r>
  <r>
    <x v="5170"/>
    <m/>
    <n v="98"/>
    <x v="21345"/>
    <m/>
    <m/>
    <m/>
    <m/>
    <x v="8428"/>
    <s v="2023/7/11"/>
    <x v="164"/>
    <x v="164"/>
    <x v="8"/>
    <x v="8"/>
    <m/>
    <x v="615"/>
    <e v="#N/A"/>
    <x v="615"/>
  </r>
  <r>
    <x v="5170"/>
    <m/>
    <n v="20"/>
    <x v="21338"/>
    <m/>
    <m/>
    <m/>
    <m/>
    <x v="9654"/>
    <s v="2023/10/31"/>
    <x v="164"/>
    <x v="164"/>
    <x v="8"/>
    <x v="8"/>
    <m/>
    <x v="615"/>
    <e v="#N/A"/>
    <x v="615"/>
  </r>
  <r>
    <x v="5170"/>
    <m/>
    <n v="20"/>
    <x v="21346"/>
    <m/>
    <m/>
    <m/>
    <m/>
    <x v="7759"/>
    <s v="2023/11/21"/>
    <x v="164"/>
    <x v="164"/>
    <x v="8"/>
    <x v="8"/>
    <m/>
    <x v="615"/>
    <e v="#N/A"/>
    <x v="615"/>
  </r>
  <r>
    <x v="5170"/>
    <m/>
    <n v="50.5"/>
    <x v="21347"/>
    <m/>
    <m/>
    <m/>
    <m/>
    <x v="9595"/>
    <s v="2023/12/10"/>
    <x v="164"/>
    <x v="164"/>
    <x v="8"/>
    <x v="8"/>
    <m/>
    <x v="615"/>
    <e v="#N/A"/>
    <x v="615"/>
  </r>
  <r>
    <x v="5170"/>
    <m/>
    <n v="30"/>
    <x v="21348"/>
    <m/>
    <m/>
    <m/>
    <m/>
    <x v="9595"/>
    <s v="2023/12/10"/>
    <x v="164"/>
    <x v="164"/>
    <x v="8"/>
    <x v="8"/>
    <m/>
    <x v="615"/>
    <e v="#N/A"/>
    <x v="615"/>
  </r>
  <r>
    <x v="5170"/>
    <m/>
    <n v="222"/>
    <x v="21349"/>
    <m/>
    <m/>
    <m/>
    <m/>
    <x v="8471"/>
    <s v="2023/5/27"/>
    <x v="164"/>
    <x v="164"/>
    <x v="37"/>
    <x v="37"/>
    <m/>
    <x v="615"/>
    <e v="#N/A"/>
    <x v="615"/>
  </r>
  <r>
    <x v="5170"/>
    <m/>
    <n v="438"/>
    <x v="21350"/>
    <m/>
    <m/>
    <m/>
    <m/>
    <x v="9740"/>
    <s v="2023/6/25"/>
    <x v="164"/>
    <x v="164"/>
    <x v="37"/>
    <x v="37"/>
    <m/>
    <x v="615"/>
    <e v="#N/A"/>
    <x v="615"/>
  </r>
  <r>
    <x v="5170"/>
    <m/>
    <n v="535"/>
    <x v="21351"/>
    <m/>
    <m/>
    <m/>
    <m/>
    <x v="9938"/>
    <s v="2023/9/12"/>
    <x v="164"/>
    <x v="164"/>
    <x v="37"/>
    <x v="37"/>
    <m/>
    <x v="615"/>
    <e v="#N/A"/>
    <x v="615"/>
  </r>
  <r>
    <x v="5170"/>
    <m/>
    <n v="1140"/>
    <x v="21352"/>
    <m/>
    <m/>
    <m/>
    <m/>
    <x v="9568"/>
    <s v="2023/1/23"/>
    <x v="164"/>
    <x v="164"/>
    <x v="2"/>
    <x v="2"/>
    <m/>
    <x v="615"/>
    <e v="#N/A"/>
    <x v="615"/>
  </r>
  <r>
    <x v="5170"/>
    <m/>
    <n v="35"/>
    <x v="21352"/>
    <m/>
    <m/>
    <m/>
    <m/>
    <x v="9568"/>
    <s v="2023/1/23"/>
    <x v="164"/>
    <x v="164"/>
    <x v="2"/>
    <x v="2"/>
    <m/>
    <x v="615"/>
    <e v="#N/A"/>
    <x v="615"/>
  </r>
  <r>
    <x v="5170"/>
    <m/>
    <n v="230"/>
    <x v="21306"/>
    <m/>
    <m/>
    <m/>
    <m/>
    <x v="9568"/>
    <s v="2023/1/23"/>
    <x v="164"/>
    <x v="164"/>
    <x v="2"/>
    <x v="2"/>
    <m/>
    <x v="615"/>
    <e v="#N/A"/>
    <x v="615"/>
  </r>
  <r>
    <x v="5170"/>
    <m/>
    <n v="40"/>
    <x v="21353"/>
    <m/>
    <m/>
    <m/>
    <m/>
    <x v="8141"/>
    <s v="2023/1/25"/>
    <x v="164"/>
    <x v="164"/>
    <x v="2"/>
    <x v="2"/>
    <m/>
    <x v="615"/>
    <e v="#N/A"/>
    <x v="615"/>
  </r>
  <r>
    <x v="5170"/>
    <m/>
    <n v="40"/>
    <x v="21308"/>
    <m/>
    <m/>
    <m/>
    <m/>
    <x v="8476"/>
    <s v="2023/1/31"/>
    <x v="164"/>
    <x v="164"/>
    <x v="2"/>
    <x v="2"/>
    <m/>
    <x v="615"/>
    <e v="#N/A"/>
    <x v="615"/>
  </r>
  <r>
    <x v="5170"/>
    <m/>
    <n v="80"/>
    <x v="21308"/>
    <m/>
    <m/>
    <m/>
    <m/>
    <x v="8476"/>
    <s v="2023/1/31"/>
    <x v="164"/>
    <x v="164"/>
    <x v="2"/>
    <x v="2"/>
    <m/>
    <x v="615"/>
    <e v="#N/A"/>
    <x v="615"/>
  </r>
  <r>
    <x v="5170"/>
    <m/>
    <n v="40"/>
    <x v="21308"/>
    <m/>
    <m/>
    <m/>
    <m/>
    <x v="8476"/>
    <s v="2023/1/31"/>
    <x v="164"/>
    <x v="164"/>
    <x v="2"/>
    <x v="2"/>
    <m/>
    <x v="615"/>
    <e v="#N/A"/>
    <x v="615"/>
  </r>
  <r>
    <x v="5170"/>
    <m/>
    <n v="75"/>
    <x v="21308"/>
    <m/>
    <m/>
    <m/>
    <m/>
    <x v="8476"/>
    <s v="2023/1/31"/>
    <x v="164"/>
    <x v="164"/>
    <x v="2"/>
    <x v="2"/>
    <m/>
    <x v="615"/>
    <e v="#N/A"/>
    <x v="615"/>
  </r>
  <r>
    <x v="5170"/>
    <m/>
    <n v="75"/>
    <x v="21308"/>
    <m/>
    <m/>
    <m/>
    <m/>
    <x v="8476"/>
    <s v="2023/1/31"/>
    <x v="164"/>
    <x v="164"/>
    <x v="2"/>
    <x v="2"/>
    <m/>
    <x v="615"/>
    <e v="#N/A"/>
    <x v="615"/>
  </r>
  <r>
    <x v="5170"/>
    <m/>
    <n v="35"/>
    <x v="21354"/>
    <m/>
    <m/>
    <m/>
    <m/>
    <x v="8477"/>
    <s v="2023/1/31"/>
    <x v="164"/>
    <x v="164"/>
    <x v="2"/>
    <x v="2"/>
    <m/>
    <x v="615"/>
    <e v="#N/A"/>
    <x v="615"/>
  </r>
  <r>
    <x v="5170"/>
    <m/>
    <n v="40"/>
    <x v="21354"/>
    <m/>
    <m/>
    <m/>
    <m/>
    <x v="8477"/>
    <s v="2023/1/31"/>
    <x v="164"/>
    <x v="164"/>
    <x v="2"/>
    <x v="2"/>
    <m/>
    <x v="615"/>
    <e v="#N/A"/>
    <x v="615"/>
  </r>
  <r>
    <x v="5170"/>
    <m/>
    <n v="40"/>
    <x v="21355"/>
    <m/>
    <m/>
    <m/>
    <m/>
    <x v="8303"/>
    <s v="2023/2/6"/>
    <x v="164"/>
    <x v="164"/>
    <x v="2"/>
    <x v="2"/>
    <m/>
    <x v="615"/>
    <e v="#N/A"/>
    <x v="615"/>
  </r>
  <r>
    <x v="5170"/>
    <m/>
    <n v="40"/>
    <x v="21356"/>
    <m/>
    <m/>
    <m/>
    <m/>
    <x v="8478"/>
    <s v="2023/2/18"/>
    <x v="164"/>
    <x v="164"/>
    <x v="2"/>
    <x v="2"/>
    <m/>
    <x v="615"/>
    <e v="#N/A"/>
    <x v="615"/>
  </r>
  <r>
    <x v="5170"/>
    <m/>
    <n v="30"/>
    <x v="21356"/>
    <m/>
    <m/>
    <m/>
    <m/>
    <x v="8478"/>
    <s v="2023/2/18"/>
    <x v="164"/>
    <x v="164"/>
    <x v="2"/>
    <x v="2"/>
    <m/>
    <x v="615"/>
    <e v="#N/A"/>
    <x v="615"/>
  </r>
  <r>
    <x v="5170"/>
    <m/>
    <n v="1565"/>
    <x v="21357"/>
    <m/>
    <m/>
    <m/>
    <m/>
    <x v="8484"/>
    <s v="2023/5/4"/>
    <x v="164"/>
    <x v="164"/>
    <x v="2"/>
    <x v="2"/>
    <m/>
    <x v="615"/>
    <e v="#N/A"/>
    <x v="615"/>
  </r>
  <r>
    <x v="5170"/>
    <m/>
    <n v="140"/>
    <x v="21358"/>
    <m/>
    <m/>
    <m/>
    <m/>
    <x v="8500"/>
    <s v="2023/5/18"/>
    <x v="164"/>
    <x v="164"/>
    <x v="2"/>
    <x v="2"/>
    <m/>
    <x v="615"/>
    <e v="#N/A"/>
    <x v="615"/>
  </r>
  <r>
    <x v="5170"/>
    <m/>
    <n v="103.5"/>
    <x v="21359"/>
    <m/>
    <m/>
    <m/>
    <m/>
    <x v="8500"/>
    <s v="2023/5/18"/>
    <x v="164"/>
    <x v="164"/>
    <x v="2"/>
    <x v="2"/>
    <m/>
    <x v="615"/>
    <e v="#N/A"/>
    <x v="615"/>
  </r>
  <r>
    <x v="5170"/>
    <m/>
    <n v="70"/>
    <x v="21360"/>
    <m/>
    <m/>
    <m/>
    <m/>
    <x v="8500"/>
    <s v="2023/5/18"/>
    <x v="164"/>
    <x v="164"/>
    <x v="2"/>
    <x v="2"/>
    <m/>
    <x v="615"/>
    <e v="#N/A"/>
    <x v="615"/>
  </r>
  <r>
    <x v="5170"/>
    <m/>
    <n v="172.5"/>
    <x v="21361"/>
    <m/>
    <m/>
    <m/>
    <m/>
    <x v="8502"/>
    <s v="2023/6/5"/>
    <x v="164"/>
    <x v="164"/>
    <x v="2"/>
    <x v="2"/>
    <m/>
    <x v="615"/>
    <e v="#N/A"/>
    <x v="615"/>
  </r>
  <r>
    <x v="5170"/>
    <m/>
    <n v="50"/>
    <x v="21362"/>
    <m/>
    <m/>
    <m/>
    <m/>
    <x v="8502"/>
    <s v="2023/6/5"/>
    <x v="164"/>
    <x v="164"/>
    <x v="2"/>
    <x v="2"/>
    <m/>
    <x v="615"/>
    <e v="#N/A"/>
    <x v="615"/>
  </r>
  <r>
    <x v="5170"/>
    <m/>
    <n v="172.5"/>
    <x v="21363"/>
    <m/>
    <m/>
    <m/>
    <m/>
    <x v="8502"/>
    <s v="2023/6/5"/>
    <x v="164"/>
    <x v="164"/>
    <x v="2"/>
    <x v="2"/>
    <m/>
    <x v="615"/>
    <e v="#N/A"/>
    <x v="615"/>
  </r>
  <r>
    <x v="5170"/>
    <m/>
    <n v="172.5"/>
    <x v="21363"/>
    <m/>
    <m/>
    <m/>
    <m/>
    <x v="8502"/>
    <s v="2023/6/5"/>
    <x v="164"/>
    <x v="164"/>
    <x v="2"/>
    <x v="2"/>
    <m/>
    <x v="615"/>
    <e v="#N/A"/>
    <x v="615"/>
  </r>
  <r>
    <x v="5170"/>
    <m/>
    <n v="27.43"/>
    <x v="21364"/>
    <m/>
    <m/>
    <m/>
    <m/>
    <x v="8502"/>
    <s v="2023/6/5"/>
    <x v="164"/>
    <x v="164"/>
    <x v="2"/>
    <x v="2"/>
    <m/>
    <x v="615"/>
    <e v="#N/A"/>
    <x v="615"/>
  </r>
  <r>
    <x v="5170"/>
    <m/>
    <n v="74.75"/>
    <x v="21365"/>
    <m/>
    <m/>
    <m/>
    <m/>
    <x v="8502"/>
    <s v="2023/6/5"/>
    <x v="164"/>
    <x v="164"/>
    <x v="2"/>
    <x v="2"/>
    <m/>
    <x v="615"/>
    <e v="#N/A"/>
    <x v="615"/>
  </r>
  <r>
    <x v="5170"/>
    <m/>
    <n v="50"/>
    <x v="21366"/>
    <m/>
    <m/>
    <m/>
    <m/>
    <x v="9783"/>
    <s v="2023/7/9"/>
    <x v="164"/>
    <x v="164"/>
    <x v="2"/>
    <x v="2"/>
    <m/>
    <x v="615"/>
    <e v="#N/A"/>
    <x v="615"/>
  </r>
  <r>
    <x v="5170"/>
    <m/>
    <n v="744"/>
    <x v="21367"/>
    <m/>
    <m/>
    <m/>
    <m/>
    <x v="9939"/>
    <s v="2023/3/8"/>
    <x v="164"/>
    <x v="164"/>
    <x v="22"/>
    <x v="22"/>
    <m/>
    <x v="615"/>
    <e v="#N/A"/>
    <x v="615"/>
  </r>
  <r>
    <x v="5170"/>
    <m/>
    <n v="150"/>
    <x v="21368"/>
    <m/>
    <m/>
    <m/>
    <m/>
    <x v="9939"/>
    <s v="2023/3/8"/>
    <x v="164"/>
    <x v="164"/>
    <x v="22"/>
    <x v="22"/>
    <m/>
    <x v="615"/>
    <e v="#N/A"/>
    <x v="615"/>
  </r>
  <r>
    <x v="5170"/>
    <m/>
    <n v="40"/>
    <x v="21369"/>
    <m/>
    <m/>
    <m/>
    <m/>
    <x v="9940"/>
    <s v="2023/4/19"/>
    <x v="164"/>
    <x v="164"/>
    <x v="22"/>
    <x v="22"/>
    <m/>
    <x v="615"/>
    <e v="#N/A"/>
    <x v="615"/>
  </r>
  <r>
    <x v="5170"/>
    <m/>
    <n v="97"/>
    <x v="21370"/>
    <m/>
    <m/>
    <m/>
    <m/>
    <x v="9941"/>
    <s v="2023/4/26"/>
    <x v="164"/>
    <x v="164"/>
    <x v="22"/>
    <x v="22"/>
    <m/>
    <x v="615"/>
    <e v="#N/A"/>
    <x v="615"/>
  </r>
  <r>
    <x v="5170"/>
    <m/>
    <n v="110"/>
    <x v="21371"/>
    <m/>
    <m/>
    <m/>
    <m/>
    <x v="9941"/>
    <s v="2023/4/26"/>
    <x v="164"/>
    <x v="164"/>
    <x v="22"/>
    <x v="22"/>
    <m/>
    <x v="615"/>
    <e v="#N/A"/>
    <x v="615"/>
  </r>
  <r>
    <x v="5170"/>
    <m/>
    <n v="186.34"/>
    <x v="21372"/>
    <m/>
    <m/>
    <m/>
    <m/>
    <x v="9529"/>
    <s v="2023/4/13"/>
    <x v="164"/>
    <x v="164"/>
    <x v="10"/>
    <x v="10"/>
    <m/>
    <x v="615"/>
    <e v="#N/A"/>
    <x v="615"/>
  </r>
  <r>
    <x v="5170"/>
    <m/>
    <n v="69"/>
    <x v="21373"/>
    <m/>
    <m/>
    <m/>
    <m/>
    <x v="9529"/>
    <s v="2023/4/13"/>
    <x v="164"/>
    <x v="164"/>
    <x v="10"/>
    <x v="10"/>
    <m/>
    <x v="615"/>
    <e v="#N/A"/>
    <x v="615"/>
  </r>
  <r>
    <x v="5170"/>
    <m/>
    <n v="360"/>
    <x v="21374"/>
    <m/>
    <m/>
    <m/>
    <m/>
    <x v="8492"/>
    <s v="2023/7/12"/>
    <x v="164"/>
    <x v="164"/>
    <x v="10"/>
    <x v="10"/>
    <m/>
    <x v="615"/>
    <e v="#N/A"/>
    <x v="615"/>
  </r>
  <r>
    <x v="5170"/>
    <m/>
    <n v="266"/>
    <x v="21375"/>
    <m/>
    <m/>
    <m/>
    <m/>
    <x v="9485"/>
    <s v="2023/7/19"/>
    <x v="164"/>
    <x v="164"/>
    <x v="10"/>
    <x v="10"/>
    <m/>
    <x v="615"/>
    <e v="#N/A"/>
    <x v="615"/>
  </r>
  <r>
    <x v="5170"/>
    <m/>
    <n v="25"/>
    <x v="21376"/>
    <m/>
    <m/>
    <m/>
    <m/>
    <x v="7502"/>
    <s v="2023/11/8"/>
    <x v="164"/>
    <x v="164"/>
    <x v="10"/>
    <x v="10"/>
    <m/>
    <x v="615"/>
    <e v="#N/A"/>
    <x v="615"/>
  </r>
  <r>
    <x v="5170"/>
    <m/>
    <n v="367"/>
    <x v="21377"/>
    <m/>
    <m/>
    <m/>
    <m/>
    <x v="9782"/>
    <s v="2023/9/7"/>
    <x v="164"/>
    <x v="164"/>
    <x v="14"/>
    <x v="14"/>
    <m/>
    <x v="615"/>
    <e v="#N/A"/>
    <x v="615"/>
  </r>
  <r>
    <x v="5170"/>
    <m/>
    <n v="219"/>
    <x v="21378"/>
    <m/>
    <m/>
    <m/>
    <m/>
    <x v="9782"/>
    <s v="2023/9/7"/>
    <x v="164"/>
    <x v="164"/>
    <x v="14"/>
    <x v="14"/>
    <m/>
    <x v="615"/>
    <e v="#N/A"/>
    <x v="615"/>
  </r>
  <r>
    <x v="5170"/>
    <m/>
    <n v="354"/>
    <x v="21379"/>
    <m/>
    <m/>
    <m/>
    <m/>
    <x v="7280"/>
    <s v="2023/9/25"/>
    <x v="164"/>
    <x v="164"/>
    <x v="14"/>
    <x v="14"/>
    <m/>
    <x v="615"/>
    <e v="#N/A"/>
    <x v="615"/>
  </r>
  <r>
    <x v="5170"/>
    <m/>
    <n v="555"/>
    <x v="21306"/>
    <m/>
    <m/>
    <m/>
    <m/>
    <x v="9568"/>
    <s v="2023/1/23"/>
    <x v="164"/>
    <x v="164"/>
    <x v="21"/>
    <x v="21"/>
    <m/>
    <x v="615"/>
    <e v="#N/A"/>
    <x v="615"/>
  </r>
  <r>
    <x v="5170"/>
    <m/>
    <n v="109.25"/>
    <x v="21380"/>
    <m/>
    <m/>
    <m/>
    <m/>
    <x v="8141"/>
    <s v="2023/1/25"/>
    <x v="164"/>
    <x v="164"/>
    <x v="21"/>
    <x v="21"/>
    <m/>
    <x v="615"/>
    <e v="#N/A"/>
    <x v="615"/>
  </r>
  <r>
    <x v="5170"/>
    <m/>
    <n v="130"/>
    <x v="21381"/>
    <m/>
    <m/>
    <m/>
    <m/>
    <x v="8141"/>
    <s v="2023/1/25"/>
    <x v="164"/>
    <x v="164"/>
    <x v="21"/>
    <x v="21"/>
    <m/>
    <x v="615"/>
    <e v="#N/A"/>
    <x v="615"/>
  </r>
  <r>
    <x v="5170"/>
    <m/>
    <n v="670"/>
    <x v="21382"/>
    <m/>
    <m/>
    <m/>
    <m/>
    <x v="8141"/>
    <s v="2023/1/25"/>
    <x v="164"/>
    <x v="164"/>
    <x v="21"/>
    <x v="21"/>
    <m/>
    <x v="615"/>
    <e v="#N/A"/>
    <x v="615"/>
  </r>
  <r>
    <x v="5170"/>
    <m/>
    <n v="438"/>
    <x v="21247"/>
    <m/>
    <m/>
    <m/>
    <m/>
    <x v="9562"/>
    <s v="2023/1/28"/>
    <x v="164"/>
    <x v="164"/>
    <x v="21"/>
    <x v="21"/>
    <m/>
    <x v="615"/>
    <e v="#N/A"/>
    <x v="615"/>
  </r>
  <r>
    <x v="5170"/>
    <m/>
    <n v="1491.3"/>
    <x v="21383"/>
    <m/>
    <m/>
    <m/>
    <m/>
    <x v="5276"/>
    <s v="2023/2/21"/>
    <x v="164"/>
    <x v="164"/>
    <x v="21"/>
    <x v="21"/>
    <m/>
    <x v="615"/>
    <e v="#N/A"/>
    <x v="615"/>
  </r>
  <r>
    <x v="5170"/>
    <m/>
    <n v="126.5"/>
    <x v="21384"/>
    <m/>
    <m/>
    <m/>
    <m/>
    <x v="8496"/>
    <s v="2023/3/5"/>
    <x v="164"/>
    <x v="164"/>
    <x v="21"/>
    <x v="21"/>
    <m/>
    <x v="615"/>
    <e v="#N/A"/>
    <x v="615"/>
  </r>
  <r>
    <x v="5170"/>
    <m/>
    <n v="1150"/>
    <x v="21385"/>
    <m/>
    <m/>
    <m/>
    <m/>
    <x v="9591"/>
    <s v="2023/3/6"/>
    <x v="164"/>
    <x v="164"/>
    <x v="21"/>
    <x v="21"/>
    <m/>
    <x v="615"/>
    <e v="#N/A"/>
    <x v="615"/>
  </r>
  <r>
    <x v="5170"/>
    <m/>
    <n v="145"/>
    <x v="21386"/>
    <m/>
    <m/>
    <m/>
    <m/>
    <x v="8012"/>
    <s v="2023/3/9"/>
    <x v="164"/>
    <x v="164"/>
    <x v="21"/>
    <x v="21"/>
    <m/>
    <x v="615"/>
    <e v="#N/A"/>
    <x v="615"/>
  </r>
  <r>
    <x v="5170"/>
    <m/>
    <n v="20"/>
    <x v="21387"/>
    <m/>
    <m/>
    <m/>
    <m/>
    <x v="8480"/>
    <s v="2023/3/13"/>
    <x v="164"/>
    <x v="164"/>
    <x v="21"/>
    <x v="21"/>
    <m/>
    <x v="615"/>
    <e v="#N/A"/>
    <x v="615"/>
  </r>
  <r>
    <x v="5170"/>
    <m/>
    <n v="110"/>
    <x v="21388"/>
    <m/>
    <m/>
    <m/>
    <m/>
    <x v="8481"/>
    <s v="2023/3/28"/>
    <x v="164"/>
    <x v="164"/>
    <x v="21"/>
    <x v="21"/>
    <m/>
    <x v="615"/>
    <e v="#N/A"/>
    <x v="615"/>
  </r>
  <r>
    <x v="5170"/>
    <m/>
    <n v="200"/>
    <x v="21389"/>
    <m/>
    <m/>
    <m/>
    <m/>
    <x v="8481"/>
    <s v="2023/3/28"/>
    <x v="164"/>
    <x v="164"/>
    <x v="21"/>
    <x v="21"/>
    <m/>
    <x v="615"/>
    <e v="#N/A"/>
    <x v="615"/>
  </r>
  <r>
    <x v="5170"/>
    <m/>
    <n v="804.35"/>
    <x v="21390"/>
    <m/>
    <m/>
    <m/>
    <m/>
    <x v="5279"/>
    <s v="2023/4/2"/>
    <x v="164"/>
    <x v="164"/>
    <x v="21"/>
    <x v="21"/>
    <m/>
    <x v="615"/>
    <e v="#N/A"/>
    <x v="615"/>
  </r>
  <r>
    <x v="5170"/>
    <m/>
    <n v="590"/>
    <x v="21391"/>
    <m/>
    <m/>
    <m/>
    <m/>
    <x v="8500"/>
    <s v="2023/5/18"/>
    <x v="164"/>
    <x v="164"/>
    <x v="21"/>
    <x v="21"/>
    <m/>
    <x v="615"/>
    <e v="#N/A"/>
    <x v="615"/>
  </r>
  <r>
    <x v="5170"/>
    <m/>
    <n v="1613.0900000000001"/>
    <x v="5207"/>
    <m/>
    <m/>
    <m/>
    <m/>
    <x v="5203"/>
    <s v="2023/6/1"/>
    <x v="164"/>
    <x v="164"/>
    <x v="21"/>
    <x v="21"/>
    <m/>
    <x v="615"/>
    <e v="#N/A"/>
    <x v="615"/>
  </r>
  <r>
    <x v="5170"/>
    <m/>
    <n v="80"/>
    <x v="21392"/>
    <m/>
    <m/>
    <m/>
    <m/>
    <x v="8502"/>
    <s v="2023/6/5"/>
    <x v="164"/>
    <x v="164"/>
    <x v="21"/>
    <x v="21"/>
    <m/>
    <x v="615"/>
    <e v="#N/A"/>
    <x v="615"/>
  </r>
  <r>
    <x v="5170"/>
    <m/>
    <n v="172.5"/>
    <x v="21361"/>
    <m/>
    <m/>
    <m/>
    <m/>
    <x v="8502"/>
    <s v="2023/6/5"/>
    <x v="164"/>
    <x v="164"/>
    <x v="21"/>
    <x v="21"/>
    <m/>
    <x v="615"/>
    <e v="#N/A"/>
    <x v="615"/>
  </r>
  <r>
    <x v="5170"/>
    <m/>
    <n v="438"/>
    <x v="21243"/>
    <m/>
    <m/>
    <m/>
    <m/>
    <x v="9787"/>
    <s v="2023/6/18"/>
    <x v="164"/>
    <x v="164"/>
    <x v="21"/>
    <x v="21"/>
    <m/>
    <x v="615"/>
    <e v="#N/A"/>
    <x v="615"/>
  </r>
  <r>
    <x v="5170"/>
    <m/>
    <n v="219"/>
    <x v="21243"/>
    <m/>
    <m/>
    <m/>
    <m/>
    <x v="9787"/>
    <s v="2023/6/18"/>
    <x v="164"/>
    <x v="164"/>
    <x v="21"/>
    <x v="21"/>
    <m/>
    <x v="615"/>
    <e v="#N/A"/>
    <x v="615"/>
  </r>
  <r>
    <x v="5170"/>
    <m/>
    <n v="219"/>
    <x v="21243"/>
    <m/>
    <m/>
    <m/>
    <m/>
    <x v="9787"/>
    <s v="2023/6/18"/>
    <x v="164"/>
    <x v="164"/>
    <x v="21"/>
    <x v="21"/>
    <m/>
    <x v="615"/>
    <e v="#N/A"/>
    <x v="615"/>
  </r>
  <r>
    <x v="5170"/>
    <m/>
    <n v="276"/>
    <x v="21393"/>
    <m/>
    <m/>
    <m/>
    <m/>
    <x v="8485"/>
    <s v="2023/6/21"/>
    <x v="164"/>
    <x v="164"/>
    <x v="21"/>
    <x v="21"/>
    <m/>
    <x v="615"/>
    <e v="#N/A"/>
    <x v="615"/>
  </r>
  <r>
    <x v="5170"/>
    <m/>
    <n v="300"/>
    <x v="21394"/>
    <m/>
    <m/>
    <m/>
    <m/>
    <x v="8485"/>
    <s v="2023/6/21"/>
    <x v="164"/>
    <x v="164"/>
    <x v="21"/>
    <x v="21"/>
    <m/>
    <x v="615"/>
    <e v="#N/A"/>
    <x v="615"/>
  </r>
  <r>
    <x v="5170"/>
    <m/>
    <n v="362.5"/>
    <x v="21395"/>
    <m/>
    <m/>
    <m/>
    <m/>
    <x v="8485"/>
    <s v="2023/6/21"/>
    <x v="164"/>
    <x v="164"/>
    <x v="21"/>
    <x v="21"/>
    <m/>
    <x v="615"/>
    <e v="#N/A"/>
    <x v="615"/>
  </r>
  <r>
    <x v="5170"/>
    <m/>
    <n v="345"/>
    <x v="21396"/>
    <m/>
    <m/>
    <m/>
    <m/>
    <x v="9783"/>
    <s v="2023/7/9"/>
    <x v="164"/>
    <x v="164"/>
    <x v="21"/>
    <x v="21"/>
    <m/>
    <x v="615"/>
    <e v="#N/A"/>
    <x v="615"/>
  </r>
  <r>
    <x v="5170"/>
    <m/>
    <n v="35"/>
    <x v="21397"/>
    <m/>
    <m/>
    <m/>
    <m/>
    <x v="8504"/>
    <s v="2023/8/16"/>
    <x v="164"/>
    <x v="164"/>
    <x v="21"/>
    <x v="21"/>
    <m/>
    <x v="615"/>
    <e v="#N/A"/>
    <x v="615"/>
  </r>
  <r>
    <x v="5170"/>
    <m/>
    <n v="345"/>
    <x v="21398"/>
    <m/>
    <m/>
    <m/>
    <m/>
    <x v="8504"/>
    <s v="2023/8/16"/>
    <x v="164"/>
    <x v="164"/>
    <x v="21"/>
    <x v="21"/>
    <m/>
    <x v="615"/>
    <e v="#N/A"/>
    <x v="615"/>
  </r>
  <r>
    <x v="5170"/>
    <m/>
    <n v="690"/>
    <x v="21399"/>
    <m/>
    <m/>
    <m/>
    <m/>
    <x v="7280"/>
    <s v="2023/9/25"/>
    <x v="164"/>
    <x v="164"/>
    <x v="21"/>
    <x v="21"/>
    <m/>
    <x v="615"/>
    <e v="#N/A"/>
    <x v="615"/>
  </r>
  <r>
    <x v="5170"/>
    <m/>
    <n v="219"/>
    <x v="21400"/>
    <m/>
    <m/>
    <m/>
    <m/>
    <x v="7280"/>
    <s v="2023/9/25"/>
    <x v="164"/>
    <x v="164"/>
    <x v="21"/>
    <x v="21"/>
    <m/>
    <x v="615"/>
    <e v="#N/A"/>
    <x v="615"/>
  </r>
  <r>
    <x v="5170"/>
    <m/>
    <n v="366"/>
    <x v="21401"/>
    <m/>
    <m/>
    <m/>
    <m/>
    <x v="7659"/>
    <s v="2023/11/30"/>
    <x v="164"/>
    <x v="164"/>
    <x v="21"/>
    <x v="21"/>
    <m/>
    <x v="615"/>
    <e v="#N/A"/>
    <x v="615"/>
  </r>
  <r>
    <x v="5170"/>
    <m/>
    <n v="160"/>
    <x v="21402"/>
    <m/>
    <m/>
    <m/>
    <m/>
    <x v="9766"/>
    <s v="2023/12/24"/>
    <x v="164"/>
    <x v="164"/>
    <x v="21"/>
    <x v="21"/>
    <m/>
    <x v="615"/>
    <e v="#N/A"/>
    <x v="615"/>
  </r>
  <r>
    <x v="5170"/>
    <m/>
    <n v="30"/>
    <x v="21403"/>
    <m/>
    <m/>
    <m/>
    <m/>
    <x v="8515"/>
    <s v="2023/4/26"/>
    <x v="164"/>
    <x v="164"/>
    <x v="0"/>
    <x v="0"/>
    <m/>
    <x v="615"/>
    <e v="#N/A"/>
    <x v="615"/>
  </r>
  <r>
    <x v="5170"/>
    <m/>
    <n v="50"/>
    <x v="21404"/>
    <m/>
    <m/>
    <m/>
    <m/>
    <x v="8515"/>
    <s v="2023/4/26"/>
    <x v="164"/>
    <x v="164"/>
    <x v="0"/>
    <x v="0"/>
    <m/>
    <x v="615"/>
    <e v="#N/A"/>
    <x v="615"/>
  </r>
  <r>
    <x v="5170"/>
    <m/>
    <n v="60"/>
    <x v="21405"/>
    <m/>
    <m/>
    <m/>
    <m/>
    <x v="8515"/>
    <s v="2023/4/26"/>
    <x v="164"/>
    <x v="164"/>
    <x v="0"/>
    <x v="0"/>
    <m/>
    <x v="615"/>
    <e v="#N/A"/>
    <x v="615"/>
  </r>
  <r>
    <x v="5170"/>
    <m/>
    <n v="60"/>
    <x v="21406"/>
    <m/>
    <m/>
    <m/>
    <m/>
    <x v="8515"/>
    <s v="2023/4/26"/>
    <x v="164"/>
    <x v="164"/>
    <x v="0"/>
    <x v="0"/>
    <m/>
    <x v="615"/>
    <e v="#N/A"/>
    <x v="615"/>
  </r>
  <r>
    <x v="5170"/>
    <m/>
    <n v="50"/>
    <x v="21407"/>
    <m/>
    <m/>
    <m/>
    <m/>
    <x v="8515"/>
    <s v="2023/4/26"/>
    <x v="164"/>
    <x v="164"/>
    <x v="0"/>
    <x v="0"/>
    <m/>
    <x v="615"/>
    <e v="#N/A"/>
    <x v="615"/>
  </r>
  <r>
    <x v="5170"/>
    <m/>
    <n v="15"/>
    <x v="21408"/>
    <m/>
    <m/>
    <m/>
    <m/>
    <x v="8358"/>
    <s v="2023/8/27"/>
    <x v="164"/>
    <x v="164"/>
    <x v="0"/>
    <x v="0"/>
    <m/>
    <x v="615"/>
    <e v="#N/A"/>
    <x v="615"/>
  </r>
  <r>
    <x v="5170"/>
    <m/>
    <n v="30"/>
    <x v="21408"/>
    <m/>
    <m/>
    <m/>
    <m/>
    <x v="8358"/>
    <s v="2023/8/27"/>
    <x v="164"/>
    <x v="164"/>
    <x v="0"/>
    <x v="0"/>
    <m/>
    <x v="615"/>
    <e v="#N/A"/>
    <x v="615"/>
  </r>
  <r>
    <x v="5170"/>
    <m/>
    <n v="366"/>
    <x v="21401"/>
    <m/>
    <m/>
    <m/>
    <m/>
    <x v="7659"/>
    <s v="2023/11/30"/>
    <x v="164"/>
    <x v="164"/>
    <x v="5"/>
    <x v="5"/>
    <m/>
    <x v="615"/>
    <e v="#N/A"/>
    <x v="615"/>
  </r>
  <r>
    <x v="5170"/>
    <m/>
    <n v="20"/>
    <x v="21409"/>
    <m/>
    <m/>
    <m/>
    <m/>
    <x v="8527"/>
    <s v="2023/11/30"/>
    <x v="164"/>
    <x v="164"/>
    <x v="5"/>
    <x v="5"/>
    <m/>
    <x v="615"/>
    <e v="#N/A"/>
    <x v="615"/>
  </r>
  <r>
    <x v="5170"/>
    <m/>
    <n v="20"/>
    <x v="21409"/>
    <m/>
    <m/>
    <m/>
    <m/>
    <x v="8527"/>
    <s v="2023/11/30"/>
    <x v="164"/>
    <x v="164"/>
    <x v="5"/>
    <x v="5"/>
    <m/>
    <x v="615"/>
    <e v="#N/A"/>
    <x v="615"/>
  </r>
  <r>
    <x v="5170"/>
    <m/>
    <n v="60"/>
    <x v="21410"/>
    <m/>
    <m/>
    <m/>
    <m/>
    <x v="8527"/>
    <s v="2023/11/30"/>
    <x v="164"/>
    <x v="164"/>
    <x v="5"/>
    <x v="5"/>
    <m/>
    <x v="615"/>
    <e v="#N/A"/>
    <x v="615"/>
  </r>
  <r>
    <x v="5170"/>
    <m/>
    <n v="1800"/>
    <x v="21411"/>
    <m/>
    <m/>
    <m/>
    <m/>
    <x v="8528"/>
    <s v="2023/12/8"/>
    <x v="164"/>
    <x v="164"/>
    <x v="5"/>
    <x v="5"/>
    <m/>
    <x v="615"/>
    <e v="#N/A"/>
    <x v="615"/>
  </r>
  <r>
    <x v="5170"/>
    <m/>
    <n v="30"/>
    <x v="21412"/>
    <m/>
    <m/>
    <m/>
    <m/>
    <x v="9890"/>
    <s v="2023/12/24"/>
    <x v="164"/>
    <x v="164"/>
    <x v="5"/>
    <x v="5"/>
    <m/>
    <x v="615"/>
    <e v="#N/A"/>
    <x v="615"/>
  </r>
  <r>
    <x v="5170"/>
    <m/>
    <n v="366"/>
    <x v="21413"/>
    <m/>
    <m/>
    <m/>
    <m/>
    <x v="9890"/>
    <s v="2023/12/24"/>
    <x v="164"/>
    <x v="164"/>
    <x v="5"/>
    <x v="5"/>
    <m/>
    <x v="615"/>
    <e v="#N/A"/>
    <x v="615"/>
  </r>
  <r>
    <x v="5170"/>
    <m/>
    <n v="58"/>
    <x v="21414"/>
    <m/>
    <m/>
    <m/>
    <m/>
    <x v="9890"/>
    <s v="2023/12/24"/>
    <x v="164"/>
    <x v="164"/>
    <x v="5"/>
    <x v="5"/>
    <m/>
    <x v="615"/>
    <e v="#N/A"/>
    <x v="615"/>
  </r>
  <r>
    <x v="5170"/>
    <m/>
    <n v="250"/>
    <x v="21415"/>
    <m/>
    <m/>
    <m/>
    <m/>
    <x v="9890"/>
    <s v="2023/12/24"/>
    <x v="164"/>
    <x v="164"/>
    <x v="5"/>
    <x v="5"/>
    <m/>
    <x v="615"/>
    <e v="#N/A"/>
    <x v="615"/>
  </r>
  <r>
    <x v="5170"/>
    <m/>
    <n v="250"/>
    <x v="21416"/>
    <m/>
    <m/>
    <m/>
    <m/>
    <x v="9890"/>
    <s v="2023/12/24"/>
    <x v="164"/>
    <x v="164"/>
    <x v="5"/>
    <x v="5"/>
    <m/>
    <x v="615"/>
    <e v="#N/A"/>
    <x v="615"/>
  </r>
  <r>
    <x v="5170"/>
    <m/>
    <n v="70"/>
    <x v="21417"/>
    <m/>
    <m/>
    <m/>
    <m/>
    <x v="9530"/>
    <s v="2023/1/5"/>
    <x v="164"/>
    <x v="164"/>
    <x v="32"/>
    <x v="32"/>
    <m/>
    <x v="615"/>
    <e v="#N/A"/>
    <x v="615"/>
  </r>
  <r>
    <x v="5170"/>
    <m/>
    <n v="184"/>
    <x v="21418"/>
    <m/>
    <m/>
    <m/>
    <m/>
    <x v="9572"/>
    <s v="2023/1/28"/>
    <x v="164"/>
    <x v="164"/>
    <x v="32"/>
    <x v="32"/>
    <m/>
    <x v="615"/>
    <e v="#N/A"/>
    <x v="615"/>
  </r>
  <r>
    <x v="5170"/>
    <m/>
    <n v="75"/>
    <x v="21419"/>
    <m/>
    <m/>
    <m/>
    <m/>
    <x v="9572"/>
    <s v="2023/1/28"/>
    <x v="164"/>
    <x v="164"/>
    <x v="32"/>
    <x v="32"/>
    <m/>
    <x v="615"/>
    <e v="#N/A"/>
    <x v="615"/>
  </r>
  <r>
    <x v="5170"/>
    <m/>
    <n v="184"/>
    <x v="21418"/>
    <m/>
    <m/>
    <m/>
    <m/>
    <x v="9572"/>
    <s v="2023/1/28"/>
    <x v="164"/>
    <x v="164"/>
    <x v="32"/>
    <x v="32"/>
    <m/>
    <x v="615"/>
    <e v="#N/A"/>
    <x v="615"/>
  </r>
  <r>
    <x v="5170"/>
    <m/>
    <n v="350"/>
    <x v="21420"/>
    <m/>
    <m/>
    <m/>
    <m/>
    <x v="9784"/>
    <s v="2023/1/28"/>
    <x v="164"/>
    <x v="164"/>
    <x v="32"/>
    <x v="32"/>
    <m/>
    <x v="615"/>
    <e v="#N/A"/>
    <x v="615"/>
  </r>
  <r>
    <x v="5170"/>
    <m/>
    <n v="297.39"/>
    <x v="21421"/>
    <m/>
    <m/>
    <m/>
    <m/>
    <x v="9785"/>
    <s v="2023/1/31"/>
    <x v="164"/>
    <x v="164"/>
    <x v="32"/>
    <x v="32"/>
    <m/>
    <x v="615"/>
    <e v="#N/A"/>
    <x v="615"/>
  </r>
  <r>
    <x v="5170"/>
    <m/>
    <n v="170.5"/>
    <x v="21422"/>
    <m/>
    <m/>
    <m/>
    <m/>
    <x v="9785"/>
    <s v="2023/1/31"/>
    <x v="164"/>
    <x v="164"/>
    <x v="32"/>
    <x v="32"/>
    <m/>
    <x v="615"/>
    <e v="#N/A"/>
    <x v="615"/>
  </r>
  <r>
    <x v="5170"/>
    <m/>
    <n v="1974.55"/>
    <x v="21423"/>
    <m/>
    <m/>
    <m/>
    <m/>
    <x v="9785"/>
    <s v="2023/1/31"/>
    <x v="164"/>
    <x v="164"/>
    <x v="32"/>
    <x v="32"/>
    <m/>
    <x v="615"/>
    <e v="#N/A"/>
    <x v="615"/>
  </r>
  <r>
    <x v="5170"/>
    <m/>
    <n v="1756.52"/>
    <x v="21424"/>
    <m/>
    <m/>
    <m/>
    <m/>
    <x v="5276"/>
    <s v="2023/2/21"/>
    <x v="164"/>
    <x v="164"/>
    <x v="32"/>
    <x v="32"/>
    <m/>
    <x v="615"/>
    <e v="#N/A"/>
    <x v="615"/>
  </r>
  <r>
    <x v="5170"/>
    <m/>
    <n v="826.87"/>
    <x v="21425"/>
    <m/>
    <m/>
    <m/>
    <m/>
    <x v="5276"/>
    <s v="2023/2/21"/>
    <x v="164"/>
    <x v="164"/>
    <x v="32"/>
    <x v="32"/>
    <m/>
    <x v="615"/>
    <e v="#N/A"/>
    <x v="615"/>
  </r>
  <r>
    <x v="5170"/>
    <m/>
    <n v="65"/>
    <x v="21426"/>
    <m/>
    <m/>
    <m/>
    <m/>
    <x v="8511"/>
    <s v="2023/2/25"/>
    <x v="164"/>
    <x v="164"/>
    <x v="32"/>
    <x v="32"/>
    <m/>
    <x v="615"/>
    <e v="#N/A"/>
    <x v="615"/>
  </r>
  <r>
    <x v="5170"/>
    <m/>
    <n v="345"/>
    <x v="21427"/>
    <m/>
    <m/>
    <m/>
    <m/>
    <x v="9942"/>
    <s v="2023/3/2"/>
    <x v="164"/>
    <x v="164"/>
    <x v="32"/>
    <x v="32"/>
    <m/>
    <x v="615"/>
    <e v="#N/A"/>
    <x v="615"/>
  </r>
  <r>
    <x v="5170"/>
    <m/>
    <n v="88"/>
    <x v="21428"/>
    <m/>
    <m/>
    <m/>
    <m/>
    <x v="9942"/>
    <s v="2023/3/2"/>
    <x v="164"/>
    <x v="164"/>
    <x v="32"/>
    <x v="32"/>
    <m/>
    <x v="615"/>
    <e v="#N/A"/>
    <x v="615"/>
  </r>
  <r>
    <x v="5170"/>
    <m/>
    <n v="350"/>
    <x v="21429"/>
    <m/>
    <m/>
    <m/>
    <m/>
    <x v="8533"/>
    <s v="2023/3/5"/>
    <x v="164"/>
    <x v="164"/>
    <x v="32"/>
    <x v="32"/>
    <m/>
    <x v="615"/>
    <e v="#N/A"/>
    <x v="615"/>
  </r>
  <r>
    <x v="5170"/>
    <m/>
    <n v="106"/>
    <x v="21430"/>
    <m/>
    <m/>
    <m/>
    <m/>
    <x v="9591"/>
    <s v="2023/3/6"/>
    <x v="164"/>
    <x v="164"/>
    <x v="32"/>
    <x v="32"/>
    <m/>
    <x v="615"/>
    <e v="#N/A"/>
    <x v="615"/>
  </r>
  <r>
    <x v="5170"/>
    <m/>
    <n v="297"/>
    <x v="21431"/>
    <m/>
    <m/>
    <m/>
    <m/>
    <x v="8534"/>
    <s v="2023/3/6"/>
    <x v="164"/>
    <x v="164"/>
    <x v="32"/>
    <x v="32"/>
    <m/>
    <x v="615"/>
    <e v="#N/A"/>
    <x v="615"/>
  </r>
  <r>
    <x v="5170"/>
    <m/>
    <n v="53"/>
    <x v="21432"/>
    <m/>
    <m/>
    <m/>
    <m/>
    <x v="8534"/>
    <s v="2023/3/6"/>
    <x v="164"/>
    <x v="164"/>
    <x v="32"/>
    <x v="32"/>
    <m/>
    <x v="615"/>
    <e v="#N/A"/>
    <x v="615"/>
  </r>
  <r>
    <x v="5170"/>
    <m/>
    <n v="20"/>
    <x v="21433"/>
    <m/>
    <m/>
    <m/>
    <m/>
    <x v="8535"/>
    <s v="2023/3/29"/>
    <x v="164"/>
    <x v="164"/>
    <x v="32"/>
    <x v="32"/>
    <m/>
    <x v="615"/>
    <e v="#N/A"/>
    <x v="615"/>
  </r>
  <r>
    <x v="5170"/>
    <m/>
    <n v="1050"/>
    <x v="21434"/>
    <m/>
    <m/>
    <m/>
    <m/>
    <x v="8535"/>
    <s v="2023/3/29"/>
    <x v="164"/>
    <x v="164"/>
    <x v="32"/>
    <x v="32"/>
    <m/>
    <x v="615"/>
    <e v="#N/A"/>
    <x v="615"/>
  </r>
  <r>
    <x v="5170"/>
    <m/>
    <n v="757"/>
    <x v="21435"/>
    <m/>
    <m/>
    <m/>
    <m/>
    <x v="5279"/>
    <s v="2023/4/2"/>
    <x v="164"/>
    <x v="164"/>
    <x v="32"/>
    <x v="32"/>
    <m/>
    <x v="615"/>
    <e v="#N/A"/>
    <x v="615"/>
  </r>
  <r>
    <x v="5170"/>
    <m/>
    <n v="604.35"/>
    <x v="21436"/>
    <m/>
    <m/>
    <m/>
    <m/>
    <x v="5279"/>
    <s v="2023/4/2"/>
    <x v="164"/>
    <x v="164"/>
    <x v="32"/>
    <x v="32"/>
    <m/>
    <x v="615"/>
    <e v="#N/A"/>
    <x v="615"/>
  </r>
  <r>
    <x v="5170"/>
    <m/>
    <n v="350"/>
    <x v="21437"/>
    <m/>
    <m/>
    <m/>
    <m/>
    <x v="8539"/>
    <s v="2023/5/3"/>
    <x v="164"/>
    <x v="164"/>
    <x v="32"/>
    <x v="32"/>
    <m/>
    <x v="615"/>
    <e v="#N/A"/>
    <x v="615"/>
  </r>
  <r>
    <x v="5170"/>
    <m/>
    <n v="350"/>
    <x v="21438"/>
    <m/>
    <m/>
    <m/>
    <m/>
    <x v="9786"/>
    <s v="2023/5/16"/>
    <x v="164"/>
    <x v="164"/>
    <x v="32"/>
    <x v="32"/>
    <m/>
    <x v="615"/>
    <e v="#N/A"/>
    <x v="615"/>
  </r>
  <r>
    <x v="5170"/>
    <m/>
    <n v="50"/>
    <x v="21439"/>
    <m/>
    <m/>
    <m/>
    <m/>
    <x v="9786"/>
    <s v="2023/5/16"/>
    <x v="164"/>
    <x v="164"/>
    <x v="32"/>
    <x v="32"/>
    <m/>
    <x v="615"/>
    <e v="#N/A"/>
    <x v="615"/>
  </r>
  <r>
    <x v="5170"/>
    <m/>
    <n v="188"/>
    <x v="21280"/>
    <m/>
    <m/>
    <m/>
    <m/>
    <x v="9575"/>
    <s v="2023/6/25"/>
    <x v="164"/>
    <x v="164"/>
    <x v="32"/>
    <x v="32"/>
    <m/>
    <x v="615"/>
    <e v="#N/A"/>
    <x v="615"/>
  </r>
  <r>
    <x v="5170"/>
    <m/>
    <n v="567.63"/>
    <x v="21440"/>
    <m/>
    <m/>
    <m/>
    <m/>
    <x v="9943"/>
    <s v="2023/9/20"/>
    <x v="164"/>
    <x v="164"/>
    <x v="32"/>
    <x v="32"/>
    <m/>
    <x v="615"/>
    <e v="#N/A"/>
    <x v="615"/>
  </r>
  <r>
    <x v="5170"/>
    <m/>
    <n v="896"/>
    <x v="21322"/>
    <m/>
    <m/>
    <m/>
    <m/>
    <x v="7476"/>
    <s v="2023/11/2"/>
    <x v="164"/>
    <x v="164"/>
    <x v="40"/>
    <x v="40"/>
    <m/>
    <x v="615"/>
    <e v="#N/A"/>
    <x v="615"/>
  </r>
  <r>
    <x v="5170"/>
    <m/>
    <n v="130"/>
    <x v="21441"/>
    <m/>
    <m/>
    <m/>
    <m/>
    <x v="7659"/>
    <s v="2023/11/30"/>
    <x v="164"/>
    <x v="164"/>
    <x v="40"/>
    <x v="40"/>
    <m/>
    <x v="615"/>
    <e v="#N/A"/>
    <x v="615"/>
  </r>
  <r>
    <x v="5170"/>
    <m/>
    <n v="842"/>
    <x v="21442"/>
    <m/>
    <m/>
    <m/>
    <m/>
    <x v="8446"/>
    <s v="2023/6/24"/>
    <x v="164"/>
    <x v="164"/>
    <x v="68"/>
    <x v="68"/>
    <m/>
    <x v="615"/>
    <e v="#N/A"/>
    <x v="615"/>
  </r>
  <r>
    <x v="5170"/>
    <m/>
    <n v="159"/>
    <x v="21443"/>
    <m/>
    <m/>
    <m/>
    <m/>
    <x v="8541"/>
    <s v="2023/6/24"/>
    <x v="164"/>
    <x v="164"/>
    <x v="68"/>
    <x v="68"/>
    <m/>
    <x v="615"/>
    <e v="#N/A"/>
    <x v="615"/>
  </r>
  <r>
    <x v="5170"/>
    <m/>
    <n v="277"/>
    <x v="21444"/>
    <m/>
    <m/>
    <m/>
    <m/>
    <x v="8657"/>
    <s v="2023/8/23"/>
    <x v="164"/>
    <x v="164"/>
    <x v="68"/>
    <x v="68"/>
    <m/>
    <x v="615"/>
    <e v="#N/A"/>
    <x v="615"/>
  </r>
  <r>
    <x v="5170"/>
    <m/>
    <n v="1547.9"/>
    <x v="21445"/>
    <m/>
    <m/>
    <m/>
    <m/>
    <x v="8657"/>
    <s v="2023/8/23"/>
    <x v="164"/>
    <x v="164"/>
    <x v="68"/>
    <x v="68"/>
    <m/>
    <x v="615"/>
    <e v="#N/A"/>
    <x v="615"/>
  </r>
  <r>
    <x v="5170"/>
    <m/>
    <n v="1416"/>
    <x v="21446"/>
    <m/>
    <m/>
    <m/>
    <m/>
    <x v="9691"/>
    <s v="2023/8/31"/>
    <x v="164"/>
    <x v="164"/>
    <x v="68"/>
    <x v="68"/>
    <m/>
    <x v="615"/>
    <e v="#N/A"/>
    <x v="615"/>
  </r>
  <r>
    <x v="5170"/>
    <m/>
    <n v="331.90000000000003"/>
    <x v="21447"/>
    <m/>
    <m/>
    <m/>
    <m/>
    <x v="9944"/>
    <s v="2023/9/11"/>
    <x v="164"/>
    <x v="164"/>
    <x v="68"/>
    <x v="68"/>
    <m/>
    <x v="615"/>
    <e v="#N/A"/>
    <x v="615"/>
  </r>
  <r>
    <x v="5170"/>
    <m/>
    <n v="500"/>
    <x v="21448"/>
    <m/>
    <m/>
    <m/>
    <m/>
    <x v="9944"/>
    <s v="2023/9/11"/>
    <x v="164"/>
    <x v="164"/>
    <x v="68"/>
    <x v="68"/>
    <m/>
    <x v="615"/>
    <e v="#N/A"/>
    <x v="615"/>
  </r>
  <r>
    <x v="5170"/>
    <m/>
    <n v="474.99"/>
    <x v="21449"/>
    <m/>
    <m/>
    <m/>
    <m/>
    <x v="9944"/>
    <s v="2023/9/11"/>
    <x v="164"/>
    <x v="164"/>
    <x v="68"/>
    <x v="68"/>
    <m/>
    <x v="615"/>
    <e v="#N/A"/>
    <x v="615"/>
  </r>
  <r>
    <x v="5170"/>
    <m/>
    <n v="130"/>
    <x v="21450"/>
    <m/>
    <m/>
    <m/>
    <m/>
    <x v="8550"/>
    <s v="2023/10/11"/>
    <x v="164"/>
    <x v="164"/>
    <x v="68"/>
    <x v="68"/>
    <m/>
    <x v="615"/>
    <e v="#N/A"/>
    <x v="615"/>
  </r>
  <r>
    <x v="5170"/>
    <m/>
    <n v="747"/>
    <x v="21451"/>
    <m/>
    <m/>
    <m/>
    <m/>
    <x v="8550"/>
    <s v="2023/10/11"/>
    <x v="164"/>
    <x v="164"/>
    <x v="68"/>
    <x v="68"/>
    <m/>
    <x v="615"/>
    <e v="#N/A"/>
    <x v="615"/>
  </r>
  <r>
    <x v="5170"/>
    <m/>
    <n v="80"/>
    <x v="21452"/>
    <m/>
    <m/>
    <m/>
    <m/>
    <x v="8529"/>
    <s v="2023/12/9"/>
    <x v="164"/>
    <x v="164"/>
    <x v="68"/>
    <x v="68"/>
    <m/>
    <x v="615"/>
    <e v="#N/A"/>
    <x v="615"/>
  </r>
  <r>
    <x v="5170"/>
    <m/>
    <n v="1219"/>
    <x v="21453"/>
    <m/>
    <m/>
    <m/>
    <m/>
    <x v="8529"/>
    <s v="2023/12/9"/>
    <x v="164"/>
    <x v="164"/>
    <x v="68"/>
    <x v="68"/>
    <m/>
    <x v="615"/>
    <e v="#N/A"/>
    <x v="615"/>
  </r>
  <r>
    <x v="5170"/>
    <m/>
    <n v="1098"/>
    <x v="21454"/>
    <m/>
    <m/>
    <m/>
    <m/>
    <x v="9708"/>
    <s v="2023/12/24"/>
    <x v="164"/>
    <x v="164"/>
    <x v="68"/>
    <x v="68"/>
    <m/>
    <x v="615"/>
    <e v="#N/A"/>
    <x v="615"/>
  </r>
  <r>
    <x v="5170"/>
    <m/>
    <n v="76.87"/>
    <x v="21455"/>
    <m/>
    <m/>
    <m/>
    <m/>
    <x v="9708"/>
    <s v="2023/12/24"/>
    <x v="164"/>
    <x v="164"/>
    <x v="68"/>
    <x v="68"/>
    <m/>
    <x v="615"/>
    <e v="#N/A"/>
    <x v="615"/>
  </r>
  <r>
    <x v="5170"/>
    <m/>
    <n v="103.35000000000001"/>
    <x v="21376"/>
    <m/>
    <m/>
    <m/>
    <m/>
    <x v="8658"/>
    <s v="2023/12/24"/>
    <x v="164"/>
    <x v="164"/>
    <x v="68"/>
    <x v="68"/>
    <m/>
    <x v="615"/>
    <e v="#N/A"/>
    <x v="615"/>
  </r>
  <r>
    <x v="5170"/>
    <m/>
    <n v="28"/>
    <x v="21376"/>
    <m/>
    <m/>
    <m/>
    <m/>
    <x v="8658"/>
    <s v="2023/12/24"/>
    <x v="164"/>
    <x v="164"/>
    <x v="68"/>
    <x v="68"/>
    <m/>
    <x v="615"/>
    <e v="#N/A"/>
    <x v="615"/>
  </r>
  <r>
    <x v="5170"/>
    <m/>
    <n v="173.08"/>
    <x v="21376"/>
    <m/>
    <m/>
    <m/>
    <m/>
    <x v="8658"/>
    <s v="2023/12/24"/>
    <x v="164"/>
    <x v="164"/>
    <x v="68"/>
    <x v="68"/>
    <m/>
    <x v="615"/>
    <e v="#N/A"/>
    <x v="615"/>
  </r>
  <r>
    <x v="5170"/>
    <m/>
    <n v="1438"/>
    <x v="21456"/>
    <m/>
    <m/>
    <m/>
    <m/>
    <x v="8658"/>
    <s v="2023/12/24"/>
    <x v="164"/>
    <x v="164"/>
    <x v="68"/>
    <x v="68"/>
    <m/>
    <x v="615"/>
    <e v="#N/A"/>
    <x v="615"/>
  </r>
  <r>
    <x v="5170"/>
    <m/>
    <n v="630"/>
    <x v="21457"/>
    <m/>
    <m/>
    <m/>
    <m/>
    <x v="9945"/>
    <s v="2023/2/20"/>
    <x v="164"/>
    <x v="164"/>
    <x v="23"/>
    <x v="23"/>
    <m/>
    <x v="615"/>
    <e v="#N/A"/>
    <x v="615"/>
  </r>
  <r>
    <x v="5170"/>
    <m/>
    <n v="60"/>
    <x v="21376"/>
    <m/>
    <m/>
    <m/>
    <m/>
    <x v="8438"/>
    <s v="2023/6/5"/>
    <x v="164"/>
    <x v="164"/>
    <x v="23"/>
    <x v="23"/>
    <m/>
    <x v="615"/>
    <e v="#N/A"/>
    <x v="615"/>
  </r>
  <r>
    <x v="5170"/>
    <m/>
    <n v="28.82"/>
    <x v="21458"/>
    <m/>
    <m/>
    <m/>
    <m/>
    <x v="8601"/>
    <s v="2023/9/3"/>
    <x v="164"/>
    <x v="164"/>
    <x v="23"/>
    <x v="23"/>
    <m/>
    <x v="615"/>
    <e v="#N/A"/>
    <x v="615"/>
  </r>
  <r>
    <x v="5170"/>
    <m/>
    <n v="15"/>
    <x v="21459"/>
    <m/>
    <m/>
    <m/>
    <m/>
    <x v="8550"/>
    <s v="2023/10/11"/>
    <x v="164"/>
    <x v="164"/>
    <x v="23"/>
    <x v="23"/>
    <m/>
    <x v="615"/>
    <e v="#N/A"/>
    <x v="615"/>
  </r>
  <r>
    <x v="5170"/>
    <m/>
    <n v="804.31000000000006"/>
    <x v="21460"/>
    <m/>
    <m/>
    <m/>
    <m/>
    <x v="9946"/>
    <s v="2023/7/13"/>
    <x v="164"/>
    <x v="164"/>
    <x v="28"/>
    <x v="28"/>
    <m/>
    <x v="615"/>
    <e v="#N/A"/>
    <x v="615"/>
  </r>
  <r>
    <x v="5170"/>
    <m/>
    <n v="104"/>
    <x v="21461"/>
    <m/>
    <m/>
    <m/>
    <m/>
    <x v="5493"/>
    <s v="2023/1/4"/>
    <x v="164"/>
    <x v="164"/>
    <x v="33"/>
    <x v="33"/>
    <m/>
    <x v="615"/>
    <e v="#N/A"/>
    <x v="615"/>
  </r>
  <r>
    <x v="5170"/>
    <m/>
    <n v="120.02"/>
    <x v="21462"/>
    <m/>
    <m/>
    <m/>
    <m/>
    <x v="9790"/>
    <s v="2023/3/19"/>
    <x v="164"/>
    <x v="164"/>
    <x v="33"/>
    <x v="33"/>
    <m/>
    <x v="615"/>
    <e v="#N/A"/>
    <x v="615"/>
  </r>
  <r>
    <x v="5170"/>
    <m/>
    <n v="496"/>
    <x v="21260"/>
    <m/>
    <m/>
    <m/>
    <m/>
    <x v="9565"/>
    <s v="2023/4/26"/>
    <x v="164"/>
    <x v="164"/>
    <x v="33"/>
    <x v="33"/>
    <m/>
    <x v="615"/>
    <e v="#N/A"/>
    <x v="615"/>
  </r>
  <r>
    <x v="5170"/>
    <m/>
    <n v="300"/>
    <x v="21463"/>
    <m/>
    <m/>
    <m/>
    <m/>
    <x v="5280"/>
    <s v="2023/4/30"/>
    <x v="164"/>
    <x v="164"/>
    <x v="33"/>
    <x v="33"/>
    <m/>
    <x v="615"/>
    <e v="#N/A"/>
    <x v="615"/>
  </r>
  <r>
    <x v="5170"/>
    <m/>
    <n v="2177.2200000000003"/>
    <x v="21464"/>
    <m/>
    <m/>
    <m/>
    <m/>
    <x v="5280"/>
    <s v="2023/4/30"/>
    <x v="164"/>
    <x v="164"/>
    <x v="33"/>
    <x v="33"/>
    <m/>
    <x v="615"/>
    <e v="#N/A"/>
    <x v="615"/>
  </r>
  <r>
    <x v="5170"/>
    <m/>
    <n v="95"/>
    <x v="21465"/>
    <m/>
    <m/>
    <m/>
    <m/>
    <x v="9600"/>
    <s v="2023/7/19"/>
    <x v="164"/>
    <x v="164"/>
    <x v="33"/>
    <x v="33"/>
    <m/>
    <x v="615"/>
    <e v="#N/A"/>
    <x v="615"/>
  </r>
  <r>
    <x v="5170"/>
    <m/>
    <n v="1244.53"/>
    <x v="21466"/>
    <m/>
    <m/>
    <m/>
    <m/>
    <x v="9747"/>
    <s v="2023/7/23"/>
    <x v="164"/>
    <x v="164"/>
    <x v="33"/>
    <x v="33"/>
    <m/>
    <x v="615"/>
    <e v="#N/A"/>
    <x v="615"/>
  </r>
  <r>
    <x v="5170"/>
    <m/>
    <n v="90"/>
    <x v="21467"/>
    <m/>
    <m/>
    <m/>
    <m/>
    <x v="8569"/>
    <s v="2023/8/5"/>
    <x v="164"/>
    <x v="164"/>
    <x v="33"/>
    <x v="33"/>
    <m/>
    <x v="615"/>
    <e v="#N/A"/>
    <x v="615"/>
  </r>
  <r>
    <x v="5170"/>
    <m/>
    <n v="20"/>
    <x v="21468"/>
    <m/>
    <m/>
    <m/>
    <m/>
    <x v="8576"/>
    <s v="2023/10/12"/>
    <x v="164"/>
    <x v="164"/>
    <x v="33"/>
    <x v="33"/>
    <m/>
    <x v="615"/>
    <e v="#N/A"/>
    <x v="615"/>
  </r>
  <r>
    <x v="5170"/>
    <m/>
    <n v="85"/>
    <x v="21469"/>
    <m/>
    <m/>
    <m/>
    <m/>
    <x v="8576"/>
    <s v="2023/10/12"/>
    <x v="164"/>
    <x v="164"/>
    <x v="33"/>
    <x v="33"/>
    <m/>
    <x v="615"/>
    <e v="#N/A"/>
    <x v="615"/>
  </r>
  <r>
    <x v="5170"/>
    <m/>
    <n v="35"/>
    <x v="21470"/>
    <m/>
    <m/>
    <m/>
    <m/>
    <x v="8579"/>
    <s v="2023/11/9"/>
    <x v="164"/>
    <x v="164"/>
    <x v="33"/>
    <x v="33"/>
    <m/>
    <x v="615"/>
    <e v="#N/A"/>
    <x v="615"/>
  </r>
  <r>
    <x v="5170"/>
    <m/>
    <n v="35"/>
    <x v="21471"/>
    <m/>
    <m/>
    <m/>
    <m/>
    <x v="8581"/>
    <s v="2023/11/30"/>
    <x v="164"/>
    <x v="164"/>
    <x v="33"/>
    <x v="33"/>
    <m/>
    <x v="615"/>
    <e v="#N/A"/>
    <x v="615"/>
  </r>
  <r>
    <x v="5170"/>
    <m/>
    <n v="673"/>
    <x v="21472"/>
    <m/>
    <m/>
    <m/>
    <m/>
    <x v="9813"/>
    <s v="2023/12/31"/>
    <x v="164"/>
    <x v="164"/>
    <x v="33"/>
    <x v="33"/>
    <m/>
    <x v="615"/>
    <e v="#N/A"/>
    <x v="615"/>
  </r>
  <r>
    <x v="5170"/>
    <m/>
    <n v="100"/>
    <x v="21473"/>
    <m/>
    <m/>
    <m/>
    <m/>
    <x v="8425"/>
    <s v="2023/6/4"/>
    <x v="164"/>
    <x v="164"/>
    <x v="19"/>
    <x v="19"/>
    <m/>
    <x v="615"/>
    <e v="#N/A"/>
    <x v="615"/>
  </r>
  <r>
    <x v="5170"/>
    <m/>
    <n v="54"/>
    <x v="21474"/>
    <m/>
    <m/>
    <m/>
    <m/>
    <x v="9491"/>
    <s v="2023/3/19"/>
    <x v="164"/>
    <x v="164"/>
    <x v="30"/>
    <x v="30"/>
    <m/>
    <x v="615"/>
    <e v="#N/A"/>
    <x v="615"/>
  </r>
  <r>
    <x v="5170"/>
    <m/>
    <n v="150"/>
    <x v="21475"/>
    <m/>
    <m/>
    <m/>
    <m/>
    <x v="9491"/>
    <s v="2023/3/19"/>
    <x v="164"/>
    <x v="164"/>
    <x v="30"/>
    <x v="30"/>
    <m/>
    <x v="615"/>
    <e v="#N/A"/>
    <x v="615"/>
  </r>
  <r>
    <x v="5170"/>
    <m/>
    <n v="144"/>
    <x v="21476"/>
    <m/>
    <m/>
    <m/>
    <m/>
    <x v="9491"/>
    <s v="2023/3/19"/>
    <x v="164"/>
    <x v="164"/>
    <x v="30"/>
    <x v="30"/>
    <m/>
    <x v="615"/>
    <e v="#N/A"/>
    <x v="615"/>
  </r>
  <r>
    <x v="5170"/>
    <m/>
    <n v="27.44"/>
    <x v="21477"/>
    <m/>
    <m/>
    <m/>
    <m/>
    <x v="9795"/>
    <s v="2023/5/27"/>
    <x v="164"/>
    <x v="164"/>
    <x v="30"/>
    <x v="30"/>
    <m/>
    <x v="615"/>
    <e v="#N/A"/>
    <x v="615"/>
  </r>
  <r>
    <x v="5170"/>
    <m/>
    <n v="104.5"/>
    <x v="21478"/>
    <m/>
    <m/>
    <m/>
    <m/>
    <x v="9947"/>
    <s v="2023/6/1"/>
    <x v="164"/>
    <x v="164"/>
    <x v="30"/>
    <x v="30"/>
    <m/>
    <x v="615"/>
    <e v="#N/A"/>
    <x v="615"/>
  </r>
  <r>
    <x v="5170"/>
    <m/>
    <n v="62"/>
    <x v="21479"/>
    <m/>
    <m/>
    <m/>
    <m/>
    <x v="9948"/>
    <s v="2023/7/8"/>
    <x v="164"/>
    <x v="164"/>
    <x v="30"/>
    <x v="30"/>
    <m/>
    <x v="615"/>
    <e v="#N/A"/>
    <x v="615"/>
  </r>
  <r>
    <x v="5170"/>
    <m/>
    <n v="30"/>
    <x v="21480"/>
    <m/>
    <m/>
    <m/>
    <m/>
    <x v="7280"/>
    <s v="2023/9/25"/>
    <x v="164"/>
    <x v="164"/>
    <x v="42"/>
    <x v="42"/>
    <m/>
    <x v="615"/>
    <e v="#N/A"/>
    <x v="615"/>
  </r>
  <r>
    <x v="5170"/>
    <m/>
    <n v="35"/>
    <x v="21481"/>
    <m/>
    <m/>
    <m/>
    <m/>
    <x v="9841"/>
    <s v="2023/12/17"/>
    <x v="164"/>
    <x v="164"/>
    <x v="42"/>
    <x v="42"/>
    <m/>
    <x v="615"/>
    <e v="#N/A"/>
    <x v="615"/>
  </r>
  <r>
    <x v="5170"/>
    <m/>
    <n v="50"/>
    <x v="21482"/>
    <m/>
    <m/>
    <m/>
    <m/>
    <x v="7899"/>
    <s v="2023/12/31"/>
    <x v="164"/>
    <x v="164"/>
    <x v="63"/>
    <x v="63"/>
    <m/>
    <x v="615"/>
    <e v="#N/A"/>
    <x v="615"/>
  </r>
  <r>
    <x v="5170"/>
    <m/>
    <n v="200"/>
    <x v="21483"/>
    <m/>
    <m/>
    <m/>
    <m/>
    <x v="8483"/>
    <s v="2023/4/19"/>
    <x v="164"/>
    <x v="164"/>
    <x v="43"/>
    <x v="43"/>
    <m/>
    <x v="615"/>
    <e v="#N/A"/>
    <x v="615"/>
  </r>
  <r>
    <x v="5170"/>
    <m/>
    <n v="200"/>
    <x v="21484"/>
    <m/>
    <m/>
    <m/>
    <m/>
    <x v="8503"/>
    <s v="2023/6/5"/>
    <x v="164"/>
    <x v="164"/>
    <x v="43"/>
    <x v="43"/>
    <m/>
    <x v="615"/>
    <e v="#N/A"/>
    <x v="615"/>
  </r>
  <r>
    <x v="5170"/>
    <m/>
    <n v="200"/>
    <x v="21485"/>
    <m/>
    <m/>
    <m/>
    <m/>
    <x v="8503"/>
    <s v="2023/6/5"/>
    <x v="164"/>
    <x v="164"/>
    <x v="43"/>
    <x v="43"/>
    <m/>
    <x v="615"/>
    <e v="#N/A"/>
    <x v="615"/>
  </r>
  <r>
    <x v="5170"/>
    <m/>
    <n v="100"/>
    <x v="21486"/>
    <m/>
    <m/>
    <m/>
    <m/>
    <x v="9670"/>
    <s v="2023/6/20"/>
    <x v="164"/>
    <x v="164"/>
    <x v="43"/>
    <x v="43"/>
    <m/>
    <x v="615"/>
    <e v="#N/A"/>
    <x v="615"/>
  </r>
  <r>
    <x v="5170"/>
    <m/>
    <n v="240"/>
    <x v="21487"/>
    <m/>
    <m/>
    <m/>
    <m/>
    <x v="8485"/>
    <s v="2023/6/21"/>
    <x v="164"/>
    <x v="164"/>
    <x v="43"/>
    <x v="43"/>
    <m/>
    <x v="615"/>
    <e v="#N/A"/>
    <x v="615"/>
  </r>
  <r>
    <x v="5170"/>
    <m/>
    <n v="540"/>
    <x v="21394"/>
    <m/>
    <m/>
    <m/>
    <m/>
    <x v="8485"/>
    <s v="2023/6/21"/>
    <x v="164"/>
    <x v="164"/>
    <x v="43"/>
    <x v="43"/>
    <m/>
    <x v="615"/>
    <e v="#N/A"/>
    <x v="615"/>
  </r>
  <r>
    <x v="5170"/>
    <m/>
    <n v="310"/>
    <x v="21488"/>
    <m/>
    <m/>
    <m/>
    <m/>
    <x v="8663"/>
    <s v="2023/7/13"/>
    <x v="164"/>
    <x v="164"/>
    <x v="43"/>
    <x v="43"/>
    <m/>
    <x v="615"/>
    <e v="#N/A"/>
    <x v="615"/>
  </r>
  <r>
    <x v="5170"/>
    <m/>
    <n v="876.5"/>
    <x v="21489"/>
    <m/>
    <m/>
    <m/>
    <m/>
    <x v="8663"/>
    <s v="2023/7/13"/>
    <x v="164"/>
    <x v="164"/>
    <x v="43"/>
    <x v="43"/>
    <m/>
    <x v="615"/>
    <e v="#N/A"/>
    <x v="615"/>
  </r>
  <r>
    <x v="5170"/>
    <m/>
    <n v="40"/>
    <x v="21490"/>
    <m/>
    <m/>
    <m/>
    <m/>
    <x v="8663"/>
    <s v="2023/7/13"/>
    <x v="164"/>
    <x v="164"/>
    <x v="43"/>
    <x v="43"/>
    <m/>
    <x v="615"/>
    <e v="#N/A"/>
    <x v="615"/>
  </r>
  <r>
    <x v="5170"/>
    <m/>
    <n v="1205"/>
    <x v="21491"/>
    <m/>
    <m/>
    <m/>
    <m/>
    <x v="9949"/>
    <s v="2023/7/13"/>
    <x v="164"/>
    <x v="164"/>
    <x v="43"/>
    <x v="43"/>
    <m/>
    <x v="615"/>
    <e v="#N/A"/>
    <x v="615"/>
  </r>
  <r>
    <x v="5170"/>
    <m/>
    <n v="265"/>
    <x v="21492"/>
    <m/>
    <m/>
    <m/>
    <m/>
    <x v="9949"/>
    <s v="2023/7/13"/>
    <x v="164"/>
    <x v="164"/>
    <x v="43"/>
    <x v="43"/>
    <m/>
    <x v="615"/>
    <e v="#N/A"/>
    <x v="615"/>
  </r>
  <r>
    <x v="5170"/>
    <m/>
    <n v="50"/>
    <x v="21493"/>
    <m/>
    <m/>
    <m/>
    <m/>
    <x v="9949"/>
    <s v="2023/7/13"/>
    <x v="164"/>
    <x v="164"/>
    <x v="43"/>
    <x v="43"/>
    <m/>
    <x v="615"/>
    <e v="#N/A"/>
    <x v="615"/>
  </r>
  <r>
    <x v="5170"/>
    <m/>
    <n v="121"/>
    <x v="21494"/>
    <m/>
    <m/>
    <m/>
    <m/>
    <x v="9949"/>
    <s v="2023/7/13"/>
    <x v="164"/>
    <x v="164"/>
    <x v="43"/>
    <x v="43"/>
    <m/>
    <x v="615"/>
    <e v="#N/A"/>
    <x v="615"/>
  </r>
  <r>
    <x v="5170"/>
    <m/>
    <n v="800"/>
    <x v="21495"/>
    <m/>
    <m/>
    <m/>
    <m/>
    <x v="8486"/>
    <s v="2023/8/1"/>
    <x v="164"/>
    <x v="164"/>
    <x v="43"/>
    <x v="43"/>
    <m/>
    <x v="615"/>
    <e v="#N/A"/>
    <x v="615"/>
  </r>
  <r>
    <x v="5170"/>
    <m/>
    <n v="240"/>
    <x v="21496"/>
    <m/>
    <m/>
    <m/>
    <m/>
    <x v="8488"/>
    <s v="2023/11/12"/>
    <x v="164"/>
    <x v="164"/>
    <x v="43"/>
    <x v="43"/>
    <m/>
    <x v="615"/>
    <e v="#N/A"/>
    <x v="615"/>
  </r>
  <r>
    <x v="5170"/>
    <m/>
    <n v="200"/>
    <x v="21497"/>
    <m/>
    <m/>
    <m/>
    <m/>
    <x v="8488"/>
    <s v="2023/11/12"/>
    <x v="164"/>
    <x v="164"/>
    <x v="43"/>
    <x v="43"/>
    <m/>
    <x v="615"/>
    <e v="#N/A"/>
    <x v="615"/>
  </r>
  <r>
    <x v="5170"/>
    <m/>
    <n v="70"/>
    <x v="21496"/>
    <m/>
    <m/>
    <m/>
    <m/>
    <x v="8488"/>
    <s v="2023/11/12"/>
    <x v="164"/>
    <x v="164"/>
    <x v="43"/>
    <x v="43"/>
    <m/>
    <x v="615"/>
    <e v="#N/A"/>
    <x v="615"/>
  </r>
  <r>
    <x v="5170"/>
    <m/>
    <n v="60"/>
    <x v="21498"/>
    <m/>
    <m/>
    <m/>
    <m/>
    <x v="9602"/>
    <s v="2023/11/12"/>
    <x v="164"/>
    <x v="164"/>
    <x v="43"/>
    <x v="43"/>
    <m/>
    <x v="615"/>
    <e v="#N/A"/>
    <x v="615"/>
  </r>
  <r>
    <x v="5170"/>
    <m/>
    <n v="65"/>
    <x v="21499"/>
    <m/>
    <m/>
    <m/>
    <m/>
    <x v="9950"/>
    <s v="2023/12/25"/>
    <x v="164"/>
    <x v="164"/>
    <x v="43"/>
    <x v="43"/>
    <m/>
    <x v="615"/>
    <e v="#N/A"/>
    <x v="615"/>
  </r>
  <r>
    <x v="5170"/>
    <m/>
    <n v="389.56"/>
    <x v="21500"/>
    <m/>
    <m/>
    <m/>
    <m/>
    <x v="9950"/>
    <s v="2023/12/25"/>
    <x v="164"/>
    <x v="164"/>
    <x v="43"/>
    <x v="43"/>
    <m/>
    <x v="615"/>
    <e v="#N/A"/>
    <x v="615"/>
  </r>
  <r>
    <x v="5170"/>
    <m/>
    <n v="79"/>
    <x v="21501"/>
    <m/>
    <m/>
    <m/>
    <m/>
    <x v="9950"/>
    <s v="2023/12/25"/>
    <x v="164"/>
    <x v="164"/>
    <x v="43"/>
    <x v="43"/>
    <m/>
    <x v="615"/>
    <e v="#N/A"/>
    <x v="615"/>
  </r>
  <r>
    <x v="5170"/>
    <m/>
    <n v="585"/>
    <x v="21502"/>
    <m/>
    <m/>
    <m/>
    <m/>
    <x v="9749"/>
    <s v="2023/9/27"/>
    <x v="164"/>
    <x v="164"/>
    <x v="65"/>
    <x v="65"/>
    <m/>
    <x v="615"/>
    <e v="#N/A"/>
    <x v="615"/>
  </r>
  <r>
    <x v="5170"/>
    <m/>
    <n v="74.8"/>
    <x v="21503"/>
    <m/>
    <m/>
    <m/>
    <m/>
    <x v="9670"/>
    <s v="2023/6/20"/>
    <x v="164"/>
    <x v="164"/>
    <x v="58"/>
    <x v="58"/>
    <m/>
    <x v="615"/>
    <e v="#N/A"/>
    <x v="615"/>
  </r>
  <r>
    <x v="5170"/>
    <m/>
    <n v="276"/>
    <x v="21504"/>
    <m/>
    <m/>
    <m/>
    <m/>
    <x v="9670"/>
    <s v="2023/6/20"/>
    <x v="164"/>
    <x v="164"/>
    <x v="58"/>
    <x v="58"/>
    <m/>
    <x v="615"/>
    <e v="#N/A"/>
    <x v="615"/>
  </r>
  <r>
    <x v="5170"/>
    <m/>
    <n v="148.22"/>
    <x v="21505"/>
    <m/>
    <m/>
    <m/>
    <m/>
    <x v="9493"/>
    <s v="2023/6/21"/>
    <x v="164"/>
    <x v="164"/>
    <x v="58"/>
    <x v="58"/>
    <m/>
    <x v="615"/>
    <e v="#N/A"/>
    <x v="615"/>
  </r>
  <r>
    <x v="5170"/>
    <m/>
    <n v="59"/>
    <x v="21506"/>
    <m/>
    <m/>
    <m/>
    <m/>
    <x v="9951"/>
    <s v="2023/6/24"/>
    <x v="164"/>
    <x v="164"/>
    <x v="58"/>
    <x v="58"/>
    <m/>
    <x v="615"/>
    <e v="#N/A"/>
    <x v="615"/>
  </r>
  <r>
    <x v="5170"/>
    <m/>
    <n v="90"/>
    <x v="21507"/>
    <m/>
    <m/>
    <m/>
    <m/>
    <x v="9951"/>
    <s v="2023/6/24"/>
    <x v="164"/>
    <x v="164"/>
    <x v="58"/>
    <x v="58"/>
    <m/>
    <x v="615"/>
    <e v="#N/A"/>
    <x v="615"/>
  </r>
  <r>
    <x v="5170"/>
    <m/>
    <n v="90"/>
    <x v="21508"/>
    <m/>
    <m/>
    <m/>
    <m/>
    <x v="9798"/>
    <s v="2023/6/25"/>
    <x v="164"/>
    <x v="164"/>
    <x v="58"/>
    <x v="58"/>
    <m/>
    <x v="615"/>
    <e v="#N/A"/>
    <x v="615"/>
  </r>
  <r>
    <x v="5170"/>
    <m/>
    <n v="90"/>
    <x v="21509"/>
    <m/>
    <m/>
    <m/>
    <m/>
    <x v="9798"/>
    <s v="2023/6/25"/>
    <x v="164"/>
    <x v="164"/>
    <x v="58"/>
    <x v="58"/>
    <m/>
    <x v="615"/>
    <e v="#N/A"/>
    <x v="615"/>
  </r>
  <r>
    <x v="5170"/>
    <m/>
    <n v="58"/>
    <x v="21510"/>
    <m/>
    <m/>
    <m/>
    <m/>
    <x v="9798"/>
    <s v="2023/6/25"/>
    <x v="164"/>
    <x v="164"/>
    <x v="58"/>
    <x v="58"/>
    <m/>
    <x v="615"/>
    <e v="#N/A"/>
    <x v="615"/>
  </r>
  <r>
    <x v="5170"/>
    <m/>
    <n v="808"/>
    <x v="21511"/>
    <m/>
    <m/>
    <m/>
    <m/>
    <x v="9494"/>
    <s v="2023/6/25"/>
    <x v="164"/>
    <x v="164"/>
    <x v="58"/>
    <x v="58"/>
    <m/>
    <x v="615"/>
    <e v="#N/A"/>
    <x v="615"/>
  </r>
  <r>
    <x v="5170"/>
    <m/>
    <n v="111.88"/>
    <x v="21512"/>
    <m/>
    <m/>
    <m/>
    <m/>
    <x v="9494"/>
    <s v="2023/6/25"/>
    <x v="164"/>
    <x v="164"/>
    <x v="58"/>
    <x v="58"/>
    <m/>
    <x v="615"/>
    <e v="#N/A"/>
    <x v="615"/>
  </r>
  <r>
    <x v="5170"/>
    <m/>
    <n v="198"/>
    <x v="21513"/>
    <m/>
    <m/>
    <m/>
    <m/>
    <x v="9952"/>
    <s v="2023/6/25"/>
    <x v="164"/>
    <x v="164"/>
    <x v="58"/>
    <x v="58"/>
    <m/>
    <x v="615"/>
    <e v="#N/A"/>
    <x v="615"/>
  </r>
  <r>
    <x v="5170"/>
    <m/>
    <n v="351"/>
    <x v="21514"/>
    <m/>
    <m/>
    <m/>
    <m/>
    <x v="9953"/>
    <s v="2023/7/13"/>
    <x v="164"/>
    <x v="164"/>
    <x v="58"/>
    <x v="58"/>
    <m/>
    <x v="615"/>
    <e v="#N/A"/>
    <x v="615"/>
  </r>
  <r>
    <x v="5170"/>
    <m/>
    <n v="111"/>
    <x v="21515"/>
    <m/>
    <m/>
    <m/>
    <m/>
    <x v="9953"/>
    <s v="2023/7/13"/>
    <x v="164"/>
    <x v="164"/>
    <x v="58"/>
    <x v="58"/>
    <m/>
    <x v="615"/>
    <e v="#N/A"/>
    <x v="615"/>
  </r>
  <r>
    <x v="5170"/>
    <m/>
    <n v="88"/>
    <x v="21516"/>
    <m/>
    <m/>
    <m/>
    <m/>
    <x v="9953"/>
    <s v="2023/7/13"/>
    <x v="164"/>
    <x v="164"/>
    <x v="58"/>
    <x v="58"/>
    <m/>
    <x v="615"/>
    <e v="#N/A"/>
    <x v="615"/>
  </r>
  <r>
    <x v="5170"/>
    <m/>
    <n v="1300.57"/>
    <x v="21517"/>
    <m/>
    <m/>
    <m/>
    <m/>
    <x v="9953"/>
    <s v="2023/7/13"/>
    <x v="164"/>
    <x v="164"/>
    <x v="58"/>
    <x v="58"/>
    <m/>
    <x v="615"/>
    <e v="#N/A"/>
    <x v="615"/>
  </r>
  <r>
    <x v="5170"/>
    <m/>
    <n v="60"/>
    <x v="21518"/>
    <m/>
    <m/>
    <m/>
    <m/>
    <x v="9949"/>
    <s v="2023/7/13"/>
    <x v="164"/>
    <x v="164"/>
    <x v="58"/>
    <x v="58"/>
    <m/>
    <x v="615"/>
    <e v="#N/A"/>
    <x v="615"/>
  </r>
  <r>
    <x v="5170"/>
    <m/>
    <n v="345"/>
    <x v="21519"/>
    <m/>
    <m/>
    <m/>
    <m/>
    <x v="9799"/>
    <s v="2023/7/19"/>
    <x v="164"/>
    <x v="164"/>
    <x v="58"/>
    <x v="58"/>
    <m/>
    <x v="615"/>
    <e v="#N/A"/>
    <x v="615"/>
  </r>
  <r>
    <x v="5170"/>
    <m/>
    <n v="43.21"/>
    <x v="21520"/>
    <m/>
    <m/>
    <m/>
    <m/>
    <x v="9747"/>
    <s v="2023/7/23"/>
    <x v="164"/>
    <x v="164"/>
    <x v="58"/>
    <x v="58"/>
    <m/>
    <x v="615"/>
    <e v="#N/A"/>
    <x v="615"/>
  </r>
  <r>
    <x v="5170"/>
    <m/>
    <n v="71.73"/>
    <x v="21521"/>
    <m/>
    <m/>
    <m/>
    <m/>
    <x v="9747"/>
    <s v="2023/7/23"/>
    <x v="164"/>
    <x v="164"/>
    <x v="58"/>
    <x v="58"/>
    <m/>
    <x v="615"/>
    <e v="#N/A"/>
    <x v="615"/>
  </r>
  <r>
    <x v="5170"/>
    <m/>
    <n v="361"/>
    <x v="21522"/>
    <m/>
    <m/>
    <m/>
    <m/>
    <x v="9747"/>
    <s v="2023/7/23"/>
    <x v="164"/>
    <x v="164"/>
    <x v="58"/>
    <x v="58"/>
    <m/>
    <x v="615"/>
    <e v="#N/A"/>
    <x v="615"/>
  </r>
  <r>
    <x v="5170"/>
    <m/>
    <n v="473"/>
    <x v="21523"/>
    <m/>
    <m/>
    <m/>
    <m/>
    <x v="9747"/>
    <s v="2023/7/23"/>
    <x v="164"/>
    <x v="164"/>
    <x v="58"/>
    <x v="58"/>
    <m/>
    <x v="615"/>
    <e v="#N/A"/>
    <x v="615"/>
  </r>
  <r>
    <x v="5170"/>
    <m/>
    <n v="882.49"/>
    <x v="21524"/>
    <m/>
    <m/>
    <m/>
    <m/>
    <x v="9747"/>
    <s v="2023/7/23"/>
    <x v="164"/>
    <x v="164"/>
    <x v="58"/>
    <x v="58"/>
    <m/>
    <x v="615"/>
    <e v="#N/A"/>
    <x v="615"/>
  </r>
  <r>
    <x v="5170"/>
    <m/>
    <n v="70"/>
    <x v="21525"/>
    <m/>
    <m/>
    <m/>
    <m/>
    <x v="9747"/>
    <s v="2023/7/23"/>
    <x v="164"/>
    <x v="164"/>
    <x v="58"/>
    <x v="58"/>
    <m/>
    <x v="615"/>
    <e v="#N/A"/>
    <x v="615"/>
  </r>
  <r>
    <x v="5170"/>
    <m/>
    <n v="10"/>
    <x v="21526"/>
    <m/>
    <m/>
    <m/>
    <m/>
    <x v="9747"/>
    <s v="2023/7/23"/>
    <x v="164"/>
    <x v="164"/>
    <x v="58"/>
    <x v="58"/>
    <m/>
    <x v="615"/>
    <e v="#N/A"/>
    <x v="615"/>
  </r>
  <r>
    <x v="5170"/>
    <m/>
    <n v="389"/>
    <x v="21527"/>
    <m/>
    <m/>
    <m/>
    <m/>
    <x v="9747"/>
    <s v="2023/7/23"/>
    <x v="164"/>
    <x v="164"/>
    <x v="58"/>
    <x v="58"/>
    <m/>
    <x v="615"/>
    <e v="#N/A"/>
    <x v="615"/>
  </r>
  <r>
    <x v="5170"/>
    <m/>
    <n v="41.230000000000004"/>
    <x v="21521"/>
    <m/>
    <m/>
    <m/>
    <m/>
    <x v="9747"/>
    <s v="2023/7/23"/>
    <x v="164"/>
    <x v="164"/>
    <x v="58"/>
    <x v="58"/>
    <m/>
    <x v="615"/>
    <e v="#N/A"/>
    <x v="615"/>
  </r>
  <r>
    <x v="5170"/>
    <m/>
    <n v="660"/>
    <x v="21528"/>
    <m/>
    <m/>
    <m/>
    <m/>
    <x v="8486"/>
    <s v="2023/8/1"/>
    <x v="164"/>
    <x v="164"/>
    <x v="58"/>
    <x v="58"/>
    <m/>
    <x v="615"/>
    <e v="#N/A"/>
    <x v="615"/>
  </r>
  <r>
    <x v="5170"/>
    <m/>
    <n v="1777"/>
    <x v="21529"/>
    <m/>
    <m/>
    <m/>
    <m/>
    <x v="8486"/>
    <s v="2023/8/1"/>
    <x v="164"/>
    <x v="164"/>
    <x v="58"/>
    <x v="58"/>
    <m/>
    <x v="615"/>
    <e v="#N/A"/>
    <x v="615"/>
  </r>
  <r>
    <x v="5170"/>
    <m/>
    <n v="610"/>
    <x v="21530"/>
    <m/>
    <m/>
    <m/>
    <m/>
    <x v="9763"/>
    <s v="2023/8/1"/>
    <x v="164"/>
    <x v="164"/>
    <x v="58"/>
    <x v="58"/>
    <m/>
    <x v="615"/>
    <e v="#N/A"/>
    <x v="615"/>
  </r>
  <r>
    <x v="5170"/>
    <m/>
    <n v="100"/>
    <x v="21531"/>
    <m/>
    <m/>
    <m/>
    <m/>
    <x v="9763"/>
    <s v="2023/8/1"/>
    <x v="164"/>
    <x v="164"/>
    <x v="58"/>
    <x v="58"/>
    <m/>
    <x v="615"/>
    <e v="#N/A"/>
    <x v="615"/>
  </r>
  <r>
    <x v="5170"/>
    <m/>
    <n v="391"/>
    <x v="21532"/>
    <m/>
    <m/>
    <m/>
    <m/>
    <x v="9763"/>
    <s v="2023/8/1"/>
    <x v="164"/>
    <x v="164"/>
    <x v="58"/>
    <x v="58"/>
    <m/>
    <x v="615"/>
    <e v="#N/A"/>
    <x v="615"/>
  </r>
  <r>
    <x v="5170"/>
    <m/>
    <n v="100"/>
    <x v="21533"/>
    <m/>
    <m/>
    <m/>
    <m/>
    <x v="9954"/>
    <s v="2023/8/3"/>
    <x v="164"/>
    <x v="164"/>
    <x v="58"/>
    <x v="58"/>
    <m/>
    <x v="615"/>
    <e v="#N/A"/>
    <x v="615"/>
  </r>
  <r>
    <x v="5170"/>
    <m/>
    <n v="99"/>
    <x v="21533"/>
    <m/>
    <m/>
    <m/>
    <m/>
    <x v="9954"/>
    <s v="2023/8/3"/>
    <x v="164"/>
    <x v="164"/>
    <x v="58"/>
    <x v="58"/>
    <m/>
    <x v="615"/>
    <e v="#N/A"/>
    <x v="615"/>
  </r>
  <r>
    <x v="5170"/>
    <m/>
    <n v="11.5"/>
    <x v="21534"/>
    <m/>
    <m/>
    <m/>
    <m/>
    <x v="8608"/>
    <s v="2023/8/16"/>
    <x v="164"/>
    <x v="164"/>
    <x v="58"/>
    <x v="58"/>
    <m/>
    <x v="615"/>
    <e v="#N/A"/>
    <x v="615"/>
  </r>
  <r>
    <x v="5170"/>
    <m/>
    <n v="460"/>
    <x v="21535"/>
    <m/>
    <m/>
    <m/>
    <m/>
    <x v="8608"/>
    <s v="2023/8/16"/>
    <x v="164"/>
    <x v="164"/>
    <x v="58"/>
    <x v="58"/>
    <m/>
    <x v="615"/>
    <e v="#N/A"/>
    <x v="615"/>
  </r>
  <r>
    <x v="5170"/>
    <m/>
    <n v="355"/>
    <x v="21536"/>
    <m/>
    <m/>
    <m/>
    <m/>
    <x v="8608"/>
    <s v="2023/8/16"/>
    <x v="164"/>
    <x v="164"/>
    <x v="58"/>
    <x v="58"/>
    <m/>
    <x v="615"/>
    <e v="#N/A"/>
    <x v="615"/>
  </r>
  <r>
    <x v="5170"/>
    <m/>
    <n v="206.8"/>
    <x v="21537"/>
    <m/>
    <m/>
    <m/>
    <m/>
    <x v="8608"/>
    <s v="2023/8/16"/>
    <x v="164"/>
    <x v="164"/>
    <x v="58"/>
    <x v="58"/>
    <m/>
    <x v="615"/>
    <e v="#N/A"/>
    <x v="615"/>
  </r>
  <r>
    <x v="5170"/>
    <m/>
    <n v="345"/>
    <x v="21538"/>
    <m/>
    <m/>
    <m/>
    <m/>
    <x v="9496"/>
    <s v="2023/8/19"/>
    <x v="164"/>
    <x v="164"/>
    <x v="58"/>
    <x v="58"/>
    <m/>
    <x v="615"/>
    <e v="#N/A"/>
    <x v="615"/>
  </r>
  <r>
    <x v="5170"/>
    <m/>
    <n v="80.5"/>
    <x v="21539"/>
    <m/>
    <m/>
    <m/>
    <m/>
    <x v="9496"/>
    <s v="2023/8/19"/>
    <x v="164"/>
    <x v="164"/>
    <x v="58"/>
    <x v="58"/>
    <m/>
    <x v="615"/>
    <e v="#N/A"/>
    <x v="615"/>
  </r>
  <r>
    <x v="5170"/>
    <m/>
    <n v="905.28"/>
    <x v="21540"/>
    <m/>
    <m/>
    <m/>
    <m/>
    <x v="9955"/>
    <s v="2023/8/26"/>
    <x v="164"/>
    <x v="164"/>
    <x v="58"/>
    <x v="58"/>
    <m/>
    <x v="615"/>
    <e v="#N/A"/>
    <x v="615"/>
  </r>
  <r>
    <x v="5170"/>
    <m/>
    <n v="206"/>
    <x v="21541"/>
    <m/>
    <m/>
    <m/>
    <m/>
    <x v="9955"/>
    <s v="2023/8/26"/>
    <x v="164"/>
    <x v="164"/>
    <x v="58"/>
    <x v="58"/>
    <m/>
    <x v="615"/>
    <e v="#N/A"/>
    <x v="615"/>
  </r>
  <r>
    <x v="5170"/>
    <m/>
    <n v="68"/>
    <x v="21542"/>
    <m/>
    <m/>
    <m/>
    <m/>
    <x v="9956"/>
    <s v="2023/8/31"/>
    <x v="164"/>
    <x v="164"/>
    <x v="58"/>
    <x v="58"/>
    <m/>
    <x v="615"/>
    <e v="#N/A"/>
    <x v="615"/>
  </r>
  <r>
    <x v="5170"/>
    <m/>
    <n v="223"/>
    <x v="21543"/>
    <m/>
    <m/>
    <m/>
    <m/>
    <x v="8601"/>
    <s v="2023/9/3"/>
    <x v="164"/>
    <x v="164"/>
    <x v="58"/>
    <x v="58"/>
    <m/>
    <x v="615"/>
    <e v="#N/A"/>
    <x v="615"/>
  </r>
  <r>
    <x v="5170"/>
    <m/>
    <n v="290"/>
    <x v="21544"/>
    <m/>
    <m/>
    <m/>
    <m/>
    <x v="9601"/>
    <s v="2023/9/5"/>
    <x v="164"/>
    <x v="164"/>
    <x v="58"/>
    <x v="58"/>
    <m/>
    <x v="615"/>
    <e v="#N/A"/>
    <x v="615"/>
  </r>
  <r>
    <x v="5170"/>
    <m/>
    <n v="223"/>
    <x v="21545"/>
    <m/>
    <m/>
    <m/>
    <m/>
    <x v="8592"/>
    <s v="2023/9/7"/>
    <x v="164"/>
    <x v="164"/>
    <x v="58"/>
    <x v="58"/>
    <m/>
    <x v="615"/>
    <e v="#N/A"/>
    <x v="615"/>
  </r>
  <r>
    <x v="5170"/>
    <m/>
    <n v="25"/>
    <x v="21546"/>
    <m/>
    <m/>
    <m/>
    <m/>
    <x v="9748"/>
    <s v="2023/9/18"/>
    <x v="164"/>
    <x v="164"/>
    <x v="58"/>
    <x v="58"/>
    <m/>
    <x v="615"/>
    <e v="#N/A"/>
    <x v="615"/>
  </r>
  <r>
    <x v="5170"/>
    <m/>
    <n v="223"/>
    <x v="21547"/>
    <m/>
    <m/>
    <m/>
    <m/>
    <x v="9748"/>
    <s v="2023/9/18"/>
    <x v="164"/>
    <x v="164"/>
    <x v="58"/>
    <x v="58"/>
    <m/>
    <x v="615"/>
    <e v="#N/A"/>
    <x v="615"/>
  </r>
  <r>
    <x v="5170"/>
    <m/>
    <n v="80"/>
    <x v="21548"/>
    <m/>
    <m/>
    <m/>
    <m/>
    <x v="8612"/>
    <s v="2023/9/19"/>
    <x v="164"/>
    <x v="164"/>
    <x v="58"/>
    <x v="58"/>
    <m/>
    <x v="615"/>
    <e v="#N/A"/>
    <x v="615"/>
  </r>
  <r>
    <x v="5170"/>
    <m/>
    <n v="223"/>
    <x v="21549"/>
    <m/>
    <m/>
    <m/>
    <m/>
    <x v="8312"/>
    <s v="2023/9/20"/>
    <x v="164"/>
    <x v="164"/>
    <x v="58"/>
    <x v="58"/>
    <m/>
    <x v="615"/>
    <e v="#N/A"/>
    <x v="615"/>
  </r>
  <r>
    <x v="5170"/>
    <m/>
    <n v="442.29"/>
    <x v="21550"/>
    <m/>
    <m/>
    <m/>
    <m/>
    <x v="5433"/>
    <s v="2023/9/21"/>
    <x v="164"/>
    <x v="164"/>
    <x v="58"/>
    <x v="58"/>
    <m/>
    <x v="615"/>
    <e v="#N/A"/>
    <x v="615"/>
  </r>
  <r>
    <x v="5170"/>
    <m/>
    <n v="80"/>
    <x v="21551"/>
    <m/>
    <m/>
    <m/>
    <m/>
    <x v="9749"/>
    <s v="2023/9/27"/>
    <x v="164"/>
    <x v="164"/>
    <x v="58"/>
    <x v="58"/>
    <m/>
    <x v="615"/>
    <e v="#N/A"/>
    <x v="615"/>
  </r>
  <r>
    <x v="5170"/>
    <m/>
    <n v="70"/>
    <x v="21552"/>
    <m/>
    <m/>
    <m/>
    <m/>
    <x v="9749"/>
    <s v="2023/9/27"/>
    <x v="164"/>
    <x v="164"/>
    <x v="58"/>
    <x v="58"/>
    <m/>
    <x v="615"/>
    <e v="#N/A"/>
    <x v="615"/>
  </r>
  <r>
    <x v="5170"/>
    <m/>
    <n v="36"/>
    <x v="21551"/>
    <m/>
    <m/>
    <m/>
    <m/>
    <x v="9749"/>
    <s v="2023/9/27"/>
    <x v="164"/>
    <x v="164"/>
    <x v="58"/>
    <x v="58"/>
    <m/>
    <x v="615"/>
    <e v="#N/A"/>
    <x v="615"/>
  </r>
  <r>
    <x v="5170"/>
    <m/>
    <n v="138"/>
    <x v="21553"/>
    <m/>
    <m/>
    <m/>
    <m/>
    <x v="9462"/>
    <s v="2023/10/14"/>
    <x v="164"/>
    <x v="164"/>
    <x v="58"/>
    <x v="58"/>
    <m/>
    <x v="615"/>
    <e v="#N/A"/>
    <x v="615"/>
  </r>
  <r>
    <x v="5170"/>
    <m/>
    <n v="20"/>
    <x v="21554"/>
    <m/>
    <m/>
    <m/>
    <m/>
    <x v="8614"/>
    <s v="2023/10/14"/>
    <x v="164"/>
    <x v="164"/>
    <x v="58"/>
    <x v="58"/>
    <m/>
    <x v="615"/>
    <e v="#N/A"/>
    <x v="615"/>
  </r>
  <r>
    <x v="5170"/>
    <m/>
    <n v="354"/>
    <x v="21322"/>
    <m/>
    <m/>
    <m/>
    <m/>
    <x v="7476"/>
    <s v="2023/11/2"/>
    <x v="164"/>
    <x v="164"/>
    <x v="58"/>
    <x v="58"/>
    <m/>
    <x v="615"/>
    <e v="#N/A"/>
    <x v="615"/>
  </r>
  <r>
    <x v="5170"/>
    <m/>
    <n v="15"/>
    <x v="21555"/>
    <m/>
    <m/>
    <m/>
    <m/>
    <x v="9603"/>
    <s v="2023/11/2"/>
    <x v="164"/>
    <x v="164"/>
    <x v="58"/>
    <x v="58"/>
    <m/>
    <x v="615"/>
    <e v="#N/A"/>
    <x v="615"/>
  </r>
  <r>
    <x v="5170"/>
    <m/>
    <n v="1521"/>
    <x v="21556"/>
    <m/>
    <m/>
    <m/>
    <m/>
    <x v="9603"/>
    <s v="2023/11/2"/>
    <x v="164"/>
    <x v="164"/>
    <x v="58"/>
    <x v="58"/>
    <m/>
    <x v="615"/>
    <e v="#N/A"/>
    <x v="615"/>
  </r>
  <r>
    <x v="5170"/>
    <m/>
    <n v="95.3"/>
    <x v="21557"/>
    <m/>
    <m/>
    <m/>
    <m/>
    <x v="8665"/>
    <s v="2023/11/11"/>
    <x v="164"/>
    <x v="164"/>
    <x v="58"/>
    <x v="58"/>
    <m/>
    <x v="615"/>
    <e v="#N/A"/>
    <x v="615"/>
  </r>
  <r>
    <x v="5170"/>
    <m/>
    <n v="180"/>
    <x v="21558"/>
    <m/>
    <m/>
    <m/>
    <m/>
    <x v="8313"/>
    <s v="2023/11/11"/>
    <x v="164"/>
    <x v="164"/>
    <x v="58"/>
    <x v="58"/>
    <m/>
    <x v="615"/>
    <e v="#N/A"/>
    <x v="615"/>
  </r>
  <r>
    <x v="5170"/>
    <m/>
    <n v="130"/>
    <x v="21559"/>
    <m/>
    <m/>
    <m/>
    <m/>
    <x v="9957"/>
    <s v="2023/11/22"/>
    <x v="164"/>
    <x v="164"/>
    <x v="58"/>
    <x v="58"/>
    <m/>
    <x v="615"/>
    <e v="#N/A"/>
    <x v="615"/>
  </r>
  <r>
    <x v="5170"/>
    <m/>
    <n v="1532"/>
    <x v="21560"/>
    <m/>
    <m/>
    <m/>
    <m/>
    <x v="9957"/>
    <s v="2023/11/22"/>
    <x v="164"/>
    <x v="164"/>
    <x v="58"/>
    <x v="58"/>
    <m/>
    <x v="615"/>
    <e v="#N/A"/>
    <x v="615"/>
  </r>
  <r>
    <x v="5170"/>
    <m/>
    <n v="3800.1"/>
    <x v="21561"/>
    <m/>
    <m/>
    <m/>
    <m/>
    <x v="6997"/>
    <s v="2023/11/29"/>
    <x v="164"/>
    <x v="164"/>
    <x v="58"/>
    <x v="58"/>
    <m/>
    <x v="615"/>
    <e v="#N/A"/>
    <x v="615"/>
  </r>
  <r>
    <x v="5170"/>
    <m/>
    <n v="5152.3"/>
    <x v="21562"/>
    <m/>
    <m/>
    <m/>
    <m/>
    <x v="6997"/>
    <s v="2023/11/29"/>
    <x v="164"/>
    <x v="164"/>
    <x v="58"/>
    <x v="58"/>
    <m/>
    <x v="615"/>
    <e v="#N/A"/>
    <x v="615"/>
  </r>
  <r>
    <x v="5170"/>
    <m/>
    <n v="3800.1"/>
    <x v="21563"/>
    <m/>
    <m/>
    <m/>
    <m/>
    <x v="6997"/>
    <s v="2023/11/29"/>
    <x v="164"/>
    <x v="164"/>
    <x v="58"/>
    <x v="58"/>
    <m/>
    <x v="615"/>
    <e v="#N/A"/>
    <x v="615"/>
  </r>
  <r>
    <x v="5170"/>
    <m/>
    <n v="9554.2900000000009"/>
    <x v="21564"/>
    <m/>
    <m/>
    <m/>
    <m/>
    <x v="6997"/>
    <s v="2023/11/29"/>
    <x v="164"/>
    <x v="164"/>
    <x v="58"/>
    <x v="58"/>
    <m/>
    <x v="615"/>
    <e v="#N/A"/>
    <x v="615"/>
  </r>
  <r>
    <x v="5170"/>
    <m/>
    <n v="2561.9"/>
    <x v="21565"/>
    <m/>
    <m/>
    <m/>
    <m/>
    <x v="6997"/>
    <s v="2023/11/29"/>
    <x v="164"/>
    <x v="164"/>
    <x v="58"/>
    <x v="58"/>
    <m/>
    <x v="615"/>
    <e v="#N/A"/>
    <x v="615"/>
  </r>
  <r>
    <x v="5170"/>
    <m/>
    <n v="40"/>
    <x v="21566"/>
    <m/>
    <m/>
    <m/>
    <m/>
    <x v="9721"/>
    <s v="2023/11/30"/>
    <x v="164"/>
    <x v="164"/>
    <x v="58"/>
    <x v="58"/>
    <m/>
    <x v="615"/>
    <e v="#N/A"/>
    <x v="615"/>
  </r>
  <r>
    <x v="5170"/>
    <m/>
    <n v="40"/>
    <x v="21566"/>
    <m/>
    <m/>
    <m/>
    <m/>
    <x v="9721"/>
    <s v="2023/11/30"/>
    <x v="164"/>
    <x v="164"/>
    <x v="58"/>
    <x v="58"/>
    <m/>
    <x v="615"/>
    <e v="#N/A"/>
    <x v="615"/>
  </r>
  <r>
    <x v="5170"/>
    <m/>
    <n v="330"/>
    <x v="21567"/>
    <m/>
    <m/>
    <m/>
    <m/>
    <x v="7659"/>
    <s v="2023/11/30"/>
    <x v="164"/>
    <x v="164"/>
    <x v="58"/>
    <x v="58"/>
    <m/>
    <x v="615"/>
    <e v="#N/A"/>
    <x v="615"/>
  </r>
  <r>
    <x v="5170"/>
    <m/>
    <n v="114"/>
    <x v="21568"/>
    <m/>
    <m/>
    <m/>
    <m/>
    <x v="7659"/>
    <s v="2023/11/30"/>
    <x v="164"/>
    <x v="164"/>
    <x v="58"/>
    <x v="58"/>
    <m/>
    <x v="615"/>
    <e v="#N/A"/>
    <x v="615"/>
  </r>
  <r>
    <x v="5170"/>
    <m/>
    <n v="366"/>
    <x v="21401"/>
    <m/>
    <m/>
    <m/>
    <m/>
    <x v="7659"/>
    <s v="2023/11/30"/>
    <x v="164"/>
    <x v="164"/>
    <x v="58"/>
    <x v="58"/>
    <m/>
    <x v="615"/>
    <e v="#N/A"/>
    <x v="615"/>
  </r>
  <r>
    <x v="5170"/>
    <m/>
    <n v="300"/>
    <x v="21569"/>
    <m/>
    <m/>
    <m/>
    <m/>
    <x v="8616"/>
    <s v="2023/11/30"/>
    <x v="164"/>
    <x v="164"/>
    <x v="58"/>
    <x v="58"/>
    <m/>
    <x v="615"/>
    <e v="#N/A"/>
    <x v="615"/>
  </r>
  <r>
    <x v="5170"/>
    <m/>
    <n v="70"/>
    <x v="21570"/>
    <m/>
    <m/>
    <m/>
    <m/>
    <x v="8616"/>
    <s v="2023/11/30"/>
    <x v="164"/>
    <x v="164"/>
    <x v="58"/>
    <x v="58"/>
    <m/>
    <x v="615"/>
    <e v="#N/A"/>
    <x v="615"/>
  </r>
  <r>
    <x v="5170"/>
    <m/>
    <n v="4274"/>
    <x v="21571"/>
    <m/>
    <m/>
    <m/>
    <m/>
    <x v="8617"/>
    <s v="2023/11/30"/>
    <x v="164"/>
    <x v="164"/>
    <x v="58"/>
    <x v="58"/>
    <m/>
    <x v="615"/>
    <e v="#N/A"/>
    <x v="615"/>
  </r>
  <r>
    <x v="5170"/>
    <m/>
    <n v="90"/>
    <x v="21572"/>
    <m/>
    <m/>
    <m/>
    <m/>
    <x v="8617"/>
    <s v="2023/11/30"/>
    <x v="164"/>
    <x v="164"/>
    <x v="58"/>
    <x v="58"/>
    <m/>
    <x v="615"/>
    <e v="#N/A"/>
    <x v="615"/>
  </r>
  <r>
    <x v="5170"/>
    <m/>
    <n v="1078.93"/>
    <x v="21573"/>
    <m/>
    <m/>
    <m/>
    <m/>
    <x v="9802"/>
    <s v="2023/11/30"/>
    <x v="164"/>
    <x v="164"/>
    <x v="58"/>
    <x v="58"/>
    <m/>
    <x v="615"/>
    <e v="#N/A"/>
    <x v="615"/>
  </r>
  <r>
    <x v="5170"/>
    <m/>
    <n v="130"/>
    <x v="21574"/>
    <m/>
    <m/>
    <m/>
    <m/>
    <x v="9802"/>
    <s v="2023/11/30"/>
    <x v="164"/>
    <x v="164"/>
    <x v="58"/>
    <x v="58"/>
    <m/>
    <x v="615"/>
    <e v="#N/A"/>
    <x v="615"/>
  </r>
  <r>
    <x v="5170"/>
    <m/>
    <n v="130"/>
    <x v="21574"/>
    <m/>
    <m/>
    <m/>
    <m/>
    <x v="9802"/>
    <s v="2023/11/30"/>
    <x v="164"/>
    <x v="164"/>
    <x v="58"/>
    <x v="58"/>
    <m/>
    <x v="615"/>
    <e v="#N/A"/>
    <x v="615"/>
  </r>
  <r>
    <x v="5170"/>
    <m/>
    <n v="351.96"/>
    <x v="21575"/>
    <m/>
    <m/>
    <m/>
    <m/>
    <x v="9802"/>
    <s v="2023/11/30"/>
    <x v="164"/>
    <x v="164"/>
    <x v="58"/>
    <x v="58"/>
    <m/>
    <x v="615"/>
    <e v="#N/A"/>
    <x v="615"/>
  </r>
  <r>
    <x v="5170"/>
    <m/>
    <n v="1576.21"/>
    <x v="21576"/>
    <m/>
    <m/>
    <m/>
    <m/>
    <x v="9802"/>
    <s v="2023/11/30"/>
    <x v="164"/>
    <x v="164"/>
    <x v="58"/>
    <x v="58"/>
    <m/>
    <x v="615"/>
    <e v="#N/A"/>
    <x v="615"/>
  </r>
  <r>
    <x v="5170"/>
    <m/>
    <n v="819.88"/>
    <x v="21577"/>
    <m/>
    <m/>
    <m/>
    <m/>
    <x v="9802"/>
    <s v="2023/11/30"/>
    <x v="164"/>
    <x v="164"/>
    <x v="58"/>
    <x v="58"/>
    <m/>
    <x v="615"/>
    <e v="#N/A"/>
    <x v="615"/>
  </r>
  <r>
    <x v="5170"/>
    <m/>
    <n v="130"/>
    <x v="21574"/>
    <m/>
    <m/>
    <m/>
    <m/>
    <x v="9802"/>
    <s v="2023/11/30"/>
    <x v="164"/>
    <x v="164"/>
    <x v="58"/>
    <x v="58"/>
    <m/>
    <x v="615"/>
    <e v="#N/A"/>
    <x v="615"/>
  </r>
  <r>
    <x v="5170"/>
    <m/>
    <n v="2613.8200000000002"/>
    <x v="21578"/>
    <m/>
    <m/>
    <m/>
    <m/>
    <x v="9802"/>
    <s v="2023/11/30"/>
    <x v="164"/>
    <x v="164"/>
    <x v="58"/>
    <x v="58"/>
    <m/>
    <x v="615"/>
    <e v="#N/A"/>
    <x v="615"/>
  </r>
  <r>
    <x v="5170"/>
    <m/>
    <n v="130"/>
    <x v="21574"/>
    <m/>
    <m/>
    <m/>
    <m/>
    <x v="9802"/>
    <s v="2023/11/30"/>
    <x v="164"/>
    <x v="164"/>
    <x v="58"/>
    <x v="58"/>
    <m/>
    <x v="615"/>
    <e v="#N/A"/>
    <x v="615"/>
  </r>
  <r>
    <x v="5170"/>
    <m/>
    <n v="130"/>
    <x v="21574"/>
    <m/>
    <m/>
    <m/>
    <m/>
    <x v="9802"/>
    <s v="2023/11/30"/>
    <x v="164"/>
    <x v="164"/>
    <x v="58"/>
    <x v="58"/>
    <m/>
    <x v="615"/>
    <e v="#N/A"/>
    <x v="615"/>
  </r>
  <r>
    <x v="5170"/>
    <m/>
    <n v="846.5"/>
    <x v="21579"/>
    <m/>
    <m/>
    <m/>
    <m/>
    <x v="9803"/>
    <s v="2023/12/2"/>
    <x v="164"/>
    <x v="164"/>
    <x v="58"/>
    <x v="58"/>
    <m/>
    <x v="615"/>
    <e v="#N/A"/>
    <x v="615"/>
  </r>
  <r>
    <x v="5170"/>
    <m/>
    <n v="15.42"/>
    <x v="21580"/>
    <m/>
    <m/>
    <m/>
    <m/>
    <x v="9804"/>
    <s v="2023/12/9"/>
    <x v="164"/>
    <x v="164"/>
    <x v="58"/>
    <x v="58"/>
    <m/>
    <x v="615"/>
    <e v="#N/A"/>
    <x v="615"/>
  </r>
  <r>
    <x v="5170"/>
    <m/>
    <n v="500"/>
    <x v="21581"/>
    <m/>
    <m/>
    <m/>
    <m/>
    <x v="9846"/>
    <s v="2023/12/13"/>
    <x v="164"/>
    <x v="164"/>
    <x v="58"/>
    <x v="58"/>
    <m/>
    <x v="615"/>
    <e v="#N/A"/>
    <x v="615"/>
  </r>
  <r>
    <x v="5170"/>
    <m/>
    <n v="100"/>
    <x v="21582"/>
    <m/>
    <m/>
    <m/>
    <m/>
    <x v="9846"/>
    <s v="2023/12/13"/>
    <x v="164"/>
    <x v="164"/>
    <x v="58"/>
    <x v="58"/>
    <m/>
    <x v="615"/>
    <e v="#N/A"/>
    <x v="615"/>
  </r>
  <r>
    <x v="5170"/>
    <m/>
    <n v="5082.51"/>
    <x v="8264"/>
    <m/>
    <m/>
    <m/>
    <m/>
    <x v="7071"/>
    <s v="2023/12/16"/>
    <x v="164"/>
    <x v="164"/>
    <x v="58"/>
    <x v="58"/>
    <m/>
    <x v="615"/>
    <e v="#N/A"/>
    <x v="615"/>
  </r>
  <r>
    <x v="5170"/>
    <m/>
    <n v="130"/>
    <x v="21583"/>
    <m/>
    <m/>
    <m/>
    <m/>
    <x v="5588"/>
    <s v="2023/12/16"/>
    <x v="164"/>
    <x v="164"/>
    <x v="58"/>
    <x v="58"/>
    <m/>
    <x v="615"/>
    <e v="#N/A"/>
    <x v="615"/>
  </r>
  <r>
    <x v="5170"/>
    <m/>
    <n v="1327.33"/>
    <x v="21584"/>
    <m/>
    <m/>
    <m/>
    <m/>
    <x v="5588"/>
    <s v="2023/12/16"/>
    <x v="164"/>
    <x v="164"/>
    <x v="58"/>
    <x v="58"/>
    <m/>
    <x v="615"/>
    <e v="#N/A"/>
    <x v="615"/>
  </r>
  <r>
    <x v="5170"/>
    <m/>
    <n v="80"/>
    <x v="21585"/>
    <m/>
    <m/>
    <m/>
    <m/>
    <x v="9531"/>
    <s v="2023/12/18"/>
    <x v="164"/>
    <x v="164"/>
    <x v="58"/>
    <x v="58"/>
    <m/>
    <x v="615"/>
    <e v="#N/A"/>
    <x v="615"/>
  </r>
  <r>
    <x v="5170"/>
    <m/>
    <n v="90"/>
    <x v="21586"/>
    <m/>
    <m/>
    <m/>
    <m/>
    <x v="9531"/>
    <s v="2023/12/18"/>
    <x v="164"/>
    <x v="164"/>
    <x v="58"/>
    <x v="58"/>
    <m/>
    <x v="615"/>
    <e v="#N/A"/>
    <x v="615"/>
  </r>
  <r>
    <x v="5170"/>
    <m/>
    <n v="75"/>
    <x v="21586"/>
    <m/>
    <m/>
    <m/>
    <m/>
    <x v="9531"/>
    <s v="2023/12/18"/>
    <x v="164"/>
    <x v="164"/>
    <x v="58"/>
    <x v="58"/>
    <m/>
    <x v="615"/>
    <e v="#N/A"/>
    <x v="615"/>
  </r>
  <r>
    <x v="5170"/>
    <m/>
    <n v="360"/>
    <x v="21587"/>
    <m/>
    <m/>
    <m/>
    <m/>
    <x v="9958"/>
    <s v="2023/12/24"/>
    <x v="164"/>
    <x v="164"/>
    <x v="58"/>
    <x v="58"/>
    <m/>
    <x v="615"/>
    <e v="#N/A"/>
    <x v="615"/>
  </r>
  <r>
    <x v="5170"/>
    <m/>
    <n v="190"/>
    <x v="21588"/>
    <m/>
    <m/>
    <m/>
    <m/>
    <x v="9958"/>
    <s v="2023/12/24"/>
    <x v="164"/>
    <x v="164"/>
    <x v="58"/>
    <x v="58"/>
    <m/>
    <x v="615"/>
    <e v="#N/A"/>
    <x v="615"/>
  </r>
  <r>
    <x v="5170"/>
    <m/>
    <n v="190"/>
    <x v="21589"/>
    <m/>
    <m/>
    <m/>
    <m/>
    <x v="9958"/>
    <s v="2023/12/24"/>
    <x v="164"/>
    <x v="164"/>
    <x v="58"/>
    <x v="58"/>
    <m/>
    <x v="615"/>
    <e v="#N/A"/>
    <x v="615"/>
  </r>
  <r>
    <x v="5170"/>
    <m/>
    <n v="68"/>
    <x v="21590"/>
    <m/>
    <m/>
    <m/>
    <m/>
    <x v="9958"/>
    <s v="2023/12/24"/>
    <x v="164"/>
    <x v="164"/>
    <x v="58"/>
    <x v="58"/>
    <m/>
    <x v="615"/>
    <e v="#N/A"/>
    <x v="615"/>
  </r>
  <r>
    <x v="5170"/>
    <m/>
    <n v="144"/>
    <x v="21591"/>
    <m/>
    <m/>
    <m/>
    <m/>
    <x v="9958"/>
    <s v="2023/12/24"/>
    <x v="164"/>
    <x v="164"/>
    <x v="58"/>
    <x v="58"/>
    <m/>
    <x v="615"/>
    <e v="#N/A"/>
    <x v="615"/>
  </r>
  <r>
    <x v="5170"/>
    <m/>
    <n v="144"/>
    <x v="21592"/>
    <m/>
    <m/>
    <m/>
    <m/>
    <x v="9958"/>
    <s v="2023/12/24"/>
    <x v="164"/>
    <x v="164"/>
    <x v="58"/>
    <x v="58"/>
    <m/>
    <x v="615"/>
    <e v="#N/A"/>
    <x v="615"/>
  </r>
  <r>
    <x v="5170"/>
    <m/>
    <n v="800"/>
    <x v="21593"/>
    <m/>
    <m/>
    <m/>
    <m/>
    <x v="9958"/>
    <s v="2023/12/24"/>
    <x v="164"/>
    <x v="164"/>
    <x v="58"/>
    <x v="58"/>
    <m/>
    <x v="615"/>
    <e v="#N/A"/>
    <x v="615"/>
  </r>
  <r>
    <x v="5170"/>
    <m/>
    <n v="190"/>
    <x v="21594"/>
    <m/>
    <m/>
    <m/>
    <m/>
    <x v="9958"/>
    <s v="2023/12/24"/>
    <x v="164"/>
    <x v="164"/>
    <x v="58"/>
    <x v="58"/>
    <m/>
    <x v="615"/>
    <e v="#N/A"/>
    <x v="615"/>
  </r>
  <r>
    <x v="5170"/>
    <m/>
    <n v="68"/>
    <x v="21595"/>
    <m/>
    <m/>
    <m/>
    <m/>
    <x v="9958"/>
    <s v="2023/12/24"/>
    <x v="164"/>
    <x v="164"/>
    <x v="58"/>
    <x v="58"/>
    <m/>
    <x v="615"/>
    <e v="#N/A"/>
    <x v="615"/>
  </r>
  <r>
    <x v="5170"/>
    <m/>
    <n v="144"/>
    <x v="21596"/>
    <m/>
    <m/>
    <m/>
    <m/>
    <x v="9958"/>
    <s v="2023/12/24"/>
    <x v="164"/>
    <x v="164"/>
    <x v="58"/>
    <x v="58"/>
    <m/>
    <x v="615"/>
    <e v="#N/A"/>
    <x v="615"/>
  </r>
  <r>
    <x v="5170"/>
    <m/>
    <n v="68"/>
    <x v="21597"/>
    <m/>
    <m/>
    <m/>
    <m/>
    <x v="9958"/>
    <s v="2023/12/24"/>
    <x v="164"/>
    <x v="164"/>
    <x v="58"/>
    <x v="58"/>
    <m/>
    <x v="615"/>
    <e v="#N/A"/>
    <x v="615"/>
  </r>
  <r>
    <x v="5170"/>
    <m/>
    <n v="144"/>
    <x v="21598"/>
    <m/>
    <m/>
    <m/>
    <m/>
    <x v="9958"/>
    <s v="2023/12/24"/>
    <x v="164"/>
    <x v="164"/>
    <x v="58"/>
    <x v="58"/>
    <m/>
    <x v="615"/>
    <e v="#N/A"/>
    <x v="615"/>
  </r>
  <r>
    <x v="5170"/>
    <m/>
    <n v="250"/>
    <x v="21599"/>
    <m/>
    <m/>
    <m/>
    <m/>
    <x v="8623"/>
    <s v="2023/12/24"/>
    <x v="164"/>
    <x v="164"/>
    <x v="58"/>
    <x v="58"/>
    <m/>
    <x v="615"/>
    <e v="#N/A"/>
    <x v="615"/>
  </r>
  <r>
    <x v="5170"/>
    <m/>
    <n v="10"/>
    <x v="21600"/>
    <m/>
    <m/>
    <m/>
    <m/>
    <x v="8623"/>
    <s v="2023/12/24"/>
    <x v="164"/>
    <x v="164"/>
    <x v="58"/>
    <x v="58"/>
    <m/>
    <x v="615"/>
    <e v="#N/A"/>
    <x v="615"/>
  </r>
  <r>
    <x v="5170"/>
    <m/>
    <n v="213.33"/>
    <x v="21601"/>
    <m/>
    <m/>
    <m/>
    <m/>
    <x v="9504"/>
    <s v="2023/12/25"/>
    <x v="164"/>
    <x v="164"/>
    <x v="58"/>
    <x v="58"/>
    <m/>
    <x v="615"/>
    <e v="#N/A"/>
    <x v="615"/>
  </r>
  <r>
    <x v="5170"/>
    <m/>
    <n v="5.75"/>
    <x v="21602"/>
    <m/>
    <m/>
    <m/>
    <m/>
    <x v="8624"/>
    <s v="2023/12/31"/>
    <x v="164"/>
    <x v="164"/>
    <x v="58"/>
    <x v="58"/>
    <m/>
    <x v="615"/>
    <e v="#N/A"/>
    <x v="615"/>
  </r>
  <r>
    <x v="5170"/>
    <m/>
    <n v="21.080000000000002"/>
    <x v="21602"/>
    <m/>
    <m/>
    <m/>
    <m/>
    <x v="8624"/>
    <s v="2023/12/31"/>
    <x v="164"/>
    <x v="164"/>
    <x v="58"/>
    <x v="58"/>
    <m/>
    <x v="615"/>
    <e v="#N/A"/>
    <x v="615"/>
  </r>
  <r>
    <x v="5170"/>
    <m/>
    <n v="30"/>
    <x v="21603"/>
    <m/>
    <m/>
    <m/>
    <m/>
    <x v="8624"/>
    <s v="2023/12/31"/>
    <x v="164"/>
    <x v="164"/>
    <x v="58"/>
    <x v="58"/>
    <m/>
    <x v="615"/>
    <e v="#N/A"/>
    <x v="615"/>
  </r>
  <r>
    <x v="5170"/>
    <m/>
    <n v="132"/>
    <x v="21604"/>
    <m/>
    <m/>
    <m/>
    <m/>
    <x v="9575"/>
    <s v="2023/6/25"/>
    <x v="164"/>
    <x v="164"/>
    <x v="66"/>
    <x v="66"/>
    <m/>
    <x v="615"/>
    <e v="#N/A"/>
    <x v="615"/>
  </r>
  <r>
    <x v="5170"/>
    <m/>
    <n v="2255.15"/>
    <x v="21605"/>
    <m/>
    <m/>
    <m/>
    <m/>
    <x v="9806"/>
    <s v="2023/8/13"/>
    <x v="164"/>
    <x v="164"/>
    <x v="66"/>
    <x v="66"/>
    <m/>
    <x v="615"/>
    <e v="#N/A"/>
    <x v="615"/>
  </r>
  <r>
    <x v="5170"/>
    <m/>
    <n v="2255.15"/>
    <x v="21606"/>
    <m/>
    <m/>
    <m/>
    <m/>
    <x v="9806"/>
    <s v="2023/8/13"/>
    <x v="164"/>
    <x v="164"/>
    <x v="66"/>
    <x v="66"/>
    <m/>
    <x v="615"/>
    <e v="#N/A"/>
    <x v="615"/>
  </r>
  <r>
    <x v="5170"/>
    <m/>
    <n v="130"/>
    <x v="21607"/>
    <m/>
    <m/>
    <m/>
    <m/>
    <x v="9806"/>
    <s v="2023/8/13"/>
    <x v="164"/>
    <x v="164"/>
    <x v="66"/>
    <x v="66"/>
    <m/>
    <x v="615"/>
    <e v="#N/A"/>
    <x v="615"/>
  </r>
  <r>
    <x v="5170"/>
    <m/>
    <n v="58"/>
    <x v="21608"/>
    <m/>
    <m/>
    <m/>
    <m/>
    <x v="9807"/>
    <s v="2023/9/24"/>
    <x v="164"/>
    <x v="164"/>
    <x v="66"/>
    <x v="66"/>
    <m/>
    <x v="615"/>
    <e v="#N/A"/>
    <x v="615"/>
  </r>
  <r>
    <x v="5170"/>
    <m/>
    <n v="50"/>
    <x v="21609"/>
    <m/>
    <m/>
    <m/>
    <m/>
    <x v="9807"/>
    <s v="2023/9/24"/>
    <x v="164"/>
    <x v="164"/>
    <x v="66"/>
    <x v="66"/>
    <m/>
    <x v="615"/>
    <e v="#N/A"/>
    <x v="615"/>
  </r>
  <r>
    <x v="5170"/>
    <m/>
    <n v="350"/>
    <x v="21610"/>
    <m/>
    <m/>
    <m/>
    <m/>
    <x v="9807"/>
    <s v="2023/9/24"/>
    <x v="164"/>
    <x v="164"/>
    <x v="66"/>
    <x v="66"/>
    <m/>
    <x v="615"/>
    <e v="#N/A"/>
    <x v="615"/>
  </r>
  <r>
    <x v="5170"/>
    <m/>
    <n v="82.92"/>
    <x v="21611"/>
    <m/>
    <m/>
    <m/>
    <m/>
    <x v="9959"/>
    <s v="2023/10/22"/>
    <x v="164"/>
    <x v="164"/>
    <x v="66"/>
    <x v="66"/>
    <m/>
    <x v="615"/>
    <e v="#N/A"/>
    <x v="615"/>
  </r>
  <r>
    <x v="5170"/>
    <m/>
    <n v="469"/>
    <x v="21612"/>
    <m/>
    <m/>
    <m/>
    <m/>
    <x v="7845"/>
    <s v="2023/10/22"/>
    <x v="164"/>
    <x v="164"/>
    <x v="66"/>
    <x v="66"/>
    <m/>
    <x v="615"/>
    <e v="#N/A"/>
    <x v="615"/>
  </r>
  <r>
    <x v="5170"/>
    <m/>
    <n v="350"/>
    <x v="21613"/>
    <m/>
    <m/>
    <m/>
    <m/>
    <x v="8633"/>
    <s v="2023/10/31"/>
    <x v="164"/>
    <x v="164"/>
    <x v="66"/>
    <x v="66"/>
    <m/>
    <x v="615"/>
    <e v="#N/A"/>
    <x v="615"/>
  </r>
  <r>
    <x v="5170"/>
    <m/>
    <n v="132"/>
    <x v="21614"/>
    <m/>
    <m/>
    <m/>
    <m/>
    <x v="8633"/>
    <s v="2023/10/31"/>
    <x v="164"/>
    <x v="164"/>
    <x v="66"/>
    <x v="66"/>
    <m/>
    <x v="615"/>
    <e v="#N/A"/>
    <x v="615"/>
  </r>
  <r>
    <x v="5170"/>
    <m/>
    <n v="446"/>
    <x v="21322"/>
    <m/>
    <m/>
    <m/>
    <m/>
    <x v="7476"/>
    <s v="2023/11/2"/>
    <x v="164"/>
    <x v="164"/>
    <x v="66"/>
    <x v="66"/>
    <m/>
    <x v="615"/>
    <e v="#N/A"/>
    <x v="615"/>
  </r>
  <r>
    <x v="5170"/>
    <m/>
    <n v="1000"/>
    <x v="21322"/>
    <m/>
    <m/>
    <m/>
    <m/>
    <x v="7476"/>
    <s v="2023/11/2"/>
    <x v="164"/>
    <x v="164"/>
    <x v="66"/>
    <x v="66"/>
    <m/>
    <x v="615"/>
    <e v="#N/A"/>
    <x v="615"/>
  </r>
  <r>
    <x v="5170"/>
    <m/>
    <n v="1000"/>
    <x v="21322"/>
    <m/>
    <m/>
    <m/>
    <m/>
    <x v="7476"/>
    <s v="2023/11/2"/>
    <x v="164"/>
    <x v="164"/>
    <x v="66"/>
    <x v="66"/>
    <m/>
    <x v="615"/>
    <e v="#N/A"/>
    <x v="615"/>
  </r>
  <r>
    <x v="5170"/>
    <m/>
    <n v="288"/>
    <x v="21322"/>
    <m/>
    <m/>
    <m/>
    <m/>
    <x v="7476"/>
    <s v="2023/11/2"/>
    <x v="164"/>
    <x v="164"/>
    <x v="66"/>
    <x v="66"/>
    <m/>
    <x v="615"/>
    <e v="#N/A"/>
    <x v="615"/>
  </r>
  <r>
    <x v="5170"/>
    <m/>
    <n v="53"/>
    <x v="21615"/>
    <m/>
    <m/>
    <m/>
    <m/>
    <x v="8634"/>
    <s v="2023/11/5"/>
    <x v="164"/>
    <x v="164"/>
    <x v="66"/>
    <x v="66"/>
    <m/>
    <x v="615"/>
    <e v="#N/A"/>
    <x v="615"/>
  </r>
  <r>
    <x v="5170"/>
    <m/>
    <n v="382"/>
    <x v="21616"/>
    <m/>
    <m/>
    <m/>
    <m/>
    <x v="8634"/>
    <s v="2023/11/5"/>
    <x v="164"/>
    <x v="164"/>
    <x v="66"/>
    <x v="66"/>
    <m/>
    <x v="615"/>
    <e v="#N/A"/>
    <x v="615"/>
  </r>
  <r>
    <x v="5170"/>
    <m/>
    <n v="32"/>
    <x v="21617"/>
    <m/>
    <m/>
    <m/>
    <m/>
    <x v="8634"/>
    <s v="2023/11/5"/>
    <x v="164"/>
    <x v="164"/>
    <x v="66"/>
    <x v="66"/>
    <m/>
    <x v="615"/>
    <e v="#N/A"/>
    <x v="615"/>
  </r>
  <r>
    <x v="5170"/>
    <m/>
    <n v="3000"/>
    <x v="21618"/>
    <m/>
    <m/>
    <m/>
    <m/>
    <x v="7659"/>
    <s v="2023/11/30"/>
    <x v="164"/>
    <x v="164"/>
    <x v="66"/>
    <x v="66"/>
    <m/>
    <x v="615"/>
    <e v="#N/A"/>
    <x v="615"/>
  </r>
  <r>
    <x v="5170"/>
    <m/>
    <n v="366"/>
    <x v="21619"/>
    <m/>
    <m/>
    <m/>
    <m/>
    <x v="8636"/>
    <s v="2023/11/30"/>
    <x v="164"/>
    <x v="164"/>
    <x v="66"/>
    <x v="66"/>
    <m/>
    <x v="615"/>
    <e v="#N/A"/>
    <x v="615"/>
  </r>
  <r>
    <x v="5170"/>
    <m/>
    <n v="366"/>
    <x v="21620"/>
    <m/>
    <m/>
    <m/>
    <m/>
    <x v="8636"/>
    <s v="2023/11/30"/>
    <x v="164"/>
    <x v="164"/>
    <x v="66"/>
    <x v="66"/>
    <m/>
    <x v="615"/>
    <e v="#N/A"/>
    <x v="615"/>
  </r>
  <r>
    <x v="5170"/>
    <m/>
    <n v="1901"/>
    <x v="21621"/>
    <m/>
    <m/>
    <m/>
    <m/>
    <x v="9809"/>
    <s v="2023/12/3"/>
    <x v="164"/>
    <x v="164"/>
    <x v="66"/>
    <x v="66"/>
    <m/>
    <x v="615"/>
    <e v="#N/A"/>
    <x v="615"/>
  </r>
  <r>
    <x v="5170"/>
    <m/>
    <n v="300"/>
    <x v="21622"/>
    <m/>
    <m/>
    <m/>
    <m/>
    <x v="8637"/>
    <s v="2023/12/7"/>
    <x v="164"/>
    <x v="164"/>
    <x v="66"/>
    <x v="66"/>
    <m/>
    <x v="615"/>
    <e v="#N/A"/>
    <x v="615"/>
  </r>
  <r>
    <x v="5170"/>
    <m/>
    <n v="700.98"/>
    <x v="21623"/>
    <m/>
    <m/>
    <m/>
    <m/>
    <x v="8639"/>
    <s v="2023/12/24"/>
    <x v="164"/>
    <x v="164"/>
    <x v="66"/>
    <x v="66"/>
    <m/>
    <x v="615"/>
    <e v="#N/A"/>
    <x v="615"/>
  </r>
  <r>
    <x v="5170"/>
    <m/>
    <n v="445.04"/>
    <x v="21624"/>
    <m/>
    <m/>
    <m/>
    <m/>
    <x v="8639"/>
    <s v="2023/12/24"/>
    <x v="164"/>
    <x v="164"/>
    <x v="66"/>
    <x v="66"/>
    <m/>
    <x v="615"/>
    <e v="#N/A"/>
    <x v="615"/>
  </r>
  <r>
    <x v="5170"/>
    <m/>
    <n v="96"/>
    <x v="21625"/>
    <m/>
    <m/>
    <m/>
    <m/>
    <x v="8639"/>
    <s v="2023/12/24"/>
    <x v="164"/>
    <x v="164"/>
    <x v="66"/>
    <x v="66"/>
    <m/>
    <x v="615"/>
    <e v="#N/A"/>
    <x v="615"/>
  </r>
  <r>
    <x v="5170"/>
    <m/>
    <n v="56.25"/>
    <x v="21626"/>
    <m/>
    <m/>
    <m/>
    <m/>
    <x v="8639"/>
    <s v="2023/12/24"/>
    <x v="164"/>
    <x v="164"/>
    <x v="66"/>
    <x v="66"/>
    <m/>
    <x v="615"/>
    <e v="#N/A"/>
    <x v="615"/>
  </r>
  <r>
    <x v="5170"/>
    <m/>
    <n v="350"/>
    <x v="21627"/>
    <m/>
    <m/>
    <m/>
    <m/>
    <x v="8639"/>
    <s v="2023/12/24"/>
    <x v="164"/>
    <x v="164"/>
    <x v="66"/>
    <x v="66"/>
    <m/>
    <x v="615"/>
    <e v="#N/A"/>
    <x v="615"/>
  </r>
  <r>
    <x v="5170"/>
    <m/>
    <n v="366"/>
    <x v="21628"/>
    <m/>
    <m/>
    <m/>
    <m/>
    <x v="9810"/>
    <s v="2023/12/25"/>
    <x v="164"/>
    <x v="164"/>
    <x v="66"/>
    <x v="66"/>
    <m/>
    <x v="615"/>
    <e v="#N/A"/>
    <x v="615"/>
  </r>
  <r>
    <x v="5170"/>
    <m/>
    <n v="130"/>
    <x v="21629"/>
    <m/>
    <m/>
    <m/>
    <m/>
    <x v="9811"/>
    <s v="2023/7/13"/>
    <x v="164"/>
    <x v="164"/>
    <x v="57"/>
    <x v="57"/>
    <m/>
    <x v="615"/>
    <e v="#N/A"/>
    <x v="615"/>
  </r>
  <r>
    <x v="5170"/>
    <m/>
    <n v="680.80000000000007"/>
    <x v="21630"/>
    <m/>
    <m/>
    <m/>
    <m/>
    <x v="9502"/>
    <s v="2023/10/24"/>
    <x v="164"/>
    <x v="164"/>
    <x v="67"/>
    <x v="67"/>
    <m/>
    <x v="615"/>
    <e v="#N/A"/>
    <x v="615"/>
  </r>
  <r>
    <x v="5170"/>
    <m/>
    <n v="117.25"/>
    <x v="21631"/>
    <m/>
    <m/>
    <m/>
    <m/>
    <x v="9918"/>
    <s v="2023/10/11"/>
    <x v="164"/>
    <x v="164"/>
    <x v="61"/>
    <x v="61"/>
    <m/>
    <x v="615"/>
    <e v="#N/A"/>
    <x v="615"/>
  </r>
  <r>
    <x v="5170"/>
    <m/>
    <n v="145"/>
    <x v="21632"/>
    <m/>
    <m/>
    <m/>
    <m/>
    <x v="9866"/>
    <s v="2023/11/30"/>
    <x v="164"/>
    <x v="164"/>
    <x v="72"/>
    <x v="72"/>
    <m/>
    <x v="615"/>
    <e v="#N/A"/>
    <x v="615"/>
  </r>
  <r>
    <x v="5170"/>
    <m/>
    <n v="195"/>
    <x v="21633"/>
    <m/>
    <m/>
    <m/>
    <m/>
    <x v="8640"/>
    <s v="2023/12/24"/>
    <x v="164"/>
    <x v="164"/>
    <x v="72"/>
    <x v="72"/>
    <m/>
    <x v="615"/>
    <e v="#N/A"/>
    <x v="615"/>
  </r>
  <r>
    <x v="5170"/>
    <m/>
    <n v="45"/>
    <x v="21634"/>
    <m/>
    <m/>
    <m/>
    <m/>
    <x v="5611"/>
    <s v="2023/12/10"/>
    <x v="164"/>
    <x v="164"/>
    <x v="70"/>
    <x v="70"/>
    <m/>
    <x v="615"/>
    <e v="#N/A"/>
    <x v="615"/>
  </r>
  <r>
    <x v="5170"/>
    <m/>
    <n v="387.58"/>
    <x v="21635"/>
    <m/>
    <m/>
    <m/>
    <m/>
    <x v="9497"/>
    <s v="2023/10/11"/>
    <x v="164"/>
    <x v="164"/>
    <x v="59"/>
    <x v="59"/>
    <m/>
    <x v="615"/>
    <e v="#N/A"/>
    <x v="615"/>
  </r>
  <r>
    <x v="5170"/>
    <m/>
    <n v="722.35"/>
    <x v="21636"/>
    <m/>
    <m/>
    <m/>
    <m/>
    <x v="9497"/>
    <s v="2023/10/11"/>
    <x v="164"/>
    <x v="164"/>
    <x v="59"/>
    <x v="59"/>
    <m/>
    <x v="615"/>
    <e v="#N/A"/>
    <x v="615"/>
  </r>
  <r>
    <x v="5170"/>
    <m/>
    <n v="268.98"/>
    <x v="21637"/>
    <m/>
    <m/>
    <m/>
    <m/>
    <x v="9497"/>
    <s v="2023/10/11"/>
    <x v="164"/>
    <x v="164"/>
    <x v="59"/>
    <x v="59"/>
    <m/>
    <x v="615"/>
    <e v="#N/A"/>
    <x v="615"/>
  </r>
  <r>
    <x v="5170"/>
    <m/>
    <n v="80"/>
    <x v="21638"/>
    <m/>
    <m/>
    <m/>
    <m/>
    <x v="9497"/>
    <s v="2023/10/11"/>
    <x v="164"/>
    <x v="164"/>
    <x v="59"/>
    <x v="59"/>
    <m/>
    <x v="615"/>
    <e v="#N/A"/>
    <x v="615"/>
  </r>
  <r>
    <x v="5170"/>
    <m/>
    <n v="580.86"/>
    <x v="21639"/>
    <m/>
    <m/>
    <m/>
    <m/>
    <x v="9502"/>
    <s v="2023/10/24"/>
    <x v="164"/>
    <x v="164"/>
    <x v="59"/>
    <x v="59"/>
    <m/>
    <x v="615"/>
    <e v="#N/A"/>
    <x v="615"/>
  </r>
  <r>
    <x v="5170"/>
    <m/>
    <n v="408.68"/>
    <x v="21640"/>
    <m/>
    <m/>
    <m/>
    <m/>
    <x v="9502"/>
    <s v="2023/10/24"/>
    <x v="164"/>
    <x v="164"/>
    <x v="59"/>
    <x v="59"/>
    <m/>
    <x v="615"/>
    <e v="#N/A"/>
    <x v="615"/>
  </r>
  <r>
    <x v="5170"/>
    <m/>
    <n v="160"/>
    <x v="21641"/>
    <m/>
    <m/>
    <m/>
    <m/>
    <x v="9502"/>
    <s v="2023/10/24"/>
    <x v="164"/>
    <x v="164"/>
    <x v="59"/>
    <x v="59"/>
    <m/>
    <x v="615"/>
    <e v="#N/A"/>
    <x v="615"/>
  </r>
  <r>
    <x v="5170"/>
    <m/>
    <n v="635.5"/>
    <x v="21635"/>
    <m/>
    <m/>
    <m/>
    <m/>
    <x v="9498"/>
    <s v="2023/11/30"/>
    <x v="164"/>
    <x v="164"/>
    <x v="59"/>
    <x v="59"/>
    <m/>
    <x v="615"/>
    <e v="#N/A"/>
    <x v="615"/>
  </r>
  <r>
    <x v="5170"/>
    <m/>
    <n v="703.80000000000007"/>
    <x v="21636"/>
    <m/>
    <m/>
    <m/>
    <m/>
    <x v="9498"/>
    <s v="2023/11/30"/>
    <x v="164"/>
    <x v="164"/>
    <x v="59"/>
    <x v="59"/>
    <m/>
    <x v="615"/>
    <e v="#N/A"/>
    <x v="615"/>
  </r>
  <r>
    <x v="5170"/>
    <m/>
    <n v="80"/>
    <x v="21642"/>
    <m/>
    <m/>
    <m/>
    <m/>
    <x v="9498"/>
    <s v="2023/11/30"/>
    <x v="164"/>
    <x v="164"/>
    <x v="59"/>
    <x v="59"/>
    <m/>
    <x v="615"/>
    <e v="#N/A"/>
    <x v="615"/>
  </r>
  <r>
    <x v="5170"/>
    <m/>
    <n v="350"/>
    <x v="21643"/>
    <m/>
    <m/>
    <m/>
    <m/>
    <x v="8643"/>
    <s v="2023/11/30"/>
    <x v="164"/>
    <x v="164"/>
    <x v="59"/>
    <x v="59"/>
    <m/>
    <x v="615"/>
    <e v="#N/A"/>
    <x v="615"/>
  </r>
  <r>
    <x v="5170"/>
    <m/>
    <n v="172"/>
    <x v="21644"/>
    <m/>
    <m/>
    <m/>
    <m/>
    <x v="8645"/>
    <s v="2023/12/24"/>
    <x v="164"/>
    <x v="164"/>
    <x v="59"/>
    <x v="59"/>
    <m/>
    <x v="615"/>
    <e v="#N/A"/>
    <x v="615"/>
  </r>
  <r>
    <x v="5170"/>
    <m/>
    <n v="50"/>
    <x v="21645"/>
    <m/>
    <m/>
    <m/>
    <m/>
    <x v="8645"/>
    <s v="2023/12/24"/>
    <x v="164"/>
    <x v="164"/>
    <x v="59"/>
    <x v="59"/>
    <m/>
    <x v="615"/>
    <e v="#N/A"/>
    <x v="615"/>
  </r>
  <r>
    <x v="5170"/>
    <m/>
    <n v="172"/>
    <x v="21646"/>
    <m/>
    <m/>
    <m/>
    <m/>
    <x v="8645"/>
    <s v="2023/12/24"/>
    <x v="164"/>
    <x v="164"/>
    <x v="59"/>
    <x v="59"/>
    <m/>
    <x v="615"/>
    <e v="#N/A"/>
    <x v="615"/>
  </r>
  <r>
    <x v="5170"/>
    <m/>
    <n v="172"/>
    <x v="21647"/>
    <m/>
    <m/>
    <m/>
    <m/>
    <x v="8645"/>
    <s v="2023/12/24"/>
    <x v="164"/>
    <x v="164"/>
    <x v="59"/>
    <x v="59"/>
    <m/>
    <x v="615"/>
    <e v="#N/A"/>
    <x v="615"/>
  </r>
  <r>
    <x v="5170"/>
    <m/>
    <n v="56"/>
    <x v="21648"/>
    <m/>
    <m/>
    <m/>
    <m/>
    <x v="9960"/>
    <s v="2023/12/24"/>
    <x v="164"/>
    <x v="164"/>
    <x v="59"/>
    <x v="59"/>
    <m/>
    <x v="615"/>
    <e v="#N/A"/>
    <x v="615"/>
  </r>
  <r>
    <x v="5170"/>
    <m/>
    <n v="462"/>
    <x v="21649"/>
    <m/>
    <m/>
    <m/>
    <m/>
    <x v="9960"/>
    <s v="2023/12/24"/>
    <x v="164"/>
    <x v="164"/>
    <x v="59"/>
    <x v="59"/>
    <m/>
    <x v="615"/>
    <e v="#N/A"/>
    <x v="615"/>
  </r>
  <r>
    <x v="5170"/>
    <m/>
    <n v="115"/>
    <x v="21650"/>
    <m/>
    <m/>
    <m/>
    <m/>
    <x v="9960"/>
    <s v="2023/12/24"/>
    <x v="164"/>
    <x v="164"/>
    <x v="59"/>
    <x v="59"/>
    <m/>
    <x v="615"/>
    <e v="#N/A"/>
    <x v="615"/>
  </r>
  <r>
    <x v="5170"/>
    <m/>
    <n v="68"/>
    <x v="21651"/>
    <m/>
    <m/>
    <m/>
    <m/>
    <x v="9960"/>
    <s v="2023/12/24"/>
    <x v="164"/>
    <x v="164"/>
    <x v="59"/>
    <x v="59"/>
    <m/>
    <x v="615"/>
    <e v="#N/A"/>
    <x v="615"/>
  </r>
  <r>
    <x v="5170"/>
    <m/>
    <n v="115"/>
    <x v="21652"/>
    <m/>
    <m/>
    <m/>
    <m/>
    <x v="9960"/>
    <s v="2023/12/24"/>
    <x v="164"/>
    <x v="164"/>
    <x v="59"/>
    <x v="59"/>
    <m/>
    <x v="615"/>
    <e v="#N/A"/>
    <x v="615"/>
  </r>
  <r>
    <x v="5170"/>
    <m/>
    <n v="56"/>
    <x v="21653"/>
    <m/>
    <m/>
    <m/>
    <m/>
    <x v="9960"/>
    <s v="2023/12/24"/>
    <x v="164"/>
    <x v="164"/>
    <x v="59"/>
    <x v="59"/>
    <m/>
    <x v="615"/>
    <e v="#N/A"/>
    <x v="615"/>
  </r>
  <r>
    <x v="5170"/>
    <m/>
    <n v="115"/>
    <x v="21654"/>
    <m/>
    <m/>
    <m/>
    <m/>
    <x v="9960"/>
    <s v="2023/12/24"/>
    <x v="164"/>
    <x v="164"/>
    <x v="59"/>
    <x v="59"/>
    <m/>
    <x v="615"/>
    <e v="#N/A"/>
    <x v="615"/>
  </r>
  <r>
    <x v="5170"/>
    <m/>
    <n v="56"/>
    <x v="21655"/>
    <m/>
    <m/>
    <m/>
    <m/>
    <x v="9960"/>
    <s v="2023/12/24"/>
    <x v="164"/>
    <x v="164"/>
    <x v="59"/>
    <x v="59"/>
    <m/>
    <x v="615"/>
    <e v="#N/A"/>
    <x v="615"/>
  </r>
  <r>
    <x v="5170"/>
    <m/>
    <n v="68"/>
    <x v="21656"/>
    <m/>
    <m/>
    <m/>
    <m/>
    <x v="9960"/>
    <s v="2023/12/24"/>
    <x v="164"/>
    <x v="164"/>
    <x v="59"/>
    <x v="59"/>
    <m/>
    <x v="615"/>
    <e v="#N/A"/>
    <x v="615"/>
  </r>
  <r>
    <x v="5170"/>
    <m/>
    <n v="115"/>
    <x v="21657"/>
    <m/>
    <m/>
    <m/>
    <m/>
    <x v="9960"/>
    <s v="2023/12/24"/>
    <x v="164"/>
    <x v="164"/>
    <x v="59"/>
    <x v="59"/>
    <m/>
    <x v="615"/>
    <e v="#N/A"/>
    <x v="615"/>
  </r>
  <r>
    <x v="5170"/>
    <m/>
    <n v="68"/>
    <x v="21658"/>
    <m/>
    <m/>
    <m/>
    <m/>
    <x v="9960"/>
    <s v="2023/12/24"/>
    <x v="164"/>
    <x v="164"/>
    <x v="59"/>
    <x v="59"/>
    <m/>
    <x v="615"/>
    <e v="#N/A"/>
    <x v="615"/>
  </r>
  <r>
    <x v="5170"/>
    <m/>
    <n v="115"/>
    <x v="21659"/>
    <m/>
    <m/>
    <m/>
    <m/>
    <x v="9960"/>
    <s v="2023/12/24"/>
    <x v="164"/>
    <x v="164"/>
    <x v="59"/>
    <x v="59"/>
    <m/>
    <x v="615"/>
    <e v="#N/A"/>
    <x v="615"/>
  </r>
  <r>
    <x v="5170"/>
    <m/>
    <n v="68"/>
    <x v="21660"/>
    <m/>
    <m/>
    <m/>
    <m/>
    <x v="9960"/>
    <s v="2023/12/24"/>
    <x v="164"/>
    <x v="164"/>
    <x v="59"/>
    <x v="59"/>
    <m/>
    <x v="615"/>
    <e v="#N/A"/>
    <x v="615"/>
  </r>
  <r>
    <x v="5170"/>
    <m/>
    <n v="56"/>
    <x v="21661"/>
    <m/>
    <m/>
    <m/>
    <m/>
    <x v="9960"/>
    <s v="2023/12/24"/>
    <x v="164"/>
    <x v="164"/>
    <x v="59"/>
    <x v="59"/>
    <m/>
    <x v="615"/>
    <e v="#N/A"/>
    <x v="615"/>
  </r>
  <r>
    <x v="5170"/>
    <m/>
    <n v="68"/>
    <x v="21662"/>
    <m/>
    <m/>
    <m/>
    <m/>
    <x v="9960"/>
    <s v="2023/12/24"/>
    <x v="164"/>
    <x v="164"/>
    <x v="59"/>
    <x v="59"/>
    <m/>
    <x v="615"/>
    <e v="#N/A"/>
    <x v="615"/>
  </r>
  <r>
    <x v="5170"/>
    <m/>
    <n v="115"/>
    <x v="21663"/>
    <m/>
    <m/>
    <m/>
    <m/>
    <x v="9960"/>
    <s v="2023/12/24"/>
    <x v="164"/>
    <x v="164"/>
    <x v="59"/>
    <x v="59"/>
    <m/>
    <x v="615"/>
    <e v="#N/A"/>
    <x v="615"/>
  </r>
  <r>
    <x v="5170"/>
    <m/>
    <n v="68"/>
    <x v="21664"/>
    <m/>
    <m/>
    <m/>
    <m/>
    <x v="9960"/>
    <s v="2023/12/24"/>
    <x v="164"/>
    <x v="164"/>
    <x v="59"/>
    <x v="59"/>
    <m/>
    <x v="615"/>
    <e v="#N/A"/>
    <x v="615"/>
  </r>
  <r>
    <x v="5170"/>
    <m/>
    <n v="56"/>
    <x v="21665"/>
    <m/>
    <m/>
    <m/>
    <m/>
    <x v="9960"/>
    <s v="2023/12/24"/>
    <x v="164"/>
    <x v="164"/>
    <x v="59"/>
    <x v="59"/>
    <m/>
    <x v="615"/>
    <e v="#N/A"/>
    <x v="615"/>
  </r>
  <r>
    <x v="5170"/>
    <m/>
    <n v="350"/>
    <x v="21666"/>
    <m/>
    <m/>
    <m/>
    <m/>
    <x v="7568"/>
    <s v="2023/12/31"/>
    <x v="164"/>
    <x v="164"/>
    <x v="59"/>
    <x v="59"/>
    <m/>
    <x v="615"/>
    <e v="#N/A"/>
    <x v="615"/>
  </r>
  <r>
    <x v="5170"/>
    <m/>
    <n v="227"/>
    <x v="21667"/>
    <m/>
    <m/>
    <m/>
    <m/>
    <x v="7568"/>
    <s v="2023/12/31"/>
    <x v="164"/>
    <x v="164"/>
    <x v="59"/>
    <x v="59"/>
    <m/>
    <x v="615"/>
    <e v="#N/A"/>
    <x v="615"/>
  </r>
  <r>
    <x v="5170"/>
    <m/>
    <n v="227"/>
    <x v="21668"/>
    <m/>
    <m/>
    <m/>
    <m/>
    <x v="7568"/>
    <s v="2023/12/31"/>
    <x v="164"/>
    <x v="164"/>
    <x v="59"/>
    <x v="59"/>
    <m/>
    <x v="615"/>
    <e v="#N/A"/>
    <x v="615"/>
  </r>
  <r>
    <x v="5170"/>
    <m/>
    <n v="172"/>
    <x v="21669"/>
    <m/>
    <m/>
    <m/>
    <m/>
    <x v="7568"/>
    <s v="2023/12/31"/>
    <x v="164"/>
    <x v="164"/>
    <x v="59"/>
    <x v="59"/>
    <m/>
    <x v="615"/>
    <e v="#N/A"/>
    <x v="615"/>
  </r>
  <r>
    <x v="5170"/>
    <m/>
    <n v="56"/>
    <x v="21670"/>
    <m/>
    <m/>
    <m/>
    <m/>
    <x v="7568"/>
    <s v="2023/12/31"/>
    <x v="164"/>
    <x v="164"/>
    <x v="59"/>
    <x v="59"/>
    <m/>
    <x v="615"/>
    <e v="#N/A"/>
    <x v="615"/>
  </r>
  <r>
    <x v="5170"/>
    <m/>
    <n v="100"/>
    <x v="21671"/>
    <m/>
    <m/>
    <m/>
    <m/>
    <x v="7568"/>
    <s v="2023/12/31"/>
    <x v="164"/>
    <x v="164"/>
    <x v="59"/>
    <x v="59"/>
    <m/>
    <x v="615"/>
    <e v="#N/A"/>
    <x v="615"/>
  </r>
  <r>
    <x v="5170"/>
    <m/>
    <n v="1481.2"/>
    <x v="21672"/>
    <m/>
    <m/>
    <m/>
    <m/>
    <x v="9961"/>
    <s v="2023/10/11"/>
    <x v="164"/>
    <x v="164"/>
    <x v="73"/>
    <x v="73"/>
    <m/>
    <x v="615"/>
    <e v="#N/A"/>
    <x v="615"/>
  </r>
  <r>
    <x v="5170"/>
    <m/>
    <n v="1481.2"/>
    <x v="21673"/>
    <m/>
    <m/>
    <m/>
    <m/>
    <x v="9961"/>
    <s v="2023/10/11"/>
    <x v="164"/>
    <x v="164"/>
    <x v="73"/>
    <x v="73"/>
    <m/>
    <x v="615"/>
    <e v="#N/A"/>
    <x v="615"/>
  </r>
  <r>
    <x v="5170"/>
    <m/>
    <n v="1481.2"/>
    <x v="21674"/>
    <m/>
    <m/>
    <m/>
    <m/>
    <x v="9961"/>
    <s v="2023/10/11"/>
    <x v="164"/>
    <x v="164"/>
    <x v="73"/>
    <x v="73"/>
    <m/>
    <x v="615"/>
    <e v="#N/A"/>
    <x v="615"/>
  </r>
  <r>
    <x v="5170"/>
    <m/>
    <n v="80"/>
    <x v="21675"/>
    <m/>
    <m/>
    <m/>
    <m/>
    <x v="8382"/>
    <s v="2023/11/11"/>
    <x v="164"/>
    <x v="164"/>
    <x v="73"/>
    <x v="73"/>
    <m/>
    <x v="615"/>
    <e v="#N/A"/>
    <x v="615"/>
  </r>
  <r>
    <x v="5170"/>
    <m/>
    <n v="80"/>
    <x v="21675"/>
    <m/>
    <m/>
    <m/>
    <m/>
    <x v="8382"/>
    <s v="2023/11/11"/>
    <x v="164"/>
    <x v="164"/>
    <x v="73"/>
    <x v="73"/>
    <m/>
    <x v="615"/>
    <e v="#N/A"/>
    <x v="615"/>
  </r>
  <r>
    <x v="5170"/>
    <m/>
    <n v="1154.02"/>
    <x v="21676"/>
    <m/>
    <m/>
    <m/>
    <m/>
    <x v="8382"/>
    <s v="2023/11/11"/>
    <x v="164"/>
    <x v="164"/>
    <x v="73"/>
    <x v="73"/>
    <m/>
    <x v="615"/>
    <e v="#N/A"/>
    <x v="615"/>
  </r>
  <r>
    <x v="5170"/>
    <m/>
    <n v="1587"/>
    <x v="21677"/>
    <m/>
    <m/>
    <m/>
    <m/>
    <x v="9962"/>
    <s v="2023/12/3"/>
    <x v="164"/>
    <x v="164"/>
    <x v="73"/>
    <x v="73"/>
    <m/>
    <x v="615"/>
    <e v="#N/A"/>
    <x v="615"/>
  </r>
  <r>
    <x v="5170"/>
    <m/>
    <n v="30"/>
    <x v="21678"/>
    <m/>
    <m/>
    <m/>
    <m/>
    <x v="9500"/>
    <s v="2023/12/3"/>
    <x v="164"/>
    <x v="164"/>
    <x v="73"/>
    <x v="73"/>
    <m/>
    <x v="615"/>
    <e v="#N/A"/>
    <x v="615"/>
  </r>
  <r>
    <x v="5170"/>
    <m/>
    <n v="100"/>
    <x v="21679"/>
    <m/>
    <m/>
    <m/>
    <m/>
    <x v="9812"/>
    <s v="2023/12/10"/>
    <x v="164"/>
    <x v="164"/>
    <x v="73"/>
    <x v="73"/>
    <m/>
    <x v="615"/>
    <e v="#N/A"/>
    <x v="615"/>
  </r>
  <r>
    <x v="5170"/>
    <m/>
    <n v="3025"/>
    <x v="21680"/>
    <m/>
    <m/>
    <m/>
    <m/>
    <x v="9963"/>
    <s v="2023/12/17"/>
    <x v="164"/>
    <x v="164"/>
    <x v="139"/>
    <x v="138"/>
    <m/>
    <x v="615"/>
    <e v="#N/A"/>
    <x v="615"/>
  </r>
  <r>
    <x v="5170"/>
    <m/>
    <n v="200"/>
    <x v="21681"/>
    <m/>
    <m/>
    <m/>
    <m/>
    <x v="9504"/>
    <s v="2023/12/25"/>
    <x v="164"/>
    <x v="164"/>
    <x v="139"/>
    <x v="138"/>
    <m/>
    <x v="615"/>
    <e v="#N/A"/>
    <x v="615"/>
  </r>
  <r>
    <x v="5170"/>
    <m/>
    <n v="115"/>
    <x v="21682"/>
    <m/>
    <m/>
    <m/>
    <m/>
    <x v="9813"/>
    <s v="2023/12/31"/>
    <x v="164"/>
    <x v="164"/>
    <x v="144"/>
    <x v="143"/>
    <m/>
    <x v="615"/>
    <e v="#N/A"/>
    <x v="615"/>
  </r>
  <r>
    <x v="5170"/>
    <m/>
    <n v="296.92"/>
    <x v="21683"/>
    <m/>
    <m/>
    <m/>
    <m/>
    <x v="5281"/>
    <s v="2023/10/1"/>
    <x v="164"/>
    <x v="164"/>
    <x v="78"/>
    <x v="78"/>
    <m/>
    <x v="615"/>
    <e v="#N/A"/>
    <x v="615"/>
  </r>
  <r>
    <x v="5170"/>
    <m/>
    <n v="1714.63"/>
    <x v="21684"/>
    <m/>
    <m/>
    <m/>
    <m/>
    <x v="5281"/>
    <s v="2023/10/1"/>
    <x v="164"/>
    <x v="164"/>
    <x v="78"/>
    <x v="78"/>
    <m/>
    <x v="615"/>
    <e v="#N/A"/>
    <x v="615"/>
  </r>
  <r>
    <x v="5170"/>
    <m/>
    <n v="1714.63"/>
    <x v="21685"/>
    <m/>
    <m/>
    <m/>
    <m/>
    <x v="5281"/>
    <s v="2023/10/1"/>
    <x v="164"/>
    <x v="164"/>
    <x v="78"/>
    <x v="78"/>
    <m/>
    <x v="615"/>
    <e v="#N/A"/>
    <x v="615"/>
  </r>
  <r>
    <x v="5170"/>
    <m/>
    <n v="486.25"/>
    <x v="21686"/>
    <m/>
    <m/>
    <m/>
    <m/>
    <x v="7715"/>
    <s v="2023/10/11"/>
    <x v="164"/>
    <x v="164"/>
    <x v="78"/>
    <x v="78"/>
    <m/>
    <x v="615"/>
    <e v="#N/A"/>
    <x v="615"/>
  </r>
  <r>
    <x v="5170"/>
    <m/>
    <n v="630"/>
    <x v="21686"/>
    <m/>
    <m/>
    <m/>
    <m/>
    <x v="7715"/>
    <s v="2023/10/11"/>
    <x v="164"/>
    <x v="164"/>
    <x v="78"/>
    <x v="78"/>
    <m/>
    <x v="615"/>
    <e v="#N/A"/>
    <x v="615"/>
  </r>
  <r>
    <x v="5170"/>
    <m/>
    <n v="104.5"/>
    <x v="21687"/>
    <m/>
    <m/>
    <m/>
    <m/>
    <x v="5244"/>
    <s v="2023/1/29"/>
    <x v="164"/>
    <x v="164"/>
    <x v="53"/>
    <x v="53"/>
    <m/>
    <x v="615"/>
    <e v="#N/A"/>
    <x v="615"/>
  </r>
  <r>
    <x v="5170"/>
    <m/>
    <n v="40"/>
    <x v="21688"/>
    <m/>
    <m/>
    <m/>
    <m/>
    <x v="5510"/>
    <s v="2023/1/31"/>
    <x v="164"/>
    <x v="164"/>
    <x v="53"/>
    <x v="53"/>
    <m/>
    <x v="615"/>
    <e v="#N/A"/>
    <x v="615"/>
  </r>
  <r>
    <x v="5170"/>
    <m/>
    <n v="420"/>
    <x v="21689"/>
    <m/>
    <m/>
    <m/>
    <m/>
    <x v="9769"/>
    <s v="2023/1/31"/>
    <x v="164"/>
    <x v="164"/>
    <x v="53"/>
    <x v="53"/>
    <m/>
    <x v="615"/>
    <e v="#N/A"/>
    <x v="615"/>
  </r>
  <r>
    <x v="5170"/>
    <m/>
    <n v="30"/>
    <x v="21690"/>
    <m/>
    <m/>
    <m/>
    <m/>
    <x v="9769"/>
    <s v="2023/1/31"/>
    <x v="164"/>
    <x v="164"/>
    <x v="53"/>
    <x v="53"/>
    <m/>
    <x v="615"/>
    <e v="#N/A"/>
    <x v="615"/>
  </r>
  <r>
    <x v="5170"/>
    <m/>
    <n v="40"/>
    <x v="21691"/>
    <m/>
    <m/>
    <m/>
    <m/>
    <x v="9769"/>
    <s v="2023/1/31"/>
    <x v="164"/>
    <x v="164"/>
    <x v="53"/>
    <x v="53"/>
    <m/>
    <x v="615"/>
    <e v="#N/A"/>
    <x v="615"/>
  </r>
  <r>
    <x v="5170"/>
    <m/>
    <n v="851"/>
    <x v="21692"/>
    <m/>
    <m/>
    <m/>
    <m/>
    <x v="5276"/>
    <s v="2023/2/21"/>
    <x v="164"/>
    <x v="164"/>
    <x v="53"/>
    <x v="53"/>
    <m/>
    <x v="615"/>
    <e v="#N/A"/>
    <x v="615"/>
  </r>
  <r>
    <x v="5170"/>
    <m/>
    <n v="851"/>
    <x v="21693"/>
    <m/>
    <m/>
    <m/>
    <m/>
    <x v="5276"/>
    <s v="2023/2/21"/>
    <x v="164"/>
    <x v="164"/>
    <x v="53"/>
    <x v="53"/>
    <m/>
    <x v="615"/>
    <e v="#N/A"/>
    <x v="615"/>
  </r>
  <r>
    <x v="5170"/>
    <m/>
    <n v="851"/>
    <x v="21694"/>
    <m/>
    <m/>
    <m/>
    <m/>
    <x v="5276"/>
    <s v="2023/2/21"/>
    <x v="164"/>
    <x v="164"/>
    <x v="53"/>
    <x v="53"/>
    <m/>
    <x v="615"/>
    <e v="#N/A"/>
    <x v="615"/>
  </r>
  <r>
    <x v="5170"/>
    <m/>
    <n v="873"/>
    <x v="21695"/>
    <m/>
    <m/>
    <m/>
    <m/>
    <x v="5276"/>
    <s v="2023/2/21"/>
    <x v="164"/>
    <x v="164"/>
    <x v="53"/>
    <x v="53"/>
    <m/>
    <x v="615"/>
    <e v="#N/A"/>
    <x v="615"/>
  </r>
  <r>
    <x v="5170"/>
    <m/>
    <n v="70"/>
    <x v="21696"/>
    <m/>
    <m/>
    <m/>
    <m/>
    <x v="9921"/>
    <s v="2023/2/25"/>
    <x v="164"/>
    <x v="164"/>
    <x v="53"/>
    <x v="53"/>
    <m/>
    <x v="615"/>
    <e v="#N/A"/>
    <x v="615"/>
  </r>
  <r>
    <x v="5170"/>
    <m/>
    <n v="100"/>
    <x v="21697"/>
    <m/>
    <m/>
    <m/>
    <m/>
    <x v="5335"/>
    <s v="2023/3/29"/>
    <x v="164"/>
    <x v="164"/>
    <x v="53"/>
    <x v="53"/>
    <m/>
    <x v="615"/>
    <e v="#N/A"/>
    <x v="615"/>
  </r>
  <r>
    <x v="5170"/>
    <m/>
    <n v="215"/>
    <x v="21698"/>
    <m/>
    <m/>
    <m/>
    <m/>
    <x v="9964"/>
    <s v="2023/4/2"/>
    <x v="164"/>
    <x v="164"/>
    <x v="53"/>
    <x v="53"/>
    <m/>
    <x v="615"/>
    <e v="#N/A"/>
    <x v="615"/>
  </r>
  <r>
    <x v="5170"/>
    <m/>
    <n v="1447.83"/>
    <x v="21699"/>
    <m/>
    <m/>
    <m/>
    <m/>
    <x v="5279"/>
    <s v="2023/4/2"/>
    <x v="164"/>
    <x v="164"/>
    <x v="53"/>
    <x v="53"/>
    <m/>
    <x v="615"/>
    <e v="#N/A"/>
    <x v="615"/>
  </r>
  <r>
    <x v="5170"/>
    <m/>
    <n v="792"/>
    <x v="21700"/>
    <m/>
    <m/>
    <m/>
    <m/>
    <x v="5279"/>
    <s v="2023/4/2"/>
    <x v="164"/>
    <x v="164"/>
    <x v="53"/>
    <x v="53"/>
    <m/>
    <x v="615"/>
    <e v="#N/A"/>
    <x v="615"/>
  </r>
  <r>
    <x v="5170"/>
    <m/>
    <n v="713"/>
    <x v="21701"/>
    <m/>
    <m/>
    <m/>
    <m/>
    <x v="5279"/>
    <s v="2023/4/2"/>
    <x v="164"/>
    <x v="164"/>
    <x v="53"/>
    <x v="53"/>
    <m/>
    <x v="615"/>
    <e v="#N/A"/>
    <x v="615"/>
  </r>
  <r>
    <x v="5170"/>
    <m/>
    <n v="280"/>
    <x v="21702"/>
    <m/>
    <m/>
    <m/>
    <m/>
    <x v="9565"/>
    <s v="2023/4/26"/>
    <x v="164"/>
    <x v="164"/>
    <x v="53"/>
    <x v="53"/>
    <m/>
    <x v="615"/>
    <e v="#N/A"/>
    <x v="615"/>
  </r>
  <r>
    <x v="5170"/>
    <m/>
    <n v="139"/>
    <x v="21299"/>
    <m/>
    <m/>
    <m/>
    <m/>
    <x v="9565"/>
    <s v="2023/4/26"/>
    <x v="164"/>
    <x v="164"/>
    <x v="53"/>
    <x v="53"/>
    <m/>
    <x v="615"/>
    <e v="#N/A"/>
    <x v="615"/>
  </r>
  <r>
    <x v="5170"/>
    <m/>
    <n v="486.96000000000004"/>
    <x v="21703"/>
    <m/>
    <m/>
    <m/>
    <m/>
    <x v="5280"/>
    <s v="2023/4/30"/>
    <x v="164"/>
    <x v="164"/>
    <x v="53"/>
    <x v="53"/>
    <m/>
    <x v="615"/>
    <e v="#N/A"/>
    <x v="615"/>
  </r>
  <r>
    <x v="5170"/>
    <m/>
    <n v="608.70000000000005"/>
    <x v="21703"/>
    <m/>
    <m/>
    <m/>
    <m/>
    <x v="5280"/>
    <s v="2023/4/30"/>
    <x v="164"/>
    <x v="164"/>
    <x v="53"/>
    <x v="53"/>
    <m/>
    <x v="615"/>
    <e v="#N/A"/>
    <x v="615"/>
  </r>
  <r>
    <x v="5170"/>
    <m/>
    <n v="282"/>
    <x v="21704"/>
    <m/>
    <m/>
    <m/>
    <m/>
    <x v="9965"/>
    <s v="2023/5/15"/>
    <x v="164"/>
    <x v="164"/>
    <x v="53"/>
    <x v="53"/>
    <m/>
    <x v="615"/>
    <e v="#N/A"/>
    <x v="615"/>
  </r>
  <r>
    <x v="5170"/>
    <m/>
    <n v="50"/>
    <x v="21705"/>
    <m/>
    <m/>
    <m/>
    <m/>
    <x v="9965"/>
    <s v="2023/5/15"/>
    <x v="164"/>
    <x v="164"/>
    <x v="53"/>
    <x v="53"/>
    <m/>
    <x v="615"/>
    <e v="#N/A"/>
    <x v="615"/>
  </r>
  <r>
    <x v="5170"/>
    <m/>
    <n v="506.5"/>
    <x v="21706"/>
    <m/>
    <m/>
    <m/>
    <m/>
    <x v="9829"/>
    <s v="2023/5/21"/>
    <x v="164"/>
    <x v="164"/>
    <x v="53"/>
    <x v="53"/>
    <m/>
    <x v="615"/>
    <e v="#N/A"/>
    <x v="615"/>
  </r>
  <r>
    <x v="5170"/>
    <m/>
    <n v="150"/>
    <x v="21707"/>
    <m/>
    <m/>
    <m/>
    <m/>
    <x v="9484"/>
    <s v="2023/5/27"/>
    <x v="164"/>
    <x v="164"/>
    <x v="53"/>
    <x v="53"/>
    <m/>
    <x v="615"/>
    <e v="#N/A"/>
    <x v="615"/>
  </r>
  <r>
    <x v="5170"/>
    <m/>
    <n v="1120"/>
    <x v="21708"/>
    <m/>
    <m/>
    <m/>
    <m/>
    <x v="9484"/>
    <s v="2023/5/27"/>
    <x v="164"/>
    <x v="164"/>
    <x v="53"/>
    <x v="53"/>
    <m/>
    <x v="615"/>
    <e v="#N/A"/>
    <x v="615"/>
  </r>
  <r>
    <x v="5170"/>
    <m/>
    <n v="3174.78"/>
    <x v="5207"/>
    <m/>
    <m/>
    <m/>
    <m/>
    <x v="5203"/>
    <s v="2023/6/1"/>
    <x v="164"/>
    <x v="164"/>
    <x v="53"/>
    <x v="53"/>
    <m/>
    <x v="615"/>
    <e v="#N/A"/>
    <x v="615"/>
  </r>
  <r>
    <x v="5170"/>
    <m/>
    <n v="82"/>
    <x v="21709"/>
    <m/>
    <m/>
    <m/>
    <m/>
    <x v="9844"/>
    <s v="2023/6/4"/>
    <x v="164"/>
    <x v="164"/>
    <x v="53"/>
    <x v="53"/>
    <m/>
    <x v="615"/>
    <e v="#N/A"/>
    <x v="615"/>
  </r>
  <r>
    <x v="5170"/>
    <m/>
    <n v="70"/>
    <x v="21710"/>
    <m/>
    <m/>
    <m/>
    <m/>
    <x v="9670"/>
    <s v="2023/6/20"/>
    <x v="164"/>
    <x v="164"/>
    <x v="53"/>
    <x v="53"/>
    <m/>
    <x v="615"/>
    <e v="#N/A"/>
    <x v="615"/>
  </r>
  <r>
    <x v="5170"/>
    <m/>
    <n v="2474"/>
    <x v="21711"/>
    <m/>
    <m/>
    <m/>
    <m/>
    <x v="9966"/>
    <s v="2023/7/1"/>
    <x v="164"/>
    <x v="164"/>
    <x v="53"/>
    <x v="53"/>
    <m/>
    <x v="615"/>
    <e v="#N/A"/>
    <x v="615"/>
  </r>
  <r>
    <x v="5170"/>
    <m/>
    <n v="19256.510000000002"/>
    <x v="21712"/>
    <m/>
    <m/>
    <m/>
    <m/>
    <x v="9966"/>
    <s v="2023/7/1"/>
    <x v="164"/>
    <x v="164"/>
    <x v="53"/>
    <x v="53"/>
    <m/>
    <x v="615"/>
    <e v="#N/A"/>
    <x v="615"/>
  </r>
  <r>
    <x v="5170"/>
    <m/>
    <n v="297"/>
    <x v="21713"/>
    <m/>
    <m/>
    <m/>
    <m/>
    <x v="9967"/>
    <s v="2023/7/9"/>
    <x v="164"/>
    <x v="164"/>
    <x v="53"/>
    <x v="53"/>
    <m/>
    <x v="615"/>
    <e v="#N/A"/>
    <x v="615"/>
  </r>
  <r>
    <x v="5170"/>
    <m/>
    <n v="40"/>
    <x v="21714"/>
    <m/>
    <m/>
    <m/>
    <m/>
    <x v="9967"/>
    <s v="2023/7/9"/>
    <x v="164"/>
    <x v="164"/>
    <x v="53"/>
    <x v="53"/>
    <m/>
    <x v="615"/>
    <e v="#N/A"/>
    <x v="615"/>
  </r>
  <r>
    <x v="5170"/>
    <m/>
    <n v="40"/>
    <x v="21715"/>
    <m/>
    <m/>
    <m/>
    <m/>
    <x v="9831"/>
    <s v="2023/7/19"/>
    <x v="164"/>
    <x v="164"/>
    <x v="53"/>
    <x v="53"/>
    <m/>
    <x v="615"/>
    <e v="#N/A"/>
    <x v="615"/>
  </r>
  <r>
    <x v="5170"/>
    <m/>
    <n v="40"/>
    <x v="21716"/>
    <m/>
    <m/>
    <m/>
    <m/>
    <x v="9968"/>
    <s v="2023/7/30"/>
    <x v="164"/>
    <x v="164"/>
    <x v="53"/>
    <x v="53"/>
    <m/>
    <x v="615"/>
    <e v="#N/A"/>
    <x v="615"/>
  </r>
  <r>
    <x v="5170"/>
    <m/>
    <n v="297"/>
    <x v="21717"/>
    <m/>
    <m/>
    <m/>
    <m/>
    <x v="9968"/>
    <s v="2023/7/30"/>
    <x v="164"/>
    <x v="164"/>
    <x v="53"/>
    <x v="53"/>
    <m/>
    <x v="615"/>
    <e v="#N/A"/>
    <x v="615"/>
  </r>
  <r>
    <x v="5170"/>
    <m/>
    <n v="10"/>
    <x v="21718"/>
    <s v="119"/>
    <n v="1"/>
    <n v="6"/>
    <n v="119"/>
    <x v="5578"/>
    <s v="2023/8/19"/>
    <x v="164"/>
    <x v="164"/>
    <x v="53"/>
    <x v="53"/>
    <m/>
    <x v="615"/>
    <e v="#N/A"/>
    <x v="615"/>
  </r>
  <r>
    <x v="5170"/>
    <m/>
    <n v="1092.73"/>
    <x v="21719"/>
    <m/>
    <m/>
    <m/>
    <m/>
    <x v="9748"/>
    <s v="2023/9/18"/>
    <x v="164"/>
    <x v="164"/>
    <x v="53"/>
    <x v="53"/>
    <m/>
    <x v="615"/>
    <e v="#N/A"/>
    <x v="615"/>
  </r>
  <r>
    <x v="5170"/>
    <m/>
    <n v="100"/>
    <x v="21720"/>
    <s v="141"/>
    <n v="118"/>
    <n v="6"/>
    <n v="141"/>
    <x v="5221"/>
    <s v="2023/9/19"/>
    <x v="164"/>
    <x v="164"/>
    <x v="53"/>
    <x v="53"/>
    <m/>
    <x v="615"/>
    <e v="#N/A"/>
    <x v="615"/>
  </r>
  <r>
    <x v="5170"/>
    <m/>
    <n v="550.33000000000004"/>
    <x v="21721"/>
    <m/>
    <m/>
    <m/>
    <m/>
    <x v="9969"/>
    <s v="2023/9/24"/>
    <x v="164"/>
    <x v="164"/>
    <x v="53"/>
    <x v="53"/>
    <m/>
    <x v="615"/>
    <e v="#N/A"/>
    <x v="615"/>
  </r>
  <r>
    <x v="5170"/>
    <m/>
    <n v="130"/>
    <x v="21722"/>
    <m/>
    <m/>
    <m/>
    <m/>
    <x v="9970"/>
    <s v="2023/10/1"/>
    <x v="164"/>
    <x v="164"/>
    <x v="53"/>
    <x v="53"/>
    <m/>
    <x v="615"/>
    <e v="#N/A"/>
    <x v="615"/>
  </r>
  <r>
    <x v="5170"/>
    <m/>
    <n v="225"/>
    <x v="21723"/>
    <m/>
    <m/>
    <m/>
    <m/>
    <x v="9970"/>
    <s v="2023/10/1"/>
    <x v="164"/>
    <x v="164"/>
    <x v="53"/>
    <x v="53"/>
    <m/>
    <x v="615"/>
    <e v="#N/A"/>
    <x v="615"/>
  </r>
  <r>
    <x v="5170"/>
    <m/>
    <n v="768"/>
    <x v="21724"/>
    <m/>
    <m/>
    <m/>
    <m/>
    <x v="9970"/>
    <s v="2023/10/1"/>
    <x v="164"/>
    <x v="164"/>
    <x v="53"/>
    <x v="53"/>
    <m/>
    <x v="615"/>
    <e v="#N/A"/>
    <x v="615"/>
  </r>
  <r>
    <x v="5170"/>
    <m/>
    <n v="715.95"/>
    <x v="21725"/>
    <m/>
    <m/>
    <m/>
    <m/>
    <x v="5281"/>
    <s v="2023/10/1"/>
    <x v="164"/>
    <x v="164"/>
    <x v="53"/>
    <x v="53"/>
    <m/>
    <x v="615"/>
    <e v="#N/A"/>
    <x v="615"/>
  </r>
  <r>
    <x v="5170"/>
    <m/>
    <n v="5945"/>
    <x v="21726"/>
    <m/>
    <m/>
    <m/>
    <m/>
    <x v="9971"/>
    <s v="2023/10/10"/>
    <x v="164"/>
    <x v="164"/>
    <x v="53"/>
    <x v="53"/>
    <m/>
    <x v="615"/>
    <e v="#N/A"/>
    <x v="615"/>
  </r>
  <r>
    <x v="5170"/>
    <m/>
    <n v="1266.48"/>
    <x v="21727"/>
    <m/>
    <m/>
    <m/>
    <m/>
    <x v="9972"/>
    <s v="2023/10/30"/>
    <x v="164"/>
    <x v="164"/>
    <x v="53"/>
    <x v="53"/>
    <m/>
    <x v="615"/>
    <e v="#N/A"/>
    <x v="615"/>
  </r>
  <r>
    <x v="5170"/>
    <m/>
    <n v="130"/>
    <x v="21728"/>
    <m/>
    <m/>
    <m/>
    <m/>
    <x v="9972"/>
    <s v="2023/10/30"/>
    <x v="164"/>
    <x v="164"/>
    <x v="53"/>
    <x v="53"/>
    <m/>
    <x v="615"/>
    <e v="#N/A"/>
    <x v="615"/>
  </r>
  <r>
    <x v="5170"/>
    <m/>
    <n v="225"/>
    <x v="21729"/>
    <m/>
    <m/>
    <m/>
    <m/>
    <x v="9972"/>
    <s v="2023/10/30"/>
    <x v="164"/>
    <x v="164"/>
    <x v="53"/>
    <x v="53"/>
    <m/>
    <x v="615"/>
    <e v="#N/A"/>
    <x v="615"/>
  </r>
  <r>
    <x v="5170"/>
    <m/>
    <n v="341.78000000000003"/>
    <x v="21730"/>
    <m/>
    <m/>
    <m/>
    <m/>
    <x v="9972"/>
    <s v="2023/10/30"/>
    <x v="164"/>
    <x v="164"/>
    <x v="53"/>
    <x v="53"/>
    <m/>
    <x v="615"/>
    <e v="#N/A"/>
    <x v="615"/>
  </r>
  <r>
    <x v="5170"/>
    <m/>
    <n v="1141.49"/>
    <x v="21731"/>
    <m/>
    <m/>
    <m/>
    <m/>
    <x v="9972"/>
    <s v="2023/10/30"/>
    <x v="164"/>
    <x v="164"/>
    <x v="53"/>
    <x v="53"/>
    <m/>
    <x v="615"/>
    <e v="#N/A"/>
    <x v="615"/>
  </r>
  <r>
    <x v="5170"/>
    <m/>
    <n v="645.6"/>
    <x v="21732"/>
    <m/>
    <m/>
    <m/>
    <m/>
    <x v="7813"/>
    <s v="2023/11/1"/>
    <x v="164"/>
    <x v="164"/>
    <x v="53"/>
    <x v="53"/>
    <m/>
    <x v="615"/>
    <e v="#N/A"/>
    <x v="615"/>
  </r>
  <r>
    <x v="5170"/>
    <m/>
    <n v="645.6"/>
    <x v="21733"/>
    <m/>
    <m/>
    <m/>
    <m/>
    <x v="7813"/>
    <s v="2023/11/1"/>
    <x v="164"/>
    <x v="164"/>
    <x v="53"/>
    <x v="53"/>
    <m/>
    <x v="615"/>
    <e v="#N/A"/>
    <x v="615"/>
  </r>
  <r>
    <x v="5170"/>
    <m/>
    <n v="2375"/>
    <x v="21734"/>
    <m/>
    <m/>
    <m/>
    <m/>
    <x v="9973"/>
    <s v="2023/11/16"/>
    <x v="164"/>
    <x v="164"/>
    <x v="53"/>
    <x v="53"/>
    <m/>
    <x v="615"/>
    <e v="#N/A"/>
    <x v="615"/>
  </r>
  <r>
    <x v="5170"/>
    <m/>
    <n v="76"/>
    <x v="21735"/>
    <s v="206"/>
    <n v="170"/>
    <n v="6"/>
    <m/>
    <x v="5556"/>
    <s v="2023/11/21"/>
    <x v="164"/>
    <x v="164"/>
    <x v="53"/>
    <x v="53"/>
    <m/>
    <x v="615"/>
    <e v="#N/A"/>
    <x v="615"/>
  </r>
  <r>
    <x v="5170"/>
    <m/>
    <n v="635"/>
    <x v="21736"/>
    <m/>
    <m/>
    <m/>
    <m/>
    <x v="9832"/>
    <s v="2023/12/2"/>
    <x v="164"/>
    <x v="164"/>
    <x v="53"/>
    <x v="53"/>
    <m/>
    <x v="615"/>
    <e v="#N/A"/>
    <x v="615"/>
  </r>
  <r>
    <x v="5170"/>
    <m/>
    <n v="130"/>
    <x v="21737"/>
    <m/>
    <m/>
    <m/>
    <m/>
    <x v="9832"/>
    <s v="2023/12/2"/>
    <x v="164"/>
    <x v="164"/>
    <x v="53"/>
    <x v="53"/>
    <m/>
    <x v="615"/>
    <e v="#N/A"/>
    <x v="615"/>
  </r>
  <r>
    <x v="5170"/>
    <m/>
    <n v="833.75"/>
    <x v="21738"/>
    <m/>
    <m/>
    <m/>
    <m/>
    <x v="9833"/>
    <s v="2023/12/19"/>
    <x v="164"/>
    <x v="164"/>
    <x v="53"/>
    <x v="53"/>
    <m/>
    <x v="615"/>
    <e v="#N/A"/>
    <x v="615"/>
  </r>
  <r>
    <x v="5170"/>
    <m/>
    <n v="200"/>
    <x v="21739"/>
    <m/>
    <m/>
    <m/>
    <m/>
    <x v="9833"/>
    <s v="2023/12/19"/>
    <x v="164"/>
    <x v="164"/>
    <x v="53"/>
    <x v="53"/>
    <m/>
    <x v="615"/>
    <e v="#N/A"/>
    <x v="615"/>
  </r>
  <r>
    <x v="5170"/>
    <m/>
    <n v="400"/>
    <x v="5777"/>
    <s v="229"/>
    <n v="192"/>
    <n v="6"/>
    <m/>
    <x v="5436"/>
    <s v="2023/12/19"/>
    <x v="164"/>
    <x v="164"/>
    <x v="53"/>
    <x v="53"/>
    <m/>
    <x v="615"/>
    <e v="#N/A"/>
    <x v="615"/>
  </r>
  <r>
    <x v="5170"/>
    <m/>
    <n v="35"/>
    <x v="21740"/>
    <m/>
    <m/>
    <m/>
    <m/>
    <x v="7537"/>
    <s v="2023/12/2"/>
    <x v="164"/>
    <x v="164"/>
    <x v="27"/>
    <x v="27"/>
    <m/>
    <x v="615"/>
    <e v="#N/A"/>
    <x v="615"/>
  </r>
  <r>
    <x v="5170"/>
    <m/>
    <n v="4600"/>
    <x v="21741"/>
    <m/>
    <m/>
    <m/>
    <m/>
    <x v="9974"/>
    <s v="2023/1/2"/>
    <x v="165"/>
    <x v="165"/>
    <x v="16"/>
    <x v="16"/>
    <m/>
    <x v="615"/>
    <e v="#N/A"/>
    <x v="615"/>
  </r>
  <r>
    <x v="5170"/>
    <m/>
    <n v="1925"/>
    <x v="21742"/>
    <m/>
    <m/>
    <m/>
    <m/>
    <x v="9975"/>
    <s v="2023/4/1"/>
    <x v="165"/>
    <x v="165"/>
    <x v="16"/>
    <x v="16"/>
    <m/>
    <x v="615"/>
    <e v="#N/A"/>
    <x v="615"/>
  </r>
  <r>
    <x v="5170"/>
    <m/>
    <n v="2500"/>
    <x v="21743"/>
    <m/>
    <m/>
    <m/>
    <m/>
    <x v="9975"/>
    <s v="2023/4/1"/>
    <x v="165"/>
    <x v="165"/>
    <x v="16"/>
    <x v="16"/>
    <m/>
    <x v="615"/>
    <e v="#N/A"/>
    <x v="615"/>
  </r>
  <r>
    <x v="5170"/>
    <m/>
    <n v="1050"/>
    <x v="21744"/>
    <m/>
    <m/>
    <m/>
    <m/>
    <x v="9975"/>
    <s v="2023/4/1"/>
    <x v="165"/>
    <x v="165"/>
    <x v="16"/>
    <x v="16"/>
    <m/>
    <x v="615"/>
    <e v="#N/A"/>
    <x v="615"/>
  </r>
  <r>
    <x v="5170"/>
    <m/>
    <n v="8700"/>
    <x v="21745"/>
    <m/>
    <m/>
    <m/>
    <m/>
    <x v="8516"/>
    <s v="2023/5/8"/>
    <x v="165"/>
    <x v="165"/>
    <x v="16"/>
    <x v="16"/>
    <m/>
    <x v="615"/>
    <e v="#N/A"/>
    <x v="615"/>
  </r>
  <r>
    <x v="5170"/>
    <m/>
    <n v="2350"/>
    <x v="21746"/>
    <m/>
    <m/>
    <m/>
    <m/>
    <x v="9976"/>
    <s v="2023/5/16"/>
    <x v="165"/>
    <x v="165"/>
    <x v="16"/>
    <x v="16"/>
    <m/>
    <x v="615"/>
    <e v="#N/A"/>
    <x v="615"/>
  </r>
  <r>
    <x v="5170"/>
    <m/>
    <n v="300"/>
    <x v="21747"/>
    <m/>
    <m/>
    <m/>
    <m/>
    <x v="9977"/>
    <s v="2023/10/26"/>
    <x v="165"/>
    <x v="165"/>
    <x v="16"/>
    <x v="16"/>
    <m/>
    <x v="615"/>
    <e v="#N/A"/>
    <x v="615"/>
  </r>
  <r>
    <x v="5170"/>
    <m/>
    <n v="1050"/>
    <x v="21747"/>
    <m/>
    <m/>
    <m/>
    <m/>
    <x v="9977"/>
    <s v="2023/10/26"/>
    <x v="165"/>
    <x v="165"/>
    <x v="16"/>
    <x v="16"/>
    <m/>
    <x v="615"/>
    <e v="#N/A"/>
    <x v="615"/>
  </r>
  <r>
    <x v="5170"/>
    <m/>
    <n v="50"/>
    <x v="21747"/>
    <m/>
    <m/>
    <m/>
    <m/>
    <x v="9977"/>
    <s v="2023/10/26"/>
    <x v="165"/>
    <x v="165"/>
    <x v="16"/>
    <x v="16"/>
    <m/>
    <x v="615"/>
    <e v="#N/A"/>
    <x v="615"/>
  </r>
  <r>
    <x v="5170"/>
    <m/>
    <n v="300"/>
    <x v="21748"/>
    <m/>
    <m/>
    <m/>
    <m/>
    <x v="9978"/>
    <s v="2023/11/1"/>
    <x v="165"/>
    <x v="165"/>
    <x v="16"/>
    <x v="16"/>
    <m/>
    <x v="615"/>
    <e v="#N/A"/>
    <x v="615"/>
  </r>
  <r>
    <x v="5170"/>
    <m/>
    <n v="500"/>
    <x v="21749"/>
    <m/>
    <m/>
    <m/>
    <m/>
    <x v="9979"/>
    <s v="2023/6/8"/>
    <x v="165"/>
    <x v="165"/>
    <x v="3"/>
    <x v="3"/>
    <m/>
    <x v="615"/>
    <e v="#N/A"/>
    <x v="615"/>
  </r>
  <r>
    <x v="5170"/>
    <m/>
    <n v="250"/>
    <x v="21750"/>
    <m/>
    <m/>
    <m/>
    <m/>
    <x v="9862"/>
    <s v="2023/12/5"/>
    <x v="165"/>
    <x v="165"/>
    <x v="15"/>
    <x v="15"/>
    <m/>
    <x v="615"/>
    <e v="#N/A"/>
    <x v="615"/>
  </r>
  <r>
    <x v="5170"/>
    <m/>
    <n v="750"/>
    <x v="21741"/>
    <m/>
    <m/>
    <m/>
    <m/>
    <x v="9974"/>
    <s v="2023/1/2"/>
    <x v="165"/>
    <x v="165"/>
    <x v="11"/>
    <x v="11"/>
    <m/>
    <x v="615"/>
    <e v="#N/A"/>
    <x v="615"/>
  </r>
  <r>
    <x v="5170"/>
    <m/>
    <n v="26250"/>
    <x v="21751"/>
    <m/>
    <m/>
    <m/>
    <m/>
    <x v="9980"/>
    <s v="2023/4/1"/>
    <x v="165"/>
    <x v="165"/>
    <x v="11"/>
    <x v="11"/>
    <m/>
    <x v="615"/>
    <e v="#N/A"/>
    <x v="615"/>
  </r>
  <r>
    <x v="5170"/>
    <m/>
    <n v="1050"/>
    <x v="21744"/>
    <m/>
    <m/>
    <m/>
    <m/>
    <x v="9975"/>
    <s v="2023/4/1"/>
    <x v="165"/>
    <x v="165"/>
    <x v="11"/>
    <x v="11"/>
    <m/>
    <x v="615"/>
    <e v="#N/A"/>
    <x v="615"/>
  </r>
  <r>
    <x v="5170"/>
    <m/>
    <n v="1925"/>
    <x v="21742"/>
    <m/>
    <m/>
    <m/>
    <m/>
    <x v="9975"/>
    <s v="2023/4/1"/>
    <x v="165"/>
    <x v="165"/>
    <x v="11"/>
    <x v="11"/>
    <m/>
    <x v="615"/>
    <e v="#N/A"/>
    <x v="615"/>
  </r>
  <r>
    <x v="5170"/>
    <m/>
    <n v="2500"/>
    <x v="21743"/>
    <m/>
    <m/>
    <m/>
    <m/>
    <x v="9975"/>
    <s v="2023/4/1"/>
    <x v="165"/>
    <x v="165"/>
    <x v="11"/>
    <x v="11"/>
    <m/>
    <x v="615"/>
    <e v="#N/A"/>
    <x v="615"/>
  </r>
  <r>
    <x v="5170"/>
    <m/>
    <n v="300"/>
    <x v="21752"/>
    <m/>
    <m/>
    <m/>
    <m/>
    <x v="9981"/>
    <s v="2023/6/1"/>
    <x v="165"/>
    <x v="165"/>
    <x v="11"/>
    <x v="11"/>
    <m/>
    <x v="615"/>
    <e v="#N/A"/>
    <x v="615"/>
  </r>
  <r>
    <x v="5170"/>
    <m/>
    <n v="500"/>
    <x v="21753"/>
    <m/>
    <m/>
    <m/>
    <m/>
    <x v="9982"/>
    <s v="2023/6/25"/>
    <x v="165"/>
    <x v="165"/>
    <x v="11"/>
    <x v="11"/>
    <m/>
    <x v="615"/>
    <e v="#N/A"/>
    <x v="615"/>
  </r>
  <r>
    <x v="5170"/>
    <m/>
    <n v="1000"/>
    <x v="21754"/>
    <m/>
    <m/>
    <m/>
    <m/>
    <x v="9154"/>
    <s v="2023/6/30"/>
    <x v="165"/>
    <x v="165"/>
    <x v="11"/>
    <x v="11"/>
    <m/>
    <x v="615"/>
    <e v="#N/A"/>
    <x v="615"/>
  </r>
  <r>
    <x v="5170"/>
    <m/>
    <n v="600"/>
    <x v="21755"/>
    <m/>
    <m/>
    <m/>
    <m/>
    <x v="9983"/>
    <s v="2023/10/1"/>
    <x v="165"/>
    <x v="165"/>
    <x v="11"/>
    <x v="11"/>
    <m/>
    <x v="615"/>
    <e v="#N/A"/>
    <x v="615"/>
  </r>
  <r>
    <x v="5170"/>
    <m/>
    <n v="300"/>
    <x v="21756"/>
    <m/>
    <m/>
    <m/>
    <m/>
    <x v="9983"/>
    <s v="2023/10/1"/>
    <x v="165"/>
    <x v="165"/>
    <x v="11"/>
    <x v="11"/>
    <m/>
    <x v="615"/>
    <e v="#N/A"/>
    <x v="615"/>
  </r>
  <r>
    <x v="5170"/>
    <m/>
    <n v="300"/>
    <x v="21757"/>
    <m/>
    <m/>
    <m/>
    <m/>
    <x v="9983"/>
    <s v="2023/10/1"/>
    <x v="165"/>
    <x v="165"/>
    <x v="11"/>
    <x v="11"/>
    <m/>
    <x v="615"/>
    <e v="#N/A"/>
    <x v="615"/>
  </r>
  <r>
    <x v="5170"/>
    <m/>
    <n v="1400"/>
    <x v="21747"/>
    <m/>
    <m/>
    <m/>
    <m/>
    <x v="9977"/>
    <s v="2023/10/26"/>
    <x v="165"/>
    <x v="165"/>
    <x v="11"/>
    <x v="11"/>
    <m/>
    <x v="615"/>
    <e v="#N/A"/>
    <x v="615"/>
  </r>
  <r>
    <x v="5170"/>
    <m/>
    <n v="450"/>
    <x v="21747"/>
    <m/>
    <m/>
    <m/>
    <m/>
    <x v="9977"/>
    <s v="2023/10/26"/>
    <x v="165"/>
    <x v="165"/>
    <x v="11"/>
    <x v="11"/>
    <m/>
    <x v="615"/>
    <e v="#N/A"/>
    <x v="615"/>
  </r>
  <r>
    <x v="5170"/>
    <m/>
    <n v="1050"/>
    <x v="21747"/>
    <m/>
    <m/>
    <m/>
    <m/>
    <x v="9977"/>
    <s v="2023/10/26"/>
    <x v="165"/>
    <x v="165"/>
    <x v="11"/>
    <x v="11"/>
    <m/>
    <x v="615"/>
    <e v="#N/A"/>
    <x v="615"/>
  </r>
  <r>
    <x v="5170"/>
    <m/>
    <n v="120"/>
    <x v="21758"/>
    <m/>
    <m/>
    <m/>
    <m/>
    <x v="8414"/>
    <s v="2023/3/6"/>
    <x v="165"/>
    <x v="165"/>
    <x v="6"/>
    <x v="6"/>
    <m/>
    <x v="615"/>
    <e v="#N/A"/>
    <x v="615"/>
  </r>
  <r>
    <x v="5170"/>
    <m/>
    <n v="400"/>
    <x v="21759"/>
    <m/>
    <m/>
    <m/>
    <m/>
    <x v="8414"/>
    <s v="2023/3/6"/>
    <x v="165"/>
    <x v="165"/>
    <x v="6"/>
    <x v="6"/>
    <m/>
    <x v="615"/>
    <e v="#N/A"/>
    <x v="615"/>
  </r>
  <r>
    <x v="5170"/>
    <m/>
    <n v="80"/>
    <x v="21760"/>
    <m/>
    <m/>
    <m/>
    <m/>
    <x v="8414"/>
    <s v="2023/3/6"/>
    <x v="165"/>
    <x v="165"/>
    <x v="6"/>
    <x v="6"/>
    <m/>
    <x v="615"/>
    <e v="#N/A"/>
    <x v="615"/>
  </r>
  <r>
    <x v="5170"/>
    <m/>
    <n v="5500"/>
    <x v="21741"/>
    <m/>
    <m/>
    <m/>
    <m/>
    <x v="9974"/>
    <s v="2023/1/2"/>
    <x v="165"/>
    <x v="165"/>
    <x v="7"/>
    <x v="7"/>
    <m/>
    <x v="615"/>
    <e v="#N/A"/>
    <x v="615"/>
  </r>
  <r>
    <x v="5170"/>
    <m/>
    <n v="750"/>
    <x v="21761"/>
    <m/>
    <m/>
    <m/>
    <m/>
    <x v="9566"/>
    <s v="2023/6/12"/>
    <x v="165"/>
    <x v="165"/>
    <x v="8"/>
    <x v="8"/>
    <m/>
    <x v="615"/>
    <e v="#N/A"/>
    <x v="615"/>
  </r>
  <r>
    <x v="5170"/>
    <m/>
    <n v="1750"/>
    <x v="21762"/>
    <m/>
    <m/>
    <m/>
    <m/>
    <x v="9651"/>
    <s v="2023/8/13"/>
    <x v="165"/>
    <x v="165"/>
    <x v="8"/>
    <x v="8"/>
    <m/>
    <x v="615"/>
    <e v="#N/A"/>
    <x v="615"/>
  </r>
  <r>
    <x v="5170"/>
    <m/>
    <n v="1200"/>
    <x v="21754"/>
    <m/>
    <m/>
    <m/>
    <m/>
    <x v="9154"/>
    <s v="2023/6/30"/>
    <x v="165"/>
    <x v="165"/>
    <x v="17"/>
    <x v="17"/>
    <m/>
    <x v="615"/>
    <e v="#N/A"/>
    <x v="615"/>
  </r>
  <r>
    <x v="5170"/>
    <m/>
    <n v="300"/>
    <x v="21747"/>
    <m/>
    <m/>
    <m/>
    <m/>
    <x v="9977"/>
    <s v="2023/10/26"/>
    <x v="165"/>
    <x v="165"/>
    <x v="17"/>
    <x v="17"/>
    <m/>
    <x v="615"/>
    <e v="#N/A"/>
    <x v="615"/>
  </r>
  <r>
    <x v="5170"/>
    <m/>
    <n v="1500"/>
    <x v="21748"/>
    <m/>
    <m/>
    <m/>
    <m/>
    <x v="9978"/>
    <s v="2023/11/1"/>
    <x v="165"/>
    <x v="165"/>
    <x v="17"/>
    <x v="17"/>
    <m/>
    <x v="615"/>
    <e v="#N/A"/>
    <x v="615"/>
  </r>
  <r>
    <x v="5170"/>
    <m/>
    <n v="1545.31"/>
    <x v="7347"/>
    <m/>
    <m/>
    <m/>
    <m/>
    <x v="6557"/>
    <s v="2023/8/9"/>
    <x v="165"/>
    <x v="165"/>
    <x v="142"/>
    <x v="141"/>
    <m/>
    <x v="615"/>
    <e v="#N/A"/>
    <x v="615"/>
  </r>
  <r>
    <x v="5170"/>
    <m/>
    <n v="150"/>
    <x v="21763"/>
    <m/>
    <m/>
    <m/>
    <m/>
    <x v="8469"/>
    <s v="2023/3/31"/>
    <x v="165"/>
    <x v="165"/>
    <x v="37"/>
    <x v="37"/>
    <m/>
    <x v="615"/>
    <e v="#N/A"/>
    <x v="615"/>
  </r>
  <r>
    <x v="5170"/>
    <m/>
    <n v="5580"/>
    <x v="21764"/>
    <m/>
    <m/>
    <m/>
    <m/>
    <x v="9984"/>
    <s v="2023/2/26"/>
    <x v="165"/>
    <x v="165"/>
    <x v="10"/>
    <x v="10"/>
    <m/>
    <x v="615"/>
    <e v="#N/A"/>
    <x v="615"/>
  </r>
  <r>
    <x v="5170"/>
    <m/>
    <n v="4200"/>
    <x v="21765"/>
    <m/>
    <m/>
    <m/>
    <m/>
    <x v="9985"/>
    <s v="2023/7/17"/>
    <x v="165"/>
    <x v="165"/>
    <x v="10"/>
    <x v="10"/>
    <m/>
    <x v="615"/>
    <e v="#N/A"/>
    <x v="615"/>
  </r>
  <r>
    <x v="5170"/>
    <m/>
    <n v="400"/>
    <x v="21766"/>
    <m/>
    <m/>
    <m/>
    <m/>
    <x v="8504"/>
    <s v="2023/8/16"/>
    <x v="165"/>
    <x v="165"/>
    <x v="21"/>
    <x v="21"/>
    <m/>
    <x v="615"/>
    <e v="#N/A"/>
    <x v="615"/>
  </r>
  <r>
    <x v="5170"/>
    <m/>
    <n v="1750"/>
    <x v="21767"/>
    <m/>
    <m/>
    <m/>
    <m/>
    <x v="9565"/>
    <s v="2023/4/26"/>
    <x v="165"/>
    <x v="165"/>
    <x v="0"/>
    <x v="0"/>
    <m/>
    <x v="615"/>
    <e v="#N/A"/>
    <x v="615"/>
  </r>
  <r>
    <x v="5170"/>
    <m/>
    <n v="5900"/>
    <x v="21741"/>
    <m/>
    <m/>
    <m/>
    <m/>
    <x v="9974"/>
    <s v="2023/1/2"/>
    <x v="165"/>
    <x v="165"/>
    <x v="32"/>
    <x v="32"/>
    <m/>
    <x v="615"/>
    <e v="#N/A"/>
    <x v="615"/>
  </r>
  <r>
    <x v="5170"/>
    <m/>
    <n v="600"/>
    <x v="21768"/>
    <m/>
    <m/>
    <m/>
    <m/>
    <x v="7956"/>
    <s v="2023/4/12"/>
    <x v="165"/>
    <x v="165"/>
    <x v="32"/>
    <x v="32"/>
    <m/>
    <x v="615"/>
    <e v="#N/A"/>
    <x v="615"/>
  </r>
  <r>
    <x v="5170"/>
    <m/>
    <n v="6542.4000000000005"/>
    <x v="7940"/>
    <m/>
    <m/>
    <m/>
    <m/>
    <x v="6895"/>
    <s v="2023/11/5"/>
    <x v="165"/>
    <x v="165"/>
    <x v="32"/>
    <x v="32"/>
    <m/>
    <x v="615"/>
    <e v="#N/A"/>
    <x v="615"/>
  </r>
  <r>
    <x v="5170"/>
    <m/>
    <n v="100"/>
    <x v="21769"/>
    <m/>
    <m/>
    <m/>
    <m/>
    <x v="9986"/>
    <s v="2023/3/19"/>
    <x v="165"/>
    <x v="165"/>
    <x v="33"/>
    <x v="33"/>
    <m/>
    <x v="615"/>
    <e v="#N/A"/>
    <x v="615"/>
  </r>
  <r>
    <x v="5170"/>
    <m/>
    <n v="500"/>
    <x v="21770"/>
    <m/>
    <m/>
    <m/>
    <m/>
    <x v="9986"/>
    <s v="2023/3/19"/>
    <x v="165"/>
    <x v="165"/>
    <x v="33"/>
    <x v="33"/>
    <m/>
    <x v="615"/>
    <e v="#N/A"/>
    <x v="615"/>
  </r>
  <r>
    <x v="5170"/>
    <m/>
    <n v="250"/>
    <x v="21771"/>
    <m/>
    <m/>
    <m/>
    <m/>
    <x v="9986"/>
    <s v="2023/3/19"/>
    <x v="165"/>
    <x v="165"/>
    <x v="33"/>
    <x v="33"/>
    <m/>
    <x v="615"/>
    <e v="#N/A"/>
    <x v="615"/>
  </r>
  <r>
    <x v="5170"/>
    <m/>
    <n v="250"/>
    <x v="21772"/>
    <m/>
    <m/>
    <m/>
    <m/>
    <x v="9743"/>
    <s v="2023/4/30"/>
    <x v="165"/>
    <x v="165"/>
    <x v="33"/>
    <x v="33"/>
    <m/>
    <x v="615"/>
    <e v="#N/A"/>
    <x v="615"/>
  </r>
  <r>
    <x v="5170"/>
    <m/>
    <n v="150"/>
    <x v="21773"/>
    <m/>
    <m/>
    <m/>
    <m/>
    <x v="9789"/>
    <s v="2023/6/12"/>
    <x v="165"/>
    <x v="165"/>
    <x v="33"/>
    <x v="33"/>
    <m/>
    <x v="615"/>
    <e v="#N/A"/>
    <x v="615"/>
  </r>
  <r>
    <x v="5170"/>
    <m/>
    <n v="345"/>
    <x v="21774"/>
    <m/>
    <m/>
    <m/>
    <m/>
    <x v="9787"/>
    <s v="2023/6/18"/>
    <x v="165"/>
    <x v="165"/>
    <x v="33"/>
    <x v="33"/>
    <m/>
    <x v="615"/>
    <e v="#N/A"/>
    <x v="615"/>
  </r>
  <r>
    <x v="5170"/>
    <m/>
    <n v="3600"/>
    <x v="21775"/>
    <m/>
    <m/>
    <m/>
    <m/>
    <x v="9985"/>
    <s v="2023/7/17"/>
    <x v="165"/>
    <x v="165"/>
    <x v="33"/>
    <x v="33"/>
    <m/>
    <x v="615"/>
    <e v="#N/A"/>
    <x v="615"/>
  </r>
  <r>
    <x v="5170"/>
    <m/>
    <n v="1200"/>
    <x v="21776"/>
    <m/>
    <m/>
    <m/>
    <m/>
    <x v="9985"/>
    <s v="2023/7/17"/>
    <x v="165"/>
    <x v="165"/>
    <x v="33"/>
    <x v="33"/>
    <m/>
    <x v="615"/>
    <e v="#N/A"/>
    <x v="615"/>
  </r>
  <r>
    <x v="5170"/>
    <m/>
    <n v="350"/>
    <x v="21777"/>
    <m/>
    <m/>
    <m/>
    <m/>
    <x v="7489"/>
    <s v="2023/8/19"/>
    <x v="165"/>
    <x v="165"/>
    <x v="33"/>
    <x v="33"/>
    <m/>
    <x v="615"/>
    <e v="#N/A"/>
    <x v="615"/>
  </r>
  <r>
    <x v="5170"/>
    <m/>
    <n v="1200"/>
    <x v="21778"/>
    <m/>
    <m/>
    <m/>
    <m/>
    <x v="9987"/>
    <s v="2023/12/10"/>
    <x v="165"/>
    <x v="165"/>
    <x v="33"/>
    <x v="33"/>
    <m/>
    <x v="615"/>
    <e v="#N/A"/>
    <x v="615"/>
  </r>
  <r>
    <x v="5170"/>
    <m/>
    <n v="5200"/>
    <x v="21779"/>
    <m/>
    <m/>
    <m/>
    <m/>
    <x v="9987"/>
    <s v="2023/12/10"/>
    <x v="165"/>
    <x v="165"/>
    <x v="33"/>
    <x v="33"/>
    <m/>
    <x v="615"/>
    <e v="#N/A"/>
    <x v="615"/>
  </r>
  <r>
    <x v="5170"/>
    <m/>
    <n v="6000"/>
    <x v="21780"/>
    <m/>
    <m/>
    <m/>
    <m/>
    <x v="9987"/>
    <s v="2023/12/10"/>
    <x v="165"/>
    <x v="165"/>
    <x v="33"/>
    <x v="33"/>
    <m/>
    <x v="615"/>
    <e v="#N/A"/>
    <x v="615"/>
  </r>
  <r>
    <x v="5170"/>
    <m/>
    <n v="11850"/>
    <x v="21781"/>
    <m/>
    <m/>
    <m/>
    <m/>
    <x v="9987"/>
    <s v="2023/12/10"/>
    <x v="165"/>
    <x v="165"/>
    <x v="33"/>
    <x v="33"/>
    <m/>
    <x v="615"/>
    <e v="#N/A"/>
    <x v="615"/>
  </r>
  <r>
    <x v="5170"/>
    <m/>
    <n v="1750"/>
    <x v="21767"/>
    <m/>
    <m/>
    <m/>
    <m/>
    <x v="9565"/>
    <s v="2023/4/26"/>
    <x v="165"/>
    <x v="165"/>
    <x v="42"/>
    <x v="42"/>
    <m/>
    <x v="615"/>
    <e v="#N/A"/>
    <x v="615"/>
  </r>
  <r>
    <x v="5170"/>
    <m/>
    <n v="661.25"/>
    <x v="21782"/>
    <s v="10"/>
    <n v="10"/>
    <n v="6"/>
    <n v="10"/>
    <x v="5654"/>
    <s v="2023/5/24"/>
    <x v="165"/>
    <x v="165"/>
    <x v="42"/>
    <x v="42"/>
    <m/>
    <x v="615"/>
    <e v="#N/A"/>
    <x v="615"/>
  </r>
  <r>
    <x v="5170"/>
    <m/>
    <n v="661.25"/>
    <x v="21783"/>
    <s v="10"/>
    <n v="10"/>
    <n v="6"/>
    <n v="10"/>
    <x v="5654"/>
    <s v="2023/5/24"/>
    <x v="165"/>
    <x v="165"/>
    <x v="42"/>
    <x v="42"/>
    <m/>
    <x v="615"/>
    <e v="#N/A"/>
    <x v="615"/>
  </r>
  <r>
    <x v="5170"/>
    <m/>
    <n v="5000"/>
    <x v="7450"/>
    <m/>
    <m/>
    <m/>
    <m/>
    <x v="6601"/>
    <s v="2023/8/23"/>
    <x v="165"/>
    <x v="165"/>
    <x v="42"/>
    <x v="42"/>
    <m/>
    <x v="615"/>
    <e v="#N/A"/>
    <x v="615"/>
  </r>
  <r>
    <x v="5170"/>
    <m/>
    <n v="86.09"/>
    <x v="21784"/>
    <m/>
    <m/>
    <m/>
    <m/>
    <x v="9841"/>
    <s v="2023/12/17"/>
    <x v="165"/>
    <x v="165"/>
    <x v="42"/>
    <x v="42"/>
    <m/>
    <x v="615"/>
    <e v="#N/A"/>
    <x v="615"/>
  </r>
  <r>
    <x v="5170"/>
    <m/>
    <n v="4800"/>
    <x v="21747"/>
    <m/>
    <m/>
    <m/>
    <m/>
    <x v="9977"/>
    <s v="2023/10/26"/>
    <x v="165"/>
    <x v="165"/>
    <x v="65"/>
    <x v="65"/>
    <m/>
    <x v="615"/>
    <e v="#N/A"/>
    <x v="615"/>
  </r>
  <r>
    <x v="5170"/>
    <m/>
    <n v="1400"/>
    <x v="21747"/>
    <m/>
    <m/>
    <m/>
    <m/>
    <x v="9977"/>
    <s v="2023/10/26"/>
    <x v="165"/>
    <x v="165"/>
    <x v="65"/>
    <x v="65"/>
    <m/>
    <x v="615"/>
    <e v="#N/A"/>
    <x v="615"/>
  </r>
  <r>
    <x v="5170"/>
    <m/>
    <n v="450"/>
    <x v="21747"/>
    <m/>
    <m/>
    <m/>
    <m/>
    <x v="9977"/>
    <s v="2023/10/26"/>
    <x v="165"/>
    <x v="165"/>
    <x v="65"/>
    <x v="65"/>
    <m/>
    <x v="615"/>
    <e v="#N/A"/>
    <x v="615"/>
  </r>
  <r>
    <x v="5170"/>
    <m/>
    <n v="274.42"/>
    <x v="21785"/>
    <m/>
    <m/>
    <m/>
    <m/>
    <x v="9988"/>
    <s v="2023/6/21"/>
    <x v="165"/>
    <x v="165"/>
    <x v="66"/>
    <x v="66"/>
    <m/>
    <x v="615"/>
    <e v="#N/A"/>
    <x v="615"/>
  </r>
  <r>
    <x v="5170"/>
    <m/>
    <n v="2700"/>
    <x v="21786"/>
    <m/>
    <m/>
    <m/>
    <m/>
    <x v="9983"/>
    <s v="2023/10/1"/>
    <x v="165"/>
    <x v="165"/>
    <x v="66"/>
    <x v="66"/>
    <m/>
    <x v="615"/>
    <e v="#N/A"/>
    <x v="615"/>
  </r>
  <r>
    <x v="5170"/>
    <m/>
    <n v="1200"/>
    <x v="21787"/>
    <m/>
    <m/>
    <m/>
    <m/>
    <x v="9983"/>
    <s v="2023/10/1"/>
    <x v="165"/>
    <x v="165"/>
    <x v="66"/>
    <x v="66"/>
    <m/>
    <x v="615"/>
    <e v="#N/A"/>
    <x v="615"/>
  </r>
  <r>
    <x v="5170"/>
    <m/>
    <n v="1200"/>
    <x v="21788"/>
    <m/>
    <m/>
    <m/>
    <m/>
    <x v="9983"/>
    <s v="2023/10/1"/>
    <x v="165"/>
    <x v="165"/>
    <x v="66"/>
    <x v="66"/>
    <m/>
    <x v="615"/>
    <e v="#N/A"/>
    <x v="615"/>
  </r>
  <r>
    <x v="5170"/>
    <m/>
    <n v="2400"/>
    <x v="21748"/>
    <m/>
    <m/>
    <m/>
    <m/>
    <x v="9978"/>
    <s v="2023/11/1"/>
    <x v="165"/>
    <x v="165"/>
    <x v="66"/>
    <x v="66"/>
    <m/>
    <x v="615"/>
    <e v="#N/A"/>
    <x v="615"/>
  </r>
  <r>
    <x v="5170"/>
    <m/>
    <n v="600"/>
    <x v="21748"/>
    <m/>
    <m/>
    <m/>
    <m/>
    <x v="9978"/>
    <s v="2023/11/1"/>
    <x v="165"/>
    <x v="165"/>
    <x v="66"/>
    <x v="66"/>
    <m/>
    <x v="615"/>
    <e v="#N/A"/>
    <x v="615"/>
  </r>
  <r>
    <x v="5170"/>
    <m/>
    <n v="1500"/>
    <x v="21748"/>
    <m/>
    <m/>
    <m/>
    <m/>
    <x v="9978"/>
    <s v="2023/11/1"/>
    <x v="165"/>
    <x v="165"/>
    <x v="66"/>
    <x v="66"/>
    <m/>
    <x v="615"/>
    <e v="#N/A"/>
    <x v="615"/>
  </r>
  <r>
    <x v="5170"/>
    <m/>
    <n v="900"/>
    <x v="21748"/>
    <m/>
    <m/>
    <m/>
    <m/>
    <x v="9978"/>
    <s v="2023/11/1"/>
    <x v="165"/>
    <x v="165"/>
    <x v="66"/>
    <x v="66"/>
    <m/>
    <x v="615"/>
    <e v="#N/A"/>
    <x v="615"/>
  </r>
  <r>
    <x v="5170"/>
    <m/>
    <n v="200"/>
    <x v="21748"/>
    <m/>
    <m/>
    <m/>
    <m/>
    <x v="9978"/>
    <s v="2023/11/1"/>
    <x v="165"/>
    <x v="165"/>
    <x v="72"/>
    <x v="72"/>
    <m/>
    <x v="615"/>
    <e v="#N/A"/>
    <x v="615"/>
  </r>
  <r>
    <x v="5170"/>
    <m/>
    <n v="20"/>
    <x v="21789"/>
    <m/>
    <m/>
    <m/>
    <m/>
    <x v="9989"/>
    <s v="2023/11/30"/>
    <x v="165"/>
    <x v="165"/>
    <x v="73"/>
    <x v="73"/>
    <m/>
    <x v="615"/>
    <e v="#N/A"/>
    <x v="615"/>
  </r>
  <r>
    <x v="5170"/>
    <m/>
    <n v="300"/>
    <x v="5884"/>
    <m/>
    <m/>
    <m/>
    <m/>
    <x v="5687"/>
    <s v="2023/1/14"/>
    <x v="165"/>
    <x v="165"/>
    <x v="114"/>
    <x v="113"/>
    <m/>
    <x v="615"/>
    <e v="#N/A"/>
    <x v="615"/>
  </r>
  <r>
    <x v="5170"/>
    <m/>
    <n v="115"/>
    <x v="21790"/>
    <m/>
    <m/>
    <m/>
    <m/>
    <x v="5335"/>
    <s v="2023/3/29"/>
    <x v="165"/>
    <x v="165"/>
    <x v="115"/>
    <x v="114"/>
    <m/>
    <x v="615"/>
    <e v="#N/A"/>
    <x v="615"/>
  </r>
  <r>
    <x v="5170"/>
    <m/>
    <n v="37.950000000000003"/>
    <x v="21790"/>
    <m/>
    <m/>
    <m/>
    <m/>
    <x v="5335"/>
    <s v="2023/3/29"/>
    <x v="165"/>
    <x v="165"/>
    <x v="115"/>
    <x v="114"/>
    <m/>
    <x v="615"/>
    <e v="#N/A"/>
    <x v="615"/>
  </r>
  <r>
    <x v="5170"/>
    <m/>
    <n v="137.95000000000002"/>
    <x v="21791"/>
    <m/>
    <m/>
    <m/>
    <m/>
    <x v="9480"/>
    <s v="2023/8/16"/>
    <x v="165"/>
    <x v="165"/>
    <x v="116"/>
    <x v="115"/>
    <m/>
    <x v="615"/>
    <e v="#N/A"/>
    <x v="615"/>
  </r>
  <r>
    <x v="5170"/>
    <m/>
    <n v="150"/>
    <x v="21792"/>
    <m/>
    <m/>
    <m/>
    <m/>
    <x v="9480"/>
    <s v="2023/8/16"/>
    <x v="165"/>
    <x v="165"/>
    <x v="116"/>
    <x v="115"/>
    <m/>
    <x v="615"/>
    <e v="#N/A"/>
    <x v="615"/>
  </r>
  <r>
    <x v="5170"/>
    <m/>
    <n v="115"/>
    <x v="21793"/>
    <m/>
    <m/>
    <m/>
    <m/>
    <x v="9990"/>
    <s v="2023/3/19"/>
    <x v="165"/>
    <x v="165"/>
    <x v="105"/>
    <x v="104"/>
    <m/>
    <x v="615"/>
    <e v="#N/A"/>
    <x v="615"/>
  </r>
  <r>
    <x v="5170"/>
    <m/>
    <n v="483"/>
    <x v="21794"/>
    <m/>
    <m/>
    <m/>
    <m/>
    <x v="7993"/>
    <s v="2023/1/31"/>
    <x v="165"/>
    <x v="165"/>
    <x v="118"/>
    <x v="117"/>
    <m/>
    <x v="615"/>
    <e v="#N/A"/>
    <x v="615"/>
  </r>
  <r>
    <x v="5170"/>
    <m/>
    <n v="172.5"/>
    <x v="21795"/>
    <s v="64"/>
    <n v="62"/>
    <n v="6"/>
    <n v="64"/>
    <x v="5575"/>
    <s v="2023/7/4"/>
    <x v="165"/>
    <x v="165"/>
    <x v="133"/>
    <x v="132"/>
    <m/>
    <x v="615"/>
    <e v="#N/A"/>
    <x v="615"/>
  </r>
  <r>
    <x v="5170"/>
    <m/>
    <n v="750"/>
    <x v="21796"/>
    <m/>
    <m/>
    <m/>
    <m/>
    <x v="6245"/>
    <s v="2023/5/9"/>
    <x v="165"/>
    <x v="165"/>
    <x v="78"/>
    <x v="78"/>
    <m/>
    <x v="615"/>
    <e v="#N/A"/>
    <x v="615"/>
  </r>
  <r>
    <x v="5170"/>
    <m/>
    <n v="250"/>
    <x v="7087"/>
    <m/>
    <m/>
    <m/>
    <m/>
    <x v="6413"/>
    <s v="2023/6/22"/>
    <x v="165"/>
    <x v="165"/>
    <x v="78"/>
    <x v="78"/>
    <m/>
    <x v="615"/>
    <e v="#N/A"/>
    <x v="615"/>
  </r>
  <r>
    <x v="5170"/>
    <m/>
    <n v="100"/>
    <x v="21797"/>
    <m/>
    <m/>
    <m/>
    <m/>
    <x v="9991"/>
    <s v="2023/8/14"/>
    <x v="165"/>
    <x v="165"/>
    <x v="78"/>
    <x v="78"/>
    <m/>
    <x v="615"/>
    <e v="#N/A"/>
    <x v="615"/>
  </r>
  <r>
    <x v="5170"/>
    <m/>
    <n v="750"/>
    <x v="21798"/>
    <m/>
    <m/>
    <m/>
    <m/>
    <x v="6636"/>
    <s v="2023/9/3"/>
    <x v="165"/>
    <x v="165"/>
    <x v="78"/>
    <x v="78"/>
    <m/>
    <x v="615"/>
    <e v="#N/A"/>
    <x v="615"/>
  </r>
  <r>
    <x v="5170"/>
    <m/>
    <n v="750"/>
    <x v="21799"/>
    <m/>
    <m/>
    <m/>
    <m/>
    <x v="5328"/>
    <s v="2023/9/11"/>
    <x v="165"/>
    <x v="165"/>
    <x v="78"/>
    <x v="78"/>
    <m/>
    <x v="615"/>
    <e v="#N/A"/>
    <x v="615"/>
  </r>
  <r>
    <x v="5170"/>
    <m/>
    <n v="750"/>
    <x v="21800"/>
    <s v="181"/>
    <n v="1"/>
    <n v="6"/>
    <m/>
    <x v="5552"/>
    <s v="2023/10/23"/>
    <x v="165"/>
    <x v="165"/>
    <x v="78"/>
    <x v="78"/>
    <m/>
    <x v="615"/>
    <e v="#N/A"/>
    <x v="615"/>
  </r>
  <r>
    <x v="5170"/>
    <m/>
    <n v="500"/>
    <x v="21801"/>
    <m/>
    <m/>
    <m/>
    <m/>
    <x v="9992"/>
    <s v="2023/12/4"/>
    <x v="165"/>
    <x v="165"/>
    <x v="78"/>
    <x v="78"/>
    <m/>
    <x v="615"/>
    <e v="#N/A"/>
    <x v="615"/>
  </r>
  <r>
    <x v="5170"/>
    <m/>
    <n v="250"/>
    <x v="21802"/>
    <m/>
    <m/>
    <m/>
    <m/>
    <x v="5228"/>
    <s v="2023/1/2"/>
    <x v="165"/>
    <x v="165"/>
    <x v="53"/>
    <x v="53"/>
    <m/>
    <x v="615"/>
    <e v="#N/A"/>
    <x v="615"/>
  </r>
  <r>
    <x v="5170"/>
    <m/>
    <n v="80"/>
    <x v="21803"/>
    <m/>
    <m/>
    <m/>
    <m/>
    <x v="5508"/>
    <s v="2023/1/26"/>
    <x v="165"/>
    <x v="165"/>
    <x v="53"/>
    <x v="53"/>
    <m/>
    <x v="615"/>
    <e v="#N/A"/>
    <x v="615"/>
  </r>
  <r>
    <x v="5170"/>
    <m/>
    <n v="40"/>
    <x v="21804"/>
    <m/>
    <m/>
    <m/>
    <m/>
    <x v="8413"/>
    <s v="2023/3/6"/>
    <x v="165"/>
    <x v="165"/>
    <x v="53"/>
    <x v="53"/>
    <m/>
    <x v="615"/>
    <e v="#N/A"/>
    <x v="615"/>
  </r>
  <r>
    <x v="5170"/>
    <m/>
    <n v="70"/>
    <x v="21805"/>
    <m/>
    <m/>
    <m/>
    <m/>
    <x v="5424"/>
    <s v="2023/3/21"/>
    <x v="165"/>
    <x v="165"/>
    <x v="53"/>
    <x v="53"/>
    <m/>
    <x v="615"/>
    <e v="#N/A"/>
    <x v="615"/>
  </r>
  <r>
    <x v="5170"/>
    <m/>
    <n v="500"/>
    <x v="21806"/>
    <m/>
    <m/>
    <m/>
    <m/>
    <x v="8516"/>
    <s v="2023/5/8"/>
    <x v="165"/>
    <x v="165"/>
    <x v="53"/>
    <x v="53"/>
    <m/>
    <x v="615"/>
    <e v="#N/A"/>
    <x v="615"/>
  </r>
  <r>
    <x v="5170"/>
    <m/>
    <n v="100"/>
    <x v="21807"/>
    <m/>
    <m/>
    <m/>
    <m/>
    <x v="8544"/>
    <s v="2023/5/13"/>
    <x v="165"/>
    <x v="165"/>
    <x v="53"/>
    <x v="53"/>
    <m/>
    <x v="615"/>
    <e v="#N/A"/>
    <x v="615"/>
  </r>
  <r>
    <x v="5170"/>
    <m/>
    <n v="80.5"/>
    <x v="21808"/>
    <s v="10"/>
    <n v="10"/>
    <n v="6"/>
    <n v="10"/>
    <x v="5654"/>
    <s v="2023/5/24"/>
    <x v="165"/>
    <x v="165"/>
    <x v="53"/>
    <x v="53"/>
    <m/>
    <x v="615"/>
    <e v="#N/A"/>
    <x v="615"/>
  </r>
  <r>
    <x v="5170"/>
    <m/>
    <n v="650"/>
    <x v="21809"/>
    <m/>
    <m/>
    <m/>
    <m/>
    <x v="7828"/>
    <s v="2023/5/31"/>
    <x v="165"/>
    <x v="165"/>
    <x v="53"/>
    <x v="53"/>
    <m/>
    <x v="615"/>
    <e v="#N/A"/>
    <x v="615"/>
  </r>
  <r>
    <x v="5170"/>
    <n v="35"/>
    <m/>
    <x v="21810"/>
    <s v="20"/>
    <n v="20"/>
    <n v="1"/>
    <n v="20"/>
    <x v="9993"/>
    <s v="2023/6/13"/>
    <x v="165"/>
    <x v="165"/>
    <x v="53"/>
    <x v="53"/>
    <m/>
    <x v="615"/>
    <e v="#N/A"/>
    <x v="615"/>
  </r>
  <r>
    <x v="5170"/>
    <m/>
    <n v="20.13"/>
    <x v="10646"/>
    <m/>
    <m/>
    <m/>
    <m/>
    <x v="5658"/>
    <s v="2023/6/14"/>
    <x v="165"/>
    <x v="165"/>
    <x v="53"/>
    <x v="53"/>
    <m/>
    <x v="615"/>
    <e v="#N/A"/>
    <x v="615"/>
  </r>
  <r>
    <x v="5170"/>
    <n v="35"/>
    <m/>
    <x v="21811"/>
    <s v="25"/>
    <n v="25"/>
    <n v="1"/>
    <n v="25"/>
    <x v="9994"/>
    <s v="2023/6/15"/>
    <x v="165"/>
    <x v="165"/>
    <x v="53"/>
    <x v="53"/>
    <m/>
    <x v="615"/>
    <e v="#N/A"/>
    <x v="615"/>
  </r>
  <r>
    <x v="5170"/>
    <m/>
    <n v="30"/>
    <x v="21812"/>
    <m/>
    <m/>
    <m/>
    <m/>
    <x v="5595"/>
    <s v="2023/6/17"/>
    <x v="165"/>
    <x v="165"/>
    <x v="53"/>
    <x v="53"/>
    <m/>
    <x v="615"/>
    <e v="#N/A"/>
    <x v="615"/>
  </r>
  <r>
    <x v="5170"/>
    <n v="35"/>
    <m/>
    <x v="21813"/>
    <s v="28"/>
    <n v="28"/>
    <n v="1"/>
    <n v="28"/>
    <x v="7833"/>
    <s v="2023/6/18"/>
    <x v="165"/>
    <x v="165"/>
    <x v="53"/>
    <x v="53"/>
    <m/>
    <x v="615"/>
    <e v="#N/A"/>
    <x v="615"/>
  </r>
  <r>
    <x v="5170"/>
    <m/>
    <n v="1150"/>
    <x v="21814"/>
    <m/>
    <m/>
    <m/>
    <m/>
    <x v="9468"/>
    <s v="2023/6/22"/>
    <x v="165"/>
    <x v="165"/>
    <x v="53"/>
    <x v="53"/>
    <m/>
    <x v="615"/>
    <e v="#N/A"/>
    <x v="615"/>
  </r>
  <r>
    <x v="5170"/>
    <m/>
    <n v="250"/>
    <x v="21815"/>
    <s v="60"/>
    <n v="58"/>
    <n v="6"/>
    <n v="60"/>
    <x v="9995"/>
    <s v="2023/6/25"/>
    <x v="165"/>
    <x v="165"/>
    <x v="53"/>
    <x v="53"/>
    <m/>
    <x v="615"/>
    <e v="#N/A"/>
    <x v="615"/>
  </r>
  <r>
    <x v="5170"/>
    <m/>
    <n v="500"/>
    <x v="21816"/>
    <m/>
    <m/>
    <m/>
    <m/>
    <x v="9996"/>
    <s v="2023/7/13"/>
    <x v="165"/>
    <x v="165"/>
    <x v="53"/>
    <x v="53"/>
    <m/>
    <x v="615"/>
    <e v="#N/A"/>
    <x v="615"/>
  </r>
  <r>
    <x v="5170"/>
    <m/>
    <n v="24.91"/>
    <x v="7183"/>
    <m/>
    <m/>
    <m/>
    <m/>
    <x v="6475"/>
    <s v="2023/7/17"/>
    <x v="165"/>
    <x v="165"/>
    <x v="53"/>
    <x v="53"/>
    <m/>
    <x v="615"/>
    <e v="#N/A"/>
    <x v="615"/>
  </r>
  <r>
    <x v="5170"/>
    <m/>
    <n v="500"/>
    <x v="21817"/>
    <m/>
    <m/>
    <m/>
    <m/>
    <x v="9831"/>
    <s v="2023/7/19"/>
    <x v="165"/>
    <x v="165"/>
    <x v="53"/>
    <x v="53"/>
    <m/>
    <x v="615"/>
    <e v="#N/A"/>
    <x v="615"/>
  </r>
  <r>
    <x v="5170"/>
    <n v="70"/>
    <m/>
    <x v="10707"/>
    <s v="46"/>
    <n v="46"/>
    <n v="1"/>
    <n v="46"/>
    <x v="9997"/>
    <s v="2023/7/25"/>
    <x v="165"/>
    <x v="165"/>
    <x v="53"/>
    <x v="53"/>
    <m/>
    <x v="615"/>
    <e v="#N/A"/>
    <x v="615"/>
  </r>
  <r>
    <x v="5170"/>
    <m/>
    <n v="161.08000000000001"/>
    <x v="21818"/>
    <s v="95"/>
    <n v="6"/>
    <n v="6"/>
    <n v="95"/>
    <x v="5430"/>
    <s v="2023/7/26"/>
    <x v="165"/>
    <x v="165"/>
    <x v="53"/>
    <x v="53"/>
    <m/>
    <x v="615"/>
    <e v="#N/A"/>
    <x v="615"/>
  </r>
  <r>
    <x v="5170"/>
    <m/>
    <n v="82"/>
    <x v="21819"/>
    <s v="95"/>
    <n v="6"/>
    <n v="6"/>
    <n v="95"/>
    <x v="5430"/>
    <s v="2023/7/26"/>
    <x v="165"/>
    <x v="165"/>
    <x v="53"/>
    <x v="53"/>
    <m/>
    <x v="615"/>
    <e v="#N/A"/>
    <x v="615"/>
  </r>
  <r>
    <x v="5170"/>
    <m/>
    <n v="250"/>
    <x v="21820"/>
    <m/>
    <m/>
    <m/>
    <m/>
    <x v="9837"/>
    <s v="2023/7/30"/>
    <x v="165"/>
    <x v="165"/>
    <x v="53"/>
    <x v="53"/>
    <m/>
    <x v="615"/>
    <e v="#N/A"/>
    <x v="615"/>
  </r>
  <r>
    <x v="5170"/>
    <m/>
    <n v="1495"/>
    <x v="7416"/>
    <m/>
    <m/>
    <m/>
    <m/>
    <x v="6583"/>
    <s v="2023/8/15"/>
    <x v="165"/>
    <x v="165"/>
    <x v="53"/>
    <x v="53"/>
    <m/>
    <x v="615"/>
    <e v="#N/A"/>
    <x v="615"/>
  </r>
  <r>
    <x v="5170"/>
    <m/>
    <n v="250"/>
    <x v="21821"/>
    <m/>
    <m/>
    <m/>
    <m/>
    <x v="9291"/>
    <s v="2023/9/16"/>
    <x v="165"/>
    <x v="165"/>
    <x v="53"/>
    <x v="53"/>
    <m/>
    <x v="615"/>
    <e v="#N/A"/>
    <x v="615"/>
  </r>
  <r>
    <x v="5170"/>
    <n v="35"/>
    <m/>
    <x v="21822"/>
    <s v="71"/>
    <n v="71"/>
    <n v="1"/>
    <m/>
    <x v="9998"/>
    <s v="2023/10/11"/>
    <x v="165"/>
    <x v="165"/>
    <x v="53"/>
    <x v="53"/>
    <m/>
    <x v="615"/>
    <e v="#N/A"/>
    <x v="615"/>
  </r>
  <r>
    <x v="5170"/>
    <m/>
    <n v="117.68"/>
    <x v="10648"/>
    <m/>
    <m/>
    <m/>
    <m/>
    <x v="6789"/>
    <s v="2023/10/15"/>
    <x v="165"/>
    <x v="165"/>
    <x v="53"/>
    <x v="53"/>
    <m/>
    <x v="615"/>
    <e v="#N/A"/>
    <x v="615"/>
  </r>
  <r>
    <x v="5170"/>
    <m/>
    <n v="500"/>
    <x v="21823"/>
    <m/>
    <m/>
    <m/>
    <m/>
    <x v="7110"/>
    <s v="2023/10/18"/>
    <x v="165"/>
    <x v="165"/>
    <x v="53"/>
    <x v="53"/>
    <m/>
    <x v="615"/>
    <e v="#N/A"/>
    <x v="615"/>
  </r>
  <r>
    <x v="5170"/>
    <n v="65"/>
    <m/>
    <x v="21824"/>
    <s v="73"/>
    <n v="73"/>
    <n v="1"/>
    <n v="73"/>
    <x v="7824"/>
    <s v="2023/10/18"/>
    <x v="165"/>
    <x v="165"/>
    <x v="53"/>
    <x v="53"/>
    <m/>
    <x v="615"/>
    <e v="#N/A"/>
    <x v="615"/>
  </r>
  <r>
    <x v="5170"/>
    <n v="105"/>
    <m/>
    <x v="21825"/>
    <s v="79"/>
    <n v="79"/>
    <n v="1"/>
    <n v="79"/>
    <x v="9999"/>
    <s v="2023/11/4"/>
    <x v="165"/>
    <x v="165"/>
    <x v="53"/>
    <x v="53"/>
    <m/>
    <x v="615"/>
    <e v="#N/A"/>
    <x v="615"/>
  </r>
  <r>
    <x v="5170"/>
    <m/>
    <n v="750"/>
    <x v="21826"/>
    <m/>
    <m/>
    <m/>
    <m/>
    <x v="10000"/>
    <s v="2023/11/12"/>
    <x v="165"/>
    <x v="165"/>
    <x v="53"/>
    <x v="53"/>
    <m/>
    <x v="615"/>
    <e v="#N/A"/>
    <x v="615"/>
  </r>
  <r>
    <x v="5170"/>
    <m/>
    <n v="26.18"/>
    <x v="21827"/>
    <m/>
    <m/>
    <m/>
    <m/>
    <x v="10000"/>
    <s v="2023/11/12"/>
    <x v="165"/>
    <x v="165"/>
    <x v="53"/>
    <x v="53"/>
    <m/>
    <x v="615"/>
    <e v="#N/A"/>
    <x v="615"/>
  </r>
  <r>
    <x v="5170"/>
    <n v="35"/>
    <m/>
    <x v="21828"/>
    <s v="81"/>
    <n v="81"/>
    <n v="1"/>
    <m/>
    <x v="10001"/>
    <s v="2023/11/13"/>
    <x v="165"/>
    <x v="165"/>
    <x v="53"/>
    <x v="53"/>
    <m/>
    <x v="615"/>
    <e v="#N/A"/>
    <x v="615"/>
  </r>
  <r>
    <x v="5170"/>
    <m/>
    <n v="200"/>
    <x v="21829"/>
    <m/>
    <m/>
    <m/>
    <m/>
    <x v="10002"/>
    <s v="2023/11/20"/>
    <x v="165"/>
    <x v="165"/>
    <x v="53"/>
    <x v="53"/>
    <m/>
    <x v="615"/>
    <e v="#N/A"/>
    <x v="615"/>
  </r>
  <r>
    <x v="5170"/>
    <n v="35"/>
    <m/>
    <x v="21825"/>
    <s v="87"/>
    <n v="87"/>
    <n v="1"/>
    <n v="87"/>
    <x v="10003"/>
    <s v="2023/11/22"/>
    <x v="165"/>
    <x v="165"/>
    <x v="53"/>
    <x v="53"/>
    <m/>
    <x v="615"/>
    <e v="#N/A"/>
    <x v="615"/>
  </r>
  <r>
    <x v="5170"/>
    <m/>
    <n v="40"/>
    <x v="5831"/>
    <s v="213"/>
    <n v="177"/>
    <n v="6"/>
    <m/>
    <x v="5557"/>
    <s v="2023/11/28"/>
    <x v="165"/>
    <x v="165"/>
    <x v="53"/>
    <x v="53"/>
    <m/>
    <x v="615"/>
    <e v="#N/A"/>
    <x v="615"/>
  </r>
  <r>
    <x v="5170"/>
    <n v="35"/>
    <m/>
    <x v="21830"/>
    <s v="92"/>
    <n v="92"/>
    <n v="1"/>
    <m/>
    <x v="10004"/>
    <s v="2023/12/3"/>
    <x v="165"/>
    <x v="165"/>
    <x v="53"/>
    <x v="53"/>
    <m/>
    <x v="615"/>
    <e v="#N/A"/>
    <x v="615"/>
  </r>
  <r>
    <x v="5170"/>
    <n v="70"/>
    <m/>
    <x v="21825"/>
    <s v="100"/>
    <n v="100"/>
    <n v="1"/>
    <m/>
    <x v="10005"/>
    <s v="2023/12/12"/>
    <x v="165"/>
    <x v="165"/>
    <x v="53"/>
    <x v="53"/>
    <m/>
    <x v="615"/>
    <e v="#N/A"/>
    <x v="615"/>
  </r>
  <r>
    <x v="5170"/>
    <m/>
    <n v="30"/>
    <x v="21831"/>
    <s v="234"/>
    <n v="196"/>
    <n v="6"/>
    <m/>
    <x v="5438"/>
    <s v="2023/12/25"/>
    <x v="165"/>
    <x v="165"/>
    <x v="53"/>
    <x v="53"/>
    <m/>
    <x v="615"/>
    <e v="#N/A"/>
    <x v="615"/>
  </r>
  <r>
    <x v="5170"/>
    <n v="105"/>
    <m/>
    <x v="21832"/>
    <s v="115"/>
    <n v="115"/>
    <n v="1"/>
    <m/>
    <x v="10006"/>
    <s v="2023/12/30"/>
    <x v="165"/>
    <x v="165"/>
    <x v="53"/>
    <x v="53"/>
    <m/>
    <x v="615"/>
    <e v="#N/A"/>
    <x v="615"/>
  </r>
  <r>
    <x v="5170"/>
    <m/>
    <n v="65"/>
    <x v="21833"/>
    <m/>
    <m/>
    <m/>
    <m/>
    <x v="9768"/>
    <s v="2023/1/23"/>
    <x v="166"/>
    <x v="166"/>
    <x v="35"/>
    <x v="35"/>
    <m/>
    <x v="615"/>
    <e v="#N/A"/>
    <x v="615"/>
  </r>
  <r>
    <x v="5170"/>
    <m/>
    <n v="90"/>
    <x v="21834"/>
    <m/>
    <m/>
    <m/>
    <m/>
    <x v="8322"/>
    <s v="2023/5/1"/>
    <x v="166"/>
    <x v="166"/>
    <x v="35"/>
    <x v="35"/>
    <m/>
    <x v="615"/>
    <e v="#N/A"/>
    <x v="615"/>
  </r>
  <r>
    <x v="5170"/>
    <m/>
    <n v="25"/>
    <x v="21835"/>
    <m/>
    <m/>
    <m/>
    <m/>
    <x v="9772"/>
    <s v="2023/3/9"/>
    <x v="166"/>
    <x v="166"/>
    <x v="4"/>
    <x v="4"/>
    <m/>
    <x v="615"/>
    <e v="#N/A"/>
    <x v="615"/>
  </r>
  <r>
    <x v="5170"/>
    <m/>
    <n v="25"/>
    <x v="21836"/>
    <m/>
    <m/>
    <m/>
    <m/>
    <x v="8329"/>
    <s v="2023/4/1"/>
    <x v="166"/>
    <x v="166"/>
    <x v="4"/>
    <x v="4"/>
    <m/>
    <x v="615"/>
    <e v="#N/A"/>
    <x v="615"/>
  </r>
  <r>
    <x v="5170"/>
    <m/>
    <n v="300"/>
    <x v="21837"/>
    <m/>
    <m/>
    <m/>
    <m/>
    <x v="7993"/>
    <s v="2023/1/31"/>
    <x v="166"/>
    <x v="166"/>
    <x v="16"/>
    <x v="16"/>
    <m/>
    <x v="615"/>
    <e v="#N/A"/>
    <x v="615"/>
  </r>
  <r>
    <x v="5170"/>
    <m/>
    <n v="25"/>
    <x v="21838"/>
    <m/>
    <m/>
    <m/>
    <m/>
    <x v="8343"/>
    <s v="2023/4/11"/>
    <x v="166"/>
    <x v="166"/>
    <x v="16"/>
    <x v="16"/>
    <m/>
    <x v="615"/>
    <e v="#N/A"/>
    <x v="615"/>
  </r>
  <r>
    <x v="5170"/>
    <m/>
    <n v="25"/>
    <x v="21839"/>
    <m/>
    <m/>
    <m/>
    <m/>
    <x v="8346"/>
    <s v="2023/4/19"/>
    <x v="166"/>
    <x v="166"/>
    <x v="16"/>
    <x v="16"/>
    <m/>
    <x v="615"/>
    <e v="#N/A"/>
    <x v="615"/>
  </r>
  <r>
    <x v="5170"/>
    <m/>
    <n v="25"/>
    <x v="10714"/>
    <m/>
    <m/>
    <m/>
    <m/>
    <x v="9532"/>
    <s v="2023/12/24"/>
    <x v="166"/>
    <x v="166"/>
    <x v="16"/>
    <x v="16"/>
    <m/>
    <x v="615"/>
    <e v="#N/A"/>
    <x v="615"/>
  </r>
  <r>
    <x v="5170"/>
    <m/>
    <n v="20"/>
    <x v="21840"/>
    <m/>
    <m/>
    <m/>
    <m/>
    <x v="9855"/>
    <s v="2023/12/31"/>
    <x v="166"/>
    <x v="166"/>
    <x v="16"/>
    <x v="16"/>
    <m/>
    <x v="615"/>
    <e v="#N/A"/>
    <x v="615"/>
  </r>
  <r>
    <x v="5170"/>
    <m/>
    <n v="25"/>
    <x v="21841"/>
    <m/>
    <m/>
    <m/>
    <m/>
    <x v="9855"/>
    <s v="2023/12/31"/>
    <x v="166"/>
    <x v="166"/>
    <x v="16"/>
    <x v="16"/>
    <m/>
    <x v="615"/>
    <e v="#N/A"/>
    <x v="615"/>
  </r>
  <r>
    <x v="5170"/>
    <m/>
    <n v="25"/>
    <x v="21842"/>
    <m/>
    <m/>
    <m/>
    <m/>
    <x v="9855"/>
    <s v="2023/12/31"/>
    <x v="166"/>
    <x v="166"/>
    <x v="16"/>
    <x v="16"/>
    <m/>
    <x v="615"/>
    <e v="#N/A"/>
    <x v="615"/>
  </r>
  <r>
    <x v="5170"/>
    <m/>
    <n v="20"/>
    <x v="21843"/>
    <m/>
    <m/>
    <m/>
    <m/>
    <x v="9773"/>
    <s v="2023/5/1"/>
    <x v="166"/>
    <x v="166"/>
    <x v="15"/>
    <x v="15"/>
    <m/>
    <x v="615"/>
    <e v="#N/A"/>
    <x v="615"/>
  </r>
  <r>
    <x v="5170"/>
    <m/>
    <n v="90"/>
    <x v="21844"/>
    <m/>
    <m/>
    <m/>
    <m/>
    <x v="8001"/>
    <s v="2023/7/8"/>
    <x v="166"/>
    <x v="166"/>
    <x v="15"/>
    <x v="15"/>
    <m/>
    <x v="615"/>
    <e v="#N/A"/>
    <x v="615"/>
  </r>
  <r>
    <x v="5170"/>
    <m/>
    <n v="30"/>
    <x v="21845"/>
    <m/>
    <m/>
    <m/>
    <m/>
    <x v="8601"/>
    <s v="2023/9/3"/>
    <x v="166"/>
    <x v="166"/>
    <x v="15"/>
    <x v="15"/>
    <m/>
    <x v="615"/>
    <e v="#N/A"/>
    <x v="615"/>
  </r>
  <r>
    <x v="5170"/>
    <m/>
    <n v="45"/>
    <x v="21846"/>
    <m/>
    <m/>
    <m/>
    <m/>
    <x v="8413"/>
    <s v="2023/3/6"/>
    <x v="166"/>
    <x v="166"/>
    <x v="6"/>
    <x v="6"/>
    <m/>
    <x v="615"/>
    <e v="#N/A"/>
    <x v="615"/>
  </r>
  <r>
    <x v="5170"/>
    <m/>
    <n v="217.39000000000001"/>
    <x v="21847"/>
    <m/>
    <m/>
    <m/>
    <m/>
    <x v="8413"/>
    <s v="2023/3/6"/>
    <x v="166"/>
    <x v="166"/>
    <x v="6"/>
    <x v="6"/>
    <m/>
    <x v="615"/>
    <e v="#N/A"/>
    <x v="615"/>
  </r>
  <r>
    <x v="5170"/>
    <m/>
    <n v="50"/>
    <x v="21848"/>
    <m/>
    <m/>
    <m/>
    <m/>
    <x v="8414"/>
    <s v="2023/3/6"/>
    <x v="166"/>
    <x v="166"/>
    <x v="6"/>
    <x v="6"/>
    <m/>
    <x v="615"/>
    <e v="#N/A"/>
    <x v="615"/>
  </r>
  <r>
    <x v="5170"/>
    <m/>
    <n v="23"/>
    <x v="21849"/>
    <m/>
    <m/>
    <m/>
    <m/>
    <x v="8414"/>
    <s v="2023/3/6"/>
    <x v="166"/>
    <x v="166"/>
    <x v="6"/>
    <x v="6"/>
    <m/>
    <x v="615"/>
    <e v="#N/A"/>
    <x v="615"/>
  </r>
  <r>
    <x v="5170"/>
    <m/>
    <n v="1052.25"/>
    <x v="21850"/>
    <m/>
    <m/>
    <m/>
    <m/>
    <x v="8414"/>
    <s v="2023/3/6"/>
    <x v="166"/>
    <x v="166"/>
    <x v="6"/>
    <x v="6"/>
    <m/>
    <x v="615"/>
    <e v="#N/A"/>
    <x v="615"/>
  </r>
  <r>
    <x v="5170"/>
    <m/>
    <n v="46"/>
    <x v="21851"/>
    <m/>
    <m/>
    <m/>
    <m/>
    <x v="8432"/>
    <s v="2023/3/28"/>
    <x v="166"/>
    <x v="166"/>
    <x v="6"/>
    <x v="6"/>
    <m/>
    <x v="615"/>
    <e v="#N/A"/>
    <x v="615"/>
  </r>
  <r>
    <x v="5170"/>
    <m/>
    <n v="45"/>
    <x v="21852"/>
    <m/>
    <m/>
    <m/>
    <m/>
    <x v="8420"/>
    <s v="2023/5/23"/>
    <x v="166"/>
    <x v="166"/>
    <x v="6"/>
    <x v="6"/>
    <m/>
    <x v="615"/>
    <e v="#N/A"/>
    <x v="615"/>
  </r>
  <r>
    <x v="5170"/>
    <m/>
    <n v="50"/>
    <x v="21853"/>
    <m/>
    <m/>
    <m/>
    <m/>
    <x v="8128"/>
    <s v="2023/1/25"/>
    <x v="166"/>
    <x v="166"/>
    <x v="12"/>
    <x v="12"/>
    <m/>
    <x v="615"/>
    <e v="#N/A"/>
    <x v="615"/>
  </r>
  <r>
    <x v="5170"/>
    <m/>
    <n v="25"/>
    <x v="21854"/>
    <m/>
    <m/>
    <m/>
    <m/>
    <x v="8128"/>
    <s v="2023/1/25"/>
    <x v="166"/>
    <x v="166"/>
    <x v="12"/>
    <x v="12"/>
    <m/>
    <x v="615"/>
    <e v="#N/A"/>
    <x v="615"/>
  </r>
  <r>
    <x v="5170"/>
    <m/>
    <n v="145"/>
    <x v="21853"/>
    <m/>
    <m/>
    <m/>
    <m/>
    <x v="8128"/>
    <s v="2023/1/25"/>
    <x v="166"/>
    <x v="166"/>
    <x v="12"/>
    <x v="12"/>
    <m/>
    <x v="615"/>
    <e v="#N/A"/>
    <x v="615"/>
  </r>
  <r>
    <x v="5170"/>
    <m/>
    <n v="1854.4"/>
    <x v="21855"/>
    <m/>
    <m/>
    <m/>
    <m/>
    <x v="8429"/>
    <s v="2023/7/13"/>
    <x v="166"/>
    <x v="166"/>
    <x v="12"/>
    <x v="12"/>
    <m/>
    <x v="615"/>
    <e v="#N/A"/>
    <x v="615"/>
  </r>
  <r>
    <x v="5170"/>
    <m/>
    <n v="45"/>
    <x v="21856"/>
    <m/>
    <m/>
    <m/>
    <m/>
    <x v="8429"/>
    <s v="2023/7/13"/>
    <x v="166"/>
    <x v="166"/>
    <x v="12"/>
    <x v="12"/>
    <m/>
    <x v="615"/>
    <e v="#N/A"/>
    <x v="615"/>
  </r>
  <r>
    <x v="5170"/>
    <m/>
    <n v="139.13"/>
    <x v="21857"/>
    <m/>
    <m/>
    <m/>
    <m/>
    <x v="8429"/>
    <s v="2023/7/13"/>
    <x v="166"/>
    <x v="166"/>
    <x v="12"/>
    <x v="12"/>
    <m/>
    <x v="615"/>
    <e v="#N/A"/>
    <x v="615"/>
  </r>
  <r>
    <x v="5170"/>
    <m/>
    <n v="100"/>
    <x v="21858"/>
    <m/>
    <m/>
    <m/>
    <m/>
    <x v="8431"/>
    <s v="2023/1/31"/>
    <x v="166"/>
    <x v="166"/>
    <x v="13"/>
    <x v="13"/>
    <m/>
    <x v="615"/>
    <e v="#N/A"/>
    <x v="615"/>
  </r>
  <r>
    <x v="5170"/>
    <m/>
    <n v="15"/>
    <x v="21859"/>
    <m/>
    <m/>
    <m/>
    <m/>
    <x v="8448"/>
    <s v="2023/8/13"/>
    <x v="166"/>
    <x v="166"/>
    <x v="13"/>
    <x v="13"/>
    <m/>
    <x v="615"/>
    <e v="#N/A"/>
    <x v="615"/>
  </r>
  <r>
    <x v="5170"/>
    <m/>
    <n v="30"/>
    <x v="21860"/>
    <m/>
    <m/>
    <m/>
    <m/>
    <x v="8432"/>
    <s v="2023/3/28"/>
    <x v="166"/>
    <x v="166"/>
    <x v="7"/>
    <x v="7"/>
    <m/>
    <x v="615"/>
    <e v="#N/A"/>
    <x v="615"/>
  </r>
  <r>
    <x v="5170"/>
    <m/>
    <n v="15"/>
    <x v="21861"/>
    <m/>
    <m/>
    <m/>
    <m/>
    <x v="9650"/>
    <s v="2023/1/28"/>
    <x v="166"/>
    <x v="166"/>
    <x v="48"/>
    <x v="48"/>
    <m/>
    <x v="615"/>
    <e v="#N/A"/>
    <x v="615"/>
  </r>
  <r>
    <x v="5170"/>
    <m/>
    <n v="40"/>
    <x v="21862"/>
    <m/>
    <m/>
    <m/>
    <m/>
    <x v="8128"/>
    <s v="2023/1/25"/>
    <x v="166"/>
    <x v="166"/>
    <x v="9"/>
    <x v="9"/>
    <m/>
    <x v="615"/>
    <e v="#N/A"/>
    <x v="615"/>
  </r>
  <r>
    <x v="5170"/>
    <m/>
    <n v="145"/>
    <x v="21863"/>
    <m/>
    <m/>
    <m/>
    <m/>
    <x v="8128"/>
    <s v="2023/1/25"/>
    <x v="166"/>
    <x v="166"/>
    <x v="9"/>
    <x v="9"/>
    <m/>
    <x v="615"/>
    <e v="#N/A"/>
    <x v="615"/>
  </r>
  <r>
    <x v="5170"/>
    <m/>
    <n v="120"/>
    <x v="21863"/>
    <m/>
    <m/>
    <m/>
    <m/>
    <x v="8128"/>
    <s v="2023/1/25"/>
    <x v="166"/>
    <x v="166"/>
    <x v="9"/>
    <x v="9"/>
    <m/>
    <x v="615"/>
    <e v="#N/A"/>
    <x v="615"/>
  </r>
  <r>
    <x v="5170"/>
    <m/>
    <n v="10"/>
    <x v="21864"/>
    <m/>
    <m/>
    <m/>
    <m/>
    <x v="9652"/>
    <s v="2023/2/13"/>
    <x v="166"/>
    <x v="166"/>
    <x v="9"/>
    <x v="9"/>
    <m/>
    <x v="615"/>
    <e v="#N/A"/>
    <x v="615"/>
  </r>
  <r>
    <x v="5170"/>
    <m/>
    <n v="50"/>
    <x v="21865"/>
    <m/>
    <m/>
    <m/>
    <m/>
    <x v="8421"/>
    <s v="2023/3/14"/>
    <x v="166"/>
    <x v="166"/>
    <x v="9"/>
    <x v="9"/>
    <m/>
    <x v="615"/>
    <e v="#N/A"/>
    <x v="615"/>
  </r>
  <r>
    <x v="5170"/>
    <m/>
    <n v="10"/>
    <x v="21866"/>
    <m/>
    <m/>
    <m/>
    <m/>
    <x v="8427"/>
    <s v="2023/6/21"/>
    <x v="166"/>
    <x v="166"/>
    <x v="8"/>
    <x v="8"/>
    <m/>
    <x v="615"/>
    <e v="#N/A"/>
    <x v="615"/>
  </r>
  <r>
    <x v="5170"/>
    <m/>
    <n v="5"/>
    <x v="21867"/>
    <m/>
    <m/>
    <m/>
    <m/>
    <x v="8448"/>
    <s v="2023/8/13"/>
    <x v="166"/>
    <x v="166"/>
    <x v="8"/>
    <x v="8"/>
    <m/>
    <x v="615"/>
    <e v="#N/A"/>
    <x v="615"/>
  </r>
  <r>
    <x v="5170"/>
    <m/>
    <n v="70"/>
    <x v="21868"/>
    <m/>
    <m/>
    <m/>
    <m/>
    <x v="8448"/>
    <s v="2023/8/13"/>
    <x v="166"/>
    <x v="166"/>
    <x v="8"/>
    <x v="8"/>
    <m/>
    <x v="615"/>
    <e v="#N/A"/>
    <x v="615"/>
  </r>
  <r>
    <x v="5170"/>
    <m/>
    <n v="10"/>
    <x v="21869"/>
    <m/>
    <m/>
    <m/>
    <m/>
    <x v="7856"/>
    <s v="2023/9/18"/>
    <x v="166"/>
    <x v="166"/>
    <x v="8"/>
    <x v="8"/>
    <m/>
    <x v="615"/>
    <e v="#N/A"/>
    <x v="615"/>
  </r>
  <r>
    <x v="5170"/>
    <m/>
    <n v="15"/>
    <x v="21869"/>
    <m/>
    <m/>
    <m/>
    <m/>
    <x v="7856"/>
    <s v="2023/9/18"/>
    <x v="166"/>
    <x v="166"/>
    <x v="8"/>
    <x v="8"/>
    <m/>
    <x v="615"/>
    <e v="#N/A"/>
    <x v="615"/>
  </r>
  <r>
    <x v="5170"/>
    <m/>
    <n v="220"/>
    <x v="21870"/>
    <m/>
    <m/>
    <m/>
    <m/>
    <x v="7856"/>
    <s v="2023/9/18"/>
    <x v="166"/>
    <x v="166"/>
    <x v="8"/>
    <x v="8"/>
    <m/>
    <x v="615"/>
    <e v="#N/A"/>
    <x v="615"/>
  </r>
  <r>
    <x v="5170"/>
    <m/>
    <n v="125"/>
    <x v="21871"/>
    <m/>
    <m/>
    <m/>
    <m/>
    <x v="8469"/>
    <s v="2023/3/31"/>
    <x v="166"/>
    <x v="166"/>
    <x v="37"/>
    <x v="37"/>
    <m/>
    <x v="615"/>
    <e v="#N/A"/>
    <x v="615"/>
  </r>
  <r>
    <x v="5170"/>
    <m/>
    <n v="185"/>
    <x v="21872"/>
    <m/>
    <m/>
    <m/>
    <m/>
    <x v="8469"/>
    <s v="2023/3/31"/>
    <x v="166"/>
    <x v="166"/>
    <x v="37"/>
    <x v="37"/>
    <m/>
    <x v="615"/>
    <e v="#N/A"/>
    <x v="615"/>
  </r>
  <r>
    <x v="5170"/>
    <m/>
    <n v="100"/>
    <x v="21873"/>
    <m/>
    <m/>
    <m/>
    <m/>
    <x v="8469"/>
    <s v="2023/3/31"/>
    <x v="166"/>
    <x v="166"/>
    <x v="37"/>
    <x v="37"/>
    <m/>
    <x v="615"/>
    <e v="#N/A"/>
    <x v="615"/>
  </r>
  <r>
    <x v="5170"/>
    <m/>
    <n v="40"/>
    <x v="21874"/>
    <m/>
    <m/>
    <m/>
    <m/>
    <x v="8469"/>
    <s v="2023/3/31"/>
    <x v="166"/>
    <x v="166"/>
    <x v="37"/>
    <x v="37"/>
    <m/>
    <x v="615"/>
    <e v="#N/A"/>
    <x v="615"/>
  </r>
  <r>
    <x v="5170"/>
    <m/>
    <n v="12.01"/>
    <x v="21875"/>
    <m/>
    <m/>
    <m/>
    <m/>
    <x v="8469"/>
    <s v="2023/3/31"/>
    <x v="166"/>
    <x v="166"/>
    <x v="37"/>
    <x v="37"/>
    <m/>
    <x v="615"/>
    <e v="#N/A"/>
    <x v="615"/>
  </r>
  <r>
    <x v="5170"/>
    <m/>
    <n v="20.010000000000002"/>
    <x v="21876"/>
    <m/>
    <m/>
    <m/>
    <m/>
    <x v="8469"/>
    <s v="2023/3/31"/>
    <x v="166"/>
    <x v="166"/>
    <x v="37"/>
    <x v="37"/>
    <m/>
    <x v="615"/>
    <e v="#N/A"/>
    <x v="615"/>
  </r>
  <r>
    <x v="5170"/>
    <m/>
    <n v="960"/>
    <x v="21877"/>
    <m/>
    <m/>
    <m/>
    <m/>
    <x v="8469"/>
    <s v="2023/3/31"/>
    <x v="166"/>
    <x v="166"/>
    <x v="37"/>
    <x v="37"/>
    <m/>
    <x v="615"/>
    <e v="#N/A"/>
    <x v="615"/>
  </r>
  <r>
    <x v="5170"/>
    <m/>
    <n v="30"/>
    <x v="21878"/>
    <m/>
    <m/>
    <m/>
    <m/>
    <x v="8471"/>
    <s v="2023/5/27"/>
    <x v="166"/>
    <x v="166"/>
    <x v="37"/>
    <x v="37"/>
    <m/>
    <x v="615"/>
    <e v="#N/A"/>
    <x v="615"/>
  </r>
  <r>
    <x v="5170"/>
    <m/>
    <n v="165"/>
    <x v="21879"/>
    <m/>
    <m/>
    <m/>
    <m/>
    <x v="8472"/>
    <s v="2023/5/27"/>
    <x v="166"/>
    <x v="166"/>
    <x v="37"/>
    <x v="37"/>
    <m/>
    <x v="615"/>
    <e v="#N/A"/>
    <x v="615"/>
  </r>
  <r>
    <x v="5170"/>
    <m/>
    <n v="500"/>
    <x v="21880"/>
    <m/>
    <m/>
    <m/>
    <m/>
    <x v="8472"/>
    <s v="2023/5/27"/>
    <x v="166"/>
    <x v="166"/>
    <x v="37"/>
    <x v="37"/>
    <m/>
    <x v="615"/>
    <e v="#N/A"/>
    <x v="615"/>
  </r>
  <r>
    <x v="5170"/>
    <m/>
    <n v="25"/>
    <x v="21881"/>
    <m/>
    <m/>
    <m/>
    <m/>
    <x v="8473"/>
    <s v="2023/5/27"/>
    <x v="166"/>
    <x v="166"/>
    <x v="37"/>
    <x v="37"/>
    <m/>
    <x v="615"/>
    <e v="#N/A"/>
    <x v="615"/>
  </r>
  <r>
    <x v="5170"/>
    <m/>
    <n v="40"/>
    <x v="21882"/>
    <m/>
    <m/>
    <m/>
    <m/>
    <x v="9779"/>
    <s v="2023/6/10"/>
    <x v="166"/>
    <x v="166"/>
    <x v="37"/>
    <x v="37"/>
    <m/>
    <x v="615"/>
    <e v="#N/A"/>
    <x v="615"/>
  </r>
  <r>
    <x v="5170"/>
    <m/>
    <n v="30"/>
    <x v="21883"/>
    <m/>
    <m/>
    <m/>
    <m/>
    <x v="9779"/>
    <s v="2023/6/10"/>
    <x v="166"/>
    <x v="166"/>
    <x v="37"/>
    <x v="37"/>
    <m/>
    <x v="615"/>
    <e v="#N/A"/>
    <x v="615"/>
  </r>
  <r>
    <x v="5170"/>
    <m/>
    <n v="55.84"/>
    <x v="21884"/>
    <m/>
    <m/>
    <m/>
    <m/>
    <x v="9740"/>
    <s v="2023/6/25"/>
    <x v="166"/>
    <x v="166"/>
    <x v="37"/>
    <x v="37"/>
    <m/>
    <x v="615"/>
    <e v="#N/A"/>
    <x v="615"/>
  </r>
  <r>
    <x v="5170"/>
    <m/>
    <n v="15"/>
    <x v="21885"/>
    <m/>
    <m/>
    <m/>
    <m/>
    <x v="7844"/>
    <s v="2023/8/5"/>
    <x v="166"/>
    <x v="166"/>
    <x v="37"/>
    <x v="37"/>
    <m/>
    <x v="615"/>
    <e v="#N/A"/>
    <x v="615"/>
  </r>
  <r>
    <x v="5170"/>
    <m/>
    <n v="90.05"/>
    <x v="21886"/>
    <m/>
    <m/>
    <m/>
    <m/>
    <x v="7844"/>
    <s v="2023/8/5"/>
    <x v="166"/>
    <x v="166"/>
    <x v="37"/>
    <x v="37"/>
    <m/>
    <x v="615"/>
    <e v="#N/A"/>
    <x v="615"/>
  </r>
  <r>
    <x v="5170"/>
    <m/>
    <n v="20"/>
    <x v="21887"/>
    <m/>
    <m/>
    <m/>
    <m/>
    <x v="7844"/>
    <s v="2023/8/5"/>
    <x v="166"/>
    <x v="166"/>
    <x v="37"/>
    <x v="37"/>
    <m/>
    <x v="615"/>
    <e v="#N/A"/>
    <x v="615"/>
  </r>
  <r>
    <x v="5170"/>
    <m/>
    <n v="731.2"/>
    <x v="21888"/>
    <m/>
    <m/>
    <m/>
    <m/>
    <x v="8475"/>
    <s v="2023/12/31"/>
    <x v="166"/>
    <x v="166"/>
    <x v="37"/>
    <x v="37"/>
    <m/>
    <x v="615"/>
    <e v="#N/A"/>
    <x v="615"/>
  </r>
  <r>
    <x v="5170"/>
    <m/>
    <n v="80"/>
    <x v="21889"/>
    <m/>
    <m/>
    <m/>
    <m/>
    <x v="8475"/>
    <s v="2023/12/31"/>
    <x v="166"/>
    <x v="166"/>
    <x v="37"/>
    <x v="37"/>
    <m/>
    <x v="615"/>
    <e v="#N/A"/>
    <x v="615"/>
  </r>
  <r>
    <x v="5170"/>
    <m/>
    <n v="440"/>
    <x v="21890"/>
    <m/>
    <m/>
    <m/>
    <m/>
    <x v="8475"/>
    <s v="2023/12/31"/>
    <x v="166"/>
    <x v="166"/>
    <x v="37"/>
    <x v="37"/>
    <m/>
    <x v="615"/>
    <e v="#N/A"/>
    <x v="615"/>
  </r>
  <r>
    <x v="5170"/>
    <m/>
    <n v="50"/>
    <x v="21891"/>
    <m/>
    <m/>
    <m/>
    <m/>
    <x v="8475"/>
    <s v="2023/12/31"/>
    <x v="166"/>
    <x v="166"/>
    <x v="37"/>
    <x v="37"/>
    <m/>
    <x v="615"/>
    <e v="#N/A"/>
    <x v="615"/>
  </r>
  <r>
    <x v="5170"/>
    <m/>
    <n v="29.900000000000002"/>
    <x v="21892"/>
    <m/>
    <m/>
    <m/>
    <m/>
    <x v="8475"/>
    <s v="2023/12/31"/>
    <x v="166"/>
    <x v="166"/>
    <x v="37"/>
    <x v="37"/>
    <m/>
    <x v="615"/>
    <e v="#N/A"/>
    <x v="615"/>
  </r>
  <r>
    <x v="5170"/>
    <m/>
    <n v="300"/>
    <x v="21893"/>
    <m/>
    <m/>
    <m/>
    <m/>
    <x v="8475"/>
    <s v="2023/12/31"/>
    <x v="166"/>
    <x v="166"/>
    <x v="37"/>
    <x v="37"/>
    <m/>
    <x v="615"/>
    <e v="#N/A"/>
    <x v="615"/>
  </r>
  <r>
    <x v="5170"/>
    <m/>
    <n v="320"/>
    <x v="21894"/>
    <m/>
    <m/>
    <m/>
    <m/>
    <x v="8480"/>
    <s v="2023/3/13"/>
    <x v="166"/>
    <x v="166"/>
    <x v="2"/>
    <x v="2"/>
    <m/>
    <x v="615"/>
    <e v="#N/A"/>
    <x v="615"/>
  </r>
  <r>
    <x v="5170"/>
    <m/>
    <n v="30"/>
    <x v="21895"/>
    <m/>
    <m/>
    <m/>
    <m/>
    <x v="9596"/>
    <s v="2023/4/26"/>
    <x v="166"/>
    <x v="166"/>
    <x v="22"/>
    <x v="22"/>
    <m/>
    <x v="615"/>
    <e v="#N/A"/>
    <x v="615"/>
  </r>
  <r>
    <x v="5170"/>
    <m/>
    <n v="120"/>
    <x v="21896"/>
    <m/>
    <m/>
    <m/>
    <m/>
    <x v="9596"/>
    <s v="2023/4/26"/>
    <x v="166"/>
    <x v="166"/>
    <x v="22"/>
    <x v="22"/>
    <m/>
    <x v="615"/>
    <e v="#N/A"/>
    <x v="615"/>
  </r>
  <r>
    <x v="5170"/>
    <m/>
    <n v="35"/>
    <x v="21897"/>
    <m/>
    <m/>
    <m/>
    <m/>
    <x v="9596"/>
    <s v="2023/4/26"/>
    <x v="166"/>
    <x v="166"/>
    <x v="22"/>
    <x v="22"/>
    <m/>
    <x v="615"/>
    <e v="#N/A"/>
    <x v="615"/>
  </r>
  <r>
    <x v="5170"/>
    <m/>
    <n v="30"/>
    <x v="21898"/>
    <m/>
    <m/>
    <m/>
    <m/>
    <x v="9773"/>
    <s v="2023/5/1"/>
    <x v="166"/>
    <x v="166"/>
    <x v="25"/>
    <x v="25"/>
    <m/>
    <x v="615"/>
    <e v="#N/A"/>
    <x v="615"/>
  </r>
  <r>
    <x v="5170"/>
    <m/>
    <n v="50"/>
    <x v="21899"/>
    <m/>
    <m/>
    <m/>
    <m/>
    <x v="9773"/>
    <s v="2023/5/1"/>
    <x v="166"/>
    <x v="166"/>
    <x v="25"/>
    <x v="25"/>
    <m/>
    <x v="615"/>
    <e v="#N/A"/>
    <x v="615"/>
  </r>
  <r>
    <x v="5170"/>
    <m/>
    <n v="20"/>
    <x v="21900"/>
    <m/>
    <m/>
    <m/>
    <m/>
    <x v="9781"/>
    <s v="2023/6/24"/>
    <x v="166"/>
    <x v="166"/>
    <x v="14"/>
    <x v="14"/>
    <m/>
    <x v="615"/>
    <e v="#N/A"/>
    <x v="615"/>
  </r>
  <r>
    <x v="5170"/>
    <m/>
    <n v="520"/>
    <x v="21901"/>
    <m/>
    <m/>
    <m/>
    <m/>
    <x v="9781"/>
    <s v="2023/6/24"/>
    <x v="166"/>
    <x v="166"/>
    <x v="14"/>
    <x v="14"/>
    <m/>
    <x v="615"/>
    <e v="#N/A"/>
    <x v="615"/>
  </r>
  <r>
    <x v="5170"/>
    <m/>
    <n v="50"/>
    <x v="21902"/>
    <m/>
    <m/>
    <m/>
    <m/>
    <x v="9781"/>
    <s v="2023/6/24"/>
    <x v="166"/>
    <x v="166"/>
    <x v="14"/>
    <x v="14"/>
    <m/>
    <x v="615"/>
    <e v="#N/A"/>
    <x v="615"/>
  </r>
  <r>
    <x v="5170"/>
    <m/>
    <n v="40"/>
    <x v="21903"/>
    <m/>
    <m/>
    <m/>
    <m/>
    <x v="8494"/>
    <s v="2023/6/25"/>
    <x v="166"/>
    <x v="166"/>
    <x v="14"/>
    <x v="14"/>
    <m/>
    <x v="615"/>
    <e v="#N/A"/>
    <x v="615"/>
  </r>
  <r>
    <x v="5170"/>
    <m/>
    <n v="60"/>
    <x v="21904"/>
    <m/>
    <m/>
    <m/>
    <m/>
    <x v="8494"/>
    <s v="2023/6/25"/>
    <x v="166"/>
    <x v="166"/>
    <x v="14"/>
    <x v="14"/>
    <m/>
    <x v="615"/>
    <e v="#N/A"/>
    <x v="615"/>
  </r>
  <r>
    <x v="5170"/>
    <m/>
    <n v="18"/>
    <x v="21905"/>
    <m/>
    <m/>
    <m/>
    <m/>
    <x v="8494"/>
    <s v="2023/6/25"/>
    <x v="166"/>
    <x v="166"/>
    <x v="14"/>
    <x v="14"/>
    <m/>
    <x v="615"/>
    <e v="#N/A"/>
    <x v="615"/>
  </r>
  <r>
    <x v="5170"/>
    <m/>
    <n v="165"/>
    <x v="21906"/>
    <m/>
    <m/>
    <m/>
    <m/>
    <x v="8494"/>
    <s v="2023/6/25"/>
    <x v="166"/>
    <x v="166"/>
    <x v="14"/>
    <x v="14"/>
    <m/>
    <x v="615"/>
    <e v="#N/A"/>
    <x v="615"/>
  </r>
  <r>
    <x v="5170"/>
    <m/>
    <n v="60"/>
    <x v="21904"/>
    <m/>
    <m/>
    <m/>
    <m/>
    <x v="8494"/>
    <s v="2023/6/25"/>
    <x v="166"/>
    <x v="166"/>
    <x v="14"/>
    <x v="14"/>
    <m/>
    <x v="615"/>
    <e v="#N/A"/>
    <x v="615"/>
  </r>
  <r>
    <x v="5170"/>
    <m/>
    <n v="1746.8"/>
    <x v="21907"/>
    <m/>
    <m/>
    <m/>
    <m/>
    <x v="8141"/>
    <s v="2023/1/25"/>
    <x v="166"/>
    <x v="166"/>
    <x v="21"/>
    <x v="21"/>
    <m/>
    <x v="615"/>
    <e v="#N/A"/>
    <x v="615"/>
  </r>
  <r>
    <x v="5170"/>
    <m/>
    <n v="70"/>
    <x v="21908"/>
    <m/>
    <m/>
    <m/>
    <m/>
    <x v="8480"/>
    <s v="2023/3/13"/>
    <x v="166"/>
    <x v="166"/>
    <x v="21"/>
    <x v="21"/>
    <m/>
    <x v="615"/>
    <e v="#N/A"/>
    <x v="615"/>
  </r>
  <r>
    <x v="5170"/>
    <m/>
    <n v="586"/>
    <x v="21909"/>
    <m/>
    <m/>
    <m/>
    <m/>
    <x v="8480"/>
    <s v="2023/3/13"/>
    <x v="166"/>
    <x v="166"/>
    <x v="21"/>
    <x v="21"/>
    <m/>
    <x v="615"/>
    <e v="#N/A"/>
    <x v="615"/>
  </r>
  <r>
    <x v="5170"/>
    <m/>
    <n v="478.26"/>
    <x v="21910"/>
    <m/>
    <m/>
    <m/>
    <m/>
    <x v="8481"/>
    <s v="2023/3/28"/>
    <x v="166"/>
    <x v="166"/>
    <x v="21"/>
    <x v="21"/>
    <m/>
    <x v="615"/>
    <e v="#N/A"/>
    <x v="615"/>
  </r>
  <r>
    <x v="5170"/>
    <m/>
    <n v="956.52"/>
    <x v="21911"/>
    <m/>
    <m/>
    <m/>
    <m/>
    <x v="8483"/>
    <s v="2023/4/19"/>
    <x v="166"/>
    <x v="166"/>
    <x v="21"/>
    <x v="21"/>
    <m/>
    <x v="615"/>
    <e v="#N/A"/>
    <x v="615"/>
  </r>
  <r>
    <x v="5170"/>
    <m/>
    <n v="120"/>
    <x v="21912"/>
    <m/>
    <m/>
    <m/>
    <m/>
    <x v="8483"/>
    <s v="2023/4/19"/>
    <x v="166"/>
    <x v="166"/>
    <x v="21"/>
    <x v="21"/>
    <m/>
    <x v="615"/>
    <e v="#N/A"/>
    <x v="615"/>
  </r>
  <r>
    <x v="5170"/>
    <m/>
    <n v="70"/>
    <x v="21913"/>
    <m/>
    <m/>
    <m/>
    <m/>
    <x v="8500"/>
    <s v="2023/5/18"/>
    <x v="166"/>
    <x v="166"/>
    <x v="21"/>
    <x v="21"/>
    <m/>
    <x v="615"/>
    <e v="#N/A"/>
    <x v="615"/>
  </r>
  <r>
    <x v="5170"/>
    <m/>
    <n v="565.6"/>
    <x v="21914"/>
    <m/>
    <m/>
    <m/>
    <m/>
    <x v="9597"/>
    <s v="2023/7/9"/>
    <x v="166"/>
    <x v="166"/>
    <x v="21"/>
    <x v="21"/>
    <m/>
    <x v="615"/>
    <e v="#N/A"/>
    <x v="615"/>
  </r>
  <r>
    <x v="5170"/>
    <m/>
    <n v="40"/>
    <x v="21915"/>
    <m/>
    <m/>
    <m/>
    <m/>
    <x v="9597"/>
    <s v="2023/7/9"/>
    <x v="166"/>
    <x v="166"/>
    <x v="21"/>
    <x v="21"/>
    <m/>
    <x v="615"/>
    <e v="#N/A"/>
    <x v="615"/>
  </r>
  <r>
    <x v="5170"/>
    <m/>
    <n v="80"/>
    <x v="21913"/>
    <m/>
    <m/>
    <m/>
    <m/>
    <x v="9597"/>
    <s v="2023/7/9"/>
    <x v="166"/>
    <x v="166"/>
    <x v="21"/>
    <x v="21"/>
    <m/>
    <x v="615"/>
    <e v="#N/A"/>
    <x v="615"/>
  </r>
  <r>
    <x v="5170"/>
    <m/>
    <n v="60"/>
    <x v="21916"/>
    <m/>
    <m/>
    <m/>
    <m/>
    <x v="9783"/>
    <s v="2023/7/9"/>
    <x v="166"/>
    <x v="166"/>
    <x v="21"/>
    <x v="21"/>
    <m/>
    <x v="615"/>
    <e v="#N/A"/>
    <x v="615"/>
  </r>
  <r>
    <x v="5170"/>
    <m/>
    <n v="80"/>
    <x v="21917"/>
    <m/>
    <m/>
    <m/>
    <m/>
    <x v="8504"/>
    <s v="2023/8/16"/>
    <x v="166"/>
    <x v="166"/>
    <x v="21"/>
    <x v="21"/>
    <m/>
    <x v="615"/>
    <e v="#N/A"/>
    <x v="615"/>
  </r>
  <r>
    <x v="5170"/>
    <m/>
    <n v="100"/>
    <x v="21918"/>
    <m/>
    <m/>
    <m/>
    <m/>
    <x v="8504"/>
    <s v="2023/8/16"/>
    <x v="166"/>
    <x v="166"/>
    <x v="21"/>
    <x v="21"/>
    <m/>
    <x v="615"/>
    <e v="#N/A"/>
    <x v="615"/>
  </r>
  <r>
    <x v="5170"/>
    <m/>
    <n v="1391.3"/>
    <x v="21919"/>
    <m/>
    <m/>
    <m/>
    <m/>
    <x v="8504"/>
    <s v="2023/8/16"/>
    <x v="166"/>
    <x v="166"/>
    <x v="21"/>
    <x v="21"/>
    <m/>
    <x v="615"/>
    <e v="#N/A"/>
    <x v="615"/>
  </r>
  <r>
    <x v="5170"/>
    <m/>
    <n v="34.78"/>
    <x v="21920"/>
    <m/>
    <m/>
    <m/>
    <m/>
    <x v="8504"/>
    <s v="2023/8/16"/>
    <x v="166"/>
    <x v="166"/>
    <x v="21"/>
    <x v="21"/>
    <m/>
    <x v="615"/>
    <e v="#N/A"/>
    <x v="615"/>
  </r>
  <r>
    <x v="5170"/>
    <m/>
    <n v="100"/>
    <x v="21921"/>
    <m/>
    <m/>
    <m/>
    <m/>
    <x v="8506"/>
    <s v="2023/10/19"/>
    <x v="166"/>
    <x v="166"/>
    <x v="21"/>
    <x v="21"/>
    <m/>
    <x v="615"/>
    <e v="#N/A"/>
    <x v="615"/>
  </r>
  <r>
    <x v="5170"/>
    <m/>
    <n v="382.61"/>
    <x v="21922"/>
    <m/>
    <m/>
    <m/>
    <m/>
    <x v="8506"/>
    <s v="2023/10/19"/>
    <x v="166"/>
    <x v="166"/>
    <x v="21"/>
    <x v="21"/>
    <m/>
    <x v="615"/>
    <e v="#N/A"/>
    <x v="615"/>
  </r>
  <r>
    <x v="5170"/>
    <m/>
    <n v="250"/>
    <x v="21923"/>
    <m/>
    <m/>
    <m/>
    <m/>
    <x v="8507"/>
    <s v="2023/11/11"/>
    <x v="166"/>
    <x v="166"/>
    <x v="21"/>
    <x v="21"/>
    <m/>
    <x v="615"/>
    <e v="#N/A"/>
    <x v="615"/>
  </r>
  <r>
    <x v="5170"/>
    <m/>
    <n v="90"/>
    <x v="21924"/>
    <m/>
    <m/>
    <m/>
    <m/>
    <x v="8508"/>
    <s v="2023/12/18"/>
    <x v="166"/>
    <x v="166"/>
    <x v="21"/>
    <x v="21"/>
    <m/>
    <x v="615"/>
    <e v="#N/A"/>
    <x v="615"/>
  </r>
  <r>
    <x v="5170"/>
    <m/>
    <n v="40"/>
    <x v="21925"/>
    <m/>
    <m/>
    <m/>
    <m/>
    <x v="8508"/>
    <s v="2023/12/18"/>
    <x v="166"/>
    <x v="166"/>
    <x v="21"/>
    <x v="21"/>
    <m/>
    <x v="615"/>
    <e v="#N/A"/>
    <x v="615"/>
  </r>
  <r>
    <x v="5170"/>
    <m/>
    <n v="75"/>
    <x v="21926"/>
    <m/>
    <m/>
    <m/>
    <m/>
    <x v="9766"/>
    <s v="2023/12/24"/>
    <x v="166"/>
    <x v="166"/>
    <x v="21"/>
    <x v="21"/>
    <m/>
    <x v="615"/>
    <e v="#N/A"/>
    <x v="615"/>
  </r>
  <r>
    <x v="5170"/>
    <m/>
    <n v="170"/>
    <x v="21927"/>
    <m/>
    <m/>
    <m/>
    <m/>
    <x v="9766"/>
    <s v="2023/12/24"/>
    <x v="166"/>
    <x v="166"/>
    <x v="21"/>
    <x v="21"/>
    <m/>
    <x v="615"/>
    <e v="#N/A"/>
    <x v="615"/>
  </r>
  <r>
    <x v="5170"/>
    <m/>
    <n v="900"/>
    <x v="21928"/>
    <m/>
    <m/>
    <m/>
    <m/>
    <x v="8329"/>
    <s v="2023/4/1"/>
    <x v="166"/>
    <x v="166"/>
    <x v="0"/>
    <x v="0"/>
    <m/>
    <x v="615"/>
    <e v="#N/A"/>
    <x v="615"/>
  </r>
  <r>
    <x v="5170"/>
    <m/>
    <n v="220"/>
    <x v="21929"/>
    <m/>
    <m/>
    <m/>
    <m/>
    <x v="8329"/>
    <s v="2023/4/1"/>
    <x v="166"/>
    <x v="166"/>
    <x v="0"/>
    <x v="0"/>
    <m/>
    <x v="615"/>
    <e v="#N/A"/>
    <x v="615"/>
  </r>
  <r>
    <x v="5170"/>
    <m/>
    <n v="20"/>
    <x v="21930"/>
    <m/>
    <m/>
    <m/>
    <m/>
    <x v="8470"/>
    <s v="2023/3/31"/>
    <x v="166"/>
    <x v="166"/>
    <x v="5"/>
    <x v="5"/>
    <m/>
    <x v="615"/>
    <e v="#N/A"/>
    <x v="615"/>
  </r>
  <r>
    <x v="5170"/>
    <m/>
    <n v="689"/>
    <x v="21931"/>
    <m/>
    <m/>
    <m/>
    <m/>
    <x v="9572"/>
    <s v="2023/1/28"/>
    <x v="166"/>
    <x v="166"/>
    <x v="32"/>
    <x v="32"/>
    <m/>
    <x v="615"/>
    <e v="#N/A"/>
    <x v="615"/>
  </r>
  <r>
    <x v="5170"/>
    <m/>
    <n v="60"/>
    <x v="21932"/>
    <m/>
    <m/>
    <m/>
    <m/>
    <x v="9573"/>
    <s v="2023/1/28"/>
    <x v="166"/>
    <x v="166"/>
    <x v="32"/>
    <x v="32"/>
    <m/>
    <x v="615"/>
    <e v="#N/A"/>
    <x v="615"/>
  </r>
  <r>
    <x v="5170"/>
    <m/>
    <n v="447"/>
    <x v="21933"/>
    <m/>
    <m/>
    <m/>
    <m/>
    <x v="9487"/>
    <s v="2023/1/28"/>
    <x v="166"/>
    <x v="166"/>
    <x v="32"/>
    <x v="32"/>
    <m/>
    <x v="615"/>
    <e v="#N/A"/>
    <x v="615"/>
  </r>
  <r>
    <x v="5170"/>
    <m/>
    <n v="30"/>
    <x v="21934"/>
    <m/>
    <m/>
    <m/>
    <m/>
    <x v="8536"/>
    <s v="2023/3/29"/>
    <x v="166"/>
    <x v="166"/>
    <x v="32"/>
    <x v="32"/>
    <m/>
    <x v="615"/>
    <e v="#N/A"/>
    <x v="615"/>
  </r>
  <r>
    <x v="5170"/>
    <m/>
    <n v="150"/>
    <x v="21935"/>
    <m/>
    <m/>
    <m/>
    <m/>
    <x v="9786"/>
    <s v="2023/5/16"/>
    <x v="166"/>
    <x v="166"/>
    <x v="32"/>
    <x v="32"/>
    <m/>
    <x v="615"/>
    <e v="#N/A"/>
    <x v="615"/>
  </r>
  <r>
    <x v="5170"/>
    <m/>
    <n v="30"/>
    <x v="21936"/>
    <m/>
    <m/>
    <m/>
    <m/>
    <x v="9786"/>
    <s v="2023/5/16"/>
    <x v="166"/>
    <x v="166"/>
    <x v="32"/>
    <x v="32"/>
    <m/>
    <x v="615"/>
    <e v="#N/A"/>
    <x v="615"/>
  </r>
  <r>
    <x v="5170"/>
    <m/>
    <n v="50"/>
    <x v="21937"/>
    <m/>
    <m/>
    <m/>
    <m/>
    <x v="9787"/>
    <s v="2023/6/18"/>
    <x v="166"/>
    <x v="166"/>
    <x v="32"/>
    <x v="32"/>
    <m/>
    <x v="615"/>
    <e v="#N/A"/>
    <x v="615"/>
  </r>
  <r>
    <x v="5170"/>
    <m/>
    <n v="50"/>
    <x v="21938"/>
    <m/>
    <m/>
    <m/>
    <m/>
    <x v="9787"/>
    <s v="2023/6/18"/>
    <x v="166"/>
    <x v="166"/>
    <x v="32"/>
    <x v="32"/>
    <m/>
    <x v="615"/>
    <e v="#N/A"/>
    <x v="615"/>
  </r>
  <r>
    <x v="5170"/>
    <m/>
    <n v="30"/>
    <x v="21939"/>
    <m/>
    <m/>
    <m/>
    <m/>
    <x v="9575"/>
    <s v="2023/6/25"/>
    <x v="166"/>
    <x v="166"/>
    <x v="32"/>
    <x v="32"/>
    <m/>
    <x v="615"/>
    <e v="#N/A"/>
    <x v="615"/>
  </r>
  <r>
    <x v="5170"/>
    <m/>
    <n v="290.01"/>
    <x v="21940"/>
    <m/>
    <m/>
    <m/>
    <m/>
    <x v="9691"/>
    <s v="2023/8/31"/>
    <x v="166"/>
    <x v="166"/>
    <x v="68"/>
    <x v="68"/>
    <m/>
    <x v="615"/>
    <e v="#N/A"/>
    <x v="615"/>
  </r>
  <r>
    <x v="5170"/>
    <m/>
    <n v="78"/>
    <x v="21941"/>
    <m/>
    <m/>
    <m/>
    <m/>
    <x v="9490"/>
    <s v="2023/2/13"/>
    <x v="166"/>
    <x v="166"/>
    <x v="23"/>
    <x v="23"/>
    <m/>
    <x v="615"/>
    <e v="#N/A"/>
    <x v="615"/>
  </r>
  <r>
    <x v="5170"/>
    <m/>
    <n v="30"/>
    <x v="21942"/>
    <m/>
    <m/>
    <m/>
    <m/>
    <x v="9789"/>
    <s v="2023/6/12"/>
    <x v="166"/>
    <x v="166"/>
    <x v="33"/>
    <x v="33"/>
    <m/>
    <x v="615"/>
    <e v="#N/A"/>
    <x v="615"/>
  </r>
  <r>
    <x v="5170"/>
    <m/>
    <n v="2852.4"/>
    <x v="21943"/>
    <m/>
    <m/>
    <m/>
    <m/>
    <x v="8564"/>
    <s v="2023/6/17"/>
    <x v="166"/>
    <x v="166"/>
    <x v="33"/>
    <x v="33"/>
    <m/>
    <x v="615"/>
    <e v="#N/A"/>
    <x v="615"/>
  </r>
  <r>
    <x v="5170"/>
    <m/>
    <n v="150.65"/>
    <x v="21944"/>
    <m/>
    <m/>
    <m/>
    <m/>
    <x v="9600"/>
    <s v="2023/7/19"/>
    <x v="166"/>
    <x v="166"/>
    <x v="33"/>
    <x v="33"/>
    <m/>
    <x v="615"/>
    <e v="#N/A"/>
    <x v="615"/>
  </r>
  <r>
    <x v="5170"/>
    <m/>
    <n v="6956.52"/>
    <x v="21945"/>
    <m/>
    <m/>
    <m/>
    <m/>
    <x v="8568"/>
    <s v="2023/7/25"/>
    <x v="166"/>
    <x v="166"/>
    <x v="33"/>
    <x v="33"/>
    <m/>
    <x v="615"/>
    <e v="#N/A"/>
    <x v="615"/>
  </r>
  <r>
    <x v="5170"/>
    <m/>
    <n v="6957"/>
    <x v="21946"/>
    <m/>
    <m/>
    <m/>
    <m/>
    <x v="8380"/>
    <s v="2023/8/26"/>
    <x v="166"/>
    <x v="166"/>
    <x v="33"/>
    <x v="33"/>
    <m/>
    <x v="615"/>
    <e v="#N/A"/>
    <x v="615"/>
  </r>
  <r>
    <x v="5170"/>
    <m/>
    <n v="35"/>
    <x v="21947"/>
    <m/>
    <m/>
    <m/>
    <m/>
    <x v="9601"/>
    <s v="2023/9/5"/>
    <x v="166"/>
    <x v="166"/>
    <x v="33"/>
    <x v="33"/>
    <m/>
    <x v="615"/>
    <e v="#N/A"/>
    <x v="615"/>
  </r>
  <r>
    <x v="5170"/>
    <m/>
    <n v="240"/>
    <x v="21948"/>
    <m/>
    <m/>
    <m/>
    <m/>
    <x v="9601"/>
    <s v="2023/9/5"/>
    <x v="166"/>
    <x v="166"/>
    <x v="33"/>
    <x v="33"/>
    <m/>
    <x v="615"/>
    <e v="#N/A"/>
    <x v="615"/>
  </r>
  <r>
    <x v="5170"/>
    <m/>
    <n v="35"/>
    <x v="21949"/>
    <m/>
    <m/>
    <m/>
    <m/>
    <x v="9601"/>
    <s v="2023/9/5"/>
    <x v="166"/>
    <x v="166"/>
    <x v="33"/>
    <x v="33"/>
    <m/>
    <x v="615"/>
    <e v="#N/A"/>
    <x v="615"/>
  </r>
  <r>
    <x v="5170"/>
    <m/>
    <n v="10"/>
    <x v="21950"/>
    <m/>
    <m/>
    <m/>
    <m/>
    <x v="9792"/>
    <s v="2023/1/9"/>
    <x v="166"/>
    <x v="166"/>
    <x v="19"/>
    <x v="19"/>
    <m/>
    <x v="615"/>
    <e v="#N/A"/>
    <x v="615"/>
  </r>
  <r>
    <x v="5170"/>
    <m/>
    <n v="95"/>
    <x v="21951"/>
    <m/>
    <m/>
    <m/>
    <m/>
    <x v="9793"/>
    <s v="2023/1/28"/>
    <x v="166"/>
    <x v="166"/>
    <x v="19"/>
    <x v="19"/>
    <m/>
    <x v="615"/>
    <e v="#N/A"/>
    <x v="615"/>
  </r>
  <r>
    <x v="5170"/>
    <m/>
    <n v="30"/>
    <x v="21952"/>
    <m/>
    <m/>
    <m/>
    <m/>
    <x v="9490"/>
    <s v="2023/2/13"/>
    <x v="166"/>
    <x v="166"/>
    <x v="19"/>
    <x v="19"/>
    <m/>
    <x v="615"/>
    <e v="#N/A"/>
    <x v="615"/>
  </r>
  <r>
    <x v="5170"/>
    <m/>
    <n v="25"/>
    <x v="21953"/>
    <m/>
    <m/>
    <m/>
    <m/>
    <x v="8019"/>
    <s v="2023/2/28"/>
    <x v="166"/>
    <x v="166"/>
    <x v="19"/>
    <x v="19"/>
    <m/>
    <x v="615"/>
    <e v="#N/A"/>
    <x v="615"/>
  </r>
  <r>
    <x v="5170"/>
    <m/>
    <n v="10"/>
    <x v="21954"/>
    <m/>
    <m/>
    <m/>
    <m/>
    <x v="9794"/>
    <s v="2023/3/2"/>
    <x v="166"/>
    <x v="166"/>
    <x v="19"/>
    <x v="19"/>
    <m/>
    <x v="615"/>
    <e v="#N/A"/>
    <x v="615"/>
  </r>
  <r>
    <x v="5170"/>
    <m/>
    <n v="35"/>
    <x v="21955"/>
    <m/>
    <m/>
    <m/>
    <m/>
    <x v="8593"/>
    <s v="2023/11/12"/>
    <x v="166"/>
    <x v="166"/>
    <x v="30"/>
    <x v="30"/>
    <m/>
    <x v="615"/>
    <e v="#N/A"/>
    <x v="615"/>
  </r>
  <r>
    <x v="5170"/>
    <m/>
    <n v="220"/>
    <x v="21956"/>
    <m/>
    <m/>
    <m/>
    <m/>
    <x v="8593"/>
    <s v="2023/11/12"/>
    <x v="166"/>
    <x v="166"/>
    <x v="30"/>
    <x v="30"/>
    <m/>
    <x v="615"/>
    <e v="#N/A"/>
    <x v="615"/>
  </r>
  <r>
    <x v="5170"/>
    <m/>
    <n v="128"/>
    <x v="21957"/>
    <m/>
    <m/>
    <m/>
    <m/>
    <x v="8593"/>
    <s v="2023/11/12"/>
    <x v="166"/>
    <x v="166"/>
    <x v="30"/>
    <x v="30"/>
    <m/>
    <x v="615"/>
    <e v="#N/A"/>
    <x v="615"/>
  </r>
  <r>
    <x v="5170"/>
    <m/>
    <n v="70"/>
    <x v="21958"/>
    <m/>
    <m/>
    <m/>
    <m/>
    <x v="5488"/>
    <s v="2023/3/19"/>
    <x v="166"/>
    <x v="166"/>
    <x v="42"/>
    <x v="42"/>
    <m/>
    <x v="615"/>
    <e v="#N/A"/>
    <x v="615"/>
  </r>
  <r>
    <x v="5170"/>
    <m/>
    <n v="200"/>
    <x v="21959"/>
    <m/>
    <m/>
    <m/>
    <m/>
    <x v="8593"/>
    <s v="2023/11/12"/>
    <x v="166"/>
    <x v="166"/>
    <x v="43"/>
    <x v="43"/>
    <m/>
    <x v="615"/>
    <e v="#N/A"/>
    <x v="615"/>
  </r>
  <r>
    <x v="5170"/>
    <m/>
    <n v="150"/>
    <x v="21959"/>
    <m/>
    <m/>
    <m/>
    <m/>
    <x v="9602"/>
    <s v="2023/11/12"/>
    <x v="166"/>
    <x v="166"/>
    <x v="43"/>
    <x v="43"/>
    <m/>
    <x v="615"/>
    <e v="#N/A"/>
    <x v="615"/>
  </r>
  <r>
    <x v="5170"/>
    <m/>
    <n v="25"/>
    <x v="21960"/>
    <m/>
    <m/>
    <m/>
    <m/>
    <x v="9602"/>
    <s v="2023/11/12"/>
    <x v="166"/>
    <x v="166"/>
    <x v="43"/>
    <x v="43"/>
    <m/>
    <x v="615"/>
    <e v="#N/A"/>
    <x v="615"/>
  </r>
  <r>
    <x v="5170"/>
    <m/>
    <n v="15"/>
    <x v="21961"/>
    <m/>
    <m/>
    <m/>
    <m/>
    <x v="9747"/>
    <s v="2023/7/23"/>
    <x v="166"/>
    <x v="166"/>
    <x v="58"/>
    <x v="58"/>
    <m/>
    <x v="615"/>
    <e v="#N/A"/>
    <x v="615"/>
  </r>
  <r>
    <x v="5170"/>
    <m/>
    <n v="67.3"/>
    <x v="21520"/>
    <m/>
    <m/>
    <m/>
    <m/>
    <x v="9747"/>
    <s v="2023/7/23"/>
    <x v="166"/>
    <x v="166"/>
    <x v="58"/>
    <x v="58"/>
    <m/>
    <x v="615"/>
    <e v="#N/A"/>
    <x v="615"/>
  </r>
  <r>
    <x v="5170"/>
    <m/>
    <n v="25"/>
    <x v="21962"/>
    <m/>
    <m/>
    <m/>
    <m/>
    <x v="8611"/>
    <s v="2023/9/18"/>
    <x v="166"/>
    <x v="166"/>
    <x v="58"/>
    <x v="58"/>
    <m/>
    <x v="615"/>
    <e v="#N/A"/>
    <x v="615"/>
  </r>
  <r>
    <x v="5170"/>
    <m/>
    <n v="330"/>
    <x v="21962"/>
    <m/>
    <m/>
    <m/>
    <m/>
    <x v="8611"/>
    <s v="2023/9/18"/>
    <x v="166"/>
    <x v="166"/>
    <x v="58"/>
    <x v="58"/>
    <m/>
    <x v="615"/>
    <e v="#N/A"/>
    <x v="615"/>
  </r>
  <r>
    <x v="5170"/>
    <m/>
    <n v="35"/>
    <x v="21963"/>
    <m/>
    <m/>
    <m/>
    <m/>
    <x v="8612"/>
    <s v="2023/9/19"/>
    <x v="166"/>
    <x v="166"/>
    <x v="58"/>
    <x v="58"/>
    <m/>
    <x v="615"/>
    <e v="#N/A"/>
    <x v="615"/>
  </r>
  <r>
    <x v="5170"/>
    <m/>
    <n v="7.13"/>
    <x v="21964"/>
    <m/>
    <m/>
    <m/>
    <m/>
    <x v="8612"/>
    <s v="2023/9/19"/>
    <x v="166"/>
    <x v="166"/>
    <x v="58"/>
    <x v="58"/>
    <m/>
    <x v="615"/>
    <e v="#N/A"/>
    <x v="615"/>
  </r>
  <r>
    <x v="5170"/>
    <m/>
    <n v="250"/>
    <x v="21964"/>
    <m/>
    <m/>
    <m/>
    <m/>
    <x v="8612"/>
    <s v="2023/9/19"/>
    <x v="166"/>
    <x v="166"/>
    <x v="58"/>
    <x v="58"/>
    <m/>
    <x v="615"/>
    <e v="#N/A"/>
    <x v="615"/>
  </r>
  <r>
    <x v="5170"/>
    <m/>
    <n v="180.03"/>
    <x v="21964"/>
    <m/>
    <m/>
    <m/>
    <m/>
    <x v="8612"/>
    <s v="2023/9/19"/>
    <x v="166"/>
    <x v="166"/>
    <x v="58"/>
    <x v="58"/>
    <m/>
    <x v="615"/>
    <e v="#N/A"/>
    <x v="615"/>
  </r>
  <r>
    <x v="5170"/>
    <m/>
    <n v="250"/>
    <x v="21965"/>
    <m/>
    <m/>
    <m/>
    <m/>
    <x v="8312"/>
    <s v="2023/9/20"/>
    <x v="166"/>
    <x v="166"/>
    <x v="58"/>
    <x v="58"/>
    <m/>
    <x v="615"/>
    <e v="#N/A"/>
    <x v="615"/>
  </r>
  <r>
    <x v="5170"/>
    <m/>
    <n v="30"/>
    <x v="21966"/>
    <m/>
    <m/>
    <m/>
    <m/>
    <x v="8312"/>
    <s v="2023/9/20"/>
    <x v="166"/>
    <x v="166"/>
    <x v="58"/>
    <x v="58"/>
    <m/>
    <x v="615"/>
    <e v="#N/A"/>
    <x v="615"/>
  </r>
  <r>
    <x v="5170"/>
    <m/>
    <n v="35"/>
    <x v="21967"/>
    <m/>
    <m/>
    <m/>
    <m/>
    <x v="8614"/>
    <s v="2023/10/14"/>
    <x v="166"/>
    <x v="166"/>
    <x v="58"/>
    <x v="58"/>
    <m/>
    <x v="615"/>
    <e v="#N/A"/>
    <x v="615"/>
  </r>
  <r>
    <x v="5170"/>
    <m/>
    <n v="10"/>
    <x v="21968"/>
    <m/>
    <m/>
    <m/>
    <m/>
    <x v="8614"/>
    <s v="2023/10/14"/>
    <x v="166"/>
    <x v="166"/>
    <x v="58"/>
    <x v="58"/>
    <m/>
    <x v="615"/>
    <e v="#N/A"/>
    <x v="615"/>
  </r>
  <r>
    <x v="5170"/>
    <m/>
    <n v="25"/>
    <x v="21969"/>
    <m/>
    <m/>
    <m/>
    <m/>
    <x v="9603"/>
    <s v="2023/11/2"/>
    <x v="166"/>
    <x v="166"/>
    <x v="58"/>
    <x v="58"/>
    <m/>
    <x v="615"/>
    <e v="#N/A"/>
    <x v="615"/>
  </r>
  <r>
    <x v="5170"/>
    <m/>
    <n v="35"/>
    <x v="21970"/>
    <m/>
    <m/>
    <m/>
    <m/>
    <x v="8313"/>
    <s v="2023/11/11"/>
    <x v="166"/>
    <x v="166"/>
    <x v="58"/>
    <x v="58"/>
    <m/>
    <x v="615"/>
    <e v="#N/A"/>
    <x v="615"/>
  </r>
  <r>
    <x v="5170"/>
    <m/>
    <n v="190"/>
    <x v="21971"/>
    <m/>
    <m/>
    <m/>
    <m/>
    <x v="8313"/>
    <s v="2023/11/11"/>
    <x v="166"/>
    <x v="166"/>
    <x v="58"/>
    <x v="58"/>
    <m/>
    <x v="615"/>
    <e v="#N/A"/>
    <x v="615"/>
  </r>
  <r>
    <x v="5170"/>
    <m/>
    <n v="120"/>
    <x v="21972"/>
    <m/>
    <m/>
    <m/>
    <m/>
    <x v="8313"/>
    <s v="2023/11/11"/>
    <x v="166"/>
    <x v="166"/>
    <x v="58"/>
    <x v="58"/>
    <m/>
    <x v="615"/>
    <e v="#N/A"/>
    <x v="615"/>
  </r>
  <r>
    <x v="5170"/>
    <m/>
    <n v="25"/>
    <x v="21973"/>
    <m/>
    <m/>
    <m/>
    <m/>
    <x v="8616"/>
    <s v="2023/11/30"/>
    <x v="166"/>
    <x v="166"/>
    <x v="58"/>
    <x v="58"/>
    <m/>
    <x v="615"/>
    <e v="#N/A"/>
    <x v="615"/>
  </r>
  <r>
    <x v="5170"/>
    <m/>
    <n v="35"/>
    <x v="21974"/>
    <m/>
    <m/>
    <m/>
    <m/>
    <x v="8616"/>
    <s v="2023/11/30"/>
    <x v="166"/>
    <x v="166"/>
    <x v="58"/>
    <x v="58"/>
    <m/>
    <x v="615"/>
    <e v="#N/A"/>
    <x v="615"/>
  </r>
  <r>
    <x v="5170"/>
    <m/>
    <n v="10"/>
    <x v="21975"/>
    <m/>
    <m/>
    <m/>
    <m/>
    <x v="8617"/>
    <s v="2023/11/30"/>
    <x v="166"/>
    <x v="166"/>
    <x v="58"/>
    <x v="58"/>
    <m/>
    <x v="615"/>
    <e v="#N/A"/>
    <x v="615"/>
  </r>
  <r>
    <x v="5170"/>
    <m/>
    <n v="41.12"/>
    <x v="21976"/>
    <m/>
    <m/>
    <m/>
    <m/>
    <x v="9804"/>
    <s v="2023/12/9"/>
    <x v="166"/>
    <x v="166"/>
    <x v="58"/>
    <x v="58"/>
    <m/>
    <x v="615"/>
    <e v="#N/A"/>
    <x v="615"/>
  </r>
  <r>
    <x v="5170"/>
    <m/>
    <n v="100"/>
    <x v="21977"/>
    <m/>
    <m/>
    <m/>
    <m/>
    <x v="8621"/>
    <s v="2023/12/18"/>
    <x v="166"/>
    <x v="166"/>
    <x v="58"/>
    <x v="58"/>
    <m/>
    <x v="615"/>
    <e v="#N/A"/>
    <x v="615"/>
  </r>
  <r>
    <x v="5170"/>
    <m/>
    <n v="15"/>
    <x v="21978"/>
    <m/>
    <m/>
    <m/>
    <m/>
    <x v="8622"/>
    <s v="2023/12/24"/>
    <x v="166"/>
    <x v="166"/>
    <x v="58"/>
    <x v="58"/>
    <m/>
    <x v="615"/>
    <e v="#N/A"/>
    <x v="615"/>
  </r>
  <r>
    <x v="5170"/>
    <m/>
    <n v="90"/>
    <x v="21979"/>
    <m/>
    <m/>
    <m/>
    <m/>
    <x v="8624"/>
    <s v="2023/12/31"/>
    <x v="166"/>
    <x v="166"/>
    <x v="58"/>
    <x v="58"/>
    <m/>
    <x v="615"/>
    <e v="#N/A"/>
    <x v="615"/>
  </r>
  <r>
    <x v="5170"/>
    <m/>
    <n v="15356.53"/>
    <x v="21980"/>
    <m/>
    <m/>
    <m/>
    <m/>
    <x v="10007"/>
    <s v="2023/10/1"/>
    <x v="166"/>
    <x v="166"/>
    <x v="66"/>
    <x v="66"/>
    <m/>
    <x v="615"/>
    <e v="#N/A"/>
    <x v="615"/>
  </r>
  <r>
    <x v="5170"/>
    <m/>
    <n v="22648.41"/>
    <x v="21981"/>
    <m/>
    <m/>
    <m/>
    <m/>
    <x v="10007"/>
    <s v="2023/10/1"/>
    <x v="166"/>
    <x v="166"/>
    <x v="66"/>
    <x v="66"/>
    <m/>
    <x v="615"/>
    <e v="#N/A"/>
    <x v="615"/>
  </r>
  <r>
    <x v="5170"/>
    <m/>
    <n v="100"/>
    <x v="21982"/>
    <m/>
    <m/>
    <m/>
    <m/>
    <x v="9808"/>
    <s v="2023/10/11"/>
    <x v="166"/>
    <x v="166"/>
    <x v="66"/>
    <x v="66"/>
    <m/>
    <x v="615"/>
    <e v="#N/A"/>
    <x v="615"/>
  </r>
  <r>
    <x v="5170"/>
    <m/>
    <n v="295.65000000000003"/>
    <x v="21983"/>
    <m/>
    <m/>
    <m/>
    <m/>
    <x v="9808"/>
    <s v="2023/10/11"/>
    <x v="166"/>
    <x v="166"/>
    <x v="66"/>
    <x v="66"/>
    <m/>
    <x v="615"/>
    <e v="#N/A"/>
    <x v="615"/>
  </r>
  <r>
    <x v="5170"/>
    <m/>
    <n v="40"/>
    <x v="21984"/>
    <m/>
    <m/>
    <m/>
    <m/>
    <x v="8633"/>
    <s v="2023/10/31"/>
    <x v="166"/>
    <x v="166"/>
    <x v="66"/>
    <x v="66"/>
    <m/>
    <x v="615"/>
    <e v="#N/A"/>
    <x v="615"/>
  </r>
  <r>
    <x v="5170"/>
    <m/>
    <n v="100"/>
    <x v="21985"/>
    <m/>
    <m/>
    <m/>
    <m/>
    <x v="8633"/>
    <s v="2023/10/31"/>
    <x v="166"/>
    <x v="166"/>
    <x v="66"/>
    <x v="66"/>
    <m/>
    <x v="615"/>
    <e v="#N/A"/>
    <x v="615"/>
  </r>
  <r>
    <x v="5170"/>
    <m/>
    <n v="35"/>
    <x v="21984"/>
    <m/>
    <m/>
    <m/>
    <m/>
    <x v="9809"/>
    <s v="2023/12/3"/>
    <x v="166"/>
    <x v="166"/>
    <x v="66"/>
    <x v="66"/>
    <m/>
    <x v="615"/>
    <e v="#N/A"/>
    <x v="615"/>
  </r>
  <r>
    <x v="5170"/>
    <m/>
    <n v="40"/>
    <x v="21986"/>
    <m/>
    <m/>
    <m/>
    <m/>
    <x v="9918"/>
    <s v="2023/10/11"/>
    <x v="166"/>
    <x v="166"/>
    <x v="61"/>
    <x v="61"/>
    <m/>
    <x v="615"/>
    <e v="#N/A"/>
    <x v="615"/>
  </r>
  <r>
    <x v="5170"/>
    <m/>
    <n v="4500"/>
    <x v="21987"/>
    <m/>
    <m/>
    <m/>
    <m/>
    <x v="10008"/>
    <s v="2023/10/31"/>
    <x v="166"/>
    <x v="166"/>
    <x v="61"/>
    <x v="61"/>
    <m/>
    <x v="615"/>
    <e v="#N/A"/>
    <x v="615"/>
  </r>
  <r>
    <x v="5170"/>
    <m/>
    <n v="20"/>
    <x v="21988"/>
    <m/>
    <m/>
    <m/>
    <m/>
    <x v="8605"/>
    <s v="2023/11/23"/>
    <x v="166"/>
    <x v="166"/>
    <x v="70"/>
    <x v="70"/>
    <m/>
    <x v="615"/>
    <e v="#N/A"/>
    <x v="615"/>
  </r>
  <r>
    <x v="5170"/>
    <m/>
    <n v="25"/>
    <x v="21989"/>
    <m/>
    <m/>
    <m/>
    <m/>
    <x v="8644"/>
    <s v="2023/11/30"/>
    <x v="166"/>
    <x v="166"/>
    <x v="59"/>
    <x v="59"/>
    <m/>
    <x v="615"/>
    <e v="#N/A"/>
    <x v="615"/>
  </r>
  <r>
    <x v="5170"/>
    <m/>
    <n v="25"/>
    <x v="21990"/>
    <m/>
    <m/>
    <m/>
    <m/>
    <x v="8644"/>
    <s v="2023/11/30"/>
    <x v="166"/>
    <x v="166"/>
    <x v="59"/>
    <x v="59"/>
    <m/>
    <x v="615"/>
    <e v="#N/A"/>
    <x v="615"/>
  </r>
  <r>
    <x v="5170"/>
    <m/>
    <n v="885"/>
    <x v="21991"/>
    <m/>
    <m/>
    <m/>
    <m/>
    <x v="8644"/>
    <s v="2023/11/30"/>
    <x v="166"/>
    <x v="166"/>
    <x v="59"/>
    <x v="59"/>
    <m/>
    <x v="615"/>
    <e v="#N/A"/>
    <x v="615"/>
  </r>
  <r>
    <x v="5170"/>
    <m/>
    <n v="150.01"/>
    <x v="21992"/>
    <m/>
    <m/>
    <m/>
    <m/>
    <x v="8644"/>
    <s v="2023/11/30"/>
    <x v="166"/>
    <x v="166"/>
    <x v="59"/>
    <x v="59"/>
    <m/>
    <x v="615"/>
    <e v="#N/A"/>
    <x v="615"/>
  </r>
  <r>
    <x v="5170"/>
    <m/>
    <n v="10"/>
    <x v="21993"/>
    <m/>
    <m/>
    <m/>
    <m/>
    <x v="7568"/>
    <s v="2023/12/31"/>
    <x v="166"/>
    <x v="166"/>
    <x v="59"/>
    <x v="59"/>
    <m/>
    <x v="615"/>
    <e v="#N/A"/>
    <x v="615"/>
  </r>
  <r>
    <x v="5170"/>
    <m/>
    <n v="35"/>
    <x v="21994"/>
    <m/>
    <m/>
    <m/>
    <m/>
    <x v="9500"/>
    <s v="2023/12/3"/>
    <x v="166"/>
    <x v="166"/>
    <x v="73"/>
    <x v="73"/>
    <m/>
    <x v="615"/>
    <e v="#N/A"/>
    <x v="615"/>
  </r>
  <r>
    <x v="5170"/>
    <m/>
    <n v="2696"/>
    <x v="21995"/>
    <m/>
    <m/>
    <m/>
    <m/>
    <x v="9481"/>
    <s v="2023/9/16"/>
    <x v="166"/>
    <x v="166"/>
    <x v="103"/>
    <x v="102"/>
    <m/>
    <x v="615"/>
    <e v="#N/A"/>
    <x v="615"/>
  </r>
  <r>
    <x v="5170"/>
    <m/>
    <n v="10"/>
    <x v="21996"/>
    <m/>
    <m/>
    <m/>
    <m/>
    <x v="8335"/>
    <s v="2023/10/19"/>
    <x v="166"/>
    <x v="166"/>
    <x v="103"/>
    <x v="102"/>
    <m/>
    <x v="615"/>
    <e v="#N/A"/>
    <x v="615"/>
  </r>
  <r>
    <x v="5170"/>
    <m/>
    <n v="25"/>
    <x v="21997"/>
    <m/>
    <m/>
    <m/>
    <m/>
    <x v="8335"/>
    <s v="2023/10/19"/>
    <x v="166"/>
    <x v="166"/>
    <x v="103"/>
    <x v="102"/>
    <m/>
    <x v="615"/>
    <e v="#N/A"/>
    <x v="615"/>
  </r>
  <r>
    <x v="5170"/>
    <m/>
    <n v="30"/>
    <x v="21997"/>
    <m/>
    <m/>
    <m/>
    <m/>
    <x v="8335"/>
    <s v="2023/10/19"/>
    <x v="166"/>
    <x v="166"/>
    <x v="103"/>
    <x v="102"/>
    <m/>
    <x v="615"/>
    <e v="#N/A"/>
    <x v="615"/>
  </r>
  <r>
    <x v="5170"/>
    <m/>
    <n v="580"/>
    <x v="21998"/>
    <m/>
    <m/>
    <m/>
    <m/>
    <x v="8335"/>
    <s v="2023/10/19"/>
    <x v="166"/>
    <x v="166"/>
    <x v="103"/>
    <x v="102"/>
    <m/>
    <x v="615"/>
    <e v="#N/A"/>
    <x v="615"/>
  </r>
  <r>
    <x v="5170"/>
    <m/>
    <n v="30"/>
    <x v="21999"/>
    <m/>
    <m/>
    <m/>
    <m/>
    <x v="8643"/>
    <s v="2023/11/30"/>
    <x v="166"/>
    <x v="166"/>
    <x v="103"/>
    <x v="102"/>
    <m/>
    <x v="615"/>
    <e v="#N/A"/>
    <x v="615"/>
  </r>
  <r>
    <x v="5170"/>
    <m/>
    <n v="35"/>
    <x v="21882"/>
    <m/>
    <m/>
    <m/>
    <m/>
    <x v="8645"/>
    <s v="2023/12/24"/>
    <x v="166"/>
    <x v="166"/>
    <x v="103"/>
    <x v="102"/>
    <m/>
    <x v="615"/>
    <e v="#N/A"/>
    <x v="615"/>
  </r>
  <r>
    <x v="5170"/>
    <m/>
    <n v="30"/>
    <x v="22000"/>
    <m/>
    <m/>
    <m/>
    <m/>
    <x v="8645"/>
    <s v="2023/12/24"/>
    <x v="166"/>
    <x v="166"/>
    <x v="103"/>
    <x v="102"/>
    <m/>
    <x v="615"/>
    <e v="#N/A"/>
    <x v="615"/>
  </r>
  <r>
    <x v="5170"/>
    <m/>
    <n v="60"/>
    <x v="22001"/>
    <m/>
    <m/>
    <m/>
    <m/>
    <x v="9813"/>
    <s v="2023/12/31"/>
    <x v="166"/>
    <x v="166"/>
    <x v="144"/>
    <x v="143"/>
    <m/>
    <x v="615"/>
    <e v="#N/A"/>
    <x v="615"/>
  </r>
  <r>
    <x v="5170"/>
    <m/>
    <n v="130"/>
    <x v="22002"/>
    <m/>
    <m/>
    <m/>
    <m/>
    <x v="9813"/>
    <s v="2023/12/31"/>
    <x v="166"/>
    <x v="166"/>
    <x v="144"/>
    <x v="143"/>
    <m/>
    <x v="615"/>
    <e v="#N/A"/>
    <x v="615"/>
  </r>
  <r>
    <x v="5170"/>
    <m/>
    <n v="40"/>
    <x v="22003"/>
    <m/>
    <m/>
    <m/>
    <m/>
    <x v="9813"/>
    <s v="2023/12/31"/>
    <x v="166"/>
    <x v="166"/>
    <x v="144"/>
    <x v="143"/>
    <m/>
    <x v="615"/>
    <e v="#N/A"/>
    <x v="615"/>
  </r>
  <r>
    <x v="5170"/>
    <m/>
    <n v="35"/>
    <x v="22004"/>
    <m/>
    <m/>
    <m/>
    <m/>
    <x v="9813"/>
    <s v="2023/12/31"/>
    <x v="166"/>
    <x v="166"/>
    <x v="144"/>
    <x v="143"/>
    <m/>
    <x v="615"/>
    <e v="#N/A"/>
    <x v="615"/>
  </r>
  <r>
    <x v="5170"/>
    <m/>
    <n v="20"/>
    <x v="22005"/>
    <m/>
    <m/>
    <m/>
    <m/>
    <x v="9813"/>
    <s v="2023/12/31"/>
    <x v="166"/>
    <x v="166"/>
    <x v="144"/>
    <x v="143"/>
    <m/>
    <x v="615"/>
    <e v="#N/A"/>
    <x v="615"/>
  </r>
  <r>
    <x v="5170"/>
    <m/>
    <n v="39.130000000000003"/>
    <x v="22006"/>
    <m/>
    <m/>
    <m/>
    <m/>
    <x v="5335"/>
    <s v="2023/3/29"/>
    <x v="166"/>
    <x v="166"/>
    <x v="113"/>
    <x v="112"/>
    <m/>
    <x v="615"/>
    <e v="#N/A"/>
    <x v="615"/>
  </r>
  <r>
    <x v="5170"/>
    <m/>
    <n v="150"/>
    <x v="22007"/>
    <m/>
    <m/>
    <m/>
    <m/>
    <x v="5335"/>
    <s v="2023/3/29"/>
    <x v="166"/>
    <x v="166"/>
    <x v="113"/>
    <x v="112"/>
    <m/>
    <x v="615"/>
    <e v="#N/A"/>
    <x v="615"/>
  </r>
  <r>
    <x v="5170"/>
    <m/>
    <n v="611.5"/>
    <x v="22008"/>
    <m/>
    <m/>
    <m/>
    <m/>
    <x v="5278"/>
    <s v="2023/3/6"/>
    <x v="166"/>
    <x v="166"/>
    <x v="114"/>
    <x v="113"/>
    <m/>
    <x v="615"/>
    <e v="#N/A"/>
    <x v="615"/>
  </r>
  <r>
    <x v="5170"/>
    <m/>
    <n v="45"/>
    <x v="22009"/>
    <m/>
    <m/>
    <m/>
    <m/>
    <x v="7134"/>
    <s v="2023/6/25"/>
    <x v="166"/>
    <x v="166"/>
    <x v="114"/>
    <x v="113"/>
    <m/>
    <x v="615"/>
    <e v="#N/A"/>
    <x v="615"/>
  </r>
  <r>
    <x v="5170"/>
    <m/>
    <n v="10"/>
    <x v="22010"/>
    <m/>
    <m/>
    <m/>
    <m/>
    <x v="5266"/>
    <s v="2023/12/17"/>
    <x v="166"/>
    <x v="166"/>
    <x v="114"/>
    <x v="113"/>
    <m/>
    <x v="615"/>
    <e v="#N/A"/>
    <x v="615"/>
  </r>
  <r>
    <x v="5170"/>
    <m/>
    <n v="295"/>
    <x v="22011"/>
    <m/>
    <m/>
    <m/>
    <m/>
    <x v="5266"/>
    <s v="2023/12/17"/>
    <x v="166"/>
    <x v="166"/>
    <x v="114"/>
    <x v="113"/>
    <m/>
    <x v="615"/>
    <e v="#N/A"/>
    <x v="615"/>
  </r>
  <r>
    <x v="5170"/>
    <m/>
    <n v="45"/>
    <x v="22012"/>
    <m/>
    <m/>
    <m/>
    <m/>
    <x v="5266"/>
    <s v="2023/12/17"/>
    <x v="166"/>
    <x v="166"/>
    <x v="114"/>
    <x v="113"/>
    <m/>
    <x v="615"/>
    <e v="#N/A"/>
    <x v="615"/>
  </r>
  <r>
    <x v="5170"/>
    <m/>
    <n v="165.23"/>
    <x v="22013"/>
    <m/>
    <m/>
    <m/>
    <m/>
    <x v="5335"/>
    <s v="2023/3/29"/>
    <x v="166"/>
    <x v="166"/>
    <x v="115"/>
    <x v="114"/>
    <m/>
    <x v="615"/>
    <e v="#N/A"/>
    <x v="615"/>
  </r>
  <r>
    <x v="5170"/>
    <m/>
    <n v="620"/>
    <x v="22014"/>
    <m/>
    <m/>
    <m/>
    <m/>
    <x v="5335"/>
    <s v="2023/3/29"/>
    <x v="166"/>
    <x v="166"/>
    <x v="115"/>
    <x v="114"/>
    <m/>
    <x v="615"/>
    <e v="#N/A"/>
    <x v="615"/>
  </r>
  <r>
    <x v="5170"/>
    <m/>
    <n v="304.90000000000003"/>
    <x v="22015"/>
    <m/>
    <m/>
    <m/>
    <m/>
    <x v="5335"/>
    <s v="2023/3/29"/>
    <x v="166"/>
    <x v="166"/>
    <x v="115"/>
    <x v="114"/>
    <m/>
    <x v="615"/>
    <e v="#N/A"/>
    <x v="615"/>
  </r>
  <r>
    <x v="5170"/>
    <m/>
    <n v="150"/>
    <x v="22016"/>
    <m/>
    <m/>
    <m/>
    <m/>
    <x v="5335"/>
    <s v="2023/3/29"/>
    <x v="166"/>
    <x v="166"/>
    <x v="115"/>
    <x v="114"/>
    <m/>
    <x v="615"/>
    <e v="#N/A"/>
    <x v="615"/>
  </r>
  <r>
    <x v="5170"/>
    <m/>
    <n v="1100"/>
    <x v="22017"/>
    <m/>
    <m/>
    <m/>
    <m/>
    <x v="5335"/>
    <s v="2023/3/29"/>
    <x v="166"/>
    <x v="166"/>
    <x v="115"/>
    <x v="114"/>
    <m/>
    <x v="615"/>
    <e v="#N/A"/>
    <x v="615"/>
  </r>
  <r>
    <x v="5170"/>
    <m/>
    <n v="55.17"/>
    <x v="22018"/>
    <m/>
    <m/>
    <m/>
    <m/>
    <x v="8296"/>
    <s v="2023/12/31"/>
    <x v="166"/>
    <x v="166"/>
    <x v="115"/>
    <x v="114"/>
    <m/>
    <x v="615"/>
    <e v="#N/A"/>
    <x v="615"/>
  </r>
  <r>
    <x v="5170"/>
    <m/>
    <n v="150"/>
    <x v="22019"/>
    <m/>
    <m/>
    <m/>
    <m/>
    <x v="8296"/>
    <s v="2023/12/31"/>
    <x v="166"/>
    <x v="166"/>
    <x v="115"/>
    <x v="114"/>
    <m/>
    <x v="615"/>
    <e v="#N/A"/>
    <x v="615"/>
  </r>
  <r>
    <x v="5170"/>
    <m/>
    <n v="30"/>
    <x v="22020"/>
    <m/>
    <m/>
    <m/>
    <m/>
    <x v="9479"/>
    <s v="2023/1/23"/>
    <x v="166"/>
    <x v="166"/>
    <x v="116"/>
    <x v="115"/>
    <m/>
    <x v="615"/>
    <e v="#N/A"/>
    <x v="615"/>
  </r>
  <r>
    <x v="5170"/>
    <m/>
    <n v="20"/>
    <x v="22021"/>
    <m/>
    <m/>
    <m/>
    <m/>
    <x v="9479"/>
    <s v="2023/1/23"/>
    <x v="166"/>
    <x v="166"/>
    <x v="116"/>
    <x v="115"/>
    <m/>
    <x v="615"/>
    <e v="#N/A"/>
    <x v="615"/>
  </r>
  <r>
    <x v="5170"/>
    <m/>
    <n v="10"/>
    <x v="20094"/>
    <m/>
    <m/>
    <m/>
    <m/>
    <x v="9817"/>
    <s v="2023/4/11"/>
    <x v="166"/>
    <x v="166"/>
    <x v="116"/>
    <x v="115"/>
    <m/>
    <x v="615"/>
    <e v="#N/A"/>
    <x v="615"/>
  </r>
  <r>
    <x v="5170"/>
    <m/>
    <n v="150"/>
    <x v="22022"/>
    <m/>
    <m/>
    <m/>
    <m/>
    <x v="9818"/>
    <s v="2023/4/11"/>
    <x v="166"/>
    <x v="166"/>
    <x v="116"/>
    <x v="115"/>
    <m/>
    <x v="615"/>
    <e v="#N/A"/>
    <x v="615"/>
  </r>
  <r>
    <x v="5170"/>
    <m/>
    <n v="25"/>
    <x v="22023"/>
    <m/>
    <m/>
    <m/>
    <m/>
    <x v="9818"/>
    <s v="2023/4/11"/>
    <x v="166"/>
    <x v="166"/>
    <x v="116"/>
    <x v="115"/>
    <m/>
    <x v="615"/>
    <e v="#N/A"/>
    <x v="615"/>
  </r>
  <r>
    <x v="5170"/>
    <m/>
    <n v="5"/>
    <x v="22024"/>
    <m/>
    <m/>
    <m/>
    <m/>
    <x v="9819"/>
    <s v="2023/6/17"/>
    <x v="166"/>
    <x v="166"/>
    <x v="116"/>
    <x v="115"/>
    <m/>
    <x v="615"/>
    <e v="#N/A"/>
    <x v="615"/>
  </r>
  <r>
    <x v="5170"/>
    <m/>
    <n v="20"/>
    <x v="22025"/>
    <m/>
    <m/>
    <m/>
    <m/>
    <x v="9820"/>
    <s v="2023/7/10"/>
    <x v="166"/>
    <x v="166"/>
    <x v="116"/>
    <x v="115"/>
    <m/>
    <x v="615"/>
    <e v="#N/A"/>
    <x v="615"/>
  </r>
  <r>
    <x v="5170"/>
    <m/>
    <n v="50"/>
    <x v="22026"/>
    <m/>
    <m/>
    <m/>
    <m/>
    <x v="9480"/>
    <s v="2023/8/16"/>
    <x v="166"/>
    <x v="166"/>
    <x v="116"/>
    <x v="115"/>
    <m/>
    <x v="615"/>
    <e v="#N/A"/>
    <x v="615"/>
  </r>
  <r>
    <x v="5170"/>
    <m/>
    <n v="1113.04"/>
    <x v="22027"/>
    <m/>
    <m/>
    <m/>
    <m/>
    <x v="9480"/>
    <s v="2023/8/16"/>
    <x v="166"/>
    <x v="166"/>
    <x v="116"/>
    <x v="115"/>
    <m/>
    <x v="615"/>
    <e v="#N/A"/>
    <x v="615"/>
  </r>
  <r>
    <x v="5170"/>
    <m/>
    <n v="23"/>
    <x v="22028"/>
    <m/>
    <m/>
    <m/>
    <m/>
    <x v="9480"/>
    <s v="2023/8/16"/>
    <x v="166"/>
    <x v="166"/>
    <x v="116"/>
    <x v="115"/>
    <m/>
    <x v="615"/>
    <e v="#N/A"/>
    <x v="615"/>
  </r>
  <r>
    <x v="5170"/>
    <m/>
    <n v="270"/>
    <x v="22029"/>
    <m/>
    <m/>
    <m/>
    <m/>
    <x v="9480"/>
    <s v="2023/8/16"/>
    <x v="166"/>
    <x v="166"/>
    <x v="116"/>
    <x v="115"/>
    <m/>
    <x v="615"/>
    <e v="#N/A"/>
    <x v="615"/>
  </r>
  <r>
    <x v="5170"/>
    <m/>
    <n v="115"/>
    <x v="22030"/>
    <m/>
    <m/>
    <m/>
    <m/>
    <x v="9821"/>
    <s v="2023/9/30"/>
    <x v="166"/>
    <x v="166"/>
    <x v="116"/>
    <x v="115"/>
    <m/>
    <x v="615"/>
    <e v="#N/A"/>
    <x v="615"/>
  </r>
  <r>
    <x v="5170"/>
    <m/>
    <n v="30"/>
    <x v="22031"/>
    <m/>
    <m/>
    <m/>
    <m/>
    <x v="8637"/>
    <s v="2023/12/7"/>
    <x v="166"/>
    <x v="166"/>
    <x v="116"/>
    <x v="115"/>
    <m/>
    <x v="615"/>
    <e v="#N/A"/>
    <x v="615"/>
  </r>
  <r>
    <x v="5170"/>
    <m/>
    <n v="50"/>
    <x v="22032"/>
    <m/>
    <m/>
    <m/>
    <m/>
    <x v="9810"/>
    <s v="2023/12/25"/>
    <x v="166"/>
    <x v="166"/>
    <x v="116"/>
    <x v="115"/>
    <m/>
    <x v="615"/>
    <e v="#N/A"/>
    <x v="615"/>
  </r>
  <r>
    <x v="5170"/>
    <m/>
    <n v="100"/>
    <x v="22033"/>
    <m/>
    <m/>
    <m/>
    <m/>
    <x v="8542"/>
    <s v="2023/12/31"/>
    <x v="166"/>
    <x v="166"/>
    <x v="116"/>
    <x v="115"/>
    <m/>
    <x v="615"/>
    <e v="#N/A"/>
    <x v="615"/>
  </r>
  <r>
    <x v="5170"/>
    <m/>
    <n v="50"/>
    <x v="22034"/>
    <m/>
    <m/>
    <m/>
    <m/>
    <x v="10009"/>
    <s v="2023/3/19"/>
    <x v="166"/>
    <x v="166"/>
    <x v="105"/>
    <x v="104"/>
    <m/>
    <x v="615"/>
    <e v="#N/A"/>
    <x v="615"/>
  </r>
  <r>
    <x v="5170"/>
    <m/>
    <n v="150"/>
    <x v="22035"/>
    <m/>
    <m/>
    <m/>
    <m/>
    <x v="10009"/>
    <s v="2023/3/19"/>
    <x v="166"/>
    <x v="166"/>
    <x v="105"/>
    <x v="104"/>
    <m/>
    <x v="615"/>
    <e v="#N/A"/>
    <x v="615"/>
  </r>
  <r>
    <x v="5170"/>
    <m/>
    <n v="90"/>
    <x v="22036"/>
    <m/>
    <m/>
    <m/>
    <m/>
    <x v="10009"/>
    <s v="2023/3/19"/>
    <x v="166"/>
    <x v="166"/>
    <x v="105"/>
    <x v="104"/>
    <m/>
    <x v="615"/>
    <e v="#N/A"/>
    <x v="615"/>
  </r>
  <r>
    <x v="5170"/>
    <m/>
    <n v="20"/>
    <x v="22037"/>
    <m/>
    <m/>
    <m/>
    <m/>
    <x v="10009"/>
    <s v="2023/3/19"/>
    <x v="166"/>
    <x v="166"/>
    <x v="105"/>
    <x v="104"/>
    <m/>
    <x v="615"/>
    <e v="#N/A"/>
    <x v="615"/>
  </r>
  <r>
    <x v="5170"/>
    <m/>
    <n v="25"/>
    <x v="22038"/>
    <m/>
    <m/>
    <m/>
    <m/>
    <x v="10009"/>
    <s v="2023/3/19"/>
    <x v="166"/>
    <x v="166"/>
    <x v="105"/>
    <x v="104"/>
    <m/>
    <x v="615"/>
    <e v="#N/A"/>
    <x v="615"/>
  </r>
  <r>
    <x v="5170"/>
    <m/>
    <n v="205"/>
    <x v="22039"/>
    <m/>
    <m/>
    <m/>
    <m/>
    <x v="10009"/>
    <s v="2023/3/19"/>
    <x v="166"/>
    <x v="166"/>
    <x v="105"/>
    <x v="104"/>
    <m/>
    <x v="615"/>
    <e v="#N/A"/>
    <x v="615"/>
  </r>
  <r>
    <x v="5170"/>
    <m/>
    <n v="250"/>
    <x v="22040"/>
    <m/>
    <m/>
    <m/>
    <m/>
    <x v="10009"/>
    <s v="2023/3/19"/>
    <x v="166"/>
    <x v="166"/>
    <x v="105"/>
    <x v="104"/>
    <m/>
    <x v="615"/>
    <e v="#N/A"/>
    <x v="615"/>
  </r>
  <r>
    <x v="5170"/>
    <m/>
    <n v="70"/>
    <x v="22041"/>
    <m/>
    <m/>
    <m/>
    <m/>
    <x v="10009"/>
    <s v="2023/3/19"/>
    <x v="166"/>
    <x v="166"/>
    <x v="105"/>
    <x v="104"/>
    <m/>
    <x v="615"/>
    <e v="#N/A"/>
    <x v="615"/>
  </r>
  <r>
    <x v="5170"/>
    <m/>
    <n v="80"/>
    <x v="22042"/>
    <m/>
    <m/>
    <m/>
    <m/>
    <x v="9990"/>
    <s v="2023/3/19"/>
    <x v="166"/>
    <x v="166"/>
    <x v="105"/>
    <x v="104"/>
    <m/>
    <x v="615"/>
    <e v="#N/A"/>
    <x v="615"/>
  </r>
  <r>
    <x v="5170"/>
    <m/>
    <n v="50"/>
    <x v="22043"/>
    <m/>
    <m/>
    <m/>
    <m/>
    <x v="9990"/>
    <s v="2023/3/19"/>
    <x v="166"/>
    <x v="166"/>
    <x v="105"/>
    <x v="104"/>
    <m/>
    <x v="615"/>
    <e v="#N/A"/>
    <x v="615"/>
  </r>
  <r>
    <x v="5170"/>
    <m/>
    <n v="17.5"/>
    <x v="22044"/>
    <m/>
    <m/>
    <m/>
    <m/>
    <x v="5488"/>
    <s v="2023/3/19"/>
    <x v="166"/>
    <x v="166"/>
    <x v="105"/>
    <x v="104"/>
    <m/>
    <x v="615"/>
    <e v="#N/A"/>
    <x v="615"/>
  </r>
  <r>
    <x v="5170"/>
    <m/>
    <n v="404.35"/>
    <x v="22045"/>
    <m/>
    <m/>
    <m/>
    <m/>
    <x v="5488"/>
    <s v="2023/3/19"/>
    <x v="166"/>
    <x v="166"/>
    <x v="105"/>
    <x v="104"/>
    <m/>
    <x v="615"/>
    <e v="#N/A"/>
    <x v="615"/>
  </r>
  <r>
    <x v="5170"/>
    <m/>
    <n v="400"/>
    <x v="22046"/>
    <m/>
    <m/>
    <m/>
    <m/>
    <x v="5488"/>
    <s v="2023/3/19"/>
    <x v="166"/>
    <x v="166"/>
    <x v="105"/>
    <x v="104"/>
    <m/>
    <x v="615"/>
    <e v="#N/A"/>
    <x v="615"/>
  </r>
  <r>
    <x v="5170"/>
    <m/>
    <n v="2799.2000000000003"/>
    <x v="22047"/>
    <m/>
    <m/>
    <m/>
    <m/>
    <x v="7585"/>
    <s v="2023/1/7"/>
    <x v="166"/>
    <x v="166"/>
    <x v="117"/>
    <x v="116"/>
    <m/>
    <x v="615"/>
    <e v="#N/A"/>
    <x v="615"/>
  </r>
  <r>
    <x v="5170"/>
    <m/>
    <n v="335.3"/>
    <x v="22048"/>
    <m/>
    <m/>
    <m/>
    <m/>
    <x v="9822"/>
    <s v="2023/9/11"/>
    <x v="166"/>
    <x v="166"/>
    <x v="117"/>
    <x v="116"/>
    <m/>
    <x v="615"/>
    <e v="#N/A"/>
    <x v="615"/>
  </r>
  <r>
    <x v="5170"/>
    <m/>
    <n v="30"/>
    <x v="22049"/>
    <m/>
    <m/>
    <m/>
    <m/>
    <x v="9822"/>
    <s v="2023/9/11"/>
    <x v="166"/>
    <x v="166"/>
    <x v="117"/>
    <x v="116"/>
    <m/>
    <x v="615"/>
    <e v="#N/A"/>
    <x v="615"/>
  </r>
  <r>
    <x v="5170"/>
    <m/>
    <n v="50"/>
    <x v="22050"/>
    <m/>
    <m/>
    <m/>
    <m/>
    <x v="9822"/>
    <s v="2023/9/11"/>
    <x v="166"/>
    <x v="166"/>
    <x v="117"/>
    <x v="116"/>
    <m/>
    <x v="615"/>
    <e v="#N/A"/>
    <x v="615"/>
  </r>
  <r>
    <x v="5170"/>
    <m/>
    <n v="70"/>
    <x v="22051"/>
    <m/>
    <m/>
    <m/>
    <m/>
    <x v="9822"/>
    <s v="2023/9/11"/>
    <x v="166"/>
    <x v="166"/>
    <x v="117"/>
    <x v="116"/>
    <m/>
    <x v="615"/>
    <e v="#N/A"/>
    <x v="615"/>
  </r>
  <r>
    <x v="5170"/>
    <m/>
    <n v="800"/>
    <x v="22052"/>
    <m/>
    <m/>
    <m/>
    <m/>
    <x v="9822"/>
    <s v="2023/9/11"/>
    <x v="166"/>
    <x v="166"/>
    <x v="117"/>
    <x v="116"/>
    <m/>
    <x v="615"/>
    <e v="#N/A"/>
    <x v="615"/>
  </r>
  <r>
    <x v="5170"/>
    <m/>
    <n v="17.5"/>
    <x v="22053"/>
    <m/>
    <m/>
    <m/>
    <m/>
    <x v="5488"/>
    <s v="2023/3/19"/>
    <x v="166"/>
    <x v="166"/>
    <x v="110"/>
    <x v="109"/>
    <m/>
    <x v="615"/>
    <e v="#N/A"/>
    <x v="615"/>
  </r>
  <r>
    <x v="5170"/>
    <m/>
    <n v="11.5"/>
    <x v="22054"/>
    <m/>
    <m/>
    <m/>
    <m/>
    <x v="5488"/>
    <s v="2023/3/19"/>
    <x v="166"/>
    <x v="166"/>
    <x v="110"/>
    <x v="109"/>
    <m/>
    <x v="615"/>
    <e v="#N/A"/>
    <x v="615"/>
  </r>
  <r>
    <x v="5170"/>
    <m/>
    <n v="1300"/>
    <x v="22055"/>
    <m/>
    <m/>
    <m/>
    <m/>
    <x v="5591"/>
    <s v="2023/3/28"/>
    <x v="166"/>
    <x v="166"/>
    <x v="110"/>
    <x v="109"/>
    <m/>
    <x v="615"/>
    <e v="#N/A"/>
    <x v="615"/>
  </r>
  <r>
    <x v="5170"/>
    <m/>
    <n v="25"/>
    <x v="22056"/>
    <m/>
    <m/>
    <m/>
    <m/>
    <x v="7993"/>
    <s v="2023/1/31"/>
    <x v="166"/>
    <x v="166"/>
    <x v="118"/>
    <x v="117"/>
    <m/>
    <x v="615"/>
    <e v="#N/A"/>
    <x v="615"/>
  </r>
  <r>
    <x v="5170"/>
    <m/>
    <n v="25"/>
    <x v="22057"/>
    <m/>
    <m/>
    <m/>
    <m/>
    <x v="8341"/>
    <s v="2023/3/2"/>
    <x v="166"/>
    <x v="166"/>
    <x v="118"/>
    <x v="117"/>
    <m/>
    <x v="615"/>
    <e v="#N/A"/>
    <x v="615"/>
  </r>
  <r>
    <x v="5170"/>
    <m/>
    <n v="10"/>
    <x v="22058"/>
    <m/>
    <m/>
    <m/>
    <m/>
    <x v="8347"/>
    <s v="2023/5/15"/>
    <x v="166"/>
    <x v="166"/>
    <x v="118"/>
    <x v="117"/>
    <m/>
    <x v="615"/>
    <e v="#N/A"/>
    <x v="615"/>
  </r>
  <r>
    <x v="5170"/>
    <m/>
    <n v="25"/>
    <x v="22059"/>
    <m/>
    <m/>
    <m/>
    <m/>
    <x v="8347"/>
    <s v="2023/5/15"/>
    <x v="166"/>
    <x v="166"/>
    <x v="118"/>
    <x v="117"/>
    <m/>
    <x v="615"/>
    <e v="#N/A"/>
    <x v="615"/>
  </r>
  <r>
    <x v="5170"/>
    <m/>
    <n v="25"/>
    <x v="22060"/>
    <m/>
    <m/>
    <m/>
    <m/>
    <x v="8351"/>
    <s v="2023/7/10"/>
    <x v="166"/>
    <x v="166"/>
    <x v="118"/>
    <x v="117"/>
    <m/>
    <x v="615"/>
    <e v="#N/A"/>
    <x v="615"/>
  </r>
  <r>
    <x v="5170"/>
    <m/>
    <n v="25"/>
    <x v="22060"/>
    <m/>
    <m/>
    <m/>
    <m/>
    <x v="8351"/>
    <s v="2023/7/10"/>
    <x v="166"/>
    <x v="166"/>
    <x v="118"/>
    <x v="117"/>
    <m/>
    <x v="615"/>
    <e v="#N/A"/>
    <x v="615"/>
  </r>
  <r>
    <x v="5170"/>
    <m/>
    <n v="20"/>
    <x v="22060"/>
    <m/>
    <m/>
    <m/>
    <m/>
    <x v="8351"/>
    <s v="2023/7/10"/>
    <x v="166"/>
    <x v="166"/>
    <x v="118"/>
    <x v="117"/>
    <m/>
    <x v="615"/>
    <e v="#N/A"/>
    <x v="615"/>
  </r>
  <r>
    <x v="5170"/>
    <m/>
    <n v="105.01"/>
    <x v="22061"/>
    <m/>
    <m/>
    <m/>
    <m/>
    <x v="9626"/>
    <s v="2023/8/15"/>
    <x v="166"/>
    <x v="166"/>
    <x v="118"/>
    <x v="117"/>
    <m/>
    <x v="615"/>
    <e v="#N/A"/>
    <x v="615"/>
  </r>
  <r>
    <x v="5170"/>
    <m/>
    <n v="25"/>
    <x v="21841"/>
    <m/>
    <m/>
    <m/>
    <m/>
    <x v="9626"/>
    <s v="2023/8/15"/>
    <x v="166"/>
    <x v="166"/>
    <x v="118"/>
    <x v="117"/>
    <m/>
    <x v="615"/>
    <e v="#N/A"/>
    <x v="615"/>
  </r>
  <r>
    <x v="5170"/>
    <m/>
    <n v="50"/>
    <x v="21842"/>
    <m/>
    <m/>
    <m/>
    <m/>
    <x v="9626"/>
    <s v="2023/8/15"/>
    <x v="166"/>
    <x v="166"/>
    <x v="118"/>
    <x v="117"/>
    <m/>
    <x v="615"/>
    <e v="#N/A"/>
    <x v="615"/>
  </r>
  <r>
    <x v="5170"/>
    <m/>
    <n v="50"/>
    <x v="21842"/>
    <m/>
    <m/>
    <m/>
    <m/>
    <x v="9626"/>
    <s v="2023/8/15"/>
    <x v="166"/>
    <x v="166"/>
    <x v="118"/>
    <x v="117"/>
    <m/>
    <x v="615"/>
    <e v="#N/A"/>
    <x v="615"/>
  </r>
  <r>
    <x v="5170"/>
    <m/>
    <n v="260"/>
    <x v="22062"/>
    <m/>
    <m/>
    <m/>
    <m/>
    <x v="9629"/>
    <s v="2023/9/9"/>
    <x v="166"/>
    <x v="166"/>
    <x v="118"/>
    <x v="117"/>
    <m/>
    <x v="615"/>
    <e v="#N/A"/>
    <x v="615"/>
  </r>
  <r>
    <x v="5170"/>
    <m/>
    <n v="10"/>
    <x v="22063"/>
    <m/>
    <m/>
    <m/>
    <m/>
    <x v="9629"/>
    <s v="2023/9/9"/>
    <x v="166"/>
    <x v="166"/>
    <x v="118"/>
    <x v="117"/>
    <m/>
    <x v="615"/>
    <e v="#N/A"/>
    <x v="615"/>
  </r>
  <r>
    <x v="5170"/>
    <m/>
    <n v="130"/>
    <x v="22064"/>
    <m/>
    <m/>
    <m/>
    <m/>
    <x v="9629"/>
    <s v="2023/9/9"/>
    <x v="166"/>
    <x v="166"/>
    <x v="118"/>
    <x v="117"/>
    <m/>
    <x v="615"/>
    <e v="#N/A"/>
    <x v="615"/>
  </r>
  <r>
    <x v="5170"/>
    <m/>
    <n v="25"/>
    <x v="22065"/>
    <m/>
    <m/>
    <m/>
    <m/>
    <x v="9938"/>
    <s v="2023/9/12"/>
    <x v="166"/>
    <x v="166"/>
    <x v="118"/>
    <x v="117"/>
    <m/>
    <x v="615"/>
    <e v="#N/A"/>
    <x v="615"/>
  </r>
  <r>
    <x v="5170"/>
    <m/>
    <n v="25"/>
    <x v="21841"/>
    <m/>
    <m/>
    <m/>
    <m/>
    <x v="9630"/>
    <s v="2023/9/30"/>
    <x v="166"/>
    <x v="166"/>
    <x v="118"/>
    <x v="117"/>
    <m/>
    <x v="615"/>
    <e v="#N/A"/>
    <x v="615"/>
  </r>
  <r>
    <x v="5170"/>
    <m/>
    <n v="20"/>
    <x v="22066"/>
    <m/>
    <m/>
    <m/>
    <m/>
    <x v="8363"/>
    <s v="2023/10/23"/>
    <x v="166"/>
    <x v="166"/>
    <x v="118"/>
    <x v="117"/>
    <m/>
    <x v="615"/>
    <e v="#N/A"/>
    <x v="615"/>
  </r>
  <r>
    <x v="5170"/>
    <m/>
    <n v="37.950000000000003"/>
    <x v="22067"/>
    <m/>
    <m/>
    <m/>
    <m/>
    <x v="8363"/>
    <s v="2023/10/23"/>
    <x v="166"/>
    <x v="166"/>
    <x v="118"/>
    <x v="117"/>
    <m/>
    <x v="615"/>
    <e v="#N/A"/>
    <x v="615"/>
  </r>
  <r>
    <x v="5170"/>
    <m/>
    <n v="25"/>
    <x v="21841"/>
    <m/>
    <m/>
    <m/>
    <m/>
    <x v="8363"/>
    <s v="2023/10/23"/>
    <x v="166"/>
    <x v="166"/>
    <x v="118"/>
    <x v="117"/>
    <m/>
    <x v="615"/>
    <e v="#N/A"/>
    <x v="615"/>
  </r>
  <r>
    <x v="5170"/>
    <m/>
    <n v="80"/>
    <x v="22068"/>
    <m/>
    <m/>
    <m/>
    <m/>
    <x v="8363"/>
    <s v="2023/10/23"/>
    <x v="166"/>
    <x v="166"/>
    <x v="118"/>
    <x v="117"/>
    <m/>
    <x v="615"/>
    <e v="#N/A"/>
    <x v="615"/>
  </r>
  <r>
    <x v="5170"/>
    <m/>
    <n v="115"/>
    <x v="22067"/>
    <m/>
    <m/>
    <m/>
    <m/>
    <x v="8363"/>
    <s v="2023/10/23"/>
    <x v="166"/>
    <x v="166"/>
    <x v="118"/>
    <x v="117"/>
    <m/>
    <x v="615"/>
    <e v="#N/A"/>
    <x v="615"/>
  </r>
  <r>
    <x v="5170"/>
    <m/>
    <n v="25"/>
    <x v="10714"/>
    <m/>
    <m/>
    <m/>
    <m/>
    <x v="8364"/>
    <s v="2023/10/28"/>
    <x v="166"/>
    <x v="166"/>
    <x v="118"/>
    <x v="117"/>
    <m/>
    <x v="615"/>
    <e v="#N/A"/>
    <x v="615"/>
  </r>
  <r>
    <x v="5170"/>
    <m/>
    <n v="70"/>
    <x v="22069"/>
    <m/>
    <m/>
    <m/>
    <m/>
    <x v="9843"/>
    <s v="2023/5/1"/>
    <x v="166"/>
    <x v="166"/>
    <x v="122"/>
    <x v="121"/>
    <m/>
    <x v="615"/>
    <e v="#N/A"/>
    <x v="615"/>
  </r>
  <r>
    <x v="5170"/>
    <m/>
    <n v="82.65"/>
    <x v="22070"/>
    <m/>
    <m/>
    <m/>
    <m/>
    <x v="9680"/>
    <s v="2023/1/28"/>
    <x v="166"/>
    <x v="166"/>
    <x v="124"/>
    <x v="123"/>
    <m/>
    <x v="615"/>
    <e v="#N/A"/>
    <x v="615"/>
  </r>
  <r>
    <x v="5170"/>
    <m/>
    <n v="104.35000000000001"/>
    <x v="22071"/>
    <m/>
    <m/>
    <m/>
    <m/>
    <x v="9824"/>
    <s v="2023/1/28"/>
    <x v="166"/>
    <x v="166"/>
    <x v="124"/>
    <x v="123"/>
    <m/>
    <x v="615"/>
    <e v="#N/A"/>
    <x v="615"/>
  </r>
  <r>
    <x v="5170"/>
    <m/>
    <n v="380"/>
    <x v="22072"/>
    <m/>
    <m/>
    <m/>
    <m/>
    <x v="8534"/>
    <s v="2023/3/6"/>
    <x v="166"/>
    <x v="166"/>
    <x v="124"/>
    <x v="123"/>
    <m/>
    <x v="615"/>
    <e v="#N/A"/>
    <x v="615"/>
  </r>
  <r>
    <x v="5170"/>
    <m/>
    <n v="50"/>
    <x v="22073"/>
    <m/>
    <m/>
    <m/>
    <m/>
    <x v="8534"/>
    <s v="2023/3/6"/>
    <x v="166"/>
    <x v="166"/>
    <x v="124"/>
    <x v="123"/>
    <m/>
    <x v="615"/>
    <e v="#N/A"/>
    <x v="615"/>
  </r>
  <r>
    <x v="5170"/>
    <m/>
    <n v="120"/>
    <x v="22074"/>
    <m/>
    <m/>
    <m/>
    <m/>
    <x v="8534"/>
    <s v="2023/3/6"/>
    <x v="166"/>
    <x v="166"/>
    <x v="124"/>
    <x v="123"/>
    <m/>
    <x v="615"/>
    <e v="#N/A"/>
    <x v="615"/>
  </r>
  <r>
    <x v="5170"/>
    <m/>
    <n v="65"/>
    <x v="22075"/>
    <m/>
    <m/>
    <m/>
    <m/>
    <x v="8535"/>
    <s v="2023/3/29"/>
    <x v="166"/>
    <x v="166"/>
    <x v="124"/>
    <x v="123"/>
    <m/>
    <x v="615"/>
    <e v="#N/A"/>
    <x v="615"/>
  </r>
  <r>
    <x v="5170"/>
    <m/>
    <n v="70"/>
    <x v="22075"/>
    <m/>
    <m/>
    <m/>
    <m/>
    <x v="8538"/>
    <s v="2023/4/29"/>
    <x v="166"/>
    <x v="166"/>
    <x v="124"/>
    <x v="123"/>
    <m/>
    <x v="615"/>
    <e v="#N/A"/>
    <x v="615"/>
  </r>
  <r>
    <x v="5170"/>
    <m/>
    <n v="120"/>
    <x v="22076"/>
    <m/>
    <m/>
    <m/>
    <m/>
    <x v="7628"/>
    <s v="2023/8/13"/>
    <x v="166"/>
    <x v="166"/>
    <x v="124"/>
    <x v="123"/>
    <m/>
    <x v="615"/>
    <e v="#N/A"/>
    <x v="615"/>
  </r>
  <r>
    <x v="5170"/>
    <m/>
    <n v="60"/>
    <x v="22076"/>
    <m/>
    <m/>
    <m/>
    <m/>
    <x v="7628"/>
    <s v="2023/8/13"/>
    <x v="166"/>
    <x v="166"/>
    <x v="124"/>
    <x v="123"/>
    <m/>
    <x v="615"/>
    <e v="#N/A"/>
    <x v="615"/>
  </r>
  <r>
    <x v="5170"/>
    <m/>
    <n v="1480.3500000000001"/>
    <x v="22077"/>
    <m/>
    <m/>
    <m/>
    <m/>
    <x v="9568"/>
    <s v="2023/1/23"/>
    <x v="166"/>
    <x v="166"/>
    <x v="125"/>
    <x v="124"/>
    <m/>
    <x v="615"/>
    <e v="#N/A"/>
    <x v="615"/>
  </r>
  <r>
    <x v="5170"/>
    <m/>
    <n v="1000"/>
    <x v="22078"/>
    <m/>
    <m/>
    <m/>
    <m/>
    <x v="8496"/>
    <s v="2023/3/5"/>
    <x v="166"/>
    <x v="166"/>
    <x v="125"/>
    <x v="124"/>
    <m/>
    <x v="615"/>
    <e v="#N/A"/>
    <x v="615"/>
  </r>
  <r>
    <x v="5170"/>
    <m/>
    <n v="100"/>
    <x v="22079"/>
    <m/>
    <m/>
    <m/>
    <m/>
    <x v="8496"/>
    <s v="2023/3/5"/>
    <x v="166"/>
    <x v="166"/>
    <x v="125"/>
    <x v="124"/>
    <m/>
    <x v="615"/>
    <e v="#N/A"/>
    <x v="615"/>
  </r>
  <r>
    <x v="5170"/>
    <m/>
    <n v="756"/>
    <x v="22080"/>
    <m/>
    <m/>
    <m/>
    <m/>
    <x v="8482"/>
    <s v="2023/4/8"/>
    <x v="166"/>
    <x v="166"/>
    <x v="125"/>
    <x v="124"/>
    <m/>
    <x v="615"/>
    <e v="#N/A"/>
    <x v="615"/>
  </r>
  <r>
    <x v="5170"/>
    <m/>
    <n v="20"/>
    <x v="22081"/>
    <m/>
    <m/>
    <m/>
    <m/>
    <x v="8484"/>
    <s v="2023/5/4"/>
    <x v="166"/>
    <x v="166"/>
    <x v="125"/>
    <x v="124"/>
    <m/>
    <x v="615"/>
    <e v="#N/A"/>
    <x v="615"/>
  </r>
  <r>
    <x v="5170"/>
    <m/>
    <n v="150"/>
    <x v="22082"/>
    <m/>
    <m/>
    <m/>
    <m/>
    <x v="8484"/>
    <s v="2023/5/4"/>
    <x v="166"/>
    <x v="166"/>
    <x v="125"/>
    <x v="124"/>
    <m/>
    <x v="615"/>
    <e v="#N/A"/>
    <x v="615"/>
  </r>
  <r>
    <x v="5170"/>
    <m/>
    <n v="497"/>
    <x v="22083"/>
    <m/>
    <m/>
    <m/>
    <m/>
    <x v="8484"/>
    <s v="2023/5/4"/>
    <x v="166"/>
    <x v="166"/>
    <x v="125"/>
    <x v="124"/>
    <m/>
    <x v="615"/>
    <e v="#N/A"/>
    <x v="615"/>
  </r>
  <r>
    <x v="5170"/>
    <m/>
    <n v="812.80000000000007"/>
    <x v="22084"/>
    <m/>
    <m/>
    <m/>
    <m/>
    <x v="8498"/>
    <s v="2023/5/4"/>
    <x v="166"/>
    <x v="166"/>
    <x v="125"/>
    <x v="124"/>
    <m/>
    <x v="615"/>
    <e v="#N/A"/>
    <x v="615"/>
  </r>
  <r>
    <x v="5170"/>
    <m/>
    <n v="330"/>
    <x v="22085"/>
    <m/>
    <m/>
    <m/>
    <m/>
    <x v="8501"/>
    <s v="2023/5/25"/>
    <x v="166"/>
    <x v="166"/>
    <x v="125"/>
    <x v="124"/>
    <m/>
    <x v="615"/>
    <e v="#N/A"/>
    <x v="615"/>
  </r>
  <r>
    <x v="5170"/>
    <m/>
    <n v="565.6"/>
    <x v="22086"/>
    <m/>
    <m/>
    <m/>
    <m/>
    <x v="8501"/>
    <s v="2023/5/25"/>
    <x v="166"/>
    <x v="166"/>
    <x v="125"/>
    <x v="124"/>
    <m/>
    <x v="615"/>
    <e v="#N/A"/>
    <x v="615"/>
  </r>
  <r>
    <x v="5170"/>
    <m/>
    <n v="495.65000000000003"/>
    <x v="22087"/>
    <m/>
    <m/>
    <m/>
    <m/>
    <x v="8501"/>
    <s v="2023/5/25"/>
    <x v="166"/>
    <x v="166"/>
    <x v="125"/>
    <x v="124"/>
    <m/>
    <x v="615"/>
    <e v="#N/A"/>
    <x v="615"/>
  </r>
  <r>
    <x v="5170"/>
    <m/>
    <n v="30"/>
    <x v="22088"/>
    <m/>
    <m/>
    <m/>
    <m/>
    <x v="8501"/>
    <s v="2023/5/25"/>
    <x v="166"/>
    <x v="166"/>
    <x v="125"/>
    <x v="124"/>
    <m/>
    <x v="615"/>
    <e v="#N/A"/>
    <x v="615"/>
  </r>
  <r>
    <x v="5170"/>
    <m/>
    <n v="90"/>
    <x v="22089"/>
    <m/>
    <m/>
    <m/>
    <m/>
    <x v="8501"/>
    <s v="2023/5/25"/>
    <x v="166"/>
    <x v="166"/>
    <x v="125"/>
    <x v="124"/>
    <m/>
    <x v="615"/>
    <e v="#N/A"/>
    <x v="615"/>
  </r>
  <r>
    <x v="5170"/>
    <m/>
    <n v="40"/>
    <x v="22090"/>
    <m/>
    <m/>
    <m/>
    <m/>
    <x v="9763"/>
    <s v="2023/8/1"/>
    <x v="166"/>
    <x v="166"/>
    <x v="125"/>
    <x v="124"/>
    <m/>
    <x v="615"/>
    <e v="#N/A"/>
    <x v="615"/>
  </r>
  <r>
    <x v="5170"/>
    <m/>
    <n v="1875.8"/>
    <x v="22091"/>
    <m/>
    <m/>
    <m/>
    <m/>
    <x v="9763"/>
    <s v="2023/8/1"/>
    <x v="166"/>
    <x v="166"/>
    <x v="125"/>
    <x v="124"/>
    <m/>
    <x v="615"/>
    <e v="#N/A"/>
    <x v="615"/>
  </r>
  <r>
    <x v="5170"/>
    <m/>
    <n v="592.16"/>
    <x v="22092"/>
    <m/>
    <m/>
    <m/>
    <m/>
    <x v="8592"/>
    <s v="2023/9/7"/>
    <x v="166"/>
    <x v="166"/>
    <x v="125"/>
    <x v="124"/>
    <m/>
    <x v="615"/>
    <e v="#N/A"/>
    <x v="615"/>
  </r>
  <r>
    <x v="5170"/>
    <m/>
    <n v="475"/>
    <x v="22093"/>
    <m/>
    <m/>
    <m/>
    <m/>
    <x v="8592"/>
    <s v="2023/9/7"/>
    <x v="166"/>
    <x v="166"/>
    <x v="125"/>
    <x v="124"/>
    <m/>
    <x v="615"/>
    <e v="#N/A"/>
    <x v="615"/>
  </r>
  <r>
    <x v="5170"/>
    <m/>
    <n v="970"/>
    <x v="22094"/>
    <m/>
    <m/>
    <m/>
    <m/>
    <x v="8592"/>
    <s v="2023/9/7"/>
    <x v="166"/>
    <x v="166"/>
    <x v="125"/>
    <x v="124"/>
    <m/>
    <x v="615"/>
    <e v="#N/A"/>
    <x v="615"/>
  </r>
  <r>
    <x v="5170"/>
    <m/>
    <n v="20"/>
    <x v="22095"/>
    <m/>
    <m/>
    <m/>
    <m/>
    <x v="8592"/>
    <s v="2023/9/7"/>
    <x v="166"/>
    <x v="166"/>
    <x v="125"/>
    <x v="124"/>
    <m/>
    <x v="615"/>
    <e v="#N/A"/>
    <x v="615"/>
  </r>
  <r>
    <x v="5170"/>
    <m/>
    <n v="608.80000000000007"/>
    <x v="22096"/>
    <m/>
    <m/>
    <m/>
    <m/>
    <x v="8592"/>
    <s v="2023/9/7"/>
    <x v="166"/>
    <x v="166"/>
    <x v="125"/>
    <x v="124"/>
    <m/>
    <x v="615"/>
    <e v="#N/A"/>
    <x v="615"/>
  </r>
  <r>
    <x v="5170"/>
    <m/>
    <n v="180"/>
    <x v="22097"/>
    <m/>
    <m/>
    <m/>
    <m/>
    <x v="8592"/>
    <s v="2023/9/7"/>
    <x v="166"/>
    <x v="166"/>
    <x v="125"/>
    <x v="124"/>
    <m/>
    <x v="615"/>
    <e v="#N/A"/>
    <x v="615"/>
  </r>
  <r>
    <x v="5170"/>
    <m/>
    <n v="35"/>
    <x v="22098"/>
    <m/>
    <m/>
    <m/>
    <m/>
    <x v="8592"/>
    <s v="2023/9/7"/>
    <x v="166"/>
    <x v="166"/>
    <x v="125"/>
    <x v="124"/>
    <m/>
    <x v="615"/>
    <e v="#N/A"/>
    <x v="615"/>
  </r>
  <r>
    <x v="5170"/>
    <m/>
    <n v="55"/>
    <x v="22099"/>
    <m/>
    <m/>
    <m/>
    <m/>
    <x v="8592"/>
    <s v="2023/9/7"/>
    <x v="166"/>
    <x v="166"/>
    <x v="125"/>
    <x v="124"/>
    <m/>
    <x v="615"/>
    <e v="#N/A"/>
    <x v="615"/>
  </r>
  <r>
    <x v="5170"/>
    <m/>
    <n v="360"/>
    <x v="22100"/>
    <m/>
    <m/>
    <m/>
    <m/>
    <x v="8592"/>
    <s v="2023/9/7"/>
    <x v="166"/>
    <x v="166"/>
    <x v="125"/>
    <x v="124"/>
    <m/>
    <x v="615"/>
    <e v="#N/A"/>
    <x v="615"/>
  </r>
  <r>
    <x v="5170"/>
    <m/>
    <n v="120"/>
    <x v="22101"/>
    <m/>
    <m/>
    <m/>
    <m/>
    <x v="8505"/>
    <s v="2023/10/5"/>
    <x v="166"/>
    <x v="166"/>
    <x v="125"/>
    <x v="124"/>
    <m/>
    <x v="615"/>
    <e v="#N/A"/>
    <x v="615"/>
  </r>
  <r>
    <x v="5170"/>
    <m/>
    <n v="170"/>
    <x v="22102"/>
    <m/>
    <m/>
    <m/>
    <m/>
    <x v="8505"/>
    <s v="2023/10/5"/>
    <x v="166"/>
    <x v="166"/>
    <x v="125"/>
    <x v="124"/>
    <m/>
    <x v="615"/>
    <e v="#N/A"/>
    <x v="615"/>
  </r>
  <r>
    <x v="5170"/>
    <m/>
    <n v="90"/>
    <x v="22103"/>
    <m/>
    <m/>
    <m/>
    <m/>
    <x v="8505"/>
    <s v="2023/10/5"/>
    <x v="166"/>
    <x v="166"/>
    <x v="125"/>
    <x v="124"/>
    <m/>
    <x v="615"/>
    <e v="#N/A"/>
    <x v="615"/>
  </r>
  <r>
    <x v="5170"/>
    <m/>
    <n v="500"/>
    <x v="22104"/>
    <m/>
    <m/>
    <m/>
    <m/>
    <x v="5335"/>
    <s v="2023/3/29"/>
    <x v="166"/>
    <x v="166"/>
    <x v="127"/>
    <x v="126"/>
    <m/>
    <x v="615"/>
    <e v="#N/A"/>
    <x v="615"/>
  </r>
  <r>
    <x v="5170"/>
    <m/>
    <n v="434.5"/>
    <x v="22105"/>
    <m/>
    <m/>
    <m/>
    <m/>
    <x v="8611"/>
    <s v="2023/9/18"/>
    <x v="166"/>
    <x v="166"/>
    <x v="128"/>
    <x v="127"/>
    <m/>
    <x v="615"/>
    <e v="#N/A"/>
    <x v="615"/>
  </r>
  <r>
    <x v="5170"/>
    <m/>
    <n v="826.08"/>
    <x v="22106"/>
    <m/>
    <m/>
    <m/>
    <m/>
    <x v="5335"/>
    <s v="2023/3/29"/>
    <x v="166"/>
    <x v="166"/>
    <x v="111"/>
    <x v="110"/>
    <m/>
    <x v="615"/>
    <e v="#N/A"/>
    <x v="615"/>
  </r>
  <r>
    <x v="5170"/>
    <m/>
    <n v="100"/>
    <x v="22107"/>
    <m/>
    <m/>
    <m/>
    <m/>
    <x v="8446"/>
    <s v="2023/6/24"/>
    <x v="166"/>
    <x v="166"/>
    <x v="129"/>
    <x v="128"/>
    <m/>
    <x v="615"/>
    <e v="#N/A"/>
    <x v="615"/>
  </r>
  <r>
    <x v="5170"/>
    <m/>
    <n v="120"/>
    <x v="22108"/>
    <m/>
    <m/>
    <m/>
    <m/>
    <x v="8541"/>
    <s v="2023/6/24"/>
    <x v="166"/>
    <x v="166"/>
    <x v="129"/>
    <x v="128"/>
    <m/>
    <x v="615"/>
    <e v="#N/A"/>
    <x v="615"/>
  </r>
  <r>
    <x v="5170"/>
    <m/>
    <n v="100"/>
    <x v="22109"/>
    <m/>
    <m/>
    <m/>
    <m/>
    <x v="9826"/>
    <s v="2023/1/25"/>
    <x v="166"/>
    <x v="166"/>
    <x v="131"/>
    <x v="130"/>
    <m/>
    <x v="615"/>
    <e v="#N/A"/>
    <x v="615"/>
  </r>
  <r>
    <x v="5170"/>
    <m/>
    <n v="641.25"/>
    <x v="22110"/>
    <m/>
    <m/>
    <m/>
    <m/>
    <x v="9826"/>
    <s v="2023/1/25"/>
    <x v="166"/>
    <x v="166"/>
    <x v="131"/>
    <x v="130"/>
    <m/>
    <x v="615"/>
    <e v="#N/A"/>
    <x v="615"/>
  </r>
  <r>
    <x v="5170"/>
    <m/>
    <n v="956.52"/>
    <x v="22111"/>
    <m/>
    <m/>
    <m/>
    <m/>
    <x v="9829"/>
    <s v="2023/5/21"/>
    <x v="166"/>
    <x v="166"/>
    <x v="131"/>
    <x v="130"/>
    <m/>
    <x v="615"/>
    <e v="#N/A"/>
    <x v="615"/>
  </r>
  <r>
    <x v="5170"/>
    <m/>
    <n v="856"/>
    <x v="22112"/>
    <m/>
    <m/>
    <m/>
    <m/>
    <x v="9829"/>
    <s v="2023/5/21"/>
    <x v="166"/>
    <x v="166"/>
    <x v="131"/>
    <x v="130"/>
    <m/>
    <x v="615"/>
    <e v="#N/A"/>
    <x v="615"/>
  </r>
  <r>
    <x v="5170"/>
    <m/>
    <n v="35"/>
    <x v="22113"/>
    <m/>
    <m/>
    <m/>
    <m/>
    <x v="5274"/>
    <s v="2023/4/13"/>
    <x v="166"/>
    <x v="166"/>
    <x v="132"/>
    <x v="131"/>
    <m/>
    <x v="615"/>
    <e v="#N/A"/>
    <x v="615"/>
  </r>
  <r>
    <x v="5170"/>
    <m/>
    <n v="35"/>
    <x v="22114"/>
    <m/>
    <m/>
    <m/>
    <m/>
    <x v="5596"/>
    <s v="2023/7/6"/>
    <x v="166"/>
    <x v="166"/>
    <x v="132"/>
    <x v="131"/>
    <m/>
    <x v="615"/>
    <e v="#N/A"/>
    <x v="615"/>
  </r>
  <r>
    <x v="5170"/>
    <m/>
    <n v="956.52"/>
    <x v="22115"/>
    <m/>
    <m/>
    <m/>
    <m/>
    <x v="9845"/>
    <s v="2023/6/7"/>
    <x v="166"/>
    <x v="166"/>
    <x v="133"/>
    <x v="132"/>
    <m/>
    <x v="615"/>
    <e v="#N/A"/>
    <x v="615"/>
  </r>
  <r>
    <x v="5170"/>
    <m/>
    <n v="676.2"/>
    <x v="22116"/>
    <m/>
    <m/>
    <m/>
    <m/>
    <x v="9831"/>
    <s v="2023/7/19"/>
    <x v="166"/>
    <x v="166"/>
    <x v="133"/>
    <x v="132"/>
    <m/>
    <x v="615"/>
    <e v="#N/A"/>
    <x v="615"/>
  </r>
  <r>
    <x v="5170"/>
    <m/>
    <n v="40"/>
    <x v="22117"/>
    <m/>
    <m/>
    <m/>
    <m/>
    <x v="9833"/>
    <s v="2023/12/19"/>
    <x v="166"/>
    <x v="166"/>
    <x v="133"/>
    <x v="132"/>
    <m/>
    <x v="615"/>
    <e v="#N/A"/>
    <x v="615"/>
  </r>
  <r>
    <x v="5170"/>
    <m/>
    <n v="5199"/>
    <x v="22118"/>
    <m/>
    <m/>
    <m/>
    <m/>
    <x v="9833"/>
    <s v="2023/12/19"/>
    <x v="166"/>
    <x v="166"/>
    <x v="133"/>
    <x v="132"/>
    <m/>
    <x v="615"/>
    <e v="#N/A"/>
    <x v="615"/>
  </r>
  <r>
    <x v="5170"/>
    <m/>
    <n v="105"/>
    <x v="22119"/>
    <m/>
    <m/>
    <m/>
    <m/>
    <x v="9836"/>
    <s v="2023/6/4"/>
    <x v="166"/>
    <x v="166"/>
    <x v="135"/>
    <x v="134"/>
    <m/>
    <x v="615"/>
    <e v="#N/A"/>
    <x v="615"/>
  </r>
  <r>
    <x v="5170"/>
    <m/>
    <n v="30"/>
    <x v="22120"/>
    <m/>
    <m/>
    <m/>
    <m/>
    <x v="9839"/>
    <s v="2023/10/11"/>
    <x v="166"/>
    <x v="166"/>
    <x v="135"/>
    <x v="134"/>
    <m/>
    <x v="615"/>
    <e v="#N/A"/>
    <x v="615"/>
  </r>
  <r>
    <x v="5170"/>
    <m/>
    <n v="70"/>
    <x v="22121"/>
    <m/>
    <m/>
    <m/>
    <m/>
    <x v="9840"/>
    <s v="2023/11/14"/>
    <x v="166"/>
    <x v="166"/>
    <x v="135"/>
    <x v="134"/>
    <m/>
    <x v="615"/>
    <e v="#N/A"/>
    <x v="615"/>
  </r>
  <r>
    <x v="5170"/>
    <m/>
    <n v="70"/>
    <x v="22122"/>
    <m/>
    <m/>
    <m/>
    <m/>
    <x v="9841"/>
    <s v="2023/12/17"/>
    <x v="166"/>
    <x v="166"/>
    <x v="135"/>
    <x v="134"/>
    <m/>
    <x v="615"/>
    <e v="#N/A"/>
    <x v="615"/>
  </r>
  <r>
    <x v="5170"/>
    <m/>
    <n v="35"/>
    <x v="22123"/>
    <m/>
    <m/>
    <m/>
    <m/>
    <x v="8647"/>
    <s v="2023/5/15"/>
    <x v="166"/>
    <x v="166"/>
    <x v="137"/>
    <x v="136"/>
    <m/>
    <x v="615"/>
    <e v="#N/A"/>
    <x v="615"/>
  </r>
  <r>
    <x v="5170"/>
    <m/>
    <n v="60"/>
    <x v="22124"/>
    <m/>
    <m/>
    <m/>
    <m/>
    <x v="9846"/>
    <s v="2023/12/13"/>
    <x v="166"/>
    <x v="166"/>
    <x v="137"/>
    <x v="136"/>
    <m/>
    <x v="615"/>
    <e v="#N/A"/>
    <x v="615"/>
  </r>
  <r>
    <x v="5170"/>
    <m/>
    <n v="40"/>
    <x v="22125"/>
    <m/>
    <m/>
    <m/>
    <m/>
    <x v="9490"/>
    <s v="2023/2/13"/>
    <x v="166"/>
    <x v="166"/>
    <x v="53"/>
    <x v="53"/>
    <m/>
    <x v="615"/>
    <e v="#N/A"/>
    <x v="615"/>
  </r>
  <r>
    <x v="5170"/>
    <m/>
    <n v="50"/>
    <x v="22126"/>
    <m/>
    <m/>
    <m/>
    <m/>
    <x v="9490"/>
    <s v="2023/2/13"/>
    <x v="166"/>
    <x v="166"/>
    <x v="53"/>
    <x v="53"/>
    <m/>
    <x v="615"/>
    <e v="#N/A"/>
    <x v="615"/>
  </r>
  <r>
    <x v="5170"/>
    <m/>
    <n v="62.6"/>
    <x v="22127"/>
    <m/>
    <m/>
    <m/>
    <m/>
    <x v="5335"/>
    <s v="2023/3/29"/>
    <x v="166"/>
    <x v="166"/>
    <x v="53"/>
    <x v="53"/>
    <m/>
    <x v="615"/>
    <e v="#N/A"/>
    <x v="615"/>
  </r>
  <r>
    <x v="5170"/>
    <m/>
    <n v="2400"/>
    <x v="22128"/>
    <m/>
    <m/>
    <m/>
    <m/>
    <x v="5446"/>
    <s v="2023/4/19"/>
    <x v="166"/>
    <x v="166"/>
    <x v="53"/>
    <x v="53"/>
    <m/>
    <x v="615"/>
    <e v="#N/A"/>
    <x v="615"/>
  </r>
  <r>
    <x v="5170"/>
    <m/>
    <n v="10"/>
    <x v="22129"/>
    <m/>
    <m/>
    <m/>
    <m/>
    <x v="9843"/>
    <s v="2023/5/1"/>
    <x v="166"/>
    <x v="166"/>
    <x v="53"/>
    <x v="53"/>
    <m/>
    <x v="615"/>
    <e v="#N/A"/>
    <x v="615"/>
  </r>
  <r>
    <x v="5170"/>
    <m/>
    <n v="20"/>
    <x v="22130"/>
    <m/>
    <m/>
    <m/>
    <m/>
    <x v="9843"/>
    <s v="2023/5/1"/>
    <x v="166"/>
    <x v="166"/>
    <x v="53"/>
    <x v="53"/>
    <m/>
    <x v="615"/>
    <e v="#N/A"/>
    <x v="615"/>
  </r>
  <r>
    <x v="5170"/>
    <m/>
    <n v="35"/>
    <x v="22131"/>
    <m/>
    <m/>
    <m/>
    <m/>
    <x v="9835"/>
    <s v="2023/5/1"/>
    <x v="166"/>
    <x v="166"/>
    <x v="53"/>
    <x v="53"/>
    <m/>
    <x v="615"/>
    <e v="#N/A"/>
    <x v="615"/>
  </r>
  <r>
    <x v="5170"/>
    <m/>
    <n v="45"/>
    <x v="22132"/>
    <m/>
    <m/>
    <m/>
    <m/>
    <x v="8448"/>
    <s v="2023/8/13"/>
    <x v="166"/>
    <x v="166"/>
    <x v="53"/>
    <x v="53"/>
    <m/>
    <x v="615"/>
    <e v="#N/A"/>
    <x v="615"/>
  </r>
  <r>
    <x v="5170"/>
    <m/>
    <n v="30"/>
    <x v="22133"/>
    <m/>
    <m/>
    <m/>
    <m/>
    <x v="9761"/>
    <s v="2023/8/20"/>
    <x v="166"/>
    <x v="166"/>
    <x v="53"/>
    <x v="53"/>
    <m/>
    <x v="615"/>
    <e v="#N/A"/>
    <x v="615"/>
  </r>
  <r>
    <x v="5170"/>
    <m/>
    <n v="643.5"/>
    <x v="22134"/>
    <m/>
    <m/>
    <m/>
    <m/>
    <x v="8488"/>
    <s v="2023/11/12"/>
    <x v="166"/>
    <x v="166"/>
    <x v="53"/>
    <x v="53"/>
    <m/>
    <x v="615"/>
    <e v="#N/A"/>
    <x v="615"/>
  </r>
  <r>
    <x v="5170"/>
    <m/>
    <n v="460.2"/>
    <x v="22134"/>
    <m/>
    <m/>
    <m/>
    <m/>
    <x v="8488"/>
    <s v="2023/11/12"/>
    <x v="166"/>
    <x v="166"/>
    <x v="53"/>
    <x v="53"/>
    <m/>
    <x v="615"/>
    <e v="#N/A"/>
    <x v="615"/>
  </r>
  <r>
    <x v="5170"/>
    <m/>
    <n v="9"/>
    <x v="22135"/>
    <m/>
    <m/>
    <m/>
    <m/>
    <x v="9832"/>
    <s v="2023/12/2"/>
    <x v="166"/>
    <x v="166"/>
    <x v="53"/>
    <x v="53"/>
    <m/>
    <x v="615"/>
    <e v="#N/A"/>
    <x v="615"/>
  </r>
  <r>
    <x v="5170"/>
    <m/>
    <n v="40"/>
    <x v="22136"/>
    <m/>
    <m/>
    <m/>
    <m/>
    <x v="5583"/>
    <s v="2023/11/23"/>
    <x v="166"/>
    <x v="166"/>
    <x v="27"/>
    <x v="27"/>
    <m/>
    <x v="615"/>
    <e v="#N/A"/>
    <x v="615"/>
  </r>
  <r>
    <x v="5170"/>
    <m/>
    <n v="20"/>
    <x v="22137"/>
    <m/>
    <m/>
    <m/>
    <m/>
    <x v="5583"/>
    <s v="2023/11/23"/>
    <x v="166"/>
    <x v="166"/>
    <x v="27"/>
    <x v="27"/>
    <m/>
    <x v="615"/>
    <e v="#N/A"/>
    <x v="615"/>
  </r>
  <r>
    <x v="5170"/>
    <m/>
    <n v="1833"/>
    <x v="22138"/>
    <m/>
    <m/>
    <m/>
    <m/>
    <x v="9481"/>
    <s v="2023/9/16"/>
    <x v="167"/>
    <x v="167"/>
    <x v="4"/>
    <x v="4"/>
    <m/>
    <x v="615"/>
    <e v="#N/A"/>
    <x v="615"/>
  </r>
  <r>
    <x v="5170"/>
    <m/>
    <n v="117"/>
    <x v="22139"/>
    <m/>
    <m/>
    <m/>
    <m/>
    <x v="9481"/>
    <s v="2023/9/16"/>
    <x v="167"/>
    <x v="167"/>
    <x v="4"/>
    <x v="4"/>
    <m/>
    <x v="615"/>
    <e v="#N/A"/>
    <x v="615"/>
  </r>
  <r>
    <x v="5170"/>
    <m/>
    <n v="585"/>
    <x v="22140"/>
    <m/>
    <m/>
    <m/>
    <m/>
    <x v="8335"/>
    <s v="2023/10/19"/>
    <x v="167"/>
    <x v="167"/>
    <x v="4"/>
    <x v="4"/>
    <m/>
    <x v="615"/>
    <e v="#N/A"/>
    <x v="615"/>
  </r>
  <r>
    <x v="5170"/>
    <m/>
    <n v="70"/>
    <x v="22141"/>
    <m/>
    <m/>
    <m/>
    <m/>
    <x v="9758"/>
    <s v="2023/3/29"/>
    <x v="167"/>
    <x v="167"/>
    <x v="6"/>
    <x v="6"/>
    <m/>
    <x v="615"/>
    <e v="#N/A"/>
    <x v="615"/>
  </r>
  <r>
    <x v="5170"/>
    <m/>
    <n v="115"/>
    <x v="22142"/>
    <m/>
    <m/>
    <m/>
    <m/>
    <x v="7730"/>
    <s v="2023/9/11"/>
    <x v="167"/>
    <x v="167"/>
    <x v="48"/>
    <x v="48"/>
    <m/>
    <x v="615"/>
    <e v="#N/A"/>
    <x v="615"/>
  </r>
  <r>
    <x v="5170"/>
    <m/>
    <n v="1383"/>
    <x v="22143"/>
    <m/>
    <m/>
    <m/>
    <m/>
    <x v="7730"/>
    <s v="2023/9/11"/>
    <x v="167"/>
    <x v="167"/>
    <x v="48"/>
    <x v="48"/>
    <m/>
    <x v="615"/>
    <e v="#N/A"/>
    <x v="615"/>
  </r>
  <r>
    <x v="5170"/>
    <m/>
    <n v="117"/>
    <x v="22144"/>
    <m/>
    <m/>
    <m/>
    <m/>
    <x v="7730"/>
    <s v="2023/9/11"/>
    <x v="167"/>
    <x v="167"/>
    <x v="48"/>
    <x v="48"/>
    <m/>
    <x v="615"/>
    <e v="#N/A"/>
    <x v="615"/>
  </r>
  <r>
    <x v="5170"/>
    <m/>
    <n v="180"/>
    <x v="22145"/>
    <m/>
    <m/>
    <m/>
    <m/>
    <x v="9485"/>
    <s v="2023/7/19"/>
    <x v="167"/>
    <x v="167"/>
    <x v="8"/>
    <x v="8"/>
    <m/>
    <x v="615"/>
    <e v="#N/A"/>
    <x v="615"/>
  </r>
  <r>
    <x v="5170"/>
    <m/>
    <n v="1500"/>
    <x v="22146"/>
    <m/>
    <m/>
    <m/>
    <m/>
    <x v="8471"/>
    <s v="2023/5/27"/>
    <x v="167"/>
    <x v="167"/>
    <x v="37"/>
    <x v="37"/>
    <m/>
    <x v="615"/>
    <e v="#N/A"/>
    <x v="615"/>
  </r>
  <r>
    <x v="5170"/>
    <m/>
    <n v="366"/>
    <x v="22147"/>
    <m/>
    <m/>
    <m/>
    <m/>
    <x v="8472"/>
    <s v="2023/5/27"/>
    <x v="167"/>
    <x v="167"/>
    <x v="37"/>
    <x v="37"/>
    <m/>
    <x v="615"/>
    <e v="#N/A"/>
    <x v="615"/>
  </r>
  <r>
    <x v="5170"/>
    <m/>
    <n v="600"/>
    <x v="22148"/>
    <m/>
    <m/>
    <m/>
    <m/>
    <x v="8473"/>
    <s v="2023/5/27"/>
    <x v="167"/>
    <x v="167"/>
    <x v="37"/>
    <x v="37"/>
    <m/>
    <x v="615"/>
    <e v="#N/A"/>
    <x v="615"/>
  </r>
  <r>
    <x v="5170"/>
    <m/>
    <n v="801"/>
    <x v="22149"/>
    <m/>
    <m/>
    <m/>
    <m/>
    <x v="9762"/>
    <s v="2023/6/7"/>
    <x v="167"/>
    <x v="167"/>
    <x v="37"/>
    <x v="37"/>
    <m/>
    <x v="615"/>
    <e v="#N/A"/>
    <x v="615"/>
  </r>
  <r>
    <x v="5170"/>
    <m/>
    <n v="181"/>
    <x v="22150"/>
    <m/>
    <m/>
    <m/>
    <m/>
    <x v="9938"/>
    <s v="2023/9/12"/>
    <x v="167"/>
    <x v="167"/>
    <x v="37"/>
    <x v="37"/>
    <m/>
    <x v="615"/>
    <e v="#N/A"/>
    <x v="615"/>
  </r>
  <r>
    <x v="5170"/>
    <m/>
    <n v="380"/>
    <x v="22151"/>
    <m/>
    <m/>
    <m/>
    <m/>
    <x v="8427"/>
    <s v="2023/6/21"/>
    <x v="167"/>
    <x v="167"/>
    <x v="22"/>
    <x v="22"/>
    <m/>
    <x v="615"/>
    <e v="#N/A"/>
    <x v="615"/>
  </r>
  <r>
    <x v="5170"/>
    <m/>
    <n v="1125"/>
    <x v="22152"/>
    <m/>
    <m/>
    <m/>
    <m/>
    <x v="7820"/>
    <s v="2023/1/10"/>
    <x v="167"/>
    <x v="167"/>
    <x v="10"/>
    <x v="10"/>
    <m/>
    <x v="615"/>
    <e v="#N/A"/>
    <x v="615"/>
  </r>
  <r>
    <x v="5170"/>
    <m/>
    <n v="197"/>
    <x v="19397"/>
    <m/>
    <m/>
    <m/>
    <m/>
    <x v="8141"/>
    <s v="2023/1/25"/>
    <x v="167"/>
    <x v="167"/>
    <x v="21"/>
    <x v="21"/>
    <m/>
    <x v="615"/>
    <e v="#N/A"/>
    <x v="615"/>
  </r>
  <r>
    <x v="5170"/>
    <m/>
    <n v="160.1"/>
    <x v="22153"/>
    <m/>
    <m/>
    <m/>
    <m/>
    <x v="8496"/>
    <s v="2023/3/5"/>
    <x v="167"/>
    <x v="167"/>
    <x v="21"/>
    <x v="21"/>
    <m/>
    <x v="615"/>
    <e v="#N/A"/>
    <x v="615"/>
  </r>
  <r>
    <x v="5170"/>
    <m/>
    <n v="250"/>
    <x v="22154"/>
    <m/>
    <m/>
    <m/>
    <m/>
    <x v="8505"/>
    <s v="2023/10/5"/>
    <x v="167"/>
    <x v="167"/>
    <x v="21"/>
    <x v="21"/>
    <m/>
    <x v="615"/>
    <e v="#N/A"/>
    <x v="615"/>
  </r>
  <r>
    <x v="5170"/>
    <m/>
    <n v="1500"/>
    <x v="22155"/>
    <m/>
    <m/>
    <m/>
    <m/>
    <x v="10010"/>
    <s v="2023/2/7"/>
    <x v="167"/>
    <x v="167"/>
    <x v="32"/>
    <x v="32"/>
    <m/>
    <x v="615"/>
    <e v="#N/A"/>
    <x v="615"/>
  </r>
  <r>
    <x v="5170"/>
    <m/>
    <n v="1700"/>
    <x v="22155"/>
    <m/>
    <m/>
    <m/>
    <m/>
    <x v="10010"/>
    <s v="2023/2/7"/>
    <x v="167"/>
    <x v="167"/>
    <x v="32"/>
    <x v="32"/>
    <m/>
    <x v="615"/>
    <e v="#N/A"/>
    <x v="615"/>
  </r>
  <r>
    <x v="5170"/>
    <m/>
    <n v="3450"/>
    <x v="22156"/>
    <m/>
    <m/>
    <m/>
    <m/>
    <x v="10010"/>
    <s v="2023/2/7"/>
    <x v="167"/>
    <x v="167"/>
    <x v="32"/>
    <x v="32"/>
    <m/>
    <x v="615"/>
    <e v="#N/A"/>
    <x v="615"/>
  </r>
  <r>
    <x v="5170"/>
    <m/>
    <n v="1181"/>
    <x v="22157"/>
    <m/>
    <m/>
    <m/>
    <m/>
    <x v="8534"/>
    <s v="2023/3/6"/>
    <x v="167"/>
    <x v="167"/>
    <x v="32"/>
    <x v="32"/>
    <m/>
    <x v="615"/>
    <e v="#N/A"/>
    <x v="615"/>
  </r>
  <r>
    <x v="5170"/>
    <m/>
    <n v="2319"/>
    <x v="22158"/>
    <m/>
    <m/>
    <m/>
    <m/>
    <x v="8534"/>
    <s v="2023/3/6"/>
    <x v="167"/>
    <x v="167"/>
    <x v="32"/>
    <x v="32"/>
    <m/>
    <x v="615"/>
    <e v="#N/A"/>
    <x v="615"/>
  </r>
  <r>
    <x v="5170"/>
    <m/>
    <n v="1500"/>
    <x v="22159"/>
    <m/>
    <m/>
    <m/>
    <m/>
    <x v="9683"/>
    <s v="2023/3/27"/>
    <x v="167"/>
    <x v="167"/>
    <x v="32"/>
    <x v="32"/>
    <m/>
    <x v="615"/>
    <e v="#N/A"/>
    <x v="615"/>
  </r>
  <r>
    <x v="5170"/>
    <m/>
    <n v="3500"/>
    <x v="22160"/>
    <m/>
    <m/>
    <m/>
    <m/>
    <x v="8538"/>
    <s v="2023/4/29"/>
    <x v="167"/>
    <x v="167"/>
    <x v="32"/>
    <x v="32"/>
    <m/>
    <x v="615"/>
    <e v="#N/A"/>
    <x v="615"/>
  </r>
  <r>
    <x v="5170"/>
    <m/>
    <n v="3000"/>
    <x v="22161"/>
    <m/>
    <m/>
    <m/>
    <m/>
    <x v="8541"/>
    <s v="2023/6/24"/>
    <x v="167"/>
    <x v="167"/>
    <x v="32"/>
    <x v="32"/>
    <m/>
    <x v="615"/>
    <e v="#N/A"/>
    <x v="615"/>
  </r>
  <r>
    <x v="5170"/>
    <m/>
    <n v="3928"/>
    <x v="22162"/>
    <m/>
    <m/>
    <m/>
    <m/>
    <x v="9575"/>
    <s v="2023/6/25"/>
    <x v="167"/>
    <x v="167"/>
    <x v="32"/>
    <x v="32"/>
    <m/>
    <x v="615"/>
    <e v="#N/A"/>
    <x v="615"/>
  </r>
  <r>
    <x v="5170"/>
    <m/>
    <n v="4000"/>
    <x v="22163"/>
    <m/>
    <m/>
    <m/>
    <m/>
    <x v="9943"/>
    <s v="2023/9/20"/>
    <x v="167"/>
    <x v="167"/>
    <x v="32"/>
    <x v="32"/>
    <m/>
    <x v="615"/>
    <e v="#N/A"/>
    <x v="615"/>
  </r>
  <r>
    <x v="5170"/>
    <m/>
    <n v="234"/>
    <x v="22164"/>
    <m/>
    <m/>
    <m/>
    <m/>
    <x v="8550"/>
    <s v="2023/10/11"/>
    <x v="167"/>
    <x v="167"/>
    <x v="68"/>
    <x v="68"/>
    <m/>
    <x v="615"/>
    <e v="#N/A"/>
    <x v="615"/>
  </r>
  <r>
    <x v="5170"/>
    <m/>
    <n v="227"/>
    <x v="22165"/>
    <m/>
    <m/>
    <m/>
    <m/>
    <x v="8529"/>
    <s v="2023/12/9"/>
    <x v="167"/>
    <x v="167"/>
    <x v="68"/>
    <x v="68"/>
    <m/>
    <x v="615"/>
    <e v="#N/A"/>
    <x v="615"/>
  </r>
  <r>
    <x v="5170"/>
    <m/>
    <n v="1000"/>
    <x v="22166"/>
    <m/>
    <m/>
    <m/>
    <m/>
    <x v="8543"/>
    <s v="2023/12/20"/>
    <x v="167"/>
    <x v="167"/>
    <x v="68"/>
    <x v="68"/>
    <m/>
    <x v="615"/>
    <e v="#N/A"/>
    <x v="615"/>
  </r>
  <r>
    <x v="5170"/>
    <m/>
    <n v="431.99"/>
    <x v="22167"/>
    <m/>
    <m/>
    <m/>
    <m/>
    <x v="8658"/>
    <s v="2023/12/24"/>
    <x v="167"/>
    <x v="167"/>
    <x v="68"/>
    <x v="68"/>
    <m/>
    <x v="615"/>
    <e v="#N/A"/>
    <x v="615"/>
  </r>
  <r>
    <x v="5170"/>
    <m/>
    <n v="195"/>
    <x v="22168"/>
    <m/>
    <m/>
    <m/>
    <m/>
    <x v="9946"/>
    <s v="2023/7/13"/>
    <x v="167"/>
    <x v="167"/>
    <x v="28"/>
    <x v="28"/>
    <m/>
    <x v="615"/>
    <e v="#N/A"/>
    <x v="615"/>
  </r>
  <r>
    <x v="5170"/>
    <m/>
    <n v="589.19000000000005"/>
    <x v="22169"/>
    <m/>
    <m/>
    <m/>
    <m/>
    <x v="9790"/>
    <s v="2023/3/19"/>
    <x v="167"/>
    <x v="167"/>
    <x v="33"/>
    <x v="33"/>
    <m/>
    <x v="615"/>
    <e v="#N/A"/>
    <x v="615"/>
  </r>
  <r>
    <x v="5170"/>
    <m/>
    <n v="2135"/>
    <x v="22170"/>
    <m/>
    <m/>
    <m/>
    <m/>
    <x v="9792"/>
    <s v="2023/1/9"/>
    <x v="167"/>
    <x v="167"/>
    <x v="19"/>
    <x v="19"/>
    <m/>
    <x v="615"/>
    <e v="#N/A"/>
    <x v="615"/>
  </r>
  <r>
    <x v="5170"/>
    <m/>
    <n v="600"/>
    <x v="22171"/>
    <m/>
    <m/>
    <m/>
    <m/>
    <x v="8019"/>
    <s v="2023/2/28"/>
    <x v="167"/>
    <x v="167"/>
    <x v="19"/>
    <x v="19"/>
    <m/>
    <x v="615"/>
    <e v="#N/A"/>
    <x v="615"/>
  </r>
  <r>
    <x v="5170"/>
    <m/>
    <n v="1100"/>
    <x v="22172"/>
    <m/>
    <m/>
    <m/>
    <m/>
    <x v="8589"/>
    <s v="2023/2/28"/>
    <x v="167"/>
    <x v="167"/>
    <x v="19"/>
    <x v="19"/>
    <m/>
    <x v="615"/>
    <e v="#N/A"/>
    <x v="615"/>
  </r>
  <r>
    <x v="5170"/>
    <m/>
    <n v="500"/>
    <x v="22173"/>
    <m/>
    <m/>
    <m/>
    <m/>
    <x v="9794"/>
    <s v="2023/3/2"/>
    <x v="167"/>
    <x v="167"/>
    <x v="19"/>
    <x v="19"/>
    <m/>
    <x v="615"/>
    <e v="#N/A"/>
    <x v="615"/>
  </r>
  <r>
    <x v="5170"/>
    <m/>
    <n v="281.3"/>
    <x v="22168"/>
    <m/>
    <m/>
    <m/>
    <m/>
    <x v="9795"/>
    <s v="2023/5/27"/>
    <x v="167"/>
    <x v="167"/>
    <x v="30"/>
    <x v="30"/>
    <m/>
    <x v="615"/>
    <e v="#N/A"/>
    <x v="615"/>
  </r>
  <r>
    <x v="5170"/>
    <m/>
    <n v="264.25"/>
    <x v="22174"/>
    <m/>
    <m/>
    <m/>
    <m/>
    <x v="9947"/>
    <s v="2023/6/1"/>
    <x v="167"/>
    <x v="167"/>
    <x v="30"/>
    <x v="30"/>
    <m/>
    <x v="615"/>
    <e v="#N/A"/>
    <x v="615"/>
  </r>
  <r>
    <x v="5170"/>
    <m/>
    <n v="144"/>
    <x v="22175"/>
    <m/>
    <m/>
    <m/>
    <m/>
    <x v="9948"/>
    <s v="2023/7/8"/>
    <x v="167"/>
    <x v="167"/>
    <x v="30"/>
    <x v="30"/>
    <m/>
    <x v="615"/>
    <e v="#N/A"/>
    <x v="615"/>
  </r>
  <r>
    <x v="5170"/>
    <m/>
    <n v="5494"/>
    <x v="22176"/>
    <m/>
    <m/>
    <m/>
    <m/>
    <x v="9493"/>
    <s v="2023/6/21"/>
    <x v="167"/>
    <x v="167"/>
    <x v="58"/>
    <x v="58"/>
    <m/>
    <x v="615"/>
    <e v="#N/A"/>
    <x v="615"/>
  </r>
  <r>
    <x v="5170"/>
    <m/>
    <n v="183"/>
    <x v="22177"/>
    <m/>
    <m/>
    <m/>
    <m/>
    <x v="9493"/>
    <s v="2023/6/21"/>
    <x v="167"/>
    <x v="167"/>
    <x v="58"/>
    <x v="58"/>
    <m/>
    <x v="615"/>
    <e v="#N/A"/>
    <x v="615"/>
  </r>
  <r>
    <x v="5170"/>
    <m/>
    <n v="706.21"/>
    <x v="22178"/>
    <m/>
    <m/>
    <m/>
    <m/>
    <x v="9493"/>
    <s v="2023/6/21"/>
    <x v="167"/>
    <x v="167"/>
    <x v="58"/>
    <x v="58"/>
    <m/>
    <x v="615"/>
    <e v="#N/A"/>
    <x v="615"/>
  </r>
  <r>
    <x v="5170"/>
    <m/>
    <n v="528.33000000000004"/>
    <x v="22179"/>
    <m/>
    <m/>
    <m/>
    <m/>
    <x v="9494"/>
    <s v="2023/6/25"/>
    <x v="167"/>
    <x v="167"/>
    <x v="58"/>
    <x v="58"/>
    <m/>
    <x v="615"/>
    <e v="#N/A"/>
    <x v="615"/>
  </r>
  <r>
    <x v="5170"/>
    <m/>
    <n v="3338.14"/>
    <x v="22180"/>
    <m/>
    <m/>
    <m/>
    <m/>
    <x v="9747"/>
    <s v="2023/7/23"/>
    <x v="167"/>
    <x v="167"/>
    <x v="58"/>
    <x v="58"/>
    <m/>
    <x v="615"/>
    <e v="#N/A"/>
    <x v="615"/>
  </r>
  <r>
    <x v="5170"/>
    <m/>
    <n v="5220"/>
    <x v="22181"/>
    <m/>
    <m/>
    <m/>
    <m/>
    <x v="9747"/>
    <s v="2023/7/23"/>
    <x v="167"/>
    <x v="167"/>
    <x v="58"/>
    <x v="58"/>
    <m/>
    <x v="615"/>
    <e v="#N/A"/>
    <x v="615"/>
  </r>
  <r>
    <x v="5170"/>
    <m/>
    <n v="300"/>
    <x v="22182"/>
    <m/>
    <m/>
    <m/>
    <m/>
    <x v="8608"/>
    <s v="2023/8/16"/>
    <x v="167"/>
    <x v="167"/>
    <x v="58"/>
    <x v="58"/>
    <m/>
    <x v="615"/>
    <e v="#N/A"/>
    <x v="615"/>
  </r>
  <r>
    <x v="5170"/>
    <m/>
    <n v="200"/>
    <x v="22183"/>
    <m/>
    <m/>
    <m/>
    <m/>
    <x v="9462"/>
    <s v="2023/10/14"/>
    <x v="167"/>
    <x v="167"/>
    <x v="58"/>
    <x v="58"/>
    <m/>
    <x v="615"/>
    <e v="#N/A"/>
    <x v="615"/>
  </r>
  <r>
    <x v="5170"/>
    <m/>
    <n v="3828"/>
    <x v="22184"/>
    <m/>
    <m/>
    <m/>
    <m/>
    <x v="9603"/>
    <s v="2023/11/2"/>
    <x v="167"/>
    <x v="167"/>
    <x v="58"/>
    <x v="58"/>
    <m/>
    <x v="615"/>
    <e v="#N/A"/>
    <x v="615"/>
  </r>
  <r>
    <x v="5170"/>
    <m/>
    <n v="189.69"/>
    <x v="22185"/>
    <m/>
    <m/>
    <m/>
    <m/>
    <x v="9802"/>
    <s v="2023/11/30"/>
    <x v="167"/>
    <x v="167"/>
    <x v="58"/>
    <x v="58"/>
    <m/>
    <x v="615"/>
    <e v="#N/A"/>
    <x v="615"/>
  </r>
  <r>
    <x v="5170"/>
    <m/>
    <n v="157.41"/>
    <x v="22186"/>
    <m/>
    <m/>
    <m/>
    <m/>
    <x v="9802"/>
    <s v="2023/11/30"/>
    <x v="167"/>
    <x v="167"/>
    <x v="58"/>
    <x v="58"/>
    <m/>
    <x v="615"/>
    <e v="#N/A"/>
    <x v="615"/>
  </r>
  <r>
    <x v="5170"/>
    <m/>
    <n v="159.65"/>
    <x v="22187"/>
    <m/>
    <m/>
    <m/>
    <m/>
    <x v="9802"/>
    <s v="2023/11/30"/>
    <x v="167"/>
    <x v="167"/>
    <x v="58"/>
    <x v="58"/>
    <m/>
    <x v="615"/>
    <e v="#N/A"/>
    <x v="615"/>
  </r>
  <r>
    <x v="5170"/>
    <m/>
    <n v="173"/>
    <x v="22188"/>
    <m/>
    <m/>
    <m/>
    <m/>
    <x v="9803"/>
    <s v="2023/12/2"/>
    <x v="167"/>
    <x v="167"/>
    <x v="58"/>
    <x v="58"/>
    <m/>
    <x v="615"/>
    <e v="#N/A"/>
    <x v="615"/>
  </r>
  <r>
    <x v="5170"/>
    <m/>
    <n v="87"/>
    <x v="22189"/>
    <m/>
    <m/>
    <m/>
    <m/>
    <x v="9803"/>
    <s v="2023/12/2"/>
    <x v="167"/>
    <x v="167"/>
    <x v="58"/>
    <x v="58"/>
    <m/>
    <x v="615"/>
    <e v="#N/A"/>
    <x v="615"/>
  </r>
  <r>
    <x v="5170"/>
    <m/>
    <n v="2203.9"/>
    <x v="22190"/>
    <m/>
    <m/>
    <m/>
    <m/>
    <x v="9805"/>
    <s v="2023/12/9"/>
    <x v="167"/>
    <x v="167"/>
    <x v="58"/>
    <x v="58"/>
    <m/>
    <x v="615"/>
    <e v="#N/A"/>
    <x v="615"/>
  </r>
  <r>
    <x v="5170"/>
    <m/>
    <n v="175.98"/>
    <x v="20184"/>
    <m/>
    <m/>
    <m/>
    <m/>
    <x v="9531"/>
    <s v="2023/12/18"/>
    <x v="167"/>
    <x v="167"/>
    <x v="58"/>
    <x v="58"/>
    <m/>
    <x v="615"/>
    <e v="#N/A"/>
    <x v="615"/>
  </r>
  <r>
    <x v="5170"/>
    <m/>
    <n v="568.79"/>
    <x v="22162"/>
    <m/>
    <m/>
    <m/>
    <m/>
    <x v="9575"/>
    <s v="2023/6/25"/>
    <x v="167"/>
    <x v="167"/>
    <x v="66"/>
    <x v="66"/>
    <m/>
    <x v="615"/>
    <e v="#N/A"/>
    <x v="615"/>
  </r>
  <r>
    <x v="5170"/>
    <m/>
    <n v="80"/>
    <x v="22191"/>
    <m/>
    <m/>
    <m/>
    <m/>
    <x v="8264"/>
    <s v="2023/8/19"/>
    <x v="167"/>
    <x v="167"/>
    <x v="66"/>
    <x v="66"/>
    <m/>
    <x v="615"/>
    <e v="#N/A"/>
    <x v="615"/>
  </r>
  <r>
    <x v="5170"/>
    <m/>
    <n v="4000"/>
    <x v="22192"/>
    <m/>
    <m/>
    <m/>
    <m/>
    <x v="10011"/>
    <s v="2023/10/17"/>
    <x v="167"/>
    <x v="167"/>
    <x v="66"/>
    <x v="66"/>
    <m/>
    <x v="615"/>
    <e v="#N/A"/>
    <x v="615"/>
  </r>
  <r>
    <x v="5170"/>
    <m/>
    <n v="4000"/>
    <x v="22193"/>
    <m/>
    <m/>
    <m/>
    <m/>
    <x v="10012"/>
    <s v="2023/11/21"/>
    <x v="167"/>
    <x v="167"/>
    <x v="66"/>
    <x v="66"/>
    <m/>
    <x v="615"/>
    <e v="#N/A"/>
    <x v="615"/>
  </r>
  <r>
    <x v="5170"/>
    <m/>
    <n v="4000"/>
    <x v="22194"/>
    <m/>
    <m/>
    <m/>
    <m/>
    <x v="10013"/>
    <s v="2023/12/24"/>
    <x v="167"/>
    <x v="167"/>
    <x v="66"/>
    <x v="66"/>
    <m/>
    <x v="615"/>
    <e v="#N/A"/>
    <x v="615"/>
  </r>
  <r>
    <x v="5170"/>
    <m/>
    <n v="143.75"/>
    <x v="22195"/>
    <m/>
    <m/>
    <m/>
    <m/>
    <x v="9811"/>
    <s v="2023/7/13"/>
    <x v="167"/>
    <x v="167"/>
    <x v="57"/>
    <x v="57"/>
    <m/>
    <x v="615"/>
    <e v="#N/A"/>
    <x v="615"/>
  </r>
  <r>
    <x v="5170"/>
    <m/>
    <n v="295.19"/>
    <x v="22196"/>
    <m/>
    <m/>
    <m/>
    <m/>
    <x v="9498"/>
    <s v="2023/11/30"/>
    <x v="167"/>
    <x v="167"/>
    <x v="59"/>
    <x v="59"/>
    <m/>
    <x v="615"/>
    <e v="#N/A"/>
    <x v="615"/>
  </r>
  <r>
    <x v="5170"/>
    <m/>
    <n v="1638"/>
    <x v="22197"/>
    <m/>
    <m/>
    <m/>
    <m/>
    <x v="8488"/>
    <s v="2023/11/12"/>
    <x v="167"/>
    <x v="167"/>
    <x v="73"/>
    <x v="73"/>
    <m/>
    <x v="615"/>
    <e v="#N/A"/>
    <x v="615"/>
  </r>
  <r>
    <x v="5170"/>
    <m/>
    <n v="293.19"/>
    <x v="22198"/>
    <m/>
    <m/>
    <m/>
    <m/>
    <x v="9812"/>
    <s v="2023/12/10"/>
    <x v="167"/>
    <x v="167"/>
    <x v="73"/>
    <x v="73"/>
    <m/>
    <x v="615"/>
    <e v="#N/A"/>
    <x v="615"/>
  </r>
  <r>
    <x v="5170"/>
    <m/>
    <n v="193"/>
    <x v="22199"/>
    <m/>
    <m/>
    <m/>
    <m/>
    <x v="9504"/>
    <s v="2023/12/25"/>
    <x v="167"/>
    <x v="167"/>
    <x v="139"/>
    <x v="138"/>
    <m/>
    <x v="615"/>
    <e v="#N/A"/>
    <x v="615"/>
  </r>
  <r>
    <x v="5170"/>
    <m/>
    <n v="218"/>
    <x v="22200"/>
    <m/>
    <m/>
    <m/>
    <m/>
    <x v="5244"/>
    <s v="2023/1/29"/>
    <x v="167"/>
    <x v="167"/>
    <x v="53"/>
    <x v="53"/>
    <m/>
    <x v="615"/>
    <e v="#N/A"/>
    <x v="615"/>
  </r>
  <r>
    <x v="5170"/>
    <m/>
    <n v="6000"/>
    <x v="22201"/>
    <m/>
    <m/>
    <m/>
    <m/>
    <x v="5698"/>
    <s v="2023/2/12"/>
    <x v="167"/>
    <x v="167"/>
    <x v="53"/>
    <x v="53"/>
    <m/>
    <x v="615"/>
    <e v="#N/A"/>
    <x v="615"/>
  </r>
  <r>
    <x v="5170"/>
    <m/>
    <n v="6000"/>
    <x v="22202"/>
    <m/>
    <m/>
    <m/>
    <m/>
    <x v="5243"/>
    <s v="2023/3/6"/>
    <x v="167"/>
    <x v="167"/>
    <x v="53"/>
    <x v="53"/>
    <m/>
    <x v="615"/>
    <e v="#N/A"/>
    <x v="615"/>
  </r>
  <r>
    <x v="5170"/>
    <m/>
    <n v="920"/>
    <x v="22203"/>
    <m/>
    <m/>
    <m/>
    <m/>
    <x v="9591"/>
    <s v="2023/3/6"/>
    <x v="167"/>
    <x v="167"/>
    <x v="53"/>
    <x v="53"/>
    <m/>
    <x v="615"/>
    <e v="#N/A"/>
    <x v="615"/>
  </r>
  <r>
    <x v="5170"/>
    <m/>
    <n v="6000"/>
    <x v="22204"/>
    <m/>
    <m/>
    <m/>
    <m/>
    <x v="10014"/>
    <s v="2023/4/30"/>
    <x v="167"/>
    <x v="167"/>
    <x v="53"/>
    <x v="53"/>
    <m/>
    <x v="615"/>
    <e v="#N/A"/>
    <x v="615"/>
  </r>
  <r>
    <x v="5170"/>
    <m/>
    <n v="6000"/>
    <x v="22204"/>
    <m/>
    <m/>
    <m/>
    <m/>
    <x v="10014"/>
    <s v="2023/4/30"/>
    <x v="167"/>
    <x v="167"/>
    <x v="53"/>
    <x v="53"/>
    <m/>
    <x v="615"/>
    <e v="#N/A"/>
    <x v="615"/>
  </r>
  <r>
    <x v="5170"/>
    <m/>
    <n v="6500"/>
    <x v="22205"/>
    <m/>
    <m/>
    <m/>
    <m/>
    <x v="10014"/>
    <s v="2023/4/30"/>
    <x v="167"/>
    <x v="167"/>
    <x v="53"/>
    <x v="53"/>
    <m/>
    <x v="615"/>
    <e v="#N/A"/>
    <x v="615"/>
  </r>
  <r>
    <x v="5170"/>
    <m/>
    <n v="6500"/>
    <x v="22206"/>
    <m/>
    <m/>
    <m/>
    <m/>
    <x v="10015"/>
    <s v="2023/6/1"/>
    <x v="167"/>
    <x v="167"/>
    <x v="53"/>
    <x v="53"/>
    <m/>
    <x v="615"/>
    <e v="#N/A"/>
    <x v="615"/>
  </r>
  <r>
    <x v="5170"/>
    <m/>
    <n v="12000"/>
    <x v="22207"/>
    <m/>
    <m/>
    <m/>
    <m/>
    <x v="10016"/>
    <s v="2023/6/14"/>
    <x v="167"/>
    <x v="167"/>
    <x v="53"/>
    <x v="53"/>
    <m/>
    <x v="615"/>
    <e v="#N/A"/>
    <x v="615"/>
  </r>
  <r>
    <x v="5170"/>
    <m/>
    <n v="6500"/>
    <x v="22208"/>
    <m/>
    <m/>
    <m/>
    <m/>
    <x v="10017"/>
    <s v="2023/7/1"/>
    <x v="167"/>
    <x v="167"/>
    <x v="53"/>
    <x v="53"/>
    <m/>
    <x v="615"/>
    <e v="#N/A"/>
    <x v="615"/>
  </r>
  <r>
    <x v="5170"/>
    <m/>
    <n v="12000"/>
    <x v="22209"/>
    <m/>
    <m/>
    <m/>
    <m/>
    <x v="10018"/>
    <s v="2023/7/23"/>
    <x v="167"/>
    <x v="167"/>
    <x v="53"/>
    <x v="53"/>
    <m/>
    <x v="615"/>
    <e v="#N/A"/>
    <x v="615"/>
  </r>
  <r>
    <x v="5170"/>
    <m/>
    <n v="6500"/>
    <x v="22210"/>
    <m/>
    <m/>
    <m/>
    <m/>
    <x v="10019"/>
    <s v="2023/7/31"/>
    <x v="167"/>
    <x v="167"/>
    <x v="53"/>
    <x v="53"/>
    <m/>
    <x v="615"/>
    <e v="#N/A"/>
    <x v="615"/>
  </r>
  <r>
    <x v="5170"/>
    <m/>
    <n v="12000"/>
    <x v="22211"/>
    <m/>
    <m/>
    <m/>
    <m/>
    <x v="10020"/>
    <s v="2023/8/6"/>
    <x v="167"/>
    <x v="167"/>
    <x v="53"/>
    <x v="53"/>
    <m/>
    <x v="615"/>
    <e v="#N/A"/>
    <x v="615"/>
  </r>
  <r>
    <x v="5170"/>
    <m/>
    <n v="12000"/>
    <x v="22212"/>
    <m/>
    <m/>
    <m/>
    <m/>
    <x v="10021"/>
    <s v="2023/8/31"/>
    <x v="167"/>
    <x v="167"/>
    <x v="53"/>
    <x v="53"/>
    <m/>
    <x v="615"/>
    <e v="#N/A"/>
    <x v="615"/>
  </r>
  <r>
    <x v="5170"/>
    <m/>
    <n v="157.1"/>
    <x v="22213"/>
    <m/>
    <m/>
    <m/>
    <m/>
    <x v="9748"/>
    <s v="2023/9/18"/>
    <x v="167"/>
    <x v="167"/>
    <x v="53"/>
    <x v="53"/>
    <m/>
    <x v="615"/>
    <e v="#N/A"/>
    <x v="615"/>
  </r>
  <r>
    <x v="5170"/>
    <m/>
    <n v="7148"/>
    <x v="22214"/>
    <m/>
    <m/>
    <m/>
    <m/>
    <x v="10022"/>
    <s v="2023/9/19"/>
    <x v="167"/>
    <x v="167"/>
    <x v="53"/>
    <x v="53"/>
    <m/>
    <x v="615"/>
    <e v="#N/A"/>
    <x v="615"/>
  </r>
  <r>
    <x v="5170"/>
    <m/>
    <n v="12000"/>
    <x v="22215"/>
    <m/>
    <m/>
    <m/>
    <m/>
    <x v="7110"/>
    <s v="2023/10/18"/>
    <x v="167"/>
    <x v="167"/>
    <x v="53"/>
    <x v="53"/>
    <m/>
    <x v="615"/>
    <e v="#N/A"/>
    <x v="615"/>
  </r>
  <r>
    <x v="5170"/>
    <m/>
    <n v="3400"/>
    <x v="22216"/>
    <m/>
    <m/>
    <m/>
    <m/>
    <x v="7110"/>
    <s v="2023/10/18"/>
    <x v="167"/>
    <x v="167"/>
    <x v="53"/>
    <x v="53"/>
    <m/>
    <x v="615"/>
    <e v="#N/A"/>
    <x v="615"/>
  </r>
  <r>
    <x v="5170"/>
    <m/>
    <n v="18000"/>
    <x v="22217"/>
    <m/>
    <m/>
    <m/>
    <m/>
    <x v="7819"/>
    <s v="2023/11/20"/>
    <x v="167"/>
    <x v="167"/>
    <x v="53"/>
    <x v="53"/>
    <m/>
    <x v="615"/>
    <e v="#N/A"/>
    <x v="615"/>
  </r>
  <r>
    <x v="5170"/>
    <m/>
    <n v="18000"/>
    <x v="22218"/>
    <m/>
    <m/>
    <m/>
    <m/>
    <x v="5714"/>
    <s v="2023/12/14"/>
    <x v="167"/>
    <x v="167"/>
    <x v="53"/>
    <x v="53"/>
    <m/>
    <x v="615"/>
    <e v="#N/A"/>
    <x v="615"/>
  </r>
  <r>
    <x v="5170"/>
    <m/>
    <n v="1000"/>
    <x v="22219"/>
    <m/>
    <m/>
    <m/>
    <m/>
    <x v="9534"/>
    <s v="2023/1/23"/>
    <x v="168"/>
    <x v="168"/>
    <x v="35"/>
    <x v="35"/>
    <m/>
    <x v="615"/>
    <e v="#N/A"/>
    <x v="615"/>
  </r>
  <r>
    <x v="5170"/>
    <m/>
    <n v="1000"/>
    <x v="22220"/>
    <m/>
    <m/>
    <m/>
    <m/>
    <x v="9768"/>
    <s v="2023/1/23"/>
    <x v="168"/>
    <x v="168"/>
    <x v="35"/>
    <x v="35"/>
    <m/>
    <x v="615"/>
    <e v="#N/A"/>
    <x v="615"/>
  </r>
  <r>
    <x v="5170"/>
    <m/>
    <n v="1000"/>
    <x v="22221"/>
    <m/>
    <m/>
    <m/>
    <m/>
    <x v="9734"/>
    <s v="2023/1/23"/>
    <x v="168"/>
    <x v="168"/>
    <x v="35"/>
    <x v="35"/>
    <m/>
    <x v="615"/>
    <e v="#N/A"/>
    <x v="615"/>
  </r>
  <r>
    <x v="5170"/>
    <m/>
    <n v="1500"/>
    <x v="22222"/>
    <m/>
    <m/>
    <m/>
    <m/>
    <x v="9770"/>
    <s v="2023/5/1"/>
    <x v="168"/>
    <x v="168"/>
    <x v="35"/>
    <x v="35"/>
    <m/>
    <x v="615"/>
    <e v="#N/A"/>
    <x v="615"/>
  </r>
  <r>
    <x v="5170"/>
    <m/>
    <n v="1000"/>
    <x v="22223"/>
    <m/>
    <m/>
    <m/>
    <m/>
    <x v="8323"/>
    <s v="2023/5/1"/>
    <x v="168"/>
    <x v="168"/>
    <x v="35"/>
    <x v="35"/>
    <m/>
    <x v="615"/>
    <e v="#N/A"/>
    <x v="615"/>
  </r>
  <r>
    <x v="5170"/>
    <m/>
    <n v="1100"/>
    <x v="22224"/>
    <m/>
    <m/>
    <m/>
    <m/>
    <x v="9538"/>
    <s v="2023/1/17"/>
    <x v="168"/>
    <x v="168"/>
    <x v="38"/>
    <x v="38"/>
    <m/>
    <x v="615"/>
    <e v="#N/A"/>
    <x v="615"/>
  </r>
  <r>
    <x v="5170"/>
    <m/>
    <n v="600"/>
    <x v="22225"/>
    <m/>
    <m/>
    <m/>
    <m/>
    <x v="9572"/>
    <s v="2023/1/28"/>
    <x v="168"/>
    <x v="168"/>
    <x v="38"/>
    <x v="38"/>
    <m/>
    <x v="615"/>
    <e v="#N/A"/>
    <x v="615"/>
  </r>
  <r>
    <x v="5170"/>
    <m/>
    <n v="360"/>
    <x v="22226"/>
    <m/>
    <m/>
    <m/>
    <m/>
    <x v="9680"/>
    <s v="2023/1/28"/>
    <x v="168"/>
    <x v="168"/>
    <x v="38"/>
    <x v="38"/>
    <m/>
    <x v="615"/>
    <e v="#N/A"/>
    <x v="615"/>
  </r>
  <r>
    <x v="5170"/>
    <m/>
    <n v="1200"/>
    <x v="22227"/>
    <m/>
    <m/>
    <m/>
    <m/>
    <x v="9771"/>
    <s v="2023/2/25"/>
    <x v="168"/>
    <x v="168"/>
    <x v="38"/>
    <x v="38"/>
    <m/>
    <x v="615"/>
    <e v="#N/A"/>
    <x v="615"/>
  </r>
  <r>
    <x v="5170"/>
    <m/>
    <n v="1100"/>
    <x v="22227"/>
    <m/>
    <m/>
    <m/>
    <m/>
    <x v="9771"/>
    <s v="2023/2/25"/>
    <x v="168"/>
    <x v="168"/>
    <x v="38"/>
    <x v="38"/>
    <m/>
    <x v="615"/>
    <e v="#N/A"/>
    <x v="615"/>
  </r>
  <r>
    <x v="5170"/>
    <m/>
    <n v="900"/>
    <x v="22228"/>
    <m/>
    <m/>
    <m/>
    <m/>
    <x v="9479"/>
    <s v="2023/1/23"/>
    <x v="168"/>
    <x v="168"/>
    <x v="4"/>
    <x v="4"/>
    <m/>
    <x v="615"/>
    <e v="#N/A"/>
    <x v="615"/>
  </r>
  <r>
    <x v="5170"/>
    <m/>
    <n v="160"/>
    <x v="22229"/>
    <m/>
    <m/>
    <m/>
    <m/>
    <x v="9772"/>
    <s v="2023/3/9"/>
    <x v="168"/>
    <x v="168"/>
    <x v="4"/>
    <x v="4"/>
    <m/>
    <x v="615"/>
    <e v="#N/A"/>
    <x v="615"/>
  </r>
  <r>
    <x v="5170"/>
    <m/>
    <n v="1300"/>
    <x v="22230"/>
    <m/>
    <m/>
    <m/>
    <m/>
    <x v="9816"/>
    <s v="2023/3/9"/>
    <x v="168"/>
    <x v="168"/>
    <x v="4"/>
    <x v="4"/>
    <m/>
    <x v="615"/>
    <e v="#N/A"/>
    <x v="615"/>
  </r>
  <r>
    <x v="5170"/>
    <m/>
    <n v="820"/>
    <x v="22231"/>
    <m/>
    <m/>
    <m/>
    <m/>
    <x v="9817"/>
    <s v="2023/4/11"/>
    <x v="168"/>
    <x v="168"/>
    <x v="4"/>
    <x v="4"/>
    <m/>
    <x v="615"/>
    <e v="#N/A"/>
    <x v="615"/>
  </r>
  <r>
    <x v="5170"/>
    <m/>
    <n v="1000"/>
    <x v="22232"/>
    <m/>
    <m/>
    <m/>
    <m/>
    <x v="9818"/>
    <s v="2023/4/11"/>
    <x v="168"/>
    <x v="168"/>
    <x v="4"/>
    <x v="4"/>
    <m/>
    <x v="615"/>
    <e v="#N/A"/>
    <x v="615"/>
  </r>
  <r>
    <x v="5170"/>
    <m/>
    <n v="480"/>
    <x v="22233"/>
    <m/>
    <m/>
    <m/>
    <m/>
    <x v="8332"/>
    <s v="2023/6/17"/>
    <x v="168"/>
    <x v="168"/>
    <x v="4"/>
    <x v="4"/>
    <m/>
    <x v="615"/>
    <e v="#N/A"/>
    <x v="615"/>
  </r>
  <r>
    <x v="5170"/>
    <m/>
    <n v="78"/>
    <x v="22234"/>
    <m/>
    <m/>
    <m/>
    <m/>
    <x v="8332"/>
    <s v="2023/6/17"/>
    <x v="168"/>
    <x v="168"/>
    <x v="4"/>
    <x v="4"/>
    <m/>
    <x v="615"/>
    <e v="#N/A"/>
    <x v="615"/>
  </r>
  <r>
    <x v="5170"/>
    <m/>
    <n v="640"/>
    <x v="22235"/>
    <m/>
    <m/>
    <m/>
    <m/>
    <x v="9480"/>
    <s v="2023/8/16"/>
    <x v="168"/>
    <x v="168"/>
    <x v="4"/>
    <x v="4"/>
    <m/>
    <x v="615"/>
    <e v="#N/A"/>
    <x v="615"/>
  </r>
  <r>
    <x v="5170"/>
    <m/>
    <n v="100"/>
    <x v="22236"/>
    <m/>
    <m/>
    <m/>
    <m/>
    <x v="9481"/>
    <s v="2023/9/16"/>
    <x v="168"/>
    <x v="168"/>
    <x v="4"/>
    <x v="4"/>
    <m/>
    <x v="615"/>
    <e v="#N/A"/>
    <x v="615"/>
  </r>
  <r>
    <x v="5170"/>
    <m/>
    <n v="80"/>
    <x v="22237"/>
    <m/>
    <m/>
    <m/>
    <m/>
    <x v="9821"/>
    <s v="2023/9/30"/>
    <x v="168"/>
    <x v="168"/>
    <x v="4"/>
    <x v="4"/>
    <m/>
    <x v="615"/>
    <e v="#N/A"/>
    <x v="615"/>
  </r>
  <r>
    <x v="5170"/>
    <m/>
    <n v="450"/>
    <x v="22238"/>
    <m/>
    <m/>
    <m/>
    <m/>
    <x v="8335"/>
    <s v="2023/10/19"/>
    <x v="168"/>
    <x v="168"/>
    <x v="4"/>
    <x v="4"/>
    <m/>
    <x v="615"/>
    <e v="#N/A"/>
    <x v="615"/>
  </r>
  <r>
    <x v="5170"/>
    <m/>
    <n v="1200"/>
    <x v="22239"/>
    <m/>
    <m/>
    <m/>
    <m/>
    <x v="8335"/>
    <s v="2023/10/19"/>
    <x v="168"/>
    <x v="168"/>
    <x v="4"/>
    <x v="4"/>
    <m/>
    <x v="615"/>
    <e v="#N/A"/>
    <x v="615"/>
  </r>
  <r>
    <x v="5170"/>
    <m/>
    <n v="230"/>
    <x v="22240"/>
    <m/>
    <m/>
    <m/>
    <m/>
    <x v="8335"/>
    <s v="2023/10/19"/>
    <x v="168"/>
    <x v="168"/>
    <x v="4"/>
    <x v="4"/>
    <m/>
    <x v="615"/>
    <e v="#N/A"/>
    <x v="615"/>
  </r>
  <r>
    <x v="5170"/>
    <m/>
    <n v="300"/>
    <x v="22241"/>
    <m/>
    <m/>
    <m/>
    <m/>
    <x v="8336"/>
    <s v="2023/10/26"/>
    <x v="168"/>
    <x v="168"/>
    <x v="4"/>
    <x v="4"/>
    <m/>
    <x v="615"/>
    <e v="#N/A"/>
    <x v="615"/>
  </r>
  <r>
    <x v="5170"/>
    <m/>
    <n v="600"/>
    <x v="22242"/>
    <m/>
    <m/>
    <m/>
    <m/>
    <x v="8336"/>
    <s v="2023/10/26"/>
    <x v="168"/>
    <x v="168"/>
    <x v="4"/>
    <x v="4"/>
    <m/>
    <x v="615"/>
    <e v="#N/A"/>
    <x v="615"/>
  </r>
  <r>
    <x v="5170"/>
    <m/>
    <n v="500"/>
    <x v="22243"/>
    <m/>
    <m/>
    <m/>
    <m/>
    <x v="9460"/>
    <s v="2023/7/13"/>
    <x v="168"/>
    <x v="168"/>
    <x v="51"/>
    <x v="51"/>
    <m/>
    <x v="615"/>
    <e v="#N/A"/>
    <x v="615"/>
  </r>
  <r>
    <x v="5170"/>
    <m/>
    <n v="250"/>
    <x v="22244"/>
    <m/>
    <m/>
    <m/>
    <m/>
    <x v="9460"/>
    <s v="2023/7/13"/>
    <x v="168"/>
    <x v="168"/>
    <x v="51"/>
    <x v="51"/>
    <m/>
    <x v="615"/>
    <e v="#N/A"/>
    <x v="615"/>
  </r>
  <r>
    <x v="5170"/>
    <m/>
    <n v="480"/>
    <x v="22245"/>
    <m/>
    <m/>
    <m/>
    <m/>
    <x v="9482"/>
    <s v="2023/1/29"/>
    <x v="168"/>
    <x v="168"/>
    <x v="11"/>
    <x v="11"/>
    <m/>
    <x v="615"/>
    <e v="#N/A"/>
    <x v="615"/>
  </r>
  <r>
    <x v="5170"/>
    <m/>
    <n v="2800"/>
    <x v="22246"/>
    <m/>
    <m/>
    <m/>
    <m/>
    <x v="9482"/>
    <s v="2023/1/29"/>
    <x v="168"/>
    <x v="168"/>
    <x v="11"/>
    <x v="11"/>
    <m/>
    <x v="615"/>
    <e v="#N/A"/>
    <x v="615"/>
  </r>
  <r>
    <x v="5170"/>
    <m/>
    <n v="121.74000000000001"/>
    <x v="22247"/>
    <m/>
    <m/>
    <m/>
    <m/>
    <x v="8394"/>
    <s v="2023/4/13"/>
    <x v="168"/>
    <x v="168"/>
    <x v="11"/>
    <x v="11"/>
    <m/>
    <x v="615"/>
    <e v="#N/A"/>
    <x v="615"/>
  </r>
  <r>
    <x v="5170"/>
    <m/>
    <n v="1400"/>
    <x v="22248"/>
    <m/>
    <m/>
    <m/>
    <m/>
    <x v="7759"/>
    <s v="2023/11/21"/>
    <x v="168"/>
    <x v="168"/>
    <x v="60"/>
    <x v="60"/>
    <m/>
    <x v="615"/>
    <e v="#N/A"/>
    <x v="615"/>
  </r>
  <r>
    <x v="5170"/>
    <m/>
    <n v="230"/>
    <x v="22249"/>
    <m/>
    <m/>
    <m/>
    <m/>
    <x v="7759"/>
    <s v="2023/11/21"/>
    <x v="168"/>
    <x v="168"/>
    <x v="60"/>
    <x v="60"/>
    <m/>
    <x v="615"/>
    <e v="#N/A"/>
    <x v="615"/>
  </r>
  <r>
    <x v="5170"/>
    <m/>
    <n v="6300"/>
    <x v="22250"/>
    <m/>
    <m/>
    <m/>
    <m/>
    <x v="9929"/>
    <s v="2023/12/31"/>
    <x v="168"/>
    <x v="168"/>
    <x v="60"/>
    <x v="60"/>
    <m/>
    <x v="615"/>
    <e v="#N/A"/>
    <x v="615"/>
  </r>
  <r>
    <x v="5170"/>
    <m/>
    <n v="1000"/>
    <x v="22251"/>
    <m/>
    <m/>
    <m/>
    <m/>
    <x v="9929"/>
    <s v="2023/12/31"/>
    <x v="168"/>
    <x v="168"/>
    <x v="60"/>
    <x v="60"/>
    <m/>
    <x v="615"/>
    <e v="#N/A"/>
    <x v="615"/>
  </r>
  <r>
    <x v="5170"/>
    <m/>
    <n v="1000"/>
    <x v="22252"/>
    <m/>
    <m/>
    <m/>
    <m/>
    <x v="9929"/>
    <s v="2023/12/31"/>
    <x v="168"/>
    <x v="168"/>
    <x v="60"/>
    <x v="60"/>
    <m/>
    <x v="615"/>
    <e v="#N/A"/>
    <x v="615"/>
  </r>
  <r>
    <x v="5170"/>
    <m/>
    <n v="2600"/>
    <x v="22253"/>
    <m/>
    <m/>
    <m/>
    <m/>
    <x v="8411"/>
    <s v="2023/1/31"/>
    <x v="168"/>
    <x v="168"/>
    <x v="6"/>
    <x v="6"/>
    <m/>
    <x v="615"/>
    <e v="#N/A"/>
    <x v="615"/>
  </r>
  <r>
    <x v="5170"/>
    <m/>
    <n v="2600"/>
    <x v="22254"/>
    <m/>
    <m/>
    <m/>
    <m/>
    <x v="9758"/>
    <s v="2023/3/29"/>
    <x v="168"/>
    <x v="168"/>
    <x v="6"/>
    <x v="6"/>
    <m/>
    <x v="615"/>
    <e v="#N/A"/>
    <x v="615"/>
  </r>
  <r>
    <x v="5170"/>
    <m/>
    <n v="2600"/>
    <x v="22255"/>
    <m/>
    <m/>
    <m/>
    <m/>
    <x v="10023"/>
    <s v="2023/4/30"/>
    <x v="168"/>
    <x v="168"/>
    <x v="6"/>
    <x v="6"/>
    <m/>
    <x v="615"/>
    <e v="#N/A"/>
    <x v="615"/>
  </r>
  <r>
    <x v="5170"/>
    <m/>
    <n v="264"/>
    <x v="22256"/>
    <m/>
    <m/>
    <m/>
    <m/>
    <x v="9593"/>
    <s v="2023/5/4"/>
    <x v="168"/>
    <x v="168"/>
    <x v="6"/>
    <x v="6"/>
    <m/>
    <x v="615"/>
    <e v="#N/A"/>
    <x v="615"/>
  </r>
  <r>
    <x v="5170"/>
    <m/>
    <n v="2600"/>
    <x v="22257"/>
    <m/>
    <m/>
    <m/>
    <m/>
    <x v="10024"/>
    <s v="2023/5/4"/>
    <x v="168"/>
    <x v="168"/>
    <x v="6"/>
    <x v="6"/>
    <m/>
    <x v="615"/>
    <e v="#N/A"/>
    <x v="615"/>
  </r>
  <r>
    <x v="5170"/>
    <m/>
    <n v="3600"/>
    <x v="22258"/>
    <m/>
    <m/>
    <m/>
    <m/>
    <x v="8420"/>
    <s v="2023/5/23"/>
    <x v="168"/>
    <x v="168"/>
    <x v="6"/>
    <x v="6"/>
    <m/>
    <x v="615"/>
    <e v="#N/A"/>
    <x v="615"/>
  </r>
  <r>
    <x v="5170"/>
    <m/>
    <n v="1000"/>
    <x v="22259"/>
    <m/>
    <m/>
    <m/>
    <m/>
    <x v="9868"/>
    <s v="2023/6/25"/>
    <x v="168"/>
    <x v="168"/>
    <x v="6"/>
    <x v="6"/>
    <m/>
    <x v="615"/>
    <e v="#N/A"/>
    <x v="615"/>
  </r>
  <r>
    <x v="5170"/>
    <m/>
    <n v="240"/>
    <x v="22260"/>
    <m/>
    <m/>
    <m/>
    <m/>
    <x v="9483"/>
    <s v="2023/1/31"/>
    <x v="168"/>
    <x v="168"/>
    <x v="12"/>
    <x v="12"/>
    <m/>
    <x v="615"/>
    <e v="#N/A"/>
    <x v="615"/>
  </r>
  <r>
    <x v="5170"/>
    <m/>
    <n v="6600"/>
    <x v="22261"/>
    <m/>
    <m/>
    <m/>
    <m/>
    <x v="10025"/>
    <s v="2023/3/14"/>
    <x v="168"/>
    <x v="168"/>
    <x v="12"/>
    <x v="12"/>
    <m/>
    <x v="615"/>
    <e v="#N/A"/>
    <x v="615"/>
  </r>
  <r>
    <x v="5170"/>
    <m/>
    <n v="199"/>
    <x v="22262"/>
    <m/>
    <m/>
    <m/>
    <m/>
    <x v="8421"/>
    <s v="2023/3/14"/>
    <x v="168"/>
    <x v="168"/>
    <x v="12"/>
    <x v="12"/>
    <m/>
    <x v="615"/>
    <e v="#N/A"/>
    <x v="615"/>
  </r>
  <r>
    <x v="5170"/>
    <m/>
    <n v="224"/>
    <x v="22263"/>
    <m/>
    <m/>
    <m/>
    <m/>
    <x v="8422"/>
    <s v="2023/3/27"/>
    <x v="168"/>
    <x v="168"/>
    <x v="12"/>
    <x v="12"/>
    <m/>
    <x v="615"/>
    <e v="#N/A"/>
    <x v="615"/>
  </r>
  <r>
    <x v="5170"/>
    <m/>
    <n v="1800"/>
    <x v="22264"/>
    <m/>
    <m/>
    <m/>
    <m/>
    <x v="8422"/>
    <s v="2023/3/27"/>
    <x v="168"/>
    <x v="168"/>
    <x v="12"/>
    <x v="12"/>
    <m/>
    <x v="615"/>
    <e v="#N/A"/>
    <x v="615"/>
  </r>
  <r>
    <x v="5170"/>
    <m/>
    <n v="3000"/>
    <x v="22265"/>
    <m/>
    <m/>
    <m/>
    <m/>
    <x v="8425"/>
    <s v="2023/6/4"/>
    <x v="168"/>
    <x v="168"/>
    <x v="12"/>
    <x v="12"/>
    <m/>
    <x v="615"/>
    <e v="#N/A"/>
    <x v="615"/>
  </r>
  <r>
    <x v="5170"/>
    <m/>
    <n v="1369"/>
    <x v="22266"/>
    <m/>
    <m/>
    <m/>
    <m/>
    <x v="8428"/>
    <s v="2023/7/11"/>
    <x v="168"/>
    <x v="168"/>
    <x v="12"/>
    <x v="12"/>
    <m/>
    <x v="615"/>
    <e v="#N/A"/>
    <x v="615"/>
  </r>
  <r>
    <x v="5170"/>
    <m/>
    <n v="3000"/>
    <x v="22267"/>
    <m/>
    <m/>
    <m/>
    <m/>
    <x v="8429"/>
    <s v="2023/7/13"/>
    <x v="168"/>
    <x v="168"/>
    <x v="12"/>
    <x v="12"/>
    <m/>
    <x v="615"/>
    <e v="#N/A"/>
    <x v="615"/>
  </r>
  <r>
    <x v="5170"/>
    <m/>
    <n v="3600"/>
    <x v="22268"/>
    <m/>
    <m/>
    <m/>
    <m/>
    <x v="8431"/>
    <s v="2023/1/31"/>
    <x v="168"/>
    <x v="168"/>
    <x v="13"/>
    <x v="13"/>
    <m/>
    <x v="615"/>
    <e v="#N/A"/>
    <x v="615"/>
  </r>
  <r>
    <x v="5170"/>
    <m/>
    <n v="3600"/>
    <x v="22269"/>
    <m/>
    <m/>
    <m/>
    <m/>
    <x v="8432"/>
    <s v="2023/3/28"/>
    <x v="168"/>
    <x v="168"/>
    <x v="13"/>
    <x v="13"/>
    <m/>
    <x v="615"/>
    <e v="#N/A"/>
    <x v="615"/>
  </r>
  <r>
    <x v="5170"/>
    <m/>
    <n v="2400"/>
    <x v="22270"/>
    <m/>
    <m/>
    <m/>
    <m/>
    <x v="8447"/>
    <s v="2023/7/23"/>
    <x v="168"/>
    <x v="168"/>
    <x v="13"/>
    <x v="13"/>
    <m/>
    <x v="615"/>
    <e v="#N/A"/>
    <x v="615"/>
  </r>
  <r>
    <x v="5170"/>
    <m/>
    <n v="2300"/>
    <x v="22271"/>
    <m/>
    <m/>
    <m/>
    <m/>
    <x v="8447"/>
    <s v="2023/7/23"/>
    <x v="168"/>
    <x v="168"/>
    <x v="13"/>
    <x v="13"/>
    <m/>
    <x v="615"/>
    <e v="#N/A"/>
    <x v="615"/>
  </r>
  <r>
    <x v="5170"/>
    <m/>
    <n v="4566.6500000000005"/>
    <x v="22272"/>
    <m/>
    <m/>
    <m/>
    <m/>
    <x v="9776"/>
    <s v="2023/12/23"/>
    <x v="168"/>
    <x v="168"/>
    <x v="13"/>
    <x v="13"/>
    <m/>
    <x v="615"/>
    <e v="#N/A"/>
    <x v="615"/>
  </r>
  <r>
    <x v="5170"/>
    <m/>
    <n v="370"/>
    <x v="22273"/>
    <m/>
    <m/>
    <m/>
    <m/>
    <x v="9484"/>
    <s v="2023/5/27"/>
    <x v="168"/>
    <x v="168"/>
    <x v="7"/>
    <x v="7"/>
    <m/>
    <x v="615"/>
    <e v="#N/A"/>
    <x v="615"/>
  </r>
  <r>
    <x v="5170"/>
    <m/>
    <n v="870"/>
    <x v="22274"/>
    <m/>
    <m/>
    <m/>
    <m/>
    <x v="9650"/>
    <s v="2023/1/28"/>
    <x v="168"/>
    <x v="168"/>
    <x v="48"/>
    <x v="48"/>
    <m/>
    <x v="615"/>
    <e v="#N/A"/>
    <x v="615"/>
  </r>
  <r>
    <x v="5170"/>
    <m/>
    <n v="290"/>
    <x v="22274"/>
    <m/>
    <m/>
    <m/>
    <m/>
    <x v="9650"/>
    <s v="2023/1/28"/>
    <x v="168"/>
    <x v="168"/>
    <x v="48"/>
    <x v="48"/>
    <m/>
    <x v="615"/>
    <e v="#N/A"/>
    <x v="615"/>
  </r>
  <r>
    <x v="5170"/>
    <m/>
    <n v="1200"/>
    <x v="22275"/>
    <m/>
    <m/>
    <m/>
    <m/>
    <x v="9932"/>
    <s v="2023/4/19"/>
    <x v="168"/>
    <x v="168"/>
    <x v="48"/>
    <x v="48"/>
    <m/>
    <x v="615"/>
    <e v="#N/A"/>
    <x v="615"/>
  </r>
  <r>
    <x v="5170"/>
    <m/>
    <n v="300"/>
    <x v="22276"/>
    <m/>
    <m/>
    <m/>
    <m/>
    <x v="9932"/>
    <s v="2023/4/19"/>
    <x v="168"/>
    <x v="168"/>
    <x v="48"/>
    <x v="48"/>
    <m/>
    <x v="615"/>
    <e v="#N/A"/>
    <x v="615"/>
  </r>
  <r>
    <x v="5170"/>
    <m/>
    <n v="2800.02"/>
    <x v="22277"/>
    <m/>
    <m/>
    <m/>
    <m/>
    <x v="9651"/>
    <s v="2023/8/13"/>
    <x v="168"/>
    <x v="168"/>
    <x v="48"/>
    <x v="48"/>
    <m/>
    <x v="615"/>
    <e v="#N/A"/>
    <x v="615"/>
  </r>
  <r>
    <x v="5170"/>
    <m/>
    <n v="1500"/>
    <x v="22278"/>
    <m/>
    <m/>
    <m/>
    <m/>
    <x v="8449"/>
    <s v="2023/8/31"/>
    <x v="168"/>
    <x v="168"/>
    <x v="48"/>
    <x v="48"/>
    <m/>
    <x v="615"/>
    <e v="#N/A"/>
    <x v="615"/>
  </r>
  <r>
    <x v="5170"/>
    <m/>
    <n v="1000"/>
    <x v="22279"/>
    <m/>
    <m/>
    <m/>
    <m/>
    <x v="8449"/>
    <s v="2023/8/31"/>
    <x v="168"/>
    <x v="168"/>
    <x v="48"/>
    <x v="48"/>
    <m/>
    <x v="615"/>
    <e v="#N/A"/>
    <x v="615"/>
  </r>
  <r>
    <x v="5170"/>
    <m/>
    <n v="1500"/>
    <x v="22280"/>
    <m/>
    <m/>
    <m/>
    <m/>
    <x v="8450"/>
    <s v="2023/9/3"/>
    <x v="168"/>
    <x v="168"/>
    <x v="48"/>
    <x v="48"/>
    <m/>
    <x v="615"/>
    <e v="#N/A"/>
    <x v="615"/>
  </r>
  <r>
    <x v="5170"/>
    <m/>
    <n v="1500"/>
    <x v="22281"/>
    <m/>
    <m/>
    <m/>
    <m/>
    <x v="8451"/>
    <s v="2023/9/3"/>
    <x v="168"/>
    <x v="168"/>
    <x v="48"/>
    <x v="48"/>
    <m/>
    <x v="615"/>
    <e v="#N/A"/>
    <x v="615"/>
  </r>
  <r>
    <x v="5170"/>
    <m/>
    <n v="600"/>
    <x v="22282"/>
    <m/>
    <m/>
    <m/>
    <m/>
    <x v="7730"/>
    <s v="2023/9/11"/>
    <x v="168"/>
    <x v="168"/>
    <x v="48"/>
    <x v="48"/>
    <m/>
    <x v="615"/>
    <e v="#N/A"/>
    <x v="615"/>
  </r>
  <r>
    <x v="5170"/>
    <m/>
    <n v="340"/>
    <x v="22283"/>
    <m/>
    <m/>
    <m/>
    <m/>
    <x v="9461"/>
    <s v="2023/10/7"/>
    <x v="168"/>
    <x v="168"/>
    <x v="48"/>
    <x v="48"/>
    <m/>
    <x v="615"/>
    <e v="#N/A"/>
    <x v="615"/>
  </r>
  <r>
    <x v="5170"/>
    <m/>
    <n v="1000"/>
    <x v="22284"/>
    <m/>
    <m/>
    <m/>
    <m/>
    <x v="8551"/>
    <s v="2023/10/11"/>
    <x v="168"/>
    <x v="168"/>
    <x v="48"/>
    <x v="48"/>
    <m/>
    <x v="615"/>
    <e v="#N/A"/>
    <x v="615"/>
  </r>
  <r>
    <x v="5170"/>
    <m/>
    <n v="1620"/>
    <x v="22285"/>
    <m/>
    <m/>
    <m/>
    <m/>
    <x v="9935"/>
    <s v="2023/11/8"/>
    <x v="168"/>
    <x v="168"/>
    <x v="48"/>
    <x v="48"/>
    <m/>
    <x v="615"/>
    <e v="#N/A"/>
    <x v="615"/>
  </r>
  <r>
    <x v="5170"/>
    <m/>
    <n v="900"/>
    <x v="22286"/>
    <m/>
    <m/>
    <m/>
    <m/>
    <x v="8455"/>
    <s v="2023/11/27"/>
    <x v="168"/>
    <x v="168"/>
    <x v="48"/>
    <x v="48"/>
    <m/>
    <x v="615"/>
    <e v="#N/A"/>
    <x v="615"/>
  </r>
  <r>
    <x v="5170"/>
    <m/>
    <n v="460"/>
    <x v="22287"/>
    <m/>
    <m/>
    <m/>
    <m/>
    <x v="9777"/>
    <s v="2023/12/26"/>
    <x v="168"/>
    <x v="168"/>
    <x v="48"/>
    <x v="48"/>
    <m/>
    <x v="615"/>
    <e v="#N/A"/>
    <x v="615"/>
  </r>
  <r>
    <x v="5170"/>
    <m/>
    <n v="1100"/>
    <x v="22288"/>
    <m/>
    <m/>
    <m/>
    <m/>
    <x v="9652"/>
    <s v="2023/2/13"/>
    <x v="168"/>
    <x v="168"/>
    <x v="9"/>
    <x v="9"/>
    <m/>
    <x v="615"/>
    <e v="#N/A"/>
    <x v="615"/>
  </r>
  <r>
    <x v="5170"/>
    <m/>
    <n v="1200"/>
    <x v="22289"/>
    <m/>
    <m/>
    <m/>
    <m/>
    <x v="8421"/>
    <s v="2023/3/14"/>
    <x v="168"/>
    <x v="168"/>
    <x v="9"/>
    <x v="9"/>
    <m/>
    <x v="615"/>
    <e v="#N/A"/>
    <x v="615"/>
  </r>
  <r>
    <x v="5170"/>
    <m/>
    <n v="1800"/>
    <x v="22290"/>
    <m/>
    <m/>
    <m/>
    <m/>
    <x v="8421"/>
    <s v="2023/3/14"/>
    <x v="168"/>
    <x v="168"/>
    <x v="9"/>
    <x v="9"/>
    <m/>
    <x v="615"/>
    <e v="#N/A"/>
    <x v="615"/>
  </r>
  <r>
    <x v="5170"/>
    <m/>
    <n v="90"/>
    <x v="22291"/>
    <m/>
    <m/>
    <m/>
    <m/>
    <x v="9936"/>
    <s v="2023/4/26"/>
    <x v="168"/>
    <x v="168"/>
    <x v="9"/>
    <x v="9"/>
    <m/>
    <x v="615"/>
    <e v="#N/A"/>
    <x v="615"/>
  </r>
  <r>
    <x v="5170"/>
    <m/>
    <n v="600"/>
    <x v="22292"/>
    <m/>
    <m/>
    <m/>
    <m/>
    <x v="9931"/>
    <s v="2023/8/1"/>
    <x v="168"/>
    <x v="168"/>
    <x v="9"/>
    <x v="9"/>
    <m/>
    <x v="615"/>
    <e v="#N/A"/>
    <x v="615"/>
  </r>
  <r>
    <x v="5170"/>
    <m/>
    <n v="6750"/>
    <x v="22293"/>
    <m/>
    <m/>
    <m/>
    <m/>
    <x v="9873"/>
    <s v="2023/5/27"/>
    <x v="168"/>
    <x v="168"/>
    <x v="8"/>
    <x v="8"/>
    <m/>
    <x v="615"/>
    <e v="#N/A"/>
    <x v="615"/>
  </r>
  <r>
    <x v="5170"/>
    <m/>
    <n v="2300"/>
    <x v="22294"/>
    <m/>
    <m/>
    <m/>
    <m/>
    <x v="8424"/>
    <s v="2023/5/27"/>
    <x v="168"/>
    <x v="168"/>
    <x v="8"/>
    <x v="8"/>
    <m/>
    <x v="615"/>
    <e v="#N/A"/>
    <x v="615"/>
  </r>
  <r>
    <x v="5170"/>
    <m/>
    <n v="458"/>
    <x v="22295"/>
    <m/>
    <m/>
    <m/>
    <m/>
    <x v="9566"/>
    <s v="2023/6/12"/>
    <x v="168"/>
    <x v="168"/>
    <x v="8"/>
    <x v="8"/>
    <m/>
    <x v="615"/>
    <e v="#N/A"/>
    <x v="615"/>
  </r>
  <r>
    <x v="5170"/>
    <m/>
    <n v="2300"/>
    <x v="22296"/>
    <m/>
    <m/>
    <m/>
    <m/>
    <x v="9937"/>
    <s v="2023/7/11"/>
    <x v="168"/>
    <x v="168"/>
    <x v="8"/>
    <x v="8"/>
    <m/>
    <x v="615"/>
    <e v="#N/A"/>
    <x v="615"/>
  </r>
  <r>
    <x v="5170"/>
    <m/>
    <n v="1400"/>
    <x v="22297"/>
    <m/>
    <m/>
    <m/>
    <m/>
    <x v="9486"/>
    <s v="2023/8/1"/>
    <x v="168"/>
    <x v="168"/>
    <x v="8"/>
    <x v="8"/>
    <m/>
    <x v="615"/>
    <e v="#N/A"/>
    <x v="615"/>
  </r>
  <r>
    <x v="5170"/>
    <m/>
    <n v="2000"/>
    <x v="22298"/>
    <m/>
    <m/>
    <m/>
    <m/>
    <x v="9486"/>
    <s v="2023/8/1"/>
    <x v="168"/>
    <x v="168"/>
    <x v="8"/>
    <x v="8"/>
    <m/>
    <x v="615"/>
    <e v="#N/A"/>
    <x v="615"/>
  </r>
  <r>
    <x v="5170"/>
    <m/>
    <n v="6600"/>
    <x v="22299"/>
    <m/>
    <m/>
    <m/>
    <m/>
    <x v="10026"/>
    <s v="2023/8/31"/>
    <x v="168"/>
    <x v="168"/>
    <x v="8"/>
    <x v="8"/>
    <m/>
    <x v="615"/>
    <e v="#N/A"/>
    <x v="615"/>
  </r>
  <r>
    <x v="5170"/>
    <m/>
    <n v="2300"/>
    <x v="22300"/>
    <m/>
    <m/>
    <m/>
    <m/>
    <x v="10026"/>
    <s v="2023/8/31"/>
    <x v="168"/>
    <x v="168"/>
    <x v="8"/>
    <x v="8"/>
    <m/>
    <x v="615"/>
    <e v="#N/A"/>
    <x v="615"/>
  </r>
  <r>
    <x v="5170"/>
    <m/>
    <n v="2300"/>
    <x v="22301"/>
    <m/>
    <m/>
    <m/>
    <m/>
    <x v="7843"/>
    <s v="2023/9/18"/>
    <x v="168"/>
    <x v="168"/>
    <x v="8"/>
    <x v="8"/>
    <m/>
    <x v="615"/>
    <e v="#N/A"/>
    <x v="615"/>
  </r>
  <r>
    <x v="5170"/>
    <m/>
    <n v="1800"/>
    <x v="22302"/>
    <m/>
    <m/>
    <m/>
    <m/>
    <x v="9459"/>
    <s v="2023/10/26"/>
    <x v="168"/>
    <x v="168"/>
    <x v="8"/>
    <x v="8"/>
    <m/>
    <x v="615"/>
    <e v="#N/A"/>
    <x v="615"/>
  </r>
  <r>
    <x v="5170"/>
    <m/>
    <n v="1800"/>
    <x v="22303"/>
    <m/>
    <m/>
    <m/>
    <m/>
    <x v="9459"/>
    <s v="2023/10/26"/>
    <x v="168"/>
    <x v="168"/>
    <x v="8"/>
    <x v="8"/>
    <m/>
    <x v="615"/>
    <e v="#N/A"/>
    <x v="615"/>
  </r>
  <r>
    <x v="5170"/>
    <m/>
    <n v="1400"/>
    <x v="22304"/>
    <m/>
    <m/>
    <m/>
    <m/>
    <x v="9654"/>
    <s v="2023/10/31"/>
    <x v="168"/>
    <x v="168"/>
    <x v="8"/>
    <x v="8"/>
    <m/>
    <x v="615"/>
    <e v="#N/A"/>
    <x v="615"/>
  </r>
  <r>
    <x v="5170"/>
    <m/>
    <n v="2300"/>
    <x v="22305"/>
    <m/>
    <m/>
    <m/>
    <m/>
    <x v="8453"/>
    <s v="2023/10/31"/>
    <x v="168"/>
    <x v="168"/>
    <x v="8"/>
    <x v="8"/>
    <m/>
    <x v="615"/>
    <e v="#N/A"/>
    <x v="615"/>
  </r>
  <r>
    <x v="5170"/>
    <m/>
    <n v="6750"/>
    <x v="22306"/>
    <m/>
    <m/>
    <m/>
    <m/>
    <x v="9778"/>
    <s v="2023/11/30"/>
    <x v="168"/>
    <x v="168"/>
    <x v="8"/>
    <x v="8"/>
    <m/>
    <x v="615"/>
    <e v="#N/A"/>
    <x v="615"/>
  </r>
  <r>
    <x v="5170"/>
    <m/>
    <n v="1800"/>
    <x v="22307"/>
    <m/>
    <m/>
    <m/>
    <m/>
    <x v="9595"/>
    <s v="2023/12/10"/>
    <x v="168"/>
    <x v="168"/>
    <x v="8"/>
    <x v="8"/>
    <m/>
    <x v="615"/>
    <e v="#N/A"/>
    <x v="615"/>
  </r>
  <r>
    <x v="5170"/>
    <m/>
    <n v="1800"/>
    <x v="22308"/>
    <m/>
    <m/>
    <m/>
    <m/>
    <x v="9595"/>
    <s v="2023/12/10"/>
    <x v="168"/>
    <x v="168"/>
    <x v="8"/>
    <x v="8"/>
    <m/>
    <x v="615"/>
    <e v="#N/A"/>
    <x v="615"/>
  </r>
  <r>
    <x v="5170"/>
    <m/>
    <n v="600"/>
    <x v="22309"/>
    <m/>
    <m/>
    <m/>
    <m/>
    <x v="8470"/>
    <s v="2023/3/31"/>
    <x v="168"/>
    <x v="168"/>
    <x v="37"/>
    <x v="37"/>
    <m/>
    <x v="615"/>
    <e v="#N/A"/>
    <x v="615"/>
  </r>
  <r>
    <x v="5170"/>
    <m/>
    <n v="600"/>
    <x v="22310"/>
    <m/>
    <m/>
    <m/>
    <m/>
    <x v="8473"/>
    <s v="2023/5/27"/>
    <x v="168"/>
    <x v="168"/>
    <x v="37"/>
    <x v="37"/>
    <m/>
    <x v="615"/>
    <e v="#N/A"/>
    <x v="615"/>
  </r>
  <r>
    <x v="5170"/>
    <m/>
    <n v="600"/>
    <x v="22311"/>
    <m/>
    <m/>
    <m/>
    <m/>
    <x v="9762"/>
    <s v="2023/6/7"/>
    <x v="168"/>
    <x v="168"/>
    <x v="37"/>
    <x v="37"/>
    <m/>
    <x v="615"/>
    <e v="#N/A"/>
    <x v="615"/>
  </r>
  <r>
    <x v="5170"/>
    <m/>
    <n v="600"/>
    <x v="22312"/>
    <m/>
    <m/>
    <m/>
    <m/>
    <x v="9779"/>
    <s v="2023/6/10"/>
    <x v="168"/>
    <x v="168"/>
    <x v="37"/>
    <x v="37"/>
    <m/>
    <x v="615"/>
    <e v="#N/A"/>
    <x v="615"/>
  </r>
  <r>
    <x v="5170"/>
    <m/>
    <n v="1000"/>
    <x v="22313"/>
    <m/>
    <m/>
    <m/>
    <m/>
    <x v="8474"/>
    <s v="2023/6/25"/>
    <x v="168"/>
    <x v="168"/>
    <x v="37"/>
    <x v="37"/>
    <m/>
    <x v="615"/>
    <e v="#N/A"/>
    <x v="615"/>
  </r>
  <r>
    <x v="5170"/>
    <m/>
    <n v="500"/>
    <x v="22314"/>
    <m/>
    <m/>
    <m/>
    <m/>
    <x v="8474"/>
    <s v="2023/6/25"/>
    <x v="168"/>
    <x v="168"/>
    <x v="37"/>
    <x v="37"/>
    <m/>
    <x v="615"/>
    <e v="#N/A"/>
    <x v="615"/>
  </r>
  <r>
    <x v="5170"/>
    <m/>
    <n v="650"/>
    <x v="22315"/>
    <m/>
    <m/>
    <m/>
    <m/>
    <x v="9740"/>
    <s v="2023/6/25"/>
    <x v="168"/>
    <x v="168"/>
    <x v="37"/>
    <x v="37"/>
    <m/>
    <x v="615"/>
    <e v="#N/A"/>
    <x v="615"/>
  </r>
  <r>
    <x v="5170"/>
    <m/>
    <n v="600"/>
    <x v="22316"/>
    <m/>
    <m/>
    <m/>
    <m/>
    <x v="7844"/>
    <s v="2023/8/5"/>
    <x v="168"/>
    <x v="168"/>
    <x v="37"/>
    <x v="37"/>
    <m/>
    <x v="615"/>
    <e v="#N/A"/>
    <x v="615"/>
  </r>
  <r>
    <x v="5170"/>
    <m/>
    <n v="1000"/>
    <x v="22317"/>
    <m/>
    <m/>
    <m/>
    <m/>
    <x v="7844"/>
    <s v="2023/8/5"/>
    <x v="168"/>
    <x v="168"/>
    <x v="37"/>
    <x v="37"/>
    <m/>
    <x v="615"/>
    <e v="#N/A"/>
    <x v="615"/>
  </r>
  <r>
    <x v="5170"/>
    <m/>
    <n v="1200"/>
    <x v="22318"/>
    <m/>
    <m/>
    <m/>
    <m/>
    <x v="9780"/>
    <s v="2023/8/20"/>
    <x v="168"/>
    <x v="168"/>
    <x v="37"/>
    <x v="37"/>
    <m/>
    <x v="615"/>
    <e v="#N/A"/>
    <x v="615"/>
  </r>
  <r>
    <x v="5170"/>
    <m/>
    <n v="80"/>
    <x v="22319"/>
    <m/>
    <m/>
    <m/>
    <m/>
    <x v="9656"/>
    <s v="2023/8/22"/>
    <x v="168"/>
    <x v="168"/>
    <x v="37"/>
    <x v="37"/>
    <m/>
    <x v="615"/>
    <e v="#N/A"/>
    <x v="615"/>
  </r>
  <r>
    <x v="5170"/>
    <m/>
    <n v="600"/>
    <x v="22320"/>
    <m/>
    <m/>
    <m/>
    <m/>
    <x v="9656"/>
    <s v="2023/8/22"/>
    <x v="168"/>
    <x v="168"/>
    <x v="37"/>
    <x v="37"/>
    <m/>
    <x v="615"/>
    <e v="#N/A"/>
    <x v="615"/>
  </r>
  <r>
    <x v="5170"/>
    <m/>
    <n v="1300"/>
    <x v="22321"/>
    <m/>
    <m/>
    <m/>
    <m/>
    <x v="9940"/>
    <s v="2023/4/19"/>
    <x v="168"/>
    <x v="168"/>
    <x v="22"/>
    <x v="22"/>
    <m/>
    <x v="615"/>
    <e v="#N/A"/>
    <x v="615"/>
  </r>
  <r>
    <x v="5170"/>
    <m/>
    <n v="3600"/>
    <x v="22322"/>
    <m/>
    <m/>
    <m/>
    <m/>
    <x v="9596"/>
    <s v="2023/4/26"/>
    <x v="168"/>
    <x v="168"/>
    <x v="22"/>
    <x v="22"/>
    <m/>
    <x v="615"/>
    <e v="#N/A"/>
    <x v="615"/>
  </r>
  <r>
    <x v="5170"/>
    <m/>
    <n v="2000"/>
    <x v="22323"/>
    <m/>
    <m/>
    <m/>
    <m/>
    <x v="9875"/>
    <s v="2023/6/17"/>
    <x v="168"/>
    <x v="168"/>
    <x v="22"/>
    <x v="22"/>
    <m/>
    <x v="615"/>
    <e v="#N/A"/>
    <x v="615"/>
  </r>
  <r>
    <x v="5170"/>
    <m/>
    <n v="1600"/>
    <x v="22324"/>
    <m/>
    <m/>
    <m/>
    <m/>
    <x v="9875"/>
    <s v="2023/6/17"/>
    <x v="168"/>
    <x v="168"/>
    <x v="22"/>
    <x v="22"/>
    <m/>
    <x v="615"/>
    <e v="#N/A"/>
    <x v="615"/>
  </r>
  <r>
    <x v="5170"/>
    <m/>
    <n v="1200"/>
    <x v="22325"/>
    <m/>
    <m/>
    <m/>
    <m/>
    <x v="8427"/>
    <s v="2023/6/21"/>
    <x v="168"/>
    <x v="168"/>
    <x v="22"/>
    <x v="22"/>
    <m/>
    <x v="615"/>
    <e v="#N/A"/>
    <x v="615"/>
  </r>
  <r>
    <x v="5170"/>
    <m/>
    <n v="1200"/>
    <x v="22326"/>
    <m/>
    <m/>
    <m/>
    <m/>
    <x v="10026"/>
    <s v="2023/8/31"/>
    <x v="168"/>
    <x v="168"/>
    <x v="22"/>
    <x v="22"/>
    <m/>
    <x v="615"/>
    <e v="#N/A"/>
    <x v="615"/>
  </r>
  <r>
    <x v="5170"/>
    <m/>
    <n v="1800"/>
    <x v="22327"/>
    <m/>
    <m/>
    <m/>
    <m/>
    <x v="8490"/>
    <s v="2023/8/31"/>
    <x v="168"/>
    <x v="168"/>
    <x v="22"/>
    <x v="22"/>
    <m/>
    <x v="615"/>
    <e v="#N/A"/>
    <x v="615"/>
  </r>
  <r>
    <x v="5170"/>
    <m/>
    <n v="1400"/>
    <x v="22328"/>
    <m/>
    <m/>
    <m/>
    <m/>
    <x v="8490"/>
    <s v="2023/8/31"/>
    <x v="168"/>
    <x v="168"/>
    <x v="22"/>
    <x v="22"/>
    <m/>
    <x v="615"/>
    <e v="#N/A"/>
    <x v="615"/>
  </r>
  <r>
    <x v="5170"/>
    <m/>
    <n v="180"/>
    <x v="22329"/>
    <m/>
    <m/>
    <m/>
    <m/>
    <x v="9773"/>
    <s v="2023/5/1"/>
    <x v="168"/>
    <x v="168"/>
    <x v="25"/>
    <x v="25"/>
    <m/>
    <x v="615"/>
    <e v="#N/A"/>
    <x v="615"/>
  </r>
  <r>
    <x v="5170"/>
    <m/>
    <n v="2173.91"/>
    <x v="22330"/>
    <m/>
    <m/>
    <m/>
    <m/>
    <x v="8494"/>
    <s v="2023/6/25"/>
    <x v="168"/>
    <x v="168"/>
    <x v="14"/>
    <x v="14"/>
    <m/>
    <x v="615"/>
    <e v="#N/A"/>
    <x v="615"/>
  </r>
  <r>
    <x v="5170"/>
    <m/>
    <n v="3000"/>
    <x v="22331"/>
    <m/>
    <m/>
    <m/>
    <m/>
    <x v="8494"/>
    <s v="2023/6/25"/>
    <x v="168"/>
    <x v="168"/>
    <x v="14"/>
    <x v="14"/>
    <m/>
    <x v="615"/>
    <e v="#N/A"/>
    <x v="615"/>
  </r>
  <r>
    <x v="5170"/>
    <m/>
    <n v="600"/>
    <x v="22332"/>
    <m/>
    <m/>
    <m/>
    <m/>
    <x v="9782"/>
    <s v="2023/9/7"/>
    <x v="168"/>
    <x v="168"/>
    <x v="14"/>
    <x v="14"/>
    <m/>
    <x v="615"/>
    <e v="#N/A"/>
    <x v="615"/>
  </r>
  <r>
    <x v="5170"/>
    <m/>
    <n v="7500"/>
    <x v="6109"/>
    <m/>
    <m/>
    <m/>
    <m/>
    <x v="5825"/>
    <s v="2023/1/5"/>
    <x v="168"/>
    <x v="168"/>
    <x v="21"/>
    <x v="21"/>
    <m/>
    <x v="615"/>
    <e v="#N/A"/>
    <x v="615"/>
  </r>
  <r>
    <x v="5170"/>
    <m/>
    <n v="7500"/>
    <x v="6108"/>
    <m/>
    <m/>
    <m/>
    <m/>
    <x v="5825"/>
    <s v="2023/1/5"/>
    <x v="168"/>
    <x v="168"/>
    <x v="21"/>
    <x v="21"/>
    <m/>
    <x v="615"/>
    <e v="#N/A"/>
    <x v="615"/>
  </r>
  <r>
    <x v="5170"/>
    <m/>
    <n v="149.99"/>
    <x v="22333"/>
    <m/>
    <m/>
    <m/>
    <m/>
    <x v="8012"/>
    <s v="2023/3/9"/>
    <x v="168"/>
    <x v="168"/>
    <x v="21"/>
    <x v="21"/>
    <m/>
    <x v="615"/>
    <e v="#N/A"/>
    <x v="615"/>
  </r>
  <r>
    <x v="5170"/>
    <m/>
    <n v="7800"/>
    <x v="22334"/>
    <m/>
    <m/>
    <m/>
    <m/>
    <x v="8481"/>
    <s v="2023/3/28"/>
    <x v="168"/>
    <x v="168"/>
    <x v="21"/>
    <x v="21"/>
    <m/>
    <x v="615"/>
    <e v="#N/A"/>
    <x v="615"/>
  </r>
  <r>
    <x v="5170"/>
    <m/>
    <n v="7800"/>
    <x v="22335"/>
    <m/>
    <m/>
    <m/>
    <m/>
    <x v="9765"/>
    <s v="2023/4/19"/>
    <x v="168"/>
    <x v="168"/>
    <x v="21"/>
    <x v="21"/>
    <m/>
    <x v="615"/>
    <e v="#N/A"/>
    <x v="615"/>
  </r>
  <r>
    <x v="5170"/>
    <m/>
    <n v="7800"/>
    <x v="22336"/>
    <m/>
    <m/>
    <m/>
    <m/>
    <x v="9765"/>
    <s v="2023/4/19"/>
    <x v="168"/>
    <x v="168"/>
    <x v="21"/>
    <x v="21"/>
    <m/>
    <x v="615"/>
    <e v="#N/A"/>
    <x v="615"/>
  </r>
  <r>
    <x v="5170"/>
    <m/>
    <n v="7800"/>
    <x v="22337"/>
    <m/>
    <m/>
    <m/>
    <m/>
    <x v="9597"/>
    <s v="2023/7/9"/>
    <x v="168"/>
    <x v="168"/>
    <x v="21"/>
    <x v="21"/>
    <m/>
    <x v="615"/>
    <e v="#N/A"/>
    <x v="615"/>
  </r>
  <r>
    <x v="5170"/>
    <m/>
    <n v="7800"/>
    <x v="22338"/>
    <m/>
    <m/>
    <m/>
    <m/>
    <x v="9783"/>
    <s v="2023/7/9"/>
    <x v="168"/>
    <x v="168"/>
    <x v="21"/>
    <x v="21"/>
    <m/>
    <x v="615"/>
    <e v="#N/A"/>
    <x v="615"/>
  </r>
  <r>
    <x v="5170"/>
    <m/>
    <n v="9000"/>
    <x v="22339"/>
    <m/>
    <m/>
    <m/>
    <m/>
    <x v="8504"/>
    <s v="2023/8/16"/>
    <x v="168"/>
    <x v="168"/>
    <x v="21"/>
    <x v="21"/>
    <m/>
    <x v="615"/>
    <e v="#N/A"/>
    <x v="615"/>
  </r>
  <r>
    <x v="5170"/>
    <m/>
    <n v="299.40000000000003"/>
    <x v="22340"/>
    <m/>
    <m/>
    <m/>
    <m/>
    <x v="8504"/>
    <s v="2023/8/16"/>
    <x v="168"/>
    <x v="168"/>
    <x v="21"/>
    <x v="21"/>
    <m/>
    <x v="615"/>
    <e v="#N/A"/>
    <x v="615"/>
  </r>
  <r>
    <x v="5170"/>
    <m/>
    <n v="7800"/>
    <x v="22341"/>
    <m/>
    <m/>
    <m/>
    <m/>
    <x v="8505"/>
    <s v="2023/10/5"/>
    <x v="168"/>
    <x v="168"/>
    <x v="21"/>
    <x v="21"/>
    <m/>
    <x v="615"/>
    <e v="#N/A"/>
    <x v="615"/>
  </r>
  <r>
    <x v="5170"/>
    <m/>
    <n v="7800"/>
    <x v="22342"/>
    <m/>
    <m/>
    <m/>
    <m/>
    <x v="9950"/>
    <s v="2023/12/25"/>
    <x v="168"/>
    <x v="168"/>
    <x v="21"/>
    <x v="21"/>
    <m/>
    <x v="615"/>
    <e v="#N/A"/>
    <x v="615"/>
  </r>
  <r>
    <x v="5170"/>
    <m/>
    <n v="600"/>
    <x v="22343"/>
    <m/>
    <m/>
    <m/>
    <m/>
    <x v="8470"/>
    <s v="2023/3/31"/>
    <x v="168"/>
    <x v="168"/>
    <x v="5"/>
    <x v="5"/>
    <m/>
    <x v="615"/>
    <e v="#N/A"/>
    <x v="615"/>
  </r>
  <r>
    <x v="5170"/>
    <m/>
    <n v="2700"/>
    <x v="22344"/>
    <m/>
    <m/>
    <m/>
    <m/>
    <x v="8423"/>
    <s v="2023/4/30"/>
    <x v="168"/>
    <x v="168"/>
    <x v="5"/>
    <x v="5"/>
    <m/>
    <x v="615"/>
    <e v="#N/A"/>
    <x v="615"/>
  </r>
  <r>
    <x v="5170"/>
    <m/>
    <n v="5600"/>
    <x v="22345"/>
    <m/>
    <m/>
    <m/>
    <m/>
    <x v="8423"/>
    <s v="2023/4/30"/>
    <x v="168"/>
    <x v="168"/>
    <x v="5"/>
    <x v="5"/>
    <m/>
    <x v="615"/>
    <e v="#N/A"/>
    <x v="615"/>
  </r>
  <r>
    <x v="5170"/>
    <m/>
    <n v="1620"/>
    <x v="22346"/>
    <m/>
    <m/>
    <m/>
    <m/>
    <x v="8526"/>
    <s v="2023/11/21"/>
    <x v="168"/>
    <x v="168"/>
    <x v="5"/>
    <x v="5"/>
    <m/>
    <x v="615"/>
    <e v="#N/A"/>
    <x v="615"/>
  </r>
  <r>
    <x v="5170"/>
    <m/>
    <n v="2000"/>
    <x v="22347"/>
    <m/>
    <m/>
    <m/>
    <m/>
    <x v="8527"/>
    <s v="2023/11/30"/>
    <x v="168"/>
    <x v="168"/>
    <x v="5"/>
    <x v="5"/>
    <m/>
    <x v="615"/>
    <e v="#N/A"/>
    <x v="615"/>
  </r>
  <r>
    <x v="5170"/>
    <m/>
    <n v="6000"/>
    <x v="22348"/>
    <m/>
    <m/>
    <m/>
    <m/>
    <x v="9680"/>
    <s v="2023/1/28"/>
    <x v="168"/>
    <x v="168"/>
    <x v="32"/>
    <x v="32"/>
    <m/>
    <x v="615"/>
    <e v="#N/A"/>
    <x v="615"/>
  </r>
  <r>
    <x v="5170"/>
    <m/>
    <n v="6000"/>
    <x v="22349"/>
    <m/>
    <m/>
    <m/>
    <m/>
    <x v="9784"/>
    <s v="2023/1/28"/>
    <x v="168"/>
    <x v="168"/>
    <x v="32"/>
    <x v="32"/>
    <m/>
    <x v="615"/>
    <e v="#N/A"/>
    <x v="615"/>
  </r>
  <r>
    <x v="5170"/>
    <m/>
    <n v="5000"/>
    <x v="22350"/>
    <m/>
    <m/>
    <m/>
    <m/>
    <x v="8530"/>
    <s v="2023/1/31"/>
    <x v="168"/>
    <x v="168"/>
    <x v="32"/>
    <x v="32"/>
    <m/>
    <x v="615"/>
    <e v="#N/A"/>
    <x v="615"/>
  </r>
  <r>
    <x v="5170"/>
    <m/>
    <n v="249.89000000000001"/>
    <x v="22351"/>
    <m/>
    <m/>
    <m/>
    <m/>
    <x v="9785"/>
    <s v="2023/1/31"/>
    <x v="168"/>
    <x v="168"/>
    <x v="32"/>
    <x v="32"/>
    <m/>
    <x v="615"/>
    <e v="#N/A"/>
    <x v="615"/>
  </r>
  <r>
    <x v="5170"/>
    <m/>
    <n v="6000"/>
    <x v="22352"/>
    <m/>
    <m/>
    <m/>
    <m/>
    <x v="10010"/>
    <s v="2023/2/7"/>
    <x v="168"/>
    <x v="168"/>
    <x v="32"/>
    <x v="32"/>
    <m/>
    <x v="615"/>
    <e v="#N/A"/>
    <x v="615"/>
  </r>
  <r>
    <x v="5170"/>
    <m/>
    <n v="700"/>
    <x v="22353"/>
    <m/>
    <m/>
    <m/>
    <m/>
    <x v="8511"/>
    <s v="2023/2/25"/>
    <x v="168"/>
    <x v="168"/>
    <x v="32"/>
    <x v="32"/>
    <m/>
    <x v="615"/>
    <e v="#N/A"/>
    <x v="615"/>
  </r>
  <r>
    <x v="5170"/>
    <m/>
    <n v="6000"/>
    <x v="22354"/>
    <m/>
    <m/>
    <m/>
    <m/>
    <x v="8532"/>
    <s v="2023/3/5"/>
    <x v="168"/>
    <x v="168"/>
    <x v="32"/>
    <x v="32"/>
    <m/>
    <x v="615"/>
    <e v="#N/A"/>
    <x v="615"/>
  </r>
  <r>
    <x v="5170"/>
    <m/>
    <n v="6000"/>
    <x v="22355"/>
    <m/>
    <m/>
    <m/>
    <m/>
    <x v="9598"/>
    <s v="2023/3/6"/>
    <x v="168"/>
    <x v="168"/>
    <x v="32"/>
    <x v="32"/>
    <m/>
    <x v="615"/>
    <e v="#N/A"/>
    <x v="615"/>
  </r>
  <r>
    <x v="5170"/>
    <m/>
    <n v="3200"/>
    <x v="22356"/>
    <m/>
    <m/>
    <m/>
    <m/>
    <x v="8534"/>
    <s v="2023/3/6"/>
    <x v="168"/>
    <x v="168"/>
    <x v="32"/>
    <x v="32"/>
    <m/>
    <x v="615"/>
    <e v="#N/A"/>
    <x v="615"/>
  </r>
  <r>
    <x v="5170"/>
    <m/>
    <n v="6000"/>
    <x v="22357"/>
    <m/>
    <m/>
    <m/>
    <m/>
    <x v="8536"/>
    <s v="2023/3/29"/>
    <x v="168"/>
    <x v="168"/>
    <x v="32"/>
    <x v="32"/>
    <m/>
    <x v="615"/>
    <e v="#N/A"/>
    <x v="615"/>
  </r>
  <r>
    <x v="5170"/>
    <m/>
    <n v="4000"/>
    <x v="22358"/>
    <m/>
    <m/>
    <m/>
    <m/>
    <x v="8536"/>
    <s v="2023/3/29"/>
    <x v="168"/>
    <x v="168"/>
    <x v="32"/>
    <x v="32"/>
    <m/>
    <x v="615"/>
    <e v="#N/A"/>
    <x v="615"/>
  </r>
  <r>
    <x v="5170"/>
    <m/>
    <n v="3200"/>
    <x v="22359"/>
    <m/>
    <m/>
    <m/>
    <m/>
    <x v="8537"/>
    <s v="2023/4/10"/>
    <x v="168"/>
    <x v="168"/>
    <x v="32"/>
    <x v="32"/>
    <m/>
    <x v="615"/>
    <e v="#N/A"/>
    <x v="615"/>
  </r>
  <r>
    <x v="5170"/>
    <m/>
    <n v="6000"/>
    <x v="22360"/>
    <m/>
    <m/>
    <m/>
    <m/>
    <x v="8537"/>
    <s v="2023/4/10"/>
    <x v="168"/>
    <x v="168"/>
    <x v="32"/>
    <x v="32"/>
    <m/>
    <x v="615"/>
    <e v="#N/A"/>
    <x v="615"/>
  </r>
  <r>
    <x v="5170"/>
    <m/>
    <n v="4000"/>
    <x v="22361"/>
    <m/>
    <m/>
    <m/>
    <m/>
    <x v="8539"/>
    <s v="2023/5/3"/>
    <x v="168"/>
    <x v="168"/>
    <x v="32"/>
    <x v="32"/>
    <m/>
    <x v="615"/>
    <e v="#N/A"/>
    <x v="615"/>
  </r>
  <r>
    <x v="5170"/>
    <m/>
    <n v="6000"/>
    <x v="22362"/>
    <m/>
    <m/>
    <m/>
    <m/>
    <x v="8539"/>
    <s v="2023/5/3"/>
    <x v="168"/>
    <x v="168"/>
    <x v="32"/>
    <x v="32"/>
    <m/>
    <x v="615"/>
    <e v="#N/A"/>
    <x v="615"/>
  </r>
  <r>
    <x v="5170"/>
    <m/>
    <n v="3200"/>
    <x v="22363"/>
    <m/>
    <m/>
    <m/>
    <m/>
    <x v="8540"/>
    <s v="2023/5/13"/>
    <x v="168"/>
    <x v="168"/>
    <x v="32"/>
    <x v="32"/>
    <m/>
    <x v="615"/>
    <e v="#N/A"/>
    <x v="615"/>
  </r>
  <r>
    <x v="5170"/>
    <m/>
    <n v="6000"/>
    <x v="22364"/>
    <m/>
    <m/>
    <m/>
    <m/>
    <x v="8540"/>
    <s v="2023/5/13"/>
    <x v="168"/>
    <x v="168"/>
    <x v="32"/>
    <x v="32"/>
    <m/>
    <x v="615"/>
    <e v="#N/A"/>
    <x v="615"/>
  </r>
  <r>
    <x v="5170"/>
    <m/>
    <n v="15000"/>
    <x v="7715"/>
    <m/>
    <m/>
    <m/>
    <m/>
    <x v="6749"/>
    <s v="2023/10/9"/>
    <x v="168"/>
    <x v="168"/>
    <x v="32"/>
    <x v="32"/>
    <m/>
    <x v="615"/>
    <e v="#N/A"/>
    <x v="615"/>
  </r>
  <r>
    <x v="5170"/>
    <m/>
    <n v="3200"/>
    <x v="22365"/>
    <m/>
    <m/>
    <m/>
    <m/>
    <x v="8446"/>
    <s v="2023/6/24"/>
    <x v="168"/>
    <x v="168"/>
    <x v="68"/>
    <x v="68"/>
    <m/>
    <x v="615"/>
    <e v="#N/A"/>
    <x v="615"/>
  </r>
  <r>
    <x v="5170"/>
    <m/>
    <n v="1100"/>
    <x v="22366"/>
    <m/>
    <m/>
    <m/>
    <m/>
    <x v="8446"/>
    <s v="2023/6/24"/>
    <x v="168"/>
    <x v="168"/>
    <x v="68"/>
    <x v="68"/>
    <m/>
    <x v="615"/>
    <e v="#N/A"/>
    <x v="615"/>
  </r>
  <r>
    <x v="5170"/>
    <m/>
    <n v="900"/>
    <x v="22367"/>
    <m/>
    <m/>
    <m/>
    <m/>
    <x v="8657"/>
    <s v="2023/8/23"/>
    <x v="168"/>
    <x v="168"/>
    <x v="68"/>
    <x v="68"/>
    <m/>
    <x v="615"/>
    <e v="#N/A"/>
    <x v="615"/>
  </r>
  <r>
    <x v="5170"/>
    <m/>
    <n v="480"/>
    <x v="22368"/>
    <m/>
    <m/>
    <m/>
    <m/>
    <x v="9691"/>
    <s v="2023/8/31"/>
    <x v="168"/>
    <x v="168"/>
    <x v="68"/>
    <x v="68"/>
    <m/>
    <x v="615"/>
    <e v="#N/A"/>
    <x v="615"/>
  </r>
  <r>
    <x v="5170"/>
    <m/>
    <n v="1500"/>
    <x v="22369"/>
    <m/>
    <m/>
    <m/>
    <m/>
    <x v="9691"/>
    <s v="2023/8/31"/>
    <x v="168"/>
    <x v="168"/>
    <x v="68"/>
    <x v="68"/>
    <m/>
    <x v="615"/>
    <e v="#N/A"/>
    <x v="615"/>
  </r>
  <r>
    <x v="5170"/>
    <m/>
    <n v="720"/>
    <x v="22370"/>
    <m/>
    <m/>
    <m/>
    <m/>
    <x v="9691"/>
    <s v="2023/8/31"/>
    <x v="168"/>
    <x v="168"/>
    <x v="68"/>
    <x v="68"/>
    <m/>
    <x v="615"/>
    <e v="#N/A"/>
    <x v="615"/>
  </r>
  <r>
    <x v="5170"/>
    <m/>
    <n v="1000"/>
    <x v="22371"/>
    <m/>
    <m/>
    <m/>
    <m/>
    <x v="9691"/>
    <s v="2023/8/31"/>
    <x v="168"/>
    <x v="168"/>
    <x v="68"/>
    <x v="68"/>
    <m/>
    <x v="615"/>
    <e v="#N/A"/>
    <x v="615"/>
  </r>
  <r>
    <x v="5170"/>
    <m/>
    <n v="450"/>
    <x v="22372"/>
    <m/>
    <m/>
    <m/>
    <m/>
    <x v="9788"/>
    <s v="2023/10/23"/>
    <x v="168"/>
    <x v="168"/>
    <x v="68"/>
    <x v="68"/>
    <m/>
    <x v="615"/>
    <e v="#N/A"/>
    <x v="615"/>
  </r>
  <r>
    <x v="5170"/>
    <m/>
    <n v="1000"/>
    <x v="7942"/>
    <m/>
    <m/>
    <m/>
    <m/>
    <x v="6897"/>
    <s v="2023/11/5"/>
    <x v="168"/>
    <x v="168"/>
    <x v="68"/>
    <x v="68"/>
    <m/>
    <x v="615"/>
    <e v="#N/A"/>
    <x v="615"/>
  </r>
  <r>
    <x v="5170"/>
    <m/>
    <n v="900"/>
    <x v="22373"/>
    <m/>
    <m/>
    <m/>
    <m/>
    <x v="9488"/>
    <s v="2023/11/11"/>
    <x v="168"/>
    <x v="168"/>
    <x v="68"/>
    <x v="68"/>
    <m/>
    <x v="615"/>
    <e v="#N/A"/>
    <x v="615"/>
  </r>
  <r>
    <x v="5170"/>
    <m/>
    <n v="1000"/>
    <x v="8171"/>
    <m/>
    <m/>
    <m/>
    <m/>
    <x v="7026"/>
    <s v="2023/12/6"/>
    <x v="168"/>
    <x v="168"/>
    <x v="68"/>
    <x v="68"/>
    <m/>
    <x v="615"/>
    <e v="#N/A"/>
    <x v="615"/>
  </r>
  <r>
    <x v="5170"/>
    <m/>
    <n v="180"/>
    <x v="22374"/>
    <m/>
    <m/>
    <m/>
    <m/>
    <x v="9489"/>
    <s v="2023/12/20"/>
    <x v="168"/>
    <x v="168"/>
    <x v="68"/>
    <x v="68"/>
    <m/>
    <x v="615"/>
    <e v="#N/A"/>
    <x v="615"/>
  </r>
  <r>
    <x v="5170"/>
    <m/>
    <n v="2000"/>
    <x v="22375"/>
    <m/>
    <m/>
    <m/>
    <m/>
    <x v="9489"/>
    <s v="2023/12/20"/>
    <x v="168"/>
    <x v="168"/>
    <x v="68"/>
    <x v="68"/>
    <m/>
    <x v="615"/>
    <e v="#N/A"/>
    <x v="615"/>
  </r>
  <r>
    <x v="5170"/>
    <m/>
    <n v="360"/>
    <x v="22376"/>
    <m/>
    <m/>
    <m/>
    <m/>
    <x v="8658"/>
    <s v="2023/12/24"/>
    <x v="168"/>
    <x v="168"/>
    <x v="68"/>
    <x v="68"/>
    <m/>
    <x v="615"/>
    <e v="#N/A"/>
    <x v="615"/>
  </r>
  <r>
    <x v="5170"/>
    <m/>
    <n v="1319.1100000000001"/>
    <x v="22377"/>
    <m/>
    <m/>
    <m/>
    <m/>
    <x v="9790"/>
    <s v="2023/3/19"/>
    <x v="168"/>
    <x v="168"/>
    <x v="33"/>
    <x v="33"/>
    <m/>
    <x v="615"/>
    <e v="#N/A"/>
    <x v="615"/>
  </r>
  <r>
    <x v="5170"/>
    <m/>
    <n v="400"/>
    <x v="22378"/>
    <m/>
    <m/>
    <m/>
    <m/>
    <x v="9791"/>
    <s v="2023/6/7"/>
    <x v="168"/>
    <x v="168"/>
    <x v="33"/>
    <x v="33"/>
    <m/>
    <x v="615"/>
    <e v="#N/A"/>
    <x v="615"/>
  </r>
  <r>
    <x v="5170"/>
    <m/>
    <n v="300"/>
    <x v="22379"/>
    <m/>
    <m/>
    <m/>
    <m/>
    <x v="9490"/>
    <s v="2023/2/13"/>
    <x v="168"/>
    <x v="168"/>
    <x v="19"/>
    <x v="19"/>
    <m/>
    <x v="615"/>
    <e v="#N/A"/>
    <x v="615"/>
  </r>
  <r>
    <x v="5170"/>
    <m/>
    <n v="200"/>
    <x v="22380"/>
    <m/>
    <m/>
    <m/>
    <m/>
    <x v="9491"/>
    <s v="2023/3/19"/>
    <x v="168"/>
    <x v="168"/>
    <x v="30"/>
    <x v="30"/>
    <m/>
    <x v="615"/>
    <e v="#N/A"/>
    <x v="615"/>
  </r>
  <r>
    <x v="5170"/>
    <m/>
    <n v="150"/>
    <x v="22381"/>
    <m/>
    <m/>
    <m/>
    <m/>
    <x v="9795"/>
    <s v="2023/5/27"/>
    <x v="168"/>
    <x v="168"/>
    <x v="30"/>
    <x v="30"/>
    <m/>
    <x v="615"/>
    <e v="#N/A"/>
    <x v="615"/>
  </r>
  <r>
    <x v="5170"/>
    <m/>
    <n v="600"/>
    <x v="22382"/>
    <m/>
    <m/>
    <m/>
    <m/>
    <x v="8487"/>
    <s v="2023/8/23"/>
    <x v="168"/>
    <x v="168"/>
    <x v="30"/>
    <x v="30"/>
    <m/>
    <x v="615"/>
    <e v="#N/A"/>
    <x v="615"/>
  </r>
  <r>
    <x v="5170"/>
    <m/>
    <n v="150"/>
    <x v="22383"/>
    <m/>
    <m/>
    <m/>
    <m/>
    <x v="8488"/>
    <s v="2023/11/12"/>
    <x v="168"/>
    <x v="168"/>
    <x v="30"/>
    <x v="30"/>
    <m/>
    <x v="615"/>
    <e v="#N/A"/>
    <x v="615"/>
  </r>
  <r>
    <x v="5170"/>
    <m/>
    <n v="388.99"/>
    <x v="22384"/>
    <m/>
    <m/>
    <m/>
    <m/>
    <x v="9670"/>
    <s v="2023/6/20"/>
    <x v="168"/>
    <x v="168"/>
    <x v="43"/>
    <x v="43"/>
    <m/>
    <x v="615"/>
    <e v="#N/A"/>
    <x v="615"/>
  </r>
  <r>
    <x v="5170"/>
    <m/>
    <n v="400"/>
    <x v="22385"/>
    <m/>
    <m/>
    <m/>
    <m/>
    <x v="8663"/>
    <s v="2023/7/13"/>
    <x v="168"/>
    <x v="168"/>
    <x v="43"/>
    <x v="43"/>
    <m/>
    <x v="615"/>
    <e v="#N/A"/>
    <x v="615"/>
  </r>
  <r>
    <x v="5170"/>
    <m/>
    <n v="1000"/>
    <x v="22386"/>
    <m/>
    <m/>
    <m/>
    <m/>
    <x v="8664"/>
    <s v="2023/10/11"/>
    <x v="168"/>
    <x v="168"/>
    <x v="43"/>
    <x v="43"/>
    <m/>
    <x v="615"/>
    <e v="#N/A"/>
    <x v="615"/>
  </r>
  <r>
    <x v="5170"/>
    <m/>
    <n v="240"/>
    <x v="22387"/>
    <m/>
    <m/>
    <m/>
    <m/>
    <x v="8664"/>
    <s v="2023/10/11"/>
    <x v="168"/>
    <x v="168"/>
    <x v="43"/>
    <x v="43"/>
    <m/>
    <x v="615"/>
    <e v="#N/A"/>
    <x v="615"/>
  </r>
  <r>
    <x v="5170"/>
    <m/>
    <n v="300"/>
    <x v="22388"/>
    <m/>
    <m/>
    <m/>
    <m/>
    <x v="9602"/>
    <s v="2023/11/12"/>
    <x v="168"/>
    <x v="168"/>
    <x v="43"/>
    <x v="43"/>
    <m/>
    <x v="615"/>
    <e v="#N/A"/>
    <x v="615"/>
  </r>
  <r>
    <x v="5170"/>
    <m/>
    <n v="500"/>
    <x v="22389"/>
    <m/>
    <m/>
    <m/>
    <m/>
    <x v="9950"/>
    <s v="2023/12/25"/>
    <x v="168"/>
    <x v="168"/>
    <x v="43"/>
    <x v="43"/>
    <m/>
    <x v="615"/>
    <e v="#N/A"/>
    <x v="615"/>
  </r>
  <r>
    <x v="5170"/>
    <m/>
    <n v="100"/>
    <x v="22390"/>
    <m/>
    <m/>
    <m/>
    <m/>
    <x v="9777"/>
    <s v="2023/12/26"/>
    <x v="168"/>
    <x v="168"/>
    <x v="43"/>
    <x v="43"/>
    <m/>
    <x v="615"/>
    <e v="#N/A"/>
    <x v="615"/>
  </r>
  <r>
    <x v="5170"/>
    <m/>
    <n v="6600"/>
    <x v="22391"/>
    <m/>
    <m/>
    <m/>
    <m/>
    <x v="9493"/>
    <s v="2023/6/21"/>
    <x v="168"/>
    <x v="168"/>
    <x v="58"/>
    <x v="58"/>
    <m/>
    <x v="615"/>
    <e v="#N/A"/>
    <x v="615"/>
  </r>
  <r>
    <x v="5170"/>
    <m/>
    <n v="3000"/>
    <x v="22392"/>
    <m/>
    <m/>
    <m/>
    <m/>
    <x v="9951"/>
    <s v="2023/6/24"/>
    <x v="168"/>
    <x v="168"/>
    <x v="58"/>
    <x v="58"/>
    <m/>
    <x v="615"/>
    <e v="#N/A"/>
    <x v="615"/>
  </r>
  <r>
    <x v="5170"/>
    <m/>
    <n v="1800"/>
    <x v="22393"/>
    <m/>
    <m/>
    <m/>
    <m/>
    <x v="9951"/>
    <s v="2023/6/24"/>
    <x v="168"/>
    <x v="168"/>
    <x v="58"/>
    <x v="58"/>
    <m/>
    <x v="615"/>
    <e v="#N/A"/>
    <x v="615"/>
  </r>
  <r>
    <x v="5170"/>
    <m/>
    <n v="3000"/>
    <x v="22394"/>
    <m/>
    <m/>
    <m/>
    <m/>
    <x v="9951"/>
    <s v="2023/6/24"/>
    <x v="168"/>
    <x v="168"/>
    <x v="58"/>
    <x v="58"/>
    <m/>
    <x v="615"/>
    <e v="#N/A"/>
    <x v="615"/>
  </r>
  <r>
    <x v="5170"/>
    <m/>
    <n v="3000"/>
    <x v="22395"/>
    <m/>
    <m/>
    <m/>
    <m/>
    <x v="9951"/>
    <s v="2023/6/24"/>
    <x v="168"/>
    <x v="168"/>
    <x v="58"/>
    <x v="58"/>
    <m/>
    <x v="615"/>
    <e v="#N/A"/>
    <x v="615"/>
  </r>
  <r>
    <x v="5170"/>
    <m/>
    <n v="3000"/>
    <x v="22396"/>
    <m/>
    <m/>
    <m/>
    <m/>
    <x v="9951"/>
    <s v="2023/6/24"/>
    <x v="168"/>
    <x v="168"/>
    <x v="58"/>
    <x v="58"/>
    <m/>
    <x v="615"/>
    <e v="#N/A"/>
    <x v="615"/>
  </r>
  <r>
    <x v="5170"/>
    <m/>
    <n v="1040.7"/>
    <x v="22397"/>
    <m/>
    <m/>
    <m/>
    <m/>
    <x v="9494"/>
    <s v="2023/6/25"/>
    <x v="168"/>
    <x v="168"/>
    <x v="58"/>
    <x v="58"/>
    <m/>
    <x v="615"/>
    <e v="#N/A"/>
    <x v="615"/>
  </r>
  <r>
    <x v="5170"/>
    <m/>
    <n v="325"/>
    <x v="22398"/>
    <m/>
    <m/>
    <m/>
    <m/>
    <x v="9952"/>
    <s v="2023/6/25"/>
    <x v="168"/>
    <x v="168"/>
    <x v="58"/>
    <x v="58"/>
    <m/>
    <x v="615"/>
    <e v="#N/A"/>
    <x v="615"/>
  </r>
  <r>
    <x v="5170"/>
    <m/>
    <n v="289.97000000000003"/>
    <x v="22399"/>
    <m/>
    <m/>
    <m/>
    <m/>
    <x v="9799"/>
    <s v="2023/7/19"/>
    <x v="168"/>
    <x v="168"/>
    <x v="58"/>
    <x v="58"/>
    <m/>
    <x v="615"/>
    <e v="#N/A"/>
    <x v="615"/>
  </r>
  <r>
    <x v="5170"/>
    <m/>
    <n v="174"/>
    <x v="22400"/>
    <m/>
    <m/>
    <m/>
    <m/>
    <x v="9799"/>
    <s v="2023/7/19"/>
    <x v="168"/>
    <x v="168"/>
    <x v="58"/>
    <x v="58"/>
    <m/>
    <x v="615"/>
    <e v="#N/A"/>
    <x v="615"/>
  </r>
  <r>
    <x v="5170"/>
    <m/>
    <n v="278.26"/>
    <x v="22399"/>
    <m/>
    <m/>
    <m/>
    <m/>
    <x v="9799"/>
    <s v="2023/7/19"/>
    <x v="168"/>
    <x v="168"/>
    <x v="58"/>
    <x v="58"/>
    <m/>
    <x v="615"/>
    <e v="#N/A"/>
    <x v="615"/>
  </r>
  <r>
    <x v="5170"/>
    <m/>
    <n v="3000"/>
    <x v="22401"/>
    <m/>
    <m/>
    <m/>
    <m/>
    <x v="9747"/>
    <s v="2023/7/23"/>
    <x v="168"/>
    <x v="168"/>
    <x v="58"/>
    <x v="58"/>
    <m/>
    <x v="615"/>
    <e v="#N/A"/>
    <x v="615"/>
  </r>
  <r>
    <x v="5170"/>
    <m/>
    <n v="2390"/>
    <x v="22402"/>
    <m/>
    <m/>
    <m/>
    <m/>
    <x v="9747"/>
    <s v="2023/7/23"/>
    <x v="168"/>
    <x v="168"/>
    <x v="58"/>
    <x v="58"/>
    <m/>
    <x v="615"/>
    <e v="#N/A"/>
    <x v="615"/>
  </r>
  <r>
    <x v="5170"/>
    <m/>
    <n v="2210"/>
    <x v="22403"/>
    <m/>
    <m/>
    <m/>
    <m/>
    <x v="9747"/>
    <s v="2023/7/23"/>
    <x v="168"/>
    <x v="168"/>
    <x v="58"/>
    <x v="58"/>
    <m/>
    <x v="615"/>
    <e v="#N/A"/>
    <x v="615"/>
  </r>
  <r>
    <x v="5170"/>
    <m/>
    <n v="5600"/>
    <x v="22404"/>
    <m/>
    <m/>
    <m/>
    <m/>
    <x v="9747"/>
    <s v="2023/7/23"/>
    <x v="168"/>
    <x v="168"/>
    <x v="58"/>
    <x v="58"/>
    <m/>
    <x v="615"/>
    <e v="#N/A"/>
    <x v="615"/>
  </r>
  <r>
    <x v="5170"/>
    <m/>
    <n v="1800"/>
    <x v="22405"/>
    <m/>
    <m/>
    <m/>
    <m/>
    <x v="9747"/>
    <s v="2023/7/23"/>
    <x v="168"/>
    <x v="168"/>
    <x v="58"/>
    <x v="58"/>
    <m/>
    <x v="615"/>
    <e v="#N/A"/>
    <x v="615"/>
  </r>
  <r>
    <x v="5170"/>
    <m/>
    <n v="2500"/>
    <x v="22406"/>
    <m/>
    <m/>
    <m/>
    <m/>
    <x v="9747"/>
    <s v="2023/7/23"/>
    <x v="168"/>
    <x v="168"/>
    <x v="58"/>
    <x v="58"/>
    <m/>
    <x v="615"/>
    <e v="#N/A"/>
    <x v="615"/>
  </r>
  <r>
    <x v="5170"/>
    <m/>
    <n v="3000"/>
    <x v="22407"/>
    <m/>
    <m/>
    <m/>
    <m/>
    <x v="9747"/>
    <s v="2023/7/23"/>
    <x v="168"/>
    <x v="168"/>
    <x v="58"/>
    <x v="58"/>
    <m/>
    <x v="615"/>
    <e v="#N/A"/>
    <x v="615"/>
  </r>
  <r>
    <x v="5170"/>
    <m/>
    <n v="750"/>
    <x v="22408"/>
    <m/>
    <m/>
    <m/>
    <m/>
    <x v="9747"/>
    <s v="2023/7/23"/>
    <x v="168"/>
    <x v="168"/>
    <x v="58"/>
    <x v="58"/>
    <m/>
    <x v="615"/>
    <e v="#N/A"/>
    <x v="615"/>
  </r>
  <r>
    <x v="5170"/>
    <m/>
    <n v="328.87"/>
    <x v="22409"/>
    <m/>
    <m/>
    <m/>
    <m/>
    <x v="8486"/>
    <s v="2023/8/1"/>
    <x v="168"/>
    <x v="168"/>
    <x v="58"/>
    <x v="58"/>
    <m/>
    <x v="615"/>
    <e v="#N/A"/>
    <x v="615"/>
  </r>
  <r>
    <x v="5170"/>
    <m/>
    <n v="600"/>
    <x v="22410"/>
    <m/>
    <m/>
    <m/>
    <m/>
    <x v="9763"/>
    <s v="2023/8/1"/>
    <x v="168"/>
    <x v="168"/>
    <x v="58"/>
    <x v="58"/>
    <m/>
    <x v="615"/>
    <e v="#N/A"/>
    <x v="615"/>
  </r>
  <r>
    <x v="5170"/>
    <m/>
    <n v="750"/>
    <x v="22411"/>
    <m/>
    <m/>
    <m/>
    <m/>
    <x v="9763"/>
    <s v="2023/8/1"/>
    <x v="168"/>
    <x v="168"/>
    <x v="58"/>
    <x v="58"/>
    <m/>
    <x v="615"/>
    <e v="#N/A"/>
    <x v="615"/>
  </r>
  <r>
    <x v="5170"/>
    <m/>
    <n v="1050"/>
    <x v="22412"/>
    <m/>
    <m/>
    <m/>
    <m/>
    <x v="8608"/>
    <s v="2023/8/16"/>
    <x v="168"/>
    <x v="168"/>
    <x v="58"/>
    <x v="58"/>
    <m/>
    <x v="615"/>
    <e v="#N/A"/>
    <x v="615"/>
  </r>
  <r>
    <x v="5170"/>
    <m/>
    <n v="350"/>
    <x v="22413"/>
    <m/>
    <m/>
    <m/>
    <m/>
    <x v="8608"/>
    <s v="2023/8/16"/>
    <x v="168"/>
    <x v="168"/>
    <x v="58"/>
    <x v="58"/>
    <m/>
    <x v="615"/>
    <e v="#N/A"/>
    <x v="615"/>
  </r>
  <r>
    <x v="5170"/>
    <m/>
    <n v="1197.6100000000001"/>
    <x v="22414"/>
    <m/>
    <m/>
    <m/>
    <m/>
    <x v="8608"/>
    <s v="2023/8/16"/>
    <x v="168"/>
    <x v="168"/>
    <x v="58"/>
    <x v="58"/>
    <m/>
    <x v="615"/>
    <e v="#N/A"/>
    <x v="615"/>
  </r>
  <r>
    <x v="5170"/>
    <m/>
    <n v="1250"/>
    <x v="22415"/>
    <m/>
    <m/>
    <m/>
    <m/>
    <x v="8608"/>
    <s v="2023/8/16"/>
    <x v="168"/>
    <x v="168"/>
    <x v="58"/>
    <x v="58"/>
    <m/>
    <x v="615"/>
    <e v="#N/A"/>
    <x v="615"/>
  </r>
  <r>
    <x v="5170"/>
    <m/>
    <n v="180"/>
    <x v="22416"/>
    <m/>
    <m/>
    <m/>
    <m/>
    <x v="8608"/>
    <s v="2023/8/16"/>
    <x v="168"/>
    <x v="168"/>
    <x v="58"/>
    <x v="58"/>
    <m/>
    <x v="615"/>
    <e v="#N/A"/>
    <x v="615"/>
  </r>
  <r>
    <x v="5170"/>
    <m/>
    <n v="1750"/>
    <x v="22417"/>
    <m/>
    <m/>
    <m/>
    <m/>
    <x v="8608"/>
    <s v="2023/8/16"/>
    <x v="168"/>
    <x v="168"/>
    <x v="58"/>
    <x v="58"/>
    <m/>
    <x v="615"/>
    <e v="#N/A"/>
    <x v="615"/>
  </r>
  <r>
    <x v="5170"/>
    <m/>
    <n v="720"/>
    <x v="22418"/>
    <m/>
    <m/>
    <m/>
    <m/>
    <x v="8608"/>
    <s v="2023/8/16"/>
    <x v="168"/>
    <x v="168"/>
    <x v="58"/>
    <x v="58"/>
    <m/>
    <x v="615"/>
    <e v="#N/A"/>
    <x v="615"/>
  </r>
  <r>
    <x v="5170"/>
    <m/>
    <n v="250"/>
    <x v="22419"/>
    <m/>
    <m/>
    <m/>
    <m/>
    <x v="9496"/>
    <s v="2023/8/19"/>
    <x v="168"/>
    <x v="168"/>
    <x v="58"/>
    <x v="58"/>
    <m/>
    <x v="615"/>
    <e v="#N/A"/>
    <x v="615"/>
  </r>
  <r>
    <x v="5170"/>
    <m/>
    <n v="200"/>
    <x v="22420"/>
    <m/>
    <m/>
    <m/>
    <m/>
    <x v="9955"/>
    <s v="2023/8/26"/>
    <x v="168"/>
    <x v="168"/>
    <x v="58"/>
    <x v="58"/>
    <m/>
    <x v="615"/>
    <e v="#N/A"/>
    <x v="615"/>
  </r>
  <r>
    <x v="5170"/>
    <m/>
    <n v="300"/>
    <x v="22421"/>
    <m/>
    <m/>
    <m/>
    <m/>
    <x v="8312"/>
    <s v="2023/9/20"/>
    <x v="168"/>
    <x v="168"/>
    <x v="58"/>
    <x v="58"/>
    <m/>
    <x v="615"/>
    <e v="#N/A"/>
    <x v="615"/>
  </r>
  <r>
    <x v="5170"/>
    <m/>
    <n v="200"/>
    <x v="22422"/>
    <m/>
    <m/>
    <m/>
    <m/>
    <x v="8614"/>
    <s v="2023/10/14"/>
    <x v="168"/>
    <x v="168"/>
    <x v="58"/>
    <x v="58"/>
    <m/>
    <x v="615"/>
    <e v="#N/A"/>
    <x v="615"/>
  </r>
  <r>
    <x v="5170"/>
    <m/>
    <n v="1620"/>
    <x v="22423"/>
    <m/>
    <m/>
    <m/>
    <m/>
    <x v="9603"/>
    <s v="2023/11/2"/>
    <x v="168"/>
    <x v="168"/>
    <x v="58"/>
    <x v="58"/>
    <m/>
    <x v="615"/>
    <e v="#N/A"/>
    <x v="615"/>
  </r>
  <r>
    <x v="5170"/>
    <m/>
    <n v="500"/>
    <x v="22424"/>
    <m/>
    <m/>
    <m/>
    <m/>
    <x v="9603"/>
    <s v="2023/11/2"/>
    <x v="168"/>
    <x v="168"/>
    <x v="58"/>
    <x v="58"/>
    <m/>
    <x v="615"/>
    <e v="#N/A"/>
    <x v="615"/>
  </r>
  <r>
    <x v="5170"/>
    <m/>
    <n v="27500"/>
    <x v="22425"/>
    <m/>
    <m/>
    <m/>
    <m/>
    <x v="9916"/>
    <s v="2023/11/10"/>
    <x v="168"/>
    <x v="168"/>
    <x v="58"/>
    <x v="58"/>
    <m/>
    <x v="615"/>
    <e v="#N/A"/>
    <x v="615"/>
  </r>
  <r>
    <x v="5170"/>
    <m/>
    <n v="260"/>
    <x v="22426"/>
    <m/>
    <m/>
    <m/>
    <m/>
    <x v="9803"/>
    <s v="2023/12/2"/>
    <x v="168"/>
    <x v="168"/>
    <x v="58"/>
    <x v="58"/>
    <m/>
    <x v="615"/>
    <e v="#N/A"/>
    <x v="615"/>
  </r>
  <r>
    <x v="5170"/>
    <m/>
    <n v="260"/>
    <x v="22427"/>
    <m/>
    <m/>
    <m/>
    <m/>
    <x v="9803"/>
    <s v="2023/12/2"/>
    <x v="168"/>
    <x v="168"/>
    <x v="58"/>
    <x v="58"/>
    <m/>
    <x v="615"/>
    <e v="#N/A"/>
    <x v="615"/>
  </r>
  <r>
    <x v="5170"/>
    <m/>
    <n v="6419"/>
    <x v="22428"/>
    <m/>
    <m/>
    <m/>
    <m/>
    <x v="9805"/>
    <s v="2023/12/9"/>
    <x v="168"/>
    <x v="168"/>
    <x v="58"/>
    <x v="58"/>
    <m/>
    <x v="615"/>
    <e v="#N/A"/>
    <x v="615"/>
  </r>
  <r>
    <x v="5170"/>
    <m/>
    <n v="2000"/>
    <x v="22429"/>
    <m/>
    <m/>
    <m/>
    <m/>
    <x v="9604"/>
    <s v="2023/12/17"/>
    <x v="168"/>
    <x v="168"/>
    <x v="58"/>
    <x v="58"/>
    <m/>
    <x v="615"/>
    <e v="#N/A"/>
    <x v="615"/>
  </r>
  <r>
    <x v="5170"/>
    <m/>
    <n v="7500"/>
    <x v="22430"/>
    <m/>
    <m/>
    <m/>
    <m/>
    <x v="7776"/>
    <s v="2023/12/25"/>
    <x v="168"/>
    <x v="168"/>
    <x v="58"/>
    <x v="58"/>
    <m/>
    <x v="615"/>
    <e v="#N/A"/>
    <x v="615"/>
  </r>
  <r>
    <x v="5170"/>
    <m/>
    <n v="7500"/>
    <x v="22431"/>
    <m/>
    <m/>
    <m/>
    <m/>
    <x v="7776"/>
    <s v="2023/12/25"/>
    <x v="168"/>
    <x v="168"/>
    <x v="58"/>
    <x v="58"/>
    <m/>
    <x v="615"/>
    <e v="#N/A"/>
    <x v="615"/>
  </r>
  <r>
    <x v="5170"/>
    <m/>
    <n v="153"/>
    <x v="22390"/>
    <m/>
    <m/>
    <m/>
    <m/>
    <x v="9777"/>
    <s v="2023/12/26"/>
    <x v="168"/>
    <x v="168"/>
    <x v="58"/>
    <x v="58"/>
    <m/>
    <x v="615"/>
    <e v="#N/A"/>
    <x v="615"/>
  </r>
  <r>
    <x v="5170"/>
    <m/>
    <n v="150"/>
    <x v="22432"/>
    <m/>
    <m/>
    <m/>
    <m/>
    <x v="8624"/>
    <s v="2023/12/31"/>
    <x v="168"/>
    <x v="168"/>
    <x v="58"/>
    <x v="58"/>
    <m/>
    <x v="615"/>
    <e v="#N/A"/>
    <x v="615"/>
  </r>
  <r>
    <x v="5170"/>
    <m/>
    <n v="343"/>
    <x v="22433"/>
    <m/>
    <m/>
    <m/>
    <m/>
    <x v="9806"/>
    <s v="2023/8/13"/>
    <x v="168"/>
    <x v="168"/>
    <x v="66"/>
    <x v="66"/>
    <m/>
    <x v="615"/>
    <e v="#N/A"/>
    <x v="615"/>
  </r>
  <r>
    <x v="5170"/>
    <m/>
    <n v="1268"/>
    <x v="7512"/>
    <m/>
    <m/>
    <m/>
    <m/>
    <x v="6637"/>
    <s v="2023/9/3"/>
    <x v="168"/>
    <x v="168"/>
    <x v="66"/>
    <x v="66"/>
    <m/>
    <x v="615"/>
    <e v="#N/A"/>
    <x v="615"/>
  </r>
  <r>
    <x v="5170"/>
    <m/>
    <n v="400"/>
    <x v="22434"/>
    <m/>
    <m/>
    <m/>
    <m/>
    <x v="8639"/>
    <s v="2023/12/24"/>
    <x v="168"/>
    <x v="168"/>
    <x v="66"/>
    <x v="66"/>
    <m/>
    <x v="615"/>
    <e v="#N/A"/>
    <x v="615"/>
  </r>
  <r>
    <x v="5170"/>
    <m/>
    <n v="250"/>
    <x v="22435"/>
    <m/>
    <m/>
    <m/>
    <m/>
    <x v="9502"/>
    <s v="2023/10/24"/>
    <x v="168"/>
    <x v="168"/>
    <x v="59"/>
    <x v="59"/>
    <m/>
    <x v="615"/>
    <e v="#N/A"/>
    <x v="615"/>
  </r>
  <r>
    <x v="5170"/>
    <m/>
    <n v="350"/>
    <x v="22436"/>
    <m/>
    <m/>
    <m/>
    <m/>
    <x v="9499"/>
    <s v="2023/11/11"/>
    <x v="168"/>
    <x v="168"/>
    <x v="73"/>
    <x v="73"/>
    <m/>
    <x v="615"/>
    <e v="#N/A"/>
    <x v="615"/>
  </r>
  <r>
    <x v="5170"/>
    <m/>
    <n v="280"/>
    <x v="22437"/>
    <m/>
    <m/>
    <m/>
    <m/>
    <x v="8382"/>
    <s v="2023/11/11"/>
    <x v="168"/>
    <x v="168"/>
    <x v="73"/>
    <x v="73"/>
    <m/>
    <x v="615"/>
    <e v="#N/A"/>
    <x v="615"/>
  </r>
  <r>
    <x v="5170"/>
    <m/>
    <n v="440"/>
    <x v="22438"/>
    <m/>
    <m/>
    <m/>
    <m/>
    <x v="9500"/>
    <s v="2023/12/3"/>
    <x v="168"/>
    <x v="168"/>
    <x v="73"/>
    <x v="73"/>
    <m/>
    <x v="615"/>
    <e v="#N/A"/>
    <x v="615"/>
  </r>
  <r>
    <x v="5170"/>
    <m/>
    <n v="300"/>
    <x v="22439"/>
    <m/>
    <m/>
    <m/>
    <m/>
    <x v="9812"/>
    <s v="2023/12/10"/>
    <x v="168"/>
    <x v="168"/>
    <x v="73"/>
    <x v="73"/>
    <m/>
    <x v="615"/>
    <e v="#N/A"/>
    <x v="615"/>
  </r>
  <r>
    <x v="5170"/>
    <m/>
    <n v="350"/>
    <x v="22440"/>
    <m/>
    <m/>
    <m/>
    <m/>
    <x v="9504"/>
    <s v="2023/12/25"/>
    <x v="168"/>
    <x v="168"/>
    <x v="139"/>
    <x v="138"/>
    <m/>
    <x v="615"/>
    <e v="#N/A"/>
    <x v="615"/>
  </r>
  <r>
    <x v="5170"/>
    <m/>
    <n v="1260"/>
    <x v="22441"/>
    <m/>
    <m/>
    <m/>
    <m/>
    <x v="6650"/>
    <s v="2023/9/5"/>
    <x v="168"/>
    <x v="168"/>
    <x v="78"/>
    <x v="78"/>
    <m/>
    <x v="615"/>
    <e v="#N/A"/>
    <x v="615"/>
  </r>
  <r>
    <x v="5170"/>
    <m/>
    <n v="2676.39"/>
    <x v="5568"/>
    <m/>
    <m/>
    <m/>
    <m/>
    <x v="5472"/>
    <s v="2023/1/2"/>
    <x v="168"/>
    <x v="168"/>
    <x v="53"/>
    <x v="53"/>
    <m/>
    <x v="615"/>
    <e v="#N/A"/>
    <x v="615"/>
  </r>
  <r>
    <x v="5170"/>
    <m/>
    <n v="3263.89"/>
    <x v="5568"/>
    <m/>
    <m/>
    <m/>
    <m/>
    <x v="5472"/>
    <s v="2023/1/2"/>
    <x v="168"/>
    <x v="168"/>
    <x v="53"/>
    <x v="53"/>
    <m/>
    <x v="615"/>
    <e v="#N/A"/>
    <x v="615"/>
  </r>
  <r>
    <x v="5170"/>
    <m/>
    <n v="4900"/>
    <x v="22442"/>
    <m/>
    <m/>
    <m/>
    <m/>
    <x v="8413"/>
    <s v="2023/3/6"/>
    <x v="168"/>
    <x v="168"/>
    <x v="53"/>
    <x v="53"/>
    <m/>
    <x v="615"/>
    <e v="#N/A"/>
    <x v="615"/>
  </r>
  <r>
    <x v="5170"/>
    <m/>
    <n v="3600"/>
    <x v="22443"/>
    <m/>
    <m/>
    <m/>
    <m/>
    <x v="8413"/>
    <s v="2023/3/6"/>
    <x v="168"/>
    <x v="168"/>
    <x v="53"/>
    <x v="53"/>
    <m/>
    <x v="615"/>
    <e v="#N/A"/>
    <x v="615"/>
  </r>
  <r>
    <x v="5170"/>
    <m/>
    <n v="300"/>
    <x v="22444"/>
    <m/>
    <m/>
    <m/>
    <m/>
    <x v="9843"/>
    <s v="2023/5/1"/>
    <x v="168"/>
    <x v="168"/>
    <x v="53"/>
    <x v="53"/>
    <m/>
    <x v="615"/>
    <e v="#N/A"/>
    <x v="615"/>
  </r>
  <r>
    <x v="5170"/>
    <m/>
    <n v="40000"/>
    <x v="22445"/>
    <m/>
    <m/>
    <m/>
    <m/>
    <x v="6336"/>
    <s v="2023/6/1"/>
    <x v="168"/>
    <x v="168"/>
    <x v="53"/>
    <x v="53"/>
    <m/>
    <x v="615"/>
    <e v="#N/A"/>
    <x v="615"/>
  </r>
  <r>
    <x v="5170"/>
    <m/>
    <n v="244"/>
    <x v="22446"/>
    <m/>
    <m/>
    <m/>
    <m/>
    <x v="9670"/>
    <s v="2023/6/20"/>
    <x v="168"/>
    <x v="168"/>
    <x v="53"/>
    <x v="53"/>
    <m/>
    <x v="615"/>
    <e v="#N/A"/>
    <x v="615"/>
  </r>
  <r>
    <x v="5170"/>
    <m/>
    <n v="13000"/>
    <x v="22447"/>
    <m/>
    <m/>
    <m/>
    <m/>
    <x v="9468"/>
    <s v="2023/6/22"/>
    <x v="168"/>
    <x v="168"/>
    <x v="53"/>
    <x v="53"/>
    <m/>
    <x v="615"/>
    <e v="#N/A"/>
    <x v="615"/>
  </r>
  <r>
    <x v="5170"/>
    <m/>
    <n v="18777.78"/>
    <x v="22448"/>
    <m/>
    <m/>
    <m/>
    <m/>
    <x v="6583"/>
    <s v="2023/8/15"/>
    <x v="168"/>
    <x v="168"/>
    <x v="53"/>
    <x v="53"/>
    <m/>
    <x v="615"/>
    <e v="#N/A"/>
    <x v="615"/>
  </r>
  <r>
    <x v="5170"/>
    <m/>
    <n v="1215.5"/>
    <x v="22449"/>
    <m/>
    <m/>
    <m/>
    <m/>
    <x v="7810"/>
    <s v="2023/8/31"/>
    <x v="168"/>
    <x v="168"/>
    <x v="53"/>
    <x v="53"/>
    <m/>
    <x v="615"/>
    <e v="#N/A"/>
    <x v="615"/>
  </r>
  <r>
    <x v="5170"/>
    <m/>
    <n v="620.5"/>
    <x v="22450"/>
    <m/>
    <m/>
    <m/>
    <m/>
    <x v="7810"/>
    <s v="2023/8/31"/>
    <x v="168"/>
    <x v="168"/>
    <x v="53"/>
    <x v="53"/>
    <m/>
    <x v="615"/>
    <e v="#N/A"/>
    <x v="615"/>
  </r>
  <r>
    <x v="5170"/>
    <m/>
    <n v="2320"/>
    <x v="22451"/>
    <m/>
    <m/>
    <m/>
    <m/>
    <x v="7635"/>
    <s v="2023/9/5"/>
    <x v="168"/>
    <x v="168"/>
    <x v="53"/>
    <x v="53"/>
    <m/>
    <x v="615"/>
    <e v="#N/A"/>
    <x v="615"/>
  </r>
  <r>
    <x v="5170"/>
    <m/>
    <n v="288.8"/>
    <x v="22452"/>
    <m/>
    <m/>
    <m/>
    <m/>
    <x v="9748"/>
    <s v="2023/9/18"/>
    <x v="168"/>
    <x v="168"/>
    <x v="53"/>
    <x v="53"/>
    <m/>
    <x v="615"/>
    <e v="#N/A"/>
    <x v="615"/>
  </r>
  <r>
    <x v="5170"/>
    <m/>
    <n v="503.66"/>
    <x v="22453"/>
    <m/>
    <m/>
    <m/>
    <m/>
    <x v="9969"/>
    <s v="2023/9/24"/>
    <x v="168"/>
    <x v="168"/>
    <x v="53"/>
    <x v="53"/>
    <m/>
    <x v="615"/>
    <e v="#N/A"/>
    <x v="615"/>
  </r>
  <r>
    <x v="5170"/>
    <m/>
    <n v="3900"/>
    <x v="22454"/>
    <m/>
    <m/>
    <m/>
    <m/>
    <x v="8077"/>
    <s v="2023/10/1"/>
    <x v="168"/>
    <x v="168"/>
    <x v="53"/>
    <x v="53"/>
    <m/>
    <x v="615"/>
    <e v="#N/A"/>
    <x v="615"/>
  </r>
  <r>
    <x v="5170"/>
    <m/>
    <n v="295"/>
    <x v="22455"/>
    <m/>
    <m/>
    <m/>
    <m/>
    <x v="7697"/>
    <s v="2023/11/5"/>
    <x v="168"/>
    <x v="168"/>
    <x v="53"/>
    <x v="53"/>
    <m/>
    <x v="615"/>
    <e v="#N/A"/>
    <x v="615"/>
  </r>
  <r>
    <x v="5170"/>
    <m/>
    <n v="14361.42"/>
    <x v="22456"/>
    <m/>
    <m/>
    <m/>
    <m/>
    <x v="5475"/>
    <s v="2023/11/29"/>
    <x v="168"/>
    <x v="168"/>
    <x v="53"/>
    <x v="53"/>
    <m/>
    <x v="615"/>
    <e v="#N/A"/>
    <x v="615"/>
  </r>
  <r>
    <x v="5170"/>
    <m/>
    <n v="14861.11"/>
    <x v="22457"/>
    <m/>
    <m/>
    <m/>
    <m/>
    <x v="5475"/>
    <s v="2023/11/29"/>
    <x v="168"/>
    <x v="168"/>
    <x v="53"/>
    <x v="53"/>
    <m/>
    <x v="615"/>
    <e v="#N/A"/>
    <x v="615"/>
  </r>
  <r>
    <x v="5170"/>
    <m/>
    <n v="47000"/>
    <x v="22458"/>
    <m/>
    <m/>
    <m/>
    <m/>
    <x v="5475"/>
    <s v="2023/11/29"/>
    <x v="168"/>
    <x v="168"/>
    <x v="53"/>
    <x v="53"/>
    <m/>
    <x v="615"/>
    <e v="#N/A"/>
    <x v="615"/>
  </r>
  <r>
    <x v="5170"/>
    <m/>
    <n v="11555.56"/>
    <x v="22459"/>
    <m/>
    <m/>
    <m/>
    <m/>
    <x v="7014"/>
    <s v="2023/12/3"/>
    <x v="168"/>
    <x v="168"/>
    <x v="53"/>
    <x v="53"/>
    <m/>
    <x v="615"/>
    <e v="#N/A"/>
    <x v="615"/>
  </r>
  <r>
    <x v="5170"/>
    <m/>
    <n v="1802"/>
    <x v="22460"/>
    <m/>
    <m/>
    <m/>
    <m/>
    <x v="7858"/>
    <s v="2023/12/18"/>
    <x v="168"/>
    <x v="168"/>
    <x v="53"/>
    <x v="53"/>
    <m/>
    <x v="615"/>
    <e v="#N/A"/>
    <x v="615"/>
  </r>
  <r>
    <x v="5170"/>
    <m/>
    <n v="4109.33"/>
    <x v="22461"/>
    <m/>
    <m/>
    <m/>
    <m/>
    <x v="7858"/>
    <s v="2023/12/18"/>
    <x v="168"/>
    <x v="168"/>
    <x v="53"/>
    <x v="53"/>
    <m/>
    <x v="615"/>
    <e v="#N/A"/>
    <x v="615"/>
  </r>
  <r>
    <x v="5170"/>
    <m/>
    <n v="150"/>
    <x v="22462"/>
    <m/>
    <m/>
    <m/>
    <m/>
    <x v="5651"/>
    <s v="2023/5/8"/>
    <x v="169"/>
    <x v="169"/>
    <x v="42"/>
    <x v="42"/>
    <m/>
    <x v="615"/>
    <e v="#N/A"/>
    <x v="615"/>
  </r>
  <r>
    <x v="5170"/>
    <m/>
    <n v="150"/>
    <x v="22462"/>
    <m/>
    <m/>
    <m/>
    <m/>
    <x v="5651"/>
    <s v="2023/5/8"/>
    <x v="169"/>
    <x v="169"/>
    <x v="42"/>
    <x v="42"/>
    <m/>
    <x v="615"/>
    <e v="#N/A"/>
    <x v="615"/>
  </r>
  <r>
    <x v="5170"/>
    <m/>
    <n v="1100"/>
    <x v="22463"/>
    <m/>
    <m/>
    <m/>
    <m/>
    <x v="10027"/>
    <s v="2023/7/8"/>
    <x v="169"/>
    <x v="169"/>
    <x v="66"/>
    <x v="66"/>
    <m/>
    <x v="615"/>
    <e v="#N/A"/>
    <x v="615"/>
  </r>
  <r>
    <x v="5170"/>
    <m/>
    <n v="1000"/>
    <x v="22464"/>
    <m/>
    <m/>
    <m/>
    <m/>
    <x v="5639"/>
    <s v="2023/1/25"/>
    <x v="169"/>
    <x v="169"/>
    <x v="53"/>
    <x v="53"/>
    <m/>
    <x v="615"/>
    <e v="#N/A"/>
    <x v="615"/>
  </r>
  <r>
    <x v="5170"/>
    <m/>
    <n v="1000"/>
    <x v="22465"/>
    <m/>
    <m/>
    <m/>
    <m/>
    <x v="5642"/>
    <s v="2023/2/14"/>
    <x v="169"/>
    <x v="169"/>
    <x v="53"/>
    <x v="53"/>
    <m/>
    <x v="615"/>
    <e v="#N/A"/>
    <x v="615"/>
  </r>
  <r>
    <x v="5170"/>
    <m/>
    <n v="600"/>
    <x v="22466"/>
    <m/>
    <m/>
    <m/>
    <m/>
    <x v="6514"/>
    <s v="2023/7/27"/>
    <x v="169"/>
    <x v="169"/>
    <x v="53"/>
    <x v="53"/>
    <m/>
    <x v="615"/>
    <e v="#N/A"/>
    <x v="615"/>
  </r>
  <r>
    <x v="5170"/>
    <m/>
    <n v="1000"/>
    <x v="22467"/>
    <m/>
    <m/>
    <m/>
    <m/>
    <x v="6514"/>
    <s v="2023/7/27"/>
    <x v="169"/>
    <x v="169"/>
    <x v="53"/>
    <x v="53"/>
    <m/>
    <x v="615"/>
    <e v="#N/A"/>
    <x v="615"/>
  </r>
  <r>
    <x v="5170"/>
    <m/>
    <n v="150"/>
    <x v="22467"/>
    <m/>
    <m/>
    <m/>
    <m/>
    <x v="6514"/>
    <s v="2023/7/27"/>
    <x v="169"/>
    <x v="169"/>
    <x v="53"/>
    <x v="53"/>
    <m/>
    <x v="615"/>
    <e v="#N/A"/>
    <x v="615"/>
  </r>
  <r>
    <x v="5170"/>
    <m/>
    <n v="1000"/>
    <x v="22467"/>
    <m/>
    <m/>
    <m/>
    <m/>
    <x v="10028"/>
    <s v="2023/10/25"/>
    <x v="169"/>
    <x v="169"/>
    <x v="53"/>
    <x v="53"/>
    <m/>
    <x v="615"/>
    <e v="#N/A"/>
    <x v="615"/>
  </r>
  <r>
    <x v="5170"/>
    <m/>
    <n v="186"/>
    <x v="22468"/>
    <m/>
    <m/>
    <m/>
    <m/>
    <x v="9534"/>
    <s v="2023/1/23"/>
    <x v="170"/>
    <x v="170"/>
    <x v="35"/>
    <x v="35"/>
    <m/>
    <x v="615"/>
    <e v="#N/A"/>
    <x v="615"/>
  </r>
  <r>
    <x v="5170"/>
    <m/>
    <n v="163"/>
    <x v="22468"/>
    <m/>
    <m/>
    <m/>
    <m/>
    <x v="9534"/>
    <s v="2023/1/23"/>
    <x v="170"/>
    <x v="170"/>
    <x v="35"/>
    <x v="35"/>
    <m/>
    <x v="615"/>
    <e v="#N/A"/>
    <x v="615"/>
  </r>
  <r>
    <x v="5170"/>
    <m/>
    <n v="417.39"/>
    <x v="22469"/>
    <m/>
    <m/>
    <m/>
    <m/>
    <x v="7542"/>
    <s v="2023/8/31"/>
    <x v="170"/>
    <x v="170"/>
    <x v="38"/>
    <x v="38"/>
    <m/>
    <x v="615"/>
    <e v="#N/A"/>
    <x v="615"/>
  </r>
  <r>
    <x v="5170"/>
    <m/>
    <n v="434.78000000000003"/>
    <x v="22470"/>
    <m/>
    <m/>
    <m/>
    <m/>
    <x v="7542"/>
    <s v="2023/8/31"/>
    <x v="170"/>
    <x v="170"/>
    <x v="38"/>
    <x v="38"/>
    <m/>
    <x v="615"/>
    <e v="#N/A"/>
    <x v="615"/>
  </r>
  <r>
    <x v="5170"/>
    <m/>
    <n v="400"/>
    <x v="22471"/>
    <m/>
    <m/>
    <m/>
    <m/>
    <x v="7759"/>
    <s v="2023/11/21"/>
    <x v="170"/>
    <x v="170"/>
    <x v="60"/>
    <x v="60"/>
    <m/>
    <x v="615"/>
    <e v="#N/A"/>
    <x v="615"/>
  </r>
  <r>
    <x v="5170"/>
    <m/>
    <n v="60"/>
    <x v="22472"/>
    <m/>
    <m/>
    <m/>
    <m/>
    <x v="9929"/>
    <s v="2023/12/31"/>
    <x v="170"/>
    <x v="170"/>
    <x v="60"/>
    <x v="60"/>
    <m/>
    <x v="615"/>
    <e v="#N/A"/>
    <x v="615"/>
  </r>
  <r>
    <x v="5170"/>
    <m/>
    <n v="739.13"/>
    <x v="22473"/>
    <m/>
    <m/>
    <m/>
    <m/>
    <x v="9929"/>
    <s v="2023/12/31"/>
    <x v="170"/>
    <x v="170"/>
    <x v="60"/>
    <x v="60"/>
    <m/>
    <x v="615"/>
    <e v="#N/A"/>
    <x v="615"/>
  </r>
  <r>
    <x v="5170"/>
    <m/>
    <n v="90"/>
    <x v="22474"/>
    <m/>
    <m/>
    <m/>
    <m/>
    <x v="9929"/>
    <s v="2023/12/31"/>
    <x v="170"/>
    <x v="170"/>
    <x v="60"/>
    <x v="60"/>
    <m/>
    <x v="615"/>
    <e v="#N/A"/>
    <x v="615"/>
  </r>
  <r>
    <x v="5170"/>
    <m/>
    <n v="452.18"/>
    <x v="22475"/>
    <m/>
    <m/>
    <m/>
    <m/>
    <x v="10029"/>
    <s v="2023/5/18"/>
    <x v="170"/>
    <x v="170"/>
    <x v="7"/>
    <x v="7"/>
    <m/>
    <x v="615"/>
    <e v="#N/A"/>
    <x v="615"/>
  </r>
  <r>
    <x v="5170"/>
    <m/>
    <n v="290"/>
    <x v="22476"/>
    <m/>
    <m/>
    <m/>
    <m/>
    <x v="8444"/>
    <s v="2023/5/1"/>
    <x v="170"/>
    <x v="170"/>
    <x v="48"/>
    <x v="48"/>
    <m/>
    <x v="615"/>
    <e v="#N/A"/>
    <x v="615"/>
  </r>
  <r>
    <x v="5170"/>
    <m/>
    <n v="55"/>
    <x v="22477"/>
    <m/>
    <m/>
    <m/>
    <m/>
    <x v="8444"/>
    <s v="2023/5/1"/>
    <x v="170"/>
    <x v="170"/>
    <x v="48"/>
    <x v="48"/>
    <m/>
    <x v="615"/>
    <e v="#N/A"/>
    <x v="615"/>
  </r>
  <r>
    <x v="5170"/>
    <m/>
    <n v="273"/>
    <x v="22478"/>
    <m/>
    <m/>
    <m/>
    <m/>
    <x v="8444"/>
    <s v="2023/5/1"/>
    <x v="170"/>
    <x v="170"/>
    <x v="48"/>
    <x v="48"/>
    <m/>
    <x v="615"/>
    <e v="#N/A"/>
    <x v="615"/>
  </r>
  <r>
    <x v="5170"/>
    <m/>
    <n v="200"/>
    <x v="22479"/>
    <m/>
    <m/>
    <m/>
    <m/>
    <x v="8446"/>
    <s v="2023/6/24"/>
    <x v="170"/>
    <x v="170"/>
    <x v="48"/>
    <x v="48"/>
    <m/>
    <x v="615"/>
    <e v="#N/A"/>
    <x v="615"/>
  </r>
  <r>
    <x v="5170"/>
    <m/>
    <n v="100"/>
    <x v="22480"/>
    <m/>
    <m/>
    <m/>
    <m/>
    <x v="8451"/>
    <s v="2023/9/3"/>
    <x v="170"/>
    <x v="170"/>
    <x v="48"/>
    <x v="48"/>
    <m/>
    <x v="615"/>
    <e v="#N/A"/>
    <x v="615"/>
  </r>
  <r>
    <x v="5170"/>
    <m/>
    <n v="250"/>
    <x v="22481"/>
    <m/>
    <m/>
    <m/>
    <m/>
    <x v="8478"/>
    <s v="2023/2/18"/>
    <x v="170"/>
    <x v="170"/>
    <x v="2"/>
    <x v="2"/>
    <m/>
    <x v="615"/>
    <e v="#N/A"/>
    <x v="615"/>
  </r>
  <r>
    <x v="5170"/>
    <m/>
    <n v="85"/>
    <x v="22482"/>
    <m/>
    <m/>
    <m/>
    <m/>
    <x v="8478"/>
    <s v="2023/2/18"/>
    <x v="170"/>
    <x v="170"/>
    <x v="2"/>
    <x v="2"/>
    <m/>
    <x v="615"/>
    <e v="#N/A"/>
    <x v="615"/>
  </r>
  <r>
    <x v="5170"/>
    <m/>
    <n v="10"/>
    <x v="22483"/>
    <m/>
    <m/>
    <m/>
    <m/>
    <x v="8478"/>
    <s v="2023/2/18"/>
    <x v="170"/>
    <x v="170"/>
    <x v="2"/>
    <x v="2"/>
    <m/>
    <x v="615"/>
    <e v="#N/A"/>
    <x v="615"/>
  </r>
  <r>
    <x v="5170"/>
    <m/>
    <n v="955.65"/>
    <x v="22484"/>
    <m/>
    <m/>
    <m/>
    <m/>
    <x v="8482"/>
    <s v="2023/4/8"/>
    <x v="170"/>
    <x v="170"/>
    <x v="2"/>
    <x v="2"/>
    <m/>
    <x v="615"/>
    <e v="#N/A"/>
    <x v="615"/>
  </r>
  <r>
    <x v="5170"/>
    <m/>
    <n v="564.35"/>
    <x v="22485"/>
    <m/>
    <m/>
    <m/>
    <m/>
    <x v="8301"/>
    <s v="2023/1/31"/>
    <x v="170"/>
    <x v="170"/>
    <x v="21"/>
    <x v="21"/>
    <m/>
    <x v="615"/>
    <e v="#N/A"/>
    <x v="615"/>
  </r>
  <r>
    <x v="5170"/>
    <m/>
    <n v="300"/>
    <x v="22486"/>
    <m/>
    <m/>
    <m/>
    <m/>
    <x v="8479"/>
    <s v="2023/3/5"/>
    <x v="170"/>
    <x v="170"/>
    <x v="21"/>
    <x v="21"/>
    <m/>
    <x v="615"/>
    <e v="#N/A"/>
    <x v="615"/>
  </r>
  <r>
    <x v="5170"/>
    <m/>
    <n v="740"/>
    <x v="22487"/>
    <m/>
    <m/>
    <m/>
    <m/>
    <x v="8480"/>
    <s v="2023/3/13"/>
    <x v="170"/>
    <x v="170"/>
    <x v="21"/>
    <x v="21"/>
    <m/>
    <x v="615"/>
    <e v="#N/A"/>
    <x v="615"/>
  </r>
  <r>
    <x v="5170"/>
    <m/>
    <n v="520"/>
    <x v="22488"/>
    <m/>
    <m/>
    <m/>
    <m/>
    <x v="8481"/>
    <s v="2023/3/28"/>
    <x v="170"/>
    <x v="170"/>
    <x v="21"/>
    <x v="21"/>
    <m/>
    <x v="615"/>
    <e v="#N/A"/>
    <x v="615"/>
  </r>
  <r>
    <x v="5170"/>
    <m/>
    <n v="86.960000000000008"/>
    <x v="22489"/>
    <m/>
    <m/>
    <m/>
    <m/>
    <x v="8507"/>
    <s v="2023/11/11"/>
    <x v="170"/>
    <x v="170"/>
    <x v="21"/>
    <x v="21"/>
    <m/>
    <x v="615"/>
    <e v="#N/A"/>
    <x v="615"/>
  </r>
  <r>
    <x v="5170"/>
    <m/>
    <n v="115"/>
    <x v="22490"/>
    <m/>
    <m/>
    <m/>
    <m/>
    <x v="8527"/>
    <s v="2023/11/30"/>
    <x v="170"/>
    <x v="170"/>
    <x v="5"/>
    <x v="5"/>
    <m/>
    <x v="615"/>
    <e v="#N/A"/>
    <x v="615"/>
  </r>
  <r>
    <x v="5170"/>
    <m/>
    <n v="172"/>
    <x v="22491"/>
    <m/>
    <m/>
    <m/>
    <m/>
    <x v="9573"/>
    <s v="2023/1/28"/>
    <x v="170"/>
    <x v="170"/>
    <x v="32"/>
    <x v="32"/>
    <m/>
    <x v="615"/>
    <e v="#N/A"/>
    <x v="615"/>
  </r>
  <r>
    <x v="5170"/>
    <m/>
    <n v="580"/>
    <x v="22492"/>
    <m/>
    <m/>
    <m/>
    <m/>
    <x v="8535"/>
    <s v="2023/3/29"/>
    <x v="170"/>
    <x v="170"/>
    <x v="32"/>
    <x v="32"/>
    <m/>
    <x v="615"/>
    <e v="#N/A"/>
    <x v="615"/>
  </r>
  <r>
    <x v="5170"/>
    <m/>
    <n v="150"/>
    <x v="22493"/>
    <m/>
    <m/>
    <m/>
    <m/>
    <x v="8535"/>
    <s v="2023/3/29"/>
    <x v="170"/>
    <x v="170"/>
    <x v="32"/>
    <x v="32"/>
    <m/>
    <x v="615"/>
    <e v="#N/A"/>
    <x v="615"/>
  </r>
  <r>
    <x v="5170"/>
    <m/>
    <n v="130"/>
    <x v="22494"/>
    <m/>
    <m/>
    <m/>
    <m/>
    <x v="8537"/>
    <s v="2023/4/10"/>
    <x v="170"/>
    <x v="170"/>
    <x v="32"/>
    <x v="32"/>
    <m/>
    <x v="615"/>
    <e v="#N/A"/>
    <x v="615"/>
  </r>
  <r>
    <x v="5170"/>
    <m/>
    <n v="207"/>
    <x v="22495"/>
    <m/>
    <m/>
    <m/>
    <m/>
    <x v="9691"/>
    <s v="2023/8/31"/>
    <x v="170"/>
    <x v="170"/>
    <x v="68"/>
    <x v="68"/>
    <m/>
    <x v="615"/>
    <e v="#N/A"/>
    <x v="615"/>
  </r>
  <r>
    <x v="5170"/>
    <m/>
    <n v="57"/>
    <x v="22496"/>
    <m/>
    <m/>
    <m/>
    <m/>
    <x v="9691"/>
    <s v="2023/8/31"/>
    <x v="170"/>
    <x v="170"/>
    <x v="68"/>
    <x v="68"/>
    <m/>
    <x v="615"/>
    <e v="#N/A"/>
    <x v="615"/>
  </r>
  <r>
    <x v="5170"/>
    <m/>
    <n v="60"/>
    <x v="22497"/>
    <m/>
    <m/>
    <m/>
    <m/>
    <x v="7113"/>
    <s v="2023/1/31"/>
    <x v="170"/>
    <x v="170"/>
    <x v="33"/>
    <x v="33"/>
    <m/>
    <x v="615"/>
    <e v="#N/A"/>
    <x v="615"/>
  </r>
  <r>
    <x v="5170"/>
    <m/>
    <n v="364.35"/>
    <x v="22498"/>
    <m/>
    <m/>
    <m/>
    <m/>
    <x v="7113"/>
    <s v="2023/1/31"/>
    <x v="170"/>
    <x v="170"/>
    <x v="33"/>
    <x v="33"/>
    <m/>
    <x v="615"/>
    <e v="#N/A"/>
    <x v="615"/>
  </r>
  <r>
    <x v="5170"/>
    <m/>
    <n v="250"/>
    <x v="22499"/>
    <m/>
    <m/>
    <m/>
    <m/>
    <x v="8593"/>
    <s v="2023/11/12"/>
    <x v="170"/>
    <x v="170"/>
    <x v="30"/>
    <x v="30"/>
    <m/>
    <x v="615"/>
    <e v="#N/A"/>
    <x v="615"/>
  </r>
  <r>
    <x v="5170"/>
    <m/>
    <n v="700"/>
    <x v="22500"/>
    <m/>
    <m/>
    <m/>
    <m/>
    <x v="8488"/>
    <s v="2023/11/12"/>
    <x v="170"/>
    <x v="170"/>
    <x v="43"/>
    <x v="43"/>
    <m/>
    <x v="615"/>
    <e v="#N/A"/>
    <x v="615"/>
  </r>
  <r>
    <x v="5170"/>
    <m/>
    <n v="280"/>
    <x v="22501"/>
    <m/>
    <m/>
    <m/>
    <m/>
    <x v="8593"/>
    <s v="2023/11/12"/>
    <x v="170"/>
    <x v="170"/>
    <x v="43"/>
    <x v="43"/>
    <m/>
    <x v="615"/>
    <e v="#N/A"/>
    <x v="615"/>
  </r>
  <r>
    <x v="5170"/>
    <m/>
    <n v="680"/>
    <x v="22502"/>
    <m/>
    <m/>
    <m/>
    <m/>
    <x v="8608"/>
    <s v="2023/8/16"/>
    <x v="170"/>
    <x v="170"/>
    <x v="58"/>
    <x v="58"/>
    <m/>
    <x v="615"/>
    <e v="#N/A"/>
    <x v="615"/>
  </r>
  <r>
    <x v="5170"/>
    <m/>
    <n v="600"/>
    <x v="22503"/>
    <m/>
    <m/>
    <m/>
    <m/>
    <x v="9956"/>
    <s v="2023/8/31"/>
    <x v="170"/>
    <x v="170"/>
    <x v="58"/>
    <x v="58"/>
    <m/>
    <x v="615"/>
    <e v="#N/A"/>
    <x v="615"/>
  </r>
  <r>
    <x v="5170"/>
    <m/>
    <n v="70"/>
    <x v="22504"/>
    <m/>
    <m/>
    <m/>
    <m/>
    <x v="8592"/>
    <s v="2023/9/7"/>
    <x v="170"/>
    <x v="170"/>
    <x v="58"/>
    <x v="58"/>
    <m/>
    <x v="615"/>
    <e v="#N/A"/>
    <x v="615"/>
  </r>
  <r>
    <x v="5170"/>
    <m/>
    <n v="155"/>
    <x v="22505"/>
    <m/>
    <m/>
    <m/>
    <m/>
    <x v="9748"/>
    <s v="2023/9/18"/>
    <x v="170"/>
    <x v="170"/>
    <x v="58"/>
    <x v="58"/>
    <m/>
    <x v="615"/>
    <e v="#N/A"/>
    <x v="615"/>
  </r>
  <r>
    <x v="5170"/>
    <m/>
    <n v="9"/>
    <x v="22506"/>
    <m/>
    <m/>
    <m/>
    <m/>
    <x v="9748"/>
    <s v="2023/9/18"/>
    <x v="170"/>
    <x v="170"/>
    <x v="58"/>
    <x v="58"/>
    <m/>
    <x v="615"/>
    <e v="#N/A"/>
    <x v="615"/>
  </r>
  <r>
    <x v="5170"/>
    <m/>
    <n v="900"/>
    <x v="22507"/>
    <m/>
    <m/>
    <m/>
    <m/>
    <x v="9748"/>
    <s v="2023/9/18"/>
    <x v="170"/>
    <x v="170"/>
    <x v="58"/>
    <x v="58"/>
    <m/>
    <x v="615"/>
    <e v="#N/A"/>
    <x v="615"/>
  </r>
  <r>
    <x v="5170"/>
    <m/>
    <n v="60"/>
    <x v="22508"/>
    <m/>
    <m/>
    <m/>
    <m/>
    <x v="8312"/>
    <s v="2023/9/20"/>
    <x v="170"/>
    <x v="170"/>
    <x v="58"/>
    <x v="58"/>
    <m/>
    <x v="615"/>
    <e v="#N/A"/>
    <x v="615"/>
  </r>
  <r>
    <x v="5170"/>
    <m/>
    <n v="380"/>
    <x v="22509"/>
    <m/>
    <m/>
    <m/>
    <m/>
    <x v="8312"/>
    <s v="2023/9/20"/>
    <x v="170"/>
    <x v="170"/>
    <x v="58"/>
    <x v="58"/>
    <m/>
    <x v="615"/>
    <e v="#N/A"/>
    <x v="615"/>
  </r>
  <r>
    <x v="5170"/>
    <m/>
    <n v="180"/>
    <x v="22510"/>
    <m/>
    <m/>
    <m/>
    <m/>
    <x v="8614"/>
    <s v="2023/10/14"/>
    <x v="170"/>
    <x v="170"/>
    <x v="58"/>
    <x v="58"/>
    <m/>
    <x v="615"/>
    <e v="#N/A"/>
    <x v="615"/>
  </r>
  <r>
    <x v="5170"/>
    <m/>
    <n v="420"/>
    <x v="22511"/>
    <m/>
    <m/>
    <m/>
    <m/>
    <x v="8614"/>
    <s v="2023/10/14"/>
    <x v="170"/>
    <x v="170"/>
    <x v="58"/>
    <x v="58"/>
    <m/>
    <x v="615"/>
    <e v="#N/A"/>
    <x v="615"/>
  </r>
  <r>
    <x v="5170"/>
    <m/>
    <n v="105"/>
    <x v="22512"/>
    <m/>
    <m/>
    <m/>
    <m/>
    <x v="8614"/>
    <s v="2023/10/14"/>
    <x v="170"/>
    <x v="170"/>
    <x v="58"/>
    <x v="58"/>
    <m/>
    <x v="615"/>
    <e v="#N/A"/>
    <x v="615"/>
  </r>
  <r>
    <x v="5170"/>
    <m/>
    <n v="130"/>
    <x v="22513"/>
    <m/>
    <m/>
    <m/>
    <m/>
    <x v="8616"/>
    <s v="2023/11/30"/>
    <x v="170"/>
    <x v="170"/>
    <x v="58"/>
    <x v="58"/>
    <m/>
    <x v="615"/>
    <e v="#N/A"/>
    <x v="615"/>
  </r>
  <r>
    <x v="5170"/>
    <m/>
    <n v="120"/>
    <x v="22512"/>
    <m/>
    <m/>
    <m/>
    <m/>
    <x v="8616"/>
    <s v="2023/11/30"/>
    <x v="170"/>
    <x v="170"/>
    <x v="58"/>
    <x v="58"/>
    <m/>
    <x v="615"/>
    <e v="#N/A"/>
    <x v="615"/>
  </r>
  <r>
    <x v="5170"/>
    <m/>
    <n v="225"/>
    <x v="22514"/>
    <m/>
    <m/>
    <m/>
    <m/>
    <x v="8616"/>
    <s v="2023/11/30"/>
    <x v="170"/>
    <x v="170"/>
    <x v="58"/>
    <x v="58"/>
    <m/>
    <x v="615"/>
    <e v="#N/A"/>
    <x v="615"/>
  </r>
  <r>
    <x v="5170"/>
    <m/>
    <n v="120"/>
    <x v="22515"/>
    <m/>
    <m/>
    <m/>
    <m/>
    <x v="8616"/>
    <s v="2023/11/30"/>
    <x v="170"/>
    <x v="170"/>
    <x v="58"/>
    <x v="58"/>
    <m/>
    <x v="615"/>
    <e v="#N/A"/>
    <x v="615"/>
  </r>
  <r>
    <x v="5170"/>
    <m/>
    <n v="250"/>
    <x v="22516"/>
    <m/>
    <m/>
    <m/>
    <m/>
    <x v="8616"/>
    <s v="2023/11/30"/>
    <x v="170"/>
    <x v="170"/>
    <x v="58"/>
    <x v="58"/>
    <m/>
    <x v="615"/>
    <e v="#N/A"/>
    <x v="615"/>
  </r>
  <r>
    <x v="5170"/>
    <m/>
    <n v="255"/>
    <x v="22517"/>
    <m/>
    <m/>
    <m/>
    <m/>
    <x v="8617"/>
    <s v="2023/11/30"/>
    <x v="170"/>
    <x v="170"/>
    <x v="58"/>
    <x v="58"/>
    <m/>
    <x v="615"/>
    <e v="#N/A"/>
    <x v="615"/>
  </r>
  <r>
    <x v="5170"/>
    <m/>
    <n v="120"/>
    <x v="22518"/>
    <m/>
    <m/>
    <m/>
    <m/>
    <x v="8617"/>
    <s v="2023/11/30"/>
    <x v="170"/>
    <x v="170"/>
    <x v="58"/>
    <x v="58"/>
    <m/>
    <x v="615"/>
    <e v="#N/A"/>
    <x v="615"/>
  </r>
  <r>
    <x v="5170"/>
    <m/>
    <n v="209.20000000000002"/>
    <x v="22519"/>
    <m/>
    <m/>
    <m/>
    <m/>
    <x v="8623"/>
    <s v="2023/12/24"/>
    <x v="170"/>
    <x v="170"/>
    <x v="58"/>
    <x v="58"/>
    <m/>
    <x v="615"/>
    <e v="#N/A"/>
    <x v="615"/>
  </r>
  <r>
    <x v="5170"/>
    <m/>
    <n v="560"/>
    <x v="22520"/>
    <m/>
    <m/>
    <m/>
    <m/>
    <x v="7776"/>
    <s v="2023/12/25"/>
    <x v="170"/>
    <x v="170"/>
    <x v="58"/>
    <x v="58"/>
    <m/>
    <x v="615"/>
    <e v="#N/A"/>
    <x v="615"/>
  </r>
  <r>
    <x v="5170"/>
    <m/>
    <n v="1320"/>
    <x v="22521"/>
    <m/>
    <m/>
    <m/>
    <m/>
    <x v="7776"/>
    <s v="2023/12/25"/>
    <x v="170"/>
    <x v="170"/>
    <x v="58"/>
    <x v="58"/>
    <m/>
    <x v="615"/>
    <e v="#N/A"/>
    <x v="615"/>
  </r>
  <r>
    <x v="5170"/>
    <m/>
    <n v="350"/>
    <x v="22522"/>
    <m/>
    <m/>
    <m/>
    <m/>
    <x v="8636"/>
    <s v="2023/11/30"/>
    <x v="170"/>
    <x v="170"/>
    <x v="66"/>
    <x v="66"/>
    <m/>
    <x v="615"/>
    <e v="#N/A"/>
    <x v="615"/>
  </r>
  <r>
    <x v="5170"/>
    <m/>
    <n v="340"/>
    <x v="22523"/>
    <m/>
    <m/>
    <m/>
    <m/>
    <x v="8488"/>
    <s v="2023/11/12"/>
    <x v="170"/>
    <x v="170"/>
    <x v="73"/>
    <x v="73"/>
    <m/>
    <x v="615"/>
    <e v="#N/A"/>
    <x v="615"/>
  </r>
  <r>
    <x v="5170"/>
    <m/>
    <n v="150"/>
    <x v="22524"/>
    <m/>
    <m/>
    <m/>
    <m/>
    <x v="5439"/>
    <s v="2023/1/14"/>
    <x v="170"/>
    <x v="170"/>
    <x v="78"/>
    <x v="78"/>
    <m/>
    <x v="615"/>
    <e v="#N/A"/>
    <x v="615"/>
  </r>
  <r>
    <x v="5170"/>
    <m/>
    <n v="400"/>
    <x v="22525"/>
    <m/>
    <m/>
    <m/>
    <m/>
    <x v="5440"/>
    <s v="2023/1/28"/>
    <x v="170"/>
    <x v="170"/>
    <x v="78"/>
    <x v="78"/>
    <m/>
    <x v="615"/>
    <e v="#N/A"/>
    <x v="615"/>
  </r>
  <r>
    <x v="5170"/>
    <m/>
    <n v="888.72"/>
    <x v="22526"/>
    <m/>
    <m/>
    <m/>
    <m/>
    <x v="5445"/>
    <s v="2023/3/19"/>
    <x v="170"/>
    <x v="170"/>
    <x v="53"/>
    <x v="53"/>
    <m/>
    <x v="615"/>
    <e v="#N/A"/>
    <x v="615"/>
  </r>
  <r>
    <x v="5170"/>
    <m/>
    <n v="1337.43"/>
    <x v="22527"/>
    <m/>
    <m/>
    <m/>
    <m/>
    <x v="5612"/>
    <s v="2023/5/7"/>
    <x v="170"/>
    <x v="170"/>
    <x v="53"/>
    <x v="53"/>
    <m/>
    <x v="615"/>
    <e v="#N/A"/>
    <x v="615"/>
  </r>
  <r>
    <x v="5170"/>
    <m/>
    <n v="873.92000000000007"/>
    <x v="22528"/>
    <m/>
    <m/>
    <m/>
    <m/>
    <x v="5448"/>
    <s v="2023/5/25"/>
    <x v="170"/>
    <x v="170"/>
    <x v="53"/>
    <x v="53"/>
    <m/>
    <x v="615"/>
    <e v="#N/A"/>
    <x v="615"/>
  </r>
  <r>
    <x v="5170"/>
    <m/>
    <n v="6788.27"/>
    <x v="22529"/>
    <m/>
    <m/>
    <m/>
    <m/>
    <x v="5263"/>
    <s v="2023/11/30"/>
    <x v="170"/>
    <x v="170"/>
    <x v="53"/>
    <x v="53"/>
    <m/>
    <x v="615"/>
    <e v="#N/A"/>
    <x v="615"/>
  </r>
  <r>
    <x v="5170"/>
    <m/>
    <n v="320"/>
    <x v="22530"/>
    <m/>
    <m/>
    <m/>
    <m/>
    <x v="5263"/>
    <s v="2023/11/30"/>
    <x v="170"/>
    <x v="170"/>
    <x v="53"/>
    <x v="53"/>
    <m/>
    <x v="615"/>
    <e v="#N/A"/>
    <x v="615"/>
  </r>
  <r>
    <x v="5170"/>
    <m/>
    <n v="100"/>
    <x v="22531"/>
    <m/>
    <m/>
    <m/>
    <m/>
    <x v="5263"/>
    <s v="2023/11/30"/>
    <x v="170"/>
    <x v="170"/>
    <x v="53"/>
    <x v="53"/>
    <m/>
    <x v="615"/>
    <e v="#N/A"/>
    <x v="615"/>
  </r>
  <r>
    <x v="5170"/>
    <m/>
    <n v="3391.3"/>
    <x v="22532"/>
    <m/>
    <m/>
    <m/>
    <m/>
    <x v="5263"/>
    <s v="2023/11/30"/>
    <x v="170"/>
    <x v="170"/>
    <x v="53"/>
    <x v="53"/>
    <m/>
    <x v="615"/>
    <e v="#N/A"/>
    <x v="615"/>
  </r>
  <r>
    <x v="5170"/>
    <m/>
    <n v="225"/>
    <x v="22533"/>
    <m/>
    <m/>
    <m/>
    <m/>
    <x v="5263"/>
    <s v="2023/11/30"/>
    <x v="170"/>
    <x v="170"/>
    <x v="53"/>
    <x v="53"/>
    <m/>
    <x v="615"/>
    <e v="#N/A"/>
    <x v="615"/>
  </r>
  <r>
    <x v="5170"/>
    <m/>
    <n v="1347.83"/>
    <x v="22534"/>
    <m/>
    <m/>
    <m/>
    <m/>
    <x v="5263"/>
    <s v="2023/11/30"/>
    <x v="170"/>
    <x v="170"/>
    <x v="53"/>
    <x v="53"/>
    <m/>
    <x v="615"/>
    <e v="#N/A"/>
    <x v="615"/>
  </r>
  <r>
    <x v="5170"/>
    <m/>
    <n v="1143.48"/>
    <x v="22535"/>
    <m/>
    <m/>
    <m/>
    <m/>
    <x v="5460"/>
    <s v="2023/11/26"/>
    <x v="170"/>
    <x v="170"/>
    <x v="27"/>
    <x v="27"/>
    <m/>
    <x v="615"/>
    <e v="#N/A"/>
    <x v="615"/>
  </r>
  <r>
    <x v="5170"/>
    <m/>
    <n v="534"/>
    <x v="22536"/>
    <m/>
    <m/>
    <m/>
    <m/>
    <x v="5460"/>
    <s v="2023/11/26"/>
    <x v="170"/>
    <x v="170"/>
    <x v="27"/>
    <x v="27"/>
    <m/>
    <x v="615"/>
    <e v="#N/A"/>
    <x v="615"/>
  </r>
  <r>
    <x v="5170"/>
    <m/>
    <n v="5000"/>
    <x v="22537"/>
    <m/>
    <m/>
    <m/>
    <m/>
    <x v="6355"/>
    <s v="2023/6/8"/>
    <x v="171"/>
    <x v="171"/>
    <x v="16"/>
    <x v="16"/>
    <m/>
    <x v="615"/>
    <e v="#N/A"/>
    <x v="615"/>
  </r>
  <r>
    <x v="5170"/>
    <m/>
    <n v="9000"/>
    <x v="22538"/>
    <m/>
    <m/>
    <m/>
    <m/>
    <x v="10030"/>
    <s v="2023/6/21"/>
    <x v="171"/>
    <x v="171"/>
    <x v="16"/>
    <x v="16"/>
    <m/>
    <x v="615"/>
    <e v="#N/A"/>
    <x v="615"/>
  </r>
  <r>
    <x v="5170"/>
    <m/>
    <n v="9000"/>
    <x v="22539"/>
    <m/>
    <m/>
    <m/>
    <m/>
    <x v="10031"/>
    <s v="2023/7/18"/>
    <x v="171"/>
    <x v="171"/>
    <x v="16"/>
    <x v="16"/>
    <m/>
    <x v="615"/>
    <e v="#N/A"/>
    <x v="615"/>
  </r>
  <r>
    <x v="5170"/>
    <m/>
    <n v="14000"/>
    <x v="22540"/>
    <m/>
    <m/>
    <m/>
    <m/>
    <x v="10031"/>
    <s v="2023/7/18"/>
    <x v="171"/>
    <x v="171"/>
    <x v="16"/>
    <x v="16"/>
    <m/>
    <x v="615"/>
    <e v="#N/A"/>
    <x v="615"/>
  </r>
  <r>
    <x v="5170"/>
    <m/>
    <n v="11200"/>
    <x v="22541"/>
    <m/>
    <m/>
    <m/>
    <m/>
    <x v="10032"/>
    <s v="2023/8/28"/>
    <x v="171"/>
    <x v="171"/>
    <x v="16"/>
    <x v="16"/>
    <m/>
    <x v="615"/>
    <e v="#N/A"/>
    <x v="615"/>
  </r>
  <r>
    <x v="5170"/>
    <m/>
    <n v="9800"/>
    <x v="22542"/>
    <m/>
    <m/>
    <m/>
    <m/>
    <x v="10033"/>
    <s v="2023/10/31"/>
    <x v="171"/>
    <x v="171"/>
    <x v="16"/>
    <x v="16"/>
    <m/>
    <x v="615"/>
    <e v="#N/A"/>
    <x v="615"/>
  </r>
  <r>
    <x v="5170"/>
    <m/>
    <n v="13500"/>
    <x v="22543"/>
    <m/>
    <m/>
    <m/>
    <m/>
    <x v="10034"/>
    <s v="2023/5/11"/>
    <x v="171"/>
    <x v="171"/>
    <x v="39"/>
    <x v="39"/>
    <m/>
    <x v="615"/>
    <e v="#N/A"/>
    <x v="615"/>
  </r>
  <r>
    <x v="5170"/>
    <m/>
    <n v="25500"/>
    <x v="22544"/>
    <m/>
    <m/>
    <m/>
    <m/>
    <x v="9647"/>
    <s v="2023/8/8"/>
    <x v="171"/>
    <x v="171"/>
    <x v="51"/>
    <x v="51"/>
    <m/>
    <x v="615"/>
    <e v="#N/A"/>
    <x v="615"/>
  </r>
  <r>
    <x v="5170"/>
    <m/>
    <n v="13750"/>
    <x v="22545"/>
    <m/>
    <m/>
    <m/>
    <m/>
    <x v="9647"/>
    <s v="2023/8/8"/>
    <x v="171"/>
    <x v="171"/>
    <x v="51"/>
    <x v="51"/>
    <m/>
    <x v="615"/>
    <e v="#N/A"/>
    <x v="615"/>
  </r>
  <r>
    <x v="5170"/>
    <m/>
    <n v="4400"/>
    <x v="22546"/>
    <m/>
    <m/>
    <m/>
    <m/>
    <x v="10035"/>
    <s v="2023/8/17"/>
    <x v="171"/>
    <x v="171"/>
    <x v="51"/>
    <x v="51"/>
    <m/>
    <x v="615"/>
    <e v="#N/A"/>
    <x v="615"/>
  </r>
  <r>
    <x v="5170"/>
    <m/>
    <n v="52150"/>
    <x v="22547"/>
    <m/>
    <m/>
    <m/>
    <m/>
    <x v="10035"/>
    <s v="2023/8/17"/>
    <x v="171"/>
    <x v="171"/>
    <x v="51"/>
    <x v="51"/>
    <m/>
    <x v="615"/>
    <e v="#N/A"/>
    <x v="615"/>
  </r>
  <r>
    <x v="5170"/>
    <m/>
    <n v="13275"/>
    <x v="22548"/>
    <m/>
    <m/>
    <m/>
    <m/>
    <x v="10036"/>
    <s v="2023/9/21"/>
    <x v="171"/>
    <x v="171"/>
    <x v="51"/>
    <x v="51"/>
    <m/>
    <x v="615"/>
    <e v="#N/A"/>
    <x v="615"/>
  </r>
  <r>
    <x v="5170"/>
    <m/>
    <n v="124740"/>
    <x v="22549"/>
    <m/>
    <m/>
    <m/>
    <m/>
    <x v="10037"/>
    <s v="2023/3/30"/>
    <x v="171"/>
    <x v="171"/>
    <x v="3"/>
    <x v="3"/>
    <m/>
    <x v="615"/>
    <e v="#N/A"/>
    <x v="615"/>
  </r>
  <r>
    <x v="5170"/>
    <m/>
    <n v="121338"/>
    <x v="22550"/>
    <m/>
    <m/>
    <m/>
    <m/>
    <x v="10038"/>
    <s v="2023/8/26"/>
    <x v="171"/>
    <x v="171"/>
    <x v="3"/>
    <x v="3"/>
    <m/>
    <x v="615"/>
    <e v="#N/A"/>
    <x v="615"/>
  </r>
  <r>
    <x v="5170"/>
    <m/>
    <n v="3000"/>
    <x v="22551"/>
    <m/>
    <m/>
    <m/>
    <m/>
    <x v="10036"/>
    <s v="2023/9/21"/>
    <x v="171"/>
    <x v="171"/>
    <x v="3"/>
    <x v="3"/>
    <m/>
    <x v="615"/>
    <e v="#N/A"/>
    <x v="615"/>
  </r>
  <r>
    <x v="5170"/>
    <m/>
    <n v="2000"/>
    <x v="22552"/>
    <m/>
    <m/>
    <m/>
    <m/>
    <x v="10039"/>
    <s v="2023/10/12"/>
    <x v="171"/>
    <x v="171"/>
    <x v="3"/>
    <x v="3"/>
    <m/>
    <x v="615"/>
    <e v="#N/A"/>
    <x v="615"/>
  </r>
  <r>
    <x v="5170"/>
    <m/>
    <n v="1500"/>
    <x v="22553"/>
    <m/>
    <m/>
    <m/>
    <m/>
    <x v="10040"/>
    <s v="2023/10/31"/>
    <x v="171"/>
    <x v="171"/>
    <x v="3"/>
    <x v="3"/>
    <m/>
    <x v="615"/>
    <e v="#N/A"/>
    <x v="615"/>
  </r>
  <r>
    <x v="5170"/>
    <m/>
    <n v="227106.51"/>
    <x v="22554"/>
    <m/>
    <m/>
    <m/>
    <m/>
    <x v="10037"/>
    <s v="2023/3/30"/>
    <x v="171"/>
    <x v="171"/>
    <x v="15"/>
    <x v="15"/>
    <m/>
    <x v="615"/>
    <e v="#N/A"/>
    <x v="615"/>
  </r>
  <r>
    <x v="5170"/>
    <m/>
    <n v="113560"/>
    <x v="22555"/>
    <m/>
    <m/>
    <m/>
    <m/>
    <x v="10037"/>
    <s v="2023/3/30"/>
    <x v="171"/>
    <x v="171"/>
    <x v="15"/>
    <x v="15"/>
    <m/>
    <x v="615"/>
    <e v="#N/A"/>
    <x v="615"/>
  </r>
  <r>
    <x v="5170"/>
    <m/>
    <n v="133210"/>
    <x v="22556"/>
    <m/>
    <m/>
    <m/>
    <m/>
    <x v="10041"/>
    <s v="2023/4/2"/>
    <x v="171"/>
    <x v="171"/>
    <x v="15"/>
    <x v="15"/>
    <m/>
    <x v="615"/>
    <e v="#N/A"/>
    <x v="615"/>
  </r>
  <r>
    <x v="5170"/>
    <m/>
    <n v="20940"/>
    <x v="22557"/>
    <m/>
    <m/>
    <m/>
    <m/>
    <x v="10038"/>
    <s v="2023/8/26"/>
    <x v="171"/>
    <x v="171"/>
    <x v="15"/>
    <x v="15"/>
    <m/>
    <x v="615"/>
    <e v="#N/A"/>
    <x v="615"/>
  </r>
  <r>
    <x v="5170"/>
    <m/>
    <n v="208376"/>
    <x v="22558"/>
    <m/>
    <m/>
    <m/>
    <m/>
    <x v="10038"/>
    <s v="2023/8/26"/>
    <x v="171"/>
    <x v="171"/>
    <x v="15"/>
    <x v="15"/>
    <m/>
    <x v="615"/>
    <e v="#N/A"/>
    <x v="615"/>
  </r>
  <r>
    <x v="5170"/>
    <m/>
    <n v="100370"/>
    <x v="22559"/>
    <m/>
    <m/>
    <m/>
    <m/>
    <x v="10038"/>
    <s v="2023/8/26"/>
    <x v="171"/>
    <x v="171"/>
    <x v="15"/>
    <x v="15"/>
    <m/>
    <x v="615"/>
    <e v="#N/A"/>
    <x v="615"/>
  </r>
  <r>
    <x v="5170"/>
    <m/>
    <n v="14980"/>
    <x v="22560"/>
    <m/>
    <m/>
    <m/>
    <m/>
    <x v="10042"/>
    <s v="2023/8/26"/>
    <x v="171"/>
    <x v="171"/>
    <x v="15"/>
    <x v="15"/>
    <m/>
    <x v="615"/>
    <e v="#N/A"/>
    <x v="615"/>
  </r>
  <r>
    <x v="5170"/>
    <m/>
    <n v="5460"/>
    <x v="22561"/>
    <m/>
    <m/>
    <m/>
    <m/>
    <x v="10043"/>
    <s v="2023/1/12"/>
    <x v="171"/>
    <x v="171"/>
    <x v="34"/>
    <x v="34"/>
    <m/>
    <x v="615"/>
    <e v="#N/A"/>
    <x v="615"/>
  </r>
  <r>
    <x v="5170"/>
    <m/>
    <n v="8525"/>
    <x v="22562"/>
    <m/>
    <m/>
    <m/>
    <m/>
    <x v="10044"/>
    <s v="2023/9/16"/>
    <x v="171"/>
    <x v="171"/>
    <x v="60"/>
    <x v="60"/>
    <m/>
    <x v="615"/>
    <e v="#N/A"/>
    <x v="615"/>
  </r>
  <r>
    <x v="5170"/>
    <m/>
    <n v="46750"/>
    <x v="22563"/>
    <m/>
    <m/>
    <m/>
    <m/>
    <x v="10045"/>
    <s v="2023/9/16"/>
    <x v="171"/>
    <x v="171"/>
    <x v="60"/>
    <x v="60"/>
    <m/>
    <x v="615"/>
    <e v="#N/A"/>
    <x v="615"/>
  </r>
  <r>
    <x v="5170"/>
    <m/>
    <n v="104000"/>
    <x v="22564"/>
    <m/>
    <m/>
    <m/>
    <m/>
    <x v="10037"/>
    <s v="2023/3/30"/>
    <x v="171"/>
    <x v="171"/>
    <x v="6"/>
    <x v="6"/>
    <m/>
    <x v="615"/>
    <e v="#N/A"/>
    <x v="615"/>
  </r>
  <r>
    <x v="5170"/>
    <m/>
    <n v="100000"/>
    <x v="22565"/>
    <m/>
    <m/>
    <m/>
    <m/>
    <x v="10046"/>
    <s v="2023/4/28"/>
    <x v="171"/>
    <x v="171"/>
    <x v="6"/>
    <x v="6"/>
    <m/>
    <x v="615"/>
    <e v="#N/A"/>
    <x v="615"/>
  </r>
  <r>
    <x v="5170"/>
    <m/>
    <n v="22080"/>
    <x v="22566"/>
    <m/>
    <m/>
    <m/>
    <m/>
    <x v="10047"/>
    <s v="2023/7/29"/>
    <x v="171"/>
    <x v="171"/>
    <x v="6"/>
    <x v="6"/>
    <m/>
    <x v="615"/>
    <e v="#N/A"/>
    <x v="615"/>
  </r>
  <r>
    <x v="5170"/>
    <m/>
    <n v="57540"/>
    <x v="22567"/>
    <m/>
    <m/>
    <m/>
    <m/>
    <x v="10047"/>
    <s v="2023/7/29"/>
    <x v="171"/>
    <x v="171"/>
    <x v="6"/>
    <x v="6"/>
    <m/>
    <x v="615"/>
    <e v="#N/A"/>
    <x v="615"/>
  </r>
  <r>
    <x v="5170"/>
    <m/>
    <n v="15000"/>
    <x v="22568"/>
    <m/>
    <m/>
    <m/>
    <m/>
    <x v="10037"/>
    <s v="2023/3/30"/>
    <x v="171"/>
    <x v="171"/>
    <x v="12"/>
    <x v="12"/>
    <m/>
    <x v="615"/>
    <e v="#N/A"/>
    <x v="615"/>
  </r>
  <r>
    <x v="5170"/>
    <m/>
    <n v="7000"/>
    <x v="22569"/>
    <m/>
    <m/>
    <m/>
    <m/>
    <x v="9651"/>
    <s v="2023/8/13"/>
    <x v="171"/>
    <x v="171"/>
    <x v="12"/>
    <x v="12"/>
    <m/>
    <x v="615"/>
    <e v="#N/A"/>
    <x v="615"/>
  </r>
  <r>
    <x v="5170"/>
    <m/>
    <n v="45096.21"/>
    <x v="22570"/>
    <m/>
    <m/>
    <m/>
    <m/>
    <x v="10044"/>
    <s v="2023/9/16"/>
    <x v="171"/>
    <x v="171"/>
    <x v="12"/>
    <x v="12"/>
    <m/>
    <x v="615"/>
    <e v="#N/A"/>
    <x v="615"/>
  </r>
  <r>
    <x v="5170"/>
    <m/>
    <n v="47413"/>
    <x v="22571"/>
    <m/>
    <m/>
    <m/>
    <m/>
    <x v="10048"/>
    <s v="2023/4/30"/>
    <x v="171"/>
    <x v="171"/>
    <x v="13"/>
    <x v="13"/>
    <m/>
    <x v="615"/>
    <e v="#N/A"/>
    <x v="615"/>
  </r>
  <r>
    <x v="5170"/>
    <m/>
    <n v="10143.5"/>
    <x v="22572"/>
    <m/>
    <m/>
    <m/>
    <m/>
    <x v="10049"/>
    <s v="2023/2/5"/>
    <x v="171"/>
    <x v="171"/>
    <x v="7"/>
    <x v="7"/>
    <m/>
    <x v="615"/>
    <e v="#N/A"/>
    <x v="615"/>
  </r>
  <r>
    <x v="5170"/>
    <m/>
    <n v="7850"/>
    <x v="22573"/>
    <m/>
    <m/>
    <m/>
    <m/>
    <x v="10050"/>
    <s v="2023/3/6"/>
    <x v="171"/>
    <x v="171"/>
    <x v="7"/>
    <x v="7"/>
    <m/>
    <x v="615"/>
    <e v="#N/A"/>
    <x v="615"/>
  </r>
  <r>
    <x v="5170"/>
    <m/>
    <n v="26900"/>
    <x v="22574"/>
    <m/>
    <m/>
    <m/>
    <m/>
    <x v="10051"/>
    <s v="2023/6/10"/>
    <x v="171"/>
    <x v="171"/>
    <x v="7"/>
    <x v="7"/>
    <m/>
    <x v="615"/>
    <e v="#N/A"/>
    <x v="615"/>
  </r>
  <r>
    <x v="5170"/>
    <m/>
    <n v="3000"/>
    <x v="19347"/>
    <m/>
    <m/>
    <m/>
    <m/>
    <x v="9647"/>
    <s v="2023/8/8"/>
    <x v="171"/>
    <x v="171"/>
    <x v="7"/>
    <x v="7"/>
    <m/>
    <x v="615"/>
    <e v="#N/A"/>
    <x v="615"/>
  </r>
  <r>
    <x v="5170"/>
    <m/>
    <n v="23000"/>
    <x v="22575"/>
    <m/>
    <m/>
    <m/>
    <m/>
    <x v="10038"/>
    <s v="2023/8/26"/>
    <x v="171"/>
    <x v="171"/>
    <x v="7"/>
    <x v="7"/>
    <m/>
    <x v="615"/>
    <e v="#N/A"/>
    <x v="615"/>
  </r>
  <r>
    <x v="5170"/>
    <m/>
    <n v="100507"/>
    <x v="22576"/>
    <m/>
    <m/>
    <m/>
    <m/>
    <x v="10042"/>
    <s v="2023/8/26"/>
    <x v="171"/>
    <x v="171"/>
    <x v="7"/>
    <x v="7"/>
    <m/>
    <x v="615"/>
    <e v="#N/A"/>
    <x v="615"/>
  </r>
  <r>
    <x v="5170"/>
    <m/>
    <n v="14190"/>
    <x v="22577"/>
    <m/>
    <m/>
    <m/>
    <m/>
    <x v="5677"/>
    <s v="2023/10/30"/>
    <x v="171"/>
    <x v="171"/>
    <x v="7"/>
    <x v="7"/>
    <m/>
    <x v="615"/>
    <e v="#N/A"/>
    <x v="615"/>
  </r>
  <r>
    <x v="5170"/>
    <m/>
    <n v="46000"/>
    <x v="22578"/>
    <m/>
    <m/>
    <m/>
    <m/>
    <x v="5677"/>
    <s v="2023/10/30"/>
    <x v="171"/>
    <x v="171"/>
    <x v="7"/>
    <x v="7"/>
    <m/>
    <x v="615"/>
    <e v="#N/A"/>
    <x v="615"/>
  </r>
  <r>
    <x v="5170"/>
    <m/>
    <n v="23400"/>
    <x v="22579"/>
    <m/>
    <m/>
    <m/>
    <m/>
    <x v="5677"/>
    <s v="2023/10/30"/>
    <x v="171"/>
    <x v="171"/>
    <x v="7"/>
    <x v="7"/>
    <m/>
    <x v="615"/>
    <e v="#N/A"/>
    <x v="615"/>
  </r>
  <r>
    <x v="5170"/>
    <m/>
    <n v="29000"/>
    <x v="22580"/>
    <m/>
    <m/>
    <m/>
    <m/>
    <x v="5677"/>
    <s v="2023/10/30"/>
    <x v="171"/>
    <x v="171"/>
    <x v="7"/>
    <x v="7"/>
    <m/>
    <x v="615"/>
    <e v="#N/A"/>
    <x v="615"/>
  </r>
  <r>
    <x v="5170"/>
    <m/>
    <n v="3500"/>
    <x v="22581"/>
    <m/>
    <m/>
    <m/>
    <m/>
    <x v="10040"/>
    <s v="2023/10/31"/>
    <x v="171"/>
    <x v="171"/>
    <x v="7"/>
    <x v="7"/>
    <m/>
    <x v="615"/>
    <e v="#N/A"/>
    <x v="615"/>
  </r>
  <r>
    <x v="5170"/>
    <m/>
    <n v="1750"/>
    <x v="22582"/>
    <m/>
    <m/>
    <m/>
    <m/>
    <x v="10052"/>
    <s v="2023/11/12"/>
    <x v="171"/>
    <x v="171"/>
    <x v="7"/>
    <x v="7"/>
    <m/>
    <x v="615"/>
    <e v="#N/A"/>
    <x v="615"/>
  </r>
  <r>
    <x v="5170"/>
    <m/>
    <n v="600"/>
    <x v="22583"/>
    <m/>
    <m/>
    <m/>
    <m/>
    <x v="8294"/>
    <s v="2023/1/10"/>
    <x v="171"/>
    <x v="171"/>
    <x v="48"/>
    <x v="48"/>
    <m/>
    <x v="615"/>
    <e v="#N/A"/>
    <x v="615"/>
  </r>
  <r>
    <x v="5170"/>
    <m/>
    <n v="11050"/>
    <x v="22584"/>
    <m/>
    <m/>
    <m/>
    <m/>
    <x v="8294"/>
    <s v="2023/1/10"/>
    <x v="171"/>
    <x v="171"/>
    <x v="48"/>
    <x v="48"/>
    <m/>
    <x v="615"/>
    <e v="#N/A"/>
    <x v="615"/>
  </r>
  <r>
    <x v="5170"/>
    <m/>
    <n v="900"/>
    <x v="22583"/>
    <m/>
    <m/>
    <m/>
    <m/>
    <x v="8294"/>
    <s v="2023/1/10"/>
    <x v="171"/>
    <x v="171"/>
    <x v="48"/>
    <x v="48"/>
    <m/>
    <x v="615"/>
    <e v="#N/A"/>
    <x v="615"/>
  </r>
  <r>
    <x v="5170"/>
    <m/>
    <n v="1950"/>
    <x v="22584"/>
    <m/>
    <m/>
    <m/>
    <m/>
    <x v="8294"/>
    <s v="2023/1/10"/>
    <x v="171"/>
    <x v="171"/>
    <x v="48"/>
    <x v="48"/>
    <m/>
    <x v="615"/>
    <e v="#N/A"/>
    <x v="615"/>
  </r>
  <r>
    <x v="5170"/>
    <m/>
    <n v="1000"/>
    <x v="22585"/>
    <m/>
    <m/>
    <m/>
    <m/>
    <x v="8476"/>
    <s v="2023/1/31"/>
    <x v="171"/>
    <x v="171"/>
    <x v="48"/>
    <x v="48"/>
    <m/>
    <x v="615"/>
    <e v="#N/A"/>
    <x v="615"/>
  </r>
  <r>
    <x v="5170"/>
    <m/>
    <n v="5000"/>
    <x v="22586"/>
    <m/>
    <m/>
    <m/>
    <m/>
    <x v="10053"/>
    <s v="2023/11/21"/>
    <x v="171"/>
    <x v="171"/>
    <x v="48"/>
    <x v="48"/>
    <m/>
    <x v="615"/>
    <e v="#N/A"/>
    <x v="615"/>
  </r>
  <r>
    <x v="5170"/>
    <m/>
    <n v="15540"/>
    <x v="22587"/>
    <m/>
    <m/>
    <m/>
    <m/>
    <x v="10054"/>
    <s v="2023/11/29"/>
    <x v="171"/>
    <x v="171"/>
    <x v="48"/>
    <x v="48"/>
    <m/>
    <x v="615"/>
    <e v="#N/A"/>
    <x v="615"/>
  </r>
  <r>
    <x v="5170"/>
    <m/>
    <n v="6200"/>
    <x v="22588"/>
    <m/>
    <m/>
    <m/>
    <m/>
    <x v="10054"/>
    <s v="2023/11/29"/>
    <x v="171"/>
    <x v="171"/>
    <x v="48"/>
    <x v="48"/>
    <m/>
    <x v="615"/>
    <e v="#N/A"/>
    <x v="615"/>
  </r>
  <r>
    <x v="5170"/>
    <m/>
    <n v="43967.360000000001"/>
    <x v="22589"/>
    <m/>
    <m/>
    <m/>
    <m/>
    <x v="10032"/>
    <s v="2023/8/28"/>
    <x v="171"/>
    <x v="171"/>
    <x v="8"/>
    <x v="8"/>
    <m/>
    <x v="615"/>
    <e v="#N/A"/>
    <x v="615"/>
  </r>
  <r>
    <x v="5170"/>
    <m/>
    <n v="932"/>
    <x v="22590"/>
    <s v="206"/>
    <n v="170"/>
    <n v="6"/>
    <m/>
    <x v="5556"/>
    <s v="2023/11/21"/>
    <x v="171"/>
    <x v="171"/>
    <x v="8"/>
    <x v="8"/>
    <m/>
    <x v="615"/>
    <e v="#N/A"/>
    <x v="615"/>
  </r>
  <r>
    <x v="5170"/>
    <m/>
    <n v="15150"/>
    <x v="22591"/>
    <m/>
    <m/>
    <m/>
    <m/>
    <x v="10047"/>
    <s v="2023/7/29"/>
    <x v="171"/>
    <x v="171"/>
    <x v="17"/>
    <x v="17"/>
    <m/>
    <x v="615"/>
    <e v="#N/A"/>
    <x v="615"/>
  </r>
  <r>
    <x v="5170"/>
    <m/>
    <n v="4500"/>
    <x v="22592"/>
    <m/>
    <m/>
    <m/>
    <m/>
    <x v="7844"/>
    <s v="2023/8/5"/>
    <x v="171"/>
    <x v="171"/>
    <x v="37"/>
    <x v="37"/>
    <m/>
    <x v="615"/>
    <e v="#N/A"/>
    <x v="615"/>
  </r>
  <r>
    <x v="5170"/>
    <m/>
    <n v="890"/>
    <x v="22593"/>
    <m/>
    <m/>
    <m/>
    <m/>
    <x v="9656"/>
    <s v="2023/8/22"/>
    <x v="171"/>
    <x v="171"/>
    <x v="37"/>
    <x v="37"/>
    <m/>
    <x v="615"/>
    <e v="#N/A"/>
    <x v="615"/>
  </r>
  <r>
    <x v="5170"/>
    <m/>
    <n v="9058.32"/>
    <x v="22594"/>
    <m/>
    <m/>
    <m/>
    <m/>
    <x v="5839"/>
    <s v="2023/1/5"/>
    <x v="171"/>
    <x v="171"/>
    <x v="2"/>
    <x v="2"/>
    <m/>
    <x v="615"/>
    <e v="#N/A"/>
    <x v="615"/>
  </r>
  <r>
    <x v="5170"/>
    <m/>
    <n v="8036.9000000000005"/>
    <x v="22595"/>
    <m/>
    <m/>
    <m/>
    <m/>
    <x v="10055"/>
    <s v="2023/1/11"/>
    <x v="171"/>
    <x v="171"/>
    <x v="2"/>
    <x v="2"/>
    <m/>
    <x v="615"/>
    <e v="#N/A"/>
    <x v="615"/>
  </r>
  <r>
    <x v="5170"/>
    <m/>
    <n v="15760"/>
    <x v="22596"/>
    <m/>
    <m/>
    <m/>
    <m/>
    <x v="10056"/>
    <s v="2023/1/16"/>
    <x v="171"/>
    <x v="171"/>
    <x v="2"/>
    <x v="2"/>
    <m/>
    <x v="615"/>
    <e v="#N/A"/>
    <x v="615"/>
  </r>
  <r>
    <x v="5170"/>
    <m/>
    <n v="24988"/>
    <x v="22597"/>
    <m/>
    <m/>
    <m/>
    <m/>
    <x v="10056"/>
    <s v="2023/1/16"/>
    <x v="171"/>
    <x v="171"/>
    <x v="2"/>
    <x v="2"/>
    <m/>
    <x v="615"/>
    <e v="#N/A"/>
    <x v="615"/>
  </r>
  <r>
    <x v="5170"/>
    <m/>
    <n v="14126.6"/>
    <x v="22598"/>
    <m/>
    <m/>
    <m/>
    <m/>
    <x v="10057"/>
    <s v="2023/2/4"/>
    <x v="171"/>
    <x v="171"/>
    <x v="2"/>
    <x v="2"/>
    <m/>
    <x v="615"/>
    <e v="#N/A"/>
    <x v="615"/>
  </r>
  <r>
    <x v="5170"/>
    <m/>
    <n v="6268.5"/>
    <x v="22599"/>
    <m/>
    <m/>
    <m/>
    <m/>
    <x v="9984"/>
    <s v="2023/2/26"/>
    <x v="171"/>
    <x v="171"/>
    <x v="2"/>
    <x v="2"/>
    <m/>
    <x v="615"/>
    <e v="#N/A"/>
    <x v="615"/>
  </r>
  <r>
    <x v="5170"/>
    <m/>
    <n v="17679.740000000002"/>
    <x v="22600"/>
    <m/>
    <m/>
    <m/>
    <m/>
    <x v="10058"/>
    <s v="2023/3/1"/>
    <x v="171"/>
    <x v="171"/>
    <x v="2"/>
    <x v="2"/>
    <m/>
    <x v="615"/>
    <e v="#N/A"/>
    <x v="615"/>
  </r>
  <r>
    <x v="5170"/>
    <m/>
    <n v="12634.300000000001"/>
    <x v="22601"/>
    <m/>
    <m/>
    <m/>
    <m/>
    <x v="10059"/>
    <s v="2023/3/6"/>
    <x v="171"/>
    <x v="171"/>
    <x v="2"/>
    <x v="2"/>
    <m/>
    <x v="615"/>
    <e v="#N/A"/>
    <x v="615"/>
  </r>
  <r>
    <x v="5170"/>
    <m/>
    <n v="6610.1"/>
    <x v="22602"/>
    <m/>
    <m/>
    <m/>
    <m/>
    <x v="10060"/>
    <s v="2023/3/23"/>
    <x v="171"/>
    <x v="171"/>
    <x v="2"/>
    <x v="2"/>
    <m/>
    <x v="615"/>
    <e v="#N/A"/>
    <x v="615"/>
  </r>
  <r>
    <x v="5170"/>
    <m/>
    <n v="34702.199999999997"/>
    <x v="22603"/>
    <m/>
    <m/>
    <m/>
    <m/>
    <x v="10061"/>
    <s v="2023/4/9"/>
    <x v="171"/>
    <x v="171"/>
    <x v="2"/>
    <x v="2"/>
    <m/>
    <x v="615"/>
    <e v="#N/A"/>
    <x v="615"/>
  </r>
  <r>
    <x v="5170"/>
    <m/>
    <n v="43823.57"/>
    <x v="22604"/>
    <m/>
    <m/>
    <m/>
    <m/>
    <x v="10062"/>
    <s v="2023/4/13"/>
    <x v="171"/>
    <x v="171"/>
    <x v="2"/>
    <x v="2"/>
    <m/>
    <x v="615"/>
    <e v="#N/A"/>
    <x v="615"/>
  </r>
  <r>
    <x v="5170"/>
    <m/>
    <n v="4555.8"/>
    <x v="22605"/>
    <m/>
    <m/>
    <m/>
    <m/>
    <x v="10062"/>
    <s v="2023/4/13"/>
    <x v="171"/>
    <x v="171"/>
    <x v="2"/>
    <x v="2"/>
    <m/>
    <x v="615"/>
    <e v="#N/A"/>
    <x v="615"/>
  </r>
  <r>
    <x v="5170"/>
    <m/>
    <n v="11445.300000000001"/>
    <x v="22606"/>
    <m/>
    <m/>
    <m/>
    <m/>
    <x v="10063"/>
    <s v="2023/4/13"/>
    <x v="171"/>
    <x v="171"/>
    <x v="2"/>
    <x v="2"/>
    <m/>
    <x v="615"/>
    <e v="#N/A"/>
    <x v="615"/>
  </r>
  <r>
    <x v="5170"/>
    <m/>
    <n v="10000"/>
    <x v="22607"/>
    <m/>
    <m/>
    <m/>
    <m/>
    <x v="8501"/>
    <s v="2023/5/25"/>
    <x v="171"/>
    <x v="171"/>
    <x v="2"/>
    <x v="2"/>
    <m/>
    <x v="615"/>
    <e v="#N/A"/>
    <x v="615"/>
  </r>
  <r>
    <x v="5170"/>
    <m/>
    <n v="8500"/>
    <x v="22608"/>
    <m/>
    <m/>
    <m/>
    <m/>
    <x v="8501"/>
    <s v="2023/5/25"/>
    <x v="171"/>
    <x v="171"/>
    <x v="2"/>
    <x v="2"/>
    <m/>
    <x v="615"/>
    <e v="#N/A"/>
    <x v="615"/>
  </r>
  <r>
    <x v="5170"/>
    <m/>
    <n v="23187.39"/>
    <x v="22609"/>
    <m/>
    <m/>
    <m/>
    <m/>
    <x v="10064"/>
    <s v="2023/7/29"/>
    <x v="171"/>
    <x v="171"/>
    <x v="2"/>
    <x v="2"/>
    <m/>
    <x v="615"/>
    <e v="#N/A"/>
    <x v="615"/>
  </r>
  <r>
    <x v="5170"/>
    <m/>
    <n v="4514.4000000000005"/>
    <x v="22610"/>
    <m/>
    <m/>
    <m/>
    <m/>
    <x v="10065"/>
    <s v="2023/7/29"/>
    <x v="171"/>
    <x v="171"/>
    <x v="2"/>
    <x v="2"/>
    <m/>
    <x v="615"/>
    <e v="#N/A"/>
    <x v="615"/>
  </r>
  <r>
    <x v="5170"/>
    <m/>
    <n v="1000"/>
    <x v="22611"/>
    <m/>
    <m/>
    <m/>
    <m/>
    <x v="8486"/>
    <s v="2023/8/1"/>
    <x v="171"/>
    <x v="171"/>
    <x v="2"/>
    <x v="2"/>
    <m/>
    <x v="615"/>
    <e v="#N/A"/>
    <x v="615"/>
  </r>
  <r>
    <x v="5170"/>
    <m/>
    <n v="3000"/>
    <x v="22612"/>
    <m/>
    <m/>
    <m/>
    <m/>
    <x v="9763"/>
    <s v="2023/8/1"/>
    <x v="171"/>
    <x v="171"/>
    <x v="2"/>
    <x v="2"/>
    <m/>
    <x v="615"/>
    <e v="#N/A"/>
    <x v="615"/>
  </r>
  <r>
    <x v="5170"/>
    <m/>
    <n v="2000"/>
    <x v="22613"/>
    <m/>
    <m/>
    <m/>
    <m/>
    <x v="9763"/>
    <s v="2023/8/1"/>
    <x v="171"/>
    <x v="171"/>
    <x v="2"/>
    <x v="2"/>
    <m/>
    <x v="615"/>
    <e v="#N/A"/>
    <x v="615"/>
  </r>
  <r>
    <x v="5170"/>
    <m/>
    <n v="3000"/>
    <x v="22614"/>
    <m/>
    <m/>
    <m/>
    <m/>
    <x v="8487"/>
    <s v="2023/8/23"/>
    <x v="171"/>
    <x v="171"/>
    <x v="2"/>
    <x v="2"/>
    <m/>
    <x v="615"/>
    <e v="#N/A"/>
    <x v="615"/>
  </r>
  <r>
    <x v="5170"/>
    <m/>
    <n v="2000"/>
    <x v="22615"/>
    <m/>
    <m/>
    <m/>
    <m/>
    <x v="8487"/>
    <s v="2023/8/23"/>
    <x v="171"/>
    <x v="171"/>
    <x v="2"/>
    <x v="2"/>
    <m/>
    <x v="615"/>
    <e v="#N/A"/>
    <x v="615"/>
  </r>
  <r>
    <x v="5170"/>
    <m/>
    <n v="12000"/>
    <x v="22616"/>
    <m/>
    <m/>
    <m/>
    <m/>
    <x v="10066"/>
    <s v="2023/8/31"/>
    <x v="171"/>
    <x v="171"/>
    <x v="2"/>
    <x v="2"/>
    <m/>
    <x v="615"/>
    <e v="#N/A"/>
    <x v="615"/>
  </r>
  <r>
    <x v="5170"/>
    <m/>
    <n v="2000"/>
    <x v="22617"/>
    <m/>
    <m/>
    <m/>
    <m/>
    <x v="9956"/>
    <s v="2023/8/31"/>
    <x v="171"/>
    <x v="171"/>
    <x v="2"/>
    <x v="2"/>
    <m/>
    <x v="615"/>
    <e v="#N/A"/>
    <x v="615"/>
  </r>
  <r>
    <x v="5170"/>
    <m/>
    <n v="14872.01"/>
    <x v="22618"/>
    <m/>
    <m/>
    <m/>
    <m/>
    <x v="10067"/>
    <s v="2023/1/12"/>
    <x v="171"/>
    <x v="171"/>
    <x v="22"/>
    <x v="22"/>
    <m/>
    <x v="615"/>
    <e v="#N/A"/>
    <x v="615"/>
  </r>
  <r>
    <x v="5170"/>
    <m/>
    <n v="5400.4000000000005"/>
    <x v="22619"/>
    <m/>
    <m/>
    <m/>
    <m/>
    <x v="10067"/>
    <s v="2023/1/12"/>
    <x v="171"/>
    <x v="171"/>
    <x v="22"/>
    <x v="22"/>
    <m/>
    <x v="615"/>
    <e v="#N/A"/>
    <x v="615"/>
  </r>
  <r>
    <x v="5170"/>
    <m/>
    <n v="61245"/>
    <x v="22620"/>
    <m/>
    <m/>
    <m/>
    <m/>
    <x v="10067"/>
    <s v="2023/1/12"/>
    <x v="171"/>
    <x v="171"/>
    <x v="22"/>
    <x v="22"/>
    <m/>
    <x v="615"/>
    <e v="#N/A"/>
    <x v="615"/>
  </r>
  <r>
    <x v="5170"/>
    <m/>
    <n v="21045.23"/>
    <x v="22621"/>
    <m/>
    <m/>
    <m/>
    <m/>
    <x v="10041"/>
    <s v="2023/4/2"/>
    <x v="171"/>
    <x v="171"/>
    <x v="22"/>
    <x v="22"/>
    <m/>
    <x v="615"/>
    <e v="#N/A"/>
    <x v="615"/>
  </r>
  <r>
    <x v="5170"/>
    <m/>
    <n v="5040"/>
    <x v="22622"/>
    <m/>
    <m/>
    <m/>
    <m/>
    <x v="10068"/>
    <s v="2023/4/19"/>
    <x v="171"/>
    <x v="171"/>
    <x v="22"/>
    <x v="22"/>
    <m/>
    <x v="615"/>
    <e v="#N/A"/>
    <x v="615"/>
  </r>
  <r>
    <x v="5170"/>
    <m/>
    <n v="68850"/>
    <x v="22623"/>
    <m/>
    <m/>
    <m/>
    <m/>
    <x v="10068"/>
    <s v="2023/4/19"/>
    <x v="171"/>
    <x v="171"/>
    <x v="22"/>
    <x v="22"/>
    <m/>
    <x v="615"/>
    <e v="#N/A"/>
    <x v="615"/>
  </r>
  <r>
    <x v="5170"/>
    <m/>
    <n v="64760"/>
    <x v="22624"/>
    <m/>
    <m/>
    <m/>
    <m/>
    <x v="10069"/>
    <s v="2023/5/23"/>
    <x v="171"/>
    <x v="171"/>
    <x v="22"/>
    <x v="22"/>
    <m/>
    <x v="615"/>
    <e v="#N/A"/>
    <x v="615"/>
  </r>
  <r>
    <x v="5170"/>
    <m/>
    <n v="2624.4"/>
    <x v="22625"/>
    <m/>
    <m/>
    <m/>
    <m/>
    <x v="10070"/>
    <s v="2023/7/1"/>
    <x v="171"/>
    <x v="171"/>
    <x v="22"/>
    <x v="22"/>
    <m/>
    <x v="615"/>
    <e v="#N/A"/>
    <x v="615"/>
  </r>
  <r>
    <x v="5170"/>
    <m/>
    <n v="111000"/>
    <x v="22626"/>
    <m/>
    <m/>
    <m/>
    <m/>
    <x v="10071"/>
    <s v="2023/8/1"/>
    <x v="171"/>
    <x v="171"/>
    <x v="22"/>
    <x v="22"/>
    <m/>
    <x v="615"/>
    <e v="#N/A"/>
    <x v="615"/>
  </r>
  <r>
    <x v="5170"/>
    <m/>
    <n v="31335"/>
    <x v="22627"/>
    <m/>
    <m/>
    <m/>
    <m/>
    <x v="10071"/>
    <s v="2023/8/1"/>
    <x v="171"/>
    <x v="171"/>
    <x v="22"/>
    <x v="22"/>
    <m/>
    <x v="615"/>
    <e v="#N/A"/>
    <x v="615"/>
  </r>
  <r>
    <x v="5170"/>
    <m/>
    <n v="3578"/>
    <x v="22628"/>
    <m/>
    <m/>
    <m/>
    <m/>
    <x v="10071"/>
    <s v="2023/8/1"/>
    <x v="171"/>
    <x v="171"/>
    <x v="22"/>
    <x v="22"/>
    <m/>
    <x v="615"/>
    <e v="#N/A"/>
    <x v="615"/>
  </r>
  <r>
    <x v="5170"/>
    <m/>
    <n v="2624.4"/>
    <x v="22629"/>
    <m/>
    <m/>
    <m/>
    <m/>
    <x v="10071"/>
    <s v="2023/8/1"/>
    <x v="171"/>
    <x v="171"/>
    <x v="22"/>
    <x v="22"/>
    <m/>
    <x v="615"/>
    <e v="#N/A"/>
    <x v="615"/>
  </r>
  <r>
    <x v="5170"/>
    <m/>
    <n v="1943"/>
    <x v="22630"/>
    <m/>
    <m/>
    <m/>
    <m/>
    <x v="10071"/>
    <s v="2023/8/1"/>
    <x v="171"/>
    <x v="171"/>
    <x v="22"/>
    <x v="22"/>
    <m/>
    <x v="615"/>
    <e v="#N/A"/>
    <x v="615"/>
  </r>
  <r>
    <x v="5170"/>
    <m/>
    <n v="318327.5"/>
    <x v="22631"/>
    <m/>
    <m/>
    <m/>
    <m/>
    <x v="10072"/>
    <s v="2023/10/26"/>
    <x v="171"/>
    <x v="171"/>
    <x v="22"/>
    <x v="22"/>
    <m/>
    <x v="615"/>
    <e v="#N/A"/>
    <x v="615"/>
  </r>
  <r>
    <x v="5170"/>
    <m/>
    <n v="12576"/>
    <x v="22632"/>
    <m/>
    <m/>
    <m/>
    <m/>
    <x v="10073"/>
    <s v="2023/1/22"/>
    <x v="171"/>
    <x v="171"/>
    <x v="10"/>
    <x v="10"/>
    <m/>
    <x v="615"/>
    <e v="#N/A"/>
    <x v="615"/>
  </r>
  <r>
    <x v="5170"/>
    <m/>
    <n v="11750"/>
    <x v="22633"/>
    <m/>
    <m/>
    <m/>
    <m/>
    <x v="10073"/>
    <s v="2023/1/22"/>
    <x v="171"/>
    <x v="171"/>
    <x v="10"/>
    <x v="10"/>
    <m/>
    <x v="615"/>
    <e v="#N/A"/>
    <x v="615"/>
  </r>
  <r>
    <x v="5170"/>
    <m/>
    <n v="21408"/>
    <x v="22634"/>
    <m/>
    <m/>
    <m/>
    <m/>
    <x v="10049"/>
    <s v="2023/2/5"/>
    <x v="171"/>
    <x v="171"/>
    <x v="10"/>
    <x v="10"/>
    <m/>
    <x v="615"/>
    <e v="#N/A"/>
    <x v="615"/>
  </r>
  <r>
    <x v="5170"/>
    <m/>
    <n v="11982.35"/>
    <x v="22635"/>
    <m/>
    <m/>
    <m/>
    <m/>
    <x v="10074"/>
    <s v="2023/2/14"/>
    <x v="171"/>
    <x v="171"/>
    <x v="10"/>
    <x v="10"/>
    <m/>
    <x v="615"/>
    <e v="#N/A"/>
    <x v="615"/>
  </r>
  <r>
    <x v="5170"/>
    <m/>
    <n v="68100"/>
    <x v="22636"/>
    <m/>
    <m/>
    <m/>
    <m/>
    <x v="10075"/>
    <s v="2023/2/20"/>
    <x v="171"/>
    <x v="171"/>
    <x v="10"/>
    <x v="10"/>
    <m/>
    <x v="615"/>
    <e v="#N/A"/>
    <x v="615"/>
  </r>
  <r>
    <x v="5170"/>
    <m/>
    <n v="26040"/>
    <x v="22637"/>
    <m/>
    <m/>
    <m/>
    <m/>
    <x v="10076"/>
    <s v="2023/3/1"/>
    <x v="171"/>
    <x v="171"/>
    <x v="10"/>
    <x v="10"/>
    <m/>
    <x v="615"/>
    <e v="#N/A"/>
    <x v="615"/>
  </r>
  <r>
    <x v="5170"/>
    <m/>
    <n v="7897.5"/>
    <x v="22638"/>
    <m/>
    <m/>
    <m/>
    <m/>
    <x v="10036"/>
    <s v="2023/9/21"/>
    <x v="171"/>
    <x v="171"/>
    <x v="10"/>
    <x v="10"/>
    <m/>
    <x v="615"/>
    <e v="#N/A"/>
    <x v="615"/>
  </r>
  <r>
    <x v="5170"/>
    <m/>
    <n v="18750.400000000001"/>
    <x v="22639"/>
    <m/>
    <m/>
    <m/>
    <m/>
    <x v="10077"/>
    <s v="2023/10/24"/>
    <x v="171"/>
    <x v="171"/>
    <x v="10"/>
    <x v="10"/>
    <m/>
    <x v="615"/>
    <e v="#N/A"/>
    <x v="615"/>
  </r>
  <r>
    <x v="5170"/>
    <m/>
    <n v="25019.4"/>
    <x v="22640"/>
    <m/>
    <m/>
    <m/>
    <m/>
    <x v="10055"/>
    <s v="2023/1/11"/>
    <x v="171"/>
    <x v="171"/>
    <x v="21"/>
    <x v="21"/>
    <m/>
    <x v="615"/>
    <e v="#N/A"/>
    <x v="615"/>
  </r>
  <r>
    <x v="5170"/>
    <m/>
    <n v="31911.3"/>
    <x v="22641"/>
    <m/>
    <m/>
    <m/>
    <m/>
    <x v="10067"/>
    <s v="2023/1/12"/>
    <x v="171"/>
    <x v="171"/>
    <x v="21"/>
    <x v="21"/>
    <m/>
    <x v="615"/>
    <e v="#N/A"/>
    <x v="615"/>
  </r>
  <r>
    <x v="5170"/>
    <m/>
    <n v="17100"/>
    <x v="22642"/>
    <m/>
    <m/>
    <m/>
    <m/>
    <x v="10078"/>
    <s v="2023/1/26"/>
    <x v="171"/>
    <x v="171"/>
    <x v="21"/>
    <x v="21"/>
    <m/>
    <x v="615"/>
    <e v="#N/A"/>
    <x v="615"/>
  </r>
  <r>
    <x v="5170"/>
    <m/>
    <n v="17100"/>
    <x v="22643"/>
    <m/>
    <m/>
    <m/>
    <m/>
    <x v="10078"/>
    <s v="2023/1/26"/>
    <x v="171"/>
    <x v="171"/>
    <x v="21"/>
    <x v="21"/>
    <m/>
    <x v="615"/>
    <e v="#N/A"/>
    <x v="615"/>
  </r>
  <r>
    <x v="5170"/>
    <m/>
    <n v="57159.040000000001"/>
    <x v="22644"/>
    <m/>
    <m/>
    <m/>
    <m/>
    <x v="10079"/>
    <s v="2023/1/28"/>
    <x v="171"/>
    <x v="171"/>
    <x v="21"/>
    <x v="21"/>
    <m/>
    <x v="615"/>
    <e v="#N/A"/>
    <x v="615"/>
  </r>
  <r>
    <x v="5170"/>
    <m/>
    <n v="28719"/>
    <x v="22645"/>
    <m/>
    <m/>
    <m/>
    <m/>
    <x v="10079"/>
    <s v="2023/1/28"/>
    <x v="171"/>
    <x v="171"/>
    <x v="21"/>
    <x v="21"/>
    <m/>
    <x v="615"/>
    <e v="#N/A"/>
    <x v="615"/>
  </r>
  <r>
    <x v="5170"/>
    <m/>
    <n v="36291.599999999999"/>
    <x v="22646"/>
    <m/>
    <m/>
    <m/>
    <m/>
    <x v="10079"/>
    <s v="2023/1/28"/>
    <x v="171"/>
    <x v="171"/>
    <x v="21"/>
    <x v="21"/>
    <m/>
    <x v="615"/>
    <e v="#N/A"/>
    <x v="615"/>
  </r>
  <r>
    <x v="5170"/>
    <m/>
    <n v="13438.800000000001"/>
    <x v="22647"/>
    <m/>
    <m/>
    <m/>
    <m/>
    <x v="10080"/>
    <s v="2023/2/26"/>
    <x v="171"/>
    <x v="171"/>
    <x v="21"/>
    <x v="21"/>
    <m/>
    <x v="615"/>
    <e v="#N/A"/>
    <x v="615"/>
  </r>
  <r>
    <x v="5170"/>
    <m/>
    <n v="38727.040000000001"/>
    <x v="22648"/>
    <m/>
    <m/>
    <m/>
    <m/>
    <x v="10080"/>
    <s v="2023/2/26"/>
    <x v="171"/>
    <x v="171"/>
    <x v="21"/>
    <x v="21"/>
    <m/>
    <x v="615"/>
    <e v="#N/A"/>
    <x v="615"/>
  </r>
  <r>
    <x v="5170"/>
    <m/>
    <n v="19925.900000000001"/>
    <x v="22649"/>
    <m/>
    <m/>
    <m/>
    <m/>
    <x v="10080"/>
    <s v="2023/2/26"/>
    <x v="171"/>
    <x v="171"/>
    <x v="21"/>
    <x v="21"/>
    <m/>
    <x v="615"/>
    <e v="#N/A"/>
    <x v="615"/>
  </r>
  <r>
    <x v="5170"/>
    <m/>
    <n v="9747"/>
    <x v="22650"/>
    <m/>
    <m/>
    <m/>
    <m/>
    <x v="10080"/>
    <s v="2023/2/26"/>
    <x v="171"/>
    <x v="171"/>
    <x v="21"/>
    <x v="21"/>
    <m/>
    <x v="615"/>
    <e v="#N/A"/>
    <x v="615"/>
  </r>
  <r>
    <x v="5170"/>
    <m/>
    <n v="13365"/>
    <x v="22651"/>
    <m/>
    <m/>
    <m/>
    <m/>
    <x v="10080"/>
    <s v="2023/2/26"/>
    <x v="171"/>
    <x v="171"/>
    <x v="21"/>
    <x v="21"/>
    <m/>
    <x v="615"/>
    <e v="#N/A"/>
    <x v="615"/>
  </r>
  <r>
    <x v="5170"/>
    <m/>
    <n v="7942.5"/>
    <x v="22652"/>
    <m/>
    <m/>
    <m/>
    <m/>
    <x v="10080"/>
    <s v="2023/2/26"/>
    <x v="171"/>
    <x v="171"/>
    <x v="21"/>
    <x v="21"/>
    <m/>
    <x v="615"/>
    <e v="#N/A"/>
    <x v="615"/>
  </r>
  <r>
    <x v="5170"/>
    <m/>
    <n v="12537.04"/>
    <x v="22653"/>
    <m/>
    <m/>
    <m/>
    <m/>
    <x v="9984"/>
    <s v="2023/2/26"/>
    <x v="171"/>
    <x v="171"/>
    <x v="21"/>
    <x v="21"/>
    <m/>
    <x v="615"/>
    <e v="#N/A"/>
    <x v="615"/>
  </r>
  <r>
    <x v="5170"/>
    <m/>
    <n v="11178.02"/>
    <x v="22654"/>
    <m/>
    <m/>
    <m/>
    <m/>
    <x v="9984"/>
    <s v="2023/2/26"/>
    <x v="171"/>
    <x v="171"/>
    <x v="21"/>
    <x v="21"/>
    <m/>
    <x v="615"/>
    <e v="#N/A"/>
    <x v="615"/>
  </r>
  <r>
    <x v="5170"/>
    <m/>
    <n v="22050"/>
    <x v="22655"/>
    <m/>
    <m/>
    <m/>
    <m/>
    <x v="10076"/>
    <s v="2023/3/1"/>
    <x v="171"/>
    <x v="171"/>
    <x v="21"/>
    <x v="21"/>
    <m/>
    <x v="615"/>
    <e v="#N/A"/>
    <x v="615"/>
  </r>
  <r>
    <x v="5170"/>
    <m/>
    <n v="16091.1"/>
    <x v="22656"/>
    <m/>
    <m/>
    <m/>
    <m/>
    <x v="10081"/>
    <s v="2023/3/30"/>
    <x v="171"/>
    <x v="171"/>
    <x v="21"/>
    <x v="21"/>
    <m/>
    <x v="615"/>
    <e v="#N/A"/>
    <x v="615"/>
  </r>
  <r>
    <x v="5170"/>
    <m/>
    <n v="22950"/>
    <x v="22657"/>
    <m/>
    <m/>
    <m/>
    <m/>
    <x v="10081"/>
    <s v="2023/3/30"/>
    <x v="171"/>
    <x v="171"/>
    <x v="21"/>
    <x v="21"/>
    <m/>
    <x v="615"/>
    <e v="#N/A"/>
    <x v="615"/>
  </r>
  <r>
    <x v="5170"/>
    <m/>
    <n v="10989.9"/>
    <x v="22658"/>
    <m/>
    <m/>
    <m/>
    <m/>
    <x v="10081"/>
    <s v="2023/3/30"/>
    <x v="171"/>
    <x v="171"/>
    <x v="21"/>
    <x v="21"/>
    <m/>
    <x v="615"/>
    <e v="#N/A"/>
    <x v="615"/>
  </r>
  <r>
    <x v="5170"/>
    <m/>
    <n v="6453"/>
    <x v="22659"/>
    <m/>
    <m/>
    <m/>
    <m/>
    <x v="10081"/>
    <s v="2023/3/30"/>
    <x v="171"/>
    <x v="171"/>
    <x v="21"/>
    <x v="21"/>
    <m/>
    <x v="615"/>
    <e v="#N/A"/>
    <x v="615"/>
  </r>
  <r>
    <x v="5170"/>
    <m/>
    <n v="13500"/>
    <x v="22660"/>
    <m/>
    <m/>
    <m/>
    <m/>
    <x v="10081"/>
    <s v="2023/3/30"/>
    <x v="171"/>
    <x v="171"/>
    <x v="21"/>
    <x v="21"/>
    <m/>
    <x v="615"/>
    <e v="#N/A"/>
    <x v="615"/>
  </r>
  <r>
    <x v="5170"/>
    <m/>
    <n v="17709.3"/>
    <x v="22661"/>
    <m/>
    <m/>
    <m/>
    <m/>
    <x v="10081"/>
    <s v="2023/3/30"/>
    <x v="171"/>
    <x v="171"/>
    <x v="21"/>
    <x v="21"/>
    <m/>
    <x v="615"/>
    <e v="#N/A"/>
    <x v="615"/>
  </r>
  <r>
    <x v="5170"/>
    <m/>
    <n v="12150"/>
    <x v="22662"/>
    <m/>
    <m/>
    <m/>
    <m/>
    <x v="10081"/>
    <s v="2023/3/30"/>
    <x v="171"/>
    <x v="171"/>
    <x v="21"/>
    <x v="21"/>
    <m/>
    <x v="615"/>
    <e v="#N/A"/>
    <x v="615"/>
  </r>
  <r>
    <x v="5170"/>
    <m/>
    <n v="39273.200000000004"/>
    <x v="22663"/>
    <m/>
    <m/>
    <m/>
    <m/>
    <x v="10062"/>
    <s v="2023/4/13"/>
    <x v="171"/>
    <x v="171"/>
    <x v="21"/>
    <x v="21"/>
    <m/>
    <x v="615"/>
    <e v="#N/A"/>
    <x v="615"/>
  </r>
  <r>
    <x v="5170"/>
    <m/>
    <n v="50301.04"/>
    <x v="22664"/>
    <m/>
    <m/>
    <m/>
    <m/>
    <x v="10062"/>
    <s v="2023/4/13"/>
    <x v="171"/>
    <x v="171"/>
    <x v="21"/>
    <x v="21"/>
    <m/>
    <x v="615"/>
    <e v="#N/A"/>
    <x v="615"/>
  </r>
  <r>
    <x v="5170"/>
    <m/>
    <n v="3000"/>
    <x v="22665"/>
    <m/>
    <m/>
    <m/>
    <m/>
    <x v="8498"/>
    <s v="2023/5/4"/>
    <x v="171"/>
    <x v="171"/>
    <x v="21"/>
    <x v="21"/>
    <m/>
    <x v="615"/>
    <e v="#N/A"/>
    <x v="615"/>
  </r>
  <r>
    <x v="5170"/>
    <m/>
    <n v="2160"/>
    <x v="22666"/>
    <m/>
    <m/>
    <m/>
    <m/>
    <x v="8498"/>
    <s v="2023/5/4"/>
    <x v="171"/>
    <x v="171"/>
    <x v="21"/>
    <x v="21"/>
    <m/>
    <x v="615"/>
    <e v="#N/A"/>
    <x v="615"/>
  </r>
  <r>
    <x v="5170"/>
    <m/>
    <n v="22410"/>
    <x v="22667"/>
    <m/>
    <m/>
    <m/>
    <m/>
    <x v="10034"/>
    <s v="2023/5/11"/>
    <x v="171"/>
    <x v="171"/>
    <x v="21"/>
    <x v="21"/>
    <m/>
    <x v="615"/>
    <e v="#N/A"/>
    <x v="615"/>
  </r>
  <r>
    <x v="5170"/>
    <m/>
    <n v="27738"/>
    <x v="22668"/>
    <m/>
    <m/>
    <m/>
    <m/>
    <x v="10034"/>
    <s v="2023/5/11"/>
    <x v="171"/>
    <x v="171"/>
    <x v="21"/>
    <x v="21"/>
    <m/>
    <x v="615"/>
    <e v="#N/A"/>
    <x v="615"/>
  </r>
  <r>
    <x v="5170"/>
    <m/>
    <n v="26220.61"/>
    <x v="22669"/>
    <m/>
    <m/>
    <m/>
    <m/>
    <x v="10034"/>
    <s v="2023/5/11"/>
    <x v="171"/>
    <x v="171"/>
    <x v="21"/>
    <x v="21"/>
    <m/>
    <x v="615"/>
    <e v="#N/A"/>
    <x v="615"/>
  </r>
  <r>
    <x v="5170"/>
    <m/>
    <n v="16686"/>
    <x v="22670"/>
    <m/>
    <m/>
    <m/>
    <m/>
    <x v="10034"/>
    <s v="2023/5/11"/>
    <x v="171"/>
    <x v="171"/>
    <x v="21"/>
    <x v="21"/>
    <m/>
    <x v="615"/>
    <e v="#N/A"/>
    <x v="615"/>
  </r>
  <r>
    <x v="5170"/>
    <m/>
    <n v="12141"/>
    <x v="22671"/>
    <m/>
    <m/>
    <m/>
    <m/>
    <x v="10034"/>
    <s v="2023/5/11"/>
    <x v="171"/>
    <x v="171"/>
    <x v="21"/>
    <x v="21"/>
    <m/>
    <x v="615"/>
    <e v="#N/A"/>
    <x v="615"/>
  </r>
  <r>
    <x v="5170"/>
    <m/>
    <n v="3000"/>
    <x v="22672"/>
    <m/>
    <m/>
    <m/>
    <m/>
    <x v="8499"/>
    <s v="2023/5/18"/>
    <x v="171"/>
    <x v="171"/>
    <x v="21"/>
    <x v="21"/>
    <m/>
    <x v="615"/>
    <e v="#N/A"/>
    <x v="615"/>
  </r>
  <r>
    <x v="5170"/>
    <m/>
    <n v="5000"/>
    <x v="22673"/>
    <m/>
    <m/>
    <m/>
    <m/>
    <x v="8499"/>
    <s v="2023/5/18"/>
    <x v="171"/>
    <x v="171"/>
    <x v="21"/>
    <x v="21"/>
    <m/>
    <x v="615"/>
    <e v="#N/A"/>
    <x v="615"/>
  </r>
  <r>
    <x v="5170"/>
    <m/>
    <n v="6000"/>
    <x v="22674"/>
    <m/>
    <m/>
    <m/>
    <m/>
    <x v="8500"/>
    <s v="2023/5/18"/>
    <x v="171"/>
    <x v="171"/>
    <x v="21"/>
    <x v="21"/>
    <m/>
    <x v="615"/>
    <e v="#N/A"/>
    <x v="615"/>
  </r>
  <r>
    <x v="5170"/>
    <m/>
    <n v="8000"/>
    <x v="22675"/>
    <m/>
    <m/>
    <m/>
    <m/>
    <x v="8502"/>
    <s v="2023/6/5"/>
    <x v="171"/>
    <x v="171"/>
    <x v="21"/>
    <x v="21"/>
    <m/>
    <x v="615"/>
    <e v="#N/A"/>
    <x v="615"/>
  </r>
  <r>
    <x v="5170"/>
    <m/>
    <n v="9000"/>
    <x v="22676"/>
    <m/>
    <m/>
    <m/>
    <m/>
    <x v="8502"/>
    <s v="2023/6/5"/>
    <x v="171"/>
    <x v="171"/>
    <x v="21"/>
    <x v="21"/>
    <m/>
    <x v="615"/>
    <e v="#N/A"/>
    <x v="615"/>
  </r>
  <r>
    <x v="5170"/>
    <m/>
    <n v="17548.2"/>
    <x v="22677"/>
    <m/>
    <m/>
    <m/>
    <m/>
    <x v="10082"/>
    <s v="2023/6/13"/>
    <x v="171"/>
    <x v="171"/>
    <x v="21"/>
    <x v="21"/>
    <m/>
    <x v="615"/>
    <e v="#N/A"/>
    <x v="615"/>
  </r>
  <r>
    <x v="5170"/>
    <m/>
    <n v="30600"/>
    <x v="22678"/>
    <m/>
    <m/>
    <m/>
    <m/>
    <x v="10082"/>
    <s v="2023/6/13"/>
    <x v="171"/>
    <x v="171"/>
    <x v="21"/>
    <x v="21"/>
    <m/>
    <x v="615"/>
    <e v="#N/A"/>
    <x v="615"/>
  </r>
  <r>
    <x v="5170"/>
    <m/>
    <n v="20070"/>
    <x v="22679"/>
    <m/>
    <m/>
    <m/>
    <m/>
    <x v="10082"/>
    <s v="2023/6/13"/>
    <x v="171"/>
    <x v="171"/>
    <x v="21"/>
    <x v="21"/>
    <m/>
    <x v="615"/>
    <e v="#N/A"/>
    <x v="615"/>
  </r>
  <r>
    <x v="5170"/>
    <m/>
    <n v="17443.8"/>
    <x v="22680"/>
    <m/>
    <m/>
    <m/>
    <m/>
    <x v="10082"/>
    <s v="2023/6/13"/>
    <x v="171"/>
    <x v="171"/>
    <x v="21"/>
    <x v="21"/>
    <m/>
    <x v="615"/>
    <e v="#N/A"/>
    <x v="615"/>
  </r>
  <r>
    <x v="5170"/>
    <m/>
    <n v="16245.04"/>
    <x v="22681"/>
    <m/>
    <m/>
    <m/>
    <m/>
    <x v="10082"/>
    <s v="2023/6/13"/>
    <x v="171"/>
    <x v="171"/>
    <x v="21"/>
    <x v="21"/>
    <m/>
    <x v="615"/>
    <e v="#N/A"/>
    <x v="615"/>
  </r>
  <r>
    <x v="5170"/>
    <m/>
    <n v="22278.7"/>
    <x v="22682"/>
    <m/>
    <m/>
    <m/>
    <m/>
    <x v="10082"/>
    <s v="2023/6/13"/>
    <x v="171"/>
    <x v="171"/>
    <x v="21"/>
    <x v="21"/>
    <m/>
    <x v="615"/>
    <e v="#N/A"/>
    <x v="615"/>
  </r>
  <r>
    <x v="5170"/>
    <m/>
    <n v="28350"/>
    <x v="22683"/>
    <m/>
    <m/>
    <m/>
    <m/>
    <x v="10083"/>
    <s v="2023/6/20"/>
    <x v="171"/>
    <x v="171"/>
    <x v="21"/>
    <x v="21"/>
    <m/>
    <x v="615"/>
    <e v="#N/A"/>
    <x v="615"/>
  </r>
  <r>
    <x v="5170"/>
    <m/>
    <n v="8550"/>
    <x v="22684"/>
    <m/>
    <m/>
    <m/>
    <m/>
    <x v="10064"/>
    <s v="2023/7/29"/>
    <x v="171"/>
    <x v="171"/>
    <x v="21"/>
    <x v="21"/>
    <m/>
    <x v="615"/>
    <e v="#N/A"/>
    <x v="615"/>
  </r>
  <r>
    <x v="5170"/>
    <m/>
    <n v="15300"/>
    <x v="22685"/>
    <m/>
    <m/>
    <m/>
    <m/>
    <x v="10064"/>
    <s v="2023/7/29"/>
    <x v="171"/>
    <x v="171"/>
    <x v="21"/>
    <x v="21"/>
    <m/>
    <x v="615"/>
    <e v="#N/A"/>
    <x v="615"/>
  </r>
  <r>
    <x v="5170"/>
    <m/>
    <n v="24855.3"/>
    <x v="22686"/>
    <m/>
    <m/>
    <m/>
    <m/>
    <x v="10064"/>
    <s v="2023/7/29"/>
    <x v="171"/>
    <x v="171"/>
    <x v="21"/>
    <x v="21"/>
    <m/>
    <x v="615"/>
    <e v="#N/A"/>
    <x v="615"/>
  </r>
  <r>
    <x v="5170"/>
    <m/>
    <n v="21015.91"/>
    <x v="22687"/>
    <m/>
    <m/>
    <m/>
    <m/>
    <x v="10064"/>
    <s v="2023/7/29"/>
    <x v="171"/>
    <x v="171"/>
    <x v="21"/>
    <x v="21"/>
    <m/>
    <x v="615"/>
    <e v="#N/A"/>
    <x v="615"/>
  </r>
  <r>
    <x v="5170"/>
    <m/>
    <n v="48414.15"/>
    <x v="22688"/>
    <m/>
    <m/>
    <m/>
    <m/>
    <x v="10064"/>
    <s v="2023/7/29"/>
    <x v="171"/>
    <x v="171"/>
    <x v="21"/>
    <x v="21"/>
    <m/>
    <x v="615"/>
    <e v="#N/A"/>
    <x v="615"/>
  </r>
  <r>
    <x v="5170"/>
    <m/>
    <n v="14634"/>
    <x v="22689"/>
    <m/>
    <m/>
    <m/>
    <m/>
    <x v="10047"/>
    <s v="2023/7/29"/>
    <x v="171"/>
    <x v="171"/>
    <x v="21"/>
    <x v="21"/>
    <m/>
    <x v="615"/>
    <e v="#N/A"/>
    <x v="615"/>
  </r>
  <r>
    <x v="5170"/>
    <m/>
    <n v="8537.39"/>
    <x v="22690"/>
    <m/>
    <m/>
    <m/>
    <m/>
    <x v="10084"/>
    <s v="2023/8/15"/>
    <x v="171"/>
    <x v="171"/>
    <x v="21"/>
    <x v="21"/>
    <m/>
    <x v="615"/>
    <e v="#N/A"/>
    <x v="615"/>
  </r>
  <r>
    <x v="5170"/>
    <m/>
    <n v="27000"/>
    <x v="22691"/>
    <m/>
    <m/>
    <m/>
    <m/>
    <x v="10085"/>
    <s v="2023/8/19"/>
    <x v="171"/>
    <x v="171"/>
    <x v="21"/>
    <x v="21"/>
    <m/>
    <x v="615"/>
    <e v="#N/A"/>
    <x v="615"/>
  </r>
  <r>
    <x v="5170"/>
    <m/>
    <n v="28350"/>
    <x v="22692"/>
    <m/>
    <m/>
    <m/>
    <m/>
    <x v="10085"/>
    <s v="2023/8/19"/>
    <x v="171"/>
    <x v="171"/>
    <x v="21"/>
    <x v="21"/>
    <m/>
    <x v="615"/>
    <e v="#N/A"/>
    <x v="615"/>
  </r>
  <r>
    <x v="5170"/>
    <m/>
    <n v="17064"/>
    <x v="22693"/>
    <m/>
    <m/>
    <m/>
    <m/>
    <x v="10032"/>
    <s v="2023/8/28"/>
    <x v="171"/>
    <x v="171"/>
    <x v="21"/>
    <x v="21"/>
    <m/>
    <x v="615"/>
    <e v="#N/A"/>
    <x v="615"/>
  </r>
  <r>
    <x v="5170"/>
    <m/>
    <n v="62725"/>
    <x v="22694"/>
    <m/>
    <m/>
    <m/>
    <m/>
    <x v="10066"/>
    <s v="2023/8/31"/>
    <x v="171"/>
    <x v="171"/>
    <x v="21"/>
    <x v="21"/>
    <m/>
    <x v="615"/>
    <e v="#N/A"/>
    <x v="615"/>
  </r>
  <r>
    <x v="5170"/>
    <m/>
    <n v="21120"/>
    <x v="22695"/>
    <m/>
    <m/>
    <m/>
    <m/>
    <x v="10066"/>
    <s v="2023/8/31"/>
    <x v="171"/>
    <x v="171"/>
    <x v="21"/>
    <x v="21"/>
    <m/>
    <x v="615"/>
    <e v="#N/A"/>
    <x v="615"/>
  </r>
  <r>
    <x v="5170"/>
    <m/>
    <n v="34110"/>
    <x v="22696"/>
    <m/>
    <m/>
    <m/>
    <m/>
    <x v="10086"/>
    <s v="2023/9/17"/>
    <x v="171"/>
    <x v="171"/>
    <x v="21"/>
    <x v="21"/>
    <m/>
    <x v="615"/>
    <e v="#N/A"/>
    <x v="615"/>
  </r>
  <r>
    <x v="5170"/>
    <m/>
    <n v="52011.91"/>
    <x v="22697"/>
    <m/>
    <m/>
    <m/>
    <m/>
    <x v="10086"/>
    <s v="2023/9/17"/>
    <x v="171"/>
    <x v="171"/>
    <x v="21"/>
    <x v="21"/>
    <m/>
    <x v="615"/>
    <e v="#N/A"/>
    <x v="615"/>
  </r>
  <r>
    <x v="5170"/>
    <m/>
    <n v="26640"/>
    <x v="22698"/>
    <m/>
    <m/>
    <m/>
    <m/>
    <x v="10086"/>
    <s v="2023/9/17"/>
    <x v="171"/>
    <x v="171"/>
    <x v="21"/>
    <x v="21"/>
    <m/>
    <x v="615"/>
    <e v="#N/A"/>
    <x v="615"/>
  </r>
  <r>
    <x v="5170"/>
    <m/>
    <n v="38970"/>
    <x v="22699"/>
    <m/>
    <m/>
    <m/>
    <m/>
    <x v="10077"/>
    <s v="2023/10/24"/>
    <x v="171"/>
    <x v="171"/>
    <x v="21"/>
    <x v="21"/>
    <m/>
    <x v="615"/>
    <e v="#N/A"/>
    <x v="615"/>
  </r>
  <r>
    <x v="5170"/>
    <m/>
    <n v="19620"/>
    <x v="22700"/>
    <m/>
    <m/>
    <m/>
    <m/>
    <x v="10077"/>
    <s v="2023/10/24"/>
    <x v="171"/>
    <x v="171"/>
    <x v="21"/>
    <x v="21"/>
    <m/>
    <x v="615"/>
    <e v="#N/A"/>
    <x v="615"/>
  </r>
  <r>
    <x v="5170"/>
    <m/>
    <n v="15255"/>
    <x v="22701"/>
    <m/>
    <m/>
    <m/>
    <m/>
    <x v="10087"/>
    <s v="2023/10/31"/>
    <x v="171"/>
    <x v="171"/>
    <x v="21"/>
    <x v="21"/>
    <m/>
    <x v="615"/>
    <e v="#N/A"/>
    <x v="615"/>
  </r>
  <r>
    <x v="5170"/>
    <m/>
    <n v="23373.91"/>
    <x v="22702"/>
    <m/>
    <m/>
    <m/>
    <m/>
    <x v="10087"/>
    <s v="2023/10/31"/>
    <x v="171"/>
    <x v="171"/>
    <x v="21"/>
    <x v="21"/>
    <m/>
    <x v="615"/>
    <e v="#N/A"/>
    <x v="615"/>
  </r>
  <r>
    <x v="5170"/>
    <m/>
    <n v="12555"/>
    <x v="22703"/>
    <m/>
    <m/>
    <m/>
    <m/>
    <x v="10088"/>
    <s v="2023/11/4"/>
    <x v="171"/>
    <x v="171"/>
    <x v="21"/>
    <x v="21"/>
    <m/>
    <x v="615"/>
    <e v="#N/A"/>
    <x v="615"/>
  </r>
  <r>
    <x v="5170"/>
    <m/>
    <n v="11745"/>
    <x v="22704"/>
    <m/>
    <m/>
    <m/>
    <m/>
    <x v="10089"/>
    <s v="2023/11/27"/>
    <x v="171"/>
    <x v="171"/>
    <x v="21"/>
    <x v="21"/>
    <m/>
    <x v="615"/>
    <e v="#N/A"/>
    <x v="615"/>
  </r>
  <r>
    <x v="5170"/>
    <m/>
    <n v="14058.9"/>
    <x v="22705"/>
    <m/>
    <m/>
    <m/>
    <m/>
    <x v="10089"/>
    <s v="2023/11/27"/>
    <x v="171"/>
    <x v="171"/>
    <x v="21"/>
    <x v="21"/>
    <m/>
    <x v="615"/>
    <e v="#N/A"/>
    <x v="615"/>
  </r>
  <r>
    <x v="5170"/>
    <m/>
    <n v="21000"/>
    <x v="22706"/>
    <m/>
    <m/>
    <m/>
    <m/>
    <x v="10090"/>
    <s v="2023/11/29"/>
    <x v="171"/>
    <x v="171"/>
    <x v="21"/>
    <x v="21"/>
    <m/>
    <x v="615"/>
    <e v="#N/A"/>
    <x v="615"/>
  </r>
  <r>
    <x v="5170"/>
    <m/>
    <n v="189600"/>
    <x v="22707"/>
    <m/>
    <m/>
    <m/>
    <m/>
    <x v="10091"/>
    <s v="2023/2/11"/>
    <x v="171"/>
    <x v="171"/>
    <x v="0"/>
    <x v="0"/>
    <m/>
    <x v="615"/>
    <e v="#N/A"/>
    <x v="615"/>
  </r>
  <r>
    <x v="5170"/>
    <m/>
    <n v="122800"/>
    <x v="22708"/>
    <m/>
    <m/>
    <m/>
    <m/>
    <x v="10092"/>
    <s v="2023/4/9"/>
    <x v="171"/>
    <x v="171"/>
    <x v="0"/>
    <x v="0"/>
    <m/>
    <x v="615"/>
    <e v="#N/A"/>
    <x v="615"/>
  </r>
  <r>
    <x v="5170"/>
    <m/>
    <n v="198208"/>
    <x v="22709"/>
    <m/>
    <m/>
    <m/>
    <m/>
    <x v="6292"/>
    <s v="2023/5/21"/>
    <x v="171"/>
    <x v="171"/>
    <x v="0"/>
    <x v="0"/>
    <m/>
    <x v="615"/>
    <e v="#N/A"/>
    <x v="615"/>
  </r>
  <r>
    <x v="5170"/>
    <m/>
    <n v="31668.79"/>
    <x v="22710"/>
    <m/>
    <m/>
    <m/>
    <m/>
    <x v="10075"/>
    <s v="2023/2/20"/>
    <x v="171"/>
    <x v="171"/>
    <x v="5"/>
    <x v="5"/>
    <m/>
    <x v="615"/>
    <e v="#N/A"/>
    <x v="615"/>
  </r>
  <r>
    <x v="5170"/>
    <m/>
    <n v="31500"/>
    <x v="22711"/>
    <m/>
    <m/>
    <m/>
    <m/>
    <x v="10050"/>
    <s v="2023/3/6"/>
    <x v="171"/>
    <x v="171"/>
    <x v="5"/>
    <x v="5"/>
    <m/>
    <x v="615"/>
    <e v="#N/A"/>
    <x v="615"/>
  </r>
  <r>
    <x v="5170"/>
    <m/>
    <n v="23117.850000000002"/>
    <x v="22712"/>
    <m/>
    <m/>
    <m/>
    <m/>
    <x v="10041"/>
    <s v="2023/4/2"/>
    <x v="171"/>
    <x v="171"/>
    <x v="5"/>
    <x v="5"/>
    <m/>
    <x v="615"/>
    <e v="#N/A"/>
    <x v="615"/>
  </r>
  <r>
    <x v="5170"/>
    <m/>
    <n v="17024.5"/>
    <x v="22713"/>
    <m/>
    <m/>
    <m/>
    <m/>
    <x v="7552"/>
    <s v="2023/5/24"/>
    <x v="171"/>
    <x v="171"/>
    <x v="5"/>
    <x v="5"/>
    <m/>
    <x v="615"/>
    <e v="#N/A"/>
    <x v="615"/>
  </r>
  <r>
    <x v="5170"/>
    <m/>
    <n v="21080"/>
    <x v="22714"/>
    <m/>
    <m/>
    <m/>
    <m/>
    <x v="9647"/>
    <s v="2023/8/8"/>
    <x v="171"/>
    <x v="171"/>
    <x v="5"/>
    <x v="5"/>
    <m/>
    <x v="615"/>
    <e v="#N/A"/>
    <x v="615"/>
  </r>
  <r>
    <x v="5170"/>
    <m/>
    <n v="25354.15"/>
    <x v="22715"/>
    <m/>
    <m/>
    <m/>
    <m/>
    <x v="10032"/>
    <s v="2023/8/28"/>
    <x v="171"/>
    <x v="171"/>
    <x v="5"/>
    <x v="5"/>
    <m/>
    <x v="615"/>
    <e v="#N/A"/>
    <x v="615"/>
  </r>
  <r>
    <x v="5170"/>
    <m/>
    <n v="9735"/>
    <x v="22716"/>
    <m/>
    <m/>
    <m/>
    <m/>
    <x v="10044"/>
    <s v="2023/9/16"/>
    <x v="171"/>
    <x v="171"/>
    <x v="5"/>
    <x v="5"/>
    <m/>
    <x v="615"/>
    <e v="#N/A"/>
    <x v="615"/>
  </r>
  <r>
    <x v="5170"/>
    <m/>
    <n v="21080"/>
    <x v="22717"/>
    <m/>
    <m/>
    <m/>
    <m/>
    <x v="10036"/>
    <s v="2023/9/21"/>
    <x v="171"/>
    <x v="171"/>
    <x v="5"/>
    <x v="5"/>
    <m/>
    <x v="615"/>
    <e v="#N/A"/>
    <x v="615"/>
  </r>
  <r>
    <x v="5170"/>
    <m/>
    <n v="17250"/>
    <x v="22718"/>
    <m/>
    <m/>
    <m/>
    <m/>
    <x v="10036"/>
    <s v="2023/9/21"/>
    <x v="171"/>
    <x v="171"/>
    <x v="5"/>
    <x v="5"/>
    <m/>
    <x v="615"/>
    <e v="#N/A"/>
    <x v="615"/>
  </r>
  <r>
    <x v="5170"/>
    <m/>
    <n v="21161"/>
    <x v="22719"/>
    <m/>
    <m/>
    <m/>
    <m/>
    <x v="10093"/>
    <s v="2023/11/19"/>
    <x v="171"/>
    <x v="171"/>
    <x v="5"/>
    <x v="5"/>
    <m/>
    <x v="615"/>
    <e v="#N/A"/>
    <x v="615"/>
  </r>
  <r>
    <x v="5170"/>
    <m/>
    <n v="38073.9"/>
    <x v="22720"/>
    <m/>
    <m/>
    <m/>
    <m/>
    <x v="10094"/>
    <s v="2023/4/1"/>
    <x v="171"/>
    <x v="171"/>
    <x v="32"/>
    <x v="32"/>
    <m/>
    <x v="615"/>
    <e v="#N/A"/>
    <x v="615"/>
  </r>
  <r>
    <x v="5170"/>
    <m/>
    <n v="54647.01"/>
    <x v="22721"/>
    <m/>
    <m/>
    <m/>
    <m/>
    <x v="10095"/>
    <s v="2023/4/11"/>
    <x v="171"/>
    <x v="171"/>
    <x v="32"/>
    <x v="32"/>
    <m/>
    <x v="615"/>
    <e v="#N/A"/>
    <x v="615"/>
  </r>
  <r>
    <x v="5170"/>
    <m/>
    <n v="33135.629999999997"/>
    <x v="22722"/>
    <m/>
    <m/>
    <m/>
    <m/>
    <x v="10096"/>
    <s v="2023/5/1"/>
    <x v="171"/>
    <x v="171"/>
    <x v="32"/>
    <x v="32"/>
    <m/>
    <x v="615"/>
    <e v="#N/A"/>
    <x v="615"/>
  </r>
  <r>
    <x v="5170"/>
    <m/>
    <n v="3884.25"/>
    <x v="22723"/>
    <m/>
    <m/>
    <m/>
    <m/>
    <x v="7552"/>
    <s v="2023/5/24"/>
    <x v="171"/>
    <x v="171"/>
    <x v="32"/>
    <x v="32"/>
    <m/>
    <x v="615"/>
    <e v="#N/A"/>
    <x v="615"/>
  </r>
  <r>
    <x v="5170"/>
    <m/>
    <n v="7418.3"/>
    <x v="22724"/>
    <m/>
    <m/>
    <m/>
    <m/>
    <x v="10097"/>
    <s v="2023/8/21"/>
    <x v="171"/>
    <x v="171"/>
    <x v="40"/>
    <x v="40"/>
    <m/>
    <x v="615"/>
    <e v="#N/A"/>
    <x v="615"/>
  </r>
  <r>
    <x v="5170"/>
    <m/>
    <n v="6563"/>
    <x v="22725"/>
    <m/>
    <m/>
    <m/>
    <m/>
    <x v="10045"/>
    <s v="2023/9/16"/>
    <x v="171"/>
    <x v="171"/>
    <x v="40"/>
    <x v="40"/>
    <m/>
    <x v="615"/>
    <e v="#N/A"/>
    <x v="615"/>
  </r>
  <r>
    <x v="5170"/>
    <m/>
    <n v="2100"/>
    <x v="22726"/>
    <m/>
    <m/>
    <m/>
    <m/>
    <x v="10098"/>
    <s v="2023/6/15"/>
    <x v="171"/>
    <x v="171"/>
    <x v="36"/>
    <x v="36"/>
    <m/>
    <x v="615"/>
    <e v="#N/A"/>
    <x v="615"/>
  </r>
  <r>
    <x v="5170"/>
    <m/>
    <n v="920"/>
    <x v="22726"/>
    <m/>
    <m/>
    <m/>
    <m/>
    <x v="10098"/>
    <s v="2023/6/15"/>
    <x v="171"/>
    <x v="171"/>
    <x v="36"/>
    <x v="36"/>
    <m/>
    <x v="615"/>
    <e v="#N/A"/>
    <x v="615"/>
  </r>
  <r>
    <x v="5170"/>
    <m/>
    <n v="50400"/>
    <x v="22727"/>
    <m/>
    <m/>
    <m/>
    <m/>
    <x v="10099"/>
    <s v="2023/2/20"/>
    <x v="171"/>
    <x v="171"/>
    <x v="23"/>
    <x v="23"/>
    <m/>
    <x v="615"/>
    <e v="#N/A"/>
    <x v="615"/>
  </r>
  <r>
    <x v="5170"/>
    <m/>
    <n v="65634.080000000002"/>
    <x v="22728"/>
    <m/>
    <m/>
    <m/>
    <m/>
    <x v="10060"/>
    <s v="2023/3/23"/>
    <x v="171"/>
    <x v="171"/>
    <x v="23"/>
    <x v="23"/>
    <m/>
    <x v="615"/>
    <e v="#N/A"/>
    <x v="615"/>
  </r>
  <r>
    <x v="5170"/>
    <m/>
    <n v="65436"/>
    <x v="22729"/>
    <m/>
    <m/>
    <m/>
    <m/>
    <x v="10100"/>
    <s v="2023/5/11"/>
    <x v="171"/>
    <x v="171"/>
    <x v="23"/>
    <x v="23"/>
    <m/>
    <x v="615"/>
    <e v="#N/A"/>
    <x v="615"/>
  </r>
  <r>
    <x v="5170"/>
    <m/>
    <n v="12000"/>
    <x v="22730"/>
    <m/>
    <m/>
    <m/>
    <m/>
    <x v="10069"/>
    <s v="2023/5/23"/>
    <x v="171"/>
    <x v="171"/>
    <x v="23"/>
    <x v="23"/>
    <m/>
    <x v="615"/>
    <e v="#N/A"/>
    <x v="615"/>
  </r>
  <r>
    <x v="5170"/>
    <m/>
    <n v="87093.52"/>
    <x v="22731"/>
    <m/>
    <m/>
    <m/>
    <m/>
    <x v="10098"/>
    <s v="2023/6/15"/>
    <x v="171"/>
    <x v="171"/>
    <x v="23"/>
    <x v="23"/>
    <m/>
    <x v="615"/>
    <e v="#N/A"/>
    <x v="615"/>
  </r>
  <r>
    <x v="5170"/>
    <m/>
    <n v="55599.8"/>
    <x v="22732"/>
    <m/>
    <m/>
    <m/>
    <m/>
    <x v="10101"/>
    <s v="2023/6/20"/>
    <x v="171"/>
    <x v="171"/>
    <x v="23"/>
    <x v="23"/>
    <m/>
    <x v="615"/>
    <e v="#N/A"/>
    <x v="615"/>
  </r>
  <r>
    <x v="5170"/>
    <m/>
    <n v="8160"/>
    <x v="22733"/>
    <m/>
    <m/>
    <m/>
    <m/>
    <x v="10102"/>
    <s v="2023/8/6"/>
    <x v="171"/>
    <x v="171"/>
    <x v="23"/>
    <x v="23"/>
    <m/>
    <x v="615"/>
    <e v="#N/A"/>
    <x v="615"/>
  </r>
  <r>
    <x v="5170"/>
    <m/>
    <n v="23266.18"/>
    <x v="22734"/>
    <m/>
    <m/>
    <m/>
    <m/>
    <x v="9647"/>
    <s v="2023/8/8"/>
    <x v="171"/>
    <x v="171"/>
    <x v="23"/>
    <x v="23"/>
    <m/>
    <x v="615"/>
    <e v="#N/A"/>
    <x v="615"/>
  </r>
  <r>
    <x v="5170"/>
    <m/>
    <n v="500"/>
    <x v="22735"/>
    <m/>
    <m/>
    <m/>
    <m/>
    <x v="8546"/>
    <s v="2023/8/16"/>
    <x v="171"/>
    <x v="171"/>
    <x v="23"/>
    <x v="23"/>
    <m/>
    <x v="615"/>
    <e v="#N/A"/>
    <x v="615"/>
  </r>
  <r>
    <x v="5170"/>
    <m/>
    <n v="3000"/>
    <x v="22736"/>
    <m/>
    <m/>
    <m/>
    <m/>
    <x v="10035"/>
    <s v="2023/8/17"/>
    <x v="171"/>
    <x v="171"/>
    <x v="23"/>
    <x v="23"/>
    <m/>
    <x v="615"/>
    <e v="#N/A"/>
    <x v="615"/>
  </r>
  <r>
    <x v="5170"/>
    <m/>
    <n v="3150"/>
    <x v="22737"/>
    <m/>
    <m/>
    <m/>
    <m/>
    <x v="10103"/>
    <s v="2023/8/26"/>
    <x v="171"/>
    <x v="171"/>
    <x v="23"/>
    <x v="23"/>
    <m/>
    <x v="615"/>
    <e v="#N/A"/>
    <x v="615"/>
  </r>
  <r>
    <x v="5170"/>
    <m/>
    <n v="16200"/>
    <x v="22738"/>
    <m/>
    <m/>
    <m/>
    <m/>
    <x v="10104"/>
    <s v="2023/9/4"/>
    <x v="171"/>
    <x v="171"/>
    <x v="23"/>
    <x v="23"/>
    <m/>
    <x v="615"/>
    <e v="#N/A"/>
    <x v="615"/>
  </r>
  <r>
    <x v="5170"/>
    <m/>
    <n v="34000"/>
    <x v="22739"/>
    <m/>
    <m/>
    <m/>
    <m/>
    <x v="10105"/>
    <s v="2023/9/7"/>
    <x v="171"/>
    <x v="171"/>
    <x v="23"/>
    <x v="23"/>
    <m/>
    <x v="615"/>
    <e v="#N/A"/>
    <x v="615"/>
  </r>
  <r>
    <x v="5170"/>
    <m/>
    <n v="10000"/>
    <x v="22740"/>
    <m/>
    <m/>
    <m/>
    <m/>
    <x v="10036"/>
    <s v="2023/9/21"/>
    <x v="171"/>
    <x v="171"/>
    <x v="23"/>
    <x v="23"/>
    <m/>
    <x v="615"/>
    <e v="#N/A"/>
    <x v="615"/>
  </r>
  <r>
    <x v="5170"/>
    <m/>
    <n v="30930"/>
    <x v="22741"/>
    <m/>
    <m/>
    <m/>
    <m/>
    <x v="10106"/>
    <s v="2023/9/26"/>
    <x v="171"/>
    <x v="171"/>
    <x v="23"/>
    <x v="23"/>
    <m/>
    <x v="615"/>
    <e v="#N/A"/>
    <x v="615"/>
  </r>
  <r>
    <x v="5170"/>
    <m/>
    <n v="56594.5"/>
    <x v="22742"/>
    <m/>
    <m/>
    <m/>
    <m/>
    <x v="10039"/>
    <s v="2023/10/12"/>
    <x v="171"/>
    <x v="171"/>
    <x v="23"/>
    <x v="23"/>
    <m/>
    <x v="615"/>
    <e v="#N/A"/>
    <x v="615"/>
  </r>
  <r>
    <x v="5170"/>
    <m/>
    <n v="37165.599999999999"/>
    <x v="22743"/>
    <m/>
    <m/>
    <m/>
    <m/>
    <x v="10077"/>
    <s v="2023/10/24"/>
    <x v="171"/>
    <x v="171"/>
    <x v="23"/>
    <x v="23"/>
    <m/>
    <x v="615"/>
    <e v="#N/A"/>
    <x v="615"/>
  </r>
  <r>
    <x v="5170"/>
    <m/>
    <n v="12580"/>
    <x v="22744"/>
    <m/>
    <m/>
    <m/>
    <m/>
    <x v="10088"/>
    <s v="2023/11/4"/>
    <x v="171"/>
    <x v="171"/>
    <x v="23"/>
    <x v="23"/>
    <m/>
    <x v="615"/>
    <e v="#N/A"/>
    <x v="615"/>
  </r>
  <r>
    <x v="5170"/>
    <m/>
    <n v="22518.720000000001"/>
    <x v="22745"/>
    <m/>
    <m/>
    <m/>
    <m/>
    <x v="10084"/>
    <s v="2023/8/15"/>
    <x v="171"/>
    <x v="171"/>
    <x v="28"/>
    <x v="28"/>
    <m/>
    <x v="615"/>
    <e v="#N/A"/>
    <x v="615"/>
  </r>
  <r>
    <x v="5170"/>
    <m/>
    <n v="15012"/>
    <x v="22746"/>
    <m/>
    <m/>
    <m/>
    <m/>
    <x v="10103"/>
    <s v="2023/8/26"/>
    <x v="171"/>
    <x v="171"/>
    <x v="28"/>
    <x v="28"/>
    <m/>
    <x v="615"/>
    <e v="#N/A"/>
    <x v="615"/>
  </r>
  <r>
    <x v="5170"/>
    <m/>
    <n v="27764.86"/>
    <x v="22747"/>
    <m/>
    <m/>
    <m/>
    <m/>
    <x v="10077"/>
    <s v="2023/10/24"/>
    <x v="171"/>
    <x v="171"/>
    <x v="28"/>
    <x v="28"/>
    <m/>
    <x v="615"/>
    <e v="#N/A"/>
    <x v="615"/>
  </r>
  <r>
    <x v="5170"/>
    <m/>
    <n v="34778.699999999997"/>
    <x v="22748"/>
    <m/>
    <m/>
    <m/>
    <m/>
    <x v="10107"/>
    <s v="2023/11/29"/>
    <x v="171"/>
    <x v="171"/>
    <x v="28"/>
    <x v="28"/>
    <m/>
    <x v="615"/>
    <e v="#N/A"/>
    <x v="615"/>
  </r>
  <r>
    <x v="5170"/>
    <m/>
    <n v="2750"/>
    <x v="22749"/>
    <m/>
    <m/>
    <m/>
    <m/>
    <x v="10108"/>
    <s v="2023/5/1"/>
    <x v="171"/>
    <x v="171"/>
    <x v="33"/>
    <x v="33"/>
    <m/>
    <x v="615"/>
    <e v="#N/A"/>
    <x v="615"/>
  </r>
  <r>
    <x v="5170"/>
    <m/>
    <n v="300"/>
    <x v="22750"/>
    <m/>
    <m/>
    <m/>
    <m/>
    <x v="10108"/>
    <s v="2023/5/1"/>
    <x v="171"/>
    <x v="171"/>
    <x v="33"/>
    <x v="33"/>
    <m/>
    <x v="615"/>
    <e v="#N/A"/>
    <x v="615"/>
  </r>
  <r>
    <x v="5170"/>
    <m/>
    <n v="29017.97"/>
    <x v="22751"/>
    <m/>
    <m/>
    <m/>
    <m/>
    <x v="10109"/>
    <s v="2023/7/24"/>
    <x v="171"/>
    <x v="171"/>
    <x v="33"/>
    <x v="33"/>
    <m/>
    <x v="615"/>
    <e v="#N/A"/>
    <x v="615"/>
  </r>
  <r>
    <x v="5170"/>
    <m/>
    <n v="75320"/>
    <x v="22752"/>
    <m/>
    <m/>
    <m/>
    <m/>
    <x v="10047"/>
    <s v="2023/7/29"/>
    <x v="171"/>
    <x v="171"/>
    <x v="33"/>
    <x v="33"/>
    <m/>
    <x v="615"/>
    <e v="#N/A"/>
    <x v="615"/>
  </r>
  <r>
    <x v="5170"/>
    <m/>
    <n v="31866"/>
    <x v="22753"/>
    <m/>
    <m/>
    <m/>
    <m/>
    <x v="10110"/>
    <s v="2023/8/5"/>
    <x v="171"/>
    <x v="171"/>
    <x v="33"/>
    <x v="33"/>
    <m/>
    <x v="615"/>
    <e v="#N/A"/>
    <x v="615"/>
  </r>
  <r>
    <x v="5170"/>
    <m/>
    <n v="16950"/>
    <x v="22754"/>
    <m/>
    <m/>
    <m/>
    <m/>
    <x v="10110"/>
    <s v="2023/8/5"/>
    <x v="171"/>
    <x v="171"/>
    <x v="33"/>
    <x v="33"/>
    <m/>
    <x v="615"/>
    <e v="#N/A"/>
    <x v="615"/>
  </r>
  <r>
    <x v="5170"/>
    <m/>
    <n v="70002.77"/>
    <x v="22755"/>
    <m/>
    <m/>
    <m/>
    <m/>
    <x v="10111"/>
    <s v="2023/8/7"/>
    <x v="171"/>
    <x v="171"/>
    <x v="33"/>
    <x v="33"/>
    <m/>
    <x v="615"/>
    <e v="#N/A"/>
    <x v="615"/>
  </r>
  <r>
    <x v="5170"/>
    <m/>
    <n v="34789"/>
    <x v="22756"/>
    <m/>
    <m/>
    <m/>
    <m/>
    <x v="10112"/>
    <s v="2023/8/8"/>
    <x v="171"/>
    <x v="171"/>
    <x v="33"/>
    <x v="33"/>
    <m/>
    <x v="615"/>
    <e v="#N/A"/>
    <x v="615"/>
  </r>
  <r>
    <x v="5170"/>
    <m/>
    <n v="38758"/>
    <x v="22757"/>
    <m/>
    <m/>
    <m/>
    <m/>
    <x v="10112"/>
    <s v="2023/8/8"/>
    <x v="171"/>
    <x v="171"/>
    <x v="33"/>
    <x v="33"/>
    <m/>
    <x v="615"/>
    <e v="#N/A"/>
    <x v="615"/>
  </r>
  <r>
    <x v="5170"/>
    <m/>
    <n v="33570.9"/>
    <x v="22758"/>
    <m/>
    <m/>
    <m/>
    <m/>
    <x v="10113"/>
    <s v="2023/8/9"/>
    <x v="171"/>
    <x v="171"/>
    <x v="33"/>
    <x v="33"/>
    <m/>
    <x v="615"/>
    <e v="#N/A"/>
    <x v="615"/>
  </r>
  <r>
    <x v="5170"/>
    <m/>
    <n v="21625"/>
    <x v="22759"/>
    <m/>
    <m/>
    <m/>
    <m/>
    <x v="10084"/>
    <s v="2023/8/15"/>
    <x v="171"/>
    <x v="171"/>
    <x v="33"/>
    <x v="33"/>
    <m/>
    <x v="615"/>
    <e v="#N/A"/>
    <x v="615"/>
  </r>
  <r>
    <x v="5170"/>
    <m/>
    <n v="51316"/>
    <x v="22760"/>
    <m/>
    <m/>
    <m/>
    <m/>
    <x v="10085"/>
    <s v="2023/8/19"/>
    <x v="171"/>
    <x v="171"/>
    <x v="33"/>
    <x v="33"/>
    <m/>
    <x v="615"/>
    <e v="#N/A"/>
    <x v="615"/>
  </r>
  <r>
    <x v="5170"/>
    <m/>
    <n v="82535"/>
    <x v="22761"/>
    <m/>
    <m/>
    <m/>
    <m/>
    <x v="10097"/>
    <s v="2023/8/21"/>
    <x v="171"/>
    <x v="171"/>
    <x v="33"/>
    <x v="33"/>
    <m/>
    <x v="615"/>
    <e v="#N/A"/>
    <x v="615"/>
  </r>
  <r>
    <x v="5170"/>
    <m/>
    <n v="41204"/>
    <x v="22762"/>
    <m/>
    <m/>
    <m/>
    <m/>
    <x v="10114"/>
    <s v="2023/8/21"/>
    <x v="171"/>
    <x v="171"/>
    <x v="33"/>
    <x v="33"/>
    <m/>
    <x v="615"/>
    <e v="#N/A"/>
    <x v="615"/>
  </r>
  <r>
    <x v="5170"/>
    <m/>
    <n v="17539.2"/>
    <x v="22763"/>
    <m/>
    <m/>
    <m/>
    <m/>
    <x v="10115"/>
    <s v="2023/8/25"/>
    <x v="171"/>
    <x v="171"/>
    <x v="33"/>
    <x v="33"/>
    <m/>
    <x v="615"/>
    <e v="#N/A"/>
    <x v="615"/>
  </r>
  <r>
    <x v="5170"/>
    <m/>
    <n v="28215"/>
    <x v="22764"/>
    <m/>
    <m/>
    <m/>
    <m/>
    <x v="10103"/>
    <s v="2023/8/26"/>
    <x v="171"/>
    <x v="171"/>
    <x v="33"/>
    <x v="33"/>
    <m/>
    <x v="615"/>
    <e v="#N/A"/>
    <x v="615"/>
  </r>
  <r>
    <x v="5170"/>
    <m/>
    <n v="5800.9000000000005"/>
    <x v="22765"/>
    <m/>
    <m/>
    <m/>
    <m/>
    <x v="10103"/>
    <s v="2023/8/26"/>
    <x v="171"/>
    <x v="171"/>
    <x v="33"/>
    <x v="33"/>
    <m/>
    <x v="615"/>
    <e v="#N/A"/>
    <x v="615"/>
  </r>
  <r>
    <x v="5170"/>
    <m/>
    <n v="25856.100000000002"/>
    <x v="22766"/>
    <m/>
    <m/>
    <m/>
    <m/>
    <x v="10103"/>
    <s v="2023/8/26"/>
    <x v="171"/>
    <x v="171"/>
    <x v="33"/>
    <x v="33"/>
    <m/>
    <x v="615"/>
    <e v="#N/A"/>
    <x v="615"/>
  </r>
  <r>
    <x v="5170"/>
    <m/>
    <n v="5600"/>
    <x v="7471"/>
    <m/>
    <m/>
    <m/>
    <m/>
    <x v="6613"/>
    <s v="2023/8/26"/>
    <x v="171"/>
    <x v="171"/>
    <x v="33"/>
    <x v="33"/>
    <m/>
    <x v="615"/>
    <e v="#N/A"/>
    <x v="615"/>
  </r>
  <r>
    <x v="5170"/>
    <m/>
    <n v="23662.799999999999"/>
    <x v="22767"/>
    <m/>
    <m/>
    <m/>
    <m/>
    <x v="10116"/>
    <s v="2023/8/31"/>
    <x v="171"/>
    <x v="171"/>
    <x v="33"/>
    <x v="33"/>
    <m/>
    <x v="615"/>
    <e v="#N/A"/>
    <x v="615"/>
  </r>
  <r>
    <x v="5170"/>
    <m/>
    <n v="28939.7"/>
    <x v="22768"/>
    <m/>
    <m/>
    <m/>
    <m/>
    <x v="10117"/>
    <s v="2023/9/6"/>
    <x v="171"/>
    <x v="171"/>
    <x v="33"/>
    <x v="33"/>
    <m/>
    <x v="615"/>
    <e v="#N/A"/>
    <x v="615"/>
  </r>
  <r>
    <x v="5170"/>
    <m/>
    <n v="56973.31"/>
    <x v="22769"/>
    <m/>
    <m/>
    <m/>
    <m/>
    <x v="10118"/>
    <s v="2023/9/12"/>
    <x v="171"/>
    <x v="171"/>
    <x v="33"/>
    <x v="33"/>
    <m/>
    <x v="615"/>
    <e v="#N/A"/>
    <x v="615"/>
  </r>
  <r>
    <x v="5170"/>
    <m/>
    <n v="74800.800000000003"/>
    <x v="22770"/>
    <m/>
    <m/>
    <m/>
    <m/>
    <x v="10119"/>
    <s v="2023/9/13"/>
    <x v="171"/>
    <x v="171"/>
    <x v="33"/>
    <x v="33"/>
    <m/>
    <x v="615"/>
    <e v="#N/A"/>
    <x v="615"/>
  </r>
  <r>
    <x v="5170"/>
    <m/>
    <n v="19689.13"/>
    <x v="22771"/>
    <m/>
    <m/>
    <m/>
    <m/>
    <x v="10044"/>
    <s v="2023/9/16"/>
    <x v="171"/>
    <x v="171"/>
    <x v="33"/>
    <x v="33"/>
    <m/>
    <x v="615"/>
    <e v="#N/A"/>
    <x v="615"/>
  </r>
  <r>
    <x v="5170"/>
    <m/>
    <n v="22347"/>
    <x v="22772"/>
    <m/>
    <m/>
    <m/>
    <m/>
    <x v="10086"/>
    <s v="2023/9/17"/>
    <x v="171"/>
    <x v="171"/>
    <x v="33"/>
    <x v="33"/>
    <m/>
    <x v="615"/>
    <e v="#N/A"/>
    <x v="615"/>
  </r>
  <r>
    <x v="5170"/>
    <m/>
    <n v="53812.800000000003"/>
    <x v="22773"/>
    <m/>
    <m/>
    <m/>
    <m/>
    <x v="10086"/>
    <s v="2023/9/17"/>
    <x v="171"/>
    <x v="171"/>
    <x v="33"/>
    <x v="33"/>
    <m/>
    <x v="615"/>
    <e v="#N/A"/>
    <x v="615"/>
  </r>
  <r>
    <x v="5170"/>
    <m/>
    <n v="64795.51"/>
    <x v="22774"/>
    <m/>
    <m/>
    <m/>
    <m/>
    <x v="10086"/>
    <s v="2023/9/17"/>
    <x v="171"/>
    <x v="171"/>
    <x v="33"/>
    <x v="33"/>
    <m/>
    <x v="615"/>
    <e v="#N/A"/>
    <x v="615"/>
  </r>
  <r>
    <x v="5170"/>
    <m/>
    <n v="22400"/>
    <x v="22775"/>
    <m/>
    <m/>
    <m/>
    <m/>
    <x v="6713"/>
    <s v="2023/9/21"/>
    <x v="171"/>
    <x v="171"/>
    <x v="33"/>
    <x v="33"/>
    <m/>
    <x v="615"/>
    <e v="#N/A"/>
    <x v="615"/>
  </r>
  <r>
    <x v="5170"/>
    <m/>
    <n v="528.29999999999995"/>
    <x v="22776"/>
    <m/>
    <m/>
    <m/>
    <m/>
    <x v="10106"/>
    <s v="2023/9/26"/>
    <x v="171"/>
    <x v="171"/>
    <x v="33"/>
    <x v="33"/>
    <m/>
    <x v="615"/>
    <e v="#N/A"/>
    <x v="615"/>
  </r>
  <r>
    <x v="5170"/>
    <m/>
    <n v="21770.100000000002"/>
    <x v="22777"/>
    <m/>
    <m/>
    <m/>
    <m/>
    <x v="10120"/>
    <s v="2023/9/28"/>
    <x v="171"/>
    <x v="171"/>
    <x v="33"/>
    <x v="33"/>
    <m/>
    <x v="615"/>
    <e v="#N/A"/>
    <x v="615"/>
  </r>
  <r>
    <x v="5170"/>
    <m/>
    <n v="4100"/>
    <x v="7749"/>
    <m/>
    <m/>
    <m/>
    <m/>
    <x v="6767"/>
    <s v="2023/10/12"/>
    <x v="171"/>
    <x v="171"/>
    <x v="33"/>
    <x v="33"/>
    <m/>
    <x v="615"/>
    <e v="#N/A"/>
    <x v="615"/>
  </r>
  <r>
    <x v="5170"/>
    <m/>
    <n v="1750"/>
    <x v="22778"/>
    <m/>
    <m/>
    <m/>
    <m/>
    <x v="10039"/>
    <s v="2023/10/12"/>
    <x v="171"/>
    <x v="171"/>
    <x v="33"/>
    <x v="33"/>
    <m/>
    <x v="615"/>
    <e v="#N/A"/>
    <x v="615"/>
  </r>
  <r>
    <x v="5170"/>
    <m/>
    <n v="15000"/>
    <x v="22779"/>
    <m/>
    <m/>
    <m/>
    <m/>
    <x v="10039"/>
    <s v="2023/10/12"/>
    <x v="171"/>
    <x v="171"/>
    <x v="33"/>
    <x v="33"/>
    <m/>
    <x v="615"/>
    <e v="#N/A"/>
    <x v="615"/>
  </r>
  <r>
    <x v="5170"/>
    <m/>
    <n v="5200"/>
    <x v="22780"/>
    <m/>
    <m/>
    <m/>
    <m/>
    <x v="10039"/>
    <s v="2023/10/12"/>
    <x v="171"/>
    <x v="171"/>
    <x v="33"/>
    <x v="33"/>
    <m/>
    <x v="615"/>
    <e v="#N/A"/>
    <x v="615"/>
  </r>
  <r>
    <x v="5170"/>
    <m/>
    <n v="29164"/>
    <x v="22781"/>
    <m/>
    <m/>
    <m/>
    <m/>
    <x v="10121"/>
    <s v="2023/10/18"/>
    <x v="171"/>
    <x v="171"/>
    <x v="33"/>
    <x v="33"/>
    <m/>
    <x v="615"/>
    <e v="#N/A"/>
    <x v="615"/>
  </r>
  <r>
    <x v="5170"/>
    <m/>
    <n v="35812"/>
    <x v="22782"/>
    <m/>
    <m/>
    <m/>
    <m/>
    <x v="10121"/>
    <s v="2023/10/18"/>
    <x v="171"/>
    <x v="171"/>
    <x v="33"/>
    <x v="33"/>
    <m/>
    <x v="615"/>
    <e v="#N/A"/>
    <x v="615"/>
  </r>
  <r>
    <x v="5170"/>
    <m/>
    <n v="115295"/>
    <x v="22783"/>
    <m/>
    <m/>
    <m/>
    <m/>
    <x v="10121"/>
    <s v="2023/10/18"/>
    <x v="171"/>
    <x v="171"/>
    <x v="33"/>
    <x v="33"/>
    <m/>
    <x v="615"/>
    <e v="#N/A"/>
    <x v="615"/>
  </r>
  <r>
    <x v="5170"/>
    <m/>
    <n v="35358"/>
    <x v="22784"/>
    <m/>
    <m/>
    <m/>
    <m/>
    <x v="10121"/>
    <s v="2023/10/18"/>
    <x v="171"/>
    <x v="171"/>
    <x v="33"/>
    <x v="33"/>
    <m/>
    <x v="615"/>
    <e v="#N/A"/>
    <x v="615"/>
  </r>
  <r>
    <x v="5170"/>
    <m/>
    <n v="42875"/>
    <x v="22785"/>
    <m/>
    <m/>
    <m/>
    <m/>
    <x v="10077"/>
    <s v="2023/10/24"/>
    <x v="171"/>
    <x v="171"/>
    <x v="33"/>
    <x v="33"/>
    <m/>
    <x v="615"/>
    <e v="#N/A"/>
    <x v="615"/>
  </r>
  <r>
    <x v="5170"/>
    <m/>
    <n v="10393"/>
    <x v="22786"/>
    <m/>
    <m/>
    <m/>
    <m/>
    <x v="10122"/>
    <s v="2023/10/28"/>
    <x v="171"/>
    <x v="171"/>
    <x v="33"/>
    <x v="33"/>
    <m/>
    <x v="615"/>
    <e v="#N/A"/>
    <x v="615"/>
  </r>
  <r>
    <x v="5170"/>
    <m/>
    <n v="16509.830000000002"/>
    <x v="22787"/>
    <m/>
    <m/>
    <m/>
    <m/>
    <x v="10122"/>
    <s v="2023/10/28"/>
    <x v="171"/>
    <x v="171"/>
    <x v="33"/>
    <x v="33"/>
    <m/>
    <x v="615"/>
    <e v="#N/A"/>
    <x v="615"/>
  </r>
  <r>
    <x v="5170"/>
    <m/>
    <n v="91373.98"/>
    <x v="22788"/>
    <m/>
    <m/>
    <m/>
    <m/>
    <x v="10122"/>
    <s v="2023/10/28"/>
    <x v="171"/>
    <x v="171"/>
    <x v="33"/>
    <x v="33"/>
    <m/>
    <x v="615"/>
    <e v="#N/A"/>
    <x v="615"/>
  </r>
  <r>
    <x v="5170"/>
    <m/>
    <n v="23891"/>
    <x v="22789"/>
    <m/>
    <m/>
    <m/>
    <m/>
    <x v="10122"/>
    <s v="2023/10/28"/>
    <x v="171"/>
    <x v="171"/>
    <x v="33"/>
    <x v="33"/>
    <m/>
    <x v="615"/>
    <e v="#N/A"/>
    <x v="615"/>
  </r>
  <r>
    <x v="5170"/>
    <m/>
    <n v="36363"/>
    <x v="22790"/>
    <m/>
    <m/>
    <m/>
    <m/>
    <x v="10123"/>
    <s v="2023/10/31"/>
    <x v="171"/>
    <x v="171"/>
    <x v="33"/>
    <x v="33"/>
    <m/>
    <x v="615"/>
    <e v="#N/A"/>
    <x v="615"/>
  </r>
  <r>
    <x v="5170"/>
    <m/>
    <n v="10122.700000000001"/>
    <x v="22791"/>
    <m/>
    <m/>
    <m/>
    <m/>
    <x v="10123"/>
    <s v="2023/10/31"/>
    <x v="171"/>
    <x v="171"/>
    <x v="33"/>
    <x v="33"/>
    <m/>
    <x v="615"/>
    <e v="#N/A"/>
    <x v="615"/>
  </r>
  <r>
    <x v="5170"/>
    <m/>
    <n v="7500"/>
    <x v="22792"/>
    <m/>
    <m/>
    <m/>
    <m/>
    <x v="10054"/>
    <s v="2023/11/29"/>
    <x v="171"/>
    <x v="171"/>
    <x v="33"/>
    <x v="33"/>
    <m/>
    <x v="615"/>
    <e v="#N/A"/>
    <x v="615"/>
  </r>
  <r>
    <x v="5170"/>
    <m/>
    <n v="7072.2"/>
    <x v="22793"/>
    <m/>
    <m/>
    <m/>
    <m/>
    <x v="10054"/>
    <s v="2023/11/29"/>
    <x v="171"/>
    <x v="171"/>
    <x v="33"/>
    <x v="33"/>
    <m/>
    <x v="615"/>
    <e v="#N/A"/>
    <x v="615"/>
  </r>
  <r>
    <x v="5170"/>
    <m/>
    <n v="65638"/>
    <x v="22794"/>
    <m/>
    <m/>
    <m/>
    <m/>
    <x v="10054"/>
    <s v="2023/11/29"/>
    <x v="171"/>
    <x v="171"/>
    <x v="33"/>
    <x v="33"/>
    <m/>
    <x v="615"/>
    <e v="#N/A"/>
    <x v="615"/>
  </r>
  <r>
    <x v="5170"/>
    <m/>
    <n v="10484.280000000001"/>
    <x v="22795"/>
    <m/>
    <m/>
    <m/>
    <m/>
    <x v="10124"/>
    <s v="2023/11/30"/>
    <x v="171"/>
    <x v="171"/>
    <x v="33"/>
    <x v="33"/>
    <m/>
    <x v="615"/>
    <e v="#N/A"/>
    <x v="615"/>
  </r>
  <r>
    <x v="5170"/>
    <m/>
    <n v="59719"/>
    <x v="22796"/>
    <m/>
    <m/>
    <m/>
    <m/>
    <x v="10125"/>
    <s v="2023/11/30"/>
    <x v="171"/>
    <x v="171"/>
    <x v="33"/>
    <x v="33"/>
    <m/>
    <x v="615"/>
    <e v="#N/A"/>
    <x v="615"/>
  </r>
  <r>
    <x v="5170"/>
    <m/>
    <n v="85087"/>
    <x v="22797"/>
    <m/>
    <m/>
    <m/>
    <m/>
    <x v="10126"/>
    <s v="2023/12/3"/>
    <x v="171"/>
    <x v="171"/>
    <x v="33"/>
    <x v="33"/>
    <m/>
    <x v="615"/>
    <e v="#N/A"/>
    <x v="615"/>
  </r>
  <r>
    <x v="5170"/>
    <m/>
    <n v="142739.21"/>
    <x v="22798"/>
    <m/>
    <m/>
    <m/>
    <m/>
    <x v="10127"/>
    <s v="2023/12/4"/>
    <x v="171"/>
    <x v="171"/>
    <x v="33"/>
    <x v="33"/>
    <m/>
    <x v="615"/>
    <e v="#N/A"/>
    <x v="615"/>
  </r>
  <r>
    <x v="5170"/>
    <m/>
    <n v="18553"/>
    <x v="22799"/>
    <m/>
    <m/>
    <m/>
    <m/>
    <x v="10127"/>
    <s v="2023/12/4"/>
    <x v="171"/>
    <x v="171"/>
    <x v="33"/>
    <x v="33"/>
    <m/>
    <x v="615"/>
    <e v="#N/A"/>
    <x v="615"/>
  </r>
  <r>
    <x v="5170"/>
    <m/>
    <n v="5921.7"/>
    <x v="22800"/>
    <m/>
    <m/>
    <m/>
    <m/>
    <x v="10128"/>
    <s v="2023/12/5"/>
    <x v="171"/>
    <x v="171"/>
    <x v="33"/>
    <x v="33"/>
    <m/>
    <x v="615"/>
    <e v="#N/A"/>
    <x v="615"/>
  </r>
  <r>
    <x v="5170"/>
    <m/>
    <n v="6000"/>
    <x v="22801"/>
    <m/>
    <m/>
    <m/>
    <m/>
    <x v="10128"/>
    <s v="2023/12/5"/>
    <x v="171"/>
    <x v="171"/>
    <x v="33"/>
    <x v="33"/>
    <m/>
    <x v="615"/>
    <e v="#N/A"/>
    <x v="615"/>
  </r>
  <r>
    <x v="5170"/>
    <m/>
    <n v="11000"/>
    <x v="22802"/>
    <m/>
    <m/>
    <m/>
    <m/>
    <x v="10128"/>
    <s v="2023/12/5"/>
    <x v="171"/>
    <x v="171"/>
    <x v="33"/>
    <x v="33"/>
    <m/>
    <x v="615"/>
    <e v="#N/A"/>
    <x v="615"/>
  </r>
  <r>
    <x v="5170"/>
    <m/>
    <n v="18437.400000000001"/>
    <x v="22803"/>
    <m/>
    <m/>
    <m/>
    <m/>
    <x v="7871"/>
    <s v="2023/12/14"/>
    <x v="171"/>
    <x v="171"/>
    <x v="33"/>
    <x v="33"/>
    <m/>
    <x v="615"/>
    <e v="#N/A"/>
    <x v="615"/>
  </r>
  <r>
    <x v="5170"/>
    <m/>
    <n v="59118.06"/>
    <x v="22804"/>
    <m/>
    <m/>
    <m/>
    <m/>
    <x v="10129"/>
    <s v="2023/12/23"/>
    <x v="171"/>
    <x v="171"/>
    <x v="33"/>
    <x v="33"/>
    <m/>
    <x v="615"/>
    <e v="#N/A"/>
    <x v="615"/>
  </r>
  <r>
    <x v="5170"/>
    <m/>
    <n v="15285"/>
    <x v="22805"/>
    <m/>
    <m/>
    <m/>
    <m/>
    <x v="10129"/>
    <s v="2023/12/23"/>
    <x v="171"/>
    <x v="171"/>
    <x v="33"/>
    <x v="33"/>
    <m/>
    <x v="615"/>
    <e v="#N/A"/>
    <x v="615"/>
  </r>
  <r>
    <x v="5170"/>
    <m/>
    <n v="211968"/>
    <x v="22806"/>
    <m/>
    <m/>
    <m/>
    <m/>
    <x v="10130"/>
    <s v="2023/12/25"/>
    <x v="171"/>
    <x v="171"/>
    <x v="33"/>
    <x v="33"/>
    <m/>
    <x v="615"/>
    <e v="#N/A"/>
    <x v="615"/>
  </r>
  <r>
    <x v="5170"/>
    <m/>
    <n v="38526"/>
    <x v="22807"/>
    <m/>
    <m/>
    <m/>
    <m/>
    <x v="10131"/>
    <s v="2023/12/25"/>
    <x v="171"/>
    <x v="171"/>
    <x v="33"/>
    <x v="33"/>
    <m/>
    <x v="615"/>
    <e v="#N/A"/>
    <x v="615"/>
  </r>
  <r>
    <x v="5170"/>
    <m/>
    <n v="7920"/>
    <x v="22808"/>
    <m/>
    <m/>
    <m/>
    <m/>
    <x v="10132"/>
    <s v="2023/12/31"/>
    <x v="171"/>
    <x v="171"/>
    <x v="33"/>
    <x v="33"/>
    <m/>
    <x v="615"/>
    <e v="#N/A"/>
    <x v="615"/>
  </r>
  <r>
    <x v="5170"/>
    <m/>
    <n v="33588"/>
    <x v="22809"/>
    <m/>
    <m/>
    <m/>
    <m/>
    <x v="10076"/>
    <s v="2023/3/1"/>
    <x v="171"/>
    <x v="171"/>
    <x v="19"/>
    <x v="19"/>
    <m/>
    <x v="615"/>
    <e v="#N/A"/>
    <x v="615"/>
  </r>
  <r>
    <x v="5170"/>
    <m/>
    <n v="66825"/>
    <x v="22810"/>
    <m/>
    <m/>
    <m/>
    <m/>
    <x v="10046"/>
    <s v="2023/4/28"/>
    <x v="171"/>
    <x v="171"/>
    <x v="19"/>
    <x v="19"/>
    <m/>
    <x v="615"/>
    <e v="#N/A"/>
    <x v="615"/>
  </r>
  <r>
    <x v="5170"/>
    <m/>
    <n v="7425"/>
    <x v="22811"/>
    <m/>
    <m/>
    <m/>
    <m/>
    <x v="10071"/>
    <s v="2023/8/1"/>
    <x v="171"/>
    <x v="171"/>
    <x v="19"/>
    <x v="19"/>
    <m/>
    <x v="615"/>
    <e v="#N/A"/>
    <x v="615"/>
  </r>
  <r>
    <x v="5170"/>
    <m/>
    <n v="20160"/>
    <x v="22812"/>
    <m/>
    <m/>
    <m/>
    <m/>
    <x v="6704"/>
    <s v="2023/9/19"/>
    <x v="171"/>
    <x v="171"/>
    <x v="30"/>
    <x v="30"/>
    <m/>
    <x v="615"/>
    <e v="#N/A"/>
    <x v="615"/>
  </r>
  <r>
    <x v="5170"/>
    <m/>
    <n v="7380"/>
    <x v="22813"/>
    <m/>
    <m/>
    <m/>
    <m/>
    <x v="6704"/>
    <s v="2023/9/19"/>
    <x v="171"/>
    <x v="171"/>
    <x v="30"/>
    <x v="30"/>
    <m/>
    <x v="615"/>
    <e v="#N/A"/>
    <x v="615"/>
  </r>
  <r>
    <x v="5170"/>
    <m/>
    <n v="9358.5"/>
    <x v="22814"/>
    <m/>
    <m/>
    <m/>
    <m/>
    <x v="10133"/>
    <s v="2023/10/11"/>
    <x v="171"/>
    <x v="171"/>
    <x v="30"/>
    <x v="30"/>
    <m/>
    <x v="615"/>
    <e v="#N/A"/>
    <x v="615"/>
  </r>
  <r>
    <x v="5170"/>
    <m/>
    <n v="11715"/>
    <x v="22815"/>
    <m/>
    <m/>
    <m/>
    <m/>
    <x v="10133"/>
    <s v="2023/10/11"/>
    <x v="171"/>
    <x v="171"/>
    <x v="30"/>
    <x v="30"/>
    <m/>
    <x v="615"/>
    <e v="#N/A"/>
    <x v="615"/>
  </r>
  <r>
    <x v="5170"/>
    <m/>
    <n v="20505"/>
    <x v="22816"/>
    <m/>
    <m/>
    <m/>
    <m/>
    <x v="10040"/>
    <s v="2023/10/31"/>
    <x v="171"/>
    <x v="171"/>
    <x v="30"/>
    <x v="30"/>
    <m/>
    <x v="615"/>
    <e v="#N/A"/>
    <x v="615"/>
  </r>
  <r>
    <x v="5170"/>
    <m/>
    <n v="8342.4600000000009"/>
    <x v="22817"/>
    <m/>
    <m/>
    <m/>
    <m/>
    <x v="10040"/>
    <s v="2023/10/31"/>
    <x v="171"/>
    <x v="171"/>
    <x v="30"/>
    <x v="30"/>
    <m/>
    <x v="615"/>
    <e v="#N/A"/>
    <x v="615"/>
  </r>
  <r>
    <x v="5170"/>
    <m/>
    <n v="11770.56"/>
    <x v="22818"/>
    <m/>
    <m/>
    <m/>
    <m/>
    <x v="10054"/>
    <s v="2023/11/29"/>
    <x v="171"/>
    <x v="171"/>
    <x v="30"/>
    <x v="30"/>
    <m/>
    <x v="615"/>
    <e v="#N/A"/>
    <x v="615"/>
  </r>
  <r>
    <x v="5170"/>
    <m/>
    <n v="16705.400000000001"/>
    <x v="22819"/>
    <m/>
    <m/>
    <m/>
    <m/>
    <x v="10129"/>
    <s v="2023/12/23"/>
    <x v="171"/>
    <x v="171"/>
    <x v="30"/>
    <x v="30"/>
    <m/>
    <x v="615"/>
    <e v="#N/A"/>
    <x v="615"/>
  </r>
  <r>
    <x v="5170"/>
    <m/>
    <n v="4196.1000000000004"/>
    <x v="22820"/>
    <m/>
    <m/>
    <m/>
    <m/>
    <x v="10129"/>
    <s v="2023/12/23"/>
    <x v="171"/>
    <x v="171"/>
    <x v="30"/>
    <x v="30"/>
    <m/>
    <x v="615"/>
    <e v="#N/A"/>
    <x v="615"/>
  </r>
  <r>
    <x v="5170"/>
    <m/>
    <n v="22950"/>
    <x v="22821"/>
    <m/>
    <m/>
    <m/>
    <m/>
    <x v="10134"/>
    <s v="2023/12/31"/>
    <x v="171"/>
    <x v="171"/>
    <x v="30"/>
    <x v="30"/>
    <m/>
    <x v="615"/>
    <e v="#N/A"/>
    <x v="615"/>
  </r>
  <r>
    <x v="5170"/>
    <m/>
    <n v="2000"/>
    <x v="22822"/>
    <s v="157"/>
    <n v="132"/>
    <n v="6"/>
    <n v="156"/>
    <x v="7459"/>
    <s v="2023/9/25"/>
    <x v="171"/>
    <x v="171"/>
    <x v="42"/>
    <x v="42"/>
    <m/>
    <x v="615"/>
    <e v="#N/A"/>
    <x v="615"/>
  </r>
  <r>
    <x v="5170"/>
    <m/>
    <n v="2000"/>
    <x v="22823"/>
    <s v="163"/>
    <n v="4"/>
    <n v="6"/>
    <m/>
    <x v="5547"/>
    <s v="2023/10/2"/>
    <x v="171"/>
    <x v="171"/>
    <x v="42"/>
    <x v="42"/>
    <m/>
    <x v="615"/>
    <e v="#N/A"/>
    <x v="615"/>
  </r>
  <r>
    <x v="5170"/>
    <m/>
    <n v="13660"/>
    <x v="22824"/>
    <m/>
    <m/>
    <m/>
    <m/>
    <x v="10089"/>
    <s v="2023/11/27"/>
    <x v="171"/>
    <x v="171"/>
    <x v="42"/>
    <x v="42"/>
    <m/>
    <x v="615"/>
    <e v="#N/A"/>
    <x v="615"/>
  </r>
  <r>
    <x v="5170"/>
    <m/>
    <n v="20245.55"/>
    <x v="22825"/>
    <m/>
    <m/>
    <m/>
    <m/>
    <x v="10088"/>
    <s v="2023/11/4"/>
    <x v="171"/>
    <x v="171"/>
    <x v="63"/>
    <x v="63"/>
    <m/>
    <x v="615"/>
    <e v="#N/A"/>
    <x v="615"/>
  </r>
  <r>
    <x v="5170"/>
    <m/>
    <n v="26587.78"/>
    <x v="22826"/>
    <m/>
    <m/>
    <m/>
    <m/>
    <x v="10033"/>
    <s v="2023/10/31"/>
    <x v="171"/>
    <x v="171"/>
    <x v="43"/>
    <x v="43"/>
    <m/>
    <x v="615"/>
    <e v="#N/A"/>
    <x v="615"/>
  </r>
  <r>
    <x v="5170"/>
    <m/>
    <n v="11541.42"/>
    <x v="22827"/>
    <m/>
    <m/>
    <m/>
    <m/>
    <x v="10087"/>
    <s v="2023/10/31"/>
    <x v="171"/>
    <x v="171"/>
    <x v="43"/>
    <x v="43"/>
    <m/>
    <x v="615"/>
    <e v="#N/A"/>
    <x v="615"/>
  </r>
  <r>
    <x v="5170"/>
    <m/>
    <n v="9462.6200000000008"/>
    <x v="22828"/>
    <m/>
    <m/>
    <m/>
    <m/>
    <x v="10089"/>
    <s v="2023/11/27"/>
    <x v="171"/>
    <x v="171"/>
    <x v="43"/>
    <x v="43"/>
    <m/>
    <x v="615"/>
    <e v="#N/A"/>
    <x v="615"/>
  </r>
  <r>
    <x v="5170"/>
    <m/>
    <n v="10597.12"/>
    <x v="22829"/>
    <m/>
    <m/>
    <m/>
    <m/>
    <x v="10089"/>
    <s v="2023/11/27"/>
    <x v="171"/>
    <x v="171"/>
    <x v="43"/>
    <x v="43"/>
    <m/>
    <x v="615"/>
    <e v="#N/A"/>
    <x v="615"/>
  </r>
  <r>
    <x v="5170"/>
    <m/>
    <n v="20066.400000000001"/>
    <x v="22830"/>
    <m/>
    <m/>
    <m/>
    <m/>
    <x v="10089"/>
    <s v="2023/11/27"/>
    <x v="171"/>
    <x v="171"/>
    <x v="43"/>
    <x v="43"/>
    <m/>
    <x v="615"/>
    <e v="#N/A"/>
    <x v="615"/>
  </r>
  <r>
    <x v="5170"/>
    <m/>
    <n v="26455.75"/>
    <x v="22831"/>
    <m/>
    <m/>
    <m/>
    <m/>
    <x v="10089"/>
    <s v="2023/11/27"/>
    <x v="171"/>
    <x v="171"/>
    <x v="43"/>
    <x v="43"/>
    <m/>
    <x v="615"/>
    <e v="#N/A"/>
    <x v="615"/>
  </r>
  <r>
    <x v="5170"/>
    <m/>
    <n v="86766.58"/>
    <x v="22832"/>
    <m/>
    <m/>
    <m/>
    <m/>
    <x v="10135"/>
    <s v="2023/12/14"/>
    <x v="171"/>
    <x v="171"/>
    <x v="43"/>
    <x v="43"/>
    <m/>
    <x v="615"/>
    <e v="#N/A"/>
    <x v="615"/>
  </r>
  <r>
    <x v="5170"/>
    <m/>
    <n v="7506"/>
    <x v="22833"/>
    <m/>
    <m/>
    <m/>
    <m/>
    <x v="10136"/>
    <s v="2023/12/20"/>
    <x v="171"/>
    <x v="171"/>
    <x v="43"/>
    <x v="43"/>
    <m/>
    <x v="615"/>
    <e v="#N/A"/>
    <x v="615"/>
  </r>
  <r>
    <x v="5170"/>
    <m/>
    <n v="27403.31"/>
    <x v="22834"/>
    <m/>
    <m/>
    <m/>
    <m/>
    <x v="10137"/>
    <s v="2023/12/26"/>
    <x v="171"/>
    <x v="171"/>
    <x v="43"/>
    <x v="43"/>
    <m/>
    <x v="615"/>
    <e v="#N/A"/>
    <x v="615"/>
  </r>
  <r>
    <x v="5170"/>
    <m/>
    <n v="21188.75"/>
    <x v="22835"/>
    <m/>
    <m/>
    <m/>
    <m/>
    <x v="10137"/>
    <s v="2023/12/26"/>
    <x v="171"/>
    <x v="171"/>
    <x v="43"/>
    <x v="43"/>
    <m/>
    <x v="615"/>
    <e v="#N/A"/>
    <x v="615"/>
  </r>
  <r>
    <x v="5170"/>
    <m/>
    <n v="12000"/>
    <x v="22836"/>
    <m/>
    <m/>
    <m/>
    <m/>
    <x v="10129"/>
    <s v="2023/12/23"/>
    <x v="171"/>
    <x v="171"/>
    <x v="47"/>
    <x v="47"/>
    <m/>
    <x v="615"/>
    <e v="#N/A"/>
    <x v="615"/>
  </r>
  <r>
    <x v="5170"/>
    <m/>
    <n v="9240"/>
    <x v="22837"/>
    <m/>
    <m/>
    <m/>
    <m/>
    <x v="10093"/>
    <s v="2023/11/19"/>
    <x v="171"/>
    <x v="171"/>
    <x v="52"/>
    <x v="52"/>
    <m/>
    <x v="615"/>
    <e v="#N/A"/>
    <x v="615"/>
  </r>
  <r>
    <x v="5170"/>
    <m/>
    <n v="10652"/>
    <x v="22838"/>
    <m/>
    <m/>
    <m/>
    <m/>
    <x v="9647"/>
    <s v="2023/8/8"/>
    <x v="171"/>
    <x v="171"/>
    <x v="55"/>
    <x v="55"/>
    <m/>
    <x v="615"/>
    <e v="#N/A"/>
    <x v="615"/>
  </r>
  <r>
    <x v="5170"/>
    <m/>
    <n v="28800"/>
    <x v="22839"/>
    <m/>
    <m/>
    <m/>
    <m/>
    <x v="9647"/>
    <s v="2023/8/8"/>
    <x v="171"/>
    <x v="171"/>
    <x v="55"/>
    <x v="55"/>
    <m/>
    <x v="615"/>
    <e v="#N/A"/>
    <x v="615"/>
  </r>
  <r>
    <x v="5170"/>
    <m/>
    <n v="16403"/>
    <x v="22840"/>
    <m/>
    <m/>
    <m/>
    <m/>
    <x v="10035"/>
    <s v="2023/8/17"/>
    <x v="171"/>
    <x v="171"/>
    <x v="55"/>
    <x v="55"/>
    <m/>
    <x v="615"/>
    <e v="#N/A"/>
    <x v="615"/>
  </r>
  <r>
    <x v="5170"/>
    <m/>
    <n v="6684"/>
    <x v="22841"/>
    <m/>
    <m/>
    <m/>
    <m/>
    <x v="10138"/>
    <s v="2023/8/24"/>
    <x v="171"/>
    <x v="171"/>
    <x v="55"/>
    <x v="55"/>
    <m/>
    <x v="615"/>
    <e v="#N/A"/>
    <x v="615"/>
  </r>
  <r>
    <x v="5170"/>
    <m/>
    <n v="16619"/>
    <x v="22842"/>
    <m/>
    <m/>
    <m/>
    <m/>
    <x v="10066"/>
    <s v="2023/8/31"/>
    <x v="171"/>
    <x v="171"/>
    <x v="55"/>
    <x v="55"/>
    <m/>
    <x v="615"/>
    <e v="#N/A"/>
    <x v="615"/>
  </r>
  <r>
    <x v="5170"/>
    <m/>
    <n v="21397"/>
    <x v="22843"/>
    <m/>
    <m/>
    <m/>
    <m/>
    <x v="10105"/>
    <s v="2023/9/7"/>
    <x v="171"/>
    <x v="171"/>
    <x v="55"/>
    <x v="55"/>
    <m/>
    <x v="615"/>
    <e v="#N/A"/>
    <x v="615"/>
  </r>
  <r>
    <x v="5170"/>
    <m/>
    <n v="18021"/>
    <x v="22844"/>
    <m/>
    <m/>
    <m/>
    <m/>
    <x v="10139"/>
    <s v="2023/9/24"/>
    <x v="171"/>
    <x v="171"/>
    <x v="55"/>
    <x v="55"/>
    <m/>
    <x v="615"/>
    <e v="#N/A"/>
    <x v="615"/>
  </r>
  <r>
    <x v="5170"/>
    <m/>
    <n v="9749"/>
    <x v="22845"/>
    <m/>
    <m/>
    <m/>
    <m/>
    <x v="10133"/>
    <s v="2023/10/11"/>
    <x v="171"/>
    <x v="171"/>
    <x v="55"/>
    <x v="55"/>
    <m/>
    <x v="615"/>
    <e v="#N/A"/>
    <x v="615"/>
  </r>
  <r>
    <x v="5170"/>
    <m/>
    <n v="7360"/>
    <x v="22846"/>
    <m/>
    <m/>
    <m/>
    <m/>
    <x v="10140"/>
    <s v="2023/10/29"/>
    <x v="171"/>
    <x v="171"/>
    <x v="55"/>
    <x v="55"/>
    <m/>
    <x v="615"/>
    <e v="#N/A"/>
    <x v="615"/>
  </r>
  <r>
    <x v="5170"/>
    <m/>
    <n v="12209"/>
    <x v="22847"/>
    <m/>
    <m/>
    <m/>
    <m/>
    <x v="10040"/>
    <s v="2023/10/31"/>
    <x v="171"/>
    <x v="171"/>
    <x v="55"/>
    <x v="55"/>
    <m/>
    <x v="615"/>
    <e v="#N/A"/>
    <x v="615"/>
  </r>
  <r>
    <x v="5170"/>
    <m/>
    <n v="12351"/>
    <x v="22848"/>
    <m/>
    <m/>
    <m/>
    <m/>
    <x v="10093"/>
    <s v="2023/11/19"/>
    <x v="171"/>
    <x v="171"/>
    <x v="55"/>
    <x v="55"/>
    <m/>
    <x v="615"/>
    <e v="#N/A"/>
    <x v="615"/>
  </r>
  <r>
    <x v="5170"/>
    <m/>
    <n v="5000"/>
    <x v="8096"/>
    <m/>
    <m/>
    <m/>
    <m/>
    <x v="6992"/>
    <s v="2023/11/29"/>
    <x v="171"/>
    <x v="171"/>
    <x v="55"/>
    <x v="55"/>
    <m/>
    <x v="615"/>
    <e v="#N/A"/>
    <x v="615"/>
  </r>
  <r>
    <x v="5170"/>
    <m/>
    <n v="15590"/>
    <x v="22849"/>
    <m/>
    <m/>
    <m/>
    <m/>
    <x v="10128"/>
    <s v="2023/12/5"/>
    <x v="171"/>
    <x v="171"/>
    <x v="55"/>
    <x v="55"/>
    <m/>
    <x v="615"/>
    <e v="#N/A"/>
    <x v="615"/>
  </r>
  <r>
    <x v="5170"/>
    <m/>
    <n v="15891"/>
    <x v="22850"/>
    <m/>
    <m/>
    <m/>
    <m/>
    <x v="10141"/>
    <s v="2023/12/23"/>
    <x v="171"/>
    <x v="171"/>
    <x v="55"/>
    <x v="55"/>
    <m/>
    <x v="615"/>
    <e v="#N/A"/>
    <x v="615"/>
  </r>
  <r>
    <x v="5170"/>
    <m/>
    <n v="10000"/>
    <x v="22851"/>
    <m/>
    <m/>
    <m/>
    <m/>
    <x v="10142"/>
    <s v="2023/6/20"/>
    <x v="171"/>
    <x v="171"/>
    <x v="58"/>
    <x v="58"/>
    <m/>
    <x v="615"/>
    <e v="#N/A"/>
    <x v="615"/>
  </r>
  <r>
    <x v="5170"/>
    <m/>
    <n v="5100"/>
    <x v="22852"/>
    <m/>
    <m/>
    <m/>
    <m/>
    <x v="10142"/>
    <s v="2023/6/20"/>
    <x v="171"/>
    <x v="171"/>
    <x v="58"/>
    <x v="58"/>
    <m/>
    <x v="615"/>
    <e v="#N/A"/>
    <x v="615"/>
  </r>
  <r>
    <x v="5170"/>
    <m/>
    <n v="4881.9000000000005"/>
    <x v="22853"/>
    <m/>
    <m/>
    <m/>
    <m/>
    <x v="7871"/>
    <s v="2023/12/14"/>
    <x v="171"/>
    <x v="171"/>
    <x v="58"/>
    <x v="58"/>
    <m/>
    <x v="615"/>
    <e v="#N/A"/>
    <x v="615"/>
  </r>
  <r>
    <x v="5170"/>
    <m/>
    <n v="30459.8"/>
    <x v="22854"/>
    <m/>
    <m/>
    <m/>
    <m/>
    <x v="7871"/>
    <s v="2023/12/14"/>
    <x v="171"/>
    <x v="171"/>
    <x v="58"/>
    <x v="58"/>
    <m/>
    <x v="615"/>
    <e v="#N/A"/>
    <x v="615"/>
  </r>
  <r>
    <x v="5170"/>
    <m/>
    <n v="400"/>
    <x v="22855"/>
    <m/>
    <m/>
    <m/>
    <m/>
    <x v="9531"/>
    <s v="2023/12/18"/>
    <x v="171"/>
    <x v="171"/>
    <x v="58"/>
    <x v="58"/>
    <m/>
    <x v="615"/>
    <e v="#N/A"/>
    <x v="615"/>
  </r>
  <r>
    <x v="5170"/>
    <m/>
    <n v="47411.13"/>
    <x v="22856"/>
    <m/>
    <m/>
    <m/>
    <m/>
    <x v="10143"/>
    <s v="2023/12/23"/>
    <x v="171"/>
    <x v="171"/>
    <x v="58"/>
    <x v="58"/>
    <m/>
    <x v="615"/>
    <e v="#N/A"/>
    <x v="615"/>
  </r>
  <r>
    <x v="5170"/>
    <m/>
    <n v="187500"/>
    <x v="22857"/>
    <m/>
    <m/>
    <m/>
    <m/>
    <x v="10144"/>
    <s v="2023/11/22"/>
    <x v="171"/>
    <x v="171"/>
    <x v="66"/>
    <x v="66"/>
    <m/>
    <x v="615"/>
    <e v="#N/A"/>
    <x v="615"/>
  </r>
  <r>
    <x v="5170"/>
    <m/>
    <n v="884"/>
    <x v="22858"/>
    <m/>
    <m/>
    <m/>
    <m/>
    <x v="9810"/>
    <s v="2023/12/25"/>
    <x v="171"/>
    <x v="171"/>
    <x v="66"/>
    <x v="66"/>
    <m/>
    <x v="615"/>
    <e v="#N/A"/>
    <x v="615"/>
  </r>
  <r>
    <x v="5170"/>
    <m/>
    <n v="884"/>
    <x v="22858"/>
    <m/>
    <m/>
    <m/>
    <m/>
    <x v="9810"/>
    <s v="2023/12/25"/>
    <x v="171"/>
    <x v="171"/>
    <x v="66"/>
    <x v="66"/>
    <m/>
    <x v="615"/>
    <e v="#N/A"/>
    <x v="615"/>
  </r>
  <r>
    <x v="5170"/>
    <m/>
    <n v="20000"/>
    <x v="22859"/>
    <m/>
    <m/>
    <m/>
    <m/>
    <x v="10090"/>
    <s v="2023/11/29"/>
    <x v="171"/>
    <x v="171"/>
    <x v="72"/>
    <x v="72"/>
    <m/>
    <x v="615"/>
    <e v="#N/A"/>
    <x v="615"/>
  </r>
  <r>
    <x v="5170"/>
    <m/>
    <n v="84000"/>
    <x v="22860"/>
    <m/>
    <m/>
    <m/>
    <m/>
    <x v="10107"/>
    <s v="2023/11/29"/>
    <x v="171"/>
    <x v="171"/>
    <x v="72"/>
    <x v="72"/>
    <m/>
    <x v="615"/>
    <e v="#N/A"/>
    <x v="615"/>
  </r>
  <r>
    <x v="5170"/>
    <m/>
    <n v="259619"/>
    <x v="22861"/>
    <m/>
    <m/>
    <m/>
    <m/>
    <x v="10145"/>
    <s v="2023/11/30"/>
    <x v="171"/>
    <x v="171"/>
    <x v="72"/>
    <x v="72"/>
    <m/>
    <x v="615"/>
    <e v="#N/A"/>
    <x v="615"/>
  </r>
  <r>
    <x v="5170"/>
    <m/>
    <n v="92400"/>
    <x v="22862"/>
    <m/>
    <m/>
    <m/>
    <m/>
    <x v="10146"/>
    <s v="2023/12/4"/>
    <x v="171"/>
    <x v="171"/>
    <x v="72"/>
    <x v="72"/>
    <m/>
    <x v="615"/>
    <e v="#N/A"/>
    <x v="615"/>
  </r>
  <r>
    <x v="5170"/>
    <m/>
    <n v="10869.56"/>
    <x v="22863"/>
    <m/>
    <m/>
    <m/>
    <m/>
    <x v="7606"/>
    <s v="2023/12/26"/>
    <x v="171"/>
    <x v="171"/>
    <x v="72"/>
    <x v="72"/>
    <m/>
    <x v="615"/>
    <e v="#N/A"/>
    <x v="615"/>
  </r>
  <r>
    <x v="5170"/>
    <m/>
    <n v="1304.3500000000001"/>
    <x v="22864"/>
    <m/>
    <m/>
    <m/>
    <m/>
    <x v="10147"/>
    <s v="2023/11/2"/>
    <x v="171"/>
    <x v="171"/>
    <x v="70"/>
    <x v="70"/>
    <m/>
    <x v="615"/>
    <e v="#N/A"/>
    <x v="615"/>
  </r>
  <r>
    <x v="5170"/>
    <m/>
    <n v="65.460000000000008"/>
    <x v="22865"/>
    <m/>
    <m/>
    <m/>
    <m/>
    <x v="10148"/>
    <s v="2023/2/1"/>
    <x v="172"/>
    <x v="172"/>
    <x v="35"/>
    <x v="35"/>
    <m/>
    <x v="615"/>
    <e v="#N/A"/>
    <x v="615"/>
  </r>
  <r>
    <x v="5170"/>
    <m/>
    <n v="64.59"/>
    <x v="22866"/>
    <m/>
    <m/>
    <m/>
    <m/>
    <x v="8517"/>
    <s v="2023/5/15"/>
    <x v="172"/>
    <x v="172"/>
    <x v="38"/>
    <x v="38"/>
    <m/>
    <x v="615"/>
    <e v="#N/A"/>
    <x v="615"/>
  </r>
  <r>
    <x v="5170"/>
    <m/>
    <n v="65.460000000000008"/>
    <x v="22865"/>
    <m/>
    <m/>
    <m/>
    <m/>
    <x v="10148"/>
    <s v="2023/2/1"/>
    <x v="172"/>
    <x v="172"/>
    <x v="4"/>
    <x v="4"/>
    <m/>
    <x v="615"/>
    <e v="#N/A"/>
    <x v="615"/>
  </r>
  <r>
    <x v="5170"/>
    <m/>
    <n v="64.59"/>
    <x v="22867"/>
    <m/>
    <m/>
    <m/>
    <m/>
    <x v="7764"/>
    <s v="2023/2/28"/>
    <x v="172"/>
    <x v="172"/>
    <x v="4"/>
    <x v="4"/>
    <m/>
    <x v="615"/>
    <e v="#N/A"/>
    <x v="615"/>
  </r>
  <r>
    <x v="5170"/>
    <m/>
    <n v="89.59"/>
    <x v="22868"/>
    <m/>
    <m/>
    <m/>
    <m/>
    <x v="10149"/>
    <s v="2023/3/15"/>
    <x v="172"/>
    <x v="172"/>
    <x v="4"/>
    <x v="4"/>
    <m/>
    <x v="615"/>
    <e v="#N/A"/>
    <x v="615"/>
  </r>
  <r>
    <x v="5170"/>
    <m/>
    <n v="64.59"/>
    <x v="5246"/>
    <m/>
    <m/>
    <m/>
    <m/>
    <x v="5246"/>
    <s v="2023/4/15"/>
    <x v="172"/>
    <x v="172"/>
    <x v="4"/>
    <x v="4"/>
    <m/>
    <x v="615"/>
    <e v="#N/A"/>
    <x v="615"/>
  </r>
  <r>
    <x v="5170"/>
    <m/>
    <n v="63.63"/>
    <x v="5249"/>
    <m/>
    <m/>
    <m/>
    <m/>
    <x v="5249"/>
    <s v="2023/9/15"/>
    <x v="172"/>
    <x v="172"/>
    <x v="4"/>
    <x v="4"/>
    <m/>
    <x v="615"/>
    <e v="#N/A"/>
    <x v="615"/>
  </r>
  <r>
    <x v="5170"/>
    <m/>
    <n v="2005.8"/>
    <x v="22869"/>
    <m/>
    <m/>
    <m/>
    <m/>
    <x v="10150"/>
    <s v="2023/6/15"/>
    <x v="172"/>
    <x v="172"/>
    <x v="16"/>
    <x v="16"/>
    <m/>
    <x v="615"/>
    <e v="#N/A"/>
    <x v="615"/>
  </r>
  <r>
    <x v="5170"/>
    <m/>
    <n v="125"/>
    <x v="18385"/>
    <m/>
    <m/>
    <m/>
    <m/>
    <x v="5332"/>
    <s v="2023/12/25"/>
    <x v="172"/>
    <x v="172"/>
    <x v="16"/>
    <x v="16"/>
    <m/>
    <x v="615"/>
    <e v="#N/A"/>
    <x v="615"/>
  </r>
  <r>
    <x v="5170"/>
    <m/>
    <n v="400"/>
    <x v="22870"/>
    <m/>
    <m/>
    <m/>
    <m/>
    <x v="8394"/>
    <s v="2023/4/13"/>
    <x v="172"/>
    <x v="172"/>
    <x v="11"/>
    <x v="11"/>
    <m/>
    <x v="615"/>
    <e v="#N/A"/>
    <x v="615"/>
  </r>
  <r>
    <x v="5170"/>
    <m/>
    <n v="289.93"/>
    <x v="22871"/>
    <m/>
    <m/>
    <m/>
    <m/>
    <x v="5247"/>
    <s v="2023/5/31"/>
    <x v="172"/>
    <x v="172"/>
    <x v="11"/>
    <x v="11"/>
    <m/>
    <x v="615"/>
    <e v="#N/A"/>
    <x v="615"/>
  </r>
  <r>
    <x v="5170"/>
    <m/>
    <n v="161"/>
    <x v="22872"/>
    <m/>
    <m/>
    <m/>
    <m/>
    <x v="8397"/>
    <s v="2023/7/12"/>
    <x v="172"/>
    <x v="172"/>
    <x v="11"/>
    <x v="11"/>
    <m/>
    <x v="615"/>
    <e v="#N/A"/>
    <x v="615"/>
  </r>
  <r>
    <x v="5170"/>
    <m/>
    <n v="64.59"/>
    <x v="22867"/>
    <m/>
    <m/>
    <m/>
    <m/>
    <x v="7764"/>
    <s v="2023/2/28"/>
    <x v="172"/>
    <x v="172"/>
    <x v="13"/>
    <x v="13"/>
    <m/>
    <x v="615"/>
    <e v="#N/A"/>
    <x v="615"/>
  </r>
  <r>
    <x v="5170"/>
    <m/>
    <n v="66.989999999999995"/>
    <x v="22873"/>
    <m/>
    <m/>
    <m/>
    <m/>
    <x v="10151"/>
    <s v="2023/3/31"/>
    <x v="172"/>
    <x v="172"/>
    <x v="13"/>
    <x v="13"/>
    <m/>
    <x v="615"/>
    <e v="#N/A"/>
    <x v="615"/>
  </r>
  <r>
    <x v="5170"/>
    <m/>
    <n v="64.59"/>
    <x v="22874"/>
    <m/>
    <m/>
    <m/>
    <m/>
    <x v="10152"/>
    <s v="2023/4/30"/>
    <x v="172"/>
    <x v="172"/>
    <x v="13"/>
    <x v="13"/>
    <m/>
    <x v="615"/>
    <e v="#N/A"/>
    <x v="615"/>
  </r>
  <r>
    <x v="5170"/>
    <m/>
    <n v="64.210000000000008"/>
    <x v="22866"/>
    <m/>
    <m/>
    <m/>
    <m/>
    <x v="8517"/>
    <s v="2023/5/15"/>
    <x v="172"/>
    <x v="172"/>
    <x v="13"/>
    <x v="13"/>
    <m/>
    <x v="615"/>
    <e v="#N/A"/>
    <x v="615"/>
  </r>
  <r>
    <x v="5170"/>
    <m/>
    <n v="63.25"/>
    <x v="11564"/>
    <m/>
    <m/>
    <m/>
    <m/>
    <x v="7906"/>
    <s v="2023/6/30"/>
    <x v="172"/>
    <x v="172"/>
    <x v="13"/>
    <x v="13"/>
    <m/>
    <x v="615"/>
    <e v="#N/A"/>
    <x v="615"/>
  </r>
  <r>
    <x v="5170"/>
    <m/>
    <n v="63.25"/>
    <x v="11564"/>
    <m/>
    <m/>
    <m/>
    <m/>
    <x v="7906"/>
    <s v="2023/6/30"/>
    <x v="172"/>
    <x v="172"/>
    <x v="48"/>
    <x v="48"/>
    <m/>
    <x v="615"/>
    <e v="#N/A"/>
    <x v="615"/>
  </r>
  <r>
    <x v="5170"/>
    <m/>
    <n v="127"/>
    <x v="22875"/>
    <m/>
    <m/>
    <m/>
    <m/>
    <x v="8296"/>
    <s v="2023/12/31"/>
    <x v="172"/>
    <x v="172"/>
    <x v="9"/>
    <x v="9"/>
    <m/>
    <x v="615"/>
    <e v="#N/A"/>
    <x v="615"/>
  </r>
  <r>
    <x v="5170"/>
    <m/>
    <n v="65.460000000000008"/>
    <x v="5904"/>
    <m/>
    <m/>
    <m/>
    <m/>
    <x v="5695"/>
    <s v="2023/1/15"/>
    <x v="172"/>
    <x v="172"/>
    <x v="8"/>
    <x v="8"/>
    <m/>
    <x v="615"/>
    <e v="#N/A"/>
    <x v="615"/>
  </r>
  <r>
    <x v="5170"/>
    <m/>
    <n v="65.460000000000008"/>
    <x v="22865"/>
    <m/>
    <m/>
    <m/>
    <m/>
    <x v="10148"/>
    <s v="2023/2/1"/>
    <x v="172"/>
    <x v="172"/>
    <x v="8"/>
    <x v="8"/>
    <m/>
    <x v="615"/>
    <e v="#N/A"/>
    <x v="615"/>
  </r>
  <r>
    <x v="5170"/>
    <m/>
    <n v="64.59"/>
    <x v="22867"/>
    <m/>
    <m/>
    <m/>
    <m/>
    <x v="7764"/>
    <s v="2023/2/28"/>
    <x v="172"/>
    <x v="172"/>
    <x v="8"/>
    <x v="8"/>
    <m/>
    <x v="615"/>
    <e v="#N/A"/>
    <x v="615"/>
  </r>
  <r>
    <x v="5170"/>
    <m/>
    <n v="66.989999999999995"/>
    <x v="5246"/>
    <m/>
    <m/>
    <m/>
    <m/>
    <x v="5246"/>
    <s v="2023/4/15"/>
    <x v="172"/>
    <x v="172"/>
    <x v="8"/>
    <x v="8"/>
    <m/>
    <x v="615"/>
    <e v="#N/A"/>
    <x v="615"/>
  </r>
  <r>
    <x v="5170"/>
    <m/>
    <n v="1026"/>
    <x v="18387"/>
    <m/>
    <m/>
    <m/>
    <m/>
    <x v="7203"/>
    <s v="2023/5/31"/>
    <x v="172"/>
    <x v="172"/>
    <x v="8"/>
    <x v="8"/>
    <m/>
    <x v="615"/>
    <e v="#N/A"/>
    <x v="615"/>
  </r>
  <r>
    <x v="5170"/>
    <m/>
    <n v="115"/>
    <x v="22876"/>
    <m/>
    <m/>
    <m/>
    <m/>
    <x v="7856"/>
    <s v="2023/9/18"/>
    <x v="172"/>
    <x v="172"/>
    <x v="8"/>
    <x v="8"/>
    <m/>
    <x v="615"/>
    <e v="#N/A"/>
    <x v="615"/>
  </r>
  <r>
    <x v="5170"/>
    <m/>
    <n v="115"/>
    <x v="22877"/>
    <m/>
    <m/>
    <m/>
    <m/>
    <x v="8453"/>
    <s v="2023/10/31"/>
    <x v="172"/>
    <x v="172"/>
    <x v="8"/>
    <x v="8"/>
    <m/>
    <x v="615"/>
    <e v="#N/A"/>
    <x v="615"/>
  </r>
  <r>
    <x v="5170"/>
    <m/>
    <n v="115"/>
    <x v="22878"/>
    <m/>
    <m/>
    <m/>
    <m/>
    <x v="7759"/>
    <s v="2023/11/21"/>
    <x v="172"/>
    <x v="172"/>
    <x v="8"/>
    <x v="8"/>
    <m/>
    <x v="615"/>
    <e v="#N/A"/>
    <x v="615"/>
  </r>
  <r>
    <x v="5170"/>
    <m/>
    <n v="64.210000000000008"/>
    <x v="5247"/>
    <m/>
    <m/>
    <m/>
    <m/>
    <x v="5247"/>
    <s v="2023/5/31"/>
    <x v="172"/>
    <x v="172"/>
    <x v="37"/>
    <x v="37"/>
    <m/>
    <x v="615"/>
    <e v="#N/A"/>
    <x v="615"/>
  </r>
  <r>
    <x v="5170"/>
    <m/>
    <n v="63.63"/>
    <x v="5249"/>
    <m/>
    <m/>
    <m/>
    <m/>
    <x v="5249"/>
    <s v="2023/9/15"/>
    <x v="172"/>
    <x v="172"/>
    <x v="37"/>
    <x v="37"/>
    <m/>
    <x v="615"/>
    <e v="#N/A"/>
    <x v="615"/>
  </r>
  <r>
    <x v="5170"/>
    <m/>
    <n v="115"/>
    <x v="22879"/>
    <m/>
    <m/>
    <m/>
    <m/>
    <x v="8489"/>
    <s v="2023/1/31"/>
    <x v="172"/>
    <x v="172"/>
    <x v="22"/>
    <x v="22"/>
    <m/>
    <x v="615"/>
    <e v="#N/A"/>
    <x v="615"/>
  </r>
  <r>
    <x v="5170"/>
    <m/>
    <n v="150"/>
    <x v="18390"/>
    <m/>
    <m/>
    <m/>
    <m/>
    <x v="7253"/>
    <s v="2023/4/2"/>
    <x v="172"/>
    <x v="172"/>
    <x v="10"/>
    <x v="10"/>
    <m/>
    <x v="615"/>
    <e v="#N/A"/>
    <x v="615"/>
  </r>
  <r>
    <x v="5170"/>
    <m/>
    <n v="25"/>
    <x v="18391"/>
    <m/>
    <m/>
    <m/>
    <m/>
    <x v="7253"/>
    <s v="2023/4/2"/>
    <x v="172"/>
    <x v="172"/>
    <x v="10"/>
    <x v="10"/>
    <m/>
    <x v="615"/>
    <e v="#N/A"/>
    <x v="615"/>
  </r>
  <r>
    <x v="5170"/>
    <m/>
    <n v="65.460000000000008"/>
    <x v="5904"/>
    <m/>
    <m/>
    <m/>
    <m/>
    <x v="5695"/>
    <s v="2023/1/15"/>
    <x v="172"/>
    <x v="172"/>
    <x v="21"/>
    <x v="21"/>
    <m/>
    <x v="615"/>
    <e v="#N/A"/>
    <x v="615"/>
  </r>
  <r>
    <x v="5170"/>
    <m/>
    <n v="229.46"/>
    <x v="22865"/>
    <m/>
    <m/>
    <m/>
    <m/>
    <x v="10148"/>
    <s v="2023/2/1"/>
    <x v="172"/>
    <x v="172"/>
    <x v="21"/>
    <x v="21"/>
    <m/>
    <x v="615"/>
    <e v="#N/A"/>
    <x v="615"/>
  </r>
  <r>
    <x v="5170"/>
    <m/>
    <n v="64.59"/>
    <x v="5245"/>
    <m/>
    <m/>
    <m/>
    <m/>
    <x v="5245"/>
    <s v="2023/2/15"/>
    <x v="172"/>
    <x v="172"/>
    <x v="21"/>
    <x v="21"/>
    <m/>
    <x v="615"/>
    <e v="#N/A"/>
    <x v="615"/>
  </r>
  <r>
    <x v="5170"/>
    <m/>
    <n v="72.72"/>
    <x v="22867"/>
    <m/>
    <m/>
    <m/>
    <m/>
    <x v="7764"/>
    <s v="2023/2/28"/>
    <x v="172"/>
    <x v="172"/>
    <x v="21"/>
    <x v="21"/>
    <m/>
    <x v="615"/>
    <e v="#N/A"/>
    <x v="615"/>
  </r>
  <r>
    <x v="5170"/>
    <m/>
    <n v="66.989999999999995"/>
    <x v="22868"/>
    <m/>
    <m/>
    <m/>
    <m/>
    <x v="10149"/>
    <s v="2023/3/15"/>
    <x v="172"/>
    <x v="172"/>
    <x v="21"/>
    <x v="21"/>
    <m/>
    <x v="615"/>
    <e v="#N/A"/>
    <x v="615"/>
  </r>
  <r>
    <x v="5170"/>
    <m/>
    <n v="66.989999999999995"/>
    <x v="22873"/>
    <m/>
    <m/>
    <m/>
    <m/>
    <x v="10151"/>
    <s v="2023/3/31"/>
    <x v="172"/>
    <x v="172"/>
    <x v="21"/>
    <x v="21"/>
    <m/>
    <x v="615"/>
    <e v="#N/A"/>
    <x v="615"/>
  </r>
  <r>
    <x v="5170"/>
    <m/>
    <n v="66.989999999999995"/>
    <x v="5246"/>
    <m/>
    <m/>
    <m/>
    <m/>
    <x v="5246"/>
    <s v="2023/4/15"/>
    <x v="172"/>
    <x v="172"/>
    <x v="21"/>
    <x v="21"/>
    <m/>
    <x v="615"/>
    <e v="#N/A"/>
    <x v="615"/>
  </r>
  <r>
    <x v="5170"/>
    <m/>
    <n v="64.59"/>
    <x v="22874"/>
    <m/>
    <m/>
    <m/>
    <m/>
    <x v="10152"/>
    <s v="2023/4/30"/>
    <x v="172"/>
    <x v="172"/>
    <x v="21"/>
    <x v="21"/>
    <m/>
    <x v="615"/>
    <e v="#N/A"/>
    <x v="615"/>
  </r>
  <r>
    <x v="5170"/>
    <m/>
    <n v="49.21"/>
    <x v="5247"/>
    <m/>
    <m/>
    <m/>
    <m/>
    <x v="5247"/>
    <s v="2023/5/31"/>
    <x v="172"/>
    <x v="172"/>
    <x v="21"/>
    <x v="21"/>
    <m/>
    <x v="615"/>
    <e v="#N/A"/>
    <x v="615"/>
  </r>
  <r>
    <x v="5170"/>
    <m/>
    <n v="63.25"/>
    <x v="11564"/>
    <m/>
    <m/>
    <m/>
    <m/>
    <x v="7906"/>
    <s v="2023/6/30"/>
    <x v="172"/>
    <x v="172"/>
    <x v="21"/>
    <x v="21"/>
    <m/>
    <x v="615"/>
    <e v="#N/A"/>
    <x v="615"/>
  </r>
  <r>
    <x v="5170"/>
    <m/>
    <n v="62.67"/>
    <x v="5248"/>
    <m/>
    <m/>
    <m/>
    <m/>
    <x v="5248"/>
    <s v="2023/7/15"/>
    <x v="172"/>
    <x v="172"/>
    <x v="21"/>
    <x v="21"/>
    <m/>
    <x v="615"/>
    <e v="#N/A"/>
    <x v="615"/>
  </r>
  <r>
    <x v="5170"/>
    <m/>
    <n v="63.63"/>
    <x v="5249"/>
    <m/>
    <m/>
    <m/>
    <m/>
    <x v="5249"/>
    <s v="2023/9/15"/>
    <x v="172"/>
    <x v="172"/>
    <x v="21"/>
    <x v="21"/>
    <m/>
    <x v="615"/>
    <e v="#N/A"/>
    <x v="615"/>
  </r>
  <r>
    <x v="5170"/>
    <m/>
    <n v="65.460000000000008"/>
    <x v="5250"/>
    <m/>
    <m/>
    <m/>
    <m/>
    <x v="5250"/>
    <s v="2023/12/15"/>
    <x v="172"/>
    <x v="172"/>
    <x v="21"/>
    <x v="21"/>
    <m/>
    <x v="615"/>
    <e v="#N/A"/>
    <x v="615"/>
  </r>
  <r>
    <x v="5170"/>
    <m/>
    <n v="171"/>
    <x v="22880"/>
    <m/>
    <m/>
    <m/>
    <m/>
    <x v="9573"/>
    <s v="2023/1/28"/>
    <x v="172"/>
    <x v="172"/>
    <x v="32"/>
    <x v="32"/>
    <m/>
    <x v="615"/>
    <e v="#N/A"/>
    <x v="615"/>
  </r>
  <r>
    <x v="5170"/>
    <m/>
    <n v="287.5"/>
    <x v="22881"/>
    <m/>
    <m/>
    <m/>
    <m/>
    <x v="8534"/>
    <s v="2023/3/6"/>
    <x v="172"/>
    <x v="172"/>
    <x v="32"/>
    <x v="32"/>
    <m/>
    <x v="615"/>
    <e v="#N/A"/>
    <x v="615"/>
  </r>
  <r>
    <x v="5170"/>
    <m/>
    <n v="172.5"/>
    <x v="22882"/>
    <m/>
    <m/>
    <m/>
    <m/>
    <x v="8539"/>
    <s v="2023/5/3"/>
    <x v="172"/>
    <x v="172"/>
    <x v="32"/>
    <x v="32"/>
    <m/>
    <x v="615"/>
    <e v="#N/A"/>
    <x v="615"/>
  </r>
  <r>
    <x v="5170"/>
    <m/>
    <n v="172"/>
    <x v="22883"/>
    <m/>
    <m/>
    <m/>
    <m/>
    <x v="8541"/>
    <s v="2023/6/24"/>
    <x v="172"/>
    <x v="172"/>
    <x v="32"/>
    <x v="32"/>
    <m/>
    <x v="615"/>
    <e v="#N/A"/>
    <x v="615"/>
  </r>
  <r>
    <x v="5170"/>
    <m/>
    <n v="1357"/>
    <x v="22884"/>
    <m/>
    <m/>
    <m/>
    <m/>
    <x v="8372"/>
    <s v="2023/1/28"/>
    <x v="172"/>
    <x v="172"/>
    <x v="33"/>
    <x v="33"/>
    <m/>
    <x v="615"/>
    <e v="#N/A"/>
    <x v="615"/>
  </r>
  <r>
    <x v="5170"/>
    <m/>
    <n v="373.75"/>
    <x v="6309"/>
    <m/>
    <m/>
    <m/>
    <m/>
    <x v="5207"/>
    <s v="2023/1/31"/>
    <x v="172"/>
    <x v="172"/>
    <x v="33"/>
    <x v="33"/>
    <m/>
    <x v="615"/>
    <e v="#N/A"/>
    <x v="615"/>
  </r>
  <r>
    <x v="5170"/>
    <m/>
    <n v="1831.33"/>
    <x v="22885"/>
    <m/>
    <m/>
    <m/>
    <m/>
    <x v="7764"/>
    <s v="2023/2/28"/>
    <x v="172"/>
    <x v="172"/>
    <x v="33"/>
    <x v="33"/>
    <m/>
    <x v="615"/>
    <e v="#N/A"/>
    <x v="615"/>
  </r>
  <r>
    <x v="5170"/>
    <m/>
    <n v="373.75"/>
    <x v="6502"/>
    <m/>
    <m/>
    <m/>
    <m/>
    <x v="5393"/>
    <s v="2023/3/5"/>
    <x v="172"/>
    <x v="172"/>
    <x v="33"/>
    <x v="33"/>
    <m/>
    <x v="615"/>
    <e v="#N/A"/>
    <x v="615"/>
  </r>
  <r>
    <x v="5170"/>
    <m/>
    <n v="50"/>
    <x v="22886"/>
    <m/>
    <m/>
    <m/>
    <m/>
    <x v="9790"/>
    <s v="2023/3/19"/>
    <x v="172"/>
    <x v="172"/>
    <x v="33"/>
    <x v="33"/>
    <m/>
    <x v="615"/>
    <e v="#N/A"/>
    <x v="615"/>
  </r>
  <r>
    <x v="5170"/>
    <m/>
    <n v="3324.59"/>
    <x v="22887"/>
    <m/>
    <m/>
    <m/>
    <m/>
    <x v="10151"/>
    <s v="2023/3/31"/>
    <x v="172"/>
    <x v="172"/>
    <x v="33"/>
    <x v="33"/>
    <m/>
    <x v="615"/>
    <e v="#N/A"/>
    <x v="615"/>
  </r>
  <r>
    <x v="5170"/>
    <m/>
    <n v="373.75"/>
    <x v="22888"/>
    <m/>
    <m/>
    <m/>
    <m/>
    <x v="9743"/>
    <s v="2023/4/30"/>
    <x v="172"/>
    <x v="172"/>
    <x v="33"/>
    <x v="33"/>
    <m/>
    <x v="615"/>
    <e v="#N/A"/>
    <x v="615"/>
  </r>
  <r>
    <x v="5170"/>
    <m/>
    <n v="264.5"/>
    <x v="22889"/>
    <m/>
    <m/>
    <m/>
    <m/>
    <x v="8562"/>
    <s v="2023/5/18"/>
    <x v="172"/>
    <x v="172"/>
    <x v="33"/>
    <x v="33"/>
    <m/>
    <x v="615"/>
    <e v="#N/A"/>
    <x v="615"/>
  </r>
  <r>
    <x v="5170"/>
    <m/>
    <n v="1379"/>
    <x v="7724"/>
    <m/>
    <m/>
    <m/>
    <m/>
    <x v="6752"/>
    <s v="2023/10/9"/>
    <x v="172"/>
    <x v="172"/>
    <x v="33"/>
    <x v="33"/>
    <m/>
    <x v="615"/>
    <e v="#N/A"/>
    <x v="615"/>
  </r>
  <r>
    <x v="5170"/>
    <m/>
    <n v="176.48"/>
    <x v="22869"/>
    <m/>
    <m/>
    <m/>
    <m/>
    <x v="10150"/>
    <s v="2023/6/15"/>
    <x v="172"/>
    <x v="172"/>
    <x v="30"/>
    <x v="30"/>
    <m/>
    <x v="615"/>
    <e v="#N/A"/>
    <x v="615"/>
  </r>
  <r>
    <x v="5170"/>
    <m/>
    <n v="64.210000000000008"/>
    <x v="22866"/>
    <m/>
    <m/>
    <m/>
    <m/>
    <x v="8517"/>
    <s v="2023/5/15"/>
    <x v="172"/>
    <x v="172"/>
    <x v="43"/>
    <x v="43"/>
    <m/>
    <x v="615"/>
    <e v="#N/A"/>
    <x v="615"/>
  </r>
  <r>
    <x v="5170"/>
    <m/>
    <n v="373.75"/>
    <x v="22890"/>
    <m/>
    <m/>
    <m/>
    <m/>
    <x v="9747"/>
    <s v="2023/7/23"/>
    <x v="172"/>
    <x v="172"/>
    <x v="58"/>
    <x v="58"/>
    <m/>
    <x v="615"/>
    <e v="#N/A"/>
    <x v="615"/>
  </r>
  <r>
    <x v="5170"/>
    <m/>
    <n v="1138.6600000000001"/>
    <x v="22891"/>
    <m/>
    <m/>
    <m/>
    <m/>
    <x v="9603"/>
    <s v="2023/11/2"/>
    <x v="172"/>
    <x v="172"/>
    <x v="58"/>
    <x v="58"/>
    <m/>
    <x v="615"/>
    <e v="#N/A"/>
    <x v="615"/>
  </r>
  <r>
    <x v="5170"/>
    <m/>
    <n v="128.5"/>
    <x v="22892"/>
    <m/>
    <m/>
    <m/>
    <m/>
    <x v="9805"/>
    <s v="2023/12/9"/>
    <x v="172"/>
    <x v="172"/>
    <x v="58"/>
    <x v="58"/>
    <m/>
    <x v="615"/>
    <e v="#N/A"/>
    <x v="615"/>
  </r>
  <r>
    <x v="5170"/>
    <m/>
    <n v="1121.25"/>
    <x v="22893"/>
    <m/>
    <m/>
    <m/>
    <m/>
    <x v="9840"/>
    <s v="2023/11/14"/>
    <x v="172"/>
    <x v="172"/>
    <x v="70"/>
    <x v="70"/>
    <m/>
    <x v="615"/>
    <e v="#N/A"/>
    <x v="615"/>
  </r>
  <r>
    <x v="5170"/>
    <m/>
    <n v="100"/>
    <x v="18400"/>
    <m/>
    <m/>
    <m/>
    <m/>
    <x v="7191"/>
    <s v="2023/2/24"/>
    <x v="172"/>
    <x v="172"/>
    <x v="78"/>
    <x v="78"/>
    <m/>
    <x v="615"/>
    <e v="#N/A"/>
    <x v="615"/>
  </r>
  <r>
    <x v="5170"/>
    <m/>
    <n v="334"/>
    <x v="18405"/>
    <m/>
    <m/>
    <m/>
    <m/>
    <x v="7199"/>
    <s v="2023/5/27"/>
    <x v="172"/>
    <x v="172"/>
    <x v="78"/>
    <x v="78"/>
    <m/>
    <x v="615"/>
    <e v="#N/A"/>
    <x v="615"/>
  </r>
  <r>
    <x v="5170"/>
    <m/>
    <n v="174"/>
    <x v="18406"/>
    <m/>
    <m/>
    <m/>
    <m/>
    <x v="7258"/>
    <s v="2023/5/27"/>
    <x v="172"/>
    <x v="172"/>
    <x v="78"/>
    <x v="78"/>
    <m/>
    <x v="615"/>
    <e v="#N/A"/>
    <x v="615"/>
  </r>
  <r>
    <x v="5170"/>
    <m/>
    <n v="44"/>
    <x v="18408"/>
    <m/>
    <m/>
    <m/>
    <m/>
    <x v="5305"/>
    <s v="2023/5/27"/>
    <x v="172"/>
    <x v="172"/>
    <x v="78"/>
    <x v="78"/>
    <m/>
    <x v="615"/>
    <e v="#N/A"/>
    <x v="615"/>
  </r>
  <r>
    <x v="5170"/>
    <m/>
    <n v="1300"/>
    <x v="18407"/>
    <m/>
    <m/>
    <m/>
    <m/>
    <x v="5305"/>
    <s v="2023/5/27"/>
    <x v="172"/>
    <x v="172"/>
    <x v="78"/>
    <x v="78"/>
    <m/>
    <x v="615"/>
    <e v="#N/A"/>
    <x v="615"/>
  </r>
  <r>
    <x v="5170"/>
    <m/>
    <n v="17"/>
    <x v="18409"/>
    <m/>
    <m/>
    <m/>
    <m/>
    <x v="7205"/>
    <s v="2023/6/20"/>
    <x v="172"/>
    <x v="172"/>
    <x v="78"/>
    <x v="78"/>
    <m/>
    <x v="615"/>
    <e v="#N/A"/>
    <x v="615"/>
  </r>
  <r>
    <x v="5170"/>
    <m/>
    <n v="150"/>
    <x v="22894"/>
    <m/>
    <m/>
    <m/>
    <m/>
    <x v="9400"/>
    <s v="2023/7/11"/>
    <x v="172"/>
    <x v="172"/>
    <x v="78"/>
    <x v="78"/>
    <m/>
    <x v="615"/>
    <e v="#N/A"/>
    <x v="615"/>
  </r>
  <r>
    <x v="5170"/>
    <m/>
    <n v="100"/>
    <x v="18439"/>
    <m/>
    <m/>
    <m/>
    <m/>
    <x v="7193"/>
    <s v="2023/3/18"/>
    <x v="172"/>
    <x v="172"/>
    <x v="53"/>
    <x v="53"/>
    <m/>
    <x v="615"/>
    <e v="#N/A"/>
    <x v="615"/>
  </r>
  <r>
    <x v="5170"/>
    <m/>
    <n v="47"/>
    <x v="18440"/>
    <m/>
    <m/>
    <m/>
    <m/>
    <x v="7193"/>
    <s v="2023/3/18"/>
    <x v="172"/>
    <x v="172"/>
    <x v="53"/>
    <x v="53"/>
    <m/>
    <x v="615"/>
    <e v="#N/A"/>
    <x v="615"/>
  </r>
  <r>
    <x v="5170"/>
    <m/>
    <n v="100"/>
    <x v="18449"/>
    <m/>
    <m/>
    <m/>
    <m/>
    <x v="9413"/>
    <s v="2023/3/30"/>
    <x v="172"/>
    <x v="172"/>
    <x v="53"/>
    <x v="53"/>
    <m/>
    <x v="615"/>
    <e v="#N/A"/>
    <x v="615"/>
  </r>
  <r>
    <x v="5170"/>
    <m/>
    <n v="500"/>
    <x v="18451"/>
    <m/>
    <m/>
    <m/>
    <m/>
    <x v="7253"/>
    <s v="2023/4/2"/>
    <x v="172"/>
    <x v="172"/>
    <x v="53"/>
    <x v="53"/>
    <m/>
    <x v="615"/>
    <e v="#N/A"/>
    <x v="615"/>
  </r>
  <r>
    <x v="5170"/>
    <m/>
    <n v="85"/>
    <x v="18452"/>
    <m/>
    <m/>
    <m/>
    <m/>
    <x v="7254"/>
    <s v="2023/4/9"/>
    <x v="172"/>
    <x v="172"/>
    <x v="53"/>
    <x v="53"/>
    <m/>
    <x v="615"/>
    <e v="#N/A"/>
    <x v="615"/>
  </r>
  <r>
    <x v="5170"/>
    <m/>
    <n v="100"/>
    <x v="22895"/>
    <m/>
    <m/>
    <m/>
    <m/>
    <x v="9419"/>
    <s v="2023/7/11"/>
    <x v="172"/>
    <x v="172"/>
    <x v="53"/>
    <x v="53"/>
    <m/>
    <x v="615"/>
    <e v="#N/A"/>
    <x v="615"/>
  </r>
  <r>
    <x v="5170"/>
    <m/>
    <n v="127"/>
    <x v="8709"/>
    <m/>
    <m/>
    <m/>
    <m/>
    <x v="5195"/>
    <s v="2023/8/3"/>
    <x v="172"/>
    <x v="172"/>
    <x v="53"/>
    <x v="53"/>
    <m/>
    <x v="615"/>
    <e v="#N/A"/>
    <x v="615"/>
  </r>
  <r>
    <x v="5170"/>
    <m/>
    <n v="150"/>
    <x v="22896"/>
    <m/>
    <m/>
    <m/>
    <m/>
    <x v="9433"/>
    <s v="2023/8/28"/>
    <x v="172"/>
    <x v="172"/>
    <x v="53"/>
    <x v="53"/>
    <m/>
    <x v="615"/>
    <e v="#N/A"/>
    <x v="615"/>
  </r>
  <r>
    <x v="5170"/>
    <m/>
    <n v="10"/>
    <x v="22897"/>
    <m/>
    <m/>
    <m/>
    <m/>
    <x v="9440"/>
    <s v="2023/8/29"/>
    <x v="172"/>
    <x v="172"/>
    <x v="53"/>
    <x v="53"/>
    <m/>
    <x v="615"/>
    <e v="#N/A"/>
    <x v="615"/>
  </r>
  <r>
    <x v="5170"/>
    <m/>
    <n v="100"/>
    <x v="22898"/>
    <m/>
    <m/>
    <m/>
    <m/>
    <x v="9440"/>
    <s v="2023/8/29"/>
    <x v="172"/>
    <x v="172"/>
    <x v="53"/>
    <x v="53"/>
    <m/>
    <x v="615"/>
    <e v="#N/A"/>
    <x v="615"/>
  </r>
  <r>
    <x v="5170"/>
    <m/>
    <n v="47"/>
    <x v="22899"/>
    <m/>
    <m/>
    <m/>
    <m/>
    <x v="9446"/>
    <s v="2023/10/14"/>
    <x v="172"/>
    <x v="172"/>
    <x v="53"/>
    <x v="53"/>
    <m/>
    <x v="615"/>
    <e v="#N/A"/>
    <x v="615"/>
  </r>
  <r>
    <x v="5170"/>
    <m/>
    <n v="120"/>
    <x v="22900"/>
    <m/>
    <m/>
    <m/>
    <m/>
    <x v="7246"/>
    <s v="2023/11/4"/>
    <x v="172"/>
    <x v="172"/>
    <x v="53"/>
    <x v="53"/>
    <m/>
    <x v="615"/>
    <e v="#N/A"/>
    <x v="615"/>
  </r>
  <r>
    <x v="5170"/>
    <m/>
    <n v="56009.279999999999"/>
    <x v="22901"/>
    <m/>
    <m/>
    <m/>
    <m/>
    <x v="10153"/>
    <s v="2023/11/1"/>
    <x v="173"/>
    <x v="173"/>
    <x v="53"/>
    <x v="53"/>
    <m/>
    <x v="615"/>
    <e v="#N/A"/>
    <x v="615"/>
  </r>
  <r>
    <x v="5170"/>
    <m/>
    <n v="2000"/>
    <x v="5438"/>
    <m/>
    <m/>
    <m/>
    <m/>
    <x v="5364"/>
    <s v="2023/3/27"/>
    <x v="174"/>
    <x v="174"/>
    <x v="78"/>
    <x v="78"/>
    <m/>
    <x v="615"/>
    <e v="#N/A"/>
    <x v="615"/>
  </r>
  <r>
    <x v="5170"/>
    <m/>
    <n v="1000"/>
    <x v="22902"/>
    <m/>
    <m/>
    <m/>
    <m/>
    <x v="5386"/>
    <s v="2023/12/4"/>
    <x v="174"/>
    <x v="174"/>
    <x v="78"/>
    <x v="78"/>
    <m/>
    <x v="615"/>
    <e v="#N/A"/>
    <x v="615"/>
  </r>
  <r>
    <x v="5170"/>
    <m/>
    <n v="13000"/>
    <x v="8850"/>
    <m/>
    <m/>
    <m/>
    <m/>
    <x v="5377"/>
    <s v="2023/1/8"/>
    <x v="174"/>
    <x v="174"/>
    <x v="53"/>
    <x v="53"/>
    <m/>
    <x v="615"/>
    <e v="#N/A"/>
    <x v="615"/>
  </r>
  <r>
    <x v="5170"/>
    <m/>
    <n v="14000"/>
    <x v="11438"/>
    <m/>
    <m/>
    <m/>
    <m/>
    <x v="7320"/>
    <s v="2023/1/23"/>
    <x v="174"/>
    <x v="174"/>
    <x v="53"/>
    <x v="53"/>
    <m/>
    <x v="615"/>
    <e v="#N/A"/>
    <x v="615"/>
  </r>
  <r>
    <x v="5170"/>
    <m/>
    <n v="4000"/>
    <x v="22903"/>
    <m/>
    <m/>
    <m/>
    <m/>
    <x v="5365"/>
    <s v="2023/3/30"/>
    <x v="174"/>
    <x v="174"/>
    <x v="53"/>
    <x v="53"/>
    <m/>
    <x v="615"/>
    <e v="#N/A"/>
    <x v="615"/>
  </r>
  <r>
    <x v="5170"/>
    <m/>
    <n v="6000"/>
    <x v="11427"/>
    <m/>
    <m/>
    <m/>
    <m/>
    <x v="7878"/>
    <s v="2023/5/4"/>
    <x v="174"/>
    <x v="174"/>
    <x v="53"/>
    <x v="53"/>
    <m/>
    <x v="615"/>
    <e v="#N/A"/>
    <x v="615"/>
  </r>
  <r>
    <x v="5170"/>
    <m/>
    <n v="2000"/>
    <x v="11427"/>
    <m/>
    <m/>
    <m/>
    <m/>
    <x v="5653"/>
    <s v="2023/5/21"/>
    <x v="174"/>
    <x v="174"/>
    <x v="53"/>
    <x v="53"/>
    <m/>
    <x v="615"/>
    <e v="#N/A"/>
    <x v="615"/>
  </r>
  <r>
    <x v="5170"/>
    <m/>
    <n v="2000"/>
    <x v="11438"/>
    <m/>
    <m/>
    <m/>
    <m/>
    <x v="5369"/>
    <s v="2023/5/31"/>
    <x v="174"/>
    <x v="174"/>
    <x v="53"/>
    <x v="53"/>
    <m/>
    <x v="615"/>
    <e v="#N/A"/>
    <x v="615"/>
  </r>
  <r>
    <x v="5170"/>
    <m/>
    <n v="2000"/>
    <x v="11428"/>
    <m/>
    <m/>
    <m/>
    <m/>
    <x v="7874"/>
    <s v="2023/6/6"/>
    <x v="174"/>
    <x v="174"/>
    <x v="53"/>
    <x v="53"/>
    <m/>
    <x v="615"/>
    <e v="#N/A"/>
    <x v="615"/>
  </r>
  <r>
    <x v="5170"/>
    <m/>
    <n v="2000"/>
    <x v="11436"/>
    <m/>
    <m/>
    <m/>
    <m/>
    <x v="7874"/>
    <s v="2023/6/6"/>
    <x v="174"/>
    <x v="174"/>
    <x v="53"/>
    <x v="53"/>
    <m/>
    <x v="615"/>
    <e v="#N/A"/>
    <x v="615"/>
  </r>
  <r>
    <x v="5170"/>
    <m/>
    <n v="2000"/>
    <x v="11436"/>
    <m/>
    <m/>
    <m/>
    <m/>
    <x v="10154"/>
    <s v="2023/6/7"/>
    <x v="174"/>
    <x v="174"/>
    <x v="53"/>
    <x v="53"/>
    <m/>
    <x v="615"/>
    <e v="#N/A"/>
    <x v="615"/>
  </r>
  <r>
    <x v="5170"/>
    <m/>
    <n v="8000"/>
    <x v="22904"/>
    <m/>
    <m/>
    <m/>
    <m/>
    <x v="5664"/>
    <s v="2023/7/10"/>
    <x v="174"/>
    <x v="174"/>
    <x v="53"/>
    <x v="53"/>
    <m/>
    <x v="615"/>
    <e v="#N/A"/>
    <x v="615"/>
  </r>
  <r>
    <x v="5170"/>
    <m/>
    <n v="1000"/>
    <x v="11432"/>
    <m/>
    <m/>
    <m/>
    <m/>
    <x v="5664"/>
    <s v="2023/7/10"/>
    <x v="174"/>
    <x v="174"/>
    <x v="53"/>
    <x v="53"/>
    <m/>
    <x v="615"/>
    <e v="#N/A"/>
    <x v="615"/>
  </r>
  <r>
    <x v="5170"/>
    <m/>
    <n v="1000"/>
    <x v="11436"/>
    <m/>
    <m/>
    <m/>
    <m/>
    <x v="7348"/>
    <s v="2023/7/12"/>
    <x v="174"/>
    <x v="174"/>
    <x v="53"/>
    <x v="53"/>
    <m/>
    <x v="615"/>
    <e v="#N/A"/>
    <x v="615"/>
  </r>
  <r>
    <x v="5170"/>
    <m/>
    <n v="2000"/>
    <x v="11431"/>
    <m/>
    <m/>
    <m/>
    <m/>
    <x v="5345"/>
    <s v="2023/7/13"/>
    <x v="174"/>
    <x v="174"/>
    <x v="53"/>
    <x v="53"/>
    <m/>
    <x v="615"/>
    <e v="#N/A"/>
    <x v="615"/>
  </r>
  <r>
    <x v="5170"/>
    <m/>
    <n v="2000"/>
    <x v="11435"/>
    <m/>
    <m/>
    <m/>
    <m/>
    <x v="7351"/>
    <s v="2023/8/12"/>
    <x v="174"/>
    <x v="174"/>
    <x v="53"/>
    <x v="53"/>
    <m/>
    <x v="615"/>
    <e v="#N/A"/>
    <x v="615"/>
  </r>
  <r>
    <x v="5170"/>
    <m/>
    <n v="1000"/>
    <x v="11435"/>
    <m/>
    <m/>
    <m/>
    <m/>
    <x v="7351"/>
    <s v="2023/8/12"/>
    <x v="174"/>
    <x v="174"/>
    <x v="53"/>
    <x v="53"/>
    <m/>
    <x v="615"/>
    <e v="#N/A"/>
    <x v="615"/>
  </r>
  <r>
    <x v="5170"/>
    <m/>
    <n v="2000"/>
    <x v="11435"/>
    <m/>
    <m/>
    <m/>
    <m/>
    <x v="7351"/>
    <s v="2023/8/12"/>
    <x v="174"/>
    <x v="174"/>
    <x v="53"/>
    <x v="53"/>
    <m/>
    <x v="615"/>
    <e v="#N/A"/>
    <x v="615"/>
  </r>
  <r>
    <x v="5170"/>
    <m/>
    <n v="2000"/>
    <x v="11435"/>
    <m/>
    <m/>
    <m/>
    <m/>
    <x v="7351"/>
    <s v="2023/8/12"/>
    <x v="174"/>
    <x v="174"/>
    <x v="53"/>
    <x v="53"/>
    <m/>
    <x v="615"/>
    <e v="#N/A"/>
    <x v="615"/>
  </r>
  <r>
    <x v="5170"/>
    <m/>
    <n v="2000"/>
    <x v="11435"/>
    <m/>
    <m/>
    <m/>
    <m/>
    <x v="7351"/>
    <s v="2023/8/12"/>
    <x v="174"/>
    <x v="174"/>
    <x v="53"/>
    <x v="53"/>
    <m/>
    <x v="615"/>
    <e v="#N/A"/>
    <x v="615"/>
  </r>
  <r>
    <x v="5170"/>
    <m/>
    <n v="2000"/>
    <x v="22905"/>
    <m/>
    <m/>
    <m/>
    <m/>
    <x v="10155"/>
    <s v="2023/9/6"/>
    <x v="174"/>
    <x v="174"/>
    <x v="53"/>
    <x v="53"/>
    <m/>
    <x v="615"/>
    <e v="#N/A"/>
    <x v="615"/>
  </r>
  <r>
    <x v="5170"/>
    <m/>
    <n v="4000"/>
    <x v="11441"/>
    <m/>
    <m/>
    <m/>
    <m/>
    <x v="7370"/>
    <s v="2023/9/17"/>
    <x v="174"/>
    <x v="174"/>
    <x v="53"/>
    <x v="53"/>
    <m/>
    <x v="615"/>
    <e v="#N/A"/>
    <x v="615"/>
  </r>
  <r>
    <x v="5170"/>
    <m/>
    <n v="2000"/>
    <x v="22906"/>
    <m/>
    <m/>
    <m/>
    <m/>
    <x v="5380"/>
    <s v="2023/10/4"/>
    <x v="174"/>
    <x v="174"/>
    <x v="53"/>
    <x v="53"/>
    <m/>
    <x v="615"/>
    <e v="#N/A"/>
    <x v="615"/>
  </r>
  <r>
    <x v="5170"/>
    <m/>
    <n v="1000"/>
    <x v="22907"/>
    <m/>
    <m/>
    <m/>
    <m/>
    <x v="10156"/>
    <s v="2023/11/28"/>
    <x v="174"/>
    <x v="174"/>
    <x v="53"/>
    <x v="53"/>
    <m/>
    <x v="615"/>
    <e v="#N/A"/>
    <x v="615"/>
  </r>
  <r>
    <x v="5170"/>
    <m/>
    <n v="1000"/>
    <x v="22908"/>
    <s v="216"/>
    <n v="180"/>
    <n v="6"/>
    <m/>
    <x v="5559"/>
    <s v="2023/12/3"/>
    <x v="174"/>
    <x v="174"/>
    <x v="53"/>
    <x v="53"/>
    <m/>
    <x v="615"/>
    <e v="#N/A"/>
    <x v="615"/>
  </r>
  <r>
    <x v="5170"/>
    <m/>
    <n v="1000"/>
    <x v="11436"/>
    <m/>
    <m/>
    <m/>
    <m/>
    <x v="7338"/>
    <s v="2023/12/9"/>
    <x v="174"/>
    <x v="174"/>
    <x v="53"/>
    <x v="53"/>
    <m/>
    <x v="615"/>
    <e v="#N/A"/>
    <x v="615"/>
  </r>
  <r>
    <x v="5170"/>
    <m/>
    <n v="1000"/>
    <x v="11436"/>
    <m/>
    <m/>
    <m/>
    <m/>
    <x v="7338"/>
    <s v="2023/12/9"/>
    <x v="174"/>
    <x v="174"/>
    <x v="53"/>
    <x v="53"/>
    <m/>
    <x v="615"/>
    <e v="#N/A"/>
    <x v="615"/>
  </r>
  <r>
    <x v="5170"/>
    <m/>
    <n v="2000"/>
    <x v="22909"/>
    <s v="234"/>
    <n v="196"/>
    <n v="6"/>
    <m/>
    <x v="5438"/>
    <s v="2023/12/25"/>
    <x v="174"/>
    <x v="174"/>
    <x v="53"/>
    <x v="53"/>
    <m/>
    <x v="615"/>
    <e v="#N/A"/>
    <x v="615"/>
  </r>
  <r>
    <x v="5170"/>
    <m/>
    <n v="180"/>
    <x v="22910"/>
    <m/>
    <m/>
    <m/>
    <m/>
    <x v="8323"/>
    <s v="2023/5/1"/>
    <x v="175"/>
    <x v="175"/>
    <x v="35"/>
    <x v="35"/>
    <m/>
    <x v="615"/>
    <e v="#N/A"/>
    <x v="615"/>
  </r>
  <r>
    <x v="5170"/>
    <m/>
    <n v="93"/>
    <x v="22911"/>
    <m/>
    <m/>
    <m/>
    <m/>
    <x v="9680"/>
    <s v="2023/1/28"/>
    <x v="175"/>
    <x v="175"/>
    <x v="38"/>
    <x v="38"/>
    <m/>
    <x v="615"/>
    <e v="#N/A"/>
    <x v="615"/>
  </r>
  <r>
    <x v="5170"/>
    <m/>
    <n v="40"/>
    <x v="22912"/>
    <m/>
    <m/>
    <m/>
    <m/>
    <x v="9771"/>
    <s v="2023/2/25"/>
    <x v="175"/>
    <x v="175"/>
    <x v="38"/>
    <x v="38"/>
    <m/>
    <x v="615"/>
    <e v="#N/A"/>
    <x v="615"/>
  </r>
  <r>
    <x v="5170"/>
    <m/>
    <n v="40"/>
    <x v="22913"/>
    <m/>
    <m/>
    <m/>
    <m/>
    <x v="9771"/>
    <s v="2023/2/25"/>
    <x v="175"/>
    <x v="175"/>
    <x v="38"/>
    <x v="38"/>
    <m/>
    <x v="615"/>
    <e v="#N/A"/>
    <x v="615"/>
  </r>
  <r>
    <x v="5170"/>
    <m/>
    <n v="40"/>
    <x v="22912"/>
    <m/>
    <m/>
    <m/>
    <m/>
    <x v="9771"/>
    <s v="2023/2/25"/>
    <x v="175"/>
    <x v="175"/>
    <x v="38"/>
    <x v="38"/>
    <m/>
    <x v="615"/>
    <e v="#N/A"/>
    <x v="615"/>
  </r>
  <r>
    <x v="5170"/>
    <m/>
    <n v="72"/>
    <x v="22914"/>
    <m/>
    <m/>
    <m/>
    <m/>
    <x v="9499"/>
    <s v="2023/11/11"/>
    <x v="175"/>
    <x v="175"/>
    <x v="74"/>
    <x v="74"/>
    <m/>
    <x v="615"/>
    <e v="#N/A"/>
    <x v="615"/>
  </r>
  <r>
    <x v="5170"/>
    <m/>
    <n v="120"/>
    <x v="22915"/>
    <m/>
    <m/>
    <m/>
    <m/>
    <x v="9772"/>
    <s v="2023/3/9"/>
    <x v="175"/>
    <x v="175"/>
    <x v="4"/>
    <x v="4"/>
    <m/>
    <x v="615"/>
    <e v="#N/A"/>
    <x v="615"/>
  </r>
  <r>
    <x v="5170"/>
    <m/>
    <n v="280"/>
    <x v="22916"/>
    <m/>
    <m/>
    <m/>
    <m/>
    <x v="9816"/>
    <s v="2023/3/9"/>
    <x v="175"/>
    <x v="175"/>
    <x v="4"/>
    <x v="4"/>
    <m/>
    <x v="615"/>
    <e v="#N/A"/>
    <x v="615"/>
  </r>
  <r>
    <x v="5170"/>
    <m/>
    <n v="9.5"/>
    <x v="22917"/>
    <m/>
    <m/>
    <m/>
    <m/>
    <x v="8329"/>
    <s v="2023/4/1"/>
    <x v="175"/>
    <x v="175"/>
    <x v="4"/>
    <x v="4"/>
    <m/>
    <x v="615"/>
    <e v="#N/A"/>
    <x v="615"/>
  </r>
  <r>
    <x v="5170"/>
    <m/>
    <n v="280"/>
    <x v="22918"/>
    <m/>
    <m/>
    <m/>
    <m/>
    <x v="9817"/>
    <s v="2023/4/11"/>
    <x v="175"/>
    <x v="175"/>
    <x v="4"/>
    <x v="4"/>
    <m/>
    <x v="615"/>
    <e v="#N/A"/>
    <x v="615"/>
  </r>
  <r>
    <x v="5170"/>
    <m/>
    <n v="280"/>
    <x v="22919"/>
    <m/>
    <m/>
    <m/>
    <m/>
    <x v="9818"/>
    <s v="2023/4/11"/>
    <x v="175"/>
    <x v="175"/>
    <x v="4"/>
    <x v="4"/>
    <m/>
    <x v="615"/>
    <e v="#N/A"/>
    <x v="615"/>
  </r>
  <r>
    <x v="5170"/>
    <m/>
    <n v="200"/>
    <x v="22920"/>
    <m/>
    <m/>
    <m/>
    <m/>
    <x v="8332"/>
    <s v="2023/6/17"/>
    <x v="175"/>
    <x v="175"/>
    <x v="4"/>
    <x v="4"/>
    <m/>
    <x v="615"/>
    <e v="#N/A"/>
    <x v="615"/>
  </r>
  <r>
    <x v="5170"/>
    <m/>
    <n v="55"/>
    <x v="22921"/>
    <m/>
    <m/>
    <m/>
    <m/>
    <x v="8346"/>
    <s v="2023/4/19"/>
    <x v="175"/>
    <x v="175"/>
    <x v="16"/>
    <x v="16"/>
    <m/>
    <x v="615"/>
    <e v="#N/A"/>
    <x v="615"/>
  </r>
  <r>
    <x v="5170"/>
    <m/>
    <n v="161"/>
    <x v="22922"/>
    <m/>
    <m/>
    <m/>
    <m/>
    <x v="8363"/>
    <s v="2023/10/23"/>
    <x v="175"/>
    <x v="175"/>
    <x v="16"/>
    <x v="16"/>
    <m/>
    <x v="615"/>
    <e v="#N/A"/>
    <x v="615"/>
  </r>
  <r>
    <x v="5170"/>
    <m/>
    <n v="217"/>
    <x v="22923"/>
    <m/>
    <m/>
    <m/>
    <m/>
    <x v="8363"/>
    <s v="2023/10/23"/>
    <x v="175"/>
    <x v="175"/>
    <x v="16"/>
    <x v="16"/>
    <m/>
    <x v="615"/>
    <e v="#N/A"/>
    <x v="615"/>
  </r>
  <r>
    <x v="5170"/>
    <m/>
    <n v="102"/>
    <x v="22924"/>
    <m/>
    <m/>
    <m/>
    <m/>
    <x v="8364"/>
    <s v="2023/10/28"/>
    <x v="175"/>
    <x v="175"/>
    <x v="16"/>
    <x v="16"/>
    <m/>
    <x v="615"/>
    <e v="#N/A"/>
    <x v="615"/>
  </r>
  <r>
    <x v="5170"/>
    <m/>
    <n v="40"/>
    <x v="22925"/>
    <m/>
    <m/>
    <m/>
    <m/>
    <x v="7842"/>
    <s v="2023/11/21"/>
    <x v="175"/>
    <x v="175"/>
    <x v="16"/>
    <x v="16"/>
    <m/>
    <x v="615"/>
    <e v="#N/A"/>
    <x v="615"/>
  </r>
  <r>
    <x v="5170"/>
    <m/>
    <n v="54"/>
    <x v="22925"/>
    <m/>
    <m/>
    <m/>
    <m/>
    <x v="7842"/>
    <s v="2023/11/21"/>
    <x v="175"/>
    <x v="175"/>
    <x v="16"/>
    <x v="16"/>
    <m/>
    <x v="615"/>
    <e v="#N/A"/>
    <x v="615"/>
  </r>
  <r>
    <x v="5170"/>
    <m/>
    <n v="120"/>
    <x v="22926"/>
    <m/>
    <m/>
    <m/>
    <m/>
    <x v="8544"/>
    <s v="2023/5/13"/>
    <x v="175"/>
    <x v="175"/>
    <x v="3"/>
    <x v="3"/>
    <m/>
    <x v="615"/>
    <e v="#N/A"/>
    <x v="615"/>
  </r>
  <r>
    <x v="5170"/>
    <m/>
    <n v="564"/>
    <x v="11466"/>
    <s v="64"/>
    <n v="62"/>
    <n v="6"/>
    <n v="64"/>
    <x v="5575"/>
    <s v="2023/7/4"/>
    <x v="175"/>
    <x v="175"/>
    <x v="15"/>
    <x v="15"/>
    <m/>
    <x v="615"/>
    <e v="#N/A"/>
    <x v="615"/>
  </r>
  <r>
    <x v="5170"/>
    <m/>
    <n v="438.84000000000003"/>
    <x v="22927"/>
    <m/>
    <m/>
    <m/>
    <m/>
    <x v="10157"/>
    <s v="2023/7/9"/>
    <x v="175"/>
    <x v="175"/>
    <x v="15"/>
    <x v="15"/>
    <m/>
    <x v="615"/>
    <e v="#N/A"/>
    <x v="615"/>
  </r>
  <r>
    <x v="5170"/>
    <m/>
    <n v="104"/>
    <x v="22928"/>
    <m/>
    <m/>
    <m/>
    <m/>
    <x v="9756"/>
    <s v="2023/8/27"/>
    <x v="175"/>
    <x v="175"/>
    <x v="15"/>
    <x v="15"/>
    <m/>
    <x v="615"/>
    <e v="#N/A"/>
    <x v="615"/>
  </r>
  <r>
    <x v="5170"/>
    <m/>
    <n v="30"/>
    <x v="22929"/>
    <m/>
    <m/>
    <m/>
    <m/>
    <x v="9499"/>
    <s v="2023/11/11"/>
    <x v="175"/>
    <x v="175"/>
    <x v="15"/>
    <x v="15"/>
    <m/>
    <x v="615"/>
    <e v="#N/A"/>
    <x v="615"/>
  </r>
  <r>
    <x v="5170"/>
    <m/>
    <n v="272"/>
    <x v="22930"/>
    <m/>
    <m/>
    <m/>
    <m/>
    <x v="7280"/>
    <s v="2023/9/25"/>
    <x v="175"/>
    <x v="175"/>
    <x v="34"/>
    <x v="34"/>
    <m/>
    <x v="615"/>
    <e v="#N/A"/>
    <x v="615"/>
  </r>
  <r>
    <x v="5170"/>
    <m/>
    <n v="19"/>
    <x v="22931"/>
    <m/>
    <m/>
    <m/>
    <m/>
    <x v="9757"/>
    <s v="2023/1/17"/>
    <x v="175"/>
    <x v="175"/>
    <x v="11"/>
    <x v="11"/>
    <m/>
    <x v="615"/>
    <e v="#N/A"/>
    <x v="615"/>
  </r>
  <r>
    <x v="5170"/>
    <m/>
    <n v="16"/>
    <x v="22932"/>
    <m/>
    <m/>
    <m/>
    <m/>
    <x v="9757"/>
    <s v="2023/1/17"/>
    <x v="175"/>
    <x v="175"/>
    <x v="11"/>
    <x v="11"/>
    <m/>
    <x v="615"/>
    <e v="#N/A"/>
    <x v="615"/>
  </r>
  <r>
    <x v="5170"/>
    <m/>
    <n v="16"/>
    <x v="22933"/>
    <m/>
    <m/>
    <m/>
    <m/>
    <x v="9757"/>
    <s v="2023/1/17"/>
    <x v="175"/>
    <x v="175"/>
    <x v="11"/>
    <x v="11"/>
    <m/>
    <x v="615"/>
    <e v="#N/A"/>
    <x v="615"/>
  </r>
  <r>
    <x v="5170"/>
    <m/>
    <n v="128"/>
    <x v="22931"/>
    <m/>
    <m/>
    <m/>
    <m/>
    <x v="9757"/>
    <s v="2023/1/17"/>
    <x v="175"/>
    <x v="175"/>
    <x v="11"/>
    <x v="11"/>
    <m/>
    <x v="615"/>
    <e v="#N/A"/>
    <x v="615"/>
  </r>
  <r>
    <x v="5170"/>
    <m/>
    <n v="172"/>
    <x v="22931"/>
    <m/>
    <m/>
    <m/>
    <m/>
    <x v="9757"/>
    <s v="2023/1/17"/>
    <x v="175"/>
    <x v="175"/>
    <x v="11"/>
    <x v="11"/>
    <m/>
    <x v="615"/>
    <e v="#N/A"/>
    <x v="615"/>
  </r>
  <r>
    <x v="5170"/>
    <m/>
    <n v="16"/>
    <x v="22933"/>
    <m/>
    <m/>
    <m/>
    <m/>
    <x v="9757"/>
    <s v="2023/1/17"/>
    <x v="175"/>
    <x v="175"/>
    <x v="11"/>
    <x v="11"/>
    <m/>
    <x v="615"/>
    <e v="#N/A"/>
    <x v="615"/>
  </r>
  <r>
    <x v="5170"/>
    <m/>
    <n v="24"/>
    <x v="22934"/>
    <m/>
    <m/>
    <m/>
    <m/>
    <x v="9757"/>
    <s v="2023/1/17"/>
    <x v="175"/>
    <x v="175"/>
    <x v="11"/>
    <x v="11"/>
    <m/>
    <x v="615"/>
    <e v="#N/A"/>
    <x v="615"/>
  </r>
  <r>
    <x v="5170"/>
    <m/>
    <n v="16"/>
    <x v="22933"/>
    <m/>
    <m/>
    <m/>
    <m/>
    <x v="9757"/>
    <s v="2023/1/17"/>
    <x v="175"/>
    <x v="175"/>
    <x v="11"/>
    <x v="11"/>
    <m/>
    <x v="615"/>
    <e v="#N/A"/>
    <x v="615"/>
  </r>
  <r>
    <x v="5170"/>
    <m/>
    <n v="16"/>
    <x v="22935"/>
    <m/>
    <m/>
    <m/>
    <m/>
    <x v="8394"/>
    <s v="2023/4/13"/>
    <x v="175"/>
    <x v="175"/>
    <x v="11"/>
    <x v="11"/>
    <m/>
    <x v="615"/>
    <e v="#N/A"/>
    <x v="615"/>
  </r>
  <r>
    <x v="5170"/>
    <m/>
    <n v="24"/>
    <x v="22936"/>
    <m/>
    <m/>
    <m/>
    <m/>
    <x v="8394"/>
    <s v="2023/4/13"/>
    <x v="175"/>
    <x v="175"/>
    <x v="11"/>
    <x v="11"/>
    <m/>
    <x v="615"/>
    <e v="#N/A"/>
    <x v="615"/>
  </r>
  <r>
    <x v="5170"/>
    <m/>
    <n v="16"/>
    <x v="22937"/>
    <m/>
    <m/>
    <m/>
    <m/>
    <x v="8394"/>
    <s v="2023/4/13"/>
    <x v="175"/>
    <x v="175"/>
    <x v="11"/>
    <x v="11"/>
    <m/>
    <x v="615"/>
    <e v="#N/A"/>
    <x v="615"/>
  </r>
  <r>
    <x v="5170"/>
    <m/>
    <n v="6"/>
    <x v="22938"/>
    <m/>
    <m/>
    <m/>
    <m/>
    <x v="8394"/>
    <s v="2023/4/13"/>
    <x v="175"/>
    <x v="175"/>
    <x v="11"/>
    <x v="11"/>
    <m/>
    <x v="615"/>
    <e v="#N/A"/>
    <x v="615"/>
  </r>
  <r>
    <x v="5170"/>
    <m/>
    <n v="30"/>
    <x v="22939"/>
    <m/>
    <m/>
    <m/>
    <m/>
    <x v="8394"/>
    <s v="2023/4/13"/>
    <x v="175"/>
    <x v="175"/>
    <x v="11"/>
    <x v="11"/>
    <m/>
    <x v="615"/>
    <e v="#N/A"/>
    <x v="615"/>
  </r>
  <r>
    <x v="5170"/>
    <m/>
    <n v="16"/>
    <x v="22940"/>
    <m/>
    <m/>
    <m/>
    <m/>
    <x v="8394"/>
    <s v="2023/4/13"/>
    <x v="175"/>
    <x v="175"/>
    <x v="11"/>
    <x v="11"/>
    <m/>
    <x v="615"/>
    <e v="#N/A"/>
    <x v="615"/>
  </r>
  <r>
    <x v="5170"/>
    <m/>
    <n v="16"/>
    <x v="22940"/>
    <m/>
    <m/>
    <m/>
    <m/>
    <x v="8394"/>
    <s v="2023/4/13"/>
    <x v="175"/>
    <x v="175"/>
    <x v="11"/>
    <x v="11"/>
    <m/>
    <x v="615"/>
    <e v="#N/A"/>
    <x v="615"/>
  </r>
  <r>
    <x v="5170"/>
    <m/>
    <n v="165"/>
    <x v="22941"/>
    <m/>
    <m/>
    <m/>
    <m/>
    <x v="8655"/>
    <s v="2023/5/27"/>
    <x v="175"/>
    <x v="175"/>
    <x v="11"/>
    <x v="11"/>
    <m/>
    <x v="615"/>
    <e v="#N/A"/>
    <x v="615"/>
  </r>
  <r>
    <x v="5170"/>
    <m/>
    <n v="28"/>
    <x v="22942"/>
    <m/>
    <m/>
    <m/>
    <m/>
    <x v="8655"/>
    <s v="2023/5/27"/>
    <x v="175"/>
    <x v="175"/>
    <x v="11"/>
    <x v="11"/>
    <m/>
    <x v="615"/>
    <e v="#N/A"/>
    <x v="615"/>
  </r>
  <r>
    <x v="5170"/>
    <m/>
    <n v="30"/>
    <x v="22943"/>
    <m/>
    <m/>
    <m/>
    <m/>
    <x v="8397"/>
    <s v="2023/7/12"/>
    <x v="175"/>
    <x v="175"/>
    <x v="11"/>
    <x v="11"/>
    <m/>
    <x v="615"/>
    <e v="#N/A"/>
    <x v="615"/>
  </r>
  <r>
    <x v="5170"/>
    <m/>
    <n v="21"/>
    <x v="22944"/>
    <m/>
    <m/>
    <m/>
    <m/>
    <x v="8397"/>
    <s v="2023/7/12"/>
    <x v="175"/>
    <x v="175"/>
    <x v="11"/>
    <x v="11"/>
    <m/>
    <x v="615"/>
    <e v="#N/A"/>
    <x v="615"/>
  </r>
  <r>
    <x v="5170"/>
    <m/>
    <n v="145"/>
    <x v="22945"/>
    <m/>
    <m/>
    <m/>
    <m/>
    <x v="8397"/>
    <s v="2023/7/12"/>
    <x v="175"/>
    <x v="175"/>
    <x v="11"/>
    <x v="11"/>
    <m/>
    <x v="615"/>
    <e v="#N/A"/>
    <x v="615"/>
  </r>
  <r>
    <x v="5170"/>
    <m/>
    <n v="34"/>
    <x v="22946"/>
    <m/>
    <m/>
    <m/>
    <m/>
    <x v="8397"/>
    <s v="2023/7/12"/>
    <x v="175"/>
    <x v="175"/>
    <x v="11"/>
    <x v="11"/>
    <m/>
    <x v="615"/>
    <e v="#N/A"/>
    <x v="615"/>
  </r>
  <r>
    <x v="5170"/>
    <m/>
    <n v="16"/>
    <x v="22947"/>
    <m/>
    <m/>
    <m/>
    <m/>
    <x v="8397"/>
    <s v="2023/7/12"/>
    <x v="175"/>
    <x v="175"/>
    <x v="11"/>
    <x v="11"/>
    <m/>
    <x v="615"/>
    <e v="#N/A"/>
    <x v="615"/>
  </r>
  <r>
    <x v="5170"/>
    <m/>
    <n v="16"/>
    <x v="22948"/>
    <m/>
    <m/>
    <m/>
    <m/>
    <x v="8397"/>
    <s v="2023/7/12"/>
    <x v="175"/>
    <x v="175"/>
    <x v="11"/>
    <x v="11"/>
    <m/>
    <x v="615"/>
    <e v="#N/A"/>
    <x v="615"/>
  </r>
  <r>
    <x v="5170"/>
    <m/>
    <n v="164"/>
    <x v="22949"/>
    <m/>
    <m/>
    <m/>
    <m/>
    <x v="8397"/>
    <s v="2023/7/12"/>
    <x v="175"/>
    <x v="175"/>
    <x v="11"/>
    <x v="11"/>
    <m/>
    <x v="615"/>
    <e v="#N/A"/>
    <x v="615"/>
  </r>
  <r>
    <x v="5170"/>
    <m/>
    <n v="22"/>
    <x v="22950"/>
    <m/>
    <m/>
    <m/>
    <m/>
    <x v="8397"/>
    <s v="2023/7/12"/>
    <x v="175"/>
    <x v="175"/>
    <x v="11"/>
    <x v="11"/>
    <m/>
    <x v="615"/>
    <e v="#N/A"/>
    <x v="615"/>
  </r>
  <r>
    <x v="5170"/>
    <m/>
    <n v="16"/>
    <x v="22951"/>
    <m/>
    <m/>
    <m/>
    <m/>
    <x v="8398"/>
    <s v="2023/8/16"/>
    <x v="175"/>
    <x v="175"/>
    <x v="11"/>
    <x v="11"/>
    <m/>
    <x v="615"/>
    <e v="#N/A"/>
    <x v="615"/>
  </r>
  <r>
    <x v="5170"/>
    <m/>
    <n v="89"/>
    <x v="22952"/>
    <m/>
    <m/>
    <m/>
    <m/>
    <x v="8398"/>
    <s v="2023/8/16"/>
    <x v="175"/>
    <x v="175"/>
    <x v="11"/>
    <x v="11"/>
    <m/>
    <x v="615"/>
    <e v="#N/A"/>
    <x v="615"/>
  </r>
  <r>
    <x v="5170"/>
    <m/>
    <n v="27"/>
    <x v="22953"/>
    <m/>
    <m/>
    <m/>
    <m/>
    <x v="8398"/>
    <s v="2023/8/16"/>
    <x v="175"/>
    <x v="175"/>
    <x v="11"/>
    <x v="11"/>
    <m/>
    <x v="615"/>
    <e v="#N/A"/>
    <x v="615"/>
  </r>
  <r>
    <x v="5170"/>
    <m/>
    <n v="16"/>
    <x v="22954"/>
    <m/>
    <m/>
    <m/>
    <m/>
    <x v="8398"/>
    <s v="2023/8/16"/>
    <x v="175"/>
    <x v="175"/>
    <x v="11"/>
    <x v="11"/>
    <m/>
    <x v="615"/>
    <e v="#N/A"/>
    <x v="615"/>
  </r>
  <r>
    <x v="5170"/>
    <m/>
    <n v="70"/>
    <x v="22955"/>
    <m/>
    <m/>
    <m/>
    <m/>
    <x v="8404"/>
    <s v="2023/10/4"/>
    <x v="175"/>
    <x v="175"/>
    <x v="11"/>
    <x v="11"/>
    <m/>
    <x v="615"/>
    <e v="#N/A"/>
    <x v="615"/>
  </r>
  <r>
    <x v="5170"/>
    <m/>
    <n v="83"/>
    <x v="22956"/>
    <m/>
    <m/>
    <m/>
    <m/>
    <x v="9767"/>
    <s v="2023/10/26"/>
    <x v="175"/>
    <x v="175"/>
    <x v="11"/>
    <x v="11"/>
    <m/>
    <x v="615"/>
    <e v="#N/A"/>
    <x v="615"/>
  </r>
  <r>
    <x v="5170"/>
    <m/>
    <n v="27"/>
    <x v="22957"/>
    <m/>
    <m/>
    <m/>
    <m/>
    <x v="9840"/>
    <s v="2023/11/14"/>
    <x v="175"/>
    <x v="175"/>
    <x v="11"/>
    <x v="11"/>
    <m/>
    <x v="615"/>
    <e v="#N/A"/>
    <x v="615"/>
  </r>
  <r>
    <x v="5170"/>
    <m/>
    <n v="52"/>
    <x v="22958"/>
    <m/>
    <m/>
    <m/>
    <m/>
    <x v="8409"/>
    <s v="2023/11/27"/>
    <x v="175"/>
    <x v="175"/>
    <x v="11"/>
    <x v="11"/>
    <m/>
    <x v="615"/>
    <e v="#N/A"/>
    <x v="615"/>
  </r>
  <r>
    <x v="5170"/>
    <m/>
    <n v="120"/>
    <x v="22959"/>
    <m/>
    <m/>
    <m/>
    <m/>
    <x v="8420"/>
    <s v="2023/5/23"/>
    <x v="175"/>
    <x v="175"/>
    <x v="60"/>
    <x v="60"/>
    <m/>
    <x v="615"/>
    <e v="#N/A"/>
    <x v="615"/>
  </r>
  <r>
    <x v="5170"/>
    <m/>
    <n v="8"/>
    <x v="22960"/>
    <m/>
    <m/>
    <m/>
    <m/>
    <x v="8410"/>
    <s v="2023/6/21"/>
    <x v="175"/>
    <x v="175"/>
    <x v="60"/>
    <x v="60"/>
    <m/>
    <x v="615"/>
    <e v="#N/A"/>
    <x v="615"/>
  </r>
  <r>
    <x v="5170"/>
    <m/>
    <n v="25"/>
    <x v="11446"/>
    <s v="94"/>
    <n v="5"/>
    <n v="6"/>
    <m/>
    <x v="5534"/>
    <s v="2023/7/26"/>
    <x v="175"/>
    <x v="175"/>
    <x v="60"/>
    <x v="60"/>
    <m/>
    <x v="615"/>
    <e v="#N/A"/>
    <x v="615"/>
  </r>
  <r>
    <x v="5170"/>
    <m/>
    <n v="83"/>
    <x v="22961"/>
    <m/>
    <m/>
    <m/>
    <m/>
    <x v="8413"/>
    <s v="2023/3/6"/>
    <x v="175"/>
    <x v="175"/>
    <x v="6"/>
    <x v="6"/>
    <m/>
    <x v="615"/>
    <e v="#N/A"/>
    <x v="615"/>
  </r>
  <r>
    <x v="5170"/>
    <m/>
    <n v="17"/>
    <x v="22962"/>
    <m/>
    <m/>
    <m/>
    <m/>
    <x v="8414"/>
    <s v="2023/3/6"/>
    <x v="175"/>
    <x v="175"/>
    <x v="6"/>
    <x v="6"/>
    <m/>
    <x v="615"/>
    <e v="#N/A"/>
    <x v="615"/>
  </r>
  <r>
    <x v="5170"/>
    <m/>
    <n v="42"/>
    <x v="22963"/>
    <m/>
    <m/>
    <m/>
    <m/>
    <x v="8417"/>
    <s v="2023/4/19"/>
    <x v="175"/>
    <x v="175"/>
    <x v="6"/>
    <x v="6"/>
    <m/>
    <x v="615"/>
    <e v="#N/A"/>
    <x v="615"/>
  </r>
  <r>
    <x v="5170"/>
    <m/>
    <n v="23"/>
    <x v="22964"/>
    <m/>
    <m/>
    <m/>
    <m/>
    <x v="8420"/>
    <s v="2023/5/23"/>
    <x v="175"/>
    <x v="175"/>
    <x v="6"/>
    <x v="6"/>
    <m/>
    <x v="615"/>
    <e v="#N/A"/>
    <x v="615"/>
  </r>
  <r>
    <x v="5170"/>
    <m/>
    <n v="122"/>
    <x v="22965"/>
    <m/>
    <m/>
    <m/>
    <m/>
    <x v="8423"/>
    <s v="2023/4/30"/>
    <x v="175"/>
    <x v="175"/>
    <x v="12"/>
    <x v="12"/>
    <m/>
    <x v="615"/>
    <e v="#N/A"/>
    <x v="615"/>
  </r>
  <r>
    <x v="5170"/>
    <m/>
    <n v="20"/>
    <x v="22966"/>
    <m/>
    <m/>
    <m/>
    <m/>
    <x v="8427"/>
    <s v="2023/6/21"/>
    <x v="175"/>
    <x v="175"/>
    <x v="12"/>
    <x v="12"/>
    <m/>
    <x v="615"/>
    <e v="#N/A"/>
    <x v="615"/>
  </r>
  <r>
    <x v="5170"/>
    <m/>
    <n v="10"/>
    <x v="22967"/>
    <m/>
    <m/>
    <m/>
    <m/>
    <x v="9594"/>
    <s v="2023/11/30"/>
    <x v="175"/>
    <x v="175"/>
    <x v="12"/>
    <x v="12"/>
    <m/>
    <x v="615"/>
    <e v="#N/A"/>
    <x v="615"/>
  </r>
  <r>
    <x v="5170"/>
    <m/>
    <n v="22"/>
    <x v="22967"/>
    <m/>
    <m/>
    <m/>
    <m/>
    <x v="9594"/>
    <s v="2023/11/30"/>
    <x v="175"/>
    <x v="175"/>
    <x v="12"/>
    <x v="12"/>
    <m/>
    <x v="615"/>
    <e v="#N/A"/>
    <x v="615"/>
  </r>
  <r>
    <x v="5170"/>
    <m/>
    <n v="9"/>
    <x v="22967"/>
    <m/>
    <m/>
    <m/>
    <m/>
    <x v="9594"/>
    <s v="2023/11/30"/>
    <x v="175"/>
    <x v="175"/>
    <x v="12"/>
    <x v="12"/>
    <m/>
    <x v="615"/>
    <e v="#N/A"/>
    <x v="615"/>
  </r>
  <r>
    <x v="5170"/>
    <m/>
    <n v="2790"/>
    <x v="22968"/>
    <m/>
    <m/>
    <m/>
    <m/>
    <x v="9594"/>
    <s v="2023/11/30"/>
    <x v="175"/>
    <x v="175"/>
    <x v="12"/>
    <x v="12"/>
    <m/>
    <x v="615"/>
    <e v="#N/A"/>
    <x v="615"/>
  </r>
  <r>
    <x v="5170"/>
    <m/>
    <n v="59"/>
    <x v="22969"/>
    <m/>
    <m/>
    <m/>
    <m/>
    <x v="8431"/>
    <s v="2023/1/31"/>
    <x v="175"/>
    <x v="175"/>
    <x v="13"/>
    <x v="13"/>
    <m/>
    <x v="615"/>
    <e v="#N/A"/>
    <x v="615"/>
  </r>
  <r>
    <x v="5170"/>
    <m/>
    <n v="2760"/>
    <x v="22969"/>
    <m/>
    <m/>
    <m/>
    <m/>
    <x v="8431"/>
    <s v="2023/1/31"/>
    <x v="175"/>
    <x v="175"/>
    <x v="13"/>
    <x v="13"/>
    <m/>
    <x v="615"/>
    <e v="#N/A"/>
    <x v="615"/>
  </r>
  <r>
    <x v="5170"/>
    <m/>
    <n v="4485"/>
    <x v="22970"/>
    <m/>
    <m/>
    <m/>
    <m/>
    <x v="8413"/>
    <s v="2023/3/6"/>
    <x v="175"/>
    <x v="175"/>
    <x v="13"/>
    <x v="13"/>
    <m/>
    <x v="615"/>
    <e v="#N/A"/>
    <x v="615"/>
  </r>
  <r>
    <x v="5170"/>
    <m/>
    <n v="4485"/>
    <x v="22971"/>
    <m/>
    <m/>
    <m/>
    <m/>
    <x v="8432"/>
    <s v="2023/3/28"/>
    <x v="175"/>
    <x v="175"/>
    <x v="13"/>
    <x v="13"/>
    <m/>
    <x v="615"/>
    <e v="#N/A"/>
    <x v="615"/>
  </r>
  <r>
    <x v="5170"/>
    <m/>
    <n v="1794"/>
    <x v="22972"/>
    <m/>
    <m/>
    <m/>
    <m/>
    <x v="8420"/>
    <s v="2023/5/23"/>
    <x v="175"/>
    <x v="175"/>
    <x v="13"/>
    <x v="13"/>
    <m/>
    <x v="615"/>
    <e v="#N/A"/>
    <x v="615"/>
  </r>
  <r>
    <x v="5170"/>
    <m/>
    <n v="13"/>
    <x v="22973"/>
    <m/>
    <m/>
    <m/>
    <m/>
    <x v="8447"/>
    <s v="2023/7/23"/>
    <x v="175"/>
    <x v="175"/>
    <x v="13"/>
    <x v="13"/>
    <m/>
    <x v="615"/>
    <e v="#N/A"/>
    <x v="615"/>
  </r>
  <r>
    <x v="5170"/>
    <m/>
    <n v="402.5"/>
    <x v="22974"/>
    <m/>
    <m/>
    <m/>
    <m/>
    <x v="8447"/>
    <s v="2023/7/23"/>
    <x v="175"/>
    <x v="175"/>
    <x v="13"/>
    <x v="13"/>
    <m/>
    <x v="615"/>
    <e v="#N/A"/>
    <x v="615"/>
  </r>
  <r>
    <x v="5170"/>
    <m/>
    <n v="402"/>
    <x v="22975"/>
    <m/>
    <m/>
    <m/>
    <m/>
    <x v="8447"/>
    <s v="2023/7/23"/>
    <x v="175"/>
    <x v="175"/>
    <x v="13"/>
    <x v="13"/>
    <m/>
    <x v="615"/>
    <e v="#N/A"/>
    <x v="615"/>
  </r>
  <r>
    <x v="5170"/>
    <m/>
    <n v="14.01"/>
    <x v="22976"/>
    <m/>
    <m/>
    <m/>
    <m/>
    <x v="8448"/>
    <s v="2023/8/13"/>
    <x v="175"/>
    <x v="175"/>
    <x v="13"/>
    <x v="13"/>
    <m/>
    <x v="615"/>
    <e v="#N/A"/>
    <x v="615"/>
  </r>
  <r>
    <x v="5170"/>
    <m/>
    <n v="460"/>
    <x v="22977"/>
    <m/>
    <m/>
    <m/>
    <m/>
    <x v="8448"/>
    <s v="2023/8/13"/>
    <x v="175"/>
    <x v="175"/>
    <x v="13"/>
    <x v="13"/>
    <m/>
    <x v="615"/>
    <e v="#N/A"/>
    <x v="615"/>
  </r>
  <r>
    <x v="5170"/>
    <m/>
    <n v="2790"/>
    <x v="22978"/>
    <m/>
    <m/>
    <m/>
    <m/>
    <x v="8316"/>
    <s v="2023/12/31"/>
    <x v="175"/>
    <x v="175"/>
    <x v="13"/>
    <x v="13"/>
    <m/>
    <x v="615"/>
    <e v="#N/A"/>
    <x v="615"/>
  </r>
  <r>
    <x v="5170"/>
    <m/>
    <n v="26"/>
    <x v="22979"/>
    <m/>
    <m/>
    <m/>
    <m/>
    <x v="8438"/>
    <s v="2023/6/5"/>
    <x v="175"/>
    <x v="175"/>
    <x v="7"/>
    <x v="7"/>
    <m/>
    <x v="615"/>
    <e v="#N/A"/>
    <x v="615"/>
  </r>
  <r>
    <x v="5170"/>
    <m/>
    <n v="358"/>
    <x v="22980"/>
    <m/>
    <m/>
    <m/>
    <m/>
    <x v="8438"/>
    <s v="2023/6/5"/>
    <x v="175"/>
    <x v="175"/>
    <x v="7"/>
    <x v="7"/>
    <m/>
    <x v="615"/>
    <e v="#N/A"/>
    <x v="615"/>
  </r>
  <r>
    <x v="5170"/>
    <m/>
    <n v="1812"/>
    <x v="22981"/>
    <m/>
    <m/>
    <m/>
    <m/>
    <x v="9760"/>
    <s v="2023/6/12"/>
    <x v="175"/>
    <x v="175"/>
    <x v="7"/>
    <x v="7"/>
    <m/>
    <x v="615"/>
    <e v="#N/A"/>
    <x v="615"/>
  </r>
  <r>
    <x v="5170"/>
    <m/>
    <n v="174"/>
    <x v="22982"/>
    <m/>
    <m/>
    <m/>
    <m/>
    <x v="8439"/>
    <s v="2023/6/24"/>
    <x v="175"/>
    <x v="175"/>
    <x v="7"/>
    <x v="7"/>
    <m/>
    <x v="615"/>
    <e v="#N/A"/>
    <x v="615"/>
  </r>
  <r>
    <x v="5170"/>
    <m/>
    <n v="67"/>
    <x v="22983"/>
    <m/>
    <m/>
    <m/>
    <m/>
    <x v="8439"/>
    <s v="2023/6/24"/>
    <x v="175"/>
    <x v="175"/>
    <x v="7"/>
    <x v="7"/>
    <m/>
    <x v="615"/>
    <e v="#N/A"/>
    <x v="615"/>
  </r>
  <r>
    <x v="5170"/>
    <m/>
    <n v="2595"/>
    <x v="22984"/>
    <m/>
    <m/>
    <m/>
    <m/>
    <x v="8439"/>
    <s v="2023/6/24"/>
    <x v="175"/>
    <x v="175"/>
    <x v="7"/>
    <x v="7"/>
    <m/>
    <x v="615"/>
    <e v="#N/A"/>
    <x v="615"/>
  </r>
  <r>
    <x v="5170"/>
    <m/>
    <n v="175"/>
    <x v="22985"/>
    <m/>
    <m/>
    <m/>
    <m/>
    <x v="8439"/>
    <s v="2023/6/24"/>
    <x v="175"/>
    <x v="175"/>
    <x v="7"/>
    <x v="7"/>
    <m/>
    <x v="615"/>
    <e v="#N/A"/>
    <x v="615"/>
  </r>
  <r>
    <x v="5170"/>
    <m/>
    <n v="438.82"/>
    <x v="22986"/>
    <m/>
    <m/>
    <m/>
    <m/>
    <x v="10157"/>
    <s v="2023/7/9"/>
    <x v="175"/>
    <x v="175"/>
    <x v="7"/>
    <x v="7"/>
    <m/>
    <x v="615"/>
    <e v="#N/A"/>
    <x v="615"/>
  </r>
  <r>
    <x v="5170"/>
    <m/>
    <n v="369"/>
    <x v="22911"/>
    <m/>
    <m/>
    <m/>
    <m/>
    <x v="9650"/>
    <s v="2023/1/28"/>
    <x v="175"/>
    <x v="175"/>
    <x v="48"/>
    <x v="48"/>
    <m/>
    <x v="615"/>
    <e v="#N/A"/>
    <x v="615"/>
  </r>
  <r>
    <x v="5170"/>
    <m/>
    <n v="69"/>
    <x v="22987"/>
    <m/>
    <m/>
    <m/>
    <m/>
    <x v="7730"/>
    <s v="2023/9/11"/>
    <x v="175"/>
    <x v="175"/>
    <x v="48"/>
    <x v="48"/>
    <m/>
    <x v="615"/>
    <e v="#N/A"/>
    <x v="615"/>
  </r>
  <r>
    <x v="5170"/>
    <m/>
    <n v="69"/>
    <x v="22988"/>
    <m/>
    <m/>
    <m/>
    <m/>
    <x v="7730"/>
    <s v="2023/9/11"/>
    <x v="175"/>
    <x v="175"/>
    <x v="48"/>
    <x v="48"/>
    <m/>
    <x v="615"/>
    <e v="#N/A"/>
    <x v="615"/>
  </r>
  <r>
    <x v="5170"/>
    <m/>
    <n v="48"/>
    <x v="22989"/>
    <m/>
    <m/>
    <m/>
    <m/>
    <x v="9935"/>
    <s v="2023/11/8"/>
    <x v="175"/>
    <x v="175"/>
    <x v="48"/>
    <x v="48"/>
    <m/>
    <x v="615"/>
    <e v="#N/A"/>
    <x v="615"/>
  </r>
  <r>
    <x v="5170"/>
    <m/>
    <n v="40"/>
    <x v="22990"/>
    <m/>
    <m/>
    <m/>
    <m/>
    <x v="8455"/>
    <s v="2023/11/27"/>
    <x v="175"/>
    <x v="175"/>
    <x v="48"/>
    <x v="48"/>
    <m/>
    <x v="615"/>
    <e v="#N/A"/>
    <x v="615"/>
  </r>
  <r>
    <x v="5170"/>
    <m/>
    <n v="72"/>
    <x v="19835"/>
    <m/>
    <m/>
    <m/>
    <m/>
    <x v="9777"/>
    <s v="2023/12/26"/>
    <x v="175"/>
    <x v="175"/>
    <x v="48"/>
    <x v="48"/>
    <m/>
    <x v="615"/>
    <e v="#N/A"/>
    <x v="615"/>
  </r>
  <r>
    <x v="5170"/>
    <m/>
    <n v="120"/>
    <x v="22991"/>
    <m/>
    <m/>
    <m/>
    <m/>
    <x v="9777"/>
    <s v="2023/12/26"/>
    <x v="175"/>
    <x v="175"/>
    <x v="48"/>
    <x v="48"/>
    <m/>
    <x v="615"/>
    <e v="#N/A"/>
    <x v="615"/>
  </r>
  <r>
    <x v="5170"/>
    <m/>
    <n v="26"/>
    <x v="22967"/>
    <m/>
    <m/>
    <m/>
    <m/>
    <x v="8296"/>
    <s v="2023/12/31"/>
    <x v="175"/>
    <x v="175"/>
    <x v="9"/>
    <x v="9"/>
    <m/>
    <x v="615"/>
    <e v="#N/A"/>
    <x v="615"/>
  </r>
  <r>
    <x v="5170"/>
    <m/>
    <n v="10"/>
    <x v="22967"/>
    <m/>
    <m/>
    <m/>
    <m/>
    <x v="8296"/>
    <s v="2023/12/31"/>
    <x v="175"/>
    <x v="175"/>
    <x v="9"/>
    <x v="9"/>
    <m/>
    <x v="615"/>
    <e v="#N/A"/>
    <x v="615"/>
  </r>
  <r>
    <x v="5170"/>
    <m/>
    <n v="15"/>
    <x v="22992"/>
    <m/>
    <m/>
    <m/>
    <m/>
    <x v="7856"/>
    <s v="2023/9/18"/>
    <x v="175"/>
    <x v="175"/>
    <x v="8"/>
    <x v="8"/>
    <m/>
    <x v="615"/>
    <e v="#N/A"/>
    <x v="615"/>
  </r>
  <r>
    <x v="5170"/>
    <m/>
    <n v="2070"/>
    <x v="22964"/>
    <m/>
    <m/>
    <m/>
    <m/>
    <x v="7856"/>
    <s v="2023/9/18"/>
    <x v="175"/>
    <x v="175"/>
    <x v="8"/>
    <x v="8"/>
    <m/>
    <x v="615"/>
    <e v="#N/A"/>
    <x v="615"/>
  </r>
  <r>
    <x v="5170"/>
    <m/>
    <n v="80"/>
    <x v="22993"/>
    <m/>
    <m/>
    <m/>
    <m/>
    <x v="9459"/>
    <s v="2023/10/26"/>
    <x v="175"/>
    <x v="175"/>
    <x v="8"/>
    <x v="8"/>
    <m/>
    <x v="615"/>
    <e v="#N/A"/>
    <x v="615"/>
  </r>
  <r>
    <x v="5170"/>
    <m/>
    <n v="15"/>
    <x v="22967"/>
    <m/>
    <m/>
    <m/>
    <m/>
    <x v="9654"/>
    <s v="2023/10/31"/>
    <x v="175"/>
    <x v="175"/>
    <x v="8"/>
    <x v="8"/>
    <m/>
    <x v="615"/>
    <e v="#N/A"/>
    <x v="615"/>
  </r>
  <r>
    <x v="5170"/>
    <m/>
    <n v="2790"/>
    <x v="22994"/>
    <m/>
    <m/>
    <m/>
    <m/>
    <x v="9654"/>
    <s v="2023/10/31"/>
    <x v="175"/>
    <x v="175"/>
    <x v="8"/>
    <x v="8"/>
    <m/>
    <x v="615"/>
    <e v="#N/A"/>
    <x v="615"/>
  </r>
  <r>
    <x v="5170"/>
    <m/>
    <n v="20"/>
    <x v="22995"/>
    <m/>
    <m/>
    <m/>
    <m/>
    <x v="8453"/>
    <s v="2023/10/31"/>
    <x v="175"/>
    <x v="175"/>
    <x v="8"/>
    <x v="8"/>
    <m/>
    <x v="615"/>
    <e v="#N/A"/>
    <x v="615"/>
  </r>
  <r>
    <x v="5170"/>
    <m/>
    <n v="46"/>
    <x v="22996"/>
    <m/>
    <m/>
    <m/>
    <m/>
    <x v="7759"/>
    <s v="2023/11/21"/>
    <x v="175"/>
    <x v="175"/>
    <x v="8"/>
    <x v="8"/>
    <m/>
    <x v="615"/>
    <e v="#N/A"/>
    <x v="615"/>
  </r>
  <r>
    <x v="5170"/>
    <m/>
    <n v="120"/>
    <x v="22997"/>
    <m/>
    <m/>
    <m/>
    <m/>
    <x v="9595"/>
    <s v="2023/12/10"/>
    <x v="175"/>
    <x v="175"/>
    <x v="8"/>
    <x v="8"/>
    <m/>
    <x v="615"/>
    <e v="#N/A"/>
    <x v="615"/>
  </r>
  <r>
    <x v="5170"/>
    <m/>
    <n v="40"/>
    <x v="22998"/>
    <m/>
    <m/>
    <m/>
    <m/>
    <x v="9777"/>
    <s v="2023/12/26"/>
    <x v="175"/>
    <x v="175"/>
    <x v="8"/>
    <x v="8"/>
    <m/>
    <x v="615"/>
    <e v="#N/A"/>
    <x v="615"/>
  </r>
  <r>
    <x v="5170"/>
    <m/>
    <n v="792"/>
    <x v="22999"/>
    <m/>
    <m/>
    <m/>
    <m/>
    <x v="10158"/>
    <s v="2023/10/11"/>
    <x v="175"/>
    <x v="175"/>
    <x v="17"/>
    <x v="17"/>
    <m/>
    <x v="615"/>
    <e v="#N/A"/>
    <x v="615"/>
  </r>
  <r>
    <x v="5170"/>
    <m/>
    <n v="39"/>
    <x v="23000"/>
    <m/>
    <m/>
    <m/>
    <m/>
    <x v="8470"/>
    <s v="2023/3/31"/>
    <x v="175"/>
    <x v="175"/>
    <x v="37"/>
    <x v="37"/>
    <m/>
    <x v="615"/>
    <e v="#N/A"/>
    <x v="615"/>
  </r>
  <r>
    <x v="5170"/>
    <m/>
    <n v="78"/>
    <x v="23001"/>
    <m/>
    <m/>
    <m/>
    <m/>
    <x v="8474"/>
    <s v="2023/6/25"/>
    <x v="175"/>
    <x v="175"/>
    <x v="37"/>
    <x v="37"/>
    <m/>
    <x v="615"/>
    <e v="#N/A"/>
    <x v="615"/>
  </r>
  <r>
    <x v="5170"/>
    <m/>
    <n v="80"/>
    <x v="23002"/>
    <m/>
    <m/>
    <m/>
    <m/>
    <x v="9740"/>
    <s v="2023/6/25"/>
    <x v="175"/>
    <x v="175"/>
    <x v="37"/>
    <x v="37"/>
    <m/>
    <x v="615"/>
    <e v="#N/A"/>
    <x v="615"/>
  </r>
  <r>
    <x v="5170"/>
    <m/>
    <n v="40"/>
    <x v="23003"/>
    <m/>
    <m/>
    <m/>
    <m/>
    <x v="7844"/>
    <s v="2023/8/5"/>
    <x v="175"/>
    <x v="175"/>
    <x v="37"/>
    <x v="37"/>
    <m/>
    <x v="615"/>
    <e v="#N/A"/>
    <x v="615"/>
  </r>
  <r>
    <x v="5170"/>
    <m/>
    <n v="40"/>
    <x v="23003"/>
    <m/>
    <m/>
    <m/>
    <m/>
    <x v="7844"/>
    <s v="2023/8/5"/>
    <x v="175"/>
    <x v="175"/>
    <x v="37"/>
    <x v="37"/>
    <m/>
    <x v="615"/>
    <e v="#N/A"/>
    <x v="615"/>
  </r>
  <r>
    <x v="5170"/>
    <m/>
    <n v="31"/>
    <x v="23004"/>
    <m/>
    <m/>
    <m/>
    <m/>
    <x v="7844"/>
    <s v="2023/8/5"/>
    <x v="175"/>
    <x v="175"/>
    <x v="37"/>
    <x v="37"/>
    <m/>
    <x v="615"/>
    <e v="#N/A"/>
    <x v="615"/>
  </r>
  <r>
    <x v="5170"/>
    <m/>
    <n v="32"/>
    <x v="23003"/>
    <m/>
    <m/>
    <m/>
    <m/>
    <x v="9656"/>
    <s v="2023/8/22"/>
    <x v="175"/>
    <x v="175"/>
    <x v="37"/>
    <x v="37"/>
    <m/>
    <x v="615"/>
    <e v="#N/A"/>
    <x v="615"/>
  </r>
  <r>
    <x v="5170"/>
    <m/>
    <n v="45"/>
    <x v="23005"/>
    <m/>
    <m/>
    <m/>
    <m/>
    <x v="9782"/>
    <s v="2023/9/7"/>
    <x v="175"/>
    <x v="175"/>
    <x v="37"/>
    <x v="37"/>
    <m/>
    <x v="615"/>
    <e v="#N/A"/>
    <x v="615"/>
  </r>
  <r>
    <x v="5170"/>
    <m/>
    <n v="40"/>
    <x v="23006"/>
    <m/>
    <m/>
    <m/>
    <m/>
    <x v="9938"/>
    <s v="2023/9/12"/>
    <x v="175"/>
    <x v="175"/>
    <x v="37"/>
    <x v="37"/>
    <m/>
    <x v="615"/>
    <e v="#N/A"/>
    <x v="615"/>
  </r>
  <r>
    <x v="5170"/>
    <m/>
    <n v="214"/>
    <x v="23007"/>
    <m/>
    <m/>
    <m/>
    <m/>
    <x v="5244"/>
    <s v="2023/1/29"/>
    <x v="175"/>
    <x v="175"/>
    <x v="2"/>
    <x v="2"/>
    <m/>
    <x v="615"/>
    <e v="#N/A"/>
    <x v="615"/>
  </r>
  <r>
    <x v="5170"/>
    <m/>
    <n v="120"/>
    <x v="23008"/>
    <m/>
    <m/>
    <m/>
    <m/>
    <x v="8484"/>
    <s v="2023/5/4"/>
    <x v="175"/>
    <x v="175"/>
    <x v="2"/>
    <x v="2"/>
    <m/>
    <x v="615"/>
    <e v="#N/A"/>
    <x v="615"/>
  </r>
  <r>
    <x v="5170"/>
    <m/>
    <n v="69"/>
    <x v="23009"/>
    <m/>
    <m/>
    <m/>
    <m/>
    <x v="8500"/>
    <s v="2023/5/18"/>
    <x v="175"/>
    <x v="175"/>
    <x v="2"/>
    <x v="2"/>
    <m/>
    <x v="615"/>
    <e v="#N/A"/>
    <x v="615"/>
  </r>
  <r>
    <x v="5170"/>
    <m/>
    <n v="17"/>
    <x v="23010"/>
    <m/>
    <m/>
    <m/>
    <m/>
    <x v="8502"/>
    <s v="2023/6/5"/>
    <x v="175"/>
    <x v="175"/>
    <x v="2"/>
    <x v="2"/>
    <m/>
    <x v="615"/>
    <e v="#N/A"/>
    <x v="615"/>
  </r>
  <r>
    <x v="5170"/>
    <m/>
    <n v="11.950000000000001"/>
    <x v="20588"/>
    <m/>
    <m/>
    <m/>
    <m/>
    <x v="9763"/>
    <s v="2023/8/1"/>
    <x v="175"/>
    <x v="175"/>
    <x v="2"/>
    <x v="2"/>
    <m/>
    <x v="615"/>
    <e v="#N/A"/>
    <x v="615"/>
  </r>
  <r>
    <x v="5170"/>
    <m/>
    <n v="94"/>
    <x v="23011"/>
    <m/>
    <m/>
    <m/>
    <m/>
    <x v="9939"/>
    <s v="2023/3/8"/>
    <x v="175"/>
    <x v="175"/>
    <x v="22"/>
    <x v="22"/>
    <m/>
    <x v="615"/>
    <e v="#N/A"/>
    <x v="615"/>
  </r>
  <r>
    <x v="5170"/>
    <m/>
    <n v="25"/>
    <x v="23012"/>
    <m/>
    <m/>
    <m/>
    <m/>
    <x v="9596"/>
    <s v="2023/4/26"/>
    <x v="175"/>
    <x v="175"/>
    <x v="22"/>
    <x v="22"/>
    <m/>
    <x v="615"/>
    <e v="#N/A"/>
    <x v="615"/>
  </r>
  <r>
    <x v="5170"/>
    <m/>
    <n v="40"/>
    <x v="23013"/>
    <m/>
    <m/>
    <m/>
    <m/>
    <x v="9875"/>
    <s v="2023/6/17"/>
    <x v="175"/>
    <x v="175"/>
    <x v="22"/>
    <x v="22"/>
    <m/>
    <x v="615"/>
    <e v="#N/A"/>
    <x v="615"/>
  </r>
  <r>
    <x v="5170"/>
    <m/>
    <n v="414"/>
    <x v="23014"/>
    <s v="41"/>
    <n v="41"/>
    <n v="6"/>
    <n v="41"/>
    <x v="5565"/>
    <s v="2023/6/19"/>
    <x v="175"/>
    <x v="175"/>
    <x v="22"/>
    <x v="22"/>
    <m/>
    <x v="615"/>
    <e v="#N/A"/>
    <x v="615"/>
  </r>
  <r>
    <x v="5170"/>
    <m/>
    <n v="65"/>
    <x v="22964"/>
    <m/>
    <m/>
    <m/>
    <m/>
    <x v="7856"/>
    <s v="2023/9/18"/>
    <x v="175"/>
    <x v="175"/>
    <x v="22"/>
    <x v="22"/>
    <m/>
    <x v="615"/>
    <e v="#N/A"/>
    <x v="615"/>
  </r>
  <r>
    <x v="5170"/>
    <m/>
    <n v="9365"/>
    <x v="23015"/>
    <m/>
    <m/>
    <m/>
    <m/>
    <x v="5869"/>
    <s v="2023/1/12"/>
    <x v="175"/>
    <x v="175"/>
    <x v="10"/>
    <x v="10"/>
    <m/>
    <x v="615"/>
    <e v="#N/A"/>
    <x v="615"/>
  </r>
  <r>
    <x v="5170"/>
    <m/>
    <n v="3000"/>
    <x v="23015"/>
    <m/>
    <m/>
    <m/>
    <m/>
    <x v="5869"/>
    <s v="2023/1/12"/>
    <x v="175"/>
    <x v="175"/>
    <x v="10"/>
    <x v="10"/>
    <m/>
    <x v="615"/>
    <e v="#N/A"/>
    <x v="615"/>
  </r>
  <r>
    <x v="5170"/>
    <m/>
    <n v="3030"/>
    <x v="23016"/>
    <m/>
    <m/>
    <m/>
    <m/>
    <x v="9826"/>
    <s v="2023/1/25"/>
    <x v="175"/>
    <x v="175"/>
    <x v="10"/>
    <x v="10"/>
    <m/>
    <x v="615"/>
    <e v="#N/A"/>
    <x v="615"/>
  </r>
  <r>
    <x v="5170"/>
    <m/>
    <n v="204"/>
    <x v="23007"/>
    <m/>
    <m/>
    <m/>
    <m/>
    <x v="5244"/>
    <s v="2023/1/29"/>
    <x v="175"/>
    <x v="175"/>
    <x v="10"/>
    <x v="10"/>
    <m/>
    <x v="615"/>
    <e v="#N/A"/>
    <x v="615"/>
  </r>
  <r>
    <x v="5170"/>
    <m/>
    <n v="63"/>
    <x v="23017"/>
    <m/>
    <m/>
    <m/>
    <m/>
    <x v="9830"/>
    <s v="2023/3/19"/>
    <x v="175"/>
    <x v="175"/>
    <x v="10"/>
    <x v="10"/>
    <m/>
    <x v="615"/>
    <e v="#N/A"/>
    <x v="615"/>
  </r>
  <r>
    <x v="5170"/>
    <m/>
    <n v="160"/>
    <x v="23018"/>
    <m/>
    <m/>
    <m/>
    <m/>
    <x v="9830"/>
    <s v="2023/3/19"/>
    <x v="175"/>
    <x v="175"/>
    <x v="10"/>
    <x v="10"/>
    <m/>
    <x v="615"/>
    <e v="#N/A"/>
    <x v="615"/>
  </r>
  <r>
    <x v="5170"/>
    <m/>
    <n v="210"/>
    <x v="23019"/>
    <m/>
    <m/>
    <m/>
    <m/>
    <x v="9830"/>
    <s v="2023/3/19"/>
    <x v="175"/>
    <x v="175"/>
    <x v="10"/>
    <x v="10"/>
    <m/>
    <x v="615"/>
    <e v="#N/A"/>
    <x v="615"/>
  </r>
  <r>
    <x v="5170"/>
    <m/>
    <n v="693.23"/>
    <x v="23020"/>
    <m/>
    <m/>
    <m/>
    <m/>
    <x v="9529"/>
    <s v="2023/4/13"/>
    <x v="175"/>
    <x v="175"/>
    <x v="10"/>
    <x v="10"/>
    <m/>
    <x v="615"/>
    <e v="#N/A"/>
    <x v="615"/>
  </r>
  <r>
    <x v="5170"/>
    <m/>
    <n v="300"/>
    <x v="23021"/>
    <m/>
    <m/>
    <m/>
    <m/>
    <x v="9529"/>
    <s v="2023/4/13"/>
    <x v="175"/>
    <x v="175"/>
    <x v="10"/>
    <x v="10"/>
    <m/>
    <x v="615"/>
    <e v="#N/A"/>
    <x v="615"/>
  </r>
  <r>
    <x v="5170"/>
    <m/>
    <n v="20"/>
    <x v="23022"/>
    <m/>
    <m/>
    <m/>
    <m/>
    <x v="9529"/>
    <s v="2023/4/13"/>
    <x v="175"/>
    <x v="175"/>
    <x v="10"/>
    <x v="10"/>
    <m/>
    <x v="615"/>
    <e v="#N/A"/>
    <x v="615"/>
  </r>
  <r>
    <x v="5170"/>
    <m/>
    <n v="600"/>
    <x v="23023"/>
    <m/>
    <m/>
    <m/>
    <m/>
    <x v="8492"/>
    <s v="2023/7/12"/>
    <x v="175"/>
    <x v="175"/>
    <x v="10"/>
    <x v="10"/>
    <m/>
    <x v="615"/>
    <e v="#N/A"/>
    <x v="615"/>
  </r>
  <r>
    <x v="5170"/>
    <m/>
    <n v="342"/>
    <x v="23024"/>
    <m/>
    <m/>
    <m/>
    <m/>
    <x v="8492"/>
    <s v="2023/7/12"/>
    <x v="175"/>
    <x v="175"/>
    <x v="10"/>
    <x v="10"/>
    <m/>
    <x v="615"/>
    <e v="#N/A"/>
    <x v="615"/>
  </r>
  <r>
    <x v="5170"/>
    <m/>
    <n v="1389"/>
    <x v="7959"/>
    <m/>
    <m/>
    <m/>
    <m/>
    <x v="6902"/>
    <s v="2023/11/7"/>
    <x v="175"/>
    <x v="175"/>
    <x v="10"/>
    <x v="10"/>
    <m/>
    <x v="615"/>
    <e v="#N/A"/>
    <x v="615"/>
  </r>
  <r>
    <x v="5170"/>
    <m/>
    <n v="44"/>
    <x v="23025"/>
    <m/>
    <m/>
    <m/>
    <m/>
    <x v="9781"/>
    <s v="2023/6/24"/>
    <x v="175"/>
    <x v="175"/>
    <x v="14"/>
    <x v="14"/>
    <m/>
    <x v="615"/>
    <e v="#N/A"/>
    <x v="615"/>
  </r>
  <r>
    <x v="5170"/>
    <m/>
    <n v="13"/>
    <x v="23026"/>
    <m/>
    <m/>
    <m/>
    <m/>
    <x v="8494"/>
    <s v="2023/6/25"/>
    <x v="175"/>
    <x v="175"/>
    <x v="14"/>
    <x v="14"/>
    <m/>
    <x v="615"/>
    <e v="#N/A"/>
    <x v="615"/>
  </r>
  <r>
    <x v="5170"/>
    <m/>
    <n v="29"/>
    <x v="23027"/>
    <m/>
    <m/>
    <m/>
    <m/>
    <x v="8494"/>
    <s v="2023/6/25"/>
    <x v="175"/>
    <x v="175"/>
    <x v="14"/>
    <x v="14"/>
    <m/>
    <x v="615"/>
    <e v="#N/A"/>
    <x v="615"/>
  </r>
  <r>
    <x v="5170"/>
    <m/>
    <n v="19"/>
    <x v="23028"/>
    <m/>
    <m/>
    <m/>
    <m/>
    <x v="9782"/>
    <s v="2023/9/7"/>
    <x v="175"/>
    <x v="175"/>
    <x v="14"/>
    <x v="14"/>
    <m/>
    <x v="615"/>
    <e v="#N/A"/>
    <x v="615"/>
  </r>
  <r>
    <x v="5170"/>
    <m/>
    <n v="48"/>
    <x v="23029"/>
    <m/>
    <m/>
    <m/>
    <m/>
    <x v="9782"/>
    <s v="2023/9/7"/>
    <x v="175"/>
    <x v="175"/>
    <x v="14"/>
    <x v="14"/>
    <m/>
    <x v="615"/>
    <e v="#N/A"/>
    <x v="615"/>
  </r>
  <r>
    <x v="5170"/>
    <m/>
    <n v="22"/>
    <x v="23025"/>
    <m/>
    <m/>
    <m/>
    <m/>
    <x v="9782"/>
    <s v="2023/9/7"/>
    <x v="175"/>
    <x v="175"/>
    <x v="14"/>
    <x v="14"/>
    <m/>
    <x v="615"/>
    <e v="#N/A"/>
    <x v="615"/>
  </r>
  <r>
    <x v="5170"/>
    <m/>
    <n v="8"/>
    <x v="23030"/>
    <m/>
    <m/>
    <m/>
    <m/>
    <x v="8141"/>
    <s v="2023/1/25"/>
    <x v="175"/>
    <x v="175"/>
    <x v="21"/>
    <x v="21"/>
    <m/>
    <x v="615"/>
    <e v="#N/A"/>
    <x v="615"/>
  </r>
  <r>
    <x v="5170"/>
    <m/>
    <n v="25"/>
    <x v="23030"/>
    <m/>
    <m/>
    <m/>
    <m/>
    <x v="8141"/>
    <s v="2023/1/25"/>
    <x v="175"/>
    <x v="175"/>
    <x v="21"/>
    <x v="21"/>
    <m/>
    <x v="615"/>
    <e v="#N/A"/>
    <x v="615"/>
  </r>
  <r>
    <x v="5170"/>
    <m/>
    <n v="82"/>
    <x v="23031"/>
    <m/>
    <m/>
    <m/>
    <m/>
    <x v="8476"/>
    <s v="2023/1/31"/>
    <x v="175"/>
    <x v="175"/>
    <x v="21"/>
    <x v="21"/>
    <m/>
    <x v="615"/>
    <e v="#N/A"/>
    <x v="615"/>
  </r>
  <r>
    <x v="5170"/>
    <m/>
    <n v="50"/>
    <x v="23032"/>
    <m/>
    <m/>
    <m/>
    <m/>
    <x v="8477"/>
    <s v="2023/1/31"/>
    <x v="175"/>
    <x v="175"/>
    <x v="21"/>
    <x v="21"/>
    <m/>
    <x v="615"/>
    <e v="#N/A"/>
    <x v="615"/>
  </r>
  <r>
    <x v="5170"/>
    <m/>
    <n v="79.040000000000006"/>
    <x v="23033"/>
    <m/>
    <m/>
    <m/>
    <m/>
    <x v="8477"/>
    <s v="2023/1/31"/>
    <x v="175"/>
    <x v="175"/>
    <x v="21"/>
    <x v="21"/>
    <m/>
    <x v="615"/>
    <e v="#N/A"/>
    <x v="615"/>
  </r>
  <r>
    <x v="5170"/>
    <m/>
    <n v="71"/>
    <x v="23034"/>
    <m/>
    <m/>
    <m/>
    <m/>
    <x v="8496"/>
    <s v="2023/3/5"/>
    <x v="175"/>
    <x v="175"/>
    <x v="21"/>
    <x v="21"/>
    <m/>
    <x v="615"/>
    <e v="#N/A"/>
    <x v="615"/>
  </r>
  <r>
    <x v="5170"/>
    <m/>
    <n v="47"/>
    <x v="23035"/>
    <m/>
    <m/>
    <m/>
    <m/>
    <x v="8496"/>
    <s v="2023/3/5"/>
    <x v="175"/>
    <x v="175"/>
    <x v="21"/>
    <x v="21"/>
    <m/>
    <x v="615"/>
    <e v="#N/A"/>
    <x v="615"/>
  </r>
  <r>
    <x v="5170"/>
    <m/>
    <n v="119"/>
    <x v="23036"/>
    <m/>
    <m/>
    <m/>
    <m/>
    <x v="8496"/>
    <s v="2023/3/5"/>
    <x v="175"/>
    <x v="175"/>
    <x v="21"/>
    <x v="21"/>
    <m/>
    <x v="615"/>
    <e v="#N/A"/>
    <x v="615"/>
  </r>
  <r>
    <x v="5170"/>
    <m/>
    <n v="80"/>
    <x v="23037"/>
    <m/>
    <m/>
    <m/>
    <m/>
    <x v="8012"/>
    <s v="2023/3/9"/>
    <x v="175"/>
    <x v="175"/>
    <x v="21"/>
    <x v="21"/>
    <m/>
    <x v="615"/>
    <e v="#N/A"/>
    <x v="615"/>
  </r>
  <r>
    <x v="5170"/>
    <m/>
    <n v="103.5"/>
    <x v="23038"/>
    <m/>
    <m/>
    <m/>
    <m/>
    <x v="8012"/>
    <s v="2023/3/9"/>
    <x v="175"/>
    <x v="175"/>
    <x v="21"/>
    <x v="21"/>
    <m/>
    <x v="615"/>
    <e v="#N/A"/>
    <x v="615"/>
  </r>
  <r>
    <x v="5170"/>
    <m/>
    <n v="120"/>
    <x v="23039"/>
    <m/>
    <m/>
    <m/>
    <m/>
    <x v="7814"/>
    <s v="2023/3/28"/>
    <x v="175"/>
    <x v="175"/>
    <x v="21"/>
    <x v="21"/>
    <m/>
    <x v="615"/>
    <e v="#N/A"/>
    <x v="615"/>
  </r>
  <r>
    <x v="5170"/>
    <m/>
    <n v="38"/>
    <x v="23040"/>
    <m/>
    <m/>
    <m/>
    <m/>
    <x v="8481"/>
    <s v="2023/3/28"/>
    <x v="175"/>
    <x v="175"/>
    <x v="21"/>
    <x v="21"/>
    <m/>
    <x v="615"/>
    <e v="#N/A"/>
    <x v="615"/>
  </r>
  <r>
    <x v="5170"/>
    <m/>
    <n v="119.60000000000001"/>
    <x v="23041"/>
    <m/>
    <m/>
    <m/>
    <m/>
    <x v="8481"/>
    <s v="2023/3/28"/>
    <x v="175"/>
    <x v="175"/>
    <x v="21"/>
    <x v="21"/>
    <m/>
    <x v="615"/>
    <e v="#N/A"/>
    <x v="615"/>
  </r>
  <r>
    <x v="5170"/>
    <m/>
    <n v="120"/>
    <x v="23042"/>
    <m/>
    <m/>
    <m/>
    <m/>
    <x v="8482"/>
    <s v="2023/4/8"/>
    <x v="175"/>
    <x v="175"/>
    <x v="21"/>
    <x v="21"/>
    <m/>
    <x v="615"/>
    <e v="#N/A"/>
    <x v="615"/>
  </r>
  <r>
    <x v="5170"/>
    <m/>
    <n v="200.5"/>
    <x v="23043"/>
    <m/>
    <m/>
    <m/>
    <m/>
    <x v="8484"/>
    <s v="2023/5/4"/>
    <x v="175"/>
    <x v="175"/>
    <x v="21"/>
    <x v="21"/>
    <m/>
    <x v="615"/>
    <e v="#N/A"/>
    <x v="615"/>
  </r>
  <r>
    <x v="5170"/>
    <m/>
    <n v="133.15"/>
    <x v="23044"/>
    <m/>
    <m/>
    <m/>
    <m/>
    <x v="8499"/>
    <s v="2023/5/18"/>
    <x v="175"/>
    <x v="175"/>
    <x v="21"/>
    <x v="21"/>
    <m/>
    <x v="615"/>
    <e v="#N/A"/>
    <x v="615"/>
  </r>
  <r>
    <x v="5170"/>
    <m/>
    <n v="38"/>
    <x v="23045"/>
    <m/>
    <m/>
    <m/>
    <m/>
    <x v="8501"/>
    <s v="2023/5/25"/>
    <x v="175"/>
    <x v="175"/>
    <x v="21"/>
    <x v="21"/>
    <m/>
    <x v="615"/>
    <e v="#N/A"/>
    <x v="615"/>
  </r>
  <r>
    <x v="5170"/>
    <m/>
    <n v="47"/>
    <x v="23046"/>
    <m/>
    <m/>
    <m/>
    <m/>
    <x v="8502"/>
    <s v="2023/6/5"/>
    <x v="175"/>
    <x v="175"/>
    <x v="21"/>
    <x v="21"/>
    <m/>
    <x v="615"/>
    <e v="#N/A"/>
    <x v="615"/>
  </r>
  <r>
    <x v="5170"/>
    <m/>
    <n v="452"/>
    <x v="23047"/>
    <m/>
    <m/>
    <m/>
    <m/>
    <x v="8503"/>
    <s v="2023/6/5"/>
    <x v="175"/>
    <x v="175"/>
    <x v="21"/>
    <x v="21"/>
    <m/>
    <x v="615"/>
    <e v="#N/A"/>
    <x v="615"/>
  </r>
  <r>
    <x v="5170"/>
    <m/>
    <n v="89.350000000000009"/>
    <x v="23048"/>
    <m/>
    <m/>
    <m/>
    <m/>
    <x v="8503"/>
    <s v="2023/6/5"/>
    <x v="175"/>
    <x v="175"/>
    <x v="21"/>
    <x v="21"/>
    <m/>
    <x v="615"/>
    <e v="#N/A"/>
    <x v="615"/>
  </r>
  <r>
    <x v="5170"/>
    <m/>
    <n v="60"/>
    <x v="23049"/>
    <m/>
    <m/>
    <m/>
    <m/>
    <x v="8503"/>
    <s v="2023/6/5"/>
    <x v="175"/>
    <x v="175"/>
    <x v="21"/>
    <x v="21"/>
    <m/>
    <x v="615"/>
    <e v="#N/A"/>
    <x v="615"/>
  </r>
  <r>
    <x v="5170"/>
    <m/>
    <n v="24"/>
    <x v="23050"/>
    <m/>
    <m/>
    <m/>
    <m/>
    <x v="9670"/>
    <s v="2023/6/20"/>
    <x v="175"/>
    <x v="175"/>
    <x v="21"/>
    <x v="21"/>
    <m/>
    <x v="615"/>
    <e v="#N/A"/>
    <x v="615"/>
  </r>
  <r>
    <x v="5170"/>
    <m/>
    <n v="34"/>
    <x v="21035"/>
    <m/>
    <m/>
    <m/>
    <m/>
    <x v="9670"/>
    <s v="2023/6/20"/>
    <x v="175"/>
    <x v="175"/>
    <x v="21"/>
    <x v="21"/>
    <m/>
    <x v="615"/>
    <e v="#N/A"/>
    <x v="615"/>
  </r>
  <r>
    <x v="5170"/>
    <m/>
    <n v="85"/>
    <x v="23051"/>
    <m/>
    <m/>
    <m/>
    <m/>
    <x v="8485"/>
    <s v="2023/6/21"/>
    <x v="175"/>
    <x v="175"/>
    <x v="21"/>
    <x v="21"/>
    <m/>
    <x v="615"/>
    <e v="#N/A"/>
    <x v="615"/>
  </r>
  <r>
    <x v="5170"/>
    <m/>
    <n v="212.5"/>
    <x v="23052"/>
    <m/>
    <m/>
    <m/>
    <m/>
    <x v="8485"/>
    <s v="2023/6/21"/>
    <x v="175"/>
    <x v="175"/>
    <x v="21"/>
    <x v="21"/>
    <m/>
    <x v="615"/>
    <e v="#N/A"/>
    <x v="615"/>
  </r>
  <r>
    <x v="5170"/>
    <m/>
    <n v="38"/>
    <x v="23053"/>
    <m/>
    <m/>
    <m/>
    <m/>
    <x v="9597"/>
    <s v="2023/7/9"/>
    <x v="175"/>
    <x v="175"/>
    <x v="21"/>
    <x v="21"/>
    <m/>
    <x v="615"/>
    <e v="#N/A"/>
    <x v="615"/>
  </r>
  <r>
    <x v="5170"/>
    <m/>
    <n v="464"/>
    <x v="23054"/>
    <m/>
    <m/>
    <m/>
    <m/>
    <x v="9783"/>
    <s v="2023/7/9"/>
    <x v="175"/>
    <x v="175"/>
    <x v="21"/>
    <x v="21"/>
    <m/>
    <x v="615"/>
    <e v="#N/A"/>
    <x v="615"/>
  </r>
  <r>
    <x v="5170"/>
    <m/>
    <n v="54"/>
    <x v="23055"/>
    <m/>
    <m/>
    <m/>
    <m/>
    <x v="9783"/>
    <s v="2023/7/9"/>
    <x v="175"/>
    <x v="175"/>
    <x v="21"/>
    <x v="21"/>
    <m/>
    <x v="615"/>
    <e v="#N/A"/>
    <x v="615"/>
  </r>
  <r>
    <x v="5170"/>
    <m/>
    <n v="120"/>
    <x v="23056"/>
    <m/>
    <m/>
    <m/>
    <m/>
    <x v="9783"/>
    <s v="2023/7/9"/>
    <x v="175"/>
    <x v="175"/>
    <x v="21"/>
    <x v="21"/>
    <m/>
    <x v="615"/>
    <e v="#N/A"/>
    <x v="615"/>
  </r>
  <r>
    <x v="5170"/>
    <m/>
    <n v="29.45"/>
    <x v="23057"/>
    <m/>
    <m/>
    <m/>
    <m/>
    <x v="8486"/>
    <s v="2023/8/1"/>
    <x v="175"/>
    <x v="175"/>
    <x v="21"/>
    <x v="21"/>
    <m/>
    <x v="615"/>
    <e v="#N/A"/>
    <x v="615"/>
  </r>
  <r>
    <x v="5170"/>
    <m/>
    <n v="38"/>
    <x v="23058"/>
    <m/>
    <m/>
    <m/>
    <m/>
    <x v="8486"/>
    <s v="2023/8/1"/>
    <x v="175"/>
    <x v="175"/>
    <x v="21"/>
    <x v="21"/>
    <m/>
    <x v="615"/>
    <e v="#N/A"/>
    <x v="615"/>
  </r>
  <r>
    <x v="5170"/>
    <m/>
    <n v="1456"/>
    <x v="23059"/>
    <m/>
    <m/>
    <m/>
    <m/>
    <x v="8486"/>
    <s v="2023/8/1"/>
    <x v="175"/>
    <x v="175"/>
    <x v="21"/>
    <x v="21"/>
    <m/>
    <x v="615"/>
    <e v="#N/A"/>
    <x v="615"/>
  </r>
  <r>
    <x v="5170"/>
    <m/>
    <n v="120"/>
    <x v="21035"/>
    <m/>
    <m/>
    <m/>
    <m/>
    <x v="8486"/>
    <s v="2023/8/1"/>
    <x v="175"/>
    <x v="175"/>
    <x v="21"/>
    <x v="21"/>
    <m/>
    <x v="615"/>
    <e v="#N/A"/>
    <x v="615"/>
  </r>
  <r>
    <x v="5170"/>
    <m/>
    <n v="120"/>
    <x v="23060"/>
    <m/>
    <m/>
    <m/>
    <m/>
    <x v="8504"/>
    <s v="2023/8/16"/>
    <x v="175"/>
    <x v="175"/>
    <x v="21"/>
    <x v="21"/>
    <m/>
    <x v="615"/>
    <e v="#N/A"/>
    <x v="615"/>
  </r>
  <r>
    <x v="5170"/>
    <m/>
    <n v="564"/>
    <x v="23061"/>
    <m/>
    <m/>
    <m/>
    <m/>
    <x v="8329"/>
    <s v="2023/4/1"/>
    <x v="175"/>
    <x v="175"/>
    <x v="0"/>
    <x v="0"/>
    <m/>
    <x v="615"/>
    <e v="#N/A"/>
    <x v="615"/>
  </r>
  <r>
    <x v="5170"/>
    <m/>
    <n v="197"/>
    <x v="23062"/>
    <m/>
    <m/>
    <m/>
    <m/>
    <x v="8515"/>
    <s v="2023/4/26"/>
    <x v="175"/>
    <x v="175"/>
    <x v="0"/>
    <x v="0"/>
    <m/>
    <x v="615"/>
    <e v="#N/A"/>
    <x v="615"/>
  </r>
  <r>
    <x v="5170"/>
    <m/>
    <n v="220"/>
    <x v="23063"/>
    <m/>
    <m/>
    <m/>
    <m/>
    <x v="8516"/>
    <s v="2023/5/8"/>
    <x v="175"/>
    <x v="175"/>
    <x v="0"/>
    <x v="0"/>
    <m/>
    <x v="615"/>
    <e v="#N/A"/>
    <x v="615"/>
  </r>
  <r>
    <x v="5170"/>
    <m/>
    <n v="212"/>
    <x v="22928"/>
    <m/>
    <m/>
    <m/>
    <m/>
    <x v="9756"/>
    <s v="2023/8/27"/>
    <x v="175"/>
    <x v="175"/>
    <x v="0"/>
    <x v="0"/>
    <m/>
    <x v="615"/>
    <e v="#N/A"/>
    <x v="615"/>
  </r>
  <r>
    <x v="5170"/>
    <m/>
    <n v="95"/>
    <x v="23064"/>
    <m/>
    <m/>
    <m/>
    <m/>
    <x v="9708"/>
    <s v="2023/12/24"/>
    <x v="175"/>
    <x v="175"/>
    <x v="5"/>
    <x v="5"/>
    <m/>
    <x v="615"/>
    <e v="#N/A"/>
    <x v="615"/>
  </r>
  <r>
    <x v="5170"/>
    <m/>
    <n v="20"/>
    <x v="23065"/>
    <m/>
    <m/>
    <m/>
    <m/>
    <x v="9890"/>
    <s v="2023/12/24"/>
    <x v="175"/>
    <x v="175"/>
    <x v="5"/>
    <x v="5"/>
    <m/>
    <x v="615"/>
    <e v="#N/A"/>
    <x v="615"/>
  </r>
  <r>
    <x v="5170"/>
    <m/>
    <n v="340"/>
    <x v="23066"/>
    <m/>
    <m/>
    <m/>
    <m/>
    <x v="8530"/>
    <s v="2023/1/31"/>
    <x v="175"/>
    <x v="175"/>
    <x v="32"/>
    <x v="32"/>
    <m/>
    <x v="615"/>
    <e v="#N/A"/>
    <x v="615"/>
  </r>
  <r>
    <x v="5170"/>
    <m/>
    <n v="43"/>
    <x v="23067"/>
    <m/>
    <m/>
    <m/>
    <m/>
    <x v="8532"/>
    <s v="2023/3/5"/>
    <x v="175"/>
    <x v="175"/>
    <x v="32"/>
    <x v="32"/>
    <m/>
    <x v="615"/>
    <e v="#N/A"/>
    <x v="615"/>
  </r>
  <r>
    <x v="5170"/>
    <m/>
    <n v="49"/>
    <x v="23068"/>
    <m/>
    <m/>
    <m/>
    <m/>
    <x v="8533"/>
    <s v="2023/3/5"/>
    <x v="175"/>
    <x v="175"/>
    <x v="32"/>
    <x v="32"/>
    <m/>
    <x v="615"/>
    <e v="#N/A"/>
    <x v="615"/>
  </r>
  <r>
    <x v="5170"/>
    <m/>
    <n v="342"/>
    <x v="23069"/>
    <m/>
    <m/>
    <m/>
    <m/>
    <x v="8533"/>
    <s v="2023/3/5"/>
    <x v="175"/>
    <x v="175"/>
    <x v="32"/>
    <x v="32"/>
    <m/>
    <x v="615"/>
    <e v="#N/A"/>
    <x v="615"/>
  </r>
  <r>
    <x v="5170"/>
    <m/>
    <n v="55"/>
    <x v="23070"/>
    <m/>
    <m/>
    <m/>
    <m/>
    <x v="8534"/>
    <s v="2023/3/6"/>
    <x v="175"/>
    <x v="175"/>
    <x v="32"/>
    <x v="32"/>
    <m/>
    <x v="615"/>
    <e v="#N/A"/>
    <x v="615"/>
  </r>
  <r>
    <x v="5170"/>
    <m/>
    <n v="58"/>
    <x v="23071"/>
    <m/>
    <m/>
    <m/>
    <m/>
    <x v="9683"/>
    <s v="2023/3/27"/>
    <x v="175"/>
    <x v="175"/>
    <x v="32"/>
    <x v="32"/>
    <m/>
    <x v="615"/>
    <e v="#N/A"/>
    <x v="615"/>
  </r>
  <r>
    <x v="5170"/>
    <m/>
    <n v="50"/>
    <x v="23072"/>
    <m/>
    <m/>
    <m/>
    <m/>
    <x v="8535"/>
    <s v="2023/3/29"/>
    <x v="175"/>
    <x v="175"/>
    <x v="32"/>
    <x v="32"/>
    <m/>
    <x v="615"/>
    <e v="#N/A"/>
    <x v="615"/>
  </r>
  <r>
    <x v="5170"/>
    <m/>
    <n v="44"/>
    <x v="23073"/>
    <m/>
    <m/>
    <m/>
    <m/>
    <x v="8536"/>
    <s v="2023/3/29"/>
    <x v="175"/>
    <x v="175"/>
    <x v="32"/>
    <x v="32"/>
    <m/>
    <x v="615"/>
    <e v="#N/A"/>
    <x v="615"/>
  </r>
  <r>
    <x v="5170"/>
    <m/>
    <n v="24"/>
    <x v="23074"/>
    <m/>
    <m/>
    <m/>
    <m/>
    <x v="8537"/>
    <s v="2023/4/10"/>
    <x v="175"/>
    <x v="175"/>
    <x v="32"/>
    <x v="32"/>
    <m/>
    <x v="615"/>
    <e v="#N/A"/>
    <x v="615"/>
  </r>
  <r>
    <x v="5170"/>
    <m/>
    <n v="427"/>
    <x v="23075"/>
    <m/>
    <m/>
    <m/>
    <m/>
    <x v="8537"/>
    <s v="2023/4/10"/>
    <x v="175"/>
    <x v="175"/>
    <x v="32"/>
    <x v="32"/>
    <m/>
    <x v="615"/>
    <e v="#N/A"/>
    <x v="615"/>
  </r>
  <r>
    <x v="5170"/>
    <m/>
    <n v="21"/>
    <x v="23076"/>
    <m/>
    <m/>
    <m/>
    <m/>
    <x v="8538"/>
    <s v="2023/4/29"/>
    <x v="175"/>
    <x v="175"/>
    <x v="32"/>
    <x v="32"/>
    <m/>
    <x v="615"/>
    <e v="#N/A"/>
    <x v="615"/>
  </r>
  <r>
    <x v="5170"/>
    <m/>
    <n v="16630"/>
    <x v="23077"/>
    <m/>
    <m/>
    <m/>
    <m/>
    <x v="10159"/>
    <s v="2023/4/30"/>
    <x v="175"/>
    <x v="175"/>
    <x v="32"/>
    <x v="32"/>
    <m/>
    <x v="615"/>
    <e v="#N/A"/>
    <x v="615"/>
  </r>
  <r>
    <x v="5170"/>
    <m/>
    <n v="43"/>
    <x v="23078"/>
    <m/>
    <m/>
    <m/>
    <m/>
    <x v="8539"/>
    <s v="2023/5/3"/>
    <x v="175"/>
    <x v="175"/>
    <x v="32"/>
    <x v="32"/>
    <m/>
    <x v="615"/>
    <e v="#N/A"/>
    <x v="615"/>
  </r>
  <r>
    <x v="5170"/>
    <m/>
    <n v="33"/>
    <x v="23079"/>
    <m/>
    <m/>
    <m/>
    <m/>
    <x v="8539"/>
    <s v="2023/5/3"/>
    <x v="175"/>
    <x v="175"/>
    <x v="32"/>
    <x v="32"/>
    <m/>
    <x v="615"/>
    <e v="#N/A"/>
    <x v="615"/>
  </r>
  <r>
    <x v="5170"/>
    <m/>
    <n v="86"/>
    <x v="23080"/>
    <m/>
    <m/>
    <m/>
    <m/>
    <x v="8540"/>
    <s v="2023/5/13"/>
    <x v="175"/>
    <x v="175"/>
    <x v="32"/>
    <x v="32"/>
    <m/>
    <x v="615"/>
    <e v="#N/A"/>
    <x v="615"/>
  </r>
  <r>
    <x v="5170"/>
    <m/>
    <n v="57"/>
    <x v="23081"/>
    <m/>
    <m/>
    <m/>
    <m/>
    <x v="9786"/>
    <s v="2023/5/16"/>
    <x v="175"/>
    <x v="175"/>
    <x v="32"/>
    <x v="32"/>
    <m/>
    <x v="615"/>
    <e v="#N/A"/>
    <x v="615"/>
  </r>
  <r>
    <x v="5170"/>
    <m/>
    <n v="20"/>
    <x v="23082"/>
    <m/>
    <m/>
    <m/>
    <m/>
    <x v="9787"/>
    <s v="2023/6/18"/>
    <x v="175"/>
    <x v="175"/>
    <x v="32"/>
    <x v="32"/>
    <m/>
    <x v="615"/>
    <e v="#N/A"/>
    <x v="615"/>
  </r>
  <r>
    <x v="5170"/>
    <m/>
    <n v="86"/>
    <x v="23083"/>
    <m/>
    <m/>
    <m/>
    <m/>
    <x v="8541"/>
    <s v="2023/6/24"/>
    <x v="175"/>
    <x v="175"/>
    <x v="32"/>
    <x v="32"/>
    <m/>
    <x v="615"/>
    <e v="#N/A"/>
    <x v="615"/>
  </r>
  <r>
    <x v="5170"/>
    <m/>
    <n v="75"/>
    <x v="23084"/>
    <m/>
    <m/>
    <m/>
    <m/>
    <x v="8542"/>
    <s v="2023/12/31"/>
    <x v="175"/>
    <x v="175"/>
    <x v="32"/>
    <x v="32"/>
    <m/>
    <x v="615"/>
    <e v="#N/A"/>
    <x v="615"/>
  </r>
  <r>
    <x v="5170"/>
    <m/>
    <n v="84"/>
    <x v="23085"/>
    <m/>
    <m/>
    <m/>
    <m/>
    <x v="9691"/>
    <s v="2023/8/31"/>
    <x v="175"/>
    <x v="175"/>
    <x v="68"/>
    <x v="68"/>
    <m/>
    <x v="615"/>
    <e v="#N/A"/>
    <x v="615"/>
  </r>
  <r>
    <x v="5170"/>
    <m/>
    <n v="27"/>
    <x v="23086"/>
    <m/>
    <m/>
    <m/>
    <m/>
    <x v="9691"/>
    <s v="2023/8/31"/>
    <x v="175"/>
    <x v="175"/>
    <x v="68"/>
    <x v="68"/>
    <m/>
    <x v="615"/>
    <e v="#N/A"/>
    <x v="615"/>
  </r>
  <r>
    <x v="5170"/>
    <m/>
    <n v="91"/>
    <x v="23087"/>
    <m/>
    <m/>
    <m/>
    <m/>
    <x v="9788"/>
    <s v="2023/10/23"/>
    <x v="175"/>
    <x v="175"/>
    <x v="68"/>
    <x v="68"/>
    <m/>
    <x v="615"/>
    <e v="#N/A"/>
    <x v="615"/>
  </r>
  <r>
    <x v="5170"/>
    <m/>
    <n v="275"/>
    <x v="23088"/>
    <m/>
    <m/>
    <m/>
    <m/>
    <x v="8544"/>
    <s v="2023/5/13"/>
    <x v="175"/>
    <x v="175"/>
    <x v="23"/>
    <x v="23"/>
    <m/>
    <x v="615"/>
    <e v="#N/A"/>
    <x v="615"/>
  </r>
  <r>
    <x v="5170"/>
    <m/>
    <n v="91"/>
    <x v="23089"/>
    <m/>
    <m/>
    <m/>
    <m/>
    <x v="8438"/>
    <s v="2023/6/5"/>
    <x v="175"/>
    <x v="175"/>
    <x v="23"/>
    <x v="23"/>
    <m/>
    <x v="615"/>
    <e v="#N/A"/>
    <x v="615"/>
  </r>
  <r>
    <x v="5170"/>
    <m/>
    <n v="98"/>
    <x v="23090"/>
    <m/>
    <m/>
    <m/>
    <m/>
    <x v="8660"/>
    <s v="2023/9/3"/>
    <x v="175"/>
    <x v="175"/>
    <x v="23"/>
    <x v="23"/>
    <m/>
    <x v="615"/>
    <e v="#N/A"/>
    <x v="615"/>
  </r>
  <r>
    <x v="5170"/>
    <m/>
    <n v="468"/>
    <x v="23091"/>
    <m/>
    <m/>
    <m/>
    <m/>
    <x v="8550"/>
    <s v="2023/10/11"/>
    <x v="175"/>
    <x v="175"/>
    <x v="23"/>
    <x v="23"/>
    <m/>
    <x v="615"/>
    <e v="#N/A"/>
    <x v="615"/>
  </r>
  <r>
    <x v="5170"/>
    <m/>
    <n v="45"/>
    <x v="23092"/>
    <m/>
    <m/>
    <m/>
    <m/>
    <x v="8550"/>
    <s v="2023/10/11"/>
    <x v="175"/>
    <x v="175"/>
    <x v="23"/>
    <x v="23"/>
    <m/>
    <x v="615"/>
    <e v="#N/A"/>
    <x v="615"/>
  </r>
  <r>
    <x v="5170"/>
    <m/>
    <n v="360"/>
    <x v="23091"/>
    <m/>
    <m/>
    <m/>
    <m/>
    <x v="8550"/>
    <s v="2023/10/11"/>
    <x v="175"/>
    <x v="175"/>
    <x v="23"/>
    <x v="23"/>
    <m/>
    <x v="615"/>
    <e v="#N/A"/>
    <x v="615"/>
  </r>
  <r>
    <x v="5170"/>
    <m/>
    <n v="490"/>
    <x v="23093"/>
    <m/>
    <m/>
    <m/>
    <m/>
    <x v="8551"/>
    <s v="2023/10/11"/>
    <x v="175"/>
    <x v="175"/>
    <x v="23"/>
    <x v="23"/>
    <m/>
    <x v="615"/>
    <e v="#N/A"/>
    <x v="615"/>
  </r>
  <r>
    <x v="5170"/>
    <m/>
    <n v="514"/>
    <x v="23094"/>
    <m/>
    <m/>
    <m/>
    <m/>
    <x v="9946"/>
    <s v="2023/7/13"/>
    <x v="175"/>
    <x v="175"/>
    <x v="28"/>
    <x v="28"/>
    <m/>
    <x v="615"/>
    <e v="#N/A"/>
    <x v="615"/>
  </r>
  <r>
    <x v="5170"/>
    <m/>
    <n v="40"/>
    <x v="23095"/>
    <m/>
    <m/>
    <m/>
    <m/>
    <x v="5512"/>
    <s v="2023/3/5"/>
    <x v="175"/>
    <x v="175"/>
    <x v="33"/>
    <x v="33"/>
    <m/>
    <x v="615"/>
    <e v="#N/A"/>
    <x v="615"/>
  </r>
  <r>
    <x v="5170"/>
    <m/>
    <n v="72.790000000000006"/>
    <x v="23096"/>
    <m/>
    <m/>
    <m/>
    <m/>
    <x v="9790"/>
    <s v="2023/3/19"/>
    <x v="175"/>
    <x v="175"/>
    <x v="33"/>
    <x v="33"/>
    <m/>
    <x v="615"/>
    <e v="#N/A"/>
    <x v="615"/>
  </r>
  <r>
    <x v="5170"/>
    <m/>
    <n v="8.1999999999999993"/>
    <x v="23097"/>
    <m/>
    <m/>
    <m/>
    <m/>
    <x v="10160"/>
    <s v="2023/4/10"/>
    <x v="175"/>
    <x v="175"/>
    <x v="33"/>
    <x v="33"/>
    <m/>
    <x v="615"/>
    <e v="#N/A"/>
    <x v="615"/>
  </r>
  <r>
    <x v="5170"/>
    <m/>
    <n v="40"/>
    <x v="23098"/>
    <m/>
    <m/>
    <m/>
    <m/>
    <x v="10160"/>
    <s v="2023/4/10"/>
    <x v="175"/>
    <x v="175"/>
    <x v="33"/>
    <x v="33"/>
    <m/>
    <x v="615"/>
    <e v="#N/A"/>
    <x v="615"/>
  </r>
  <r>
    <x v="5170"/>
    <m/>
    <n v="11"/>
    <x v="23099"/>
    <m/>
    <m/>
    <m/>
    <m/>
    <x v="10160"/>
    <s v="2023/4/10"/>
    <x v="175"/>
    <x v="175"/>
    <x v="33"/>
    <x v="33"/>
    <m/>
    <x v="615"/>
    <e v="#N/A"/>
    <x v="615"/>
  </r>
  <r>
    <x v="5170"/>
    <m/>
    <n v="14.9"/>
    <x v="23100"/>
    <m/>
    <m/>
    <m/>
    <m/>
    <x v="10160"/>
    <s v="2023/4/10"/>
    <x v="175"/>
    <x v="175"/>
    <x v="33"/>
    <x v="33"/>
    <m/>
    <x v="615"/>
    <e v="#N/A"/>
    <x v="615"/>
  </r>
  <r>
    <x v="5170"/>
    <m/>
    <n v="2.6"/>
    <x v="23101"/>
    <m/>
    <m/>
    <m/>
    <m/>
    <x v="10160"/>
    <s v="2023/4/10"/>
    <x v="175"/>
    <x v="175"/>
    <x v="33"/>
    <x v="33"/>
    <m/>
    <x v="615"/>
    <e v="#N/A"/>
    <x v="615"/>
  </r>
  <r>
    <x v="5170"/>
    <m/>
    <n v="24"/>
    <x v="23102"/>
    <m/>
    <m/>
    <m/>
    <m/>
    <x v="9743"/>
    <s v="2023/4/30"/>
    <x v="175"/>
    <x v="175"/>
    <x v="33"/>
    <x v="33"/>
    <m/>
    <x v="615"/>
    <e v="#N/A"/>
    <x v="615"/>
  </r>
  <r>
    <x v="5170"/>
    <m/>
    <n v="896.05000000000007"/>
    <x v="23103"/>
    <m/>
    <m/>
    <m/>
    <m/>
    <x v="10161"/>
    <s v="2023/5/18"/>
    <x v="175"/>
    <x v="175"/>
    <x v="33"/>
    <x v="33"/>
    <m/>
    <x v="615"/>
    <e v="#N/A"/>
    <x v="615"/>
  </r>
  <r>
    <x v="5170"/>
    <m/>
    <n v="72"/>
    <x v="23104"/>
    <m/>
    <m/>
    <m/>
    <m/>
    <x v="8562"/>
    <s v="2023/5/18"/>
    <x v="175"/>
    <x v="175"/>
    <x v="33"/>
    <x v="33"/>
    <m/>
    <x v="615"/>
    <e v="#N/A"/>
    <x v="615"/>
  </r>
  <r>
    <x v="5170"/>
    <m/>
    <n v="362.75"/>
    <x v="23105"/>
    <m/>
    <m/>
    <m/>
    <m/>
    <x v="8562"/>
    <s v="2023/5/18"/>
    <x v="175"/>
    <x v="175"/>
    <x v="33"/>
    <x v="33"/>
    <m/>
    <x v="615"/>
    <e v="#N/A"/>
    <x v="615"/>
  </r>
  <r>
    <x v="5170"/>
    <m/>
    <n v="165.20000000000002"/>
    <x v="23106"/>
    <m/>
    <m/>
    <m/>
    <m/>
    <x v="9791"/>
    <s v="2023/6/7"/>
    <x v="175"/>
    <x v="175"/>
    <x v="33"/>
    <x v="33"/>
    <m/>
    <x v="615"/>
    <e v="#N/A"/>
    <x v="615"/>
  </r>
  <r>
    <x v="5170"/>
    <m/>
    <n v="1660"/>
    <x v="7019"/>
    <m/>
    <m/>
    <m/>
    <m/>
    <x v="6376"/>
    <s v="2023/6/14"/>
    <x v="175"/>
    <x v="175"/>
    <x v="33"/>
    <x v="33"/>
    <m/>
    <x v="615"/>
    <e v="#N/A"/>
    <x v="615"/>
  </r>
  <r>
    <x v="5170"/>
    <m/>
    <n v="64"/>
    <x v="23107"/>
    <m/>
    <m/>
    <m/>
    <m/>
    <x v="8565"/>
    <s v="2023/6/17"/>
    <x v="175"/>
    <x v="175"/>
    <x v="33"/>
    <x v="33"/>
    <m/>
    <x v="615"/>
    <e v="#N/A"/>
    <x v="615"/>
  </r>
  <r>
    <x v="5170"/>
    <m/>
    <n v="48"/>
    <x v="23108"/>
    <m/>
    <m/>
    <m/>
    <m/>
    <x v="8565"/>
    <s v="2023/6/17"/>
    <x v="175"/>
    <x v="175"/>
    <x v="33"/>
    <x v="33"/>
    <m/>
    <x v="615"/>
    <e v="#N/A"/>
    <x v="615"/>
  </r>
  <r>
    <x v="5170"/>
    <m/>
    <n v="48"/>
    <x v="23108"/>
    <m/>
    <m/>
    <m/>
    <m/>
    <x v="8565"/>
    <s v="2023/6/17"/>
    <x v="175"/>
    <x v="175"/>
    <x v="33"/>
    <x v="33"/>
    <m/>
    <x v="615"/>
    <e v="#N/A"/>
    <x v="615"/>
  </r>
  <r>
    <x v="5170"/>
    <m/>
    <n v="139"/>
    <x v="23109"/>
    <m/>
    <m/>
    <m/>
    <m/>
    <x v="8565"/>
    <s v="2023/6/17"/>
    <x v="175"/>
    <x v="175"/>
    <x v="33"/>
    <x v="33"/>
    <m/>
    <x v="615"/>
    <e v="#N/A"/>
    <x v="615"/>
  </r>
  <r>
    <x v="5170"/>
    <m/>
    <n v="68"/>
    <x v="23108"/>
    <m/>
    <m/>
    <m/>
    <m/>
    <x v="8565"/>
    <s v="2023/6/17"/>
    <x v="175"/>
    <x v="175"/>
    <x v="33"/>
    <x v="33"/>
    <m/>
    <x v="615"/>
    <e v="#N/A"/>
    <x v="615"/>
  </r>
  <r>
    <x v="5170"/>
    <m/>
    <n v="235"/>
    <x v="23110"/>
    <s v="55"/>
    <n v="53"/>
    <n v="6"/>
    <n v="55"/>
    <x v="5528"/>
    <s v="2023/6/24"/>
    <x v="175"/>
    <x v="175"/>
    <x v="33"/>
    <x v="33"/>
    <m/>
    <x v="615"/>
    <e v="#N/A"/>
    <x v="615"/>
  </r>
  <r>
    <x v="5170"/>
    <m/>
    <n v="564"/>
    <x v="11466"/>
    <s v="64"/>
    <n v="62"/>
    <n v="6"/>
    <n v="64"/>
    <x v="5575"/>
    <s v="2023/7/4"/>
    <x v="175"/>
    <x v="175"/>
    <x v="33"/>
    <x v="33"/>
    <m/>
    <x v="615"/>
    <e v="#N/A"/>
    <x v="615"/>
  </r>
  <r>
    <x v="5170"/>
    <m/>
    <n v="438.84000000000003"/>
    <x v="23111"/>
    <m/>
    <m/>
    <m/>
    <m/>
    <x v="10157"/>
    <s v="2023/7/9"/>
    <x v="175"/>
    <x v="175"/>
    <x v="33"/>
    <x v="33"/>
    <m/>
    <x v="615"/>
    <e v="#N/A"/>
    <x v="615"/>
  </r>
  <r>
    <x v="5170"/>
    <m/>
    <n v="48"/>
    <x v="23112"/>
    <m/>
    <m/>
    <m/>
    <m/>
    <x v="8661"/>
    <s v="2023/7/19"/>
    <x v="175"/>
    <x v="175"/>
    <x v="33"/>
    <x v="33"/>
    <m/>
    <x v="615"/>
    <e v="#N/A"/>
    <x v="615"/>
  </r>
  <r>
    <x v="5170"/>
    <m/>
    <n v="118.85000000000001"/>
    <x v="23113"/>
    <m/>
    <m/>
    <m/>
    <m/>
    <x v="8661"/>
    <s v="2023/7/19"/>
    <x v="175"/>
    <x v="175"/>
    <x v="33"/>
    <x v="33"/>
    <m/>
    <x v="615"/>
    <e v="#N/A"/>
    <x v="615"/>
  </r>
  <r>
    <x v="5170"/>
    <m/>
    <n v="168"/>
    <x v="23114"/>
    <m/>
    <m/>
    <m/>
    <m/>
    <x v="8661"/>
    <s v="2023/7/19"/>
    <x v="175"/>
    <x v="175"/>
    <x v="33"/>
    <x v="33"/>
    <m/>
    <x v="615"/>
    <e v="#N/A"/>
    <x v="615"/>
  </r>
  <r>
    <x v="5170"/>
    <m/>
    <n v="128"/>
    <x v="23115"/>
    <m/>
    <m/>
    <m/>
    <m/>
    <x v="8661"/>
    <s v="2023/7/19"/>
    <x v="175"/>
    <x v="175"/>
    <x v="33"/>
    <x v="33"/>
    <m/>
    <x v="615"/>
    <e v="#N/A"/>
    <x v="615"/>
  </r>
  <r>
    <x v="5170"/>
    <m/>
    <n v="184.65"/>
    <x v="23116"/>
    <m/>
    <m/>
    <m/>
    <m/>
    <x v="8573"/>
    <s v="2023/10/10"/>
    <x v="175"/>
    <x v="175"/>
    <x v="33"/>
    <x v="33"/>
    <m/>
    <x v="615"/>
    <e v="#N/A"/>
    <x v="615"/>
  </r>
  <r>
    <x v="5170"/>
    <m/>
    <n v="24"/>
    <x v="23117"/>
    <m/>
    <m/>
    <m/>
    <m/>
    <x v="8576"/>
    <s v="2023/10/12"/>
    <x v="175"/>
    <x v="175"/>
    <x v="33"/>
    <x v="33"/>
    <m/>
    <x v="615"/>
    <e v="#N/A"/>
    <x v="615"/>
  </r>
  <r>
    <x v="5170"/>
    <m/>
    <n v="35"/>
    <x v="23118"/>
    <m/>
    <m/>
    <m/>
    <m/>
    <x v="8576"/>
    <s v="2023/10/12"/>
    <x v="175"/>
    <x v="175"/>
    <x v="33"/>
    <x v="33"/>
    <m/>
    <x v="615"/>
    <e v="#N/A"/>
    <x v="615"/>
  </r>
  <r>
    <x v="5170"/>
    <m/>
    <n v="42"/>
    <x v="23119"/>
    <m/>
    <m/>
    <m/>
    <m/>
    <x v="8579"/>
    <s v="2023/11/9"/>
    <x v="175"/>
    <x v="175"/>
    <x v="33"/>
    <x v="33"/>
    <m/>
    <x v="615"/>
    <e v="#N/A"/>
    <x v="615"/>
  </r>
  <r>
    <x v="5170"/>
    <m/>
    <n v="46"/>
    <x v="23120"/>
    <m/>
    <m/>
    <m/>
    <m/>
    <x v="8579"/>
    <s v="2023/11/9"/>
    <x v="175"/>
    <x v="175"/>
    <x v="33"/>
    <x v="33"/>
    <m/>
    <x v="615"/>
    <e v="#N/A"/>
    <x v="615"/>
  </r>
  <r>
    <x v="5170"/>
    <m/>
    <n v="32"/>
    <x v="23121"/>
    <m/>
    <m/>
    <m/>
    <m/>
    <x v="8581"/>
    <s v="2023/11/30"/>
    <x v="175"/>
    <x v="175"/>
    <x v="33"/>
    <x v="33"/>
    <m/>
    <x v="615"/>
    <e v="#N/A"/>
    <x v="615"/>
  </r>
  <r>
    <x v="5170"/>
    <m/>
    <n v="252.55"/>
    <x v="23122"/>
    <m/>
    <m/>
    <m/>
    <m/>
    <x v="8581"/>
    <s v="2023/11/30"/>
    <x v="175"/>
    <x v="175"/>
    <x v="33"/>
    <x v="33"/>
    <m/>
    <x v="615"/>
    <e v="#N/A"/>
    <x v="615"/>
  </r>
  <r>
    <x v="5170"/>
    <m/>
    <n v="70"/>
    <x v="23123"/>
    <m/>
    <m/>
    <m/>
    <m/>
    <x v="8581"/>
    <s v="2023/11/30"/>
    <x v="175"/>
    <x v="175"/>
    <x v="33"/>
    <x v="33"/>
    <m/>
    <x v="615"/>
    <e v="#N/A"/>
    <x v="615"/>
  </r>
  <r>
    <x v="5170"/>
    <m/>
    <n v="96"/>
    <x v="23121"/>
    <m/>
    <m/>
    <m/>
    <m/>
    <x v="8581"/>
    <s v="2023/11/30"/>
    <x v="175"/>
    <x v="175"/>
    <x v="33"/>
    <x v="33"/>
    <m/>
    <x v="615"/>
    <e v="#N/A"/>
    <x v="615"/>
  </r>
  <r>
    <x v="5170"/>
    <m/>
    <n v="48"/>
    <x v="23124"/>
    <m/>
    <m/>
    <m/>
    <m/>
    <x v="8581"/>
    <s v="2023/11/30"/>
    <x v="175"/>
    <x v="175"/>
    <x v="33"/>
    <x v="33"/>
    <m/>
    <x v="615"/>
    <e v="#N/A"/>
    <x v="615"/>
  </r>
  <r>
    <x v="5170"/>
    <m/>
    <n v="96"/>
    <x v="23125"/>
    <m/>
    <m/>
    <m/>
    <m/>
    <x v="8581"/>
    <s v="2023/11/30"/>
    <x v="175"/>
    <x v="175"/>
    <x v="33"/>
    <x v="33"/>
    <m/>
    <x v="615"/>
    <e v="#N/A"/>
    <x v="615"/>
  </r>
  <r>
    <x v="5170"/>
    <m/>
    <n v="14"/>
    <x v="23126"/>
    <m/>
    <m/>
    <m/>
    <m/>
    <x v="8581"/>
    <s v="2023/11/30"/>
    <x v="175"/>
    <x v="175"/>
    <x v="33"/>
    <x v="33"/>
    <m/>
    <x v="615"/>
    <e v="#N/A"/>
    <x v="615"/>
  </r>
  <r>
    <x v="5170"/>
    <m/>
    <n v="10"/>
    <x v="23127"/>
    <m/>
    <m/>
    <m/>
    <m/>
    <x v="9792"/>
    <s v="2023/1/9"/>
    <x v="175"/>
    <x v="175"/>
    <x v="19"/>
    <x v="19"/>
    <m/>
    <x v="615"/>
    <e v="#N/A"/>
    <x v="615"/>
  </r>
  <r>
    <x v="5170"/>
    <m/>
    <n v="3171"/>
    <x v="23128"/>
    <m/>
    <m/>
    <m/>
    <m/>
    <x v="9793"/>
    <s v="2023/1/28"/>
    <x v="175"/>
    <x v="175"/>
    <x v="19"/>
    <x v="19"/>
    <m/>
    <x v="615"/>
    <e v="#N/A"/>
    <x v="615"/>
  </r>
  <r>
    <x v="5170"/>
    <m/>
    <n v="1128"/>
    <x v="11451"/>
    <m/>
    <m/>
    <m/>
    <m/>
    <x v="7799"/>
    <s v="2023/2/4"/>
    <x v="175"/>
    <x v="175"/>
    <x v="19"/>
    <x v="19"/>
    <m/>
    <x v="615"/>
    <e v="#N/A"/>
    <x v="615"/>
  </r>
  <r>
    <x v="5170"/>
    <m/>
    <n v="4264"/>
    <x v="23129"/>
    <m/>
    <m/>
    <m/>
    <m/>
    <x v="8019"/>
    <s v="2023/2/28"/>
    <x v="175"/>
    <x v="175"/>
    <x v="19"/>
    <x v="19"/>
    <m/>
    <x v="615"/>
    <e v="#N/A"/>
    <x v="615"/>
  </r>
  <r>
    <x v="5170"/>
    <m/>
    <n v="51"/>
    <x v="23130"/>
    <m/>
    <m/>
    <m/>
    <m/>
    <x v="8019"/>
    <s v="2023/2/28"/>
    <x v="175"/>
    <x v="175"/>
    <x v="19"/>
    <x v="19"/>
    <m/>
    <x v="615"/>
    <e v="#N/A"/>
    <x v="615"/>
  </r>
  <r>
    <x v="5170"/>
    <m/>
    <n v="3196"/>
    <x v="23131"/>
    <m/>
    <m/>
    <m/>
    <m/>
    <x v="8589"/>
    <s v="2023/2/28"/>
    <x v="175"/>
    <x v="175"/>
    <x v="19"/>
    <x v="19"/>
    <m/>
    <x v="615"/>
    <e v="#N/A"/>
    <x v="615"/>
  </r>
  <r>
    <x v="5170"/>
    <m/>
    <n v="23"/>
    <x v="23132"/>
    <m/>
    <m/>
    <m/>
    <m/>
    <x v="8589"/>
    <s v="2023/2/28"/>
    <x v="175"/>
    <x v="175"/>
    <x v="19"/>
    <x v="19"/>
    <m/>
    <x v="615"/>
    <e v="#N/A"/>
    <x v="615"/>
  </r>
  <r>
    <x v="5170"/>
    <m/>
    <n v="4874"/>
    <x v="23133"/>
    <m/>
    <m/>
    <m/>
    <m/>
    <x v="9794"/>
    <s v="2023/3/2"/>
    <x v="175"/>
    <x v="175"/>
    <x v="19"/>
    <x v="19"/>
    <m/>
    <x v="615"/>
    <e v="#N/A"/>
    <x v="615"/>
  </r>
  <r>
    <x v="5170"/>
    <m/>
    <n v="131.5"/>
    <x v="23134"/>
    <m/>
    <m/>
    <m/>
    <m/>
    <x v="9795"/>
    <s v="2023/5/27"/>
    <x v="175"/>
    <x v="175"/>
    <x v="30"/>
    <x v="30"/>
    <m/>
    <x v="615"/>
    <e v="#N/A"/>
    <x v="615"/>
  </r>
  <r>
    <x v="5170"/>
    <m/>
    <n v="23"/>
    <x v="23135"/>
    <m/>
    <m/>
    <m/>
    <m/>
    <x v="9948"/>
    <s v="2023/7/8"/>
    <x v="175"/>
    <x v="175"/>
    <x v="30"/>
    <x v="30"/>
    <m/>
    <x v="615"/>
    <e v="#N/A"/>
    <x v="615"/>
  </r>
  <r>
    <x v="5170"/>
    <m/>
    <n v="235"/>
    <x v="23136"/>
    <m/>
    <m/>
    <m/>
    <m/>
    <x v="8487"/>
    <s v="2023/8/23"/>
    <x v="175"/>
    <x v="175"/>
    <x v="30"/>
    <x v="30"/>
    <m/>
    <x v="615"/>
    <e v="#N/A"/>
    <x v="615"/>
  </r>
  <r>
    <x v="5170"/>
    <m/>
    <n v="11.5"/>
    <x v="23137"/>
    <m/>
    <m/>
    <m/>
    <m/>
    <x v="8488"/>
    <s v="2023/11/12"/>
    <x v="175"/>
    <x v="175"/>
    <x v="30"/>
    <x v="30"/>
    <m/>
    <x v="615"/>
    <e v="#N/A"/>
    <x v="615"/>
  </r>
  <r>
    <x v="5170"/>
    <m/>
    <n v="16.5"/>
    <x v="23137"/>
    <m/>
    <m/>
    <m/>
    <m/>
    <x v="8488"/>
    <s v="2023/11/12"/>
    <x v="175"/>
    <x v="175"/>
    <x v="30"/>
    <x v="30"/>
    <m/>
    <x v="615"/>
    <e v="#N/A"/>
    <x v="615"/>
  </r>
  <r>
    <x v="5170"/>
    <m/>
    <n v="35"/>
    <x v="23137"/>
    <m/>
    <m/>
    <m/>
    <m/>
    <x v="8488"/>
    <s v="2023/11/12"/>
    <x v="175"/>
    <x v="175"/>
    <x v="30"/>
    <x v="30"/>
    <m/>
    <x v="615"/>
    <e v="#N/A"/>
    <x v="615"/>
  </r>
  <r>
    <x v="5170"/>
    <m/>
    <n v="32"/>
    <x v="23137"/>
    <m/>
    <m/>
    <m/>
    <m/>
    <x v="8488"/>
    <s v="2023/11/12"/>
    <x v="175"/>
    <x v="175"/>
    <x v="30"/>
    <x v="30"/>
    <m/>
    <x v="615"/>
    <e v="#N/A"/>
    <x v="615"/>
  </r>
  <r>
    <x v="5170"/>
    <m/>
    <n v="22"/>
    <x v="23137"/>
    <m/>
    <m/>
    <m/>
    <m/>
    <x v="8488"/>
    <s v="2023/11/12"/>
    <x v="175"/>
    <x v="175"/>
    <x v="30"/>
    <x v="30"/>
    <m/>
    <x v="615"/>
    <e v="#N/A"/>
    <x v="615"/>
  </r>
  <r>
    <x v="5170"/>
    <m/>
    <n v="20"/>
    <x v="23138"/>
    <m/>
    <m/>
    <m/>
    <m/>
    <x v="8488"/>
    <s v="2023/11/12"/>
    <x v="175"/>
    <x v="175"/>
    <x v="30"/>
    <x v="30"/>
    <m/>
    <x v="615"/>
    <e v="#N/A"/>
    <x v="615"/>
  </r>
  <r>
    <x v="5170"/>
    <m/>
    <n v="87.5"/>
    <x v="23139"/>
    <m/>
    <m/>
    <m/>
    <m/>
    <x v="8593"/>
    <s v="2023/11/12"/>
    <x v="175"/>
    <x v="175"/>
    <x v="30"/>
    <x v="30"/>
    <m/>
    <x v="615"/>
    <e v="#N/A"/>
    <x v="615"/>
  </r>
  <r>
    <x v="5170"/>
    <m/>
    <n v="5"/>
    <x v="23140"/>
    <m/>
    <m/>
    <m/>
    <m/>
    <x v="8593"/>
    <s v="2023/11/12"/>
    <x v="175"/>
    <x v="175"/>
    <x v="30"/>
    <x v="30"/>
    <m/>
    <x v="615"/>
    <e v="#N/A"/>
    <x v="615"/>
  </r>
  <r>
    <x v="5170"/>
    <m/>
    <n v="5"/>
    <x v="23140"/>
    <m/>
    <m/>
    <m/>
    <m/>
    <x v="8593"/>
    <s v="2023/11/12"/>
    <x v="175"/>
    <x v="175"/>
    <x v="30"/>
    <x v="30"/>
    <m/>
    <x v="615"/>
    <e v="#N/A"/>
    <x v="615"/>
  </r>
  <r>
    <x v="5170"/>
    <m/>
    <n v="120"/>
    <x v="23141"/>
    <m/>
    <m/>
    <m/>
    <m/>
    <x v="8593"/>
    <s v="2023/11/12"/>
    <x v="175"/>
    <x v="175"/>
    <x v="30"/>
    <x v="30"/>
    <m/>
    <x v="615"/>
    <e v="#N/A"/>
    <x v="615"/>
  </r>
  <r>
    <x v="5170"/>
    <m/>
    <n v="12"/>
    <x v="23142"/>
    <m/>
    <m/>
    <m/>
    <m/>
    <x v="5488"/>
    <s v="2023/3/19"/>
    <x v="175"/>
    <x v="175"/>
    <x v="42"/>
    <x v="42"/>
    <m/>
    <x v="615"/>
    <e v="#N/A"/>
    <x v="615"/>
  </r>
  <r>
    <x v="5170"/>
    <m/>
    <n v="1789"/>
    <x v="23143"/>
    <m/>
    <m/>
    <m/>
    <m/>
    <x v="8223"/>
    <s v="2023/3/26"/>
    <x v="175"/>
    <x v="175"/>
    <x v="42"/>
    <x v="42"/>
    <m/>
    <x v="615"/>
    <e v="#N/A"/>
    <x v="615"/>
  </r>
  <r>
    <x v="5170"/>
    <m/>
    <n v="2961"/>
    <x v="23144"/>
    <m/>
    <m/>
    <m/>
    <m/>
    <x v="10162"/>
    <s v="2023/4/17"/>
    <x v="175"/>
    <x v="175"/>
    <x v="42"/>
    <x v="42"/>
    <m/>
    <x v="615"/>
    <e v="#N/A"/>
    <x v="615"/>
  </r>
  <r>
    <x v="5170"/>
    <m/>
    <n v="3012"/>
    <x v="23145"/>
    <m/>
    <m/>
    <m/>
    <m/>
    <x v="9796"/>
    <s v="2023/4/17"/>
    <x v="175"/>
    <x v="175"/>
    <x v="42"/>
    <x v="42"/>
    <m/>
    <x v="615"/>
    <e v="#N/A"/>
    <x v="615"/>
  </r>
  <r>
    <x v="5170"/>
    <m/>
    <n v="105"/>
    <x v="22929"/>
    <m/>
    <m/>
    <m/>
    <m/>
    <x v="9499"/>
    <s v="2023/11/11"/>
    <x v="175"/>
    <x v="175"/>
    <x v="42"/>
    <x v="42"/>
    <m/>
    <x v="615"/>
    <e v="#N/A"/>
    <x v="615"/>
  </r>
  <r>
    <x v="5170"/>
    <m/>
    <n v="120"/>
    <x v="23146"/>
    <m/>
    <m/>
    <m/>
    <m/>
    <x v="8663"/>
    <s v="2023/7/13"/>
    <x v="175"/>
    <x v="175"/>
    <x v="43"/>
    <x v="43"/>
    <m/>
    <x v="615"/>
    <e v="#N/A"/>
    <x v="615"/>
  </r>
  <r>
    <x v="5170"/>
    <m/>
    <n v="95"/>
    <x v="23147"/>
    <m/>
    <m/>
    <m/>
    <m/>
    <x v="8488"/>
    <s v="2023/11/12"/>
    <x v="175"/>
    <x v="175"/>
    <x v="43"/>
    <x v="43"/>
    <m/>
    <x v="615"/>
    <e v="#N/A"/>
    <x v="615"/>
  </r>
  <r>
    <x v="5170"/>
    <m/>
    <n v="8"/>
    <x v="23148"/>
    <m/>
    <m/>
    <m/>
    <m/>
    <x v="8488"/>
    <s v="2023/11/12"/>
    <x v="175"/>
    <x v="175"/>
    <x v="43"/>
    <x v="43"/>
    <m/>
    <x v="615"/>
    <e v="#N/A"/>
    <x v="615"/>
  </r>
  <r>
    <x v="5170"/>
    <m/>
    <n v="269.89999999999998"/>
    <x v="23141"/>
    <m/>
    <m/>
    <m/>
    <m/>
    <x v="9602"/>
    <s v="2023/11/12"/>
    <x v="175"/>
    <x v="175"/>
    <x v="43"/>
    <x v="43"/>
    <m/>
    <x v="615"/>
    <e v="#N/A"/>
    <x v="615"/>
  </r>
  <r>
    <x v="5170"/>
    <m/>
    <n v="13"/>
    <x v="23141"/>
    <m/>
    <m/>
    <m/>
    <m/>
    <x v="9602"/>
    <s v="2023/11/12"/>
    <x v="175"/>
    <x v="175"/>
    <x v="43"/>
    <x v="43"/>
    <m/>
    <x v="615"/>
    <e v="#N/A"/>
    <x v="615"/>
  </r>
  <r>
    <x v="5170"/>
    <m/>
    <n v="229"/>
    <x v="23149"/>
    <m/>
    <m/>
    <m/>
    <m/>
    <x v="5270"/>
    <s v="2023/6/24"/>
    <x v="175"/>
    <x v="175"/>
    <x v="102"/>
    <x v="101"/>
    <m/>
    <x v="615"/>
    <e v="#N/A"/>
    <x v="615"/>
  </r>
  <r>
    <x v="5170"/>
    <m/>
    <n v="46"/>
    <x v="23150"/>
    <m/>
    <m/>
    <m/>
    <m/>
    <x v="9670"/>
    <s v="2023/6/20"/>
    <x v="175"/>
    <x v="175"/>
    <x v="58"/>
    <x v="58"/>
    <m/>
    <x v="615"/>
    <e v="#N/A"/>
    <x v="615"/>
  </r>
  <r>
    <x v="5170"/>
    <m/>
    <n v="938"/>
    <x v="23151"/>
    <s v="49"/>
    <n v="48"/>
    <n v="6"/>
    <n v="49"/>
    <x v="10163"/>
    <s v="2023/6/21"/>
    <x v="175"/>
    <x v="175"/>
    <x v="58"/>
    <x v="58"/>
    <m/>
    <x v="615"/>
    <e v="#N/A"/>
    <x v="615"/>
  </r>
  <r>
    <x v="5170"/>
    <m/>
    <n v="282"/>
    <x v="23152"/>
    <m/>
    <m/>
    <m/>
    <m/>
    <x v="9951"/>
    <s v="2023/6/24"/>
    <x v="175"/>
    <x v="175"/>
    <x v="58"/>
    <x v="58"/>
    <m/>
    <x v="615"/>
    <e v="#N/A"/>
    <x v="615"/>
  </r>
  <r>
    <x v="5170"/>
    <m/>
    <n v="174"/>
    <x v="23153"/>
    <m/>
    <m/>
    <m/>
    <m/>
    <x v="9951"/>
    <s v="2023/6/24"/>
    <x v="175"/>
    <x v="175"/>
    <x v="58"/>
    <x v="58"/>
    <m/>
    <x v="615"/>
    <e v="#N/A"/>
    <x v="615"/>
  </r>
  <r>
    <x v="5170"/>
    <m/>
    <n v="21.5"/>
    <x v="23154"/>
    <m/>
    <m/>
    <m/>
    <m/>
    <x v="9820"/>
    <s v="2023/7/10"/>
    <x v="175"/>
    <x v="175"/>
    <x v="58"/>
    <x v="58"/>
    <m/>
    <x v="615"/>
    <e v="#N/A"/>
    <x v="615"/>
  </r>
  <r>
    <x v="5170"/>
    <m/>
    <n v="50"/>
    <x v="23155"/>
    <m/>
    <m/>
    <m/>
    <m/>
    <x v="9949"/>
    <s v="2023/7/13"/>
    <x v="175"/>
    <x v="175"/>
    <x v="58"/>
    <x v="58"/>
    <m/>
    <x v="615"/>
    <e v="#N/A"/>
    <x v="615"/>
  </r>
  <r>
    <x v="5170"/>
    <m/>
    <n v="889.2"/>
    <x v="23156"/>
    <m/>
    <m/>
    <m/>
    <m/>
    <x v="9799"/>
    <s v="2023/7/19"/>
    <x v="175"/>
    <x v="175"/>
    <x v="58"/>
    <x v="58"/>
    <m/>
    <x v="615"/>
    <e v="#N/A"/>
    <x v="615"/>
  </r>
  <r>
    <x v="5170"/>
    <m/>
    <n v="13"/>
    <x v="23157"/>
    <m/>
    <m/>
    <m/>
    <m/>
    <x v="9763"/>
    <s v="2023/8/1"/>
    <x v="175"/>
    <x v="175"/>
    <x v="58"/>
    <x v="58"/>
    <m/>
    <x v="615"/>
    <e v="#N/A"/>
    <x v="615"/>
  </r>
  <r>
    <x v="5170"/>
    <m/>
    <n v="7.75"/>
    <x v="23157"/>
    <m/>
    <m/>
    <m/>
    <m/>
    <x v="9763"/>
    <s v="2023/8/1"/>
    <x v="175"/>
    <x v="175"/>
    <x v="58"/>
    <x v="58"/>
    <m/>
    <x v="615"/>
    <e v="#N/A"/>
    <x v="615"/>
  </r>
  <r>
    <x v="5170"/>
    <m/>
    <n v="85"/>
    <x v="23157"/>
    <m/>
    <m/>
    <m/>
    <m/>
    <x v="9763"/>
    <s v="2023/8/1"/>
    <x v="175"/>
    <x v="175"/>
    <x v="58"/>
    <x v="58"/>
    <m/>
    <x v="615"/>
    <e v="#N/A"/>
    <x v="615"/>
  </r>
  <r>
    <x v="5170"/>
    <m/>
    <n v="9"/>
    <x v="23157"/>
    <m/>
    <m/>
    <m/>
    <m/>
    <x v="9763"/>
    <s v="2023/8/1"/>
    <x v="175"/>
    <x v="175"/>
    <x v="58"/>
    <x v="58"/>
    <m/>
    <x v="615"/>
    <e v="#N/A"/>
    <x v="615"/>
  </r>
  <r>
    <x v="5170"/>
    <m/>
    <n v="27"/>
    <x v="23157"/>
    <m/>
    <m/>
    <m/>
    <m/>
    <x v="9763"/>
    <s v="2023/8/1"/>
    <x v="175"/>
    <x v="175"/>
    <x v="58"/>
    <x v="58"/>
    <m/>
    <x v="615"/>
    <e v="#N/A"/>
    <x v="615"/>
  </r>
  <r>
    <x v="5170"/>
    <m/>
    <n v="37"/>
    <x v="23157"/>
    <m/>
    <m/>
    <m/>
    <m/>
    <x v="9763"/>
    <s v="2023/8/1"/>
    <x v="175"/>
    <x v="175"/>
    <x v="58"/>
    <x v="58"/>
    <m/>
    <x v="615"/>
    <e v="#N/A"/>
    <x v="615"/>
  </r>
  <r>
    <x v="5170"/>
    <m/>
    <n v="133"/>
    <x v="23158"/>
    <m/>
    <m/>
    <m/>
    <m/>
    <x v="8608"/>
    <s v="2023/8/16"/>
    <x v="175"/>
    <x v="175"/>
    <x v="58"/>
    <x v="58"/>
    <m/>
    <x v="615"/>
    <e v="#N/A"/>
    <x v="615"/>
  </r>
  <r>
    <x v="5170"/>
    <m/>
    <n v="50"/>
    <x v="23159"/>
    <m/>
    <m/>
    <m/>
    <m/>
    <x v="9823"/>
    <s v="2023/8/28"/>
    <x v="175"/>
    <x v="175"/>
    <x v="58"/>
    <x v="58"/>
    <m/>
    <x v="615"/>
    <e v="#N/A"/>
    <x v="615"/>
  </r>
  <r>
    <x v="5170"/>
    <m/>
    <n v="75"/>
    <x v="23160"/>
    <m/>
    <m/>
    <m/>
    <m/>
    <x v="8592"/>
    <s v="2023/9/7"/>
    <x v="175"/>
    <x v="175"/>
    <x v="58"/>
    <x v="58"/>
    <m/>
    <x v="615"/>
    <e v="#N/A"/>
    <x v="615"/>
  </r>
  <r>
    <x v="5170"/>
    <m/>
    <n v="62"/>
    <x v="23161"/>
    <m/>
    <m/>
    <m/>
    <m/>
    <x v="8592"/>
    <s v="2023/9/7"/>
    <x v="175"/>
    <x v="175"/>
    <x v="58"/>
    <x v="58"/>
    <m/>
    <x v="615"/>
    <e v="#N/A"/>
    <x v="615"/>
  </r>
  <r>
    <x v="5170"/>
    <m/>
    <n v="191"/>
    <x v="23162"/>
    <m/>
    <m/>
    <m/>
    <m/>
    <x v="8612"/>
    <s v="2023/9/19"/>
    <x v="175"/>
    <x v="175"/>
    <x v="58"/>
    <x v="58"/>
    <m/>
    <x v="615"/>
    <e v="#N/A"/>
    <x v="615"/>
  </r>
  <r>
    <x v="5170"/>
    <m/>
    <n v="41.99"/>
    <x v="23163"/>
    <m/>
    <m/>
    <m/>
    <m/>
    <x v="8312"/>
    <s v="2023/9/20"/>
    <x v="175"/>
    <x v="175"/>
    <x v="58"/>
    <x v="58"/>
    <m/>
    <x v="615"/>
    <e v="#N/A"/>
    <x v="615"/>
  </r>
  <r>
    <x v="5170"/>
    <m/>
    <n v="127.97"/>
    <x v="23164"/>
    <m/>
    <m/>
    <m/>
    <m/>
    <x v="8614"/>
    <s v="2023/10/14"/>
    <x v="175"/>
    <x v="175"/>
    <x v="58"/>
    <x v="58"/>
    <m/>
    <x v="615"/>
    <e v="#N/A"/>
    <x v="615"/>
  </r>
  <r>
    <x v="5170"/>
    <m/>
    <n v="165"/>
    <x v="23165"/>
    <m/>
    <m/>
    <m/>
    <m/>
    <x v="8614"/>
    <s v="2023/10/14"/>
    <x v="175"/>
    <x v="175"/>
    <x v="58"/>
    <x v="58"/>
    <m/>
    <x v="615"/>
    <e v="#N/A"/>
    <x v="615"/>
  </r>
  <r>
    <x v="5170"/>
    <m/>
    <n v="17"/>
    <x v="23165"/>
    <m/>
    <m/>
    <m/>
    <m/>
    <x v="8614"/>
    <s v="2023/10/14"/>
    <x v="175"/>
    <x v="175"/>
    <x v="58"/>
    <x v="58"/>
    <m/>
    <x v="615"/>
    <e v="#N/A"/>
    <x v="615"/>
  </r>
  <r>
    <x v="5170"/>
    <m/>
    <n v="16"/>
    <x v="23166"/>
    <m/>
    <m/>
    <m/>
    <m/>
    <x v="8614"/>
    <s v="2023/10/14"/>
    <x v="175"/>
    <x v="175"/>
    <x v="58"/>
    <x v="58"/>
    <m/>
    <x v="615"/>
    <e v="#N/A"/>
    <x v="615"/>
  </r>
  <r>
    <x v="5170"/>
    <m/>
    <n v="54"/>
    <x v="23165"/>
    <m/>
    <m/>
    <m/>
    <m/>
    <x v="8614"/>
    <s v="2023/10/14"/>
    <x v="175"/>
    <x v="175"/>
    <x v="58"/>
    <x v="58"/>
    <m/>
    <x v="615"/>
    <e v="#N/A"/>
    <x v="615"/>
  </r>
  <r>
    <x v="5170"/>
    <m/>
    <n v="195"/>
    <x v="23165"/>
    <m/>
    <m/>
    <m/>
    <m/>
    <x v="8614"/>
    <s v="2023/10/14"/>
    <x v="175"/>
    <x v="175"/>
    <x v="58"/>
    <x v="58"/>
    <m/>
    <x v="615"/>
    <e v="#N/A"/>
    <x v="615"/>
  </r>
  <r>
    <x v="5170"/>
    <m/>
    <n v="16"/>
    <x v="23165"/>
    <m/>
    <m/>
    <m/>
    <m/>
    <x v="8614"/>
    <s v="2023/10/14"/>
    <x v="175"/>
    <x v="175"/>
    <x v="58"/>
    <x v="58"/>
    <m/>
    <x v="615"/>
    <e v="#N/A"/>
    <x v="615"/>
  </r>
  <r>
    <x v="5170"/>
    <m/>
    <n v="165"/>
    <x v="23165"/>
    <m/>
    <m/>
    <m/>
    <m/>
    <x v="8614"/>
    <s v="2023/10/14"/>
    <x v="175"/>
    <x v="175"/>
    <x v="58"/>
    <x v="58"/>
    <m/>
    <x v="615"/>
    <e v="#N/A"/>
    <x v="615"/>
  </r>
  <r>
    <x v="5170"/>
    <m/>
    <n v="123"/>
    <x v="23167"/>
    <m/>
    <m/>
    <m/>
    <m/>
    <x v="9603"/>
    <s v="2023/11/2"/>
    <x v="175"/>
    <x v="175"/>
    <x v="58"/>
    <x v="58"/>
    <m/>
    <x v="615"/>
    <e v="#N/A"/>
    <x v="615"/>
  </r>
  <r>
    <x v="5170"/>
    <m/>
    <n v="225"/>
    <x v="23168"/>
    <m/>
    <m/>
    <m/>
    <m/>
    <x v="8313"/>
    <s v="2023/11/11"/>
    <x v="175"/>
    <x v="175"/>
    <x v="58"/>
    <x v="58"/>
    <m/>
    <x v="615"/>
    <e v="#N/A"/>
    <x v="615"/>
  </r>
  <r>
    <x v="5170"/>
    <m/>
    <n v="131"/>
    <x v="23169"/>
    <m/>
    <m/>
    <m/>
    <m/>
    <x v="8313"/>
    <s v="2023/11/11"/>
    <x v="175"/>
    <x v="175"/>
    <x v="58"/>
    <x v="58"/>
    <m/>
    <x v="615"/>
    <e v="#N/A"/>
    <x v="615"/>
  </r>
  <r>
    <x v="5170"/>
    <m/>
    <n v="195"/>
    <x v="23170"/>
    <m/>
    <m/>
    <m/>
    <m/>
    <x v="8313"/>
    <s v="2023/11/11"/>
    <x v="175"/>
    <x v="175"/>
    <x v="58"/>
    <x v="58"/>
    <m/>
    <x v="615"/>
    <e v="#N/A"/>
    <x v="615"/>
  </r>
  <r>
    <x v="5170"/>
    <m/>
    <n v="228"/>
    <x v="23171"/>
    <m/>
    <m/>
    <m/>
    <m/>
    <x v="8616"/>
    <s v="2023/11/30"/>
    <x v="175"/>
    <x v="175"/>
    <x v="58"/>
    <x v="58"/>
    <m/>
    <x v="615"/>
    <e v="#N/A"/>
    <x v="615"/>
  </r>
  <r>
    <x v="5170"/>
    <m/>
    <n v="171"/>
    <x v="23172"/>
    <m/>
    <m/>
    <m/>
    <m/>
    <x v="8616"/>
    <s v="2023/11/30"/>
    <x v="175"/>
    <x v="175"/>
    <x v="58"/>
    <x v="58"/>
    <m/>
    <x v="615"/>
    <e v="#N/A"/>
    <x v="615"/>
  </r>
  <r>
    <x v="5170"/>
    <m/>
    <n v="152"/>
    <x v="23172"/>
    <m/>
    <m/>
    <m/>
    <m/>
    <x v="8616"/>
    <s v="2023/11/30"/>
    <x v="175"/>
    <x v="175"/>
    <x v="58"/>
    <x v="58"/>
    <m/>
    <x v="615"/>
    <e v="#N/A"/>
    <x v="615"/>
  </r>
  <r>
    <x v="5170"/>
    <m/>
    <n v="174"/>
    <x v="23173"/>
    <m/>
    <m/>
    <m/>
    <m/>
    <x v="8616"/>
    <s v="2023/11/30"/>
    <x v="175"/>
    <x v="175"/>
    <x v="58"/>
    <x v="58"/>
    <m/>
    <x v="615"/>
    <e v="#N/A"/>
    <x v="615"/>
  </r>
  <r>
    <x v="5170"/>
    <m/>
    <n v="171"/>
    <x v="23172"/>
    <m/>
    <m/>
    <m/>
    <m/>
    <x v="8616"/>
    <s v="2023/11/30"/>
    <x v="175"/>
    <x v="175"/>
    <x v="58"/>
    <x v="58"/>
    <m/>
    <x v="615"/>
    <e v="#N/A"/>
    <x v="615"/>
  </r>
  <r>
    <x v="5170"/>
    <m/>
    <n v="162"/>
    <x v="23174"/>
    <m/>
    <m/>
    <m/>
    <m/>
    <x v="8617"/>
    <s v="2023/11/30"/>
    <x v="175"/>
    <x v="175"/>
    <x v="58"/>
    <x v="58"/>
    <m/>
    <x v="615"/>
    <e v="#N/A"/>
    <x v="615"/>
  </r>
  <r>
    <x v="5170"/>
    <m/>
    <n v="65"/>
    <x v="23174"/>
    <m/>
    <m/>
    <m/>
    <m/>
    <x v="8617"/>
    <s v="2023/11/30"/>
    <x v="175"/>
    <x v="175"/>
    <x v="58"/>
    <x v="58"/>
    <m/>
    <x v="615"/>
    <e v="#N/A"/>
    <x v="615"/>
  </r>
  <r>
    <x v="5170"/>
    <m/>
    <n v="6"/>
    <x v="23175"/>
    <m/>
    <m/>
    <m/>
    <m/>
    <x v="8617"/>
    <s v="2023/11/30"/>
    <x v="175"/>
    <x v="175"/>
    <x v="58"/>
    <x v="58"/>
    <m/>
    <x v="615"/>
    <e v="#N/A"/>
    <x v="615"/>
  </r>
  <r>
    <x v="5170"/>
    <m/>
    <n v="32"/>
    <x v="23176"/>
    <m/>
    <m/>
    <m/>
    <m/>
    <x v="8617"/>
    <s v="2023/11/30"/>
    <x v="175"/>
    <x v="175"/>
    <x v="58"/>
    <x v="58"/>
    <m/>
    <x v="615"/>
    <e v="#N/A"/>
    <x v="615"/>
  </r>
  <r>
    <x v="5170"/>
    <m/>
    <n v="32"/>
    <x v="23177"/>
    <m/>
    <m/>
    <m/>
    <m/>
    <x v="9802"/>
    <s v="2023/11/30"/>
    <x v="175"/>
    <x v="175"/>
    <x v="58"/>
    <x v="58"/>
    <m/>
    <x v="615"/>
    <e v="#N/A"/>
    <x v="615"/>
  </r>
  <r>
    <x v="5170"/>
    <m/>
    <n v="50"/>
    <x v="23178"/>
    <m/>
    <m/>
    <m/>
    <m/>
    <x v="9802"/>
    <s v="2023/11/30"/>
    <x v="175"/>
    <x v="175"/>
    <x v="58"/>
    <x v="58"/>
    <m/>
    <x v="615"/>
    <e v="#N/A"/>
    <x v="615"/>
  </r>
  <r>
    <x v="5170"/>
    <m/>
    <n v="54.5"/>
    <x v="23179"/>
    <m/>
    <m/>
    <m/>
    <m/>
    <x v="9802"/>
    <s v="2023/11/30"/>
    <x v="175"/>
    <x v="175"/>
    <x v="58"/>
    <x v="58"/>
    <m/>
    <x v="615"/>
    <e v="#N/A"/>
    <x v="615"/>
  </r>
  <r>
    <x v="5170"/>
    <m/>
    <n v="224.8"/>
    <x v="23180"/>
    <m/>
    <m/>
    <m/>
    <m/>
    <x v="9802"/>
    <s v="2023/11/30"/>
    <x v="175"/>
    <x v="175"/>
    <x v="58"/>
    <x v="58"/>
    <m/>
    <x v="615"/>
    <e v="#N/A"/>
    <x v="615"/>
  </r>
  <r>
    <x v="5170"/>
    <m/>
    <n v="229.52"/>
    <x v="23181"/>
    <m/>
    <m/>
    <m/>
    <m/>
    <x v="9803"/>
    <s v="2023/12/2"/>
    <x v="175"/>
    <x v="175"/>
    <x v="58"/>
    <x v="58"/>
    <m/>
    <x v="615"/>
    <e v="#N/A"/>
    <x v="615"/>
  </r>
  <r>
    <x v="5170"/>
    <m/>
    <n v="184.01"/>
    <x v="23182"/>
    <m/>
    <m/>
    <m/>
    <m/>
    <x v="9804"/>
    <s v="2023/12/9"/>
    <x v="175"/>
    <x v="175"/>
    <x v="58"/>
    <x v="58"/>
    <m/>
    <x v="615"/>
    <e v="#N/A"/>
    <x v="615"/>
  </r>
  <r>
    <x v="5170"/>
    <m/>
    <n v="331.27"/>
    <x v="23183"/>
    <m/>
    <m/>
    <m/>
    <m/>
    <x v="9804"/>
    <s v="2023/12/9"/>
    <x v="175"/>
    <x v="175"/>
    <x v="58"/>
    <x v="58"/>
    <m/>
    <x v="615"/>
    <e v="#N/A"/>
    <x v="615"/>
  </r>
  <r>
    <x v="5170"/>
    <m/>
    <n v="191.20000000000002"/>
    <x v="23184"/>
    <m/>
    <m/>
    <m/>
    <m/>
    <x v="9805"/>
    <s v="2023/12/9"/>
    <x v="175"/>
    <x v="175"/>
    <x v="58"/>
    <x v="58"/>
    <m/>
    <x v="615"/>
    <e v="#N/A"/>
    <x v="615"/>
  </r>
  <r>
    <x v="5170"/>
    <m/>
    <n v="51.4"/>
    <x v="23185"/>
    <m/>
    <m/>
    <m/>
    <m/>
    <x v="9805"/>
    <s v="2023/12/9"/>
    <x v="175"/>
    <x v="175"/>
    <x v="58"/>
    <x v="58"/>
    <m/>
    <x v="615"/>
    <e v="#N/A"/>
    <x v="615"/>
  </r>
  <r>
    <x v="5170"/>
    <m/>
    <n v="709.32"/>
    <x v="23186"/>
    <m/>
    <m/>
    <m/>
    <m/>
    <x v="9805"/>
    <s v="2023/12/9"/>
    <x v="175"/>
    <x v="175"/>
    <x v="58"/>
    <x v="58"/>
    <m/>
    <x v="615"/>
    <e v="#N/A"/>
    <x v="615"/>
  </r>
  <r>
    <x v="5170"/>
    <m/>
    <n v="25.990000000000002"/>
    <x v="23168"/>
    <m/>
    <m/>
    <m/>
    <m/>
    <x v="8621"/>
    <s v="2023/12/18"/>
    <x v="175"/>
    <x v="175"/>
    <x v="58"/>
    <x v="58"/>
    <m/>
    <x v="615"/>
    <e v="#N/A"/>
    <x v="615"/>
  </r>
  <r>
    <x v="5170"/>
    <m/>
    <n v="90"/>
    <x v="23168"/>
    <m/>
    <m/>
    <m/>
    <m/>
    <x v="8621"/>
    <s v="2023/12/18"/>
    <x v="175"/>
    <x v="175"/>
    <x v="58"/>
    <x v="58"/>
    <m/>
    <x v="615"/>
    <e v="#N/A"/>
    <x v="615"/>
  </r>
  <r>
    <x v="5170"/>
    <m/>
    <n v="17"/>
    <x v="23168"/>
    <m/>
    <m/>
    <m/>
    <m/>
    <x v="8621"/>
    <s v="2023/12/18"/>
    <x v="175"/>
    <x v="175"/>
    <x v="58"/>
    <x v="58"/>
    <m/>
    <x v="615"/>
    <e v="#N/A"/>
    <x v="615"/>
  </r>
  <r>
    <x v="5170"/>
    <m/>
    <n v="45"/>
    <x v="23168"/>
    <m/>
    <m/>
    <m/>
    <m/>
    <x v="8621"/>
    <s v="2023/12/18"/>
    <x v="175"/>
    <x v="175"/>
    <x v="58"/>
    <x v="58"/>
    <m/>
    <x v="615"/>
    <e v="#N/A"/>
    <x v="615"/>
  </r>
  <r>
    <x v="5170"/>
    <m/>
    <n v="266"/>
    <x v="23168"/>
    <m/>
    <m/>
    <m/>
    <m/>
    <x v="8621"/>
    <s v="2023/12/18"/>
    <x v="175"/>
    <x v="175"/>
    <x v="58"/>
    <x v="58"/>
    <m/>
    <x v="615"/>
    <e v="#N/A"/>
    <x v="615"/>
  </r>
  <r>
    <x v="5170"/>
    <m/>
    <n v="47.99"/>
    <x v="23168"/>
    <m/>
    <m/>
    <m/>
    <m/>
    <x v="8621"/>
    <s v="2023/12/18"/>
    <x v="175"/>
    <x v="175"/>
    <x v="58"/>
    <x v="58"/>
    <m/>
    <x v="615"/>
    <e v="#N/A"/>
    <x v="615"/>
  </r>
  <r>
    <x v="5170"/>
    <m/>
    <n v="31.990000000000002"/>
    <x v="23168"/>
    <m/>
    <m/>
    <m/>
    <m/>
    <x v="8621"/>
    <s v="2023/12/18"/>
    <x v="175"/>
    <x v="175"/>
    <x v="58"/>
    <x v="58"/>
    <m/>
    <x v="615"/>
    <e v="#N/A"/>
    <x v="615"/>
  </r>
  <r>
    <x v="5170"/>
    <m/>
    <n v="152"/>
    <x v="23168"/>
    <m/>
    <m/>
    <m/>
    <m/>
    <x v="8621"/>
    <s v="2023/12/18"/>
    <x v="175"/>
    <x v="175"/>
    <x v="58"/>
    <x v="58"/>
    <m/>
    <x v="615"/>
    <e v="#N/A"/>
    <x v="615"/>
  </r>
  <r>
    <x v="5170"/>
    <m/>
    <n v="266"/>
    <x v="23168"/>
    <m/>
    <m/>
    <m/>
    <m/>
    <x v="8621"/>
    <s v="2023/12/18"/>
    <x v="175"/>
    <x v="175"/>
    <x v="58"/>
    <x v="58"/>
    <m/>
    <x v="615"/>
    <e v="#N/A"/>
    <x v="615"/>
  </r>
  <r>
    <x v="5170"/>
    <m/>
    <n v="95.98"/>
    <x v="23168"/>
    <m/>
    <m/>
    <m/>
    <m/>
    <x v="8621"/>
    <s v="2023/12/18"/>
    <x v="175"/>
    <x v="175"/>
    <x v="58"/>
    <x v="58"/>
    <m/>
    <x v="615"/>
    <e v="#N/A"/>
    <x v="615"/>
  </r>
  <r>
    <x v="5170"/>
    <m/>
    <n v="304"/>
    <x v="23168"/>
    <m/>
    <m/>
    <m/>
    <m/>
    <x v="8621"/>
    <s v="2023/12/18"/>
    <x v="175"/>
    <x v="175"/>
    <x v="58"/>
    <x v="58"/>
    <m/>
    <x v="615"/>
    <e v="#N/A"/>
    <x v="615"/>
  </r>
  <r>
    <x v="5170"/>
    <m/>
    <n v="29.990000000000002"/>
    <x v="23168"/>
    <m/>
    <m/>
    <m/>
    <m/>
    <x v="8621"/>
    <s v="2023/12/18"/>
    <x v="175"/>
    <x v="175"/>
    <x v="58"/>
    <x v="58"/>
    <m/>
    <x v="615"/>
    <e v="#N/A"/>
    <x v="615"/>
  </r>
  <r>
    <x v="5170"/>
    <m/>
    <n v="114"/>
    <x v="23168"/>
    <m/>
    <m/>
    <m/>
    <m/>
    <x v="8621"/>
    <s v="2023/12/18"/>
    <x v="175"/>
    <x v="175"/>
    <x v="58"/>
    <x v="58"/>
    <m/>
    <x v="615"/>
    <e v="#N/A"/>
    <x v="615"/>
  </r>
  <r>
    <x v="5170"/>
    <m/>
    <n v="60"/>
    <x v="23168"/>
    <m/>
    <m/>
    <m/>
    <m/>
    <x v="8621"/>
    <s v="2023/12/18"/>
    <x v="175"/>
    <x v="175"/>
    <x v="58"/>
    <x v="58"/>
    <m/>
    <x v="615"/>
    <e v="#N/A"/>
    <x v="615"/>
  </r>
  <r>
    <x v="5170"/>
    <m/>
    <n v="27"/>
    <x v="23168"/>
    <m/>
    <m/>
    <m/>
    <m/>
    <x v="8621"/>
    <s v="2023/12/18"/>
    <x v="175"/>
    <x v="175"/>
    <x v="58"/>
    <x v="58"/>
    <m/>
    <x v="615"/>
    <e v="#N/A"/>
    <x v="615"/>
  </r>
  <r>
    <x v="5170"/>
    <m/>
    <n v="418"/>
    <x v="23187"/>
    <m/>
    <m/>
    <m/>
    <m/>
    <x v="8621"/>
    <s v="2023/12/18"/>
    <x v="175"/>
    <x v="175"/>
    <x v="58"/>
    <x v="58"/>
    <m/>
    <x v="615"/>
    <e v="#N/A"/>
    <x v="615"/>
  </r>
  <r>
    <x v="5170"/>
    <m/>
    <n v="76"/>
    <x v="23168"/>
    <m/>
    <m/>
    <m/>
    <m/>
    <x v="9531"/>
    <s v="2023/12/18"/>
    <x v="175"/>
    <x v="175"/>
    <x v="58"/>
    <x v="58"/>
    <m/>
    <x v="615"/>
    <e v="#N/A"/>
    <x v="615"/>
  </r>
  <r>
    <x v="5170"/>
    <m/>
    <n v="18"/>
    <x v="23188"/>
    <m/>
    <m/>
    <m/>
    <m/>
    <x v="9531"/>
    <s v="2023/12/18"/>
    <x v="175"/>
    <x v="175"/>
    <x v="58"/>
    <x v="58"/>
    <m/>
    <x v="615"/>
    <e v="#N/A"/>
    <x v="615"/>
  </r>
  <r>
    <x v="5170"/>
    <m/>
    <n v="27"/>
    <x v="23189"/>
    <m/>
    <m/>
    <m/>
    <m/>
    <x v="7709"/>
    <s v="2023/12/20"/>
    <x v="175"/>
    <x v="175"/>
    <x v="58"/>
    <x v="58"/>
    <m/>
    <x v="615"/>
    <e v="#N/A"/>
    <x v="615"/>
  </r>
  <r>
    <x v="5170"/>
    <m/>
    <n v="25"/>
    <x v="23189"/>
    <m/>
    <m/>
    <m/>
    <m/>
    <x v="7709"/>
    <s v="2023/12/20"/>
    <x v="175"/>
    <x v="175"/>
    <x v="58"/>
    <x v="58"/>
    <m/>
    <x v="615"/>
    <e v="#N/A"/>
    <x v="615"/>
  </r>
  <r>
    <x v="5170"/>
    <m/>
    <n v="229.5"/>
    <x v="23190"/>
    <m/>
    <m/>
    <m/>
    <m/>
    <x v="8622"/>
    <s v="2023/12/24"/>
    <x v="175"/>
    <x v="175"/>
    <x v="58"/>
    <x v="58"/>
    <m/>
    <x v="615"/>
    <e v="#N/A"/>
    <x v="615"/>
  </r>
  <r>
    <x v="5170"/>
    <m/>
    <n v="270"/>
    <x v="23191"/>
    <m/>
    <m/>
    <m/>
    <m/>
    <x v="8622"/>
    <s v="2023/12/24"/>
    <x v="175"/>
    <x v="175"/>
    <x v="58"/>
    <x v="58"/>
    <m/>
    <x v="615"/>
    <e v="#N/A"/>
    <x v="615"/>
  </r>
  <r>
    <x v="5170"/>
    <m/>
    <n v="135"/>
    <x v="23190"/>
    <m/>
    <m/>
    <m/>
    <m/>
    <x v="8622"/>
    <s v="2023/12/24"/>
    <x v="175"/>
    <x v="175"/>
    <x v="58"/>
    <x v="58"/>
    <m/>
    <x v="615"/>
    <e v="#N/A"/>
    <x v="615"/>
  </r>
  <r>
    <x v="5170"/>
    <m/>
    <n v="283.5"/>
    <x v="23190"/>
    <m/>
    <m/>
    <m/>
    <m/>
    <x v="8622"/>
    <s v="2023/12/24"/>
    <x v="175"/>
    <x v="175"/>
    <x v="58"/>
    <x v="58"/>
    <m/>
    <x v="615"/>
    <e v="#N/A"/>
    <x v="615"/>
  </r>
  <r>
    <x v="5170"/>
    <m/>
    <n v="20"/>
    <x v="23190"/>
    <m/>
    <m/>
    <m/>
    <m/>
    <x v="8622"/>
    <s v="2023/12/24"/>
    <x v="175"/>
    <x v="175"/>
    <x v="58"/>
    <x v="58"/>
    <m/>
    <x v="615"/>
    <e v="#N/A"/>
    <x v="615"/>
  </r>
  <r>
    <x v="5170"/>
    <m/>
    <n v="229.5"/>
    <x v="23168"/>
    <m/>
    <m/>
    <m/>
    <m/>
    <x v="8623"/>
    <s v="2023/12/24"/>
    <x v="175"/>
    <x v="175"/>
    <x v="58"/>
    <x v="58"/>
    <m/>
    <x v="615"/>
    <e v="#N/A"/>
    <x v="615"/>
  </r>
  <r>
    <x v="5170"/>
    <m/>
    <n v="229.5"/>
    <x v="23168"/>
    <m/>
    <m/>
    <m/>
    <m/>
    <x v="8623"/>
    <s v="2023/12/24"/>
    <x v="175"/>
    <x v="175"/>
    <x v="58"/>
    <x v="58"/>
    <m/>
    <x v="615"/>
    <e v="#N/A"/>
    <x v="615"/>
  </r>
  <r>
    <x v="5170"/>
    <m/>
    <n v="270"/>
    <x v="23192"/>
    <m/>
    <m/>
    <m/>
    <m/>
    <x v="8623"/>
    <s v="2023/12/24"/>
    <x v="175"/>
    <x v="175"/>
    <x v="58"/>
    <x v="58"/>
    <m/>
    <x v="615"/>
    <e v="#N/A"/>
    <x v="615"/>
  </r>
  <r>
    <x v="5170"/>
    <m/>
    <n v="108"/>
    <x v="23192"/>
    <m/>
    <m/>
    <m/>
    <m/>
    <x v="8623"/>
    <s v="2023/12/24"/>
    <x v="175"/>
    <x v="175"/>
    <x v="58"/>
    <x v="58"/>
    <m/>
    <x v="615"/>
    <e v="#N/A"/>
    <x v="615"/>
  </r>
  <r>
    <x v="5170"/>
    <m/>
    <n v="120"/>
    <x v="22991"/>
    <m/>
    <m/>
    <m/>
    <m/>
    <x v="9777"/>
    <s v="2023/12/26"/>
    <x v="175"/>
    <x v="175"/>
    <x v="58"/>
    <x v="58"/>
    <m/>
    <x v="615"/>
    <e v="#N/A"/>
    <x v="615"/>
  </r>
  <r>
    <x v="5170"/>
    <m/>
    <n v="498.85"/>
    <x v="23193"/>
    <m/>
    <m/>
    <m/>
    <m/>
    <x v="10164"/>
    <s v="2023/12/31"/>
    <x v="175"/>
    <x v="175"/>
    <x v="58"/>
    <x v="58"/>
    <m/>
    <x v="615"/>
    <e v="#N/A"/>
    <x v="615"/>
  </r>
  <r>
    <x v="5170"/>
    <m/>
    <n v="271.94"/>
    <x v="23194"/>
    <m/>
    <m/>
    <m/>
    <m/>
    <x v="8029"/>
    <s v="2023/12/31"/>
    <x v="175"/>
    <x v="175"/>
    <x v="58"/>
    <x v="58"/>
    <m/>
    <x v="615"/>
    <e v="#N/A"/>
    <x v="615"/>
  </r>
  <r>
    <x v="5170"/>
    <m/>
    <n v="285.99"/>
    <x v="23194"/>
    <m/>
    <m/>
    <m/>
    <m/>
    <x v="8029"/>
    <s v="2023/12/31"/>
    <x v="175"/>
    <x v="175"/>
    <x v="58"/>
    <x v="58"/>
    <m/>
    <x v="615"/>
    <e v="#N/A"/>
    <x v="615"/>
  </r>
  <r>
    <x v="5170"/>
    <m/>
    <n v="22"/>
    <x v="23195"/>
    <m/>
    <m/>
    <m/>
    <m/>
    <x v="8624"/>
    <s v="2023/12/31"/>
    <x v="175"/>
    <x v="175"/>
    <x v="58"/>
    <x v="58"/>
    <m/>
    <x v="615"/>
    <e v="#N/A"/>
    <x v="615"/>
  </r>
  <r>
    <x v="5170"/>
    <m/>
    <n v="23"/>
    <x v="23195"/>
    <m/>
    <m/>
    <m/>
    <m/>
    <x v="8624"/>
    <s v="2023/12/31"/>
    <x v="175"/>
    <x v="175"/>
    <x v="58"/>
    <x v="58"/>
    <m/>
    <x v="615"/>
    <e v="#N/A"/>
    <x v="615"/>
  </r>
  <r>
    <x v="5170"/>
    <m/>
    <n v="23.59"/>
    <x v="23196"/>
    <m/>
    <m/>
    <m/>
    <m/>
    <x v="8624"/>
    <s v="2023/12/31"/>
    <x v="175"/>
    <x v="175"/>
    <x v="58"/>
    <x v="58"/>
    <m/>
    <x v="615"/>
    <e v="#N/A"/>
    <x v="615"/>
  </r>
  <r>
    <x v="5170"/>
    <m/>
    <n v="23"/>
    <x v="23195"/>
    <m/>
    <m/>
    <m/>
    <m/>
    <x v="8624"/>
    <s v="2023/12/31"/>
    <x v="175"/>
    <x v="175"/>
    <x v="58"/>
    <x v="58"/>
    <m/>
    <x v="615"/>
    <e v="#N/A"/>
    <x v="615"/>
  </r>
  <r>
    <x v="5170"/>
    <m/>
    <n v="28"/>
    <x v="23190"/>
    <m/>
    <m/>
    <m/>
    <m/>
    <x v="8624"/>
    <s v="2023/12/31"/>
    <x v="175"/>
    <x v="175"/>
    <x v="58"/>
    <x v="58"/>
    <m/>
    <x v="615"/>
    <e v="#N/A"/>
    <x v="615"/>
  </r>
  <r>
    <x v="5170"/>
    <m/>
    <n v="22"/>
    <x v="23195"/>
    <m/>
    <m/>
    <m/>
    <m/>
    <x v="8624"/>
    <s v="2023/12/31"/>
    <x v="175"/>
    <x v="175"/>
    <x v="58"/>
    <x v="58"/>
    <m/>
    <x v="615"/>
    <e v="#N/A"/>
    <x v="615"/>
  </r>
  <r>
    <x v="5170"/>
    <m/>
    <n v="340"/>
    <x v="23197"/>
    <m/>
    <m/>
    <m/>
    <m/>
    <x v="5270"/>
    <s v="2023/6/24"/>
    <x v="175"/>
    <x v="175"/>
    <x v="66"/>
    <x v="66"/>
    <m/>
    <x v="615"/>
    <e v="#N/A"/>
    <x v="615"/>
  </r>
  <r>
    <x v="5170"/>
    <m/>
    <n v="272"/>
    <x v="23198"/>
    <m/>
    <m/>
    <m/>
    <m/>
    <x v="9575"/>
    <s v="2023/6/25"/>
    <x v="175"/>
    <x v="175"/>
    <x v="66"/>
    <x v="66"/>
    <m/>
    <x v="615"/>
    <e v="#N/A"/>
    <x v="615"/>
  </r>
  <r>
    <x v="5170"/>
    <m/>
    <n v="175"/>
    <x v="23199"/>
    <m/>
    <m/>
    <m/>
    <m/>
    <x v="9806"/>
    <s v="2023/8/13"/>
    <x v="175"/>
    <x v="175"/>
    <x v="66"/>
    <x v="66"/>
    <m/>
    <x v="615"/>
    <e v="#N/A"/>
    <x v="615"/>
  </r>
  <r>
    <x v="5170"/>
    <m/>
    <n v="50"/>
    <x v="23200"/>
    <m/>
    <m/>
    <m/>
    <m/>
    <x v="9807"/>
    <s v="2023/9/24"/>
    <x v="175"/>
    <x v="175"/>
    <x v="66"/>
    <x v="66"/>
    <m/>
    <x v="615"/>
    <e v="#N/A"/>
    <x v="615"/>
  </r>
  <r>
    <x v="5170"/>
    <m/>
    <n v="74"/>
    <x v="23201"/>
    <m/>
    <m/>
    <m/>
    <m/>
    <x v="9808"/>
    <s v="2023/10/11"/>
    <x v="175"/>
    <x v="175"/>
    <x v="66"/>
    <x v="66"/>
    <m/>
    <x v="615"/>
    <e v="#N/A"/>
    <x v="615"/>
  </r>
  <r>
    <x v="5170"/>
    <m/>
    <n v="54"/>
    <x v="23202"/>
    <m/>
    <m/>
    <m/>
    <m/>
    <x v="8633"/>
    <s v="2023/10/31"/>
    <x v="175"/>
    <x v="175"/>
    <x v="66"/>
    <x v="66"/>
    <m/>
    <x v="615"/>
    <e v="#N/A"/>
    <x v="615"/>
  </r>
  <r>
    <x v="5170"/>
    <m/>
    <n v="42"/>
    <x v="23203"/>
    <m/>
    <m/>
    <m/>
    <m/>
    <x v="8633"/>
    <s v="2023/10/31"/>
    <x v="175"/>
    <x v="175"/>
    <x v="66"/>
    <x v="66"/>
    <m/>
    <x v="615"/>
    <e v="#N/A"/>
    <x v="615"/>
  </r>
  <r>
    <x v="5170"/>
    <m/>
    <n v="40"/>
    <x v="23202"/>
    <m/>
    <m/>
    <m/>
    <m/>
    <x v="8633"/>
    <s v="2023/10/31"/>
    <x v="175"/>
    <x v="175"/>
    <x v="66"/>
    <x v="66"/>
    <m/>
    <x v="615"/>
    <e v="#N/A"/>
    <x v="615"/>
  </r>
  <r>
    <x v="5170"/>
    <m/>
    <n v="5"/>
    <x v="23202"/>
    <m/>
    <m/>
    <m/>
    <m/>
    <x v="8633"/>
    <s v="2023/10/31"/>
    <x v="175"/>
    <x v="175"/>
    <x v="66"/>
    <x v="66"/>
    <m/>
    <x v="615"/>
    <e v="#N/A"/>
    <x v="615"/>
  </r>
  <r>
    <x v="5170"/>
    <m/>
    <n v="129"/>
    <x v="23204"/>
    <m/>
    <m/>
    <m/>
    <m/>
    <x v="8636"/>
    <s v="2023/11/30"/>
    <x v="175"/>
    <x v="175"/>
    <x v="66"/>
    <x v="66"/>
    <m/>
    <x v="615"/>
    <e v="#N/A"/>
    <x v="615"/>
  </r>
  <r>
    <x v="5170"/>
    <m/>
    <n v="188"/>
    <x v="23205"/>
    <m/>
    <m/>
    <m/>
    <m/>
    <x v="9809"/>
    <s v="2023/12/3"/>
    <x v="175"/>
    <x v="175"/>
    <x v="66"/>
    <x v="66"/>
    <m/>
    <x v="615"/>
    <e v="#N/A"/>
    <x v="615"/>
  </r>
  <r>
    <x v="5170"/>
    <m/>
    <n v="86"/>
    <x v="23206"/>
    <m/>
    <m/>
    <m/>
    <m/>
    <x v="8637"/>
    <s v="2023/12/7"/>
    <x v="175"/>
    <x v="175"/>
    <x v="66"/>
    <x v="66"/>
    <m/>
    <x v="615"/>
    <e v="#N/A"/>
    <x v="615"/>
  </r>
  <r>
    <x v="5170"/>
    <m/>
    <n v="195.3"/>
    <x v="23207"/>
    <m/>
    <m/>
    <m/>
    <m/>
    <x v="8639"/>
    <s v="2023/12/24"/>
    <x v="175"/>
    <x v="175"/>
    <x v="66"/>
    <x v="66"/>
    <m/>
    <x v="615"/>
    <e v="#N/A"/>
    <x v="615"/>
  </r>
  <r>
    <x v="5170"/>
    <m/>
    <n v="45"/>
    <x v="23208"/>
    <m/>
    <m/>
    <m/>
    <m/>
    <x v="9810"/>
    <s v="2023/12/25"/>
    <x v="175"/>
    <x v="175"/>
    <x v="66"/>
    <x v="66"/>
    <m/>
    <x v="615"/>
    <e v="#N/A"/>
    <x v="615"/>
  </r>
  <r>
    <x v="5170"/>
    <m/>
    <n v="23"/>
    <x v="23209"/>
    <m/>
    <m/>
    <m/>
    <m/>
    <x v="9810"/>
    <s v="2023/12/25"/>
    <x v="175"/>
    <x v="175"/>
    <x v="66"/>
    <x v="66"/>
    <m/>
    <x v="615"/>
    <e v="#N/A"/>
    <x v="615"/>
  </r>
  <r>
    <x v="5170"/>
    <m/>
    <n v="78"/>
    <x v="23084"/>
    <m/>
    <m/>
    <m/>
    <m/>
    <x v="8542"/>
    <s v="2023/12/31"/>
    <x v="175"/>
    <x v="175"/>
    <x v="66"/>
    <x v="66"/>
    <m/>
    <x v="615"/>
    <e v="#N/A"/>
    <x v="615"/>
  </r>
  <r>
    <x v="5170"/>
    <m/>
    <n v="72"/>
    <x v="23210"/>
    <m/>
    <m/>
    <m/>
    <m/>
    <x v="9811"/>
    <s v="2023/7/13"/>
    <x v="175"/>
    <x v="175"/>
    <x v="57"/>
    <x v="57"/>
    <m/>
    <x v="615"/>
    <e v="#N/A"/>
    <x v="615"/>
  </r>
  <r>
    <x v="5170"/>
    <m/>
    <n v="504"/>
    <x v="23211"/>
    <m/>
    <m/>
    <m/>
    <m/>
    <x v="8601"/>
    <s v="2023/9/3"/>
    <x v="175"/>
    <x v="175"/>
    <x v="61"/>
    <x v="61"/>
    <m/>
    <x v="615"/>
    <e v="#N/A"/>
    <x v="615"/>
  </r>
  <r>
    <x v="5170"/>
    <m/>
    <n v="88"/>
    <x v="23212"/>
    <m/>
    <m/>
    <m/>
    <m/>
    <x v="9918"/>
    <s v="2023/10/11"/>
    <x v="175"/>
    <x v="175"/>
    <x v="61"/>
    <x v="61"/>
    <m/>
    <x v="615"/>
    <e v="#N/A"/>
    <x v="615"/>
  </r>
  <r>
    <x v="5170"/>
    <m/>
    <n v="493"/>
    <x v="23213"/>
    <m/>
    <m/>
    <m/>
    <m/>
    <x v="5296"/>
    <s v="2023/10/24"/>
    <x v="175"/>
    <x v="175"/>
    <x v="145"/>
    <x v="144"/>
    <m/>
    <x v="615"/>
    <e v="#N/A"/>
    <x v="615"/>
  </r>
  <r>
    <x v="5170"/>
    <m/>
    <n v="179"/>
    <x v="23213"/>
    <m/>
    <m/>
    <m/>
    <m/>
    <x v="5296"/>
    <s v="2023/10/24"/>
    <x v="175"/>
    <x v="175"/>
    <x v="145"/>
    <x v="144"/>
    <m/>
    <x v="615"/>
    <e v="#N/A"/>
    <x v="615"/>
  </r>
  <r>
    <x v="5170"/>
    <m/>
    <n v="98"/>
    <x v="23214"/>
    <m/>
    <m/>
    <m/>
    <m/>
    <x v="8404"/>
    <s v="2023/10/4"/>
    <x v="175"/>
    <x v="175"/>
    <x v="70"/>
    <x v="70"/>
    <m/>
    <x v="615"/>
    <e v="#N/A"/>
    <x v="615"/>
  </r>
  <r>
    <x v="5170"/>
    <m/>
    <n v="106"/>
    <x v="23215"/>
    <m/>
    <m/>
    <m/>
    <m/>
    <x v="8404"/>
    <s v="2023/10/4"/>
    <x v="175"/>
    <x v="175"/>
    <x v="70"/>
    <x v="70"/>
    <m/>
    <x v="615"/>
    <e v="#N/A"/>
    <x v="615"/>
  </r>
  <r>
    <x v="5170"/>
    <m/>
    <n v="111"/>
    <x v="23215"/>
    <m/>
    <m/>
    <m/>
    <m/>
    <x v="8404"/>
    <s v="2023/10/4"/>
    <x v="175"/>
    <x v="175"/>
    <x v="70"/>
    <x v="70"/>
    <m/>
    <x v="615"/>
    <e v="#N/A"/>
    <x v="615"/>
  </r>
  <r>
    <x v="5170"/>
    <m/>
    <n v="140"/>
    <x v="23216"/>
    <m/>
    <m/>
    <m/>
    <m/>
    <x v="8406"/>
    <s v="2023/10/17"/>
    <x v="175"/>
    <x v="175"/>
    <x v="70"/>
    <x v="70"/>
    <m/>
    <x v="615"/>
    <e v="#N/A"/>
    <x v="615"/>
  </r>
  <r>
    <x v="5170"/>
    <m/>
    <n v="911"/>
    <x v="23217"/>
    <m/>
    <m/>
    <m/>
    <m/>
    <x v="5296"/>
    <s v="2023/10/24"/>
    <x v="175"/>
    <x v="175"/>
    <x v="70"/>
    <x v="70"/>
    <m/>
    <x v="615"/>
    <e v="#N/A"/>
    <x v="615"/>
  </r>
  <r>
    <x v="5170"/>
    <m/>
    <n v="272"/>
    <x v="23217"/>
    <m/>
    <m/>
    <m/>
    <m/>
    <x v="5296"/>
    <s v="2023/10/24"/>
    <x v="175"/>
    <x v="175"/>
    <x v="70"/>
    <x v="70"/>
    <m/>
    <x v="615"/>
    <e v="#N/A"/>
    <x v="615"/>
  </r>
  <r>
    <x v="5170"/>
    <m/>
    <n v="160.20000000000002"/>
    <x v="23218"/>
    <m/>
    <m/>
    <m/>
    <m/>
    <x v="8308"/>
    <s v="2023/11/20"/>
    <x v="175"/>
    <x v="175"/>
    <x v="70"/>
    <x v="70"/>
    <m/>
    <x v="615"/>
    <e v="#N/A"/>
    <x v="615"/>
  </r>
  <r>
    <x v="5170"/>
    <m/>
    <n v="220"/>
    <x v="23219"/>
    <m/>
    <m/>
    <m/>
    <m/>
    <x v="7668"/>
    <s v="2023/12/26"/>
    <x v="175"/>
    <x v="175"/>
    <x v="70"/>
    <x v="70"/>
    <m/>
    <x v="615"/>
    <e v="#N/A"/>
    <x v="615"/>
  </r>
  <r>
    <x v="5170"/>
    <m/>
    <n v="180"/>
    <x v="23220"/>
    <m/>
    <m/>
    <m/>
    <m/>
    <x v="8643"/>
    <s v="2023/11/30"/>
    <x v="175"/>
    <x v="175"/>
    <x v="59"/>
    <x v="59"/>
    <m/>
    <x v="615"/>
    <e v="#N/A"/>
    <x v="615"/>
  </r>
  <r>
    <x v="5170"/>
    <m/>
    <n v="180"/>
    <x v="23220"/>
    <m/>
    <m/>
    <m/>
    <m/>
    <x v="8643"/>
    <s v="2023/11/30"/>
    <x v="175"/>
    <x v="175"/>
    <x v="59"/>
    <x v="59"/>
    <m/>
    <x v="615"/>
    <e v="#N/A"/>
    <x v="615"/>
  </r>
  <r>
    <x v="5170"/>
    <m/>
    <n v="250"/>
    <x v="23220"/>
    <m/>
    <m/>
    <m/>
    <m/>
    <x v="8643"/>
    <s v="2023/11/30"/>
    <x v="175"/>
    <x v="175"/>
    <x v="59"/>
    <x v="59"/>
    <m/>
    <x v="615"/>
    <e v="#N/A"/>
    <x v="615"/>
  </r>
  <r>
    <x v="5170"/>
    <m/>
    <n v="180"/>
    <x v="23220"/>
    <m/>
    <m/>
    <m/>
    <m/>
    <x v="8643"/>
    <s v="2023/11/30"/>
    <x v="175"/>
    <x v="175"/>
    <x v="59"/>
    <x v="59"/>
    <m/>
    <x v="615"/>
    <e v="#N/A"/>
    <x v="615"/>
  </r>
  <r>
    <x v="5170"/>
    <m/>
    <n v="300"/>
    <x v="23220"/>
    <m/>
    <m/>
    <m/>
    <m/>
    <x v="8643"/>
    <s v="2023/11/30"/>
    <x v="175"/>
    <x v="175"/>
    <x v="59"/>
    <x v="59"/>
    <m/>
    <x v="615"/>
    <e v="#N/A"/>
    <x v="615"/>
  </r>
  <r>
    <x v="5170"/>
    <m/>
    <n v="80"/>
    <x v="23220"/>
    <m/>
    <m/>
    <m/>
    <m/>
    <x v="8643"/>
    <s v="2023/11/30"/>
    <x v="175"/>
    <x v="175"/>
    <x v="59"/>
    <x v="59"/>
    <m/>
    <x v="615"/>
    <e v="#N/A"/>
    <x v="615"/>
  </r>
  <r>
    <x v="5170"/>
    <m/>
    <n v="180"/>
    <x v="23221"/>
    <m/>
    <m/>
    <m/>
    <m/>
    <x v="8643"/>
    <s v="2023/11/30"/>
    <x v="175"/>
    <x v="175"/>
    <x v="59"/>
    <x v="59"/>
    <m/>
    <x v="615"/>
    <e v="#N/A"/>
    <x v="615"/>
  </r>
  <r>
    <x v="5170"/>
    <m/>
    <n v="180"/>
    <x v="23220"/>
    <m/>
    <m/>
    <m/>
    <m/>
    <x v="8643"/>
    <s v="2023/11/30"/>
    <x v="175"/>
    <x v="175"/>
    <x v="59"/>
    <x v="59"/>
    <m/>
    <x v="615"/>
    <e v="#N/A"/>
    <x v="615"/>
  </r>
  <r>
    <x v="5170"/>
    <m/>
    <n v="260"/>
    <x v="23220"/>
    <m/>
    <m/>
    <m/>
    <m/>
    <x v="8643"/>
    <s v="2023/11/30"/>
    <x v="175"/>
    <x v="175"/>
    <x v="59"/>
    <x v="59"/>
    <m/>
    <x v="615"/>
    <e v="#N/A"/>
    <x v="615"/>
  </r>
  <r>
    <x v="5170"/>
    <m/>
    <n v="80"/>
    <x v="23220"/>
    <m/>
    <m/>
    <m/>
    <m/>
    <x v="8643"/>
    <s v="2023/11/30"/>
    <x v="175"/>
    <x v="175"/>
    <x v="59"/>
    <x v="59"/>
    <m/>
    <x v="615"/>
    <e v="#N/A"/>
    <x v="615"/>
  </r>
  <r>
    <x v="5170"/>
    <m/>
    <n v="140"/>
    <x v="23222"/>
    <m/>
    <m/>
    <m/>
    <m/>
    <x v="8644"/>
    <s v="2023/11/30"/>
    <x v="175"/>
    <x v="175"/>
    <x v="59"/>
    <x v="59"/>
    <m/>
    <x v="615"/>
    <e v="#N/A"/>
    <x v="615"/>
  </r>
  <r>
    <x v="5170"/>
    <m/>
    <n v="310"/>
    <x v="23223"/>
    <m/>
    <m/>
    <m/>
    <m/>
    <x v="8645"/>
    <s v="2023/12/24"/>
    <x v="175"/>
    <x v="175"/>
    <x v="59"/>
    <x v="59"/>
    <m/>
    <x v="615"/>
    <e v="#N/A"/>
    <x v="615"/>
  </r>
  <r>
    <x v="5170"/>
    <m/>
    <n v="320"/>
    <x v="23223"/>
    <m/>
    <m/>
    <m/>
    <m/>
    <x v="8645"/>
    <s v="2023/12/24"/>
    <x v="175"/>
    <x v="175"/>
    <x v="59"/>
    <x v="59"/>
    <m/>
    <x v="615"/>
    <e v="#N/A"/>
    <x v="615"/>
  </r>
  <r>
    <x v="5170"/>
    <m/>
    <n v="280"/>
    <x v="23223"/>
    <m/>
    <m/>
    <m/>
    <m/>
    <x v="8645"/>
    <s v="2023/12/24"/>
    <x v="175"/>
    <x v="175"/>
    <x v="59"/>
    <x v="59"/>
    <m/>
    <x v="615"/>
    <e v="#N/A"/>
    <x v="615"/>
  </r>
  <r>
    <x v="5170"/>
    <m/>
    <n v="280"/>
    <x v="23223"/>
    <m/>
    <m/>
    <m/>
    <m/>
    <x v="8645"/>
    <s v="2023/12/24"/>
    <x v="175"/>
    <x v="175"/>
    <x v="59"/>
    <x v="59"/>
    <m/>
    <x v="615"/>
    <e v="#N/A"/>
    <x v="615"/>
  </r>
  <r>
    <x v="5170"/>
    <m/>
    <n v="270"/>
    <x v="23223"/>
    <m/>
    <m/>
    <m/>
    <m/>
    <x v="8645"/>
    <s v="2023/12/24"/>
    <x v="175"/>
    <x v="175"/>
    <x v="59"/>
    <x v="59"/>
    <m/>
    <x v="615"/>
    <e v="#N/A"/>
    <x v="615"/>
  </r>
  <r>
    <x v="5170"/>
    <m/>
    <n v="280"/>
    <x v="23223"/>
    <m/>
    <m/>
    <m/>
    <m/>
    <x v="8645"/>
    <s v="2023/12/24"/>
    <x v="175"/>
    <x v="175"/>
    <x v="59"/>
    <x v="59"/>
    <m/>
    <x v="615"/>
    <e v="#N/A"/>
    <x v="615"/>
  </r>
  <r>
    <x v="5170"/>
    <m/>
    <n v="300"/>
    <x v="23223"/>
    <m/>
    <m/>
    <m/>
    <m/>
    <x v="8645"/>
    <s v="2023/12/24"/>
    <x v="175"/>
    <x v="175"/>
    <x v="59"/>
    <x v="59"/>
    <m/>
    <x v="615"/>
    <e v="#N/A"/>
    <x v="615"/>
  </r>
  <r>
    <x v="5170"/>
    <m/>
    <n v="310"/>
    <x v="23223"/>
    <m/>
    <m/>
    <m/>
    <m/>
    <x v="8645"/>
    <s v="2023/12/24"/>
    <x v="175"/>
    <x v="175"/>
    <x v="59"/>
    <x v="59"/>
    <m/>
    <x v="615"/>
    <e v="#N/A"/>
    <x v="615"/>
  </r>
  <r>
    <x v="5170"/>
    <m/>
    <n v="280"/>
    <x v="23223"/>
    <m/>
    <m/>
    <m/>
    <m/>
    <x v="8645"/>
    <s v="2023/12/24"/>
    <x v="175"/>
    <x v="175"/>
    <x v="59"/>
    <x v="59"/>
    <m/>
    <x v="615"/>
    <e v="#N/A"/>
    <x v="615"/>
  </r>
  <r>
    <x v="5170"/>
    <m/>
    <n v="160"/>
    <x v="23223"/>
    <m/>
    <m/>
    <m/>
    <m/>
    <x v="7568"/>
    <s v="2023/12/31"/>
    <x v="175"/>
    <x v="175"/>
    <x v="59"/>
    <x v="59"/>
    <m/>
    <x v="615"/>
    <e v="#N/A"/>
    <x v="615"/>
  </r>
  <r>
    <x v="5170"/>
    <m/>
    <n v="170"/>
    <x v="23223"/>
    <m/>
    <m/>
    <m/>
    <m/>
    <x v="7568"/>
    <s v="2023/12/31"/>
    <x v="175"/>
    <x v="175"/>
    <x v="59"/>
    <x v="59"/>
    <m/>
    <x v="615"/>
    <e v="#N/A"/>
    <x v="615"/>
  </r>
  <r>
    <x v="5170"/>
    <m/>
    <n v="68"/>
    <x v="22929"/>
    <m/>
    <m/>
    <m/>
    <m/>
    <x v="9499"/>
    <s v="2023/11/11"/>
    <x v="175"/>
    <x v="175"/>
    <x v="73"/>
    <x v="73"/>
    <m/>
    <x v="615"/>
    <e v="#N/A"/>
    <x v="615"/>
  </r>
  <r>
    <x v="5170"/>
    <m/>
    <n v="32"/>
    <x v="23224"/>
    <m/>
    <m/>
    <m/>
    <m/>
    <x v="8382"/>
    <s v="2023/11/11"/>
    <x v="175"/>
    <x v="175"/>
    <x v="73"/>
    <x v="73"/>
    <m/>
    <x v="615"/>
    <e v="#N/A"/>
    <x v="615"/>
  </r>
  <r>
    <x v="5170"/>
    <m/>
    <n v="28"/>
    <x v="23225"/>
    <m/>
    <m/>
    <m/>
    <m/>
    <x v="9812"/>
    <s v="2023/12/10"/>
    <x v="175"/>
    <x v="175"/>
    <x v="73"/>
    <x v="73"/>
    <m/>
    <x v="615"/>
    <e v="#N/A"/>
    <x v="615"/>
  </r>
  <r>
    <x v="5170"/>
    <m/>
    <n v="61"/>
    <x v="23226"/>
    <m/>
    <m/>
    <m/>
    <m/>
    <x v="8529"/>
    <s v="2023/12/9"/>
    <x v="175"/>
    <x v="175"/>
    <x v="75"/>
    <x v="75"/>
    <m/>
    <x v="615"/>
    <e v="#N/A"/>
    <x v="615"/>
  </r>
  <r>
    <x v="5170"/>
    <m/>
    <n v="319"/>
    <x v="23227"/>
    <m/>
    <m/>
    <m/>
    <m/>
    <x v="9504"/>
    <s v="2023/12/25"/>
    <x v="175"/>
    <x v="175"/>
    <x v="139"/>
    <x v="138"/>
    <m/>
    <x v="615"/>
    <e v="#N/A"/>
    <x v="615"/>
  </r>
  <r>
    <x v="5170"/>
    <m/>
    <n v="50"/>
    <x v="23228"/>
    <m/>
    <m/>
    <m/>
    <m/>
    <x v="8364"/>
    <s v="2023/10/28"/>
    <x v="175"/>
    <x v="175"/>
    <x v="118"/>
    <x v="117"/>
    <m/>
    <x v="615"/>
    <e v="#N/A"/>
    <x v="615"/>
  </r>
  <r>
    <x v="5170"/>
    <m/>
    <n v="218"/>
    <x v="23229"/>
    <m/>
    <m/>
    <m/>
    <m/>
    <x v="8540"/>
    <s v="2023/5/13"/>
    <x v="175"/>
    <x v="175"/>
    <x v="124"/>
    <x v="123"/>
    <m/>
    <x v="615"/>
    <e v="#N/A"/>
    <x v="615"/>
  </r>
  <r>
    <x v="5170"/>
    <m/>
    <n v="686"/>
    <x v="6174"/>
    <m/>
    <m/>
    <m/>
    <m/>
    <x v="5856"/>
    <s v="2023/1/9"/>
    <x v="175"/>
    <x v="175"/>
    <x v="78"/>
    <x v="78"/>
    <m/>
    <x v="615"/>
    <e v="#N/A"/>
    <x v="615"/>
  </r>
  <r>
    <x v="5170"/>
    <m/>
    <n v="476"/>
    <x v="23230"/>
    <m/>
    <m/>
    <m/>
    <m/>
    <x v="5422"/>
    <s v="2023/2/7"/>
    <x v="175"/>
    <x v="175"/>
    <x v="53"/>
    <x v="53"/>
    <m/>
    <x v="615"/>
    <e v="#N/A"/>
    <x v="615"/>
  </r>
  <r>
    <x v="5170"/>
    <m/>
    <n v="291"/>
    <x v="23231"/>
    <m/>
    <m/>
    <m/>
    <m/>
    <x v="10165"/>
    <s v="2023/3/2"/>
    <x v="175"/>
    <x v="175"/>
    <x v="53"/>
    <x v="53"/>
    <m/>
    <x v="615"/>
    <e v="#N/A"/>
    <x v="615"/>
  </r>
  <r>
    <x v="5170"/>
    <m/>
    <n v="178"/>
    <x v="23232"/>
    <m/>
    <m/>
    <m/>
    <m/>
    <x v="9827"/>
    <s v="2023/3/6"/>
    <x v="175"/>
    <x v="175"/>
    <x v="53"/>
    <x v="53"/>
    <m/>
    <x v="615"/>
    <e v="#N/A"/>
    <x v="615"/>
  </r>
  <r>
    <x v="5170"/>
    <m/>
    <n v="124"/>
    <x v="23233"/>
    <m/>
    <m/>
    <m/>
    <m/>
    <x v="9830"/>
    <s v="2023/3/19"/>
    <x v="175"/>
    <x v="175"/>
    <x v="53"/>
    <x v="53"/>
    <m/>
    <x v="615"/>
    <e v="#N/A"/>
    <x v="615"/>
  </r>
  <r>
    <x v="5170"/>
    <m/>
    <n v="73"/>
    <x v="23234"/>
    <m/>
    <m/>
    <m/>
    <m/>
    <x v="9830"/>
    <s v="2023/3/19"/>
    <x v="175"/>
    <x v="175"/>
    <x v="53"/>
    <x v="53"/>
    <m/>
    <x v="615"/>
    <e v="#N/A"/>
    <x v="615"/>
  </r>
  <r>
    <x v="5170"/>
    <m/>
    <n v="21"/>
    <x v="23235"/>
    <m/>
    <m/>
    <m/>
    <m/>
    <x v="9843"/>
    <s v="2023/5/1"/>
    <x v="175"/>
    <x v="175"/>
    <x v="53"/>
    <x v="53"/>
    <m/>
    <x v="615"/>
    <e v="#N/A"/>
    <x v="615"/>
  </r>
  <r>
    <x v="5170"/>
    <m/>
    <n v="21"/>
    <x v="23236"/>
    <m/>
    <m/>
    <m/>
    <m/>
    <x v="10166"/>
    <s v="2023/5/14"/>
    <x v="175"/>
    <x v="175"/>
    <x v="53"/>
    <x v="53"/>
    <m/>
    <x v="615"/>
    <e v="#N/A"/>
    <x v="615"/>
  </r>
  <r>
    <x v="5170"/>
    <m/>
    <n v="331"/>
    <x v="23237"/>
    <m/>
    <m/>
    <m/>
    <m/>
    <x v="9844"/>
    <s v="2023/6/4"/>
    <x v="175"/>
    <x v="175"/>
    <x v="53"/>
    <x v="53"/>
    <m/>
    <x v="615"/>
    <e v="#N/A"/>
    <x v="615"/>
  </r>
  <r>
    <x v="5170"/>
    <m/>
    <n v="1255"/>
    <x v="23238"/>
    <m/>
    <m/>
    <m/>
    <m/>
    <x v="9845"/>
    <s v="2023/6/7"/>
    <x v="175"/>
    <x v="175"/>
    <x v="53"/>
    <x v="53"/>
    <m/>
    <x v="615"/>
    <e v="#N/A"/>
    <x v="615"/>
  </r>
  <r>
    <x v="5170"/>
    <m/>
    <n v="295"/>
    <x v="23239"/>
    <m/>
    <m/>
    <m/>
    <m/>
    <x v="9845"/>
    <s v="2023/6/7"/>
    <x v="175"/>
    <x v="175"/>
    <x v="53"/>
    <x v="53"/>
    <m/>
    <x v="615"/>
    <e v="#N/A"/>
    <x v="615"/>
  </r>
  <r>
    <x v="5170"/>
    <m/>
    <n v="316"/>
    <x v="23240"/>
    <m/>
    <m/>
    <m/>
    <m/>
    <x v="10167"/>
    <s v="2023/6/20"/>
    <x v="175"/>
    <x v="175"/>
    <x v="53"/>
    <x v="53"/>
    <m/>
    <x v="615"/>
    <e v="#N/A"/>
    <x v="615"/>
  </r>
  <r>
    <x v="5170"/>
    <m/>
    <n v="107"/>
    <x v="23241"/>
    <m/>
    <m/>
    <m/>
    <m/>
    <x v="9670"/>
    <s v="2023/6/20"/>
    <x v="175"/>
    <x v="175"/>
    <x v="53"/>
    <x v="53"/>
    <m/>
    <x v="615"/>
    <e v="#N/A"/>
    <x v="615"/>
  </r>
  <r>
    <x v="5170"/>
    <m/>
    <n v="40"/>
    <x v="23242"/>
    <m/>
    <m/>
    <m/>
    <m/>
    <x v="9967"/>
    <s v="2023/7/9"/>
    <x v="175"/>
    <x v="175"/>
    <x v="53"/>
    <x v="53"/>
    <m/>
    <x v="615"/>
    <e v="#N/A"/>
    <x v="615"/>
  </r>
  <r>
    <x v="5170"/>
    <m/>
    <n v="362"/>
    <x v="23243"/>
    <m/>
    <m/>
    <m/>
    <m/>
    <x v="9761"/>
    <s v="2023/8/20"/>
    <x v="175"/>
    <x v="175"/>
    <x v="53"/>
    <x v="53"/>
    <m/>
    <x v="615"/>
    <e v="#N/A"/>
    <x v="615"/>
  </r>
  <r>
    <x v="5170"/>
    <m/>
    <n v="284"/>
    <x v="23243"/>
    <m/>
    <m/>
    <m/>
    <m/>
    <x v="9761"/>
    <s v="2023/8/20"/>
    <x v="175"/>
    <x v="175"/>
    <x v="53"/>
    <x v="53"/>
    <m/>
    <x v="615"/>
    <e v="#N/A"/>
    <x v="615"/>
  </r>
  <r>
    <x v="5170"/>
    <m/>
    <n v="11.200000000000001"/>
    <x v="23244"/>
    <m/>
    <m/>
    <m/>
    <m/>
    <x v="9761"/>
    <s v="2023/8/20"/>
    <x v="175"/>
    <x v="175"/>
    <x v="53"/>
    <x v="53"/>
    <m/>
    <x v="615"/>
    <e v="#N/A"/>
    <x v="615"/>
  </r>
  <r>
    <x v="5170"/>
    <m/>
    <n v="30.900000000000002"/>
    <x v="23244"/>
    <m/>
    <m/>
    <m/>
    <m/>
    <x v="9761"/>
    <s v="2023/8/20"/>
    <x v="175"/>
    <x v="175"/>
    <x v="53"/>
    <x v="53"/>
    <m/>
    <x v="615"/>
    <e v="#N/A"/>
    <x v="615"/>
  </r>
  <r>
    <x v="5170"/>
    <m/>
    <n v="46"/>
    <x v="23245"/>
    <m/>
    <m/>
    <m/>
    <m/>
    <x v="9748"/>
    <s v="2023/9/18"/>
    <x v="175"/>
    <x v="175"/>
    <x v="53"/>
    <x v="53"/>
    <m/>
    <x v="615"/>
    <e v="#N/A"/>
    <x v="615"/>
  </r>
  <r>
    <x v="5170"/>
    <m/>
    <n v="470"/>
    <x v="23246"/>
    <m/>
    <m/>
    <m/>
    <m/>
    <x v="9839"/>
    <s v="2023/10/11"/>
    <x v="175"/>
    <x v="175"/>
    <x v="53"/>
    <x v="53"/>
    <m/>
    <x v="615"/>
    <e v="#N/A"/>
    <x v="615"/>
  </r>
  <r>
    <x v="5170"/>
    <m/>
    <n v="388.7"/>
    <x v="23247"/>
    <m/>
    <m/>
    <m/>
    <m/>
    <x v="9972"/>
    <s v="2023/10/30"/>
    <x v="175"/>
    <x v="175"/>
    <x v="53"/>
    <x v="53"/>
    <m/>
    <x v="615"/>
    <e v="#N/A"/>
    <x v="615"/>
  </r>
  <r>
    <x v="5170"/>
    <m/>
    <n v="73"/>
    <x v="23248"/>
    <m/>
    <m/>
    <m/>
    <m/>
    <x v="7697"/>
    <s v="2023/11/5"/>
    <x v="175"/>
    <x v="175"/>
    <x v="53"/>
    <x v="53"/>
    <m/>
    <x v="615"/>
    <e v="#N/A"/>
    <x v="615"/>
  </r>
  <r>
    <x v="5170"/>
    <m/>
    <n v="837"/>
    <x v="23249"/>
    <m/>
    <m/>
    <m/>
    <m/>
    <x v="9832"/>
    <s v="2023/12/2"/>
    <x v="175"/>
    <x v="175"/>
    <x v="53"/>
    <x v="53"/>
    <m/>
    <x v="615"/>
    <e v="#N/A"/>
    <x v="615"/>
  </r>
  <r>
    <x v="5170"/>
    <m/>
    <n v="119"/>
    <x v="11443"/>
    <s v="221"/>
    <n v="185"/>
    <n v="6"/>
    <m/>
    <x v="7464"/>
    <s v="2023/12/6"/>
    <x v="175"/>
    <x v="175"/>
    <x v="53"/>
    <x v="53"/>
    <m/>
    <x v="615"/>
    <e v="#N/A"/>
    <x v="615"/>
  </r>
  <r>
    <x v="5170"/>
    <m/>
    <n v="1800"/>
    <x v="23250"/>
    <m/>
    <m/>
    <m/>
    <m/>
    <x v="10168"/>
    <s v="2023/2/1"/>
    <x v="176"/>
    <x v="176"/>
    <x v="31"/>
    <x v="31"/>
    <m/>
    <x v="615"/>
    <e v="#N/A"/>
    <x v="615"/>
  </r>
  <r>
    <x v="5170"/>
    <m/>
    <n v="2533"/>
    <x v="23251"/>
    <m/>
    <m/>
    <m/>
    <m/>
    <x v="10051"/>
    <s v="2023/6/10"/>
    <x v="176"/>
    <x v="176"/>
    <x v="31"/>
    <x v="31"/>
    <m/>
    <x v="615"/>
    <e v="#N/A"/>
    <x v="615"/>
  </r>
  <r>
    <x v="5170"/>
    <m/>
    <n v="7000"/>
    <x v="23252"/>
    <m/>
    <m/>
    <m/>
    <m/>
    <x v="9713"/>
    <s v="2023/5/23"/>
    <x v="176"/>
    <x v="176"/>
    <x v="0"/>
    <x v="0"/>
    <m/>
    <x v="615"/>
    <e v="#N/A"/>
    <x v="615"/>
  </r>
  <r>
    <x v="5170"/>
    <m/>
    <n v="2050"/>
    <x v="23253"/>
    <m/>
    <m/>
    <m/>
    <m/>
    <x v="10051"/>
    <s v="2023/6/10"/>
    <x v="176"/>
    <x v="176"/>
    <x v="0"/>
    <x v="0"/>
    <m/>
    <x v="615"/>
    <e v="#N/A"/>
    <x v="615"/>
  </r>
  <r>
    <x v="5170"/>
    <m/>
    <n v="2534"/>
    <x v="23251"/>
    <m/>
    <m/>
    <m/>
    <m/>
    <x v="10051"/>
    <s v="2023/6/10"/>
    <x v="176"/>
    <x v="176"/>
    <x v="0"/>
    <x v="0"/>
    <m/>
    <x v="615"/>
    <e v="#N/A"/>
    <x v="615"/>
  </r>
  <r>
    <x v="5170"/>
    <m/>
    <n v="2050"/>
    <x v="23253"/>
    <m/>
    <m/>
    <m/>
    <m/>
    <x v="10051"/>
    <s v="2023/6/10"/>
    <x v="176"/>
    <x v="176"/>
    <x v="0"/>
    <x v="0"/>
    <m/>
    <x v="615"/>
    <e v="#N/A"/>
    <x v="615"/>
  </r>
  <r>
    <x v="5170"/>
    <m/>
    <n v="1800"/>
    <x v="23250"/>
    <m/>
    <m/>
    <m/>
    <m/>
    <x v="10168"/>
    <s v="2023/2/1"/>
    <x v="176"/>
    <x v="176"/>
    <x v="23"/>
    <x v="23"/>
    <m/>
    <x v="615"/>
    <e v="#N/A"/>
    <x v="615"/>
  </r>
  <r>
    <x v="5170"/>
    <m/>
    <n v="6440"/>
    <x v="23254"/>
    <m/>
    <m/>
    <m/>
    <m/>
    <x v="9181"/>
    <s v="2023/6/10"/>
    <x v="176"/>
    <x v="176"/>
    <x v="23"/>
    <x v="23"/>
    <m/>
    <x v="615"/>
    <e v="#N/A"/>
    <x v="615"/>
  </r>
  <r>
    <x v="5170"/>
    <m/>
    <n v="500"/>
    <x v="23255"/>
    <m/>
    <m/>
    <m/>
    <m/>
    <x v="10169"/>
    <s v="2023/8/27"/>
    <x v="176"/>
    <x v="176"/>
    <x v="23"/>
    <x v="23"/>
    <m/>
    <x v="615"/>
    <e v="#N/A"/>
    <x v="615"/>
  </r>
  <r>
    <x v="5170"/>
    <m/>
    <n v="1150"/>
    <x v="23256"/>
    <m/>
    <m/>
    <m/>
    <m/>
    <x v="7509"/>
    <s v="2023/9/9"/>
    <x v="176"/>
    <x v="176"/>
    <x v="23"/>
    <x v="23"/>
    <m/>
    <x v="615"/>
    <e v="#N/A"/>
    <x v="615"/>
  </r>
  <r>
    <x v="5170"/>
    <m/>
    <n v="72000"/>
    <x v="23257"/>
    <m/>
    <m/>
    <m/>
    <m/>
    <x v="7509"/>
    <s v="2023/9/9"/>
    <x v="176"/>
    <x v="176"/>
    <x v="23"/>
    <x v="23"/>
    <m/>
    <x v="615"/>
    <e v="#N/A"/>
    <x v="615"/>
  </r>
  <r>
    <x v="5170"/>
    <m/>
    <n v="12000"/>
    <x v="23258"/>
    <m/>
    <m/>
    <m/>
    <m/>
    <x v="10170"/>
    <s v="2023/10/1"/>
    <x v="176"/>
    <x v="176"/>
    <x v="23"/>
    <x v="23"/>
    <m/>
    <x v="615"/>
    <e v="#N/A"/>
    <x v="615"/>
  </r>
  <r>
    <x v="5170"/>
    <m/>
    <n v="5000"/>
    <x v="23259"/>
    <m/>
    <m/>
    <m/>
    <m/>
    <x v="9690"/>
    <s v="2023/10/14"/>
    <x v="176"/>
    <x v="176"/>
    <x v="23"/>
    <x v="23"/>
    <m/>
    <x v="615"/>
    <e v="#N/A"/>
    <x v="615"/>
  </r>
  <r>
    <x v="5170"/>
    <m/>
    <n v="23000"/>
    <x v="23260"/>
    <m/>
    <m/>
    <m/>
    <m/>
    <x v="10171"/>
    <s v="2023/8/13"/>
    <x v="176"/>
    <x v="176"/>
    <x v="28"/>
    <x v="28"/>
    <m/>
    <x v="615"/>
    <e v="#N/A"/>
    <x v="615"/>
  </r>
  <r>
    <x v="5170"/>
    <m/>
    <n v="1800"/>
    <x v="23250"/>
    <m/>
    <m/>
    <m/>
    <m/>
    <x v="10168"/>
    <s v="2023/2/1"/>
    <x v="176"/>
    <x v="176"/>
    <x v="33"/>
    <x v="33"/>
    <m/>
    <x v="615"/>
    <e v="#N/A"/>
    <x v="615"/>
  </r>
  <r>
    <x v="5170"/>
    <m/>
    <n v="43400"/>
    <x v="23261"/>
    <m/>
    <m/>
    <m/>
    <m/>
    <x v="9690"/>
    <s v="2023/10/14"/>
    <x v="176"/>
    <x v="176"/>
    <x v="33"/>
    <x v="33"/>
    <m/>
    <x v="615"/>
    <e v="#N/A"/>
    <x v="615"/>
  </r>
  <r>
    <x v="5170"/>
    <m/>
    <n v="5000"/>
    <x v="23262"/>
    <m/>
    <m/>
    <m/>
    <m/>
    <x v="10172"/>
    <s v="2023/11/2"/>
    <x v="176"/>
    <x v="176"/>
    <x v="33"/>
    <x v="33"/>
    <m/>
    <x v="615"/>
    <e v="#N/A"/>
    <x v="615"/>
  </r>
  <r>
    <x v="5170"/>
    <m/>
    <n v="29820"/>
    <x v="23263"/>
    <m/>
    <m/>
    <m/>
    <m/>
    <x v="9987"/>
    <s v="2023/12/10"/>
    <x v="176"/>
    <x v="176"/>
    <x v="33"/>
    <x v="33"/>
    <m/>
    <x v="615"/>
    <e v="#N/A"/>
    <x v="615"/>
  </r>
  <r>
    <x v="5170"/>
    <m/>
    <n v="1000"/>
    <x v="23264"/>
    <m/>
    <m/>
    <m/>
    <m/>
    <x v="7166"/>
    <s v="2023/9/3"/>
    <x v="176"/>
    <x v="176"/>
    <x v="43"/>
    <x v="43"/>
    <m/>
    <x v="615"/>
    <e v="#N/A"/>
    <x v="615"/>
  </r>
  <r>
    <x v="5170"/>
    <m/>
    <n v="14000"/>
    <x v="23265"/>
    <m/>
    <m/>
    <m/>
    <m/>
    <x v="10173"/>
    <s v="2023/9/5"/>
    <x v="176"/>
    <x v="176"/>
    <x v="43"/>
    <x v="43"/>
    <m/>
    <x v="615"/>
    <e v="#N/A"/>
    <x v="615"/>
  </r>
  <r>
    <x v="5170"/>
    <m/>
    <n v="4800"/>
    <x v="23266"/>
    <m/>
    <m/>
    <m/>
    <m/>
    <x v="10174"/>
    <s v="2023/10/1"/>
    <x v="176"/>
    <x v="176"/>
    <x v="43"/>
    <x v="43"/>
    <m/>
    <x v="615"/>
    <e v="#N/A"/>
    <x v="615"/>
  </r>
  <r>
    <x v="5170"/>
    <m/>
    <n v="6666.67"/>
    <x v="23267"/>
    <m/>
    <m/>
    <m/>
    <m/>
    <x v="10175"/>
    <s v="2023/12/6"/>
    <x v="176"/>
    <x v="176"/>
    <x v="43"/>
    <x v="43"/>
    <m/>
    <x v="615"/>
    <e v="#N/A"/>
    <x v="615"/>
  </r>
  <r>
    <x v="5170"/>
    <m/>
    <n v="10400"/>
    <x v="23268"/>
    <m/>
    <m/>
    <m/>
    <m/>
    <x v="9703"/>
    <s v="2023/10/31"/>
    <x v="176"/>
    <x v="176"/>
    <x v="58"/>
    <x v="58"/>
    <m/>
    <x v="615"/>
    <e v="#N/A"/>
    <x v="615"/>
  </r>
  <r>
    <x v="5170"/>
    <m/>
    <n v="2533"/>
    <x v="23251"/>
    <m/>
    <m/>
    <m/>
    <m/>
    <x v="10051"/>
    <s v="2023/6/10"/>
    <x v="176"/>
    <x v="176"/>
    <x v="53"/>
    <x v="53"/>
    <m/>
    <x v="615"/>
    <e v="#N/A"/>
    <x v="615"/>
  </r>
  <r>
    <x v="5170"/>
    <m/>
    <n v="765"/>
    <x v="23269"/>
    <m/>
    <m/>
    <m/>
    <m/>
    <x v="10176"/>
    <s v="2023/5/14"/>
    <x v="177"/>
    <x v="177"/>
    <x v="16"/>
    <x v="16"/>
    <m/>
    <x v="615"/>
    <e v="#N/A"/>
    <x v="615"/>
  </r>
  <r>
    <x v="5170"/>
    <m/>
    <n v="4590"/>
    <x v="23270"/>
    <m/>
    <m/>
    <m/>
    <m/>
    <x v="9154"/>
    <s v="2023/6/30"/>
    <x v="177"/>
    <x v="177"/>
    <x v="16"/>
    <x v="16"/>
    <m/>
    <x v="615"/>
    <e v="#N/A"/>
    <x v="615"/>
  </r>
  <r>
    <x v="5170"/>
    <m/>
    <n v="31200"/>
    <x v="23271"/>
    <m/>
    <m/>
    <m/>
    <m/>
    <x v="10177"/>
    <s v="2023/11/1"/>
    <x v="177"/>
    <x v="177"/>
    <x v="16"/>
    <x v="16"/>
    <m/>
    <x v="615"/>
    <e v="#N/A"/>
    <x v="615"/>
  </r>
  <r>
    <x v="5170"/>
    <m/>
    <n v="38400"/>
    <x v="23272"/>
    <m/>
    <m/>
    <m/>
    <m/>
    <x v="10178"/>
    <s v="2023/11/30"/>
    <x v="177"/>
    <x v="177"/>
    <x v="16"/>
    <x v="16"/>
    <m/>
    <x v="615"/>
    <e v="#N/A"/>
    <x v="615"/>
  </r>
  <r>
    <x v="5170"/>
    <m/>
    <n v="2027.67"/>
    <x v="23273"/>
    <m/>
    <m/>
    <m/>
    <m/>
    <x v="6415"/>
    <s v="2023/6/22"/>
    <x v="177"/>
    <x v="177"/>
    <x v="3"/>
    <x v="3"/>
    <m/>
    <x v="615"/>
    <e v="#N/A"/>
    <x v="615"/>
  </r>
  <r>
    <x v="5170"/>
    <m/>
    <n v="7950"/>
    <x v="23274"/>
    <m/>
    <m/>
    <m/>
    <m/>
    <x v="5925"/>
    <s v="2023/1/31"/>
    <x v="177"/>
    <x v="177"/>
    <x v="11"/>
    <x v="11"/>
    <m/>
    <x v="615"/>
    <e v="#N/A"/>
    <x v="615"/>
  </r>
  <r>
    <x v="5170"/>
    <m/>
    <n v="829.41"/>
    <x v="23275"/>
    <m/>
    <m/>
    <m/>
    <m/>
    <x v="10179"/>
    <s v="2023/3/1"/>
    <x v="177"/>
    <x v="177"/>
    <x v="11"/>
    <x v="11"/>
    <m/>
    <x v="615"/>
    <e v="#N/A"/>
    <x v="615"/>
  </r>
  <r>
    <x v="5170"/>
    <m/>
    <n v="9100"/>
    <x v="23276"/>
    <m/>
    <m/>
    <m/>
    <m/>
    <x v="10180"/>
    <s v="2023/3/1"/>
    <x v="177"/>
    <x v="177"/>
    <x v="11"/>
    <x v="11"/>
    <m/>
    <x v="615"/>
    <e v="#N/A"/>
    <x v="615"/>
  </r>
  <r>
    <x v="5170"/>
    <m/>
    <n v="1950"/>
    <x v="23277"/>
    <m/>
    <m/>
    <m/>
    <m/>
    <x v="7908"/>
    <s v="2023/4/6"/>
    <x v="177"/>
    <x v="177"/>
    <x v="11"/>
    <x v="11"/>
    <m/>
    <x v="615"/>
    <e v="#N/A"/>
    <x v="615"/>
  </r>
  <r>
    <x v="5170"/>
    <m/>
    <n v="3850"/>
    <x v="23278"/>
    <m/>
    <m/>
    <m/>
    <m/>
    <x v="9227"/>
    <s v="2023/5/7"/>
    <x v="177"/>
    <x v="177"/>
    <x v="11"/>
    <x v="11"/>
    <m/>
    <x v="615"/>
    <e v="#N/A"/>
    <x v="615"/>
  </r>
  <r>
    <x v="5170"/>
    <m/>
    <n v="1300"/>
    <x v="23279"/>
    <m/>
    <m/>
    <m/>
    <m/>
    <x v="9228"/>
    <s v="2023/5/9"/>
    <x v="177"/>
    <x v="177"/>
    <x v="11"/>
    <x v="11"/>
    <m/>
    <x v="615"/>
    <e v="#N/A"/>
    <x v="615"/>
  </r>
  <r>
    <x v="5170"/>
    <m/>
    <n v="2600"/>
    <x v="23280"/>
    <m/>
    <m/>
    <m/>
    <m/>
    <x v="7862"/>
    <s v="2023/7/31"/>
    <x v="177"/>
    <x v="177"/>
    <x v="11"/>
    <x v="11"/>
    <m/>
    <x v="615"/>
    <e v="#N/A"/>
    <x v="615"/>
  </r>
  <r>
    <x v="5170"/>
    <m/>
    <n v="2600"/>
    <x v="23281"/>
    <m/>
    <m/>
    <m/>
    <m/>
    <x v="7862"/>
    <s v="2023/7/31"/>
    <x v="177"/>
    <x v="177"/>
    <x v="11"/>
    <x v="11"/>
    <m/>
    <x v="615"/>
    <e v="#N/A"/>
    <x v="615"/>
  </r>
  <r>
    <x v="5170"/>
    <m/>
    <n v="5000"/>
    <x v="23282"/>
    <m/>
    <m/>
    <m/>
    <m/>
    <x v="10181"/>
    <s v="2023/7/31"/>
    <x v="177"/>
    <x v="177"/>
    <x v="11"/>
    <x v="11"/>
    <m/>
    <x v="615"/>
    <e v="#N/A"/>
    <x v="615"/>
  </r>
  <r>
    <x v="5170"/>
    <m/>
    <n v="4000"/>
    <x v="23283"/>
    <m/>
    <m/>
    <m/>
    <m/>
    <x v="10181"/>
    <s v="2023/7/31"/>
    <x v="177"/>
    <x v="177"/>
    <x v="11"/>
    <x v="11"/>
    <m/>
    <x v="615"/>
    <e v="#N/A"/>
    <x v="615"/>
  </r>
  <r>
    <x v="5170"/>
    <m/>
    <n v="5000"/>
    <x v="23284"/>
    <m/>
    <m/>
    <m/>
    <m/>
    <x v="10182"/>
    <s v="2023/8/14"/>
    <x v="177"/>
    <x v="177"/>
    <x v="11"/>
    <x v="11"/>
    <m/>
    <x v="615"/>
    <e v="#N/A"/>
    <x v="615"/>
  </r>
  <r>
    <x v="5170"/>
    <m/>
    <n v="5200"/>
    <x v="23285"/>
    <m/>
    <m/>
    <m/>
    <m/>
    <x v="10173"/>
    <s v="2023/9/5"/>
    <x v="177"/>
    <x v="177"/>
    <x v="11"/>
    <x v="11"/>
    <m/>
    <x v="615"/>
    <e v="#N/A"/>
    <x v="615"/>
  </r>
  <r>
    <x v="5170"/>
    <m/>
    <n v="3500"/>
    <x v="23286"/>
    <m/>
    <m/>
    <m/>
    <m/>
    <x v="10173"/>
    <s v="2023/9/5"/>
    <x v="177"/>
    <x v="177"/>
    <x v="11"/>
    <x v="11"/>
    <m/>
    <x v="615"/>
    <e v="#N/A"/>
    <x v="615"/>
  </r>
  <r>
    <x v="5170"/>
    <m/>
    <n v="5200"/>
    <x v="23287"/>
    <m/>
    <m/>
    <m/>
    <m/>
    <x v="10183"/>
    <s v="2023/9/14"/>
    <x v="177"/>
    <x v="177"/>
    <x v="11"/>
    <x v="11"/>
    <m/>
    <x v="615"/>
    <e v="#N/A"/>
    <x v="615"/>
  </r>
  <r>
    <x v="5170"/>
    <m/>
    <n v="2600"/>
    <x v="23288"/>
    <m/>
    <m/>
    <m/>
    <m/>
    <x v="10184"/>
    <s v="2023/10/1"/>
    <x v="177"/>
    <x v="177"/>
    <x v="11"/>
    <x v="11"/>
    <m/>
    <x v="615"/>
    <e v="#N/A"/>
    <x v="615"/>
  </r>
  <r>
    <x v="5170"/>
    <m/>
    <n v="5000"/>
    <x v="23289"/>
    <m/>
    <m/>
    <m/>
    <m/>
    <x v="10185"/>
    <s v="2023/10/31"/>
    <x v="177"/>
    <x v="177"/>
    <x v="11"/>
    <x v="11"/>
    <m/>
    <x v="615"/>
    <e v="#N/A"/>
    <x v="615"/>
  </r>
  <r>
    <x v="5170"/>
    <m/>
    <n v="5000"/>
    <x v="23290"/>
    <m/>
    <m/>
    <m/>
    <m/>
    <x v="10185"/>
    <s v="2023/10/31"/>
    <x v="177"/>
    <x v="177"/>
    <x v="11"/>
    <x v="11"/>
    <m/>
    <x v="615"/>
    <e v="#N/A"/>
    <x v="615"/>
  </r>
  <r>
    <x v="5170"/>
    <m/>
    <n v="10188.85"/>
    <x v="23291"/>
    <m/>
    <m/>
    <m/>
    <m/>
    <x v="10186"/>
    <s v="2023/10/31"/>
    <x v="177"/>
    <x v="177"/>
    <x v="11"/>
    <x v="11"/>
    <m/>
    <x v="615"/>
    <e v="#N/A"/>
    <x v="615"/>
  </r>
  <r>
    <x v="5170"/>
    <m/>
    <n v="10400"/>
    <x v="23292"/>
    <m/>
    <m/>
    <m/>
    <m/>
    <x v="10187"/>
    <s v="2023/11/21"/>
    <x v="177"/>
    <x v="177"/>
    <x v="11"/>
    <x v="11"/>
    <m/>
    <x v="615"/>
    <e v="#N/A"/>
    <x v="615"/>
  </r>
  <r>
    <x v="5170"/>
    <m/>
    <n v="2600"/>
    <x v="23293"/>
    <m/>
    <m/>
    <m/>
    <m/>
    <x v="7162"/>
    <s v="2023/12/18"/>
    <x v="177"/>
    <x v="177"/>
    <x v="11"/>
    <x v="11"/>
    <m/>
    <x v="615"/>
    <e v="#N/A"/>
    <x v="615"/>
  </r>
  <r>
    <x v="5170"/>
    <m/>
    <n v="1400"/>
    <x v="23294"/>
    <m/>
    <m/>
    <m/>
    <m/>
    <x v="9652"/>
    <s v="2023/2/13"/>
    <x v="177"/>
    <x v="177"/>
    <x v="8"/>
    <x v="8"/>
    <m/>
    <x v="615"/>
    <e v="#N/A"/>
    <x v="615"/>
  </r>
  <r>
    <x v="5170"/>
    <m/>
    <n v="765"/>
    <x v="23295"/>
    <m/>
    <m/>
    <m/>
    <m/>
    <x v="10178"/>
    <s v="2023/11/30"/>
    <x v="177"/>
    <x v="177"/>
    <x v="17"/>
    <x v="17"/>
    <m/>
    <x v="615"/>
    <e v="#N/A"/>
    <x v="615"/>
  </r>
  <r>
    <x v="5170"/>
    <m/>
    <n v="200"/>
    <x v="23296"/>
    <m/>
    <m/>
    <m/>
    <m/>
    <x v="9529"/>
    <s v="2023/4/13"/>
    <x v="177"/>
    <x v="177"/>
    <x v="10"/>
    <x v="10"/>
    <m/>
    <x v="615"/>
    <e v="#N/A"/>
    <x v="615"/>
  </r>
  <r>
    <x v="5170"/>
    <m/>
    <n v="4750"/>
    <x v="23297"/>
    <m/>
    <m/>
    <m/>
    <m/>
    <x v="10188"/>
    <s v="2023/1/3"/>
    <x v="177"/>
    <x v="177"/>
    <x v="21"/>
    <x v="21"/>
    <m/>
    <x v="615"/>
    <e v="#N/A"/>
    <x v="615"/>
  </r>
  <r>
    <x v="5170"/>
    <m/>
    <n v="500"/>
    <x v="23298"/>
    <m/>
    <m/>
    <m/>
    <m/>
    <x v="9679"/>
    <s v="2023/1/10"/>
    <x v="177"/>
    <x v="177"/>
    <x v="100"/>
    <x v="99"/>
    <m/>
    <x v="615"/>
    <e v="#N/A"/>
    <x v="615"/>
  </r>
  <r>
    <x v="5170"/>
    <m/>
    <n v="500"/>
    <x v="23299"/>
    <m/>
    <m/>
    <m/>
    <m/>
    <x v="9679"/>
    <s v="2023/1/10"/>
    <x v="177"/>
    <x v="177"/>
    <x v="100"/>
    <x v="99"/>
    <m/>
    <x v="615"/>
    <e v="#N/A"/>
    <x v="615"/>
  </r>
  <r>
    <x v="5170"/>
    <m/>
    <n v="5500"/>
    <x v="23300"/>
    <m/>
    <m/>
    <m/>
    <m/>
    <x v="10189"/>
    <s v="2023/7/25"/>
    <x v="177"/>
    <x v="177"/>
    <x v="32"/>
    <x v="32"/>
    <m/>
    <x v="615"/>
    <e v="#N/A"/>
    <x v="615"/>
  </r>
  <r>
    <x v="5170"/>
    <m/>
    <n v="1300"/>
    <x v="23292"/>
    <m/>
    <m/>
    <m/>
    <m/>
    <x v="10187"/>
    <s v="2023/11/21"/>
    <x v="177"/>
    <x v="177"/>
    <x v="68"/>
    <x v="68"/>
    <m/>
    <x v="615"/>
    <e v="#N/A"/>
    <x v="615"/>
  </r>
  <r>
    <x v="5170"/>
    <m/>
    <n v="1300"/>
    <x v="23292"/>
    <m/>
    <m/>
    <m/>
    <m/>
    <x v="10187"/>
    <s v="2023/11/21"/>
    <x v="177"/>
    <x v="177"/>
    <x v="23"/>
    <x v="23"/>
    <m/>
    <x v="615"/>
    <e v="#N/A"/>
    <x v="615"/>
  </r>
  <r>
    <x v="5170"/>
    <m/>
    <n v="500"/>
    <x v="23301"/>
    <m/>
    <m/>
    <m/>
    <m/>
    <x v="9599"/>
    <s v="2023/4/2"/>
    <x v="177"/>
    <x v="177"/>
    <x v="33"/>
    <x v="33"/>
    <m/>
    <x v="615"/>
    <e v="#N/A"/>
    <x v="615"/>
  </r>
  <r>
    <x v="5170"/>
    <m/>
    <n v="700"/>
    <x v="23302"/>
    <m/>
    <m/>
    <m/>
    <m/>
    <x v="9599"/>
    <s v="2023/4/2"/>
    <x v="177"/>
    <x v="177"/>
    <x v="33"/>
    <x v="33"/>
    <m/>
    <x v="615"/>
    <e v="#N/A"/>
    <x v="615"/>
  </r>
  <r>
    <x v="5170"/>
    <m/>
    <n v="3450"/>
    <x v="23286"/>
    <m/>
    <m/>
    <m/>
    <m/>
    <x v="10173"/>
    <s v="2023/9/5"/>
    <x v="177"/>
    <x v="177"/>
    <x v="33"/>
    <x v="33"/>
    <m/>
    <x v="615"/>
    <e v="#N/A"/>
    <x v="615"/>
  </r>
  <r>
    <x v="5170"/>
    <m/>
    <n v="24000"/>
    <x v="23303"/>
    <m/>
    <m/>
    <m/>
    <m/>
    <x v="10190"/>
    <s v="2023/6/30"/>
    <x v="177"/>
    <x v="177"/>
    <x v="19"/>
    <x v="19"/>
    <m/>
    <x v="615"/>
    <e v="#N/A"/>
    <x v="615"/>
  </r>
  <r>
    <x v="5170"/>
    <m/>
    <n v="9564.380000000001"/>
    <x v="23304"/>
    <m/>
    <m/>
    <m/>
    <m/>
    <x v="10191"/>
    <s v="2023/7/30"/>
    <x v="177"/>
    <x v="177"/>
    <x v="30"/>
    <x v="30"/>
    <m/>
    <x v="615"/>
    <e v="#N/A"/>
    <x v="615"/>
  </r>
  <r>
    <x v="5170"/>
    <m/>
    <n v="4590"/>
    <x v="23305"/>
    <m/>
    <m/>
    <m/>
    <m/>
    <x v="10192"/>
    <s v="2023/7/31"/>
    <x v="177"/>
    <x v="177"/>
    <x v="65"/>
    <x v="65"/>
    <m/>
    <x v="615"/>
    <e v="#N/A"/>
    <x v="615"/>
  </r>
  <r>
    <x v="5170"/>
    <m/>
    <n v="2295"/>
    <x v="23305"/>
    <m/>
    <m/>
    <m/>
    <m/>
    <x v="10192"/>
    <s v="2023/7/31"/>
    <x v="177"/>
    <x v="177"/>
    <x v="65"/>
    <x v="65"/>
    <m/>
    <x v="615"/>
    <e v="#N/A"/>
    <x v="615"/>
  </r>
  <r>
    <x v="5170"/>
    <m/>
    <n v="3450"/>
    <x v="23286"/>
    <m/>
    <m/>
    <m/>
    <m/>
    <x v="10173"/>
    <s v="2023/9/5"/>
    <x v="177"/>
    <x v="177"/>
    <x v="65"/>
    <x v="65"/>
    <m/>
    <x v="615"/>
    <e v="#N/A"/>
    <x v="615"/>
  </r>
  <r>
    <x v="5170"/>
    <m/>
    <n v="9100"/>
    <x v="23306"/>
    <m/>
    <m/>
    <m/>
    <m/>
    <x v="10183"/>
    <s v="2023/9/14"/>
    <x v="177"/>
    <x v="177"/>
    <x v="65"/>
    <x v="65"/>
    <m/>
    <x v="615"/>
    <e v="#N/A"/>
    <x v="615"/>
  </r>
  <r>
    <x v="5170"/>
    <m/>
    <n v="765"/>
    <x v="23307"/>
    <m/>
    <m/>
    <m/>
    <m/>
    <x v="9243"/>
    <s v="2023/10/1"/>
    <x v="177"/>
    <x v="177"/>
    <x v="65"/>
    <x v="65"/>
    <m/>
    <x v="615"/>
    <e v="#N/A"/>
    <x v="615"/>
  </r>
  <r>
    <x v="5170"/>
    <m/>
    <n v="1000"/>
    <x v="23308"/>
    <m/>
    <m/>
    <m/>
    <m/>
    <x v="10193"/>
    <s v="2023/10/29"/>
    <x v="177"/>
    <x v="177"/>
    <x v="65"/>
    <x v="65"/>
    <m/>
    <x v="615"/>
    <e v="#N/A"/>
    <x v="615"/>
  </r>
  <r>
    <x v="5170"/>
    <m/>
    <n v="1530"/>
    <x v="23309"/>
    <m/>
    <m/>
    <m/>
    <m/>
    <x v="10177"/>
    <s v="2023/11/1"/>
    <x v="177"/>
    <x v="177"/>
    <x v="65"/>
    <x v="65"/>
    <m/>
    <x v="615"/>
    <e v="#N/A"/>
    <x v="615"/>
  </r>
  <r>
    <x v="5170"/>
    <m/>
    <n v="1150"/>
    <x v="23310"/>
    <m/>
    <m/>
    <m/>
    <m/>
    <x v="10194"/>
    <s v="2023/11/21"/>
    <x v="177"/>
    <x v="177"/>
    <x v="65"/>
    <x v="65"/>
    <m/>
    <x v="615"/>
    <e v="#N/A"/>
    <x v="615"/>
  </r>
  <r>
    <x v="5170"/>
    <m/>
    <n v="1300"/>
    <x v="23311"/>
    <m/>
    <m/>
    <m/>
    <m/>
    <x v="10195"/>
    <s v="2023/11/30"/>
    <x v="177"/>
    <x v="177"/>
    <x v="65"/>
    <x v="65"/>
    <m/>
    <x v="615"/>
    <e v="#N/A"/>
    <x v="615"/>
  </r>
  <r>
    <x v="5170"/>
    <m/>
    <n v="1300"/>
    <x v="23292"/>
    <m/>
    <m/>
    <m/>
    <m/>
    <x v="10187"/>
    <s v="2023/11/21"/>
    <x v="177"/>
    <x v="177"/>
    <x v="58"/>
    <x v="58"/>
    <m/>
    <x v="615"/>
    <e v="#N/A"/>
    <x v="615"/>
  </r>
  <r>
    <x v="5170"/>
    <m/>
    <n v="20000"/>
    <x v="23312"/>
    <m/>
    <m/>
    <m/>
    <m/>
    <x v="10196"/>
    <s v="2023/9/12"/>
    <x v="177"/>
    <x v="177"/>
    <x v="66"/>
    <x v="66"/>
    <m/>
    <x v="615"/>
    <e v="#N/A"/>
    <x v="615"/>
  </r>
  <r>
    <x v="5170"/>
    <m/>
    <n v="2700"/>
    <x v="23313"/>
    <m/>
    <m/>
    <m/>
    <m/>
    <x v="10196"/>
    <s v="2023/9/12"/>
    <x v="177"/>
    <x v="177"/>
    <x v="66"/>
    <x v="66"/>
    <m/>
    <x v="615"/>
    <e v="#N/A"/>
    <x v="615"/>
  </r>
  <r>
    <x v="5170"/>
    <m/>
    <n v="30000"/>
    <x v="23314"/>
    <m/>
    <m/>
    <m/>
    <m/>
    <x v="10197"/>
    <s v="2023/10/28"/>
    <x v="177"/>
    <x v="177"/>
    <x v="66"/>
    <x v="66"/>
    <m/>
    <x v="615"/>
    <e v="#N/A"/>
    <x v="615"/>
  </r>
  <r>
    <x v="5170"/>
    <m/>
    <n v="13500"/>
    <x v="23315"/>
    <m/>
    <m/>
    <m/>
    <m/>
    <x v="10197"/>
    <s v="2023/10/28"/>
    <x v="177"/>
    <x v="177"/>
    <x v="66"/>
    <x v="66"/>
    <m/>
    <x v="615"/>
    <e v="#N/A"/>
    <x v="615"/>
  </r>
  <r>
    <x v="5170"/>
    <m/>
    <n v="6750"/>
    <x v="23316"/>
    <m/>
    <m/>
    <m/>
    <m/>
    <x v="10198"/>
    <s v="2023/11/12"/>
    <x v="177"/>
    <x v="177"/>
    <x v="66"/>
    <x v="66"/>
    <m/>
    <x v="615"/>
    <e v="#N/A"/>
    <x v="615"/>
  </r>
  <r>
    <x v="5170"/>
    <m/>
    <n v="33750"/>
    <x v="23317"/>
    <m/>
    <m/>
    <m/>
    <m/>
    <x v="10198"/>
    <s v="2023/11/12"/>
    <x v="177"/>
    <x v="177"/>
    <x v="66"/>
    <x v="66"/>
    <m/>
    <x v="615"/>
    <e v="#N/A"/>
    <x v="615"/>
  </r>
  <r>
    <x v="5170"/>
    <m/>
    <n v="27500"/>
    <x v="23318"/>
    <m/>
    <m/>
    <m/>
    <m/>
    <x v="10199"/>
    <s v="2023/12/10"/>
    <x v="177"/>
    <x v="177"/>
    <x v="66"/>
    <x v="66"/>
    <m/>
    <x v="615"/>
    <e v="#N/A"/>
    <x v="615"/>
  </r>
  <r>
    <x v="5170"/>
    <m/>
    <n v="13750"/>
    <x v="23319"/>
    <m/>
    <m/>
    <m/>
    <m/>
    <x v="10199"/>
    <s v="2023/12/10"/>
    <x v="177"/>
    <x v="177"/>
    <x v="66"/>
    <x v="66"/>
    <m/>
    <x v="615"/>
    <e v="#N/A"/>
    <x v="615"/>
  </r>
  <r>
    <x v="5170"/>
    <m/>
    <n v="2700"/>
    <x v="23320"/>
    <m/>
    <m/>
    <m/>
    <m/>
    <x v="10199"/>
    <s v="2023/12/10"/>
    <x v="177"/>
    <x v="177"/>
    <x v="66"/>
    <x v="66"/>
    <m/>
    <x v="615"/>
    <e v="#N/A"/>
    <x v="615"/>
  </r>
  <r>
    <x v="5170"/>
    <m/>
    <n v="460"/>
    <x v="23321"/>
    <m/>
    <m/>
    <m/>
    <m/>
    <x v="10200"/>
    <s v="2023/10/31"/>
    <x v="177"/>
    <x v="177"/>
    <x v="70"/>
    <x v="70"/>
    <m/>
    <x v="615"/>
    <e v="#N/A"/>
    <x v="615"/>
  </r>
  <r>
    <x v="5170"/>
    <m/>
    <n v="2027.67"/>
    <x v="6989"/>
    <m/>
    <m/>
    <m/>
    <m/>
    <x v="6360"/>
    <s v="2023/6/10"/>
    <x v="177"/>
    <x v="177"/>
    <x v="53"/>
    <x v="53"/>
    <m/>
    <x v="615"/>
    <e v="#N/A"/>
    <x v="615"/>
  </r>
  <r>
    <x v="5170"/>
    <m/>
    <n v="12500"/>
    <x v="23322"/>
    <s v="92"/>
    <n v="3"/>
    <n v="6"/>
    <n v="92"/>
    <x v="7481"/>
    <s v="2023/7/24"/>
    <x v="177"/>
    <x v="177"/>
    <x v="53"/>
    <x v="53"/>
    <m/>
    <x v="615"/>
    <e v="#N/A"/>
    <x v="615"/>
  </r>
  <r>
    <x v="5170"/>
    <m/>
    <n v="12500"/>
    <x v="23323"/>
    <s v="127"/>
    <n v="105"/>
    <n v="6"/>
    <n v="127"/>
    <x v="5541"/>
    <s v="2023/9/2"/>
    <x v="177"/>
    <x v="177"/>
    <x v="53"/>
    <x v="53"/>
    <m/>
    <x v="615"/>
    <e v="#N/A"/>
    <x v="615"/>
  </r>
  <r>
    <x v="5170"/>
    <m/>
    <n v="12500"/>
    <x v="23324"/>
    <s v="146"/>
    <n v="123"/>
    <n v="6"/>
    <n v="146"/>
    <x v="10201"/>
    <s v="2023/9/20"/>
    <x v="177"/>
    <x v="177"/>
    <x v="53"/>
    <x v="53"/>
    <m/>
    <x v="615"/>
    <e v="#N/A"/>
    <x v="615"/>
  </r>
  <r>
    <x v="5170"/>
    <m/>
    <n v="12500"/>
    <x v="23325"/>
    <s v="179"/>
    <n v="149"/>
    <n v="6"/>
    <m/>
    <x v="5551"/>
    <s v="2023/10/21"/>
    <x v="177"/>
    <x v="177"/>
    <x v="53"/>
    <x v="53"/>
    <m/>
    <x v="615"/>
    <e v="#N/A"/>
    <x v="615"/>
  </r>
  <r>
    <x v="5170"/>
    <m/>
    <n v="12500"/>
    <x v="23326"/>
    <s v="207"/>
    <n v="171"/>
    <n v="6"/>
    <m/>
    <x v="7164"/>
    <s v="2023/11/21"/>
    <x v="177"/>
    <x v="177"/>
    <x v="53"/>
    <x v="53"/>
    <m/>
    <x v="615"/>
    <e v="#N/A"/>
    <x v="615"/>
  </r>
  <r>
    <x v="5170"/>
    <m/>
    <n v="12500"/>
    <x v="23327"/>
    <s v="227"/>
    <n v="1"/>
    <n v="6"/>
    <m/>
    <x v="7143"/>
    <s v="2023/12/19"/>
    <x v="177"/>
    <x v="177"/>
    <x v="53"/>
    <x v="53"/>
    <m/>
    <x v="615"/>
    <e v="#N/A"/>
    <x v="615"/>
  </r>
  <r>
    <x v="5170"/>
    <m/>
    <n v="5307.83"/>
    <x v="23328"/>
    <m/>
    <m/>
    <m/>
    <m/>
    <x v="10202"/>
    <s v="2023/12/30"/>
    <x v="178"/>
    <x v="178"/>
    <x v="22"/>
    <x v="22"/>
    <m/>
    <x v="615"/>
    <e v="#N/A"/>
    <x v="615"/>
  </r>
  <r>
    <x v="5170"/>
    <m/>
    <n v="61791.66"/>
    <x v="23329"/>
    <m/>
    <m/>
    <m/>
    <m/>
    <x v="10203"/>
    <s v="2023/10/10"/>
    <x v="178"/>
    <x v="178"/>
    <x v="53"/>
    <x v="53"/>
    <m/>
    <x v="615"/>
    <e v="#N/A"/>
    <x v="615"/>
  </r>
  <r>
    <x v="5170"/>
    <m/>
    <n v="15"/>
    <x v="23330"/>
    <m/>
    <m/>
    <m/>
    <m/>
    <x v="8349"/>
    <s v="2023/6/7"/>
    <x v="179"/>
    <x v="179"/>
    <x v="16"/>
    <x v="16"/>
    <m/>
    <x v="615"/>
    <e v="#N/A"/>
    <x v="615"/>
  </r>
  <r>
    <x v="5170"/>
    <m/>
    <n v="30"/>
    <x v="23331"/>
    <m/>
    <m/>
    <m/>
    <m/>
    <x v="8551"/>
    <s v="2023/10/11"/>
    <x v="179"/>
    <x v="179"/>
    <x v="7"/>
    <x v="7"/>
    <m/>
    <x v="615"/>
    <e v="#N/A"/>
    <x v="615"/>
  </r>
  <r>
    <x v="5170"/>
    <m/>
    <n v="800"/>
    <x v="23332"/>
    <m/>
    <m/>
    <m/>
    <m/>
    <x v="8424"/>
    <s v="2023/5/27"/>
    <x v="179"/>
    <x v="179"/>
    <x v="8"/>
    <x v="8"/>
    <m/>
    <x v="615"/>
    <e v="#N/A"/>
    <x v="615"/>
  </r>
  <r>
    <x v="5170"/>
    <m/>
    <n v="95"/>
    <x v="23333"/>
    <m/>
    <m/>
    <m/>
    <m/>
    <x v="8428"/>
    <s v="2023/7/11"/>
    <x v="179"/>
    <x v="179"/>
    <x v="8"/>
    <x v="8"/>
    <m/>
    <x v="615"/>
    <e v="#N/A"/>
    <x v="615"/>
  </r>
  <r>
    <x v="5170"/>
    <m/>
    <n v="89.93"/>
    <x v="23334"/>
    <m/>
    <m/>
    <m/>
    <m/>
    <x v="8505"/>
    <s v="2023/10/5"/>
    <x v="179"/>
    <x v="179"/>
    <x v="21"/>
    <x v="21"/>
    <m/>
    <x v="615"/>
    <e v="#N/A"/>
    <x v="615"/>
  </r>
  <r>
    <x v="5170"/>
    <m/>
    <n v="150"/>
    <x v="23335"/>
    <m/>
    <m/>
    <m/>
    <m/>
    <x v="9598"/>
    <s v="2023/3/6"/>
    <x v="179"/>
    <x v="179"/>
    <x v="32"/>
    <x v="32"/>
    <m/>
    <x v="615"/>
    <e v="#N/A"/>
    <x v="615"/>
  </r>
  <r>
    <x v="5170"/>
    <m/>
    <n v="250"/>
    <x v="23336"/>
    <m/>
    <m/>
    <m/>
    <m/>
    <x v="8544"/>
    <s v="2023/5/13"/>
    <x v="179"/>
    <x v="179"/>
    <x v="23"/>
    <x v="23"/>
    <m/>
    <x v="615"/>
    <e v="#N/A"/>
    <x v="615"/>
  </r>
  <r>
    <x v="5170"/>
    <m/>
    <n v="500"/>
    <x v="23337"/>
    <m/>
    <m/>
    <m/>
    <m/>
    <x v="9695"/>
    <s v="2023/3/19"/>
    <x v="179"/>
    <x v="179"/>
    <x v="33"/>
    <x v="33"/>
    <m/>
    <x v="615"/>
    <e v="#N/A"/>
    <x v="615"/>
  </r>
  <r>
    <x v="5170"/>
    <m/>
    <n v="250"/>
    <x v="23338"/>
    <m/>
    <m/>
    <m/>
    <m/>
    <x v="9695"/>
    <s v="2023/3/19"/>
    <x v="179"/>
    <x v="179"/>
    <x v="33"/>
    <x v="33"/>
    <m/>
    <x v="615"/>
    <e v="#N/A"/>
    <x v="615"/>
  </r>
  <r>
    <x v="5170"/>
    <m/>
    <n v="142.5"/>
    <x v="23339"/>
    <m/>
    <m/>
    <m/>
    <m/>
    <x v="8562"/>
    <s v="2023/5/18"/>
    <x v="179"/>
    <x v="179"/>
    <x v="33"/>
    <x v="33"/>
    <m/>
    <x v="615"/>
    <e v="#N/A"/>
    <x v="615"/>
  </r>
  <r>
    <x v="5170"/>
    <m/>
    <n v="866.95"/>
    <x v="23340"/>
    <m/>
    <m/>
    <m/>
    <m/>
    <x v="8223"/>
    <s v="2023/3/26"/>
    <x v="179"/>
    <x v="179"/>
    <x v="42"/>
    <x v="42"/>
    <m/>
    <x v="615"/>
    <e v="#N/A"/>
    <x v="615"/>
  </r>
  <r>
    <x v="5170"/>
    <m/>
    <n v="500"/>
    <x v="23341"/>
    <m/>
    <m/>
    <m/>
    <m/>
    <x v="8488"/>
    <s v="2023/11/12"/>
    <x v="179"/>
    <x v="179"/>
    <x v="43"/>
    <x v="43"/>
    <m/>
    <x v="615"/>
    <e v="#N/A"/>
    <x v="615"/>
  </r>
  <r>
    <x v="5170"/>
    <m/>
    <n v="86.960000000000008"/>
    <x v="21959"/>
    <m/>
    <m/>
    <m/>
    <m/>
    <x v="8593"/>
    <s v="2023/11/12"/>
    <x v="179"/>
    <x v="179"/>
    <x v="43"/>
    <x v="43"/>
    <m/>
    <x v="615"/>
    <e v="#N/A"/>
    <x v="615"/>
  </r>
  <r>
    <x v="5170"/>
    <m/>
    <n v="700"/>
    <x v="23342"/>
    <m/>
    <m/>
    <m/>
    <m/>
    <x v="10204"/>
    <s v="2023/3/9"/>
    <x v="179"/>
    <x v="179"/>
    <x v="53"/>
    <x v="53"/>
    <m/>
    <x v="615"/>
    <e v="#N/A"/>
    <x v="615"/>
  </r>
  <r>
    <x v="5170"/>
    <m/>
    <n v="14950"/>
    <x v="23343"/>
    <m/>
    <m/>
    <m/>
    <m/>
    <x v="9922"/>
    <s v="2023/5/21"/>
    <x v="179"/>
    <x v="179"/>
    <x v="53"/>
    <x v="53"/>
    <m/>
    <x v="615"/>
    <e v="#N/A"/>
    <x v="615"/>
  </r>
  <r>
    <x v="5170"/>
    <m/>
    <n v="56250"/>
    <x v="23344"/>
    <m/>
    <m/>
    <m/>
    <m/>
    <x v="10205"/>
    <s v="2023/2/19"/>
    <x v="180"/>
    <x v="180"/>
    <x v="10"/>
    <x v="10"/>
    <m/>
    <x v="615"/>
    <e v="#N/A"/>
    <x v="615"/>
  </r>
  <r>
    <x v="5170"/>
    <m/>
    <n v="92553.8"/>
    <x v="23345"/>
    <m/>
    <m/>
    <m/>
    <m/>
    <x v="6564"/>
    <s v="2023/8/12"/>
    <x v="180"/>
    <x v="180"/>
    <x v="10"/>
    <x v="10"/>
    <m/>
    <x v="615"/>
    <e v="#N/A"/>
    <x v="615"/>
  </r>
  <r>
    <x v="5170"/>
    <m/>
    <n v="67000"/>
    <x v="8168"/>
    <m/>
    <m/>
    <m/>
    <m/>
    <x v="7025"/>
    <s v="2023/12/6"/>
    <x v="180"/>
    <x v="180"/>
    <x v="139"/>
    <x v="138"/>
    <m/>
    <x v="615"/>
    <e v="#N/A"/>
    <x v="615"/>
  </r>
  <r>
    <x v="5170"/>
    <m/>
    <n v="2690.26"/>
    <x v="23346"/>
    <m/>
    <m/>
    <m/>
    <m/>
    <x v="10206"/>
    <s v="2023/1/1"/>
    <x v="181"/>
    <x v="181"/>
    <x v="10"/>
    <x v="10"/>
    <m/>
    <x v="615"/>
    <e v="#N/A"/>
    <x v="615"/>
  </r>
  <r>
    <x v="5170"/>
    <m/>
    <n v="1354.92"/>
    <x v="23347"/>
    <m/>
    <m/>
    <m/>
    <m/>
    <x v="10207"/>
    <s v="2023/1/2"/>
    <x v="181"/>
    <x v="181"/>
    <x v="10"/>
    <x v="10"/>
    <m/>
    <x v="615"/>
    <e v="#N/A"/>
    <x v="615"/>
  </r>
  <r>
    <x v="5170"/>
    <m/>
    <n v="48802.69"/>
    <x v="23348"/>
    <m/>
    <m/>
    <m/>
    <m/>
    <x v="10207"/>
    <s v="2023/1/2"/>
    <x v="181"/>
    <x v="181"/>
    <x v="10"/>
    <x v="10"/>
    <m/>
    <x v="615"/>
    <e v="#N/A"/>
    <x v="615"/>
  </r>
  <r>
    <x v="5170"/>
    <m/>
    <n v="863"/>
    <x v="23349"/>
    <m/>
    <m/>
    <m/>
    <m/>
    <x v="10207"/>
    <s v="2023/1/2"/>
    <x v="181"/>
    <x v="181"/>
    <x v="10"/>
    <x v="10"/>
    <m/>
    <x v="615"/>
    <e v="#N/A"/>
    <x v="615"/>
  </r>
  <r>
    <x v="5170"/>
    <m/>
    <n v="4201.7300000000005"/>
    <x v="23350"/>
    <m/>
    <m/>
    <m/>
    <m/>
    <x v="10207"/>
    <s v="2023/1/2"/>
    <x v="181"/>
    <x v="181"/>
    <x v="10"/>
    <x v="10"/>
    <m/>
    <x v="615"/>
    <e v="#N/A"/>
    <x v="615"/>
  </r>
  <r>
    <x v="5170"/>
    <m/>
    <n v="15418.91"/>
    <x v="23351"/>
    <m/>
    <m/>
    <m/>
    <m/>
    <x v="10208"/>
    <s v="2023/3/1"/>
    <x v="181"/>
    <x v="181"/>
    <x v="10"/>
    <x v="10"/>
    <m/>
    <x v="615"/>
    <e v="#N/A"/>
    <x v="615"/>
  </r>
  <r>
    <x v="5170"/>
    <m/>
    <n v="141583.56"/>
    <x v="23352"/>
    <m/>
    <m/>
    <m/>
    <m/>
    <x v="10209"/>
    <s v="2023/3/23"/>
    <x v="181"/>
    <x v="181"/>
    <x v="10"/>
    <x v="10"/>
    <m/>
    <x v="615"/>
    <e v="#N/A"/>
    <x v="615"/>
  </r>
  <r>
    <x v="5170"/>
    <m/>
    <n v="3655.58"/>
    <x v="23353"/>
    <m/>
    <m/>
    <m/>
    <m/>
    <x v="10210"/>
    <s v="2023/11/22"/>
    <x v="181"/>
    <x v="181"/>
    <x v="73"/>
    <x v="73"/>
    <m/>
    <x v="615"/>
    <e v="#N/A"/>
    <x v="615"/>
  </r>
  <r>
    <x v="5170"/>
    <m/>
    <n v="1589.38"/>
    <x v="23354"/>
    <m/>
    <m/>
    <m/>
    <m/>
    <x v="10210"/>
    <s v="2023/11/22"/>
    <x v="181"/>
    <x v="181"/>
    <x v="73"/>
    <x v="73"/>
    <m/>
    <x v="615"/>
    <e v="#N/A"/>
    <x v="615"/>
  </r>
  <r>
    <x v="5170"/>
    <m/>
    <n v="1649.55"/>
    <x v="23355"/>
    <m/>
    <m/>
    <m/>
    <m/>
    <x v="9989"/>
    <s v="2023/11/30"/>
    <x v="181"/>
    <x v="181"/>
    <x v="73"/>
    <x v="73"/>
    <m/>
    <x v="615"/>
    <e v="#N/A"/>
    <x v="615"/>
  </r>
  <r>
    <x v="5170"/>
    <m/>
    <n v="1260.27"/>
    <x v="23356"/>
    <m/>
    <m/>
    <m/>
    <m/>
    <x v="10211"/>
    <s v="2023/12/31"/>
    <x v="181"/>
    <x v="181"/>
    <x v="73"/>
    <x v="73"/>
    <m/>
    <x v="615"/>
    <e v="#N/A"/>
    <x v="615"/>
  </r>
  <r>
    <x v="5170"/>
    <m/>
    <n v="2520.54"/>
    <x v="23357"/>
    <m/>
    <m/>
    <m/>
    <m/>
    <x v="10211"/>
    <s v="2023/12/31"/>
    <x v="181"/>
    <x v="181"/>
    <x v="73"/>
    <x v="73"/>
    <m/>
    <x v="615"/>
    <e v="#N/A"/>
    <x v="615"/>
  </r>
  <r>
    <x v="5170"/>
    <m/>
    <n v="2456.4"/>
    <x v="23358"/>
    <m/>
    <m/>
    <m/>
    <m/>
    <x v="10212"/>
    <s v="2023/3/1"/>
    <x v="182"/>
    <x v="182"/>
    <x v="4"/>
    <x v="4"/>
    <m/>
    <x v="615"/>
    <e v="#N/A"/>
    <x v="615"/>
  </r>
  <r>
    <x v="5170"/>
    <m/>
    <n v="1184.6200000000001"/>
    <x v="23359"/>
    <m/>
    <m/>
    <m/>
    <m/>
    <x v="7968"/>
    <s v="2023/4/4"/>
    <x v="182"/>
    <x v="182"/>
    <x v="4"/>
    <x v="4"/>
    <m/>
    <x v="615"/>
    <e v="#N/A"/>
    <x v="615"/>
  </r>
  <r>
    <x v="5170"/>
    <m/>
    <n v="3127.3"/>
    <x v="23360"/>
    <m/>
    <m/>
    <m/>
    <m/>
    <x v="10213"/>
    <s v="2023/4/19"/>
    <x v="182"/>
    <x v="182"/>
    <x v="4"/>
    <x v="4"/>
    <m/>
    <x v="615"/>
    <e v="#N/A"/>
    <x v="615"/>
  </r>
  <r>
    <x v="5170"/>
    <m/>
    <n v="1840.92"/>
    <x v="23361"/>
    <m/>
    <m/>
    <m/>
    <m/>
    <x v="10214"/>
    <s v="2023/5/25"/>
    <x v="182"/>
    <x v="182"/>
    <x v="4"/>
    <x v="4"/>
    <m/>
    <x v="615"/>
    <e v="#N/A"/>
    <x v="615"/>
  </r>
  <r>
    <x v="5170"/>
    <m/>
    <n v="6000"/>
    <x v="5391"/>
    <m/>
    <m/>
    <m/>
    <m/>
    <x v="5319"/>
    <s v="2023/1/31"/>
    <x v="182"/>
    <x v="182"/>
    <x v="16"/>
    <x v="16"/>
    <m/>
    <x v="615"/>
    <e v="#N/A"/>
    <x v="615"/>
  </r>
  <r>
    <x v="5170"/>
    <m/>
    <n v="6000"/>
    <x v="5391"/>
    <m/>
    <m/>
    <m/>
    <m/>
    <x v="5319"/>
    <s v="2023/1/31"/>
    <x v="182"/>
    <x v="182"/>
    <x v="16"/>
    <x v="16"/>
    <m/>
    <x v="615"/>
    <e v="#N/A"/>
    <x v="615"/>
  </r>
  <r>
    <x v="5170"/>
    <m/>
    <n v="16510"/>
    <x v="23362"/>
    <m/>
    <m/>
    <m/>
    <m/>
    <x v="10215"/>
    <s v="2023/2/1"/>
    <x v="182"/>
    <x v="182"/>
    <x v="16"/>
    <x v="16"/>
    <m/>
    <x v="615"/>
    <e v="#N/A"/>
    <x v="615"/>
  </r>
  <r>
    <x v="5170"/>
    <m/>
    <n v="15340"/>
    <x v="23363"/>
    <m/>
    <m/>
    <m/>
    <m/>
    <x v="10215"/>
    <s v="2023/2/1"/>
    <x v="182"/>
    <x v="182"/>
    <x v="16"/>
    <x v="16"/>
    <m/>
    <x v="615"/>
    <e v="#N/A"/>
    <x v="615"/>
  </r>
  <r>
    <x v="5170"/>
    <m/>
    <n v="15340"/>
    <x v="23364"/>
    <m/>
    <m/>
    <m/>
    <m/>
    <x v="10216"/>
    <s v="2023/2/3"/>
    <x v="182"/>
    <x v="182"/>
    <x v="16"/>
    <x v="16"/>
    <m/>
    <x v="615"/>
    <e v="#N/A"/>
    <x v="615"/>
  </r>
  <r>
    <x v="5170"/>
    <m/>
    <n v="15860"/>
    <x v="23365"/>
    <m/>
    <m/>
    <m/>
    <m/>
    <x v="10217"/>
    <s v="2023/2/5"/>
    <x v="182"/>
    <x v="182"/>
    <x v="16"/>
    <x v="16"/>
    <m/>
    <x v="615"/>
    <e v="#N/A"/>
    <x v="615"/>
  </r>
  <r>
    <x v="5170"/>
    <m/>
    <n v="27040"/>
    <x v="23366"/>
    <m/>
    <m/>
    <m/>
    <m/>
    <x v="10218"/>
    <s v="2023/2/20"/>
    <x v="182"/>
    <x v="182"/>
    <x v="16"/>
    <x v="16"/>
    <m/>
    <x v="615"/>
    <e v="#N/A"/>
    <x v="615"/>
  </r>
  <r>
    <x v="5170"/>
    <m/>
    <n v="12306"/>
    <x v="23367"/>
    <m/>
    <m/>
    <m/>
    <m/>
    <x v="10219"/>
    <s v="2023/2/28"/>
    <x v="182"/>
    <x v="182"/>
    <x v="16"/>
    <x v="16"/>
    <m/>
    <x v="615"/>
    <e v="#N/A"/>
    <x v="615"/>
  </r>
  <r>
    <x v="5170"/>
    <m/>
    <n v="15680"/>
    <x v="23368"/>
    <m/>
    <m/>
    <m/>
    <m/>
    <x v="10220"/>
    <s v="2023/3/1"/>
    <x v="182"/>
    <x v="182"/>
    <x v="16"/>
    <x v="16"/>
    <m/>
    <x v="615"/>
    <e v="#N/A"/>
    <x v="615"/>
  </r>
  <r>
    <x v="5170"/>
    <m/>
    <n v="4550"/>
    <x v="23369"/>
    <m/>
    <m/>
    <m/>
    <m/>
    <x v="10221"/>
    <s v="2023/3/1"/>
    <x v="182"/>
    <x v="182"/>
    <x v="16"/>
    <x v="16"/>
    <m/>
    <x v="615"/>
    <e v="#N/A"/>
    <x v="615"/>
  </r>
  <r>
    <x v="5170"/>
    <m/>
    <n v="6000"/>
    <x v="23370"/>
    <m/>
    <m/>
    <m/>
    <m/>
    <x v="10222"/>
    <s v="2023/3/31"/>
    <x v="182"/>
    <x v="182"/>
    <x v="16"/>
    <x v="16"/>
    <m/>
    <x v="615"/>
    <e v="#N/A"/>
    <x v="615"/>
  </r>
  <r>
    <x v="5170"/>
    <m/>
    <n v="7087"/>
    <x v="23371"/>
    <m/>
    <m/>
    <m/>
    <m/>
    <x v="10222"/>
    <s v="2023/3/31"/>
    <x v="182"/>
    <x v="182"/>
    <x v="16"/>
    <x v="16"/>
    <m/>
    <x v="615"/>
    <e v="#N/A"/>
    <x v="615"/>
  </r>
  <r>
    <x v="5170"/>
    <m/>
    <n v="5263"/>
    <x v="23372"/>
    <m/>
    <m/>
    <m/>
    <m/>
    <x v="10222"/>
    <s v="2023/3/31"/>
    <x v="182"/>
    <x v="182"/>
    <x v="16"/>
    <x v="16"/>
    <m/>
    <x v="615"/>
    <e v="#N/A"/>
    <x v="615"/>
  </r>
  <r>
    <x v="5170"/>
    <m/>
    <n v="20300"/>
    <x v="23373"/>
    <m/>
    <m/>
    <m/>
    <m/>
    <x v="10223"/>
    <s v="2023/4/4"/>
    <x v="182"/>
    <x v="182"/>
    <x v="16"/>
    <x v="16"/>
    <m/>
    <x v="615"/>
    <e v="#N/A"/>
    <x v="615"/>
  </r>
  <r>
    <x v="5170"/>
    <m/>
    <n v="26520"/>
    <x v="23374"/>
    <m/>
    <m/>
    <m/>
    <m/>
    <x v="10224"/>
    <s v="2023/4/4"/>
    <x v="182"/>
    <x v="182"/>
    <x v="16"/>
    <x v="16"/>
    <m/>
    <x v="615"/>
    <e v="#N/A"/>
    <x v="615"/>
  </r>
  <r>
    <x v="5170"/>
    <m/>
    <n v="18850"/>
    <x v="23375"/>
    <m/>
    <m/>
    <m/>
    <m/>
    <x v="10225"/>
    <s v="2023/4/19"/>
    <x v="182"/>
    <x v="182"/>
    <x v="16"/>
    <x v="16"/>
    <m/>
    <x v="615"/>
    <e v="#N/A"/>
    <x v="615"/>
  </r>
  <r>
    <x v="5170"/>
    <m/>
    <n v="6972"/>
    <x v="23376"/>
    <m/>
    <m/>
    <m/>
    <m/>
    <x v="10226"/>
    <s v="2023/4/30"/>
    <x v="182"/>
    <x v="182"/>
    <x v="16"/>
    <x v="16"/>
    <m/>
    <x v="615"/>
    <e v="#N/A"/>
    <x v="615"/>
  </r>
  <r>
    <x v="5170"/>
    <m/>
    <n v="6693"/>
    <x v="23377"/>
    <m/>
    <m/>
    <m/>
    <m/>
    <x v="10226"/>
    <s v="2023/4/30"/>
    <x v="182"/>
    <x v="182"/>
    <x v="16"/>
    <x v="16"/>
    <m/>
    <x v="615"/>
    <e v="#N/A"/>
    <x v="615"/>
  </r>
  <r>
    <x v="5170"/>
    <m/>
    <n v="6000"/>
    <x v="23378"/>
    <m/>
    <m/>
    <m/>
    <m/>
    <x v="10226"/>
    <s v="2023/4/30"/>
    <x v="182"/>
    <x v="182"/>
    <x v="16"/>
    <x v="16"/>
    <m/>
    <x v="615"/>
    <e v="#N/A"/>
    <x v="615"/>
  </r>
  <r>
    <x v="5170"/>
    <m/>
    <n v="3311.98"/>
    <x v="23379"/>
    <m/>
    <m/>
    <m/>
    <m/>
    <x v="10227"/>
    <s v="2023/5/31"/>
    <x v="182"/>
    <x v="182"/>
    <x v="16"/>
    <x v="16"/>
    <m/>
    <x v="615"/>
    <e v="#N/A"/>
    <x v="615"/>
  </r>
  <r>
    <x v="5170"/>
    <m/>
    <n v="6000"/>
    <x v="23380"/>
    <m/>
    <m/>
    <m/>
    <m/>
    <x v="10227"/>
    <s v="2023/5/31"/>
    <x v="182"/>
    <x v="182"/>
    <x v="16"/>
    <x v="16"/>
    <m/>
    <x v="615"/>
    <e v="#N/A"/>
    <x v="615"/>
  </r>
  <r>
    <x v="5170"/>
    <m/>
    <n v="7459"/>
    <x v="23381"/>
    <m/>
    <m/>
    <m/>
    <m/>
    <x v="10227"/>
    <s v="2023/5/31"/>
    <x v="182"/>
    <x v="182"/>
    <x v="16"/>
    <x v="16"/>
    <m/>
    <x v="615"/>
    <e v="#N/A"/>
    <x v="615"/>
  </r>
  <r>
    <x v="5170"/>
    <m/>
    <n v="5539"/>
    <x v="23382"/>
    <m/>
    <m/>
    <m/>
    <m/>
    <x v="5323"/>
    <s v="2023/5/31"/>
    <x v="182"/>
    <x v="182"/>
    <x v="16"/>
    <x v="16"/>
    <m/>
    <x v="615"/>
    <e v="#N/A"/>
    <x v="615"/>
  </r>
  <r>
    <x v="5170"/>
    <m/>
    <n v="2538"/>
    <x v="23383"/>
    <m/>
    <m/>
    <m/>
    <m/>
    <x v="10228"/>
    <s v="2023/6/18"/>
    <x v="182"/>
    <x v="182"/>
    <x v="16"/>
    <x v="16"/>
    <m/>
    <x v="615"/>
    <e v="#N/A"/>
    <x v="615"/>
  </r>
  <r>
    <x v="5170"/>
    <m/>
    <n v="6834"/>
    <x v="23384"/>
    <m/>
    <m/>
    <m/>
    <m/>
    <x v="10229"/>
    <s v="2023/6/18"/>
    <x v="182"/>
    <x v="182"/>
    <x v="16"/>
    <x v="16"/>
    <m/>
    <x v="615"/>
    <e v="#N/A"/>
    <x v="615"/>
  </r>
  <r>
    <x v="5170"/>
    <m/>
    <n v="7087"/>
    <x v="23385"/>
    <m/>
    <m/>
    <m/>
    <m/>
    <x v="10230"/>
    <s v="2023/6/30"/>
    <x v="182"/>
    <x v="182"/>
    <x v="16"/>
    <x v="16"/>
    <m/>
    <x v="615"/>
    <e v="#N/A"/>
    <x v="615"/>
  </r>
  <r>
    <x v="5170"/>
    <m/>
    <n v="6000"/>
    <x v="23386"/>
    <m/>
    <m/>
    <m/>
    <m/>
    <x v="10230"/>
    <s v="2023/6/30"/>
    <x v="182"/>
    <x v="182"/>
    <x v="16"/>
    <x v="16"/>
    <m/>
    <x v="615"/>
    <e v="#N/A"/>
    <x v="615"/>
  </r>
  <r>
    <x v="5170"/>
    <m/>
    <n v="4847"/>
    <x v="23387"/>
    <m/>
    <m/>
    <m/>
    <m/>
    <x v="10230"/>
    <s v="2023/6/30"/>
    <x v="182"/>
    <x v="182"/>
    <x v="16"/>
    <x v="16"/>
    <m/>
    <x v="615"/>
    <e v="#N/A"/>
    <x v="615"/>
  </r>
  <r>
    <x v="5170"/>
    <m/>
    <n v="31040"/>
    <x v="23388"/>
    <m/>
    <m/>
    <m/>
    <m/>
    <x v="10231"/>
    <s v="2023/7/10"/>
    <x v="182"/>
    <x v="182"/>
    <x v="16"/>
    <x v="16"/>
    <m/>
    <x v="615"/>
    <e v="#N/A"/>
    <x v="615"/>
  </r>
  <r>
    <x v="5170"/>
    <m/>
    <n v="2645.5"/>
    <x v="23389"/>
    <m/>
    <m/>
    <m/>
    <m/>
    <x v="10232"/>
    <s v="2023/7/24"/>
    <x v="182"/>
    <x v="182"/>
    <x v="16"/>
    <x v="16"/>
    <m/>
    <x v="615"/>
    <e v="#N/A"/>
    <x v="615"/>
  </r>
  <r>
    <x v="5170"/>
    <m/>
    <n v="5078"/>
    <x v="23386"/>
    <m/>
    <m/>
    <m/>
    <m/>
    <x v="10233"/>
    <s v="2023/7/30"/>
    <x v="182"/>
    <x v="182"/>
    <x v="16"/>
    <x v="16"/>
    <m/>
    <x v="615"/>
    <e v="#N/A"/>
    <x v="615"/>
  </r>
  <r>
    <x v="5170"/>
    <m/>
    <n v="5867"/>
    <x v="23390"/>
    <m/>
    <m/>
    <m/>
    <m/>
    <x v="10233"/>
    <s v="2023/7/30"/>
    <x v="182"/>
    <x v="182"/>
    <x v="16"/>
    <x v="16"/>
    <m/>
    <x v="615"/>
    <e v="#N/A"/>
    <x v="615"/>
  </r>
  <r>
    <x v="5170"/>
    <m/>
    <n v="7032"/>
    <x v="23385"/>
    <m/>
    <m/>
    <m/>
    <m/>
    <x v="10233"/>
    <s v="2023/7/30"/>
    <x v="182"/>
    <x v="182"/>
    <x v="16"/>
    <x v="16"/>
    <m/>
    <x v="615"/>
    <e v="#N/A"/>
    <x v="615"/>
  </r>
  <r>
    <x v="5170"/>
    <m/>
    <n v="8600"/>
    <x v="23391"/>
    <m/>
    <m/>
    <m/>
    <m/>
    <x v="10234"/>
    <s v="2023/7/31"/>
    <x v="182"/>
    <x v="182"/>
    <x v="16"/>
    <x v="16"/>
    <m/>
    <x v="615"/>
    <e v="#N/A"/>
    <x v="615"/>
  </r>
  <r>
    <x v="5170"/>
    <m/>
    <n v="66640"/>
    <x v="23392"/>
    <m/>
    <m/>
    <m/>
    <m/>
    <x v="10234"/>
    <s v="2023/7/31"/>
    <x v="182"/>
    <x v="182"/>
    <x v="16"/>
    <x v="16"/>
    <m/>
    <x v="615"/>
    <e v="#N/A"/>
    <x v="615"/>
  </r>
  <r>
    <x v="5170"/>
    <m/>
    <n v="42658"/>
    <x v="23393"/>
    <m/>
    <m/>
    <m/>
    <m/>
    <x v="10235"/>
    <s v="2023/7/31"/>
    <x v="182"/>
    <x v="182"/>
    <x v="16"/>
    <x v="16"/>
    <m/>
    <x v="615"/>
    <e v="#N/A"/>
    <x v="615"/>
  </r>
  <r>
    <x v="5170"/>
    <m/>
    <n v="53536"/>
    <x v="23394"/>
    <m/>
    <m/>
    <m/>
    <m/>
    <x v="10235"/>
    <s v="2023/7/31"/>
    <x v="182"/>
    <x v="182"/>
    <x v="16"/>
    <x v="16"/>
    <m/>
    <x v="615"/>
    <e v="#N/A"/>
    <x v="615"/>
  </r>
  <r>
    <x v="5170"/>
    <m/>
    <n v="23436"/>
    <x v="23395"/>
    <m/>
    <m/>
    <m/>
    <m/>
    <x v="10236"/>
    <s v="2023/8/1"/>
    <x v="182"/>
    <x v="182"/>
    <x v="16"/>
    <x v="16"/>
    <m/>
    <x v="615"/>
    <e v="#N/A"/>
    <x v="615"/>
  </r>
  <r>
    <x v="5170"/>
    <m/>
    <n v="36111"/>
    <x v="23396"/>
    <m/>
    <m/>
    <m/>
    <m/>
    <x v="10237"/>
    <s v="2023/8/13"/>
    <x v="182"/>
    <x v="182"/>
    <x v="16"/>
    <x v="16"/>
    <m/>
    <x v="615"/>
    <e v="#N/A"/>
    <x v="615"/>
  </r>
  <r>
    <x v="5170"/>
    <m/>
    <n v="22692"/>
    <x v="23397"/>
    <m/>
    <m/>
    <m/>
    <m/>
    <x v="10238"/>
    <s v="2023/8/16"/>
    <x v="182"/>
    <x v="182"/>
    <x v="16"/>
    <x v="16"/>
    <m/>
    <x v="615"/>
    <e v="#N/A"/>
    <x v="615"/>
  </r>
  <r>
    <x v="5170"/>
    <m/>
    <n v="18069.900000000001"/>
    <x v="23398"/>
    <m/>
    <m/>
    <m/>
    <m/>
    <x v="10239"/>
    <s v="2023/8/16"/>
    <x v="182"/>
    <x v="182"/>
    <x v="16"/>
    <x v="16"/>
    <m/>
    <x v="615"/>
    <e v="#N/A"/>
    <x v="615"/>
  </r>
  <r>
    <x v="5170"/>
    <m/>
    <n v="5200"/>
    <x v="23399"/>
    <m/>
    <m/>
    <m/>
    <m/>
    <x v="10240"/>
    <s v="2023/8/17"/>
    <x v="182"/>
    <x v="182"/>
    <x v="16"/>
    <x v="16"/>
    <m/>
    <x v="615"/>
    <e v="#N/A"/>
    <x v="615"/>
  </r>
  <r>
    <x v="5170"/>
    <m/>
    <n v="6000"/>
    <x v="23400"/>
    <m/>
    <m/>
    <m/>
    <m/>
    <x v="10241"/>
    <s v="2023/8/30"/>
    <x v="182"/>
    <x v="182"/>
    <x v="16"/>
    <x v="16"/>
    <m/>
    <x v="615"/>
    <e v="#N/A"/>
    <x v="615"/>
  </r>
  <r>
    <x v="5170"/>
    <m/>
    <n v="6989"/>
    <x v="23401"/>
    <m/>
    <m/>
    <m/>
    <m/>
    <x v="10241"/>
    <s v="2023/8/30"/>
    <x v="182"/>
    <x v="182"/>
    <x v="16"/>
    <x v="16"/>
    <m/>
    <x v="615"/>
    <e v="#N/A"/>
    <x v="615"/>
  </r>
  <r>
    <x v="5170"/>
    <m/>
    <n v="57460"/>
    <x v="23402"/>
    <m/>
    <m/>
    <m/>
    <m/>
    <x v="10242"/>
    <s v="2023/8/31"/>
    <x v="182"/>
    <x v="182"/>
    <x v="16"/>
    <x v="16"/>
    <m/>
    <x v="615"/>
    <e v="#N/A"/>
    <x v="615"/>
  </r>
  <r>
    <x v="5170"/>
    <m/>
    <n v="25634"/>
    <x v="23403"/>
    <m/>
    <m/>
    <m/>
    <m/>
    <x v="9657"/>
    <s v="2023/8/31"/>
    <x v="182"/>
    <x v="182"/>
    <x v="16"/>
    <x v="16"/>
    <m/>
    <x v="615"/>
    <e v="#N/A"/>
    <x v="615"/>
  </r>
  <r>
    <x v="5170"/>
    <m/>
    <n v="51387"/>
    <x v="23404"/>
    <m/>
    <m/>
    <m/>
    <m/>
    <x v="10243"/>
    <s v="2023/9/11"/>
    <x v="182"/>
    <x v="182"/>
    <x v="16"/>
    <x v="16"/>
    <m/>
    <x v="615"/>
    <e v="#N/A"/>
    <x v="615"/>
  </r>
  <r>
    <x v="5170"/>
    <m/>
    <n v="112880"/>
    <x v="23405"/>
    <m/>
    <m/>
    <m/>
    <m/>
    <x v="10244"/>
    <s v="2023/9/18"/>
    <x v="182"/>
    <x v="182"/>
    <x v="16"/>
    <x v="16"/>
    <m/>
    <x v="615"/>
    <e v="#N/A"/>
    <x v="615"/>
  </r>
  <r>
    <x v="5170"/>
    <m/>
    <n v="7909"/>
    <x v="23406"/>
    <m/>
    <m/>
    <m/>
    <m/>
    <x v="10245"/>
    <s v="2023/9/30"/>
    <x v="182"/>
    <x v="182"/>
    <x v="16"/>
    <x v="16"/>
    <m/>
    <x v="615"/>
    <e v="#N/A"/>
    <x v="615"/>
  </r>
  <r>
    <x v="5170"/>
    <m/>
    <n v="6463"/>
    <x v="23407"/>
    <m/>
    <m/>
    <m/>
    <m/>
    <x v="10246"/>
    <s v="2023/9/30"/>
    <x v="182"/>
    <x v="182"/>
    <x v="16"/>
    <x v="16"/>
    <m/>
    <x v="615"/>
    <e v="#N/A"/>
    <x v="615"/>
  </r>
  <r>
    <x v="5170"/>
    <m/>
    <n v="5152"/>
    <x v="23408"/>
    <m/>
    <m/>
    <m/>
    <m/>
    <x v="9636"/>
    <s v="2023/10/1"/>
    <x v="182"/>
    <x v="182"/>
    <x v="16"/>
    <x v="16"/>
    <m/>
    <x v="615"/>
    <e v="#N/A"/>
    <x v="615"/>
  </r>
  <r>
    <x v="5170"/>
    <m/>
    <n v="58573"/>
    <x v="23409"/>
    <m/>
    <m/>
    <m/>
    <m/>
    <x v="10247"/>
    <s v="2023/10/10"/>
    <x v="182"/>
    <x v="182"/>
    <x v="16"/>
    <x v="16"/>
    <m/>
    <x v="615"/>
    <e v="#N/A"/>
    <x v="615"/>
  </r>
  <r>
    <x v="5170"/>
    <m/>
    <n v="8770"/>
    <x v="23410"/>
    <m/>
    <m/>
    <m/>
    <m/>
    <x v="10248"/>
    <s v="2023/10/18"/>
    <x v="182"/>
    <x v="182"/>
    <x v="16"/>
    <x v="16"/>
    <m/>
    <x v="615"/>
    <e v="#N/A"/>
    <x v="615"/>
  </r>
  <r>
    <x v="5170"/>
    <m/>
    <n v="173840"/>
    <x v="23411"/>
    <m/>
    <m/>
    <m/>
    <m/>
    <x v="10249"/>
    <s v="2023/10/28"/>
    <x v="182"/>
    <x v="182"/>
    <x v="16"/>
    <x v="16"/>
    <m/>
    <x v="615"/>
    <e v="#N/A"/>
    <x v="615"/>
  </r>
  <r>
    <x v="5170"/>
    <m/>
    <n v="4962.6900000000005"/>
    <x v="23412"/>
    <m/>
    <m/>
    <m/>
    <m/>
    <x v="7529"/>
    <s v="2023/11/5"/>
    <x v="182"/>
    <x v="182"/>
    <x v="16"/>
    <x v="16"/>
    <m/>
    <x v="615"/>
    <e v="#N/A"/>
    <x v="615"/>
  </r>
  <r>
    <x v="5170"/>
    <m/>
    <n v="7458"/>
    <x v="23412"/>
    <m/>
    <m/>
    <m/>
    <m/>
    <x v="7529"/>
    <s v="2023/11/5"/>
    <x v="182"/>
    <x v="182"/>
    <x v="16"/>
    <x v="16"/>
    <m/>
    <x v="615"/>
    <e v="#N/A"/>
    <x v="615"/>
  </r>
  <r>
    <x v="5170"/>
    <m/>
    <n v="190480"/>
    <x v="23413"/>
    <m/>
    <m/>
    <m/>
    <m/>
    <x v="10250"/>
    <s v="2023/11/8"/>
    <x v="182"/>
    <x v="182"/>
    <x v="16"/>
    <x v="16"/>
    <m/>
    <x v="615"/>
    <e v="#N/A"/>
    <x v="615"/>
  </r>
  <r>
    <x v="5170"/>
    <m/>
    <n v="54840"/>
    <x v="23414"/>
    <m/>
    <m/>
    <m/>
    <m/>
    <x v="10251"/>
    <s v="2023/11/11"/>
    <x v="182"/>
    <x v="182"/>
    <x v="16"/>
    <x v="16"/>
    <m/>
    <x v="615"/>
    <e v="#N/A"/>
    <x v="615"/>
  </r>
  <r>
    <x v="5170"/>
    <m/>
    <n v="6655"/>
    <x v="23415"/>
    <m/>
    <m/>
    <m/>
    <m/>
    <x v="10252"/>
    <s v="2023/11/30"/>
    <x v="182"/>
    <x v="182"/>
    <x v="16"/>
    <x v="16"/>
    <m/>
    <x v="615"/>
    <e v="#N/A"/>
    <x v="615"/>
  </r>
  <r>
    <x v="5170"/>
    <m/>
    <n v="7272"/>
    <x v="23415"/>
    <m/>
    <m/>
    <m/>
    <m/>
    <x v="10252"/>
    <s v="2023/11/30"/>
    <x v="182"/>
    <x v="182"/>
    <x v="16"/>
    <x v="16"/>
    <m/>
    <x v="615"/>
    <e v="#N/A"/>
    <x v="615"/>
  </r>
  <r>
    <x v="5170"/>
    <m/>
    <n v="19500"/>
    <x v="23416"/>
    <m/>
    <m/>
    <m/>
    <m/>
    <x v="8289"/>
    <s v="2023/12/17"/>
    <x v="182"/>
    <x v="182"/>
    <x v="16"/>
    <x v="16"/>
    <m/>
    <x v="615"/>
    <e v="#N/A"/>
    <x v="615"/>
  </r>
  <r>
    <x v="5170"/>
    <m/>
    <n v="26320"/>
    <x v="23417"/>
    <m/>
    <m/>
    <m/>
    <m/>
    <x v="10253"/>
    <s v="2023/12/31"/>
    <x v="182"/>
    <x v="182"/>
    <x v="16"/>
    <x v="16"/>
    <m/>
    <x v="615"/>
    <e v="#N/A"/>
    <x v="615"/>
  </r>
  <r>
    <x v="5170"/>
    <m/>
    <n v="30200"/>
    <x v="23418"/>
    <m/>
    <m/>
    <m/>
    <m/>
    <x v="9710"/>
    <s v="2023/12/31"/>
    <x v="182"/>
    <x v="182"/>
    <x v="16"/>
    <x v="16"/>
    <m/>
    <x v="615"/>
    <e v="#N/A"/>
    <x v="615"/>
  </r>
  <r>
    <x v="5170"/>
    <m/>
    <n v="270.41000000000003"/>
    <x v="23419"/>
    <m/>
    <m/>
    <m/>
    <m/>
    <x v="7970"/>
    <s v="2023/2/15"/>
    <x v="182"/>
    <x v="182"/>
    <x v="39"/>
    <x v="39"/>
    <m/>
    <x v="615"/>
    <e v="#N/A"/>
    <x v="615"/>
  </r>
  <r>
    <x v="5170"/>
    <m/>
    <n v="8317.5"/>
    <x v="23420"/>
    <m/>
    <m/>
    <m/>
    <m/>
    <x v="10222"/>
    <s v="2023/3/31"/>
    <x v="182"/>
    <x v="182"/>
    <x v="146"/>
    <x v="145"/>
    <m/>
    <x v="615"/>
    <e v="#N/A"/>
    <x v="615"/>
  </r>
  <r>
    <x v="5170"/>
    <m/>
    <n v="27092"/>
    <x v="23421"/>
    <m/>
    <m/>
    <m/>
    <m/>
    <x v="10254"/>
    <s v="2023/2/1"/>
    <x v="182"/>
    <x v="182"/>
    <x v="3"/>
    <x v="3"/>
    <m/>
    <x v="615"/>
    <e v="#N/A"/>
    <x v="615"/>
  </r>
  <r>
    <x v="5170"/>
    <m/>
    <n v="16640"/>
    <x v="23422"/>
    <m/>
    <m/>
    <m/>
    <m/>
    <x v="10255"/>
    <s v="2023/2/15"/>
    <x v="182"/>
    <x v="182"/>
    <x v="3"/>
    <x v="3"/>
    <m/>
    <x v="615"/>
    <e v="#N/A"/>
    <x v="615"/>
  </r>
  <r>
    <x v="5170"/>
    <m/>
    <n v="13440"/>
    <x v="23423"/>
    <m/>
    <m/>
    <m/>
    <m/>
    <x v="10256"/>
    <s v="2023/3/2"/>
    <x v="182"/>
    <x v="182"/>
    <x v="3"/>
    <x v="3"/>
    <m/>
    <x v="615"/>
    <e v="#N/A"/>
    <x v="615"/>
  </r>
  <r>
    <x v="5170"/>
    <m/>
    <n v="10144.200000000001"/>
    <x v="23424"/>
    <m/>
    <m/>
    <m/>
    <m/>
    <x v="10257"/>
    <s v="2023/3/10"/>
    <x v="182"/>
    <x v="182"/>
    <x v="3"/>
    <x v="3"/>
    <m/>
    <x v="615"/>
    <e v="#N/A"/>
    <x v="615"/>
  </r>
  <r>
    <x v="5170"/>
    <m/>
    <n v="17592"/>
    <x v="23425"/>
    <m/>
    <m/>
    <m/>
    <m/>
    <x v="10258"/>
    <s v="2023/3/30"/>
    <x v="182"/>
    <x v="182"/>
    <x v="3"/>
    <x v="3"/>
    <m/>
    <x v="615"/>
    <e v="#N/A"/>
    <x v="615"/>
  </r>
  <r>
    <x v="5170"/>
    <m/>
    <n v="3893.5"/>
    <x v="23426"/>
    <m/>
    <m/>
    <m/>
    <m/>
    <x v="10259"/>
    <s v="2023/4/4"/>
    <x v="182"/>
    <x v="182"/>
    <x v="3"/>
    <x v="3"/>
    <m/>
    <x v="615"/>
    <e v="#N/A"/>
    <x v="615"/>
  </r>
  <r>
    <x v="5170"/>
    <m/>
    <n v="3880"/>
    <x v="23427"/>
    <m/>
    <m/>
    <m/>
    <m/>
    <x v="10260"/>
    <s v="2023/4/19"/>
    <x v="182"/>
    <x v="182"/>
    <x v="3"/>
    <x v="3"/>
    <m/>
    <x v="615"/>
    <e v="#N/A"/>
    <x v="615"/>
  </r>
  <r>
    <x v="5170"/>
    <m/>
    <n v="2520"/>
    <x v="23428"/>
    <m/>
    <m/>
    <m/>
    <m/>
    <x v="10261"/>
    <s v="2023/5/24"/>
    <x v="182"/>
    <x v="182"/>
    <x v="3"/>
    <x v="3"/>
    <m/>
    <x v="615"/>
    <e v="#N/A"/>
    <x v="615"/>
  </r>
  <r>
    <x v="5170"/>
    <m/>
    <n v="4020"/>
    <x v="23429"/>
    <m/>
    <m/>
    <m/>
    <m/>
    <x v="7979"/>
    <s v="2023/8/1"/>
    <x v="182"/>
    <x v="182"/>
    <x v="3"/>
    <x v="3"/>
    <m/>
    <x v="615"/>
    <e v="#N/A"/>
    <x v="615"/>
  </r>
  <r>
    <x v="5170"/>
    <m/>
    <n v="130280"/>
    <x v="23430"/>
    <m/>
    <m/>
    <m/>
    <m/>
    <x v="10262"/>
    <s v="2023/2/2"/>
    <x v="182"/>
    <x v="182"/>
    <x v="15"/>
    <x v="15"/>
    <m/>
    <x v="615"/>
    <e v="#N/A"/>
    <x v="615"/>
  </r>
  <r>
    <x v="5170"/>
    <m/>
    <n v="119890"/>
    <x v="23431"/>
    <m/>
    <m/>
    <m/>
    <m/>
    <x v="10263"/>
    <s v="2023/2/28"/>
    <x v="182"/>
    <x v="182"/>
    <x v="15"/>
    <x v="15"/>
    <m/>
    <x v="615"/>
    <e v="#N/A"/>
    <x v="615"/>
  </r>
  <r>
    <x v="5170"/>
    <m/>
    <n v="1440"/>
    <x v="23432"/>
    <m/>
    <m/>
    <m/>
    <m/>
    <x v="10264"/>
    <s v="2023/4/4"/>
    <x v="182"/>
    <x v="182"/>
    <x v="15"/>
    <x v="15"/>
    <m/>
    <x v="615"/>
    <e v="#N/A"/>
    <x v="615"/>
  </r>
  <r>
    <x v="5170"/>
    <m/>
    <n v="92400"/>
    <x v="23433"/>
    <m/>
    <m/>
    <m/>
    <m/>
    <x v="10265"/>
    <s v="2023/4/12"/>
    <x v="182"/>
    <x v="182"/>
    <x v="15"/>
    <x v="15"/>
    <m/>
    <x v="615"/>
    <e v="#N/A"/>
    <x v="615"/>
  </r>
  <r>
    <x v="5170"/>
    <m/>
    <n v="88874"/>
    <x v="23434"/>
    <m/>
    <m/>
    <m/>
    <m/>
    <x v="10266"/>
    <s v="2023/4/12"/>
    <x v="182"/>
    <x v="182"/>
    <x v="15"/>
    <x v="15"/>
    <m/>
    <x v="615"/>
    <e v="#N/A"/>
    <x v="615"/>
  </r>
  <r>
    <x v="5170"/>
    <m/>
    <n v="3564"/>
    <x v="23435"/>
    <m/>
    <m/>
    <m/>
    <m/>
    <x v="10214"/>
    <s v="2023/5/25"/>
    <x v="182"/>
    <x v="182"/>
    <x v="15"/>
    <x v="15"/>
    <m/>
    <x v="615"/>
    <e v="#N/A"/>
    <x v="615"/>
  </r>
  <r>
    <x v="5170"/>
    <m/>
    <n v="6834"/>
    <x v="23384"/>
    <m/>
    <m/>
    <m/>
    <m/>
    <x v="10229"/>
    <s v="2023/6/18"/>
    <x v="182"/>
    <x v="182"/>
    <x v="15"/>
    <x v="15"/>
    <m/>
    <x v="615"/>
    <e v="#N/A"/>
    <x v="615"/>
  </r>
  <r>
    <x v="5170"/>
    <m/>
    <n v="27636"/>
    <x v="23436"/>
    <m/>
    <m/>
    <m/>
    <m/>
    <x v="10231"/>
    <s v="2023/7/10"/>
    <x v="182"/>
    <x v="182"/>
    <x v="15"/>
    <x v="15"/>
    <m/>
    <x v="615"/>
    <e v="#N/A"/>
    <x v="615"/>
  </r>
  <r>
    <x v="5170"/>
    <m/>
    <n v="32473"/>
    <x v="23437"/>
    <m/>
    <m/>
    <m/>
    <m/>
    <x v="10267"/>
    <s v="2023/7/12"/>
    <x v="182"/>
    <x v="182"/>
    <x v="15"/>
    <x v="15"/>
    <m/>
    <x v="615"/>
    <e v="#N/A"/>
    <x v="615"/>
  </r>
  <r>
    <x v="5170"/>
    <m/>
    <n v="735.5"/>
    <x v="23438"/>
    <m/>
    <m/>
    <m/>
    <m/>
    <x v="10018"/>
    <s v="2023/7/23"/>
    <x v="182"/>
    <x v="182"/>
    <x v="15"/>
    <x v="15"/>
    <m/>
    <x v="615"/>
    <e v="#N/A"/>
    <x v="615"/>
  </r>
  <r>
    <x v="5170"/>
    <m/>
    <n v="2645.5"/>
    <x v="23389"/>
    <m/>
    <m/>
    <m/>
    <m/>
    <x v="10232"/>
    <s v="2023/7/24"/>
    <x v="182"/>
    <x v="182"/>
    <x v="15"/>
    <x v="15"/>
    <m/>
    <x v="615"/>
    <e v="#N/A"/>
    <x v="615"/>
  </r>
  <r>
    <x v="5170"/>
    <m/>
    <n v="28180"/>
    <x v="23439"/>
    <m/>
    <m/>
    <m/>
    <m/>
    <x v="10268"/>
    <s v="2023/8/1"/>
    <x v="182"/>
    <x v="182"/>
    <x v="15"/>
    <x v="15"/>
    <m/>
    <x v="615"/>
    <e v="#N/A"/>
    <x v="615"/>
  </r>
  <r>
    <x v="5170"/>
    <m/>
    <n v="22692"/>
    <x v="23397"/>
    <m/>
    <m/>
    <m/>
    <m/>
    <x v="10238"/>
    <s v="2023/8/16"/>
    <x v="182"/>
    <x v="182"/>
    <x v="15"/>
    <x v="15"/>
    <m/>
    <x v="615"/>
    <e v="#N/A"/>
    <x v="615"/>
  </r>
  <r>
    <x v="5170"/>
    <m/>
    <n v="17800.2"/>
    <x v="23398"/>
    <m/>
    <m/>
    <m/>
    <m/>
    <x v="10239"/>
    <s v="2023/8/16"/>
    <x v="182"/>
    <x v="182"/>
    <x v="15"/>
    <x v="15"/>
    <m/>
    <x v="615"/>
    <e v="#N/A"/>
    <x v="615"/>
  </r>
  <r>
    <x v="5170"/>
    <m/>
    <n v="2036.25"/>
    <x v="23440"/>
    <m/>
    <m/>
    <m/>
    <m/>
    <x v="9657"/>
    <s v="2023/8/31"/>
    <x v="182"/>
    <x v="182"/>
    <x v="15"/>
    <x v="15"/>
    <m/>
    <x v="615"/>
    <e v="#N/A"/>
    <x v="615"/>
  </r>
  <r>
    <x v="5170"/>
    <m/>
    <n v="50610"/>
    <x v="23441"/>
    <m/>
    <m/>
    <m/>
    <m/>
    <x v="10269"/>
    <s v="2023/9/1"/>
    <x v="182"/>
    <x v="182"/>
    <x v="15"/>
    <x v="15"/>
    <m/>
    <x v="615"/>
    <e v="#N/A"/>
    <x v="615"/>
  </r>
  <r>
    <x v="5170"/>
    <m/>
    <n v="22061.5"/>
    <x v="23442"/>
    <m/>
    <m/>
    <m/>
    <m/>
    <x v="7981"/>
    <s v="2023/9/10"/>
    <x v="182"/>
    <x v="182"/>
    <x v="15"/>
    <x v="15"/>
    <m/>
    <x v="615"/>
    <e v="#N/A"/>
    <x v="615"/>
  </r>
  <r>
    <x v="5170"/>
    <m/>
    <n v="77040"/>
    <x v="23443"/>
    <m/>
    <m/>
    <m/>
    <m/>
    <x v="10247"/>
    <s v="2023/10/10"/>
    <x v="182"/>
    <x v="182"/>
    <x v="15"/>
    <x v="15"/>
    <m/>
    <x v="615"/>
    <e v="#N/A"/>
    <x v="615"/>
  </r>
  <r>
    <x v="5170"/>
    <m/>
    <n v="81900"/>
    <x v="23444"/>
    <m/>
    <m/>
    <m/>
    <m/>
    <x v="10270"/>
    <s v="2023/11/11"/>
    <x v="182"/>
    <x v="182"/>
    <x v="15"/>
    <x v="15"/>
    <m/>
    <x v="615"/>
    <e v="#N/A"/>
    <x v="615"/>
  </r>
  <r>
    <x v="5170"/>
    <m/>
    <n v="2725"/>
    <x v="11815"/>
    <m/>
    <m/>
    <m/>
    <m/>
    <x v="7975"/>
    <s v="2023/1/31"/>
    <x v="182"/>
    <x v="182"/>
    <x v="34"/>
    <x v="34"/>
    <m/>
    <x v="615"/>
    <e v="#N/A"/>
    <x v="615"/>
  </r>
  <r>
    <x v="5170"/>
    <m/>
    <n v="2535.7200000000003"/>
    <x v="23445"/>
    <m/>
    <m/>
    <m/>
    <m/>
    <x v="10214"/>
    <s v="2023/5/25"/>
    <x v="182"/>
    <x v="182"/>
    <x v="24"/>
    <x v="24"/>
    <m/>
    <x v="615"/>
    <e v="#N/A"/>
    <x v="615"/>
  </r>
  <r>
    <x v="5170"/>
    <m/>
    <n v="2760"/>
    <x v="23446"/>
    <m/>
    <m/>
    <m/>
    <m/>
    <x v="10228"/>
    <s v="2023/6/18"/>
    <x v="182"/>
    <x v="182"/>
    <x v="24"/>
    <x v="24"/>
    <m/>
    <x v="615"/>
    <e v="#N/A"/>
    <x v="615"/>
  </r>
  <r>
    <x v="5170"/>
    <m/>
    <n v="3080"/>
    <x v="23447"/>
    <m/>
    <m/>
    <m/>
    <m/>
    <x v="10271"/>
    <s v="2023/8/16"/>
    <x v="182"/>
    <x v="182"/>
    <x v="24"/>
    <x v="24"/>
    <m/>
    <x v="615"/>
    <e v="#N/A"/>
    <x v="615"/>
  </r>
  <r>
    <x v="5170"/>
    <m/>
    <n v="6940"/>
    <x v="5391"/>
    <m/>
    <m/>
    <m/>
    <m/>
    <x v="5319"/>
    <s v="2023/1/31"/>
    <x v="182"/>
    <x v="182"/>
    <x v="11"/>
    <x v="11"/>
    <m/>
    <x v="615"/>
    <e v="#N/A"/>
    <x v="615"/>
  </r>
  <r>
    <x v="5170"/>
    <m/>
    <n v="23927"/>
    <x v="23448"/>
    <m/>
    <m/>
    <m/>
    <m/>
    <x v="7975"/>
    <s v="2023/1/31"/>
    <x v="182"/>
    <x v="182"/>
    <x v="11"/>
    <x v="11"/>
    <m/>
    <x v="615"/>
    <e v="#N/A"/>
    <x v="615"/>
  </r>
  <r>
    <x v="5170"/>
    <m/>
    <n v="7020"/>
    <x v="23449"/>
    <m/>
    <m/>
    <m/>
    <m/>
    <x v="10215"/>
    <s v="2023/2/1"/>
    <x v="182"/>
    <x v="182"/>
    <x v="11"/>
    <x v="11"/>
    <m/>
    <x v="615"/>
    <e v="#N/A"/>
    <x v="615"/>
  </r>
  <r>
    <x v="5170"/>
    <m/>
    <n v="19370"/>
    <x v="23450"/>
    <m/>
    <m/>
    <m/>
    <m/>
    <x v="10272"/>
    <s v="2023/2/20"/>
    <x v="182"/>
    <x v="182"/>
    <x v="11"/>
    <x v="11"/>
    <m/>
    <x v="615"/>
    <e v="#N/A"/>
    <x v="615"/>
  </r>
  <r>
    <x v="5170"/>
    <m/>
    <n v="4800"/>
    <x v="23450"/>
    <m/>
    <m/>
    <m/>
    <m/>
    <x v="10272"/>
    <s v="2023/2/20"/>
    <x v="182"/>
    <x v="182"/>
    <x v="11"/>
    <x v="11"/>
    <m/>
    <x v="615"/>
    <e v="#N/A"/>
    <x v="615"/>
  </r>
  <r>
    <x v="5170"/>
    <m/>
    <n v="16987"/>
    <x v="23451"/>
    <m/>
    <m/>
    <m/>
    <m/>
    <x v="10273"/>
    <s v="2023/2/28"/>
    <x v="182"/>
    <x v="182"/>
    <x v="11"/>
    <x v="11"/>
    <m/>
    <x v="615"/>
    <e v="#N/A"/>
    <x v="615"/>
  </r>
  <r>
    <x v="5170"/>
    <m/>
    <n v="4123"/>
    <x v="23452"/>
    <m/>
    <m/>
    <m/>
    <m/>
    <x v="10274"/>
    <s v="2023/2/28"/>
    <x v="182"/>
    <x v="182"/>
    <x v="11"/>
    <x v="11"/>
    <m/>
    <x v="615"/>
    <e v="#N/A"/>
    <x v="615"/>
  </r>
  <r>
    <x v="5170"/>
    <m/>
    <n v="16225"/>
    <x v="23453"/>
    <m/>
    <m/>
    <m/>
    <m/>
    <x v="10275"/>
    <s v="2023/3/1"/>
    <x v="182"/>
    <x v="182"/>
    <x v="11"/>
    <x v="11"/>
    <m/>
    <x v="615"/>
    <e v="#N/A"/>
    <x v="615"/>
  </r>
  <r>
    <x v="5170"/>
    <m/>
    <n v="6550"/>
    <x v="23454"/>
    <m/>
    <m/>
    <m/>
    <m/>
    <x v="10222"/>
    <s v="2023/3/31"/>
    <x v="182"/>
    <x v="182"/>
    <x v="11"/>
    <x v="11"/>
    <m/>
    <x v="615"/>
    <e v="#N/A"/>
    <x v="615"/>
  </r>
  <r>
    <x v="5170"/>
    <m/>
    <n v="16168"/>
    <x v="23455"/>
    <m/>
    <m/>
    <m/>
    <m/>
    <x v="10222"/>
    <s v="2023/3/31"/>
    <x v="182"/>
    <x v="182"/>
    <x v="11"/>
    <x v="11"/>
    <m/>
    <x v="615"/>
    <e v="#N/A"/>
    <x v="615"/>
  </r>
  <r>
    <x v="5170"/>
    <m/>
    <n v="200"/>
    <x v="23456"/>
    <m/>
    <m/>
    <m/>
    <m/>
    <x v="8394"/>
    <s v="2023/4/13"/>
    <x v="182"/>
    <x v="182"/>
    <x v="11"/>
    <x v="11"/>
    <m/>
    <x v="615"/>
    <e v="#N/A"/>
    <x v="615"/>
  </r>
  <r>
    <x v="5170"/>
    <m/>
    <n v="8970"/>
    <x v="23457"/>
    <m/>
    <m/>
    <m/>
    <m/>
    <x v="10276"/>
    <s v="2023/4/19"/>
    <x v="182"/>
    <x v="182"/>
    <x v="11"/>
    <x v="11"/>
    <m/>
    <x v="615"/>
    <e v="#N/A"/>
    <x v="615"/>
  </r>
  <r>
    <x v="5170"/>
    <m/>
    <n v="6550"/>
    <x v="23458"/>
    <m/>
    <m/>
    <m/>
    <m/>
    <x v="10226"/>
    <s v="2023/4/30"/>
    <x v="182"/>
    <x v="182"/>
    <x v="11"/>
    <x v="11"/>
    <m/>
    <x v="615"/>
    <e v="#N/A"/>
    <x v="615"/>
  </r>
  <r>
    <x v="5170"/>
    <m/>
    <n v="12010"/>
    <x v="23459"/>
    <m/>
    <m/>
    <m/>
    <m/>
    <x v="10226"/>
    <s v="2023/4/30"/>
    <x v="182"/>
    <x v="182"/>
    <x v="11"/>
    <x v="11"/>
    <m/>
    <x v="615"/>
    <e v="#N/A"/>
    <x v="615"/>
  </r>
  <r>
    <x v="5170"/>
    <m/>
    <n v="840"/>
    <x v="23460"/>
    <m/>
    <m/>
    <m/>
    <m/>
    <x v="10261"/>
    <s v="2023/5/24"/>
    <x v="182"/>
    <x v="182"/>
    <x v="11"/>
    <x v="11"/>
    <m/>
    <x v="615"/>
    <e v="#N/A"/>
    <x v="615"/>
  </r>
  <r>
    <x v="5170"/>
    <m/>
    <n v="7225"/>
    <x v="23461"/>
    <m/>
    <m/>
    <m/>
    <m/>
    <x v="10227"/>
    <s v="2023/5/31"/>
    <x v="182"/>
    <x v="182"/>
    <x v="11"/>
    <x v="11"/>
    <m/>
    <x v="615"/>
    <e v="#N/A"/>
    <x v="615"/>
  </r>
  <r>
    <x v="5170"/>
    <m/>
    <n v="19877"/>
    <x v="23462"/>
    <m/>
    <m/>
    <m/>
    <m/>
    <x v="10227"/>
    <s v="2023/5/31"/>
    <x v="182"/>
    <x v="182"/>
    <x v="11"/>
    <x v="11"/>
    <m/>
    <x v="615"/>
    <e v="#N/A"/>
    <x v="615"/>
  </r>
  <r>
    <x v="5170"/>
    <m/>
    <n v="6850"/>
    <x v="23463"/>
    <m/>
    <m/>
    <m/>
    <m/>
    <x v="10230"/>
    <s v="2023/6/30"/>
    <x v="182"/>
    <x v="182"/>
    <x v="11"/>
    <x v="11"/>
    <m/>
    <x v="615"/>
    <e v="#N/A"/>
    <x v="615"/>
  </r>
  <r>
    <x v="5170"/>
    <m/>
    <n v="25134"/>
    <x v="23462"/>
    <m/>
    <m/>
    <m/>
    <m/>
    <x v="10277"/>
    <s v="2023/6/30"/>
    <x v="182"/>
    <x v="182"/>
    <x v="11"/>
    <x v="11"/>
    <m/>
    <x v="615"/>
    <e v="#N/A"/>
    <x v="615"/>
  </r>
  <r>
    <x v="5170"/>
    <m/>
    <n v="7540"/>
    <x v="23463"/>
    <m/>
    <m/>
    <m/>
    <m/>
    <x v="10233"/>
    <s v="2023/7/30"/>
    <x v="182"/>
    <x v="182"/>
    <x v="11"/>
    <x v="11"/>
    <m/>
    <x v="615"/>
    <e v="#N/A"/>
    <x v="615"/>
  </r>
  <r>
    <x v="5170"/>
    <m/>
    <n v="3629"/>
    <x v="23464"/>
    <m/>
    <m/>
    <m/>
    <m/>
    <x v="10233"/>
    <s v="2023/7/30"/>
    <x v="182"/>
    <x v="182"/>
    <x v="11"/>
    <x v="11"/>
    <m/>
    <x v="615"/>
    <e v="#N/A"/>
    <x v="615"/>
  </r>
  <r>
    <x v="5170"/>
    <m/>
    <n v="2978"/>
    <x v="23464"/>
    <m/>
    <m/>
    <m/>
    <m/>
    <x v="10233"/>
    <s v="2023/7/30"/>
    <x v="182"/>
    <x v="182"/>
    <x v="11"/>
    <x v="11"/>
    <m/>
    <x v="615"/>
    <e v="#N/A"/>
    <x v="615"/>
  </r>
  <r>
    <x v="5170"/>
    <m/>
    <n v="2978"/>
    <x v="23464"/>
    <m/>
    <m/>
    <m/>
    <m/>
    <x v="10233"/>
    <s v="2023/7/30"/>
    <x v="182"/>
    <x v="182"/>
    <x v="11"/>
    <x v="11"/>
    <m/>
    <x v="615"/>
    <e v="#N/A"/>
    <x v="615"/>
  </r>
  <r>
    <x v="5170"/>
    <m/>
    <n v="4217"/>
    <x v="23464"/>
    <m/>
    <m/>
    <m/>
    <m/>
    <x v="10233"/>
    <s v="2023/7/30"/>
    <x v="182"/>
    <x v="182"/>
    <x v="11"/>
    <x v="11"/>
    <m/>
    <x v="615"/>
    <e v="#N/A"/>
    <x v="615"/>
  </r>
  <r>
    <x v="5170"/>
    <m/>
    <n v="4217"/>
    <x v="23464"/>
    <m/>
    <m/>
    <m/>
    <m/>
    <x v="10233"/>
    <s v="2023/7/30"/>
    <x v="182"/>
    <x v="182"/>
    <x v="11"/>
    <x v="11"/>
    <m/>
    <x v="615"/>
    <e v="#N/A"/>
    <x v="615"/>
  </r>
  <r>
    <x v="5170"/>
    <m/>
    <n v="2978"/>
    <x v="23464"/>
    <m/>
    <m/>
    <m/>
    <m/>
    <x v="10233"/>
    <s v="2023/7/30"/>
    <x v="182"/>
    <x v="182"/>
    <x v="11"/>
    <x v="11"/>
    <m/>
    <x v="615"/>
    <e v="#N/A"/>
    <x v="615"/>
  </r>
  <r>
    <x v="5170"/>
    <m/>
    <n v="4217"/>
    <x v="23464"/>
    <m/>
    <m/>
    <m/>
    <m/>
    <x v="10233"/>
    <s v="2023/7/30"/>
    <x v="182"/>
    <x v="182"/>
    <x v="11"/>
    <x v="11"/>
    <m/>
    <x v="615"/>
    <e v="#N/A"/>
    <x v="615"/>
  </r>
  <r>
    <x v="5170"/>
    <m/>
    <n v="4161"/>
    <x v="23464"/>
    <m/>
    <m/>
    <m/>
    <m/>
    <x v="10233"/>
    <s v="2023/7/30"/>
    <x v="182"/>
    <x v="182"/>
    <x v="11"/>
    <x v="11"/>
    <m/>
    <x v="615"/>
    <e v="#N/A"/>
    <x v="615"/>
  </r>
  <r>
    <x v="5170"/>
    <m/>
    <n v="4749"/>
    <x v="23464"/>
    <m/>
    <m/>
    <m/>
    <m/>
    <x v="10233"/>
    <s v="2023/7/30"/>
    <x v="182"/>
    <x v="182"/>
    <x v="11"/>
    <x v="11"/>
    <m/>
    <x v="615"/>
    <e v="#N/A"/>
    <x v="615"/>
  </r>
  <r>
    <x v="5170"/>
    <m/>
    <n v="2978"/>
    <x v="23464"/>
    <m/>
    <m/>
    <m/>
    <m/>
    <x v="10233"/>
    <s v="2023/7/30"/>
    <x v="182"/>
    <x v="182"/>
    <x v="11"/>
    <x v="11"/>
    <m/>
    <x v="615"/>
    <e v="#N/A"/>
    <x v="615"/>
  </r>
  <r>
    <x v="5170"/>
    <m/>
    <n v="4750"/>
    <x v="23465"/>
    <m/>
    <m/>
    <m/>
    <m/>
    <x v="10233"/>
    <s v="2023/7/30"/>
    <x v="182"/>
    <x v="182"/>
    <x v="11"/>
    <x v="11"/>
    <m/>
    <x v="615"/>
    <e v="#N/A"/>
    <x v="615"/>
  </r>
  <r>
    <x v="5170"/>
    <m/>
    <n v="969"/>
    <x v="23464"/>
    <m/>
    <m/>
    <m/>
    <m/>
    <x v="10233"/>
    <s v="2023/7/30"/>
    <x v="182"/>
    <x v="182"/>
    <x v="11"/>
    <x v="11"/>
    <m/>
    <x v="615"/>
    <e v="#N/A"/>
    <x v="615"/>
  </r>
  <r>
    <x v="5170"/>
    <m/>
    <n v="7869.25"/>
    <x v="23466"/>
    <m/>
    <m/>
    <m/>
    <m/>
    <x v="10241"/>
    <s v="2023/8/30"/>
    <x v="182"/>
    <x v="182"/>
    <x v="11"/>
    <x v="11"/>
    <m/>
    <x v="615"/>
    <e v="#N/A"/>
    <x v="615"/>
  </r>
  <r>
    <x v="5170"/>
    <m/>
    <n v="7425"/>
    <x v="23467"/>
    <m/>
    <m/>
    <m/>
    <m/>
    <x v="10241"/>
    <s v="2023/8/30"/>
    <x v="182"/>
    <x v="182"/>
    <x v="11"/>
    <x v="11"/>
    <m/>
    <x v="615"/>
    <e v="#N/A"/>
    <x v="615"/>
  </r>
  <r>
    <x v="5170"/>
    <m/>
    <n v="4903"/>
    <x v="23468"/>
    <m/>
    <m/>
    <m/>
    <m/>
    <x v="10278"/>
    <s v="2023/9/1"/>
    <x v="182"/>
    <x v="182"/>
    <x v="11"/>
    <x v="11"/>
    <m/>
    <x v="615"/>
    <e v="#N/A"/>
    <x v="615"/>
  </r>
  <r>
    <x v="5170"/>
    <m/>
    <n v="4903"/>
    <x v="23468"/>
    <m/>
    <m/>
    <m/>
    <m/>
    <x v="10278"/>
    <s v="2023/9/1"/>
    <x v="182"/>
    <x v="182"/>
    <x v="11"/>
    <x v="11"/>
    <m/>
    <x v="615"/>
    <e v="#N/A"/>
    <x v="615"/>
  </r>
  <r>
    <x v="5170"/>
    <m/>
    <n v="4903"/>
    <x v="23468"/>
    <m/>
    <m/>
    <m/>
    <m/>
    <x v="10278"/>
    <s v="2023/9/1"/>
    <x v="182"/>
    <x v="182"/>
    <x v="11"/>
    <x v="11"/>
    <m/>
    <x v="615"/>
    <e v="#N/A"/>
    <x v="615"/>
  </r>
  <r>
    <x v="5170"/>
    <m/>
    <n v="4903"/>
    <x v="23468"/>
    <m/>
    <m/>
    <m/>
    <m/>
    <x v="10278"/>
    <s v="2023/9/1"/>
    <x v="182"/>
    <x v="182"/>
    <x v="11"/>
    <x v="11"/>
    <m/>
    <x v="615"/>
    <e v="#N/A"/>
    <x v="615"/>
  </r>
  <r>
    <x v="5170"/>
    <m/>
    <n v="4609"/>
    <x v="23468"/>
    <m/>
    <m/>
    <m/>
    <m/>
    <x v="10278"/>
    <s v="2023/9/1"/>
    <x v="182"/>
    <x v="182"/>
    <x v="11"/>
    <x v="11"/>
    <m/>
    <x v="615"/>
    <e v="#N/A"/>
    <x v="615"/>
  </r>
  <r>
    <x v="5170"/>
    <m/>
    <n v="4924"/>
    <x v="23468"/>
    <m/>
    <m/>
    <m/>
    <m/>
    <x v="10278"/>
    <s v="2023/9/1"/>
    <x v="182"/>
    <x v="182"/>
    <x v="11"/>
    <x v="11"/>
    <m/>
    <x v="615"/>
    <e v="#N/A"/>
    <x v="615"/>
  </r>
  <r>
    <x v="5170"/>
    <m/>
    <n v="4819"/>
    <x v="23468"/>
    <m/>
    <m/>
    <m/>
    <m/>
    <x v="10278"/>
    <s v="2023/9/1"/>
    <x v="182"/>
    <x v="182"/>
    <x v="11"/>
    <x v="11"/>
    <m/>
    <x v="615"/>
    <e v="#N/A"/>
    <x v="615"/>
  </r>
  <r>
    <x v="5170"/>
    <m/>
    <n v="4903"/>
    <x v="23468"/>
    <m/>
    <m/>
    <m/>
    <m/>
    <x v="10278"/>
    <s v="2023/9/1"/>
    <x v="182"/>
    <x v="182"/>
    <x v="11"/>
    <x v="11"/>
    <m/>
    <x v="615"/>
    <e v="#N/A"/>
    <x v="615"/>
  </r>
  <r>
    <x v="5170"/>
    <m/>
    <n v="4084"/>
    <x v="23468"/>
    <m/>
    <m/>
    <m/>
    <m/>
    <x v="10278"/>
    <s v="2023/9/1"/>
    <x v="182"/>
    <x v="182"/>
    <x v="11"/>
    <x v="11"/>
    <m/>
    <x v="615"/>
    <e v="#N/A"/>
    <x v="615"/>
  </r>
  <r>
    <x v="5170"/>
    <m/>
    <n v="5057"/>
    <x v="23468"/>
    <m/>
    <m/>
    <m/>
    <m/>
    <x v="10278"/>
    <s v="2023/9/1"/>
    <x v="182"/>
    <x v="182"/>
    <x v="11"/>
    <x v="11"/>
    <m/>
    <x v="615"/>
    <e v="#N/A"/>
    <x v="615"/>
  </r>
  <r>
    <x v="5170"/>
    <m/>
    <n v="7850"/>
    <x v="23469"/>
    <m/>
    <m/>
    <m/>
    <m/>
    <x v="10245"/>
    <s v="2023/9/30"/>
    <x v="182"/>
    <x v="182"/>
    <x v="11"/>
    <x v="11"/>
    <m/>
    <x v="615"/>
    <e v="#N/A"/>
    <x v="615"/>
  </r>
  <r>
    <x v="5170"/>
    <m/>
    <n v="49127"/>
    <x v="23470"/>
    <m/>
    <m/>
    <m/>
    <m/>
    <x v="10279"/>
    <s v="2023/9/30"/>
    <x v="182"/>
    <x v="182"/>
    <x v="11"/>
    <x v="11"/>
    <m/>
    <x v="615"/>
    <e v="#N/A"/>
    <x v="615"/>
  </r>
  <r>
    <x v="5170"/>
    <m/>
    <n v="6520"/>
    <x v="23471"/>
    <m/>
    <m/>
    <m/>
    <m/>
    <x v="10280"/>
    <s v="2023/10/25"/>
    <x v="182"/>
    <x v="182"/>
    <x v="11"/>
    <x v="11"/>
    <m/>
    <x v="615"/>
    <e v="#N/A"/>
    <x v="615"/>
  </r>
  <r>
    <x v="5170"/>
    <m/>
    <n v="47693"/>
    <x v="23472"/>
    <m/>
    <m/>
    <m/>
    <m/>
    <x v="10281"/>
    <s v="2023/10/30"/>
    <x v="182"/>
    <x v="182"/>
    <x v="11"/>
    <x v="11"/>
    <m/>
    <x v="615"/>
    <e v="#N/A"/>
    <x v="615"/>
  </r>
  <r>
    <x v="5170"/>
    <m/>
    <n v="9200"/>
    <x v="23473"/>
    <m/>
    <m/>
    <m/>
    <m/>
    <x v="10282"/>
    <s v="2023/11/4"/>
    <x v="182"/>
    <x v="182"/>
    <x v="11"/>
    <x v="11"/>
    <m/>
    <x v="615"/>
    <e v="#N/A"/>
    <x v="615"/>
  </r>
  <r>
    <x v="5170"/>
    <m/>
    <n v="7650"/>
    <x v="23412"/>
    <m/>
    <m/>
    <m/>
    <m/>
    <x v="7529"/>
    <s v="2023/11/5"/>
    <x v="182"/>
    <x v="182"/>
    <x v="11"/>
    <x v="11"/>
    <m/>
    <x v="615"/>
    <e v="#N/A"/>
    <x v="615"/>
  </r>
  <r>
    <x v="5170"/>
    <m/>
    <n v="8100"/>
    <x v="23415"/>
    <m/>
    <m/>
    <m/>
    <m/>
    <x v="10252"/>
    <s v="2023/11/30"/>
    <x v="182"/>
    <x v="182"/>
    <x v="11"/>
    <x v="11"/>
    <m/>
    <x v="615"/>
    <e v="#N/A"/>
    <x v="615"/>
  </r>
  <r>
    <x v="5170"/>
    <m/>
    <n v="49730"/>
    <x v="23474"/>
    <m/>
    <m/>
    <m/>
    <m/>
    <x v="10283"/>
    <s v="2023/11/30"/>
    <x v="182"/>
    <x v="182"/>
    <x v="11"/>
    <x v="11"/>
    <m/>
    <x v="615"/>
    <e v="#N/A"/>
    <x v="615"/>
  </r>
  <r>
    <x v="5170"/>
    <m/>
    <n v="21294"/>
    <x v="23475"/>
    <m/>
    <m/>
    <m/>
    <m/>
    <x v="10284"/>
    <s v="2023/1/3"/>
    <x v="182"/>
    <x v="182"/>
    <x v="6"/>
    <x v="6"/>
    <m/>
    <x v="615"/>
    <e v="#N/A"/>
    <x v="615"/>
  </r>
  <r>
    <x v="5170"/>
    <m/>
    <n v="5099"/>
    <x v="23448"/>
    <m/>
    <m/>
    <m/>
    <m/>
    <x v="7975"/>
    <s v="2023/1/31"/>
    <x v="182"/>
    <x v="182"/>
    <x v="6"/>
    <x v="6"/>
    <m/>
    <x v="615"/>
    <e v="#N/A"/>
    <x v="615"/>
  </r>
  <r>
    <x v="5170"/>
    <m/>
    <n v="11476"/>
    <x v="23476"/>
    <m/>
    <m/>
    <m/>
    <m/>
    <x v="10285"/>
    <s v="2023/2/7"/>
    <x v="182"/>
    <x v="182"/>
    <x v="6"/>
    <x v="6"/>
    <m/>
    <x v="615"/>
    <e v="#N/A"/>
    <x v="615"/>
  </r>
  <r>
    <x v="5170"/>
    <m/>
    <n v="6281"/>
    <x v="23477"/>
    <m/>
    <m/>
    <m/>
    <m/>
    <x v="10286"/>
    <s v="2023/2/15"/>
    <x v="182"/>
    <x v="182"/>
    <x v="6"/>
    <x v="6"/>
    <m/>
    <x v="615"/>
    <e v="#N/A"/>
    <x v="615"/>
  </r>
  <r>
    <x v="5170"/>
    <m/>
    <n v="4797"/>
    <x v="23477"/>
    <m/>
    <m/>
    <m/>
    <m/>
    <x v="10286"/>
    <s v="2023/2/15"/>
    <x v="182"/>
    <x v="182"/>
    <x v="6"/>
    <x v="6"/>
    <m/>
    <x v="615"/>
    <e v="#N/A"/>
    <x v="615"/>
  </r>
  <r>
    <x v="5170"/>
    <m/>
    <n v="4504"/>
    <x v="23451"/>
    <m/>
    <m/>
    <m/>
    <m/>
    <x v="10273"/>
    <s v="2023/2/28"/>
    <x v="182"/>
    <x v="182"/>
    <x v="6"/>
    <x v="6"/>
    <m/>
    <x v="615"/>
    <e v="#N/A"/>
    <x v="615"/>
  </r>
  <r>
    <x v="5170"/>
    <m/>
    <n v="20142"/>
    <x v="23478"/>
    <m/>
    <m/>
    <m/>
    <m/>
    <x v="10287"/>
    <s v="2023/3/1"/>
    <x v="182"/>
    <x v="182"/>
    <x v="6"/>
    <x v="6"/>
    <m/>
    <x v="615"/>
    <e v="#N/A"/>
    <x v="615"/>
  </r>
  <r>
    <x v="5170"/>
    <m/>
    <n v="13222"/>
    <x v="23479"/>
    <m/>
    <m/>
    <m/>
    <m/>
    <x v="10288"/>
    <s v="2023/3/1"/>
    <x v="182"/>
    <x v="182"/>
    <x v="6"/>
    <x v="6"/>
    <m/>
    <x v="615"/>
    <e v="#N/A"/>
    <x v="615"/>
  </r>
  <r>
    <x v="5170"/>
    <m/>
    <n v="17841"/>
    <x v="23480"/>
    <m/>
    <m/>
    <m/>
    <m/>
    <x v="10289"/>
    <s v="2023/3/10"/>
    <x v="182"/>
    <x v="182"/>
    <x v="6"/>
    <x v="6"/>
    <m/>
    <x v="615"/>
    <e v="#N/A"/>
    <x v="615"/>
  </r>
  <r>
    <x v="5170"/>
    <m/>
    <n v="3911.4"/>
    <x v="23481"/>
    <m/>
    <m/>
    <m/>
    <m/>
    <x v="10290"/>
    <s v="2023/3/15"/>
    <x v="182"/>
    <x v="182"/>
    <x v="6"/>
    <x v="6"/>
    <m/>
    <x v="615"/>
    <e v="#N/A"/>
    <x v="615"/>
  </r>
  <r>
    <x v="5170"/>
    <m/>
    <n v="4210"/>
    <x v="23455"/>
    <m/>
    <m/>
    <m/>
    <m/>
    <x v="10222"/>
    <s v="2023/3/31"/>
    <x v="182"/>
    <x v="182"/>
    <x v="6"/>
    <x v="6"/>
    <m/>
    <x v="615"/>
    <e v="#N/A"/>
    <x v="615"/>
  </r>
  <r>
    <x v="5170"/>
    <m/>
    <n v="479.02"/>
    <x v="23482"/>
    <m/>
    <m/>
    <m/>
    <m/>
    <x v="7968"/>
    <s v="2023/4/4"/>
    <x v="182"/>
    <x v="182"/>
    <x v="6"/>
    <x v="6"/>
    <m/>
    <x v="615"/>
    <e v="#N/A"/>
    <x v="615"/>
  </r>
  <r>
    <x v="5170"/>
    <m/>
    <n v="3429"/>
    <x v="23483"/>
    <m/>
    <m/>
    <m/>
    <m/>
    <x v="10291"/>
    <s v="2023/4/19"/>
    <x v="182"/>
    <x v="182"/>
    <x v="6"/>
    <x v="6"/>
    <m/>
    <x v="615"/>
    <e v="#N/A"/>
    <x v="615"/>
  </r>
  <r>
    <x v="5170"/>
    <m/>
    <n v="3069"/>
    <x v="23459"/>
    <m/>
    <m/>
    <m/>
    <m/>
    <x v="10226"/>
    <s v="2023/4/30"/>
    <x v="182"/>
    <x v="182"/>
    <x v="6"/>
    <x v="6"/>
    <m/>
    <x v="615"/>
    <e v="#N/A"/>
    <x v="615"/>
  </r>
  <r>
    <x v="5170"/>
    <m/>
    <n v="2500"/>
    <x v="23484"/>
    <m/>
    <m/>
    <m/>
    <m/>
    <x v="10292"/>
    <s v="2023/4/30"/>
    <x v="182"/>
    <x v="182"/>
    <x v="6"/>
    <x v="6"/>
    <m/>
    <x v="615"/>
    <e v="#N/A"/>
    <x v="615"/>
  </r>
  <r>
    <x v="5170"/>
    <m/>
    <n v="159.96"/>
    <x v="23485"/>
    <m/>
    <m/>
    <m/>
    <m/>
    <x v="10214"/>
    <s v="2023/5/25"/>
    <x v="182"/>
    <x v="182"/>
    <x v="6"/>
    <x v="6"/>
    <m/>
    <x v="615"/>
    <e v="#N/A"/>
    <x v="615"/>
  </r>
  <r>
    <x v="5170"/>
    <m/>
    <n v="2160"/>
    <x v="23486"/>
    <m/>
    <m/>
    <m/>
    <m/>
    <x v="10293"/>
    <s v="2023/5/27"/>
    <x v="182"/>
    <x v="182"/>
    <x v="6"/>
    <x v="6"/>
    <m/>
    <x v="615"/>
    <e v="#N/A"/>
    <x v="615"/>
  </r>
  <r>
    <x v="5170"/>
    <m/>
    <n v="2500"/>
    <x v="23487"/>
    <m/>
    <m/>
    <m/>
    <m/>
    <x v="10294"/>
    <s v="2023/5/31"/>
    <x v="182"/>
    <x v="182"/>
    <x v="6"/>
    <x v="6"/>
    <m/>
    <x v="615"/>
    <e v="#N/A"/>
    <x v="615"/>
  </r>
  <r>
    <x v="5170"/>
    <m/>
    <n v="2625"/>
    <x v="23488"/>
    <m/>
    <m/>
    <m/>
    <m/>
    <x v="10230"/>
    <s v="2023/6/30"/>
    <x v="182"/>
    <x v="182"/>
    <x v="6"/>
    <x v="6"/>
    <m/>
    <x v="615"/>
    <e v="#N/A"/>
    <x v="615"/>
  </r>
  <r>
    <x v="5170"/>
    <m/>
    <n v="4230"/>
    <x v="23489"/>
    <m/>
    <m/>
    <m/>
    <m/>
    <x v="7978"/>
    <s v="2023/5/21"/>
    <x v="182"/>
    <x v="182"/>
    <x v="44"/>
    <x v="44"/>
    <m/>
    <x v="615"/>
    <e v="#N/A"/>
    <x v="615"/>
  </r>
  <r>
    <x v="5170"/>
    <m/>
    <n v="18207"/>
    <x v="23490"/>
    <m/>
    <m/>
    <m/>
    <m/>
    <x v="10295"/>
    <s v="2023/2/5"/>
    <x v="182"/>
    <x v="182"/>
    <x v="12"/>
    <x v="12"/>
    <m/>
    <x v="615"/>
    <e v="#N/A"/>
    <x v="615"/>
  </r>
  <r>
    <x v="5170"/>
    <m/>
    <n v="11556"/>
    <x v="23491"/>
    <m/>
    <m/>
    <m/>
    <m/>
    <x v="10296"/>
    <s v="2023/2/7"/>
    <x v="182"/>
    <x v="182"/>
    <x v="12"/>
    <x v="12"/>
    <m/>
    <x v="615"/>
    <e v="#N/A"/>
    <x v="615"/>
  </r>
  <r>
    <x v="5170"/>
    <m/>
    <n v="6894"/>
    <x v="23492"/>
    <m/>
    <m/>
    <m/>
    <m/>
    <x v="7978"/>
    <s v="2023/5/21"/>
    <x v="182"/>
    <x v="182"/>
    <x v="12"/>
    <x v="12"/>
    <m/>
    <x v="615"/>
    <e v="#N/A"/>
    <x v="615"/>
  </r>
  <r>
    <x v="5170"/>
    <m/>
    <n v="3150"/>
    <x v="23493"/>
    <m/>
    <m/>
    <m/>
    <m/>
    <x v="10293"/>
    <s v="2023/5/27"/>
    <x v="182"/>
    <x v="182"/>
    <x v="12"/>
    <x v="12"/>
    <m/>
    <x v="615"/>
    <e v="#N/A"/>
    <x v="615"/>
  </r>
  <r>
    <x v="5170"/>
    <m/>
    <n v="3836"/>
    <x v="23494"/>
    <m/>
    <m/>
    <m/>
    <m/>
    <x v="10215"/>
    <s v="2023/2/1"/>
    <x v="182"/>
    <x v="182"/>
    <x v="13"/>
    <x v="13"/>
    <m/>
    <x v="615"/>
    <e v="#N/A"/>
    <x v="615"/>
  </r>
  <r>
    <x v="5170"/>
    <m/>
    <n v="4536"/>
    <x v="23495"/>
    <m/>
    <m/>
    <m/>
    <m/>
    <x v="10297"/>
    <s v="2023/2/20"/>
    <x v="182"/>
    <x v="182"/>
    <x v="13"/>
    <x v="13"/>
    <m/>
    <x v="615"/>
    <e v="#N/A"/>
    <x v="615"/>
  </r>
  <r>
    <x v="5170"/>
    <m/>
    <n v="3780"/>
    <x v="23496"/>
    <m/>
    <m/>
    <m/>
    <m/>
    <x v="10298"/>
    <s v="2023/4/19"/>
    <x v="182"/>
    <x v="182"/>
    <x v="13"/>
    <x v="13"/>
    <m/>
    <x v="615"/>
    <e v="#N/A"/>
    <x v="615"/>
  </r>
  <r>
    <x v="5170"/>
    <m/>
    <n v="4004"/>
    <x v="23497"/>
    <m/>
    <m/>
    <m/>
    <m/>
    <x v="10299"/>
    <s v="2023/4/19"/>
    <x v="182"/>
    <x v="182"/>
    <x v="13"/>
    <x v="13"/>
    <m/>
    <x v="615"/>
    <e v="#N/A"/>
    <x v="615"/>
  </r>
  <r>
    <x v="5170"/>
    <m/>
    <n v="3094"/>
    <x v="23498"/>
    <m/>
    <m/>
    <m/>
    <m/>
    <x v="10300"/>
    <s v="2023/5/4"/>
    <x v="182"/>
    <x v="182"/>
    <x v="13"/>
    <x v="13"/>
    <m/>
    <x v="615"/>
    <e v="#N/A"/>
    <x v="615"/>
  </r>
  <r>
    <x v="5170"/>
    <m/>
    <n v="1708"/>
    <x v="23499"/>
    <m/>
    <m/>
    <m/>
    <m/>
    <x v="10300"/>
    <s v="2023/5/4"/>
    <x v="182"/>
    <x v="182"/>
    <x v="13"/>
    <x v="13"/>
    <m/>
    <x v="615"/>
    <e v="#N/A"/>
    <x v="615"/>
  </r>
  <r>
    <x v="5170"/>
    <m/>
    <n v="10431"/>
    <x v="23500"/>
    <m/>
    <m/>
    <m/>
    <m/>
    <x v="10301"/>
    <s v="2023/12/31"/>
    <x v="182"/>
    <x v="182"/>
    <x v="13"/>
    <x v="13"/>
    <m/>
    <x v="615"/>
    <e v="#N/A"/>
    <x v="615"/>
  </r>
  <r>
    <x v="5170"/>
    <m/>
    <n v="158396"/>
    <x v="23501"/>
    <m/>
    <m/>
    <m/>
    <m/>
    <x v="10302"/>
    <s v="2023/1/14"/>
    <x v="182"/>
    <x v="182"/>
    <x v="7"/>
    <x v="7"/>
    <m/>
    <x v="615"/>
    <e v="#N/A"/>
    <x v="615"/>
  </r>
  <r>
    <x v="5170"/>
    <m/>
    <n v="4830"/>
    <x v="23502"/>
    <m/>
    <m/>
    <m/>
    <m/>
    <x v="10303"/>
    <s v="2023/2/25"/>
    <x v="182"/>
    <x v="182"/>
    <x v="7"/>
    <x v="7"/>
    <m/>
    <x v="615"/>
    <e v="#N/A"/>
    <x v="615"/>
  </r>
  <r>
    <x v="5170"/>
    <m/>
    <n v="2920"/>
    <x v="23502"/>
    <m/>
    <m/>
    <m/>
    <m/>
    <x v="10304"/>
    <s v="2023/2/25"/>
    <x v="182"/>
    <x v="182"/>
    <x v="7"/>
    <x v="7"/>
    <m/>
    <x v="615"/>
    <e v="#N/A"/>
    <x v="615"/>
  </r>
  <r>
    <x v="5170"/>
    <m/>
    <n v="87116"/>
    <x v="23503"/>
    <m/>
    <m/>
    <m/>
    <m/>
    <x v="10256"/>
    <s v="2023/3/2"/>
    <x v="182"/>
    <x v="182"/>
    <x v="7"/>
    <x v="7"/>
    <m/>
    <x v="615"/>
    <e v="#N/A"/>
    <x v="615"/>
  </r>
  <r>
    <x v="5170"/>
    <m/>
    <n v="28096.3"/>
    <x v="23504"/>
    <m/>
    <m/>
    <m/>
    <m/>
    <x v="10257"/>
    <s v="2023/3/10"/>
    <x v="182"/>
    <x v="182"/>
    <x v="7"/>
    <x v="7"/>
    <m/>
    <x v="615"/>
    <e v="#N/A"/>
    <x v="615"/>
  </r>
  <r>
    <x v="5170"/>
    <m/>
    <n v="3242.02"/>
    <x v="23505"/>
    <m/>
    <m/>
    <m/>
    <m/>
    <x v="7968"/>
    <s v="2023/4/4"/>
    <x v="182"/>
    <x v="182"/>
    <x v="7"/>
    <x v="7"/>
    <m/>
    <x v="615"/>
    <e v="#N/A"/>
    <x v="615"/>
  </r>
  <r>
    <x v="5170"/>
    <m/>
    <n v="5640"/>
    <x v="23506"/>
    <m/>
    <m/>
    <m/>
    <m/>
    <x v="10305"/>
    <s v="2023/5/25"/>
    <x v="182"/>
    <x v="182"/>
    <x v="7"/>
    <x v="7"/>
    <m/>
    <x v="615"/>
    <e v="#N/A"/>
    <x v="615"/>
  </r>
  <r>
    <x v="5170"/>
    <m/>
    <n v="4120"/>
    <x v="23507"/>
    <m/>
    <m/>
    <m/>
    <m/>
    <x v="10240"/>
    <s v="2023/8/17"/>
    <x v="182"/>
    <x v="182"/>
    <x v="7"/>
    <x v="7"/>
    <m/>
    <x v="615"/>
    <e v="#N/A"/>
    <x v="615"/>
  </r>
  <r>
    <x v="5170"/>
    <m/>
    <n v="7260"/>
    <x v="23508"/>
    <m/>
    <m/>
    <m/>
    <m/>
    <x v="10240"/>
    <s v="2023/8/17"/>
    <x v="182"/>
    <x v="182"/>
    <x v="7"/>
    <x v="7"/>
    <m/>
    <x v="615"/>
    <e v="#N/A"/>
    <x v="615"/>
  </r>
  <r>
    <x v="5170"/>
    <m/>
    <n v="28358"/>
    <x v="23509"/>
    <m/>
    <m/>
    <m/>
    <m/>
    <x v="10306"/>
    <s v="2023/11/21"/>
    <x v="182"/>
    <x v="182"/>
    <x v="7"/>
    <x v="7"/>
    <m/>
    <x v="615"/>
    <e v="#N/A"/>
    <x v="615"/>
  </r>
  <r>
    <x v="5170"/>
    <m/>
    <n v="12362"/>
    <x v="23510"/>
    <m/>
    <m/>
    <m/>
    <m/>
    <x v="10306"/>
    <s v="2023/11/21"/>
    <x v="182"/>
    <x v="182"/>
    <x v="7"/>
    <x v="7"/>
    <m/>
    <x v="615"/>
    <e v="#N/A"/>
    <x v="615"/>
  </r>
  <r>
    <x v="5170"/>
    <m/>
    <n v="52612"/>
    <x v="23511"/>
    <m/>
    <m/>
    <m/>
    <m/>
    <x v="10306"/>
    <s v="2023/11/21"/>
    <x v="182"/>
    <x v="182"/>
    <x v="7"/>
    <x v="7"/>
    <m/>
    <x v="615"/>
    <e v="#N/A"/>
    <x v="615"/>
  </r>
  <r>
    <x v="5170"/>
    <m/>
    <n v="11700"/>
    <x v="23512"/>
    <m/>
    <m/>
    <m/>
    <m/>
    <x v="8476"/>
    <s v="2023/1/31"/>
    <x v="182"/>
    <x v="182"/>
    <x v="48"/>
    <x v="48"/>
    <m/>
    <x v="615"/>
    <e v="#N/A"/>
    <x v="615"/>
  </r>
  <r>
    <x v="5170"/>
    <m/>
    <n v="400"/>
    <x v="23513"/>
    <m/>
    <m/>
    <m/>
    <m/>
    <x v="7730"/>
    <s v="2023/9/11"/>
    <x v="182"/>
    <x v="182"/>
    <x v="48"/>
    <x v="48"/>
    <m/>
    <x v="615"/>
    <e v="#N/A"/>
    <x v="615"/>
  </r>
  <r>
    <x v="5170"/>
    <m/>
    <n v="1178.1600000000001"/>
    <x v="23514"/>
    <m/>
    <m/>
    <m/>
    <m/>
    <x v="7970"/>
    <s v="2023/2/15"/>
    <x v="182"/>
    <x v="182"/>
    <x v="8"/>
    <x v="8"/>
    <m/>
    <x v="615"/>
    <e v="#N/A"/>
    <x v="615"/>
  </r>
  <r>
    <x v="5170"/>
    <m/>
    <n v="2578.8000000000002"/>
    <x v="23515"/>
    <m/>
    <m/>
    <m/>
    <m/>
    <x v="10212"/>
    <s v="2023/3/1"/>
    <x v="182"/>
    <x v="182"/>
    <x v="8"/>
    <x v="8"/>
    <m/>
    <x v="615"/>
    <e v="#N/A"/>
    <x v="615"/>
  </r>
  <r>
    <x v="5170"/>
    <m/>
    <n v="2414.14"/>
    <x v="23516"/>
    <m/>
    <m/>
    <m/>
    <m/>
    <x v="7968"/>
    <s v="2023/4/4"/>
    <x v="182"/>
    <x v="182"/>
    <x v="8"/>
    <x v="8"/>
    <m/>
    <x v="615"/>
    <e v="#N/A"/>
    <x v="615"/>
  </r>
  <r>
    <x v="5170"/>
    <m/>
    <n v="3143"/>
    <x v="23517"/>
    <m/>
    <m/>
    <m/>
    <m/>
    <x v="10242"/>
    <s v="2023/8/31"/>
    <x v="182"/>
    <x v="182"/>
    <x v="8"/>
    <x v="8"/>
    <m/>
    <x v="615"/>
    <e v="#N/A"/>
    <x v="615"/>
  </r>
  <r>
    <x v="5170"/>
    <m/>
    <n v="2842"/>
    <x v="23518"/>
    <m/>
    <m/>
    <m/>
    <m/>
    <x v="10242"/>
    <s v="2023/8/31"/>
    <x v="182"/>
    <x v="182"/>
    <x v="8"/>
    <x v="8"/>
    <m/>
    <x v="615"/>
    <e v="#N/A"/>
    <x v="615"/>
  </r>
  <r>
    <x v="5170"/>
    <m/>
    <n v="18810"/>
    <x v="23519"/>
    <m/>
    <m/>
    <m/>
    <m/>
    <x v="10307"/>
    <s v="2023/11/4"/>
    <x v="182"/>
    <x v="182"/>
    <x v="8"/>
    <x v="8"/>
    <m/>
    <x v="615"/>
    <e v="#N/A"/>
    <x v="615"/>
  </r>
  <r>
    <x v="5170"/>
    <m/>
    <n v="14060"/>
    <x v="23500"/>
    <m/>
    <m/>
    <m/>
    <m/>
    <x v="10301"/>
    <s v="2023/12/31"/>
    <x v="182"/>
    <x v="182"/>
    <x v="8"/>
    <x v="8"/>
    <m/>
    <x v="615"/>
    <e v="#N/A"/>
    <x v="615"/>
  </r>
  <r>
    <x v="5170"/>
    <m/>
    <n v="2720"/>
    <x v="23520"/>
    <m/>
    <m/>
    <m/>
    <m/>
    <x v="10308"/>
    <s v="2023/2/7"/>
    <x v="182"/>
    <x v="182"/>
    <x v="17"/>
    <x v="17"/>
    <m/>
    <x v="615"/>
    <e v="#N/A"/>
    <x v="615"/>
  </r>
  <r>
    <x v="5170"/>
    <m/>
    <n v="6600"/>
    <x v="23521"/>
    <m/>
    <m/>
    <m/>
    <m/>
    <x v="10309"/>
    <s v="2023/2/25"/>
    <x v="182"/>
    <x v="182"/>
    <x v="17"/>
    <x v="17"/>
    <m/>
    <x v="615"/>
    <e v="#N/A"/>
    <x v="615"/>
  </r>
  <r>
    <x v="5170"/>
    <m/>
    <n v="6152"/>
    <x v="23522"/>
    <m/>
    <m/>
    <m/>
    <m/>
    <x v="10274"/>
    <s v="2023/2/28"/>
    <x v="182"/>
    <x v="182"/>
    <x v="17"/>
    <x v="17"/>
    <m/>
    <x v="615"/>
    <e v="#N/A"/>
    <x v="615"/>
  </r>
  <r>
    <x v="5170"/>
    <m/>
    <n v="41600"/>
    <x v="23523"/>
    <m/>
    <m/>
    <m/>
    <m/>
    <x v="10310"/>
    <s v="2023/3/5"/>
    <x v="182"/>
    <x v="182"/>
    <x v="17"/>
    <x v="17"/>
    <m/>
    <x v="615"/>
    <e v="#N/A"/>
    <x v="615"/>
  </r>
  <r>
    <x v="5170"/>
    <m/>
    <n v="8600"/>
    <x v="23524"/>
    <m/>
    <m/>
    <m/>
    <m/>
    <x v="10311"/>
    <s v="2023/3/5"/>
    <x v="182"/>
    <x v="182"/>
    <x v="17"/>
    <x v="17"/>
    <m/>
    <x v="615"/>
    <e v="#N/A"/>
    <x v="615"/>
  </r>
  <r>
    <x v="5170"/>
    <m/>
    <n v="16600"/>
    <x v="23525"/>
    <m/>
    <m/>
    <m/>
    <m/>
    <x v="10312"/>
    <s v="2023/3/5"/>
    <x v="182"/>
    <x v="182"/>
    <x v="17"/>
    <x v="17"/>
    <m/>
    <x v="615"/>
    <e v="#N/A"/>
    <x v="615"/>
  </r>
  <r>
    <x v="5170"/>
    <m/>
    <n v="4300"/>
    <x v="23526"/>
    <m/>
    <m/>
    <m/>
    <m/>
    <x v="10313"/>
    <s v="2023/4/4"/>
    <x v="182"/>
    <x v="182"/>
    <x v="17"/>
    <x v="17"/>
    <m/>
    <x v="615"/>
    <e v="#N/A"/>
    <x v="615"/>
  </r>
  <r>
    <x v="5170"/>
    <m/>
    <n v="1860"/>
    <x v="23527"/>
    <m/>
    <m/>
    <m/>
    <m/>
    <x v="10226"/>
    <s v="2023/4/30"/>
    <x v="182"/>
    <x v="182"/>
    <x v="17"/>
    <x v="17"/>
    <m/>
    <x v="615"/>
    <e v="#N/A"/>
    <x v="615"/>
  </r>
  <r>
    <x v="5170"/>
    <m/>
    <n v="34025"/>
    <x v="23528"/>
    <m/>
    <m/>
    <m/>
    <m/>
    <x v="10314"/>
    <s v="2023/5/21"/>
    <x v="182"/>
    <x v="182"/>
    <x v="17"/>
    <x v="17"/>
    <m/>
    <x v="615"/>
    <e v="#N/A"/>
    <x v="615"/>
  </r>
  <r>
    <x v="5170"/>
    <m/>
    <n v="6252"/>
    <x v="23529"/>
    <m/>
    <m/>
    <m/>
    <m/>
    <x v="10315"/>
    <s v="2023/5/31"/>
    <x v="182"/>
    <x v="182"/>
    <x v="17"/>
    <x v="17"/>
    <m/>
    <x v="615"/>
    <e v="#N/A"/>
    <x v="615"/>
  </r>
  <r>
    <x v="5170"/>
    <m/>
    <n v="5993"/>
    <x v="23530"/>
    <m/>
    <m/>
    <m/>
    <m/>
    <x v="10230"/>
    <s v="2023/6/30"/>
    <x v="182"/>
    <x v="182"/>
    <x v="17"/>
    <x v="17"/>
    <m/>
    <x v="615"/>
    <e v="#N/A"/>
    <x v="615"/>
  </r>
  <r>
    <x v="5170"/>
    <m/>
    <n v="1200"/>
    <x v="23531"/>
    <m/>
    <m/>
    <m/>
    <m/>
    <x v="9182"/>
    <s v="2023/7/13"/>
    <x v="182"/>
    <x v="182"/>
    <x v="17"/>
    <x v="17"/>
    <m/>
    <x v="615"/>
    <e v="#N/A"/>
    <x v="615"/>
  </r>
  <r>
    <x v="5170"/>
    <m/>
    <n v="4250"/>
    <x v="23532"/>
    <m/>
    <m/>
    <m/>
    <m/>
    <x v="9182"/>
    <s v="2023/7/13"/>
    <x v="182"/>
    <x v="182"/>
    <x v="17"/>
    <x v="17"/>
    <m/>
    <x v="615"/>
    <e v="#N/A"/>
    <x v="615"/>
  </r>
  <r>
    <x v="5170"/>
    <m/>
    <n v="6200"/>
    <x v="23530"/>
    <m/>
    <m/>
    <m/>
    <m/>
    <x v="10233"/>
    <s v="2023/7/30"/>
    <x v="182"/>
    <x v="182"/>
    <x v="17"/>
    <x v="17"/>
    <m/>
    <x v="615"/>
    <e v="#N/A"/>
    <x v="615"/>
  </r>
  <r>
    <x v="5170"/>
    <m/>
    <n v="2300"/>
    <x v="23533"/>
    <m/>
    <m/>
    <m/>
    <m/>
    <x v="7979"/>
    <s v="2023/8/1"/>
    <x v="182"/>
    <x v="182"/>
    <x v="17"/>
    <x v="17"/>
    <m/>
    <x v="615"/>
    <e v="#N/A"/>
    <x v="615"/>
  </r>
  <r>
    <x v="5170"/>
    <m/>
    <n v="7040"/>
    <x v="23534"/>
    <m/>
    <m/>
    <m/>
    <m/>
    <x v="10241"/>
    <s v="2023/8/30"/>
    <x v="182"/>
    <x v="182"/>
    <x v="17"/>
    <x v="17"/>
    <m/>
    <x v="615"/>
    <e v="#N/A"/>
    <x v="615"/>
  </r>
  <r>
    <x v="5170"/>
    <m/>
    <n v="31900"/>
    <x v="23535"/>
    <m/>
    <m/>
    <m/>
    <m/>
    <x v="10316"/>
    <s v="2023/9/3"/>
    <x v="182"/>
    <x v="182"/>
    <x v="17"/>
    <x v="17"/>
    <m/>
    <x v="615"/>
    <e v="#N/A"/>
    <x v="615"/>
  </r>
  <r>
    <x v="5170"/>
    <m/>
    <n v="7486"/>
    <x v="23536"/>
    <m/>
    <m/>
    <m/>
    <m/>
    <x v="10245"/>
    <s v="2023/9/30"/>
    <x v="182"/>
    <x v="182"/>
    <x v="17"/>
    <x v="17"/>
    <m/>
    <x v="615"/>
    <e v="#N/A"/>
    <x v="615"/>
  </r>
  <r>
    <x v="5170"/>
    <m/>
    <n v="104550"/>
    <x v="23537"/>
    <m/>
    <m/>
    <m/>
    <m/>
    <x v="9718"/>
    <s v="2023/10/17"/>
    <x v="182"/>
    <x v="182"/>
    <x v="17"/>
    <x v="17"/>
    <m/>
    <x v="615"/>
    <e v="#N/A"/>
    <x v="615"/>
  </r>
  <r>
    <x v="5170"/>
    <m/>
    <n v="3740"/>
    <x v="23538"/>
    <m/>
    <m/>
    <m/>
    <m/>
    <x v="10317"/>
    <s v="2023/10/31"/>
    <x v="182"/>
    <x v="182"/>
    <x v="17"/>
    <x v="17"/>
    <m/>
    <x v="615"/>
    <e v="#N/A"/>
    <x v="615"/>
  </r>
  <r>
    <x v="5170"/>
    <m/>
    <n v="4060"/>
    <x v="23539"/>
    <m/>
    <m/>
    <m/>
    <m/>
    <x v="10317"/>
    <s v="2023/10/31"/>
    <x v="182"/>
    <x v="182"/>
    <x v="17"/>
    <x v="17"/>
    <m/>
    <x v="615"/>
    <e v="#N/A"/>
    <x v="615"/>
  </r>
  <r>
    <x v="5170"/>
    <m/>
    <n v="860"/>
    <x v="23540"/>
    <m/>
    <m/>
    <m/>
    <m/>
    <x v="10317"/>
    <s v="2023/10/31"/>
    <x v="182"/>
    <x v="182"/>
    <x v="17"/>
    <x v="17"/>
    <m/>
    <x v="615"/>
    <e v="#N/A"/>
    <x v="615"/>
  </r>
  <r>
    <x v="5170"/>
    <m/>
    <n v="5340"/>
    <x v="23541"/>
    <m/>
    <m/>
    <m/>
    <m/>
    <x v="10282"/>
    <s v="2023/11/4"/>
    <x v="182"/>
    <x v="182"/>
    <x v="17"/>
    <x v="17"/>
    <m/>
    <x v="615"/>
    <e v="#N/A"/>
    <x v="615"/>
  </r>
  <r>
    <x v="5170"/>
    <m/>
    <n v="8562.5"/>
    <x v="23412"/>
    <m/>
    <m/>
    <m/>
    <m/>
    <x v="7529"/>
    <s v="2023/11/5"/>
    <x v="182"/>
    <x v="182"/>
    <x v="17"/>
    <x v="17"/>
    <m/>
    <x v="615"/>
    <e v="#N/A"/>
    <x v="615"/>
  </r>
  <r>
    <x v="5170"/>
    <m/>
    <n v="222150"/>
    <x v="23542"/>
    <m/>
    <m/>
    <m/>
    <m/>
    <x v="10318"/>
    <s v="2023/11/13"/>
    <x v="182"/>
    <x v="182"/>
    <x v="17"/>
    <x v="17"/>
    <m/>
    <x v="615"/>
    <e v="#N/A"/>
    <x v="615"/>
  </r>
  <r>
    <x v="5170"/>
    <m/>
    <n v="8107"/>
    <x v="23415"/>
    <m/>
    <m/>
    <m/>
    <m/>
    <x v="10252"/>
    <s v="2023/11/30"/>
    <x v="182"/>
    <x v="182"/>
    <x v="17"/>
    <x v="17"/>
    <m/>
    <x v="615"/>
    <e v="#N/A"/>
    <x v="615"/>
  </r>
  <r>
    <x v="5170"/>
    <m/>
    <n v="4060"/>
    <x v="23539"/>
    <m/>
    <m/>
    <m/>
    <m/>
    <x v="10319"/>
    <s v="2023/12/1"/>
    <x v="182"/>
    <x v="182"/>
    <x v="17"/>
    <x v="17"/>
    <m/>
    <x v="615"/>
    <e v="#N/A"/>
    <x v="615"/>
  </r>
  <r>
    <x v="5170"/>
    <m/>
    <n v="5080"/>
    <x v="23543"/>
    <m/>
    <m/>
    <m/>
    <m/>
    <x v="10320"/>
    <s v="2023/12/11"/>
    <x v="182"/>
    <x v="182"/>
    <x v="17"/>
    <x v="17"/>
    <m/>
    <x v="615"/>
    <e v="#N/A"/>
    <x v="615"/>
  </r>
  <r>
    <x v="5170"/>
    <m/>
    <n v="192100"/>
    <x v="23544"/>
    <m/>
    <m/>
    <m/>
    <m/>
    <x v="10321"/>
    <s v="2023/12/17"/>
    <x v="182"/>
    <x v="182"/>
    <x v="17"/>
    <x v="17"/>
    <m/>
    <x v="615"/>
    <e v="#N/A"/>
    <x v="615"/>
  </r>
  <r>
    <x v="5170"/>
    <m/>
    <n v="11242"/>
    <x v="23545"/>
    <m/>
    <m/>
    <m/>
    <m/>
    <x v="10322"/>
    <s v="2023/2/1"/>
    <x v="182"/>
    <x v="182"/>
    <x v="37"/>
    <x v="37"/>
    <m/>
    <x v="615"/>
    <e v="#N/A"/>
    <x v="615"/>
  </r>
  <r>
    <x v="5170"/>
    <m/>
    <n v="14905.5"/>
    <x v="23546"/>
    <m/>
    <m/>
    <m/>
    <m/>
    <x v="10323"/>
    <s v="2023/2/20"/>
    <x v="182"/>
    <x v="182"/>
    <x v="37"/>
    <x v="37"/>
    <m/>
    <x v="615"/>
    <e v="#N/A"/>
    <x v="615"/>
  </r>
  <r>
    <x v="5170"/>
    <m/>
    <n v="5878.04"/>
    <x v="23547"/>
    <m/>
    <m/>
    <m/>
    <m/>
    <x v="7968"/>
    <s v="2023/4/4"/>
    <x v="182"/>
    <x v="182"/>
    <x v="37"/>
    <x v="37"/>
    <m/>
    <x v="615"/>
    <e v="#N/A"/>
    <x v="615"/>
  </r>
  <r>
    <x v="5170"/>
    <m/>
    <n v="11220"/>
    <x v="23548"/>
    <m/>
    <m/>
    <m/>
    <m/>
    <x v="10324"/>
    <s v="2023/4/19"/>
    <x v="182"/>
    <x v="182"/>
    <x v="37"/>
    <x v="37"/>
    <m/>
    <x v="615"/>
    <e v="#N/A"/>
    <x v="615"/>
  </r>
  <r>
    <x v="5170"/>
    <m/>
    <n v="13035"/>
    <x v="23549"/>
    <m/>
    <m/>
    <m/>
    <m/>
    <x v="10261"/>
    <s v="2023/5/24"/>
    <x v="182"/>
    <x v="182"/>
    <x v="37"/>
    <x v="37"/>
    <m/>
    <x v="615"/>
    <e v="#N/A"/>
    <x v="615"/>
  </r>
  <r>
    <x v="5170"/>
    <m/>
    <n v="3036"/>
    <x v="23550"/>
    <m/>
    <m/>
    <m/>
    <m/>
    <x v="10261"/>
    <s v="2023/5/24"/>
    <x v="182"/>
    <x v="182"/>
    <x v="37"/>
    <x v="37"/>
    <m/>
    <x v="615"/>
    <e v="#N/A"/>
    <x v="615"/>
  </r>
  <r>
    <x v="5170"/>
    <m/>
    <n v="2532.12"/>
    <x v="23551"/>
    <m/>
    <m/>
    <m/>
    <m/>
    <x v="10214"/>
    <s v="2023/5/25"/>
    <x v="182"/>
    <x v="182"/>
    <x v="37"/>
    <x v="37"/>
    <m/>
    <x v="615"/>
    <e v="#N/A"/>
    <x v="615"/>
  </r>
  <r>
    <x v="5170"/>
    <m/>
    <n v="270.37"/>
    <x v="23552"/>
    <m/>
    <m/>
    <m/>
    <m/>
    <x v="7970"/>
    <s v="2023/2/15"/>
    <x v="182"/>
    <x v="182"/>
    <x v="2"/>
    <x v="2"/>
    <m/>
    <x v="615"/>
    <e v="#N/A"/>
    <x v="615"/>
  </r>
  <r>
    <x v="5170"/>
    <m/>
    <n v="200"/>
    <x v="23553"/>
    <m/>
    <m/>
    <m/>
    <m/>
    <x v="8487"/>
    <s v="2023/8/23"/>
    <x v="182"/>
    <x v="182"/>
    <x v="2"/>
    <x v="2"/>
    <m/>
    <x v="615"/>
    <e v="#N/A"/>
    <x v="615"/>
  </r>
  <r>
    <x v="5170"/>
    <m/>
    <n v="1720"/>
    <x v="6181"/>
    <m/>
    <m/>
    <m/>
    <m/>
    <x v="5858"/>
    <s v="2023/1/10"/>
    <x v="182"/>
    <x v="182"/>
    <x v="22"/>
    <x v="22"/>
    <m/>
    <x v="615"/>
    <e v="#N/A"/>
    <x v="615"/>
  </r>
  <r>
    <x v="5170"/>
    <m/>
    <n v="8875"/>
    <x v="23412"/>
    <m/>
    <m/>
    <m/>
    <m/>
    <x v="7529"/>
    <s v="2023/11/5"/>
    <x v="182"/>
    <x v="182"/>
    <x v="22"/>
    <x v="22"/>
    <m/>
    <x v="615"/>
    <e v="#N/A"/>
    <x v="615"/>
  </r>
  <r>
    <x v="5170"/>
    <m/>
    <n v="7107.4000000000005"/>
    <x v="23412"/>
    <m/>
    <m/>
    <m/>
    <m/>
    <x v="7529"/>
    <s v="2023/11/5"/>
    <x v="182"/>
    <x v="182"/>
    <x v="22"/>
    <x v="22"/>
    <m/>
    <x v="615"/>
    <e v="#N/A"/>
    <x v="615"/>
  </r>
  <r>
    <x v="5170"/>
    <m/>
    <n v="4707"/>
    <x v="23415"/>
    <m/>
    <m/>
    <m/>
    <m/>
    <x v="10252"/>
    <s v="2023/11/30"/>
    <x v="182"/>
    <x v="182"/>
    <x v="22"/>
    <x v="22"/>
    <m/>
    <x v="615"/>
    <e v="#N/A"/>
    <x v="615"/>
  </r>
  <r>
    <x v="5170"/>
    <m/>
    <n v="298.8"/>
    <x v="23554"/>
    <m/>
    <m/>
    <m/>
    <m/>
    <x v="10213"/>
    <s v="2023/4/19"/>
    <x v="182"/>
    <x v="182"/>
    <x v="25"/>
    <x v="25"/>
    <m/>
    <x v="615"/>
    <e v="#N/A"/>
    <x v="615"/>
  </r>
  <r>
    <x v="5170"/>
    <m/>
    <n v="197185"/>
    <x v="23555"/>
    <m/>
    <m/>
    <m/>
    <m/>
    <x v="9638"/>
    <s v="2023/1/24"/>
    <x v="182"/>
    <x v="182"/>
    <x v="10"/>
    <x v="10"/>
    <m/>
    <x v="615"/>
    <e v="#N/A"/>
    <x v="615"/>
  </r>
  <r>
    <x v="5170"/>
    <m/>
    <n v="12146"/>
    <x v="23556"/>
    <m/>
    <m/>
    <m/>
    <m/>
    <x v="10325"/>
    <s v="2023/1/31"/>
    <x v="182"/>
    <x v="182"/>
    <x v="10"/>
    <x v="10"/>
    <m/>
    <x v="615"/>
    <e v="#N/A"/>
    <x v="615"/>
  </r>
  <r>
    <x v="5170"/>
    <m/>
    <n v="222792.5"/>
    <x v="23557"/>
    <m/>
    <m/>
    <m/>
    <m/>
    <x v="10326"/>
    <s v="2023/2/1"/>
    <x v="182"/>
    <x v="182"/>
    <x v="10"/>
    <x v="10"/>
    <m/>
    <x v="615"/>
    <e v="#N/A"/>
    <x v="615"/>
  </r>
  <r>
    <x v="5170"/>
    <m/>
    <n v="106891"/>
    <x v="23558"/>
    <m/>
    <m/>
    <m/>
    <m/>
    <x v="10326"/>
    <s v="2023/2/1"/>
    <x v="182"/>
    <x v="182"/>
    <x v="10"/>
    <x v="10"/>
    <m/>
    <x v="615"/>
    <e v="#N/A"/>
    <x v="615"/>
  </r>
  <r>
    <x v="5170"/>
    <m/>
    <n v="145574"/>
    <x v="23559"/>
    <m/>
    <m/>
    <m/>
    <m/>
    <x v="10326"/>
    <s v="2023/2/1"/>
    <x v="182"/>
    <x v="182"/>
    <x v="10"/>
    <x v="10"/>
    <m/>
    <x v="615"/>
    <e v="#N/A"/>
    <x v="615"/>
  </r>
  <r>
    <x v="5170"/>
    <m/>
    <n v="123428"/>
    <x v="23560"/>
    <m/>
    <m/>
    <m/>
    <m/>
    <x v="7967"/>
    <s v="2023/2/1"/>
    <x v="182"/>
    <x v="182"/>
    <x v="10"/>
    <x v="10"/>
    <m/>
    <x v="615"/>
    <e v="#N/A"/>
    <x v="615"/>
  </r>
  <r>
    <x v="5170"/>
    <m/>
    <n v="112931"/>
    <x v="23561"/>
    <m/>
    <m/>
    <m/>
    <m/>
    <x v="7967"/>
    <s v="2023/2/1"/>
    <x v="182"/>
    <x v="182"/>
    <x v="10"/>
    <x v="10"/>
    <m/>
    <x v="615"/>
    <e v="#N/A"/>
    <x v="615"/>
  </r>
  <r>
    <x v="5170"/>
    <m/>
    <n v="41116"/>
    <x v="23562"/>
    <m/>
    <m/>
    <m/>
    <m/>
    <x v="10327"/>
    <s v="2023/2/1"/>
    <x v="182"/>
    <x v="182"/>
    <x v="10"/>
    <x v="10"/>
    <m/>
    <x v="615"/>
    <e v="#N/A"/>
    <x v="615"/>
  </r>
  <r>
    <x v="5170"/>
    <m/>
    <n v="60750"/>
    <x v="23563"/>
    <m/>
    <m/>
    <m/>
    <m/>
    <x v="10328"/>
    <s v="2023/2/3"/>
    <x v="182"/>
    <x v="182"/>
    <x v="10"/>
    <x v="10"/>
    <m/>
    <x v="615"/>
    <e v="#N/A"/>
    <x v="615"/>
  </r>
  <r>
    <x v="5170"/>
    <m/>
    <n v="9599.5"/>
    <x v="23564"/>
    <m/>
    <m/>
    <m/>
    <m/>
    <x v="10329"/>
    <s v="2023/2/3"/>
    <x v="182"/>
    <x v="182"/>
    <x v="10"/>
    <x v="10"/>
    <m/>
    <x v="615"/>
    <e v="#N/A"/>
    <x v="615"/>
  </r>
  <r>
    <x v="5170"/>
    <m/>
    <n v="136802.5"/>
    <x v="23565"/>
    <m/>
    <m/>
    <m/>
    <m/>
    <x v="10330"/>
    <s v="2023/2/25"/>
    <x v="182"/>
    <x v="182"/>
    <x v="10"/>
    <x v="10"/>
    <m/>
    <x v="615"/>
    <e v="#N/A"/>
    <x v="615"/>
  </r>
  <r>
    <x v="5170"/>
    <m/>
    <n v="36198"/>
    <x v="23566"/>
    <m/>
    <m/>
    <m/>
    <m/>
    <x v="10331"/>
    <s v="2023/2/28"/>
    <x v="182"/>
    <x v="182"/>
    <x v="10"/>
    <x v="10"/>
    <m/>
    <x v="615"/>
    <e v="#N/A"/>
    <x v="615"/>
  </r>
  <r>
    <x v="5170"/>
    <m/>
    <n v="12212"/>
    <x v="23567"/>
    <m/>
    <m/>
    <m/>
    <m/>
    <x v="10332"/>
    <s v="2023/2/28"/>
    <x v="182"/>
    <x v="182"/>
    <x v="10"/>
    <x v="10"/>
    <m/>
    <x v="615"/>
    <e v="#N/A"/>
    <x v="615"/>
  </r>
  <r>
    <x v="5170"/>
    <m/>
    <n v="203"/>
    <x v="23522"/>
    <m/>
    <m/>
    <m/>
    <m/>
    <x v="10274"/>
    <s v="2023/2/28"/>
    <x v="182"/>
    <x v="182"/>
    <x v="10"/>
    <x v="10"/>
    <m/>
    <x v="615"/>
    <e v="#N/A"/>
    <x v="615"/>
  </r>
  <r>
    <x v="5170"/>
    <m/>
    <n v="102350"/>
    <x v="23568"/>
    <m/>
    <m/>
    <m/>
    <m/>
    <x v="10333"/>
    <s v="2023/3/1"/>
    <x v="182"/>
    <x v="182"/>
    <x v="10"/>
    <x v="10"/>
    <m/>
    <x v="615"/>
    <e v="#N/A"/>
    <x v="615"/>
  </r>
  <r>
    <x v="5170"/>
    <m/>
    <n v="76655"/>
    <x v="23569"/>
    <m/>
    <m/>
    <m/>
    <m/>
    <x v="10334"/>
    <s v="2023/3/4"/>
    <x v="182"/>
    <x v="182"/>
    <x v="10"/>
    <x v="10"/>
    <m/>
    <x v="615"/>
    <e v="#N/A"/>
    <x v="615"/>
  </r>
  <r>
    <x v="5170"/>
    <m/>
    <n v="16993"/>
    <x v="23570"/>
    <m/>
    <m/>
    <m/>
    <m/>
    <x v="5321"/>
    <s v="2023/3/31"/>
    <x v="182"/>
    <x v="182"/>
    <x v="10"/>
    <x v="10"/>
    <m/>
    <x v="615"/>
    <e v="#N/A"/>
    <x v="615"/>
  </r>
  <r>
    <x v="5170"/>
    <m/>
    <n v="115085"/>
    <x v="23571"/>
    <m/>
    <m/>
    <m/>
    <m/>
    <x v="10335"/>
    <s v="2023/4/4"/>
    <x v="182"/>
    <x v="182"/>
    <x v="10"/>
    <x v="10"/>
    <m/>
    <x v="615"/>
    <e v="#N/A"/>
    <x v="615"/>
  </r>
  <r>
    <x v="5170"/>
    <m/>
    <n v="78787"/>
    <x v="23572"/>
    <m/>
    <m/>
    <m/>
    <m/>
    <x v="10336"/>
    <s v="2023/4/4"/>
    <x v="182"/>
    <x v="182"/>
    <x v="10"/>
    <x v="10"/>
    <m/>
    <x v="615"/>
    <e v="#N/A"/>
    <x v="615"/>
  </r>
  <r>
    <x v="5170"/>
    <m/>
    <n v="48804"/>
    <x v="23573"/>
    <m/>
    <m/>
    <m/>
    <m/>
    <x v="10337"/>
    <s v="2023/4/12"/>
    <x v="182"/>
    <x v="182"/>
    <x v="10"/>
    <x v="10"/>
    <m/>
    <x v="615"/>
    <e v="#N/A"/>
    <x v="615"/>
  </r>
  <r>
    <x v="5170"/>
    <m/>
    <n v="98513.5"/>
    <x v="23574"/>
    <m/>
    <m/>
    <m/>
    <m/>
    <x v="10338"/>
    <s v="2023/4/12"/>
    <x v="182"/>
    <x v="182"/>
    <x v="10"/>
    <x v="10"/>
    <m/>
    <x v="615"/>
    <e v="#N/A"/>
    <x v="615"/>
  </r>
  <r>
    <x v="5170"/>
    <m/>
    <n v="700"/>
    <x v="23575"/>
    <m/>
    <m/>
    <m/>
    <m/>
    <x v="9529"/>
    <s v="2023/4/13"/>
    <x v="182"/>
    <x v="182"/>
    <x v="10"/>
    <x v="10"/>
    <m/>
    <x v="615"/>
    <e v="#N/A"/>
    <x v="615"/>
  </r>
  <r>
    <x v="5170"/>
    <m/>
    <n v="8167"/>
    <x v="23576"/>
    <m/>
    <m/>
    <m/>
    <m/>
    <x v="5322"/>
    <s v="2023/4/30"/>
    <x v="182"/>
    <x v="182"/>
    <x v="10"/>
    <x v="10"/>
    <m/>
    <x v="615"/>
    <e v="#N/A"/>
    <x v="615"/>
  </r>
  <r>
    <x v="5170"/>
    <m/>
    <n v="18140"/>
    <x v="23577"/>
    <m/>
    <m/>
    <m/>
    <m/>
    <x v="10339"/>
    <s v="2023/5/1"/>
    <x v="182"/>
    <x v="182"/>
    <x v="10"/>
    <x v="10"/>
    <m/>
    <x v="615"/>
    <e v="#N/A"/>
    <x v="615"/>
  </r>
  <r>
    <x v="5170"/>
    <m/>
    <n v="36080"/>
    <x v="23578"/>
    <m/>
    <m/>
    <m/>
    <m/>
    <x v="10340"/>
    <s v="2023/5/1"/>
    <x v="182"/>
    <x v="182"/>
    <x v="10"/>
    <x v="10"/>
    <m/>
    <x v="615"/>
    <e v="#N/A"/>
    <x v="615"/>
  </r>
  <r>
    <x v="5170"/>
    <m/>
    <n v="54100"/>
    <x v="23579"/>
    <m/>
    <m/>
    <m/>
    <m/>
    <x v="10341"/>
    <s v="2023/5/4"/>
    <x v="182"/>
    <x v="182"/>
    <x v="10"/>
    <x v="10"/>
    <m/>
    <x v="615"/>
    <e v="#N/A"/>
    <x v="615"/>
  </r>
  <r>
    <x v="5170"/>
    <m/>
    <n v="10374"/>
    <x v="23580"/>
    <m/>
    <m/>
    <m/>
    <m/>
    <x v="10342"/>
    <s v="2023/5/4"/>
    <x v="182"/>
    <x v="182"/>
    <x v="10"/>
    <x v="10"/>
    <m/>
    <x v="615"/>
    <e v="#N/A"/>
    <x v="615"/>
  </r>
  <r>
    <x v="5170"/>
    <m/>
    <n v="13167"/>
    <x v="23581"/>
    <m/>
    <m/>
    <m/>
    <m/>
    <x v="10300"/>
    <s v="2023/5/4"/>
    <x v="182"/>
    <x v="182"/>
    <x v="10"/>
    <x v="10"/>
    <m/>
    <x v="615"/>
    <e v="#N/A"/>
    <x v="615"/>
  </r>
  <r>
    <x v="5170"/>
    <m/>
    <n v="7167"/>
    <x v="23582"/>
    <m/>
    <m/>
    <m/>
    <m/>
    <x v="10343"/>
    <s v="2023/5/31"/>
    <x v="182"/>
    <x v="182"/>
    <x v="10"/>
    <x v="10"/>
    <m/>
    <x v="615"/>
    <e v="#N/A"/>
    <x v="615"/>
  </r>
  <r>
    <x v="5170"/>
    <m/>
    <n v="42020"/>
    <x v="23583"/>
    <m/>
    <m/>
    <m/>
    <m/>
    <x v="10344"/>
    <s v="2023/6/4"/>
    <x v="182"/>
    <x v="182"/>
    <x v="10"/>
    <x v="10"/>
    <m/>
    <x v="615"/>
    <e v="#N/A"/>
    <x v="615"/>
  </r>
  <r>
    <x v="5170"/>
    <m/>
    <n v="17596"/>
    <x v="23584"/>
    <m/>
    <m/>
    <m/>
    <m/>
    <x v="10345"/>
    <s v="2023/6/7"/>
    <x v="182"/>
    <x v="182"/>
    <x v="10"/>
    <x v="10"/>
    <m/>
    <x v="615"/>
    <e v="#N/A"/>
    <x v="615"/>
  </r>
  <r>
    <x v="5170"/>
    <m/>
    <n v="10168"/>
    <x v="23585"/>
    <m/>
    <m/>
    <m/>
    <m/>
    <x v="10345"/>
    <s v="2023/6/7"/>
    <x v="182"/>
    <x v="182"/>
    <x v="10"/>
    <x v="10"/>
    <m/>
    <x v="615"/>
    <e v="#N/A"/>
    <x v="615"/>
  </r>
  <r>
    <x v="5170"/>
    <m/>
    <n v="31200"/>
    <x v="23586"/>
    <m/>
    <m/>
    <m/>
    <m/>
    <x v="10346"/>
    <s v="2023/6/14"/>
    <x v="182"/>
    <x v="182"/>
    <x v="10"/>
    <x v="10"/>
    <m/>
    <x v="615"/>
    <e v="#N/A"/>
    <x v="615"/>
  </r>
  <r>
    <x v="5170"/>
    <m/>
    <n v="81350"/>
    <x v="23587"/>
    <m/>
    <m/>
    <m/>
    <m/>
    <x v="9622"/>
    <s v="2023/6/21"/>
    <x v="182"/>
    <x v="182"/>
    <x v="10"/>
    <x v="10"/>
    <m/>
    <x v="615"/>
    <e v="#N/A"/>
    <x v="615"/>
  </r>
  <r>
    <x v="5170"/>
    <m/>
    <n v="1250"/>
    <x v="23588"/>
    <m/>
    <m/>
    <m/>
    <m/>
    <x v="10230"/>
    <s v="2023/6/30"/>
    <x v="182"/>
    <x v="182"/>
    <x v="10"/>
    <x v="10"/>
    <m/>
    <x v="615"/>
    <e v="#N/A"/>
    <x v="615"/>
  </r>
  <r>
    <x v="5170"/>
    <m/>
    <n v="8500"/>
    <x v="23589"/>
    <m/>
    <m/>
    <m/>
    <m/>
    <x v="10347"/>
    <s v="2023/6/30"/>
    <x v="182"/>
    <x v="182"/>
    <x v="10"/>
    <x v="10"/>
    <m/>
    <x v="615"/>
    <e v="#N/A"/>
    <x v="615"/>
  </r>
  <r>
    <x v="5170"/>
    <m/>
    <n v="20600"/>
    <x v="23590"/>
    <m/>
    <m/>
    <m/>
    <m/>
    <x v="10231"/>
    <s v="2023/7/10"/>
    <x v="182"/>
    <x v="182"/>
    <x v="10"/>
    <x v="10"/>
    <m/>
    <x v="615"/>
    <e v="#N/A"/>
    <x v="615"/>
  </r>
  <r>
    <x v="5170"/>
    <m/>
    <n v="19460"/>
    <x v="23591"/>
    <m/>
    <m/>
    <m/>
    <m/>
    <x v="10348"/>
    <s v="2023/7/12"/>
    <x v="182"/>
    <x v="182"/>
    <x v="10"/>
    <x v="10"/>
    <m/>
    <x v="615"/>
    <e v="#N/A"/>
    <x v="615"/>
  </r>
  <r>
    <x v="5170"/>
    <m/>
    <n v="55050"/>
    <x v="23592"/>
    <m/>
    <m/>
    <m/>
    <m/>
    <x v="10349"/>
    <s v="2023/7/12"/>
    <x v="182"/>
    <x v="182"/>
    <x v="10"/>
    <x v="10"/>
    <m/>
    <x v="615"/>
    <e v="#N/A"/>
    <x v="615"/>
  </r>
  <r>
    <x v="5170"/>
    <m/>
    <n v="20600"/>
    <x v="23593"/>
    <m/>
    <m/>
    <m/>
    <m/>
    <x v="8680"/>
    <s v="2023/7/12"/>
    <x v="182"/>
    <x v="182"/>
    <x v="10"/>
    <x v="10"/>
    <m/>
    <x v="615"/>
    <e v="#N/A"/>
    <x v="615"/>
  </r>
  <r>
    <x v="5170"/>
    <m/>
    <n v="4667"/>
    <x v="23594"/>
    <m/>
    <m/>
    <m/>
    <m/>
    <x v="5325"/>
    <s v="2023/7/31"/>
    <x v="182"/>
    <x v="182"/>
    <x v="10"/>
    <x v="10"/>
    <m/>
    <x v="615"/>
    <e v="#N/A"/>
    <x v="615"/>
  </r>
  <r>
    <x v="5170"/>
    <m/>
    <n v="3000"/>
    <x v="23595"/>
    <m/>
    <m/>
    <m/>
    <m/>
    <x v="10241"/>
    <s v="2023/8/30"/>
    <x v="182"/>
    <x v="182"/>
    <x v="10"/>
    <x v="10"/>
    <m/>
    <x v="615"/>
    <e v="#N/A"/>
    <x v="615"/>
  </r>
  <r>
    <x v="5170"/>
    <m/>
    <n v="3933"/>
    <x v="23596"/>
    <m/>
    <m/>
    <m/>
    <m/>
    <x v="10350"/>
    <s v="2023/8/31"/>
    <x v="182"/>
    <x v="182"/>
    <x v="10"/>
    <x v="10"/>
    <m/>
    <x v="615"/>
    <e v="#N/A"/>
    <x v="615"/>
  </r>
  <r>
    <x v="5170"/>
    <m/>
    <n v="17100"/>
    <x v="23597"/>
    <m/>
    <m/>
    <m/>
    <m/>
    <x v="10350"/>
    <s v="2023/8/31"/>
    <x v="182"/>
    <x v="182"/>
    <x v="10"/>
    <x v="10"/>
    <m/>
    <x v="615"/>
    <e v="#N/A"/>
    <x v="615"/>
  </r>
  <r>
    <x v="5170"/>
    <m/>
    <n v="4368"/>
    <x v="23598"/>
    <m/>
    <m/>
    <m/>
    <m/>
    <x v="10350"/>
    <s v="2023/8/31"/>
    <x v="182"/>
    <x v="182"/>
    <x v="10"/>
    <x v="10"/>
    <m/>
    <x v="615"/>
    <e v="#N/A"/>
    <x v="615"/>
  </r>
  <r>
    <x v="5170"/>
    <m/>
    <n v="58200"/>
    <x v="23599"/>
    <m/>
    <m/>
    <m/>
    <m/>
    <x v="9657"/>
    <s v="2023/8/31"/>
    <x v="182"/>
    <x v="182"/>
    <x v="10"/>
    <x v="10"/>
    <m/>
    <x v="615"/>
    <e v="#N/A"/>
    <x v="615"/>
  </r>
  <r>
    <x v="5170"/>
    <m/>
    <n v="3500"/>
    <x v="23600"/>
    <m/>
    <m/>
    <m/>
    <m/>
    <x v="5326"/>
    <s v="2023/8/31"/>
    <x v="182"/>
    <x v="182"/>
    <x v="10"/>
    <x v="10"/>
    <m/>
    <x v="615"/>
    <e v="#N/A"/>
    <x v="615"/>
  </r>
  <r>
    <x v="5170"/>
    <m/>
    <n v="19400"/>
    <x v="23601"/>
    <m/>
    <m/>
    <m/>
    <m/>
    <x v="10316"/>
    <s v="2023/9/3"/>
    <x v="182"/>
    <x v="182"/>
    <x v="10"/>
    <x v="10"/>
    <m/>
    <x v="615"/>
    <e v="#N/A"/>
    <x v="615"/>
  </r>
  <r>
    <x v="5170"/>
    <m/>
    <n v="15600"/>
    <x v="23602"/>
    <m/>
    <m/>
    <m/>
    <m/>
    <x v="10351"/>
    <s v="2023/9/16"/>
    <x v="182"/>
    <x v="182"/>
    <x v="10"/>
    <x v="10"/>
    <m/>
    <x v="615"/>
    <e v="#N/A"/>
    <x v="615"/>
  </r>
  <r>
    <x v="5170"/>
    <m/>
    <n v="52350"/>
    <x v="23603"/>
    <m/>
    <m/>
    <m/>
    <m/>
    <x v="10352"/>
    <s v="2023/9/18"/>
    <x v="182"/>
    <x v="182"/>
    <x v="10"/>
    <x v="10"/>
    <m/>
    <x v="615"/>
    <e v="#N/A"/>
    <x v="615"/>
  </r>
  <r>
    <x v="5170"/>
    <m/>
    <n v="14000"/>
    <x v="23604"/>
    <m/>
    <m/>
    <m/>
    <m/>
    <x v="10352"/>
    <s v="2023/9/18"/>
    <x v="182"/>
    <x v="182"/>
    <x v="10"/>
    <x v="10"/>
    <m/>
    <x v="615"/>
    <e v="#N/A"/>
    <x v="615"/>
  </r>
  <r>
    <x v="5170"/>
    <m/>
    <n v="3500"/>
    <x v="23605"/>
    <m/>
    <m/>
    <m/>
    <m/>
    <x v="5329"/>
    <s v="2023/9/30"/>
    <x v="182"/>
    <x v="182"/>
    <x v="10"/>
    <x v="10"/>
    <m/>
    <x v="615"/>
    <e v="#N/A"/>
    <x v="615"/>
  </r>
  <r>
    <x v="5170"/>
    <m/>
    <n v="4800.5"/>
    <x v="23606"/>
    <m/>
    <m/>
    <m/>
    <m/>
    <x v="10245"/>
    <s v="2023/9/30"/>
    <x v="182"/>
    <x v="182"/>
    <x v="10"/>
    <x v="10"/>
    <m/>
    <x v="615"/>
    <e v="#N/A"/>
    <x v="615"/>
  </r>
  <r>
    <x v="5170"/>
    <m/>
    <n v="43600"/>
    <x v="23607"/>
    <m/>
    <m/>
    <m/>
    <m/>
    <x v="10249"/>
    <s v="2023/10/28"/>
    <x v="182"/>
    <x v="182"/>
    <x v="10"/>
    <x v="10"/>
    <m/>
    <x v="615"/>
    <e v="#N/A"/>
    <x v="615"/>
  </r>
  <r>
    <x v="5170"/>
    <m/>
    <n v="14400"/>
    <x v="23608"/>
    <m/>
    <m/>
    <m/>
    <m/>
    <x v="8144"/>
    <s v="2023/10/30"/>
    <x v="182"/>
    <x v="182"/>
    <x v="10"/>
    <x v="10"/>
    <m/>
    <x v="615"/>
    <e v="#N/A"/>
    <x v="615"/>
  </r>
  <r>
    <x v="5170"/>
    <m/>
    <n v="3500"/>
    <x v="23609"/>
    <m/>
    <m/>
    <m/>
    <m/>
    <x v="5330"/>
    <s v="2023/10/31"/>
    <x v="182"/>
    <x v="182"/>
    <x v="10"/>
    <x v="10"/>
    <m/>
    <x v="615"/>
    <e v="#N/A"/>
    <x v="615"/>
  </r>
  <r>
    <x v="5170"/>
    <m/>
    <n v="37600"/>
    <x v="23610"/>
    <m/>
    <m/>
    <m/>
    <m/>
    <x v="10250"/>
    <s v="2023/11/8"/>
    <x v="182"/>
    <x v="182"/>
    <x v="10"/>
    <x v="10"/>
    <m/>
    <x v="615"/>
    <e v="#N/A"/>
    <x v="615"/>
  </r>
  <r>
    <x v="5170"/>
    <m/>
    <n v="15600"/>
    <x v="23611"/>
    <m/>
    <m/>
    <m/>
    <m/>
    <x v="10353"/>
    <s v="2023/11/12"/>
    <x v="182"/>
    <x v="182"/>
    <x v="10"/>
    <x v="10"/>
    <m/>
    <x v="615"/>
    <e v="#N/A"/>
    <x v="615"/>
  </r>
  <r>
    <x v="5170"/>
    <m/>
    <n v="3500"/>
    <x v="23612"/>
    <m/>
    <m/>
    <m/>
    <m/>
    <x v="5331"/>
    <s v="2023/11/30"/>
    <x v="182"/>
    <x v="182"/>
    <x v="10"/>
    <x v="10"/>
    <m/>
    <x v="615"/>
    <e v="#N/A"/>
    <x v="615"/>
  </r>
  <r>
    <x v="5170"/>
    <m/>
    <n v="4500"/>
    <x v="23613"/>
    <m/>
    <m/>
    <m/>
    <m/>
    <x v="10283"/>
    <s v="2023/11/30"/>
    <x v="182"/>
    <x v="182"/>
    <x v="10"/>
    <x v="10"/>
    <m/>
    <x v="615"/>
    <e v="#N/A"/>
    <x v="615"/>
  </r>
  <r>
    <x v="5170"/>
    <m/>
    <n v="51600"/>
    <x v="23614"/>
    <m/>
    <m/>
    <m/>
    <m/>
    <x v="7604"/>
    <s v="2023/12/23"/>
    <x v="182"/>
    <x v="182"/>
    <x v="10"/>
    <x v="10"/>
    <m/>
    <x v="615"/>
    <e v="#N/A"/>
    <x v="615"/>
  </r>
  <r>
    <x v="5170"/>
    <m/>
    <n v="31700"/>
    <x v="23615"/>
    <m/>
    <m/>
    <m/>
    <m/>
    <x v="10253"/>
    <s v="2023/12/31"/>
    <x v="182"/>
    <x v="182"/>
    <x v="10"/>
    <x v="10"/>
    <m/>
    <x v="615"/>
    <e v="#N/A"/>
    <x v="615"/>
  </r>
  <r>
    <x v="5170"/>
    <m/>
    <n v="270.37"/>
    <x v="23616"/>
    <m/>
    <m/>
    <m/>
    <m/>
    <x v="7970"/>
    <s v="2023/2/15"/>
    <x v="182"/>
    <x v="182"/>
    <x v="14"/>
    <x v="14"/>
    <m/>
    <x v="615"/>
    <e v="#N/A"/>
    <x v="615"/>
  </r>
  <r>
    <x v="5170"/>
    <m/>
    <n v="3344"/>
    <x v="23617"/>
    <m/>
    <m/>
    <m/>
    <m/>
    <x v="10261"/>
    <s v="2023/5/24"/>
    <x v="182"/>
    <x v="182"/>
    <x v="14"/>
    <x v="14"/>
    <m/>
    <x v="615"/>
    <e v="#N/A"/>
    <x v="615"/>
  </r>
  <r>
    <x v="5170"/>
    <m/>
    <n v="4950"/>
    <x v="23618"/>
    <m/>
    <m/>
    <m/>
    <m/>
    <x v="10354"/>
    <s v="2023/8/17"/>
    <x v="182"/>
    <x v="182"/>
    <x v="14"/>
    <x v="14"/>
    <m/>
    <x v="615"/>
    <e v="#N/A"/>
    <x v="615"/>
  </r>
  <r>
    <x v="5170"/>
    <m/>
    <n v="1716"/>
    <x v="23619"/>
    <m/>
    <m/>
    <m/>
    <m/>
    <x v="10354"/>
    <s v="2023/8/17"/>
    <x v="182"/>
    <x v="182"/>
    <x v="14"/>
    <x v="14"/>
    <m/>
    <x v="615"/>
    <e v="#N/A"/>
    <x v="615"/>
  </r>
  <r>
    <x v="5170"/>
    <m/>
    <n v="11700"/>
    <x v="23620"/>
    <m/>
    <m/>
    <m/>
    <m/>
    <x v="8141"/>
    <s v="2023/1/25"/>
    <x v="182"/>
    <x v="182"/>
    <x v="21"/>
    <x v="21"/>
    <m/>
    <x v="615"/>
    <e v="#N/A"/>
    <x v="615"/>
  </r>
  <r>
    <x v="5170"/>
    <m/>
    <n v="14040"/>
    <x v="23621"/>
    <m/>
    <m/>
    <m/>
    <m/>
    <x v="8477"/>
    <s v="2023/1/31"/>
    <x v="182"/>
    <x v="182"/>
    <x v="21"/>
    <x v="21"/>
    <m/>
    <x v="615"/>
    <e v="#N/A"/>
    <x v="615"/>
  </r>
  <r>
    <x v="5170"/>
    <m/>
    <n v="6230.76"/>
    <x v="5391"/>
    <m/>
    <m/>
    <m/>
    <m/>
    <x v="5319"/>
    <s v="2023/1/31"/>
    <x v="182"/>
    <x v="182"/>
    <x v="21"/>
    <x v="21"/>
    <m/>
    <x v="615"/>
    <e v="#N/A"/>
    <x v="615"/>
  </r>
  <r>
    <x v="5170"/>
    <m/>
    <n v="7800"/>
    <x v="23622"/>
    <m/>
    <m/>
    <m/>
    <m/>
    <x v="8303"/>
    <s v="2023/2/6"/>
    <x v="182"/>
    <x v="182"/>
    <x v="21"/>
    <x v="21"/>
    <m/>
    <x v="615"/>
    <e v="#N/A"/>
    <x v="615"/>
  </r>
  <r>
    <x v="5170"/>
    <m/>
    <n v="5769"/>
    <x v="23623"/>
    <m/>
    <m/>
    <m/>
    <m/>
    <x v="10355"/>
    <s v="2023/2/28"/>
    <x v="182"/>
    <x v="182"/>
    <x v="21"/>
    <x v="21"/>
    <m/>
    <x v="615"/>
    <e v="#N/A"/>
    <x v="615"/>
  </r>
  <r>
    <x v="5170"/>
    <m/>
    <n v="1494"/>
    <x v="23624"/>
    <m/>
    <m/>
    <m/>
    <m/>
    <x v="10356"/>
    <s v="2023/3/1"/>
    <x v="182"/>
    <x v="182"/>
    <x v="21"/>
    <x v="21"/>
    <m/>
    <x v="615"/>
    <e v="#N/A"/>
    <x v="615"/>
  </r>
  <r>
    <x v="5170"/>
    <m/>
    <n v="2650.8"/>
    <x v="23625"/>
    <m/>
    <m/>
    <m/>
    <m/>
    <x v="10212"/>
    <s v="2023/3/1"/>
    <x v="182"/>
    <x v="182"/>
    <x v="21"/>
    <x v="21"/>
    <m/>
    <x v="615"/>
    <e v="#N/A"/>
    <x v="615"/>
  </r>
  <r>
    <x v="5170"/>
    <m/>
    <n v="7800"/>
    <x v="23626"/>
    <m/>
    <m/>
    <m/>
    <m/>
    <x v="8479"/>
    <s v="2023/3/5"/>
    <x v="182"/>
    <x v="182"/>
    <x v="21"/>
    <x v="21"/>
    <m/>
    <x v="615"/>
    <e v="#N/A"/>
    <x v="615"/>
  </r>
  <r>
    <x v="5170"/>
    <m/>
    <n v="7800"/>
    <x v="23627"/>
    <m/>
    <m/>
    <m/>
    <m/>
    <x v="8012"/>
    <s v="2023/3/9"/>
    <x v="182"/>
    <x v="182"/>
    <x v="21"/>
    <x v="21"/>
    <m/>
    <x v="615"/>
    <e v="#N/A"/>
    <x v="615"/>
  </r>
  <r>
    <x v="5170"/>
    <m/>
    <n v="1020"/>
    <x v="23628"/>
    <m/>
    <m/>
    <m/>
    <m/>
    <x v="8480"/>
    <s v="2023/3/13"/>
    <x v="182"/>
    <x v="182"/>
    <x v="21"/>
    <x v="21"/>
    <m/>
    <x v="615"/>
    <e v="#N/A"/>
    <x v="615"/>
  </r>
  <r>
    <x v="5170"/>
    <m/>
    <n v="6500"/>
    <x v="23629"/>
    <m/>
    <m/>
    <m/>
    <m/>
    <x v="7814"/>
    <s v="2023/3/28"/>
    <x v="182"/>
    <x v="182"/>
    <x v="21"/>
    <x v="21"/>
    <m/>
    <x v="615"/>
    <e v="#N/A"/>
    <x v="615"/>
  </r>
  <r>
    <x v="5170"/>
    <m/>
    <n v="6000"/>
    <x v="23630"/>
    <m/>
    <m/>
    <m/>
    <m/>
    <x v="10357"/>
    <s v="2023/3/31"/>
    <x v="182"/>
    <x v="182"/>
    <x v="21"/>
    <x v="21"/>
    <m/>
    <x v="615"/>
    <e v="#N/A"/>
    <x v="615"/>
  </r>
  <r>
    <x v="5170"/>
    <m/>
    <n v="3981.32"/>
    <x v="23631"/>
    <m/>
    <m/>
    <m/>
    <m/>
    <x v="7968"/>
    <s v="2023/4/4"/>
    <x v="182"/>
    <x v="182"/>
    <x v="21"/>
    <x v="21"/>
    <m/>
    <x v="615"/>
    <e v="#N/A"/>
    <x v="615"/>
  </r>
  <r>
    <x v="5170"/>
    <m/>
    <n v="7800"/>
    <x v="23632"/>
    <m/>
    <m/>
    <m/>
    <m/>
    <x v="8482"/>
    <s v="2023/4/8"/>
    <x v="182"/>
    <x v="182"/>
    <x v="21"/>
    <x v="21"/>
    <m/>
    <x v="615"/>
    <e v="#N/A"/>
    <x v="615"/>
  </r>
  <r>
    <x v="5170"/>
    <m/>
    <n v="500"/>
    <x v="23633"/>
    <m/>
    <m/>
    <m/>
    <m/>
    <x v="8482"/>
    <s v="2023/4/8"/>
    <x v="182"/>
    <x v="182"/>
    <x v="21"/>
    <x v="21"/>
    <m/>
    <x v="615"/>
    <e v="#N/A"/>
    <x v="615"/>
  </r>
  <r>
    <x v="5170"/>
    <m/>
    <n v="680"/>
    <x v="23634"/>
    <m/>
    <m/>
    <m/>
    <m/>
    <x v="8483"/>
    <s v="2023/4/19"/>
    <x v="182"/>
    <x v="182"/>
    <x v="21"/>
    <x v="21"/>
    <m/>
    <x v="615"/>
    <e v="#N/A"/>
    <x v="615"/>
  </r>
  <r>
    <x v="5170"/>
    <m/>
    <n v="6000"/>
    <x v="23635"/>
    <m/>
    <m/>
    <m/>
    <m/>
    <x v="10226"/>
    <s v="2023/4/30"/>
    <x v="182"/>
    <x v="182"/>
    <x v="21"/>
    <x v="21"/>
    <m/>
    <x v="615"/>
    <e v="#N/A"/>
    <x v="615"/>
  </r>
  <r>
    <x v="5170"/>
    <m/>
    <n v="5769"/>
    <x v="23636"/>
    <m/>
    <m/>
    <m/>
    <m/>
    <x v="10343"/>
    <s v="2023/5/31"/>
    <x v="182"/>
    <x v="182"/>
    <x v="21"/>
    <x v="21"/>
    <m/>
    <x v="615"/>
    <e v="#N/A"/>
    <x v="615"/>
  </r>
  <r>
    <x v="5170"/>
    <m/>
    <n v="6000"/>
    <x v="23637"/>
    <m/>
    <m/>
    <m/>
    <m/>
    <x v="10230"/>
    <s v="2023/6/30"/>
    <x v="182"/>
    <x v="182"/>
    <x v="21"/>
    <x v="21"/>
    <m/>
    <x v="615"/>
    <e v="#N/A"/>
    <x v="615"/>
  </r>
  <r>
    <x v="5170"/>
    <m/>
    <n v="6000"/>
    <x v="23637"/>
    <m/>
    <m/>
    <m/>
    <m/>
    <x v="10233"/>
    <s v="2023/7/30"/>
    <x v="182"/>
    <x v="182"/>
    <x v="21"/>
    <x v="21"/>
    <m/>
    <x v="615"/>
    <e v="#N/A"/>
    <x v="615"/>
  </r>
  <r>
    <x v="5170"/>
    <m/>
    <n v="50"/>
    <x v="23638"/>
    <m/>
    <m/>
    <m/>
    <m/>
    <x v="8504"/>
    <s v="2023/8/16"/>
    <x v="182"/>
    <x v="182"/>
    <x v="21"/>
    <x v="21"/>
    <m/>
    <x v="615"/>
    <e v="#N/A"/>
    <x v="615"/>
  </r>
  <r>
    <x v="5170"/>
    <m/>
    <n v="100"/>
    <x v="23639"/>
    <m/>
    <m/>
    <m/>
    <m/>
    <x v="8504"/>
    <s v="2023/8/16"/>
    <x v="182"/>
    <x v="182"/>
    <x v="21"/>
    <x v="21"/>
    <m/>
    <x v="615"/>
    <e v="#N/A"/>
    <x v="615"/>
  </r>
  <r>
    <x v="5170"/>
    <m/>
    <n v="6000"/>
    <x v="23640"/>
    <m/>
    <m/>
    <m/>
    <m/>
    <x v="10241"/>
    <s v="2023/8/30"/>
    <x v="182"/>
    <x v="182"/>
    <x v="21"/>
    <x v="21"/>
    <m/>
    <x v="615"/>
    <e v="#N/A"/>
    <x v="615"/>
  </r>
  <r>
    <x v="5170"/>
    <m/>
    <n v="6000"/>
    <x v="23641"/>
    <m/>
    <m/>
    <m/>
    <m/>
    <x v="10358"/>
    <s v="2023/9/26"/>
    <x v="182"/>
    <x v="182"/>
    <x v="21"/>
    <x v="21"/>
    <m/>
    <x v="615"/>
    <e v="#N/A"/>
    <x v="615"/>
  </r>
  <r>
    <x v="5170"/>
    <m/>
    <n v="6000"/>
    <x v="23642"/>
    <m/>
    <m/>
    <m/>
    <m/>
    <x v="10283"/>
    <s v="2023/11/30"/>
    <x v="182"/>
    <x v="182"/>
    <x v="21"/>
    <x v="21"/>
    <m/>
    <x v="615"/>
    <e v="#N/A"/>
    <x v="615"/>
  </r>
  <r>
    <x v="5170"/>
    <m/>
    <n v="3330"/>
    <x v="23643"/>
    <m/>
    <m/>
    <m/>
    <m/>
    <x v="9766"/>
    <s v="2023/12/24"/>
    <x v="182"/>
    <x v="182"/>
    <x v="21"/>
    <x v="21"/>
    <m/>
    <x v="615"/>
    <e v="#N/A"/>
    <x v="615"/>
  </r>
  <r>
    <x v="5170"/>
    <m/>
    <n v="1178.1600000000001"/>
    <x v="23644"/>
    <m/>
    <m/>
    <m/>
    <m/>
    <x v="7970"/>
    <s v="2023/2/15"/>
    <x v="182"/>
    <x v="182"/>
    <x v="0"/>
    <x v="0"/>
    <m/>
    <x v="615"/>
    <e v="#N/A"/>
    <x v="615"/>
  </r>
  <r>
    <x v="5170"/>
    <m/>
    <n v="1635"/>
    <x v="23645"/>
    <m/>
    <m/>
    <m/>
    <m/>
    <x v="10274"/>
    <s v="2023/2/28"/>
    <x v="182"/>
    <x v="182"/>
    <x v="0"/>
    <x v="0"/>
    <m/>
    <x v="615"/>
    <e v="#N/A"/>
    <x v="615"/>
  </r>
  <r>
    <x v="5170"/>
    <m/>
    <n v="9885.6"/>
    <x v="23646"/>
    <m/>
    <m/>
    <m/>
    <m/>
    <x v="10356"/>
    <s v="2023/3/1"/>
    <x v="182"/>
    <x v="182"/>
    <x v="0"/>
    <x v="0"/>
    <m/>
    <x v="615"/>
    <e v="#N/A"/>
    <x v="615"/>
  </r>
  <r>
    <x v="5170"/>
    <m/>
    <n v="2080.8000000000002"/>
    <x v="23647"/>
    <m/>
    <m/>
    <m/>
    <m/>
    <x v="10212"/>
    <s v="2023/3/1"/>
    <x v="182"/>
    <x v="182"/>
    <x v="0"/>
    <x v="0"/>
    <m/>
    <x v="615"/>
    <e v="#N/A"/>
    <x v="615"/>
  </r>
  <r>
    <x v="5170"/>
    <m/>
    <n v="817.5"/>
    <x v="23420"/>
    <m/>
    <m/>
    <m/>
    <m/>
    <x v="10222"/>
    <s v="2023/3/31"/>
    <x v="182"/>
    <x v="182"/>
    <x v="0"/>
    <x v="0"/>
    <m/>
    <x v="615"/>
    <e v="#N/A"/>
    <x v="615"/>
  </r>
  <r>
    <x v="5170"/>
    <m/>
    <n v="3600"/>
    <x v="23648"/>
    <m/>
    <m/>
    <m/>
    <m/>
    <x v="10359"/>
    <s v="2023/4/4"/>
    <x v="182"/>
    <x v="182"/>
    <x v="0"/>
    <x v="0"/>
    <m/>
    <x v="615"/>
    <e v="#N/A"/>
    <x v="615"/>
  </r>
  <r>
    <x v="5170"/>
    <m/>
    <n v="4446"/>
    <x v="23649"/>
    <m/>
    <m/>
    <m/>
    <m/>
    <x v="10214"/>
    <s v="2023/5/25"/>
    <x v="182"/>
    <x v="182"/>
    <x v="0"/>
    <x v="0"/>
    <m/>
    <x v="615"/>
    <e v="#N/A"/>
    <x v="615"/>
  </r>
  <r>
    <x v="5170"/>
    <m/>
    <n v="4060"/>
    <x v="23650"/>
    <m/>
    <m/>
    <m/>
    <m/>
    <x v="10228"/>
    <s v="2023/6/18"/>
    <x v="182"/>
    <x v="182"/>
    <x v="0"/>
    <x v="0"/>
    <m/>
    <x v="615"/>
    <e v="#N/A"/>
    <x v="615"/>
  </r>
  <r>
    <x v="5170"/>
    <m/>
    <n v="1328.4"/>
    <x v="23651"/>
    <m/>
    <m/>
    <m/>
    <m/>
    <x v="10356"/>
    <s v="2023/3/1"/>
    <x v="182"/>
    <x v="182"/>
    <x v="5"/>
    <x v="5"/>
    <m/>
    <x v="615"/>
    <e v="#N/A"/>
    <x v="615"/>
  </r>
  <r>
    <x v="5170"/>
    <m/>
    <n v="298.8"/>
    <x v="23652"/>
    <m/>
    <m/>
    <m/>
    <m/>
    <x v="10213"/>
    <s v="2023/4/19"/>
    <x v="182"/>
    <x v="182"/>
    <x v="5"/>
    <x v="5"/>
    <m/>
    <x v="615"/>
    <e v="#N/A"/>
    <x v="615"/>
  </r>
  <r>
    <x v="5170"/>
    <m/>
    <n v="5175.84"/>
    <x v="23653"/>
    <m/>
    <m/>
    <m/>
    <m/>
    <x v="10214"/>
    <s v="2023/5/25"/>
    <x v="182"/>
    <x v="182"/>
    <x v="5"/>
    <x v="5"/>
    <m/>
    <x v="615"/>
    <e v="#N/A"/>
    <x v="615"/>
  </r>
  <r>
    <x v="5170"/>
    <m/>
    <n v="4446"/>
    <x v="23654"/>
    <m/>
    <m/>
    <m/>
    <m/>
    <x v="10214"/>
    <s v="2023/5/25"/>
    <x v="182"/>
    <x v="182"/>
    <x v="5"/>
    <x v="5"/>
    <m/>
    <x v="615"/>
    <e v="#N/A"/>
    <x v="615"/>
  </r>
  <r>
    <x v="5170"/>
    <m/>
    <n v="735.5"/>
    <x v="23438"/>
    <m/>
    <m/>
    <m/>
    <m/>
    <x v="10018"/>
    <s v="2023/7/23"/>
    <x v="182"/>
    <x v="182"/>
    <x v="5"/>
    <x v="5"/>
    <m/>
    <x v="615"/>
    <e v="#N/A"/>
    <x v="615"/>
  </r>
  <r>
    <x v="5170"/>
    <m/>
    <n v="18069.900000000001"/>
    <x v="23398"/>
    <m/>
    <m/>
    <m/>
    <m/>
    <x v="10239"/>
    <s v="2023/8/16"/>
    <x v="182"/>
    <x v="182"/>
    <x v="5"/>
    <x v="5"/>
    <m/>
    <x v="615"/>
    <e v="#N/A"/>
    <x v="615"/>
  </r>
  <r>
    <x v="5170"/>
    <m/>
    <n v="2000"/>
    <x v="23655"/>
    <m/>
    <m/>
    <m/>
    <m/>
    <x v="9530"/>
    <s v="2023/1/5"/>
    <x v="182"/>
    <x v="182"/>
    <x v="32"/>
    <x v="32"/>
    <m/>
    <x v="615"/>
    <e v="#N/A"/>
    <x v="615"/>
  </r>
  <r>
    <x v="5170"/>
    <m/>
    <n v="5440"/>
    <x v="11815"/>
    <m/>
    <m/>
    <m/>
    <m/>
    <x v="7975"/>
    <s v="2023/1/31"/>
    <x v="182"/>
    <x v="182"/>
    <x v="32"/>
    <x v="32"/>
    <m/>
    <x v="615"/>
    <e v="#N/A"/>
    <x v="615"/>
  </r>
  <r>
    <x v="5170"/>
    <m/>
    <n v="34432"/>
    <x v="23448"/>
    <m/>
    <m/>
    <m/>
    <m/>
    <x v="7975"/>
    <s v="2023/1/31"/>
    <x v="182"/>
    <x v="182"/>
    <x v="32"/>
    <x v="32"/>
    <m/>
    <x v="615"/>
    <e v="#N/A"/>
    <x v="615"/>
  </r>
  <r>
    <x v="5170"/>
    <m/>
    <n v="25608"/>
    <x v="23656"/>
    <m/>
    <m/>
    <m/>
    <m/>
    <x v="10360"/>
    <s v="2023/2/15"/>
    <x v="182"/>
    <x v="182"/>
    <x v="32"/>
    <x v="32"/>
    <m/>
    <x v="615"/>
    <e v="#N/A"/>
    <x v="615"/>
  </r>
  <r>
    <x v="5170"/>
    <m/>
    <n v="9218"/>
    <x v="23451"/>
    <m/>
    <m/>
    <m/>
    <m/>
    <x v="10273"/>
    <s v="2023/2/28"/>
    <x v="182"/>
    <x v="182"/>
    <x v="32"/>
    <x v="32"/>
    <m/>
    <x v="615"/>
    <e v="#N/A"/>
    <x v="615"/>
  </r>
  <r>
    <x v="5170"/>
    <m/>
    <n v="1896"/>
    <x v="23455"/>
    <m/>
    <m/>
    <m/>
    <m/>
    <x v="10222"/>
    <s v="2023/3/31"/>
    <x v="182"/>
    <x v="182"/>
    <x v="32"/>
    <x v="32"/>
    <m/>
    <x v="615"/>
    <e v="#N/A"/>
    <x v="615"/>
  </r>
  <r>
    <x v="5170"/>
    <m/>
    <n v="21560"/>
    <x v="23657"/>
    <m/>
    <m/>
    <m/>
    <m/>
    <x v="10361"/>
    <s v="2023/4/4"/>
    <x v="182"/>
    <x v="182"/>
    <x v="32"/>
    <x v="32"/>
    <m/>
    <x v="615"/>
    <e v="#N/A"/>
    <x v="615"/>
  </r>
  <r>
    <x v="5170"/>
    <m/>
    <n v="21560"/>
    <x v="23658"/>
    <m/>
    <m/>
    <m/>
    <m/>
    <x v="10362"/>
    <s v="2023/4/19"/>
    <x v="182"/>
    <x v="182"/>
    <x v="32"/>
    <x v="32"/>
    <m/>
    <x v="615"/>
    <e v="#N/A"/>
    <x v="615"/>
  </r>
  <r>
    <x v="5170"/>
    <m/>
    <n v="4313.28"/>
    <x v="23659"/>
    <m/>
    <m/>
    <m/>
    <m/>
    <x v="10214"/>
    <s v="2023/5/25"/>
    <x v="182"/>
    <x v="182"/>
    <x v="32"/>
    <x v="32"/>
    <m/>
    <x v="615"/>
    <e v="#N/A"/>
    <x v="615"/>
  </r>
  <r>
    <x v="5170"/>
    <m/>
    <n v="15114"/>
    <x v="23660"/>
    <m/>
    <m/>
    <m/>
    <m/>
    <x v="10228"/>
    <s v="2023/6/18"/>
    <x v="182"/>
    <x v="182"/>
    <x v="32"/>
    <x v="32"/>
    <m/>
    <x v="615"/>
    <e v="#N/A"/>
    <x v="615"/>
  </r>
  <r>
    <x v="5170"/>
    <m/>
    <n v="2645.5"/>
    <x v="23389"/>
    <m/>
    <m/>
    <m/>
    <m/>
    <x v="10232"/>
    <s v="2023/7/24"/>
    <x v="182"/>
    <x v="182"/>
    <x v="32"/>
    <x v="32"/>
    <m/>
    <x v="615"/>
    <e v="#N/A"/>
    <x v="615"/>
  </r>
  <r>
    <x v="5170"/>
    <m/>
    <n v="22692"/>
    <x v="23397"/>
    <m/>
    <m/>
    <m/>
    <m/>
    <x v="10238"/>
    <s v="2023/8/16"/>
    <x v="182"/>
    <x v="182"/>
    <x v="32"/>
    <x v="32"/>
    <m/>
    <x v="615"/>
    <e v="#N/A"/>
    <x v="615"/>
  </r>
  <r>
    <x v="5170"/>
    <m/>
    <n v="4268"/>
    <x v="23661"/>
    <m/>
    <m/>
    <m/>
    <m/>
    <x v="10240"/>
    <s v="2023/8/17"/>
    <x v="182"/>
    <x v="182"/>
    <x v="32"/>
    <x v="32"/>
    <m/>
    <x v="615"/>
    <e v="#N/A"/>
    <x v="615"/>
  </r>
  <r>
    <x v="5170"/>
    <m/>
    <n v="1784"/>
    <x v="23662"/>
    <m/>
    <m/>
    <m/>
    <m/>
    <x v="10283"/>
    <s v="2023/11/30"/>
    <x v="182"/>
    <x v="182"/>
    <x v="32"/>
    <x v="32"/>
    <m/>
    <x v="615"/>
    <e v="#N/A"/>
    <x v="615"/>
  </r>
  <r>
    <x v="5170"/>
    <m/>
    <n v="940.80000000000007"/>
    <x v="23663"/>
    <m/>
    <m/>
    <m/>
    <m/>
    <x v="10213"/>
    <s v="2023/4/19"/>
    <x v="182"/>
    <x v="182"/>
    <x v="40"/>
    <x v="40"/>
    <m/>
    <x v="615"/>
    <e v="#N/A"/>
    <x v="615"/>
  </r>
  <r>
    <x v="5170"/>
    <m/>
    <n v="8175"/>
    <x v="23415"/>
    <m/>
    <m/>
    <m/>
    <m/>
    <x v="10252"/>
    <s v="2023/11/30"/>
    <x v="182"/>
    <x v="182"/>
    <x v="68"/>
    <x v="68"/>
    <m/>
    <x v="615"/>
    <e v="#N/A"/>
    <x v="615"/>
  </r>
  <r>
    <x v="5170"/>
    <m/>
    <n v="5764"/>
    <x v="23664"/>
    <m/>
    <m/>
    <m/>
    <m/>
    <x v="10320"/>
    <s v="2023/12/11"/>
    <x v="182"/>
    <x v="182"/>
    <x v="68"/>
    <x v="68"/>
    <m/>
    <x v="615"/>
    <e v="#N/A"/>
    <x v="615"/>
  </r>
  <r>
    <x v="5170"/>
    <m/>
    <n v="576"/>
    <x v="23665"/>
    <m/>
    <m/>
    <m/>
    <m/>
    <x v="10356"/>
    <s v="2023/3/1"/>
    <x v="182"/>
    <x v="182"/>
    <x v="23"/>
    <x v="23"/>
    <m/>
    <x v="615"/>
    <e v="#N/A"/>
    <x v="615"/>
  </r>
  <r>
    <x v="5170"/>
    <m/>
    <n v="1057.2"/>
    <x v="23666"/>
    <m/>
    <m/>
    <m/>
    <m/>
    <x v="10212"/>
    <s v="2023/3/1"/>
    <x v="182"/>
    <x v="182"/>
    <x v="23"/>
    <x v="23"/>
    <m/>
    <x v="615"/>
    <e v="#N/A"/>
    <x v="615"/>
  </r>
  <r>
    <x v="5170"/>
    <m/>
    <n v="1680"/>
    <x v="23667"/>
    <m/>
    <m/>
    <m/>
    <m/>
    <x v="10256"/>
    <s v="2023/3/2"/>
    <x v="182"/>
    <x v="182"/>
    <x v="23"/>
    <x v="23"/>
    <m/>
    <x v="615"/>
    <e v="#N/A"/>
    <x v="615"/>
  </r>
  <r>
    <x v="5170"/>
    <m/>
    <n v="2192.02"/>
    <x v="23668"/>
    <m/>
    <m/>
    <m/>
    <m/>
    <x v="7968"/>
    <s v="2023/4/4"/>
    <x v="182"/>
    <x v="182"/>
    <x v="23"/>
    <x v="23"/>
    <m/>
    <x v="615"/>
    <e v="#N/A"/>
    <x v="615"/>
  </r>
  <r>
    <x v="5170"/>
    <m/>
    <n v="2054.3000000000002"/>
    <x v="23669"/>
    <m/>
    <m/>
    <m/>
    <m/>
    <x v="10213"/>
    <s v="2023/4/19"/>
    <x v="182"/>
    <x v="182"/>
    <x v="23"/>
    <x v="23"/>
    <m/>
    <x v="615"/>
    <e v="#N/A"/>
    <x v="615"/>
  </r>
  <r>
    <x v="5170"/>
    <m/>
    <n v="649.91999999999996"/>
    <x v="23670"/>
    <m/>
    <m/>
    <m/>
    <m/>
    <x v="10214"/>
    <s v="2023/5/25"/>
    <x v="182"/>
    <x v="182"/>
    <x v="23"/>
    <x v="23"/>
    <m/>
    <x v="615"/>
    <e v="#N/A"/>
    <x v="615"/>
  </r>
  <r>
    <x v="5170"/>
    <m/>
    <n v="6834"/>
    <x v="23384"/>
    <m/>
    <m/>
    <m/>
    <m/>
    <x v="10229"/>
    <s v="2023/6/18"/>
    <x v="182"/>
    <x v="182"/>
    <x v="23"/>
    <x v="23"/>
    <m/>
    <x v="615"/>
    <e v="#N/A"/>
    <x v="615"/>
  </r>
  <r>
    <x v="5170"/>
    <m/>
    <n v="4796"/>
    <x v="23671"/>
    <m/>
    <m/>
    <m/>
    <m/>
    <x v="10363"/>
    <s v="2023/9/2"/>
    <x v="182"/>
    <x v="182"/>
    <x v="23"/>
    <x v="23"/>
    <m/>
    <x v="615"/>
    <e v="#N/A"/>
    <x v="615"/>
  </r>
  <r>
    <x v="5170"/>
    <m/>
    <n v="880"/>
    <x v="23672"/>
    <m/>
    <m/>
    <m/>
    <m/>
    <x v="10280"/>
    <s v="2023/10/25"/>
    <x v="182"/>
    <x v="182"/>
    <x v="23"/>
    <x v="23"/>
    <m/>
    <x v="615"/>
    <e v="#N/A"/>
    <x v="615"/>
  </r>
  <r>
    <x v="5170"/>
    <m/>
    <n v="4340"/>
    <x v="23527"/>
    <m/>
    <m/>
    <m/>
    <m/>
    <x v="10226"/>
    <s v="2023/4/30"/>
    <x v="182"/>
    <x v="182"/>
    <x v="33"/>
    <x v="33"/>
    <m/>
    <x v="615"/>
    <e v="#N/A"/>
    <x v="615"/>
  </r>
  <r>
    <x v="5170"/>
    <m/>
    <n v="4446"/>
    <x v="23673"/>
    <m/>
    <m/>
    <m/>
    <m/>
    <x v="10214"/>
    <s v="2023/5/25"/>
    <x v="182"/>
    <x v="182"/>
    <x v="33"/>
    <x v="33"/>
    <m/>
    <x v="615"/>
    <e v="#N/A"/>
    <x v="615"/>
  </r>
  <r>
    <x v="5170"/>
    <m/>
    <n v="741.15"/>
    <x v="23674"/>
    <m/>
    <m/>
    <m/>
    <m/>
    <x v="8324"/>
    <s v="2023/6/3"/>
    <x v="182"/>
    <x v="182"/>
    <x v="33"/>
    <x v="33"/>
    <m/>
    <x v="615"/>
    <e v="#N/A"/>
    <x v="615"/>
  </r>
  <r>
    <x v="5170"/>
    <m/>
    <n v="741"/>
    <x v="23675"/>
    <m/>
    <m/>
    <m/>
    <m/>
    <x v="8324"/>
    <s v="2023/6/3"/>
    <x v="182"/>
    <x v="182"/>
    <x v="33"/>
    <x v="33"/>
    <m/>
    <x v="615"/>
    <e v="#N/A"/>
    <x v="615"/>
  </r>
  <r>
    <x v="5170"/>
    <m/>
    <n v="6834"/>
    <x v="23384"/>
    <m/>
    <m/>
    <m/>
    <m/>
    <x v="10229"/>
    <s v="2023/6/18"/>
    <x v="182"/>
    <x v="182"/>
    <x v="33"/>
    <x v="33"/>
    <m/>
    <x v="615"/>
    <e v="#N/A"/>
    <x v="615"/>
  </r>
  <r>
    <x v="5170"/>
    <m/>
    <n v="2688"/>
    <x v="23676"/>
    <m/>
    <m/>
    <m/>
    <m/>
    <x v="10229"/>
    <s v="2023/6/18"/>
    <x v="182"/>
    <x v="182"/>
    <x v="33"/>
    <x v="33"/>
    <m/>
    <x v="615"/>
    <e v="#N/A"/>
    <x v="615"/>
  </r>
  <r>
    <x v="5170"/>
    <m/>
    <n v="207"/>
    <x v="23530"/>
    <m/>
    <m/>
    <m/>
    <m/>
    <x v="10230"/>
    <s v="2023/6/30"/>
    <x v="182"/>
    <x v="182"/>
    <x v="33"/>
    <x v="33"/>
    <m/>
    <x v="615"/>
    <e v="#N/A"/>
    <x v="615"/>
  </r>
  <r>
    <x v="5170"/>
    <m/>
    <n v="2645.5"/>
    <x v="23389"/>
    <m/>
    <m/>
    <m/>
    <m/>
    <x v="10232"/>
    <s v="2023/7/24"/>
    <x v="182"/>
    <x v="182"/>
    <x v="33"/>
    <x v="33"/>
    <m/>
    <x v="615"/>
    <e v="#N/A"/>
    <x v="615"/>
  </r>
  <r>
    <x v="5170"/>
    <m/>
    <n v="6725"/>
    <x v="23588"/>
    <m/>
    <m/>
    <m/>
    <m/>
    <x v="10233"/>
    <s v="2023/7/30"/>
    <x v="182"/>
    <x v="182"/>
    <x v="33"/>
    <x v="33"/>
    <m/>
    <x v="615"/>
    <e v="#N/A"/>
    <x v="615"/>
  </r>
  <r>
    <x v="5170"/>
    <m/>
    <n v="22692"/>
    <x v="23397"/>
    <m/>
    <m/>
    <m/>
    <m/>
    <x v="10238"/>
    <s v="2023/8/16"/>
    <x v="182"/>
    <x v="182"/>
    <x v="33"/>
    <x v="33"/>
    <m/>
    <x v="615"/>
    <e v="#N/A"/>
    <x v="615"/>
  </r>
  <r>
    <x v="5170"/>
    <m/>
    <n v="6762.5"/>
    <x v="23677"/>
    <m/>
    <m/>
    <m/>
    <m/>
    <x v="10241"/>
    <s v="2023/8/30"/>
    <x v="182"/>
    <x v="182"/>
    <x v="33"/>
    <x v="33"/>
    <m/>
    <x v="615"/>
    <e v="#N/A"/>
    <x v="615"/>
  </r>
  <r>
    <x v="5170"/>
    <m/>
    <n v="2036.25"/>
    <x v="23440"/>
    <m/>
    <m/>
    <m/>
    <m/>
    <x v="9657"/>
    <s v="2023/8/31"/>
    <x v="182"/>
    <x v="182"/>
    <x v="33"/>
    <x v="33"/>
    <m/>
    <x v="615"/>
    <e v="#N/A"/>
    <x v="615"/>
  </r>
  <r>
    <x v="5170"/>
    <m/>
    <n v="22061.5"/>
    <x v="23442"/>
    <m/>
    <m/>
    <m/>
    <m/>
    <x v="7981"/>
    <s v="2023/9/10"/>
    <x v="182"/>
    <x v="182"/>
    <x v="33"/>
    <x v="33"/>
    <m/>
    <x v="615"/>
    <e v="#N/A"/>
    <x v="615"/>
  </r>
  <r>
    <x v="5170"/>
    <m/>
    <n v="1987.5"/>
    <x v="23606"/>
    <m/>
    <m/>
    <m/>
    <m/>
    <x v="10245"/>
    <s v="2023/9/30"/>
    <x v="182"/>
    <x v="182"/>
    <x v="33"/>
    <x v="33"/>
    <m/>
    <x v="615"/>
    <e v="#N/A"/>
    <x v="615"/>
  </r>
  <r>
    <x v="5170"/>
    <m/>
    <n v="7025"/>
    <x v="23678"/>
    <m/>
    <m/>
    <m/>
    <m/>
    <x v="10245"/>
    <s v="2023/9/30"/>
    <x v="182"/>
    <x v="182"/>
    <x v="33"/>
    <x v="33"/>
    <m/>
    <x v="615"/>
    <e v="#N/A"/>
    <x v="615"/>
  </r>
  <r>
    <x v="5170"/>
    <m/>
    <n v="8775"/>
    <x v="23412"/>
    <m/>
    <m/>
    <m/>
    <m/>
    <x v="7529"/>
    <s v="2023/11/5"/>
    <x v="182"/>
    <x v="182"/>
    <x v="33"/>
    <x v="33"/>
    <m/>
    <x v="615"/>
    <e v="#N/A"/>
    <x v="615"/>
  </r>
  <r>
    <x v="5170"/>
    <m/>
    <n v="9125"/>
    <x v="23412"/>
    <m/>
    <m/>
    <m/>
    <m/>
    <x v="7529"/>
    <s v="2023/11/5"/>
    <x v="182"/>
    <x v="182"/>
    <x v="33"/>
    <x v="33"/>
    <m/>
    <x v="615"/>
    <e v="#N/A"/>
    <x v="615"/>
  </r>
  <r>
    <x v="5170"/>
    <m/>
    <n v="1385"/>
    <x v="23415"/>
    <m/>
    <m/>
    <m/>
    <m/>
    <x v="10252"/>
    <s v="2023/11/30"/>
    <x v="182"/>
    <x v="182"/>
    <x v="33"/>
    <x v="33"/>
    <m/>
    <x v="615"/>
    <e v="#N/A"/>
    <x v="615"/>
  </r>
  <r>
    <x v="5170"/>
    <m/>
    <n v="8375"/>
    <x v="23415"/>
    <m/>
    <m/>
    <m/>
    <m/>
    <x v="10252"/>
    <s v="2023/11/30"/>
    <x v="182"/>
    <x v="182"/>
    <x v="33"/>
    <x v="33"/>
    <m/>
    <x v="615"/>
    <e v="#N/A"/>
    <x v="615"/>
  </r>
  <r>
    <x v="5170"/>
    <m/>
    <n v="8713"/>
    <x v="23415"/>
    <m/>
    <m/>
    <m/>
    <m/>
    <x v="10252"/>
    <s v="2023/11/30"/>
    <x v="182"/>
    <x v="182"/>
    <x v="33"/>
    <x v="33"/>
    <m/>
    <x v="615"/>
    <e v="#N/A"/>
    <x v="615"/>
  </r>
  <r>
    <x v="5170"/>
    <m/>
    <n v="80700"/>
    <x v="23679"/>
    <m/>
    <m/>
    <m/>
    <m/>
    <x v="10364"/>
    <s v="2023/12/13"/>
    <x v="182"/>
    <x v="182"/>
    <x v="33"/>
    <x v="33"/>
    <m/>
    <x v="615"/>
    <e v="#N/A"/>
    <x v="615"/>
  </r>
  <r>
    <x v="5170"/>
    <m/>
    <n v="26856.5"/>
    <x v="23680"/>
    <m/>
    <m/>
    <m/>
    <m/>
    <x v="10365"/>
    <s v="2023/2/8"/>
    <x v="182"/>
    <x v="182"/>
    <x v="19"/>
    <x v="19"/>
    <m/>
    <x v="615"/>
    <e v="#N/A"/>
    <x v="615"/>
  </r>
  <r>
    <x v="5170"/>
    <m/>
    <n v="270.37"/>
    <x v="23681"/>
    <m/>
    <m/>
    <m/>
    <m/>
    <x v="7970"/>
    <s v="2023/2/15"/>
    <x v="182"/>
    <x v="182"/>
    <x v="19"/>
    <x v="19"/>
    <m/>
    <x v="615"/>
    <e v="#N/A"/>
    <x v="615"/>
  </r>
  <r>
    <x v="5170"/>
    <m/>
    <n v="4087"/>
    <x v="23645"/>
    <m/>
    <m/>
    <m/>
    <m/>
    <x v="10274"/>
    <s v="2023/2/28"/>
    <x v="182"/>
    <x v="182"/>
    <x v="19"/>
    <x v="19"/>
    <m/>
    <x v="615"/>
    <e v="#N/A"/>
    <x v="615"/>
  </r>
  <r>
    <x v="5170"/>
    <m/>
    <n v="1854"/>
    <x v="23682"/>
    <m/>
    <m/>
    <m/>
    <m/>
    <x v="10356"/>
    <s v="2023/3/1"/>
    <x v="182"/>
    <x v="182"/>
    <x v="19"/>
    <x v="19"/>
    <m/>
    <x v="615"/>
    <e v="#N/A"/>
    <x v="615"/>
  </r>
  <r>
    <x v="5170"/>
    <m/>
    <n v="2688"/>
    <x v="23683"/>
    <m/>
    <m/>
    <m/>
    <m/>
    <x v="10256"/>
    <s v="2023/3/2"/>
    <x v="182"/>
    <x v="182"/>
    <x v="19"/>
    <x v="19"/>
    <m/>
    <x v="615"/>
    <e v="#N/A"/>
    <x v="615"/>
  </r>
  <r>
    <x v="5170"/>
    <m/>
    <n v="51143.5"/>
    <x v="23684"/>
    <m/>
    <m/>
    <m/>
    <m/>
    <x v="10257"/>
    <s v="2023/3/10"/>
    <x v="182"/>
    <x v="182"/>
    <x v="19"/>
    <x v="19"/>
    <m/>
    <x v="615"/>
    <e v="#N/A"/>
    <x v="615"/>
  </r>
  <r>
    <x v="5170"/>
    <m/>
    <n v="4088.02"/>
    <x v="23685"/>
    <m/>
    <m/>
    <m/>
    <m/>
    <x v="7968"/>
    <s v="2023/4/4"/>
    <x v="182"/>
    <x v="182"/>
    <x v="19"/>
    <x v="19"/>
    <m/>
    <x v="615"/>
    <e v="#N/A"/>
    <x v="615"/>
  </r>
  <r>
    <x v="5170"/>
    <m/>
    <n v="400"/>
    <x v="23686"/>
    <m/>
    <m/>
    <m/>
    <m/>
    <x v="8488"/>
    <s v="2023/11/12"/>
    <x v="182"/>
    <x v="182"/>
    <x v="30"/>
    <x v="30"/>
    <m/>
    <x v="615"/>
    <e v="#N/A"/>
    <x v="615"/>
  </r>
  <r>
    <x v="5170"/>
    <m/>
    <n v="1178.1600000000001"/>
    <x v="23687"/>
    <m/>
    <m/>
    <m/>
    <m/>
    <x v="8223"/>
    <s v="2023/3/26"/>
    <x v="182"/>
    <x v="182"/>
    <x v="42"/>
    <x v="42"/>
    <m/>
    <x v="615"/>
    <e v="#N/A"/>
    <x v="615"/>
  </r>
  <r>
    <x v="5170"/>
    <m/>
    <n v="11770"/>
    <x v="23688"/>
    <m/>
    <m/>
    <m/>
    <m/>
    <x v="10366"/>
    <s v="2023/4/19"/>
    <x v="182"/>
    <x v="182"/>
    <x v="42"/>
    <x v="42"/>
    <m/>
    <x v="615"/>
    <e v="#N/A"/>
    <x v="615"/>
  </r>
  <r>
    <x v="5170"/>
    <m/>
    <n v="9540"/>
    <x v="23689"/>
    <m/>
    <m/>
    <m/>
    <m/>
    <x v="10226"/>
    <s v="2023/4/30"/>
    <x v="182"/>
    <x v="182"/>
    <x v="42"/>
    <x v="42"/>
    <m/>
    <x v="615"/>
    <e v="#N/A"/>
    <x v="615"/>
  </r>
  <r>
    <x v="5170"/>
    <m/>
    <n v="4446"/>
    <x v="23690"/>
    <m/>
    <m/>
    <m/>
    <m/>
    <x v="10214"/>
    <s v="2023/5/25"/>
    <x v="182"/>
    <x v="182"/>
    <x v="42"/>
    <x v="42"/>
    <m/>
    <x v="615"/>
    <e v="#N/A"/>
    <x v="615"/>
  </r>
  <r>
    <x v="5170"/>
    <m/>
    <n v="10530.24"/>
    <x v="23691"/>
    <m/>
    <m/>
    <m/>
    <m/>
    <x v="10214"/>
    <s v="2023/5/25"/>
    <x v="182"/>
    <x v="182"/>
    <x v="42"/>
    <x v="42"/>
    <m/>
    <x v="615"/>
    <e v="#N/A"/>
    <x v="615"/>
  </r>
  <r>
    <x v="5170"/>
    <m/>
    <n v="8175"/>
    <x v="23692"/>
    <m/>
    <m/>
    <m/>
    <m/>
    <x v="10227"/>
    <s v="2023/5/31"/>
    <x v="182"/>
    <x v="182"/>
    <x v="42"/>
    <x v="42"/>
    <m/>
    <x v="615"/>
    <e v="#N/A"/>
    <x v="615"/>
  </r>
  <r>
    <x v="5170"/>
    <m/>
    <n v="14350"/>
    <x v="23693"/>
    <m/>
    <m/>
    <m/>
    <m/>
    <x v="10228"/>
    <s v="2023/6/18"/>
    <x v="182"/>
    <x v="182"/>
    <x v="42"/>
    <x v="42"/>
    <m/>
    <x v="615"/>
    <e v="#N/A"/>
    <x v="615"/>
  </r>
  <r>
    <x v="5170"/>
    <m/>
    <n v="8175"/>
    <x v="23694"/>
    <m/>
    <m/>
    <m/>
    <m/>
    <x v="10230"/>
    <s v="2023/6/30"/>
    <x v="182"/>
    <x v="182"/>
    <x v="42"/>
    <x v="42"/>
    <m/>
    <x v="615"/>
    <e v="#N/A"/>
    <x v="615"/>
  </r>
  <r>
    <x v="5170"/>
    <m/>
    <n v="8175"/>
    <x v="23694"/>
    <m/>
    <m/>
    <m/>
    <m/>
    <x v="10233"/>
    <s v="2023/7/30"/>
    <x v="182"/>
    <x v="182"/>
    <x v="42"/>
    <x v="42"/>
    <m/>
    <x v="615"/>
    <e v="#N/A"/>
    <x v="615"/>
  </r>
  <r>
    <x v="5170"/>
    <m/>
    <n v="40858"/>
    <x v="23695"/>
    <m/>
    <m/>
    <m/>
    <m/>
    <x v="10367"/>
    <s v="2023/8/16"/>
    <x v="182"/>
    <x v="182"/>
    <x v="42"/>
    <x v="42"/>
    <m/>
    <x v="615"/>
    <e v="#N/A"/>
    <x v="615"/>
  </r>
  <r>
    <x v="5170"/>
    <m/>
    <n v="18774"/>
    <x v="23696"/>
    <m/>
    <m/>
    <m/>
    <m/>
    <x v="10240"/>
    <s v="2023/8/17"/>
    <x v="182"/>
    <x v="182"/>
    <x v="42"/>
    <x v="42"/>
    <m/>
    <x v="615"/>
    <e v="#N/A"/>
    <x v="615"/>
  </r>
  <r>
    <x v="5170"/>
    <m/>
    <n v="29160"/>
    <x v="23697"/>
    <m/>
    <m/>
    <m/>
    <m/>
    <x v="10240"/>
    <s v="2023/8/17"/>
    <x v="182"/>
    <x v="182"/>
    <x v="42"/>
    <x v="42"/>
    <m/>
    <x v="615"/>
    <e v="#N/A"/>
    <x v="615"/>
  </r>
  <r>
    <x v="5170"/>
    <m/>
    <n v="8175"/>
    <x v="23698"/>
    <m/>
    <m/>
    <m/>
    <m/>
    <x v="10241"/>
    <s v="2023/8/30"/>
    <x v="182"/>
    <x v="182"/>
    <x v="42"/>
    <x v="42"/>
    <m/>
    <x v="615"/>
    <e v="#N/A"/>
    <x v="615"/>
  </r>
  <r>
    <x v="5170"/>
    <m/>
    <n v="29084"/>
    <x v="23699"/>
    <m/>
    <m/>
    <m/>
    <m/>
    <x v="10280"/>
    <s v="2023/10/25"/>
    <x v="182"/>
    <x v="182"/>
    <x v="42"/>
    <x v="42"/>
    <m/>
    <x v="615"/>
    <e v="#N/A"/>
    <x v="615"/>
  </r>
  <r>
    <x v="5170"/>
    <m/>
    <n v="29962.5"/>
    <x v="23700"/>
    <m/>
    <m/>
    <m/>
    <m/>
    <x v="10280"/>
    <s v="2023/10/25"/>
    <x v="182"/>
    <x v="182"/>
    <x v="42"/>
    <x v="42"/>
    <m/>
    <x v="615"/>
    <e v="#N/A"/>
    <x v="615"/>
  </r>
  <r>
    <x v="5170"/>
    <m/>
    <n v="31464.5"/>
    <x v="23701"/>
    <m/>
    <m/>
    <m/>
    <m/>
    <x v="10282"/>
    <s v="2023/11/4"/>
    <x v="182"/>
    <x v="182"/>
    <x v="42"/>
    <x v="42"/>
    <m/>
    <x v="615"/>
    <e v="#N/A"/>
    <x v="615"/>
  </r>
  <r>
    <x v="5170"/>
    <m/>
    <n v="2000"/>
    <x v="23702"/>
    <m/>
    <m/>
    <m/>
    <m/>
    <x v="10368"/>
    <s v="2023/12/31"/>
    <x v="182"/>
    <x v="182"/>
    <x v="42"/>
    <x v="42"/>
    <m/>
    <x v="615"/>
    <e v="#N/A"/>
    <x v="615"/>
  </r>
  <r>
    <x v="5170"/>
    <m/>
    <n v="2000"/>
    <x v="23702"/>
    <m/>
    <m/>
    <m/>
    <m/>
    <x v="10368"/>
    <s v="2023/12/31"/>
    <x v="182"/>
    <x v="182"/>
    <x v="42"/>
    <x v="42"/>
    <m/>
    <x v="615"/>
    <e v="#N/A"/>
    <x v="615"/>
  </r>
  <r>
    <x v="5170"/>
    <m/>
    <n v="1600"/>
    <x v="23686"/>
    <m/>
    <m/>
    <m/>
    <m/>
    <x v="8488"/>
    <s v="2023/11/12"/>
    <x v="182"/>
    <x v="182"/>
    <x v="43"/>
    <x v="43"/>
    <m/>
    <x v="615"/>
    <e v="#N/A"/>
    <x v="615"/>
  </r>
  <r>
    <x v="5170"/>
    <m/>
    <n v="300"/>
    <x v="23686"/>
    <m/>
    <m/>
    <m/>
    <m/>
    <x v="8488"/>
    <s v="2023/11/12"/>
    <x v="182"/>
    <x v="182"/>
    <x v="43"/>
    <x v="43"/>
    <m/>
    <x v="615"/>
    <e v="#N/A"/>
    <x v="615"/>
  </r>
  <r>
    <x v="5170"/>
    <m/>
    <n v="2525"/>
    <x v="23415"/>
    <m/>
    <m/>
    <m/>
    <m/>
    <x v="10252"/>
    <s v="2023/11/30"/>
    <x v="182"/>
    <x v="182"/>
    <x v="43"/>
    <x v="43"/>
    <m/>
    <x v="615"/>
    <e v="#N/A"/>
    <x v="615"/>
  </r>
  <r>
    <x v="5170"/>
    <m/>
    <n v="450"/>
    <x v="23703"/>
    <m/>
    <m/>
    <m/>
    <m/>
    <x v="8624"/>
    <s v="2023/12/31"/>
    <x v="182"/>
    <x v="182"/>
    <x v="43"/>
    <x v="43"/>
    <m/>
    <x v="615"/>
    <e v="#N/A"/>
    <x v="615"/>
  </r>
  <r>
    <x v="5170"/>
    <m/>
    <n v="3149.83"/>
    <x v="23704"/>
    <m/>
    <m/>
    <m/>
    <m/>
    <x v="10233"/>
    <s v="2023/7/30"/>
    <x v="182"/>
    <x v="182"/>
    <x v="65"/>
    <x v="65"/>
    <m/>
    <x v="615"/>
    <e v="#N/A"/>
    <x v="615"/>
  </r>
  <r>
    <x v="5170"/>
    <m/>
    <n v="6738.04"/>
    <x v="23705"/>
    <m/>
    <m/>
    <m/>
    <m/>
    <x v="10241"/>
    <s v="2023/8/30"/>
    <x v="182"/>
    <x v="182"/>
    <x v="65"/>
    <x v="65"/>
    <m/>
    <x v="615"/>
    <e v="#N/A"/>
    <x v="615"/>
  </r>
  <r>
    <x v="5170"/>
    <m/>
    <n v="200"/>
    <x v="23706"/>
    <m/>
    <m/>
    <m/>
    <m/>
    <x v="9763"/>
    <s v="2023/8/1"/>
    <x v="182"/>
    <x v="182"/>
    <x v="58"/>
    <x v="58"/>
    <m/>
    <x v="615"/>
    <e v="#N/A"/>
    <x v="615"/>
  </r>
  <r>
    <x v="5170"/>
    <m/>
    <n v="240"/>
    <x v="23707"/>
    <m/>
    <m/>
    <m/>
    <m/>
    <x v="8608"/>
    <s v="2023/8/16"/>
    <x v="182"/>
    <x v="182"/>
    <x v="58"/>
    <x v="58"/>
    <m/>
    <x v="615"/>
    <e v="#N/A"/>
    <x v="615"/>
  </r>
  <r>
    <x v="5170"/>
    <m/>
    <n v="2036.25"/>
    <x v="23440"/>
    <m/>
    <m/>
    <m/>
    <m/>
    <x v="9657"/>
    <s v="2023/8/31"/>
    <x v="182"/>
    <x v="182"/>
    <x v="58"/>
    <x v="58"/>
    <m/>
    <x v="615"/>
    <e v="#N/A"/>
    <x v="615"/>
  </r>
  <r>
    <x v="5170"/>
    <m/>
    <n v="22061.5"/>
    <x v="23442"/>
    <m/>
    <m/>
    <m/>
    <m/>
    <x v="7981"/>
    <s v="2023/9/10"/>
    <x v="182"/>
    <x v="182"/>
    <x v="58"/>
    <x v="58"/>
    <m/>
    <x v="615"/>
    <e v="#N/A"/>
    <x v="615"/>
  </r>
  <r>
    <x v="5170"/>
    <m/>
    <n v="5500"/>
    <x v="23708"/>
    <m/>
    <m/>
    <m/>
    <m/>
    <x v="10245"/>
    <s v="2023/9/30"/>
    <x v="182"/>
    <x v="182"/>
    <x v="58"/>
    <x v="58"/>
    <m/>
    <x v="615"/>
    <e v="#N/A"/>
    <x v="615"/>
  </r>
  <r>
    <x v="5170"/>
    <m/>
    <n v="6175"/>
    <x v="23412"/>
    <m/>
    <m/>
    <m/>
    <m/>
    <x v="7529"/>
    <s v="2023/11/5"/>
    <x v="182"/>
    <x v="182"/>
    <x v="58"/>
    <x v="58"/>
    <m/>
    <x v="615"/>
    <e v="#N/A"/>
    <x v="615"/>
  </r>
  <r>
    <x v="5170"/>
    <m/>
    <n v="4313"/>
    <x v="23415"/>
    <m/>
    <m/>
    <m/>
    <m/>
    <x v="10252"/>
    <s v="2023/11/30"/>
    <x v="182"/>
    <x v="182"/>
    <x v="58"/>
    <x v="58"/>
    <m/>
    <x v="615"/>
    <e v="#N/A"/>
    <x v="615"/>
  </r>
  <r>
    <x v="5170"/>
    <m/>
    <n v="2036.25"/>
    <x v="23440"/>
    <m/>
    <m/>
    <m/>
    <m/>
    <x v="9657"/>
    <s v="2023/8/31"/>
    <x v="182"/>
    <x v="182"/>
    <x v="66"/>
    <x v="66"/>
    <m/>
    <x v="615"/>
    <e v="#N/A"/>
    <x v="615"/>
  </r>
  <r>
    <x v="5170"/>
    <m/>
    <n v="22061.5"/>
    <x v="23442"/>
    <m/>
    <m/>
    <m/>
    <m/>
    <x v="7981"/>
    <s v="2023/9/10"/>
    <x v="182"/>
    <x v="182"/>
    <x v="66"/>
    <x v="66"/>
    <m/>
    <x v="615"/>
    <e v="#N/A"/>
    <x v="615"/>
  </r>
  <r>
    <x v="5170"/>
    <m/>
    <n v="6172"/>
    <x v="23472"/>
    <m/>
    <m/>
    <m/>
    <m/>
    <x v="10281"/>
    <s v="2023/10/30"/>
    <x v="182"/>
    <x v="182"/>
    <x v="66"/>
    <x v="66"/>
    <m/>
    <x v="615"/>
    <e v="#N/A"/>
    <x v="615"/>
  </r>
  <r>
    <x v="5170"/>
    <m/>
    <n v="63812"/>
    <x v="23709"/>
    <m/>
    <m/>
    <m/>
    <m/>
    <x v="10369"/>
    <s v="2023/11/4"/>
    <x v="182"/>
    <x v="182"/>
    <x v="66"/>
    <x v="66"/>
    <m/>
    <x v="615"/>
    <e v="#N/A"/>
    <x v="615"/>
  </r>
  <r>
    <x v="5170"/>
    <m/>
    <n v="21712"/>
    <x v="23474"/>
    <m/>
    <m/>
    <m/>
    <m/>
    <x v="10283"/>
    <s v="2023/11/30"/>
    <x v="182"/>
    <x v="182"/>
    <x v="66"/>
    <x v="66"/>
    <m/>
    <x v="615"/>
    <e v="#N/A"/>
    <x v="615"/>
  </r>
  <r>
    <x v="5170"/>
    <m/>
    <n v="8884"/>
    <x v="23710"/>
    <m/>
    <m/>
    <m/>
    <m/>
    <x v="10283"/>
    <s v="2023/11/30"/>
    <x v="182"/>
    <x v="182"/>
    <x v="66"/>
    <x v="66"/>
    <m/>
    <x v="615"/>
    <e v="#N/A"/>
    <x v="615"/>
  </r>
  <r>
    <x v="5170"/>
    <m/>
    <n v="9600"/>
    <x v="23711"/>
    <m/>
    <m/>
    <m/>
    <m/>
    <x v="10283"/>
    <s v="2023/11/30"/>
    <x v="182"/>
    <x v="182"/>
    <x v="66"/>
    <x v="66"/>
    <m/>
    <x v="615"/>
    <e v="#N/A"/>
    <x v="615"/>
  </r>
  <r>
    <x v="5170"/>
    <m/>
    <n v="51260"/>
    <x v="23712"/>
    <m/>
    <m/>
    <m/>
    <m/>
    <x v="10243"/>
    <s v="2023/9/11"/>
    <x v="182"/>
    <x v="182"/>
    <x v="70"/>
    <x v="70"/>
    <m/>
    <x v="615"/>
    <e v="#N/A"/>
    <x v="615"/>
  </r>
  <r>
    <x v="5170"/>
    <m/>
    <n v="7361"/>
    <x v="23713"/>
    <m/>
    <m/>
    <m/>
    <m/>
    <x v="10245"/>
    <s v="2023/9/30"/>
    <x v="182"/>
    <x v="182"/>
    <x v="70"/>
    <x v="70"/>
    <m/>
    <x v="615"/>
    <e v="#N/A"/>
    <x v="615"/>
  </r>
  <r>
    <x v="5170"/>
    <m/>
    <n v="35512"/>
    <x v="23714"/>
    <m/>
    <m/>
    <m/>
    <m/>
    <x v="9977"/>
    <s v="2023/10/26"/>
    <x v="182"/>
    <x v="182"/>
    <x v="70"/>
    <x v="70"/>
    <m/>
    <x v="615"/>
    <e v="#N/A"/>
    <x v="615"/>
  </r>
  <r>
    <x v="5170"/>
    <m/>
    <n v="26972"/>
    <x v="23715"/>
    <m/>
    <m/>
    <m/>
    <m/>
    <x v="10370"/>
    <s v="2023/11/4"/>
    <x v="182"/>
    <x v="182"/>
    <x v="70"/>
    <x v="70"/>
    <m/>
    <x v="615"/>
    <e v="#N/A"/>
    <x v="615"/>
  </r>
  <r>
    <x v="5170"/>
    <m/>
    <n v="35376"/>
    <x v="23716"/>
    <m/>
    <m/>
    <m/>
    <m/>
    <x v="10371"/>
    <s v="2023/11/12"/>
    <x v="182"/>
    <x v="182"/>
    <x v="70"/>
    <x v="70"/>
    <m/>
    <x v="615"/>
    <e v="#N/A"/>
    <x v="615"/>
  </r>
  <r>
    <x v="5170"/>
    <m/>
    <n v="6770"/>
    <x v="23717"/>
    <m/>
    <m/>
    <m/>
    <m/>
    <x v="9649"/>
    <s v="2023/12/31"/>
    <x v="182"/>
    <x v="182"/>
    <x v="70"/>
    <x v="70"/>
    <m/>
    <x v="615"/>
    <e v="#N/A"/>
    <x v="615"/>
  </r>
  <r>
    <x v="5170"/>
    <m/>
    <n v="859"/>
    <x v="23718"/>
    <m/>
    <m/>
    <m/>
    <m/>
    <x v="5504"/>
    <s v="2023/1/11"/>
    <x v="182"/>
    <x v="182"/>
    <x v="53"/>
    <x v="53"/>
    <m/>
    <x v="615"/>
    <e v="#N/A"/>
    <x v="615"/>
  </r>
  <r>
    <x v="5170"/>
    <m/>
    <n v="8175"/>
    <x v="23719"/>
    <m/>
    <m/>
    <m/>
    <m/>
    <x v="10372"/>
    <s v="2023/10/7"/>
    <x v="182"/>
    <x v="182"/>
    <x v="53"/>
    <x v="53"/>
    <m/>
    <x v="615"/>
    <e v="#N/A"/>
    <x v="615"/>
  </r>
  <r>
    <x v="5170"/>
    <m/>
    <n v="2963"/>
    <x v="23720"/>
    <m/>
    <m/>
    <m/>
    <m/>
    <x v="10281"/>
    <s v="2023/10/30"/>
    <x v="182"/>
    <x v="182"/>
    <x v="53"/>
    <x v="53"/>
    <m/>
    <x v="615"/>
    <e v="#N/A"/>
    <x v="615"/>
  </r>
  <r>
    <x v="5170"/>
    <m/>
    <n v="39188"/>
    <x v="23556"/>
    <m/>
    <m/>
    <m/>
    <m/>
    <x v="10325"/>
    <s v="2023/1/31"/>
    <x v="183"/>
    <x v="183"/>
    <x v="10"/>
    <x v="10"/>
    <m/>
    <x v="615"/>
    <e v="#N/A"/>
    <x v="615"/>
  </r>
  <r>
    <x v="5170"/>
    <m/>
    <n v="44672"/>
    <x v="23567"/>
    <m/>
    <m/>
    <m/>
    <m/>
    <x v="10332"/>
    <s v="2023/2/28"/>
    <x v="183"/>
    <x v="183"/>
    <x v="10"/>
    <x v="10"/>
    <m/>
    <x v="615"/>
    <e v="#N/A"/>
    <x v="615"/>
  </r>
  <r>
    <x v="5170"/>
    <m/>
    <n v="57641"/>
    <x v="23570"/>
    <m/>
    <m/>
    <m/>
    <m/>
    <x v="5321"/>
    <s v="2023/3/31"/>
    <x v="183"/>
    <x v="183"/>
    <x v="10"/>
    <x v="10"/>
    <m/>
    <x v="615"/>
    <e v="#N/A"/>
    <x v="615"/>
  </r>
  <r>
    <x v="5170"/>
    <m/>
    <n v="56167"/>
    <x v="23576"/>
    <m/>
    <m/>
    <m/>
    <m/>
    <x v="5322"/>
    <s v="2023/4/30"/>
    <x v="183"/>
    <x v="183"/>
    <x v="10"/>
    <x v="10"/>
    <m/>
    <x v="615"/>
    <e v="#N/A"/>
    <x v="615"/>
  </r>
  <r>
    <x v="5170"/>
    <m/>
    <n v="50000"/>
    <x v="23582"/>
    <m/>
    <m/>
    <m/>
    <m/>
    <x v="10343"/>
    <s v="2023/5/31"/>
    <x v="183"/>
    <x v="183"/>
    <x v="10"/>
    <x v="10"/>
    <m/>
    <x v="615"/>
    <e v="#N/A"/>
    <x v="615"/>
  </r>
  <r>
    <x v="5170"/>
    <m/>
    <n v="57500"/>
    <x v="23589"/>
    <m/>
    <m/>
    <m/>
    <m/>
    <x v="10347"/>
    <s v="2023/6/30"/>
    <x v="183"/>
    <x v="183"/>
    <x v="10"/>
    <x v="10"/>
    <m/>
    <x v="615"/>
    <e v="#N/A"/>
    <x v="615"/>
  </r>
  <r>
    <x v="5170"/>
    <m/>
    <n v="57500"/>
    <x v="23594"/>
    <m/>
    <m/>
    <m/>
    <m/>
    <x v="5325"/>
    <s v="2023/7/31"/>
    <x v="183"/>
    <x v="183"/>
    <x v="10"/>
    <x v="10"/>
    <m/>
    <x v="615"/>
    <e v="#N/A"/>
    <x v="615"/>
  </r>
  <r>
    <x v="5170"/>
    <m/>
    <n v="57500"/>
    <x v="23600"/>
    <m/>
    <m/>
    <m/>
    <m/>
    <x v="5326"/>
    <s v="2023/8/31"/>
    <x v="183"/>
    <x v="183"/>
    <x v="10"/>
    <x v="10"/>
    <m/>
    <x v="615"/>
    <e v="#N/A"/>
    <x v="615"/>
  </r>
  <r>
    <x v="5170"/>
    <m/>
    <n v="54167"/>
    <x v="23605"/>
    <m/>
    <m/>
    <m/>
    <m/>
    <x v="5329"/>
    <s v="2023/9/30"/>
    <x v="183"/>
    <x v="183"/>
    <x v="10"/>
    <x v="10"/>
    <m/>
    <x v="615"/>
    <e v="#N/A"/>
    <x v="615"/>
  </r>
  <r>
    <x v="5170"/>
    <m/>
    <n v="57500"/>
    <x v="23609"/>
    <m/>
    <m/>
    <m/>
    <m/>
    <x v="5330"/>
    <s v="2023/10/31"/>
    <x v="183"/>
    <x v="183"/>
    <x v="10"/>
    <x v="10"/>
    <m/>
    <x v="615"/>
    <e v="#N/A"/>
    <x v="615"/>
  </r>
  <r>
    <x v="5170"/>
    <m/>
    <n v="57500"/>
    <x v="23612"/>
    <m/>
    <m/>
    <m/>
    <m/>
    <x v="5331"/>
    <s v="2023/11/30"/>
    <x v="183"/>
    <x v="183"/>
    <x v="10"/>
    <x v="10"/>
    <m/>
    <x v="615"/>
    <e v="#N/A"/>
    <x v="615"/>
  </r>
  <r>
    <x v="5170"/>
    <m/>
    <n v="20655"/>
    <x v="23721"/>
    <m/>
    <m/>
    <m/>
    <m/>
    <x v="10373"/>
    <s v="2023/11/26"/>
    <x v="184"/>
    <x v="184"/>
    <x v="1"/>
    <x v="1"/>
    <m/>
    <x v="615"/>
    <e v="#N/A"/>
    <x v="615"/>
  </r>
  <r>
    <x v="5170"/>
    <m/>
    <n v="2000"/>
    <x v="8277"/>
    <m/>
    <m/>
    <m/>
    <m/>
    <x v="7076"/>
    <s v="2023/12/17"/>
    <x v="184"/>
    <x v="184"/>
    <x v="73"/>
    <x v="73"/>
    <m/>
    <x v="615"/>
    <e v="#N/A"/>
    <x v="615"/>
  </r>
  <r>
    <x v="5170"/>
    <m/>
    <n v="33615.65"/>
    <x v="23722"/>
    <m/>
    <m/>
    <m/>
    <m/>
    <x v="7604"/>
    <s v="2023/12/23"/>
    <x v="185"/>
    <x v="185"/>
    <x v="72"/>
    <x v="72"/>
    <m/>
    <x v="615"/>
    <e v="#N/A"/>
    <x v="615"/>
  </r>
  <r>
    <x v="5170"/>
    <m/>
    <n v="1437.84"/>
    <x v="23723"/>
    <m/>
    <m/>
    <m/>
    <m/>
    <x v="10374"/>
    <s v="2023/3/30"/>
    <x v="186"/>
    <x v="186"/>
    <x v="24"/>
    <x v="24"/>
    <m/>
    <x v="615"/>
    <e v="#N/A"/>
    <x v="615"/>
  </r>
  <r>
    <x v="5170"/>
    <m/>
    <n v="10700"/>
    <x v="23724"/>
    <m/>
    <m/>
    <m/>
    <m/>
    <x v="10375"/>
    <s v="2023/3/30"/>
    <x v="187"/>
    <x v="187"/>
    <x v="24"/>
    <x v="24"/>
    <m/>
    <x v="615"/>
    <e v="#N/A"/>
    <x v="615"/>
  </r>
  <r>
    <x v="5170"/>
    <m/>
    <n v="10700"/>
    <x v="23725"/>
    <m/>
    <m/>
    <m/>
    <m/>
    <x v="10376"/>
    <s v="2023/3/30"/>
    <x v="187"/>
    <x v="187"/>
    <x v="24"/>
    <x v="24"/>
    <m/>
    <x v="615"/>
    <e v="#N/A"/>
    <x v="615"/>
  </r>
  <r>
    <x v="5170"/>
    <m/>
    <n v="225511"/>
    <x v="23726"/>
    <m/>
    <m/>
    <m/>
    <m/>
    <x v="10377"/>
    <s v="2023/9/1"/>
    <x v="187"/>
    <x v="187"/>
    <x v="11"/>
    <x v="11"/>
    <m/>
    <x v="615"/>
    <e v="#N/A"/>
    <x v="615"/>
  </r>
  <r>
    <x v="5170"/>
    <m/>
    <n v="382400"/>
    <x v="23727"/>
    <m/>
    <m/>
    <m/>
    <m/>
    <x v="10378"/>
    <s v="2023/11/30"/>
    <x v="187"/>
    <x v="187"/>
    <x v="11"/>
    <x v="11"/>
    <m/>
    <x v="615"/>
    <e v="#N/A"/>
    <x v="615"/>
  </r>
  <r>
    <x v="5170"/>
    <m/>
    <n v="312006"/>
    <x v="23728"/>
    <m/>
    <m/>
    <m/>
    <m/>
    <x v="10379"/>
    <s v="2023/12/1"/>
    <x v="187"/>
    <x v="187"/>
    <x v="11"/>
    <x v="11"/>
    <m/>
    <x v="615"/>
    <e v="#N/A"/>
    <x v="615"/>
  </r>
  <r>
    <x v="5170"/>
    <m/>
    <n v="21533.5"/>
    <x v="23729"/>
    <m/>
    <m/>
    <m/>
    <m/>
    <x v="10380"/>
    <s v="2023/11/30"/>
    <x v="187"/>
    <x v="187"/>
    <x v="12"/>
    <x v="12"/>
    <m/>
    <x v="615"/>
    <e v="#N/A"/>
    <x v="615"/>
  </r>
  <r>
    <x v="5170"/>
    <m/>
    <n v="4810965.7300000004"/>
    <x v="23730"/>
    <m/>
    <m/>
    <m/>
    <m/>
    <x v="10381"/>
    <s v="2023/1/31"/>
    <x v="187"/>
    <x v="187"/>
    <x v="10"/>
    <x v="10"/>
    <m/>
    <x v="615"/>
    <e v="#N/A"/>
    <x v="615"/>
  </r>
  <r>
    <x v="5170"/>
    <m/>
    <n v="303904"/>
    <x v="23731"/>
    <m/>
    <m/>
    <m/>
    <m/>
    <x v="10382"/>
    <s v="2023/11/1"/>
    <x v="187"/>
    <x v="187"/>
    <x v="64"/>
    <x v="64"/>
    <m/>
    <x v="615"/>
    <e v="#N/A"/>
    <x v="615"/>
  </r>
  <r>
    <x v="5170"/>
    <m/>
    <n v="108000"/>
    <x v="23732"/>
    <m/>
    <m/>
    <m/>
    <m/>
    <x v="10383"/>
    <s v="2023/10/25"/>
    <x v="187"/>
    <x v="187"/>
    <x v="102"/>
    <x v="101"/>
    <m/>
    <x v="615"/>
    <e v="#N/A"/>
    <x v="61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8">
  <r>
    <x v="0"/>
    <n v="2496"/>
    <s v="إذن صرف (911)"/>
    <n v="3050010"/>
    <s v="خامات _ربر _ خامات _GAS."/>
    <n v="911"/>
    <x v="0"/>
    <n v="1"/>
    <n v="172.08016000000001"/>
  </r>
  <r>
    <x v="1"/>
    <n v="2577"/>
    <s v="إذن صرف (989)"/>
    <n v="3050004"/>
    <s v=" خامات _صوف صخري   _ROCK."/>
    <n v="989"/>
    <x v="1"/>
    <n v="8"/>
    <n v="710.22843999999998"/>
  </r>
  <r>
    <x v="2"/>
    <n v="2599"/>
    <s v="إذن صرف (1008)"/>
    <n v="3050007"/>
    <s v=" خامات _سليكون  _ خامات _SILI."/>
    <n v="1008"/>
    <x v="2"/>
    <n v="1"/>
    <n v="202.08678"/>
  </r>
  <r>
    <x v="3"/>
    <n v="2836"/>
    <s v="إذن صرف (1165)"/>
    <n v="3050008"/>
    <s v=" خامات _كلادينج ولكسان    _ CLA."/>
    <n v="1165"/>
    <x v="3"/>
    <n v="1"/>
    <m/>
  </r>
  <r>
    <x v="4"/>
    <n v="4316"/>
    <s v="إذن صرف (1534)"/>
    <n v="3050008"/>
    <s v=" خامات _كلادينج ولكسان    _ CLA."/>
    <n v="1534"/>
    <x v="4"/>
    <n v="2"/>
    <n v="1531.4485999999999"/>
  </r>
  <r>
    <x v="5"/>
    <n v="5361"/>
    <s v="إذن صرف (1818)"/>
    <n v="3050003"/>
    <s v=" خامات _ ألومنيوم _ ALU_ خامات."/>
    <n v="1818"/>
    <x v="5"/>
    <n v="1"/>
    <n v="1768.6499600000002"/>
  </r>
  <r>
    <x v="6"/>
    <n v="5373"/>
    <s v="إذن صرف (1830)"/>
    <n v="3050003"/>
    <s v=" خامات _ ألومنيوم _ ALU_ خامات."/>
    <n v="1830"/>
    <x v="6"/>
    <n v="3"/>
    <n v="113.90529000000001"/>
  </r>
  <r>
    <x v="7"/>
    <n v="5482"/>
    <s v="إذن صرف (1929)"/>
    <n v="3050003"/>
    <s v=" خامات _ ألومنيوم _ ALU_ خامات."/>
    <n v="1929"/>
    <x v="7"/>
    <n v="1"/>
    <n v="34.524949999999997"/>
  </r>
  <r>
    <x v="1"/>
    <n v="5514"/>
    <s v="إذن صرف (1959)"/>
    <n v="3050004"/>
    <s v=" خامات _صوف صخري   _ROCK."/>
    <n v="1959"/>
    <x v="1"/>
    <n v="1"/>
    <n v="88.778559999999999"/>
  </r>
  <r>
    <x v="5"/>
    <n v="6129"/>
    <s v="إذن صرف (2148)"/>
    <n v="3050003"/>
    <s v=" خامات _ ألومنيوم _ ALU_ خامات."/>
    <n v="2148"/>
    <x v="5"/>
    <n v="1"/>
    <n v="1423.8451000000002"/>
  </r>
  <r>
    <x v="8"/>
    <n v="6139"/>
    <s v="إذن صرف (2154)"/>
    <n v="3050003"/>
    <s v=" خامات _ ألومنيوم _ ALU_ خامات."/>
    <n v="2154"/>
    <x v="8"/>
    <n v="1"/>
    <n v="185.6627"/>
  </r>
  <r>
    <x v="7"/>
    <n v="6140"/>
    <s v="إذن صرف (2155)"/>
    <n v="3050003"/>
    <s v=" خامات _ ألومنيوم _ ALU_ خامات."/>
    <n v="2155"/>
    <x v="7"/>
    <n v="1"/>
    <n v="837.71566999999993"/>
  </r>
  <r>
    <x v="9"/>
    <n v="6646"/>
    <s v="إذن صرف (2397)"/>
    <n v="3050002"/>
    <s v=" خامات _ اكسسوارات  _AC."/>
    <n v="2397"/>
    <x v="9"/>
    <n v="1"/>
    <n v="84.804640000000006"/>
  </r>
  <r>
    <x v="10"/>
    <n v="6718"/>
    <s v="إذن صرف (2465)"/>
    <n v="3050003"/>
    <s v=" خامات _ ألومنيوم _ ALU_ خامات."/>
    <n v="2465"/>
    <x v="10"/>
    <n v="1"/>
    <n v="310.92"/>
  </r>
  <r>
    <x v="11"/>
    <n v="7513"/>
    <s v="إذن صرف (2645)"/>
    <n v="3050003"/>
    <s v=" خامات _ ألومنيوم _ ALU_ خامات."/>
    <n v="2645"/>
    <x v="11"/>
    <n v="12"/>
    <n v="8663.2752899999996"/>
  </r>
  <r>
    <x v="12"/>
    <n v="7534"/>
    <s v="إذن صرف (2666)"/>
    <n v="3050003"/>
    <s v=" خامات _ ألومنيوم _ ALU_ خامات."/>
    <n v="2666"/>
    <x v="12"/>
    <n v="8"/>
    <n v="6479.6265500000009"/>
  </r>
  <r>
    <x v="13"/>
    <n v="7556"/>
    <s v="إذن صرف (2689)"/>
    <n v="3050003"/>
    <s v=" خامات _ ألومنيوم _ ALU_ خامات."/>
    <n v="2689"/>
    <x v="13"/>
    <n v="41"/>
    <n v="34657.008000000002"/>
  </r>
  <r>
    <x v="14"/>
    <n v="7625"/>
    <s v="إذن صرف (2746)"/>
    <n v="3050006"/>
    <s v="خامات _3M لواصق _ خامات -poli"/>
    <n v="2746"/>
    <x v="14"/>
    <n v="8"/>
    <n v="1173.7505800000001"/>
  </r>
  <r>
    <x v="15"/>
    <n v="7626"/>
    <s v="إذن صرف (2747)"/>
    <n v="3050003"/>
    <s v=" خامات _ ألومنيوم _ ALU_ خامات."/>
    <n v="2747"/>
    <x v="15"/>
    <n v="1"/>
    <n v="2363.39804"/>
  </r>
  <r>
    <x v="16"/>
    <n v="7627"/>
    <s v="إذن صرف (2748)"/>
    <n v="3050010"/>
    <s v="خامات _ربر _ خامات _GAS."/>
    <n v="2748"/>
    <x v="16"/>
    <n v="1"/>
    <n v="221.88172"/>
  </r>
  <r>
    <x v="0"/>
    <n v="7628"/>
    <s v="إذن صرف (2749)"/>
    <n v="3050010"/>
    <s v="خامات _ربر _ خامات _GAS."/>
    <n v="2749"/>
    <x v="0"/>
    <n v="8"/>
    <n v="1376.6412899999998"/>
  </r>
  <r>
    <x v="17"/>
    <n v="7633"/>
    <s v="إذن صرف (2754)"/>
    <n v="3050003"/>
    <s v=" خامات _ ألومنيوم _ ALU_ خامات."/>
    <n v="2754"/>
    <x v="17"/>
    <n v="48"/>
    <n v="10331.186400000001"/>
  </r>
  <r>
    <x v="17"/>
    <n v="7641"/>
    <s v="إذن صرف (2762)"/>
    <n v="3050003"/>
    <s v=" خامات _ ألومنيوم _ ALU_ خامات."/>
    <n v="2762"/>
    <x v="17"/>
    <n v="48"/>
    <n v="21110.234500000002"/>
  </r>
  <r>
    <x v="17"/>
    <n v="7649"/>
    <s v="إذن صرف (2768)"/>
    <n v="3050003"/>
    <s v=" خامات _ ألومنيوم _ ALU_ خامات."/>
    <n v="2768"/>
    <x v="17"/>
    <n v="48"/>
    <n v="10331.186400000001"/>
  </r>
  <r>
    <x v="18"/>
    <n v="7662"/>
    <s v="إذن صرف (2781)"/>
    <n v="3050003"/>
    <s v=" خامات _ ألومنيوم _ ALU_ خامات."/>
    <n v="2781"/>
    <x v="18"/>
    <n v="34"/>
    <n v="12711.67632"/>
  </r>
  <r>
    <x v="19"/>
    <n v="7682"/>
    <s v="إذن صرف (2785)"/>
    <n v="3050003"/>
    <s v=" خامات _ ألومنيوم _ ALU_ خامات."/>
    <n v="2785"/>
    <x v="19"/>
    <n v="16"/>
    <n v="1951.40642"/>
  </r>
  <r>
    <x v="20"/>
    <n v="7683"/>
    <s v="إذن صرف (2786)"/>
    <n v="3050010"/>
    <s v="خامات _ربر _ خامات _GAS."/>
    <n v="2786"/>
    <x v="20"/>
    <n v="56"/>
    <n v="475.04239999999999"/>
  </r>
  <r>
    <x v="21"/>
    <n v="7684"/>
    <s v="إذن صرف (2787)"/>
    <n v="3050010"/>
    <s v="خامات _ربر _ خامات _GAS."/>
    <n v="2787"/>
    <x v="21"/>
    <n v="2"/>
    <n v="916.77929999999992"/>
  </r>
  <r>
    <x v="22"/>
    <n v="7685"/>
    <s v="إذن صرف (2788)"/>
    <n v="3050009"/>
    <s v="خامات_ براغي خابور سنفره اخري   _  TOOL."/>
    <n v="2788"/>
    <x v="22"/>
    <n v="750"/>
    <n v="153.04774"/>
  </r>
  <r>
    <x v="0"/>
    <n v="7688"/>
    <s v="إذن صرف (2791)"/>
    <n v="3050010"/>
    <s v="خامات _ربر _ خامات _GAS."/>
    <n v="2791"/>
    <x v="0"/>
    <n v="14"/>
    <n v="2409.1222499999999"/>
  </r>
  <r>
    <x v="23"/>
    <n v="7696"/>
    <s v="إذن صرف (2799)"/>
    <n v="3050003"/>
    <s v=" خامات _ ألومنيوم _ ALU_ خامات."/>
    <n v="2799"/>
    <x v="23"/>
    <n v="48"/>
    <n v="10527.894190000001"/>
  </r>
  <r>
    <x v="18"/>
    <n v="7709"/>
    <s v="إذن صرف (2810)"/>
    <n v="3050003"/>
    <s v=" خامات _ ألومنيوم _ ALU_ خامات."/>
    <n v="2810"/>
    <x v="18"/>
    <n v="18"/>
    <n v="6729.7109900000005"/>
  </r>
  <r>
    <x v="17"/>
    <n v="7711"/>
    <s v="إذن صرف (2812)"/>
    <n v="3050003"/>
    <s v=" خامات _ ألومنيوم _ ALU_ خامات."/>
    <n v="2812"/>
    <x v="17"/>
    <n v="88"/>
    <n v="25670.219389999998"/>
  </r>
  <r>
    <x v="7"/>
    <n v="7721"/>
    <s v="إذن صرف (2822)"/>
    <n v="3050003"/>
    <s v=" خامات _ ألومنيوم _ ALU_ خامات."/>
    <n v="2822"/>
    <x v="7"/>
    <n v="8"/>
    <n v="559.71572000000003"/>
  </r>
  <r>
    <x v="0"/>
    <n v="7724"/>
    <s v="إذن صرف (2824)"/>
    <n v="3050010"/>
    <s v="خامات _ربر _ خامات _GAS."/>
    <n v="2824"/>
    <x v="0"/>
    <n v="2"/>
    <n v="344.16032000000001"/>
  </r>
  <r>
    <x v="0"/>
    <n v="7729"/>
    <s v="إذن صرف (2829)"/>
    <n v="3050010"/>
    <s v="خامات _ربر _ خامات _GAS."/>
    <n v="2829"/>
    <x v="0"/>
    <n v="10"/>
    <n v="1720.80161"/>
  </r>
  <r>
    <x v="23"/>
    <n v="7743"/>
    <s v="إذن صرف (2843)"/>
    <n v="3050003"/>
    <s v=" خامات _ ألومنيوم _ ALU_ خامات."/>
    <n v="2843"/>
    <x v="23"/>
    <n v="3"/>
    <n v="657.99339000000009"/>
  </r>
  <r>
    <x v="23"/>
    <n v="7901"/>
    <s v="إذن صرف (2933)"/>
    <n v="3050003"/>
    <s v=" خامات _ ألومنيوم _ ALU_ خامات."/>
    <n v="2933"/>
    <x v="23"/>
    <n v="45"/>
    <n v="10105.35759"/>
  </r>
  <r>
    <x v="23"/>
    <n v="8064"/>
    <s v="إذن صرف (2947)"/>
    <n v="3050003"/>
    <s v=" خامات _ ألومنيوم _ ALU_ خامات."/>
    <n v="2947"/>
    <x v="23"/>
    <n v="48"/>
    <n v="10779.0481"/>
  </r>
  <r>
    <x v="23"/>
    <n v="8097"/>
    <s v="إذن صرف (2986)"/>
    <n v="3050003"/>
    <s v=" خامات _ ألومنيوم _ ALU_ خامات."/>
    <n v="2986"/>
    <x v="23"/>
    <n v="144"/>
    <n v="32337.14429"/>
  </r>
  <r>
    <x v="0"/>
    <n v="8101"/>
    <s v="إذن صرف (2974)"/>
    <n v="3050010"/>
    <s v="خامات _ربر _ خامات _GAS."/>
    <n v="2974"/>
    <x v="0"/>
    <n v="1"/>
    <n v="145.29261"/>
  </r>
  <r>
    <x v="24"/>
    <n v="8105"/>
    <s v="إذن صرف (2978)"/>
    <n v="3050003"/>
    <s v=" خامات _ ألومنيوم _ ALU_ خامات."/>
    <n v="2978"/>
    <x v="24"/>
    <n v="45"/>
    <n v="894.91032999999993"/>
  </r>
  <r>
    <x v="23"/>
    <n v="8108"/>
    <s v="إذن صرف (2989)"/>
    <n v="3050003"/>
    <s v=" خامات _ ألومنيوم _ ALU_ خامات."/>
    <n v="2989"/>
    <x v="23"/>
    <n v="48"/>
    <n v="10779.0481"/>
  </r>
  <r>
    <x v="23"/>
    <n v="8110"/>
    <s v="إذن صرف (2991)"/>
    <n v="3050003"/>
    <s v=" خامات _ ألومنيوم _ ALU_ خامات."/>
    <n v="2991"/>
    <x v="23"/>
    <n v="21"/>
    <n v="4715.8335399999996"/>
  </r>
  <r>
    <x v="11"/>
    <n v="8111"/>
    <s v="إذن صرف (2992)"/>
    <n v="3050003"/>
    <s v=" خامات _ ألومنيوم _ ALU_ خامات."/>
    <n v="2992"/>
    <x v="11"/>
    <n v="6"/>
    <n v="4019.61159"/>
  </r>
  <r>
    <x v="25"/>
    <n v="8112"/>
    <s v="إذن صرف (2993)"/>
    <n v="3050009"/>
    <s v="خامات_ براغي خابور سنفره اخري   _  TOOL."/>
    <n v="2993"/>
    <x v="25"/>
    <n v="1008"/>
    <n v="54695.297529999996"/>
  </r>
  <r>
    <x v="26"/>
    <n v="8113"/>
    <s v="إذن صرف (2994)"/>
    <n v="3050003"/>
    <s v=" خامات _ ألومنيوم _ ALU_ خامات."/>
    <n v="2994"/>
    <x v="26"/>
    <n v="100"/>
    <n v="1706.0501000000002"/>
  </r>
  <r>
    <x v="27"/>
    <n v="8114"/>
    <s v="إذن صرف (2995)"/>
    <n v="3050010"/>
    <s v="خامات _ربر _ خامات _GAS."/>
    <n v="2995"/>
    <x v="27"/>
    <n v="15"/>
    <n v="9000"/>
  </r>
  <r>
    <x v="7"/>
    <n v="8115"/>
    <s v="إذن صرف (2996)"/>
    <n v="3050003"/>
    <s v=" خامات _ ألومنيوم _ ALU_ خامات."/>
    <n v="2996"/>
    <x v="7"/>
    <n v="18"/>
    <n v="772.06280000000004"/>
  </r>
  <r>
    <x v="7"/>
    <n v="8192"/>
    <s v="إذن صرف (3004)"/>
    <n v="3050003"/>
    <s v=" خامات _ ألومنيوم _ ALU_ خامات."/>
    <n v="3004"/>
    <x v="7"/>
    <n v="10"/>
    <n v="345.24953999999997"/>
  </r>
  <r>
    <x v="28"/>
    <n v="8193"/>
    <s v="إذن صرف (3005)"/>
    <n v="3050003"/>
    <s v=" خامات _ ألومنيوم _ ALU_ خامات."/>
    <n v="3005"/>
    <x v="28"/>
    <n v="4"/>
    <n v="860"/>
  </r>
  <r>
    <x v="17"/>
    <n v="8196"/>
    <s v="إذن صرف (3015)"/>
    <n v="3050003"/>
    <s v=" خامات _ ألومنيوم _ ALU_ خامات."/>
    <n v="3015"/>
    <x v="17"/>
    <n v="114"/>
    <n v="24536.5677"/>
  </r>
  <r>
    <x v="19"/>
    <n v="8218"/>
    <s v="إذن صرف (3037)"/>
    <n v="3050003"/>
    <s v=" خامات _ ألومنيوم _ ALU_ خامات."/>
    <n v="3037"/>
    <x v="19"/>
    <n v="60"/>
    <n v="7270.2896400000009"/>
  </r>
  <r>
    <x v="22"/>
    <n v="8220"/>
    <s v="إذن صرف (3039)"/>
    <n v="3050009"/>
    <s v="خامات_ براغي خابور سنفره اخري   _  TOOL."/>
    <n v="3039"/>
    <x v="22"/>
    <n v="2000"/>
    <n v="304.52"/>
  </r>
  <r>
    <x v="29"/>
    <n v="8232"/>
    <s v="إذن صرف (3051)"/>
    <n v="3050009"/>
    <s v="خامات_ براغي خابور سنفره اخري   _  TOOL."/>
    <n v="3051"/>
    <x v="29"/>
    <n v="200"/>
    <n v="1307.97"/>
  </r>
  <r>
    <x v="30"/>
    <n v="8995"/>
    <s v="إذن صرف (3055)"/>
    <n v="3050003"/>
    <s v=" خامات _ ألومنيوم _ ALU_ خامات."/>
    <n v="3055"/>
    <x v="30"/>
    <n v="24"/>
    <n v="12301.7592"/>
  </r>
  <r>
    <x v="31"/>
    <n v="9115"/>
    <s v="إذن صرف (3161)"/>
    <n v="3050012"/>
    <s v="خامات _رول تيب و ستريتش_ خامات ST_ROOL"/>
    <n v="3161"/>
    <x v="31"/>
    <n v="30"/>
    <n v="455.01015000000001"/>
  </r>
  <r>
    <x v="15"/>
    <n v="9116"/>
    <s v="إذن صرف (3162)"/>
    <n v="3050003"/>
    <s v=" خامات _ ألومنيوم _ ALU_ خامات."/>
    <n v="3162"/>
    <x v="15"/>
    <n v="1"/>
    <n v="821.8042999999999"/>
  </r>
  <r>
    <x v="17"/>
    <n v="9125"/>
    <s v="إذن صرف (3171)"/>
    <n v="3050003"/>
    <s v=" خامات _ ألومنيوم _ ALU_ خامات."/>
    <n v="3171"/>
    <x v="17"/>
    <n v="20"/>
    <n v="4192.4873600000001"/>
  </r>
  <r>
    <x v="0"/>
    <n v="9130"/>
    <s v="إذن صرف (3176)"/>
    <n v="3050010"/>
    <s v="خامات _ربر _ خامات _GAS."/>
    <n v="3176"/>
    <x v="0"/>
    <n v="7"/>
    <n v="1017.04829"/>
  </r>
  <r>
    <x v="32"/>
    <n v="9137"/>
    <s v="إذن صرف (3183)"/>
    <n v="3050003"/>
    <s v=" خامات _ ألومنيوم _ ALU_ خامات."/>
    <n v="3183"/>
    <x v="32"/>
    <n v="2"/>
    <n v="113.08985000000001"/>
  </r>
  <r>
    <x v="14"/>
    <n v="9140"/>
    <s v="إذن صرف (3186)"/>
    <n v="3050006"/>
    <s v="خامات _3M لواصق _ خامات -poli"/>
    <n v="3186"/>
    <x v="14"/>
    <n v="8"/>
    <n v="1173.7505800000001"/>
  </r>
  <r>
    <x v="7"/>
    <n v="9150"/>
    <s v="إذن صرف (3196)"/>
    <n v="3050003"/>
    <s v=" خامات _ ألومنيوم _ ALU_ خامات."/>
    <n v="3196"/>
    <x v="7"/>
    <n v="1"/>
    <n v="34.524949999999997"/>
  </r>
  <r>
    <x v="0"/>
    <n v="9164"/>
    <s v="إذن صرف (3211)"/>
    <n v="3050010"/>
    <s v="خامات _ربر _ خامات _GAS."/>
    <n v="3211"/>
    <x v="0"/>
    <n v="8"/>
    <n v="1162.3408999999999"/>
  </r>
  <r>
    <x v="17"/>
    <n v="9201"/>
    <s v="إذن صرف (3240)"/>
    <n v="3050003"/>
    <s v=" خامات _ ألومنيوم _ ALU_ خامات."/>
    <n v="3240"/>
    <x v="17"/>
    <n v="84"/>
    <n v="17608.446910000002"/>
  </r>
  <r>
    <x v="19"/>
    <n v="9249"/>
    <s v="إذن صرف (3256)"/>
    <n v="3050003"/>
    <s v=" خامات _ ألومنيوم _ ALU_ خامات."/>
    <n v="3256"/>
    <x v="19"/>
    <n v="7"/>
    <n v="845.85726"/>
  </r>
  <r>
    <x v="19"/>
    <n v="9250"/>
    <s v="إذن صرف (3257)"/>
    <n v="3050003"/>
    <s v=" خامات _ ألومنيوم _ ALU_ خامات."/>
    <n v="3257"/>
    <x v="19"/>
    <n v="4"/>
    <n v="483.34701000000001"/>
  </r>
  <r>
    <x v="0"/>
    <n v="9275"/>
    <s v="إذن صرف (3281)"/>
    <n v="3050010"/>
    <s v="خامات _ربر _ خامات _GAS."/>
    <n v="3281"/>
    <x v="0"/>
    <n v="6"/>
    <n v="871.75567999999998"/>
  </r>
  <r>
    <x v="33"/>
    <n v="9307"/>
    <s v="إذن صرف (3310)"/>
    <n v="3050009"/>
    <s v="خامات_ براغي خابور سنفره اخري   _  TOOL."/>
    <n v="3310"/>
    <x v="33"/>
    <n v="600"/>
    <n v="878.46539999999993"/>
  </r>
  <r>
    <x v="17"/>
    <n v="9316"/>
    <s v="إذن صرف (3321)"/>
    <n v="3050003"/>
    <s v=" خامات _ ألومنيوم _ ALU_ خامات."/>
    <n v="3321"/>
    <x v="17"/>
    <n v="47"/>
    <n v="10698.202560000002"/>
  </r>
  <r>
    <x v="17"/>
    <n v="9323"/>
    <s v="إذن صرف (3328)"/>
    <n v="3050003"/>
    <s v=" خامات _ ألومنيوم _ ALU_ خامات."/>
    <n v="3328"/>
    <x v="17"/>
    <n v="25"/>
    <n v="5240.6091999999999"/>
  </r>
  <r>
    <x v="0"/>
    <n v="9334"/>
    <s v="إذن صرف (3338)"/>
    <n v="3050010"/>
    <s v="خامات _ربر _ خامات _GAS."/>
    <n v="3338"/>
    <x v="0"/>
    <n v="4"/>
    <n v="581.17044999999996"/>
  </r>
  <r>
    <x v="17"/>
    <n v="9380"/>
    <s v="إذن صرف (3365)"/>
    <n v="3050003"/>
    <s v=" خامات _ ألومنيوم _ ALU_ خامات."/>
    <n v="3365"/>
    <x v="17"/>
    <n v="41"/>
    <n v="8594.5990899999997"/>
  </r>
  <r>
    <x v="23"/>
    <n v="9398"/>
    <s v="إذن صرف (3381)"/>
    <n v="3050003"/>
    <s v=" خامات _ ألومنيوم _ ALU_ خامات."/>
    <n v="3381"/>
    <x v="23"/>
    <n v="48"/>
    <n v="10527.894190000001"/>
  </r>
  <r>
    <x v="7"/>
    <n v="9413"/>
    <s v="إذن صرف (3395)"/>
    <n v="3050003"/>
    <s v=" خامات _ ألومنيوم _ ALU_ خامات."/>
    <n v="3395"/>
    <x v="7"/>
    <n v="10"/>
    <n v="345.24953999999997"/>
  </r>
  <r>
    <x v="15"/>
    <n v="9414"/>
    <s v="إذن صرف (3396)"/>
    <n v="3050006"/>
    <s v="خامات _3M لواصق _ خامات -poli"/>
    <n v="3396"/>
    <x v="15"/>
    <n v="1"/>
    <n v="821.8042999999999"/>
  </r>
  <r>
    <x v="14"/>
    <n v="9415"/>
    <s v="إذن صرف (3397)"/>
    <n v="3050006"/>
    <s v="خامات _3M لواصق _ خامات -poli"/>
    <n v="3397"/>
    <x v="14"/>
    <n v="8"/>
    <n v="1173.7505800000001"/>
  </r>
  <r>
    <x v="17"/>
    <n v="9416"/>
    <s v="إذن صرف (3398)"/>
    <n v="3050003"/>
    <s v=" خامات _ ألومنيوم _ ALU_ خامات."/>
    <n v="3398"/>
    <x v="17"/>
    <n v="1"/>
    <n v="209.62437000000003"/>
  </r>
  <r>
    <x v="33"/>
    <n v="9419"/>
    <s v="إذن صرف (3402)"/>
    <n v="3050009"/>
    <s v="خامات_ براغي خابور سنفره اخري   _  TOOL."/>
    <n v="3402"/>
    <x v="33"/>
    <n v="600"/>
    <n v="878.46539999999993"/>
  </r>
  <r>
    <x v="0"/>
    <n v="9426"/>
    <s v="إذن صرف (3409)"/>
    <n v="3050010"/>
    <s v="خامات _ربر _ خامات _GAS."/>
    <n v="3409"/>
    <x v="0"/>
    <n v="4"/>
    <n v="581.17044999999996"/>
  </r>
  <r>
    <x v="31"/>
    <n v="9427"/>
    <s v="إذن صرف (3410)"/>
    <n v="3050012"/>
    <s v="خامات _رول تيب و ستريتش_ خامات ST_ROOL"/>
    <n v="3410"/>
    <x v="31"/>
    <n v="50"/>
    <n v="758.35024999999996"/>
  </r>
  <r>
    <x v="17"/>
    <n v="9437"/>
    <s v="إذن صرف (3419)"/>
    <n v="3050003"/>
    <s v=" خامات _ ألومنيوم _ ALU_ خامات."/>
    <n v="3419"/>
    <x v="17"/>
    <n v="48"/>
    <n v="10061.969660000001"/>
  </r>
  <r>
    <x v="17"/>
    <n v="9439"/>
    <s v="إذن صرف (3421)"/>
    <n v="3050003"/>
    <s v=" خامات _ ألومنيوم _ ALU_ خامات."/>
    <n v="3421"/>
    <x v="17"/>
    <n v="95"/>
    <n v="19914.31496"/>
  </r>
  <r>
    <x v="24"/>
    <n v="9452"/>
    <s v="إذن صرف (3435)"/>
    <n v="3050003"/>
    <s v=" خامات _ ألومنيوم _ ALU_ خامات."/>
    <n v="3435"/>
    <x v="24"/>
    <n v="3"/>
    <n v="30.669800000000002"/>
  </r>
  <r>
    <x v="0"/>
    <n v="9453"/>
    <s v="إذن صرف (3436)"/>
    <n v="3050010"/>
    <s v="خامات _ربر _ خامات _GAS."/>
    <n v="3436"/>
    <x v="0"/>
    <n v="2"/>
    <n v="290.58523000000002"/>
  </r>
  <r>
    <x v="33"/>
    <n v="9454"/>
    <s v="إذن صرف (3437)"/>
    <n v="3050009"/>
    <s v="خامات_ براغي خابور سنفره اخري   _  TOOL."/>
    <n v="3437"/>
    <x v="33"/>
    <n v="600"/>
    <n v="878.46539999999993"/>
  </r>
  <r>
    <x v="19"/>
    <n v="9455"/>
    <s v="إذن صرف (3438)"/>
    <n v="3050009"/>
    <s v="خامات_ براغي خابور سنفره اخري   _  TOOL."/>
    <n v="3438"/>
    <x v="19"/>
    <n v="16"/>
    <n v="1933.3880300000001"/>
  </r>
  <r>
    <x v="31"/>
    <n v="9456"/>
    <s v="إذن صرف (3439)"/>
    <n v="3050012"/>
    <s v="خامات _رول تيب و ستريتش_ خامات ST_ROOL"/>
    <n v="3439"/>
    <x v="31"/>
    <n v="20"/>
    <n v="303.34010000000001"/>
  </r>
  <r>
    <x v="0"/>
    <n v="9457"/>
    <s v="إذن صرف (3440)"/>
    <n v="3050010"/>
    <s v="خامات _ربر _ خامات _GAS."/>
    <n v="3440"/>
    <x v="0"/>
    <n v="5"/>
    <n v="726.46307000000002"/>
  </r>
  <r>
    <x v="0"/>
    <n v="9473"/>
    <s v="إذن صرف (3459)"/>
    <n v="3050010"/>
    <s v="خامات _ربر _ خامات _GAS."/>
    <n v="3459"/>
    <x v="0"/>
    <n v="10"/>
    <n v="1452.9261300000001"/>
  </r>
  <r>
    <x v="30"/>
    <n v="9485"/>
    <s v="إذن صرف (3221)"/>
    <n v="3050003"/>
    <s v=" خامات _ ألومنيوم _ ALU_ خامات."/>
    <n v="3221"/>
    <x v="30"/>
    <n v="24"/>
    <n v="12301.7592"/>
  </r>
  <r>
    <x v="23"/>
    <n v="9644"/>
    <s v="إذن صرف (3466)"/>
    <n v="3050003"/>
    <s v=" خامات _ ألومنيوم _ ALU_ خامات."/>
    <n v="3466"/>
    <x v="23"/>
    <n v="52"/>
    <n v="11405.218710000001"/>
  </r>
  <r>
    <x v="33"/>
    <n v="9653"/>
    <s v="إذن صرف (3475)"/>
    <n v="3050009"/>
    <s v="خامات_ براغي خابور سنفره اخري   _  TOOL."/>
    <n v="3475"/>
    <x v="33"/>
    <n v="600"/>
    <n v="878.46539999999993"/>
  </r>
  <r>
    <x v="14"/>
    <n v="9660"/>
    <s v="إذن صرف (3480)"/>
    <n v="3050006"/>
    <s v="خامات _3M لواصق _ خامات -poli"/>
    <n v="3480"/>
    <x v="14"/>
    <n v="3"/>
    <n v="440.15646999999996"/>
  </r>
  <r>
    <x v="31"/>
    <n v="9667"/>
    <s v="إذن صرف (3487)"/>
    <n v="3050012"/>
    <s v="خامات _رول تيب و ستريتش_ خامات ST_ROOL"/>
    <n v="3487"/>
    <x v="31"/>
    <n v="20"/>
    <n v="303.34010000000001"/>
  </r>
  <r>
    <x v="33"/>
    <n v="9671"/>
    <s v="إذن صرف (3491)"/>
    <n v="3050009"/>
    <s v="خامات_ براغي خابور سنفره اخري   _  TOOL."/>
    <n v="3491"/>
    <x v="33"/>
    <n v="600"/>
    <n v="878.46539999999993"/>
  </r>
  <r>
    <x v="0"/>
    <n v="9675"/>
    <s v="إذن صرف (3495)"/>
    <n v="3050010"/>
    <s v="خامات _ربر _ خامات _GAS."/>
    <n v="3495"/>
    <x v="0"/>
    <n v="4"/>
    <n v="581.17044999999996"/>
  </r>
  <r>
    <x v="23"/>
    <n v="9686"/>
    <s v="إذن صرف (3507)"/>
    <n v="3050003"/>
    <s v=" خامات _ ألومنيوم _ ALU_ خامات."/>
    <n v="3507"/>
    <x v="23"/>
    <n v="52"/>
    <n v="11405.218710000001"/>
  </r>
  <r>
    <x v="30"/>
    <n v="9697"/>
    <s v="إذن صرف (3518)"/>
    <n v="3050003"/>
    <s v=" خامات _ ألومنيوم _ ALU_ خامات."/>
    <n v="3518"/>
    <x v="30"/>
    <n v="20"/>
    <n v="10251.466"/>
  </r>
  <r>
    <x v="17"/>
    <n v="9698"/>
    <s v="إذن صرف (3519)"/>
    <n v="3050003"/>
    <s v=" خامات _ ألومنيوم _ ALU_ خامات."/>
    <n v="3519"/>
    <x v="17"/>
    <n v="29"/>
    <n v="6079.1066700000001"/>
  </r>
  <r>
    <x v="34"/>
    <n v="9699"/>
    <s v="إذن صرف (3520)"/>
    <n v="3050003"/>
    <s v=" خامات _ ألومنيوم _ ALU_ خامات."/>
    <n v="3520"/>
    <x v="34"/>
    <n v="6"/>
    <n v="470.33873"/>
  </r>
  <r>
    <x v="24"/>
    <n v="9705"/>
    <s v="إذن صرف (3526)"/>
    <n v="3050003"/>
    <s v=" خامات _ ألومنيوم _ ALU_ خامات."/>
    <n v="3526"/>
    <x v="24"/>
    <n v="4"/>
    <n v="40.893059999999998"/>
  </r>
  <r>
    <x v="17"/>
    <n v="9712"/>
    <s v="إذن صرف (3533)"/>
    <n v="3050003"/>
    <s v=" خامات _ ألومنيوم _ ALU_ خامات."/>
    <n v="3533"/>
    <x v="17"/>
    <n v="5"/>
    <n v="1048.12184"/>
  </r>
  <r>
    <x v="17"/>
    <n v="9718"/>
    <s v="إذن صرف (3538)"/>
    <n v="3050003"/>
    <s v=" خامات _ ألومنيوم _ ALU_ خامات."/>
    <n v="3538"/>
    <x v="17"/>
    <n v="120"/>
    <n v="25154.924160000002"/>
  </r>
  <r>
    <x v="17"/>
    <n v="9719"/>
    <s v="إذن صرف (3539)"/>
    <n v="3050003"/>
    <s v=" خامات _ ألومنيوم _ ALU_ خامات."/>
    <n v="3539"/>
    <x v="17"/>
    <n v="96"/>
    <n v="20123.939330000001"/>
  </r>
  <r>
    <x v="17"/>
    <n v="9726"/>
    <s v="إذن صرف (3546)"/>
    <n v="3050003"/>
    <s v=" خامات _ ألومنيوم _ ALU_ خامات."/>
    <n v="3546"/>
    <x v="17"/>
    <n v="27"/>
    <n v="5659.8579399999999"/>
  </r>
  <r>
    <x v="17"/>
    <n v="9727"/>
    <s v="إذن صرف (3547)"/>
    <n v="3050003"/>
    <s v=" خامات _ ألومنيوم _ ALU_ خامات."/>
    <n v="3547"/>
    <x v="17"/>
    <n v="144"/>
    <n v="30185.908990000004"/>
  </r>
  <r>
    <x v="17"/>
    <n v="9728"/>
    <s v="إذن صرف (3548)"/>
    <n v="3050003"/>
    <s v=" خامات _ ألومنيوم _ ALU_ خامات."/>
    <n v="3548"/>
    <x v="17"/>
    <n v="101"/>
    <n v="21172.061170000001"/>
  </r>
  <r>
    <x v="30"/>
    <n v="9730"/>
    <s v="إذن صرف (3550)"/>
    <n v="3050003"/>
    <s v=" خامات _ ألومنيوم _ ALU_ خامات."/>
    <n v="3550"/>
    <x v="30"/>
    <n v="11"/>
    <n v="5638.3063000000002"/>
  </r>
  <r>
    <x v="22"/>
    <n v="9741"/>
    <s v="إذن صرف (3555)"/>
    <n v="3050009"/>
    <s v="خامات_ براغي خابور سنفره اخري   _  TOOL."/>
    <n v="3555"/>
    <x v="22"/>
    <n v="3000"/>
    <n v="1335.2454"/>
  </r>
  <r>
    <x v="24"/>
    <n v="9745"/>
    <s v="إذن صرف (3559)"/>
    <n v="3050003"/>
    <s v=" خامات _ ألومنيوم _ ALU_ خامات."/>
    <n v="3559"/>
    <x v="24"/>
    <n v="10"/>
    <n v="102.23266"/>
  </r>
  <r>
    <x v="0"/>
    <n v="9746"/>
    <s v="إذن صرف (3560)"/>
    <n v="3050010"/>
    <s v="خامات _ربر _ خامات _GAS."/>
    <n v="3560"/>
    <x v="0"/>
    <n v="14"/>
    <n v="2034.0965799999999"/>
  </r>
  <r>
    <x v="14"/>
    <n v="9748"/>
    <s v="إذن صرف (3562)"/>
    <n v="3050006"/>
    <s v="خامات _3M لواصق _ خامات -poli"/>
    <n v="3562"/>
    <x v="14"/>
    <n v="8"/>
    <n v="1173.7505800000001"/>
  </r>
  <r>
    <x v="17"/>
    <n v="10541"/>
    <s v="إذن صرف (3566)"/>
    <n v="3050003"/>
    <s v=" خامات _ ألومنيوم _ ALU_ خامات."/>
    <n v="3566"/>
    <x v="17"/>
    <n v="96"/>
    <n v="20123.939330000001"/>
  </r>
  <r>
    <x v="19"/>
    <n v="10553"/>
    <s v="إذن صرف (3578)"/>
    <n v="3050003"/>
    <s v=" خامات _ ألومنيوم _ ALU_ خامات."/>
    <n v="3578"/>
    <x v="19"/>
    <n v="17"/>
    <n v="2054.22478"/>
  </r>
  <r>
    <x v="14"/>
    <n v="10555"/>
    <s v="إذن صرف (3580)"/>
    <n v="3050003"/>
    <s v=" خامات _ ألومنيوم _ ALU_ خامات."/>
    <n v="3580"/>
    <x v="14"/>
    <n v="8"/>
    <n v="1173.7505800000001"/>
  </r>
  <r>
    <x v="15"/>
    <n v="10557"/>
    <s v="إذن صرف (3582)"/>
    <n v="3050003"/>
    <s v=" خامات _ ألومنيوم _ ALU_ خامات."/>
    <n v="3582"/>
    <x v="15"/>
    <n v="1"/>
    <n v="821.8042999999999"/>
  </r>
  <r>
    <x v="19"/>
    <n v="10558"/>
    <s v="إذن صرف (3583)"/>
    <n v="3050003"/>
    <s v=" خامات _ ألومنيوم _ ALU_ خامات."/>
    <n v="3583"/>
    <x v="19"/>
    <n v="16"/>
    <n v="1933.3880300000001"/>
  </r>
  <r>
    <x v="0"/>
    <n v="10559"/>
    <s v="إذن صرف (3584)"/>
    <n v="3050010"/>
    <s v="خامات _ربر _ خامات _GAS."/>
    <n v="3584"/>
    <x v="0"/>
    <n v="10"/>
    <n v="1452.9261300000001"/>
  </r>
  <r>
    <x v="15"/>
    <n v="10560"/>
    <s v="إذن صرف (3585)"/>
    <n v="3050003"/>
    <s v=" خامات _ ألومنيوم _ ALU_ خامات."/>
    <n v="3585"/>
    <x v="15"/>
    <n v="1"/>
    <n v="2030.17182"/>
  </r>
  <r>
    <x v="0"/>
    <n v="10561"/>
    <s v="إذن صرف (3586)"/>
    <n v="3050010"/>
    <s v="خامات _ربر _ خامات _GAS."/>
    <n v="3586"/>
    <x v="0"/>
    <n v="5"/>
    <n v="726.46307000000002"/>
  </r>
  <r>
    <x v="33"/>
    <n v="10566"/>
    <s v="إذن صرف (3591)"/>
    <n v="3050009"/>
    <s v="خامات_ براغي خابور سنفره اخري   _  TOOL."/>
    <n v="3591"/>
    <x v="33"/>
    <n v="600"/>
    <n v="878.46539999999993"/>
  </r>
  <r>
    <x v="14"/>
    <n v="10567"/>
    <s v="إذن صرف (3592)"/>
    <n v="3050006"/>
    <s v="خامات _3M لواصق _ خامات -poli"/>
    <n v="3592"/>
    <x v="14"/>
    <n v="16"/>
    <n v="2347.50117"/>
  </r>
  <r>
    <x v="35"/>
    <n v="10568"/>
    <s v="إذن صرف (3593)"/>
    <n v="3050003"/>
    <s v=" خامات _ ألومنيوم _ ALU_ خامات."/>
    <n v="3593"/>
    <x v="35"/>
    <n v="68"/>
    <n v="2423.0457700000002"/>
  </r>
  <r>
    <x v="0"/>
    <n v="10573"/>
    <s v="إذن صرف (3598)"/>
    <n v="3050010"/>
    <s v="خامات _ربر _ خامات _GAS."/>
    <n v="3598"/>
    <x v="0"/>
    <n v="5"/>
    <n v="726.46307000000002"/>
  </r>
  <r>
    <x v="31"/>
    <n v="10574"/>
    <s v="إذن صرف (3599)"/>
    <n v="3050012"/>
    <s v="خامات _رول تيب و ستريتش_ خامات ST_ROOL"/>
    <n v="3599"/>
    <x v="31"/>
    <n v="57"/>
    <n v="842.54282000000012"/>
  </r>
  <r>
    <x v="36"/>
    <n v="10576"/>
    <s v="إذن صرف (3601)"/>
    <n v="3050009"/>
    <s v="خامات_ براغي خابور سنفره اخري   _  TOOL."/>
    <n v="3601"/>
    <x v="36"/>
    <n v="6800"/>
    <n v="1549.1760000000002"/>
  </r>
  <r>
    <x v="37"/>
    <n v="10584"/>
    <s v="إذن صرف (3604)"/>
    <n v="3050007"/>
    <s v=" خامات _سليكون  _ خامات _SILI."/>
    <n v="3604"/>
    <x v="37"/>
    <n v="20"/>
    <n v="5199.9193599999999"/>
  </r>
  <r>
    <x v="19"/>
    <n v="10589"/>
    <s v="إذن صرف (3609)"/>
    <n v="3050003"/>
    <s v=" خامات _ ألومنيوم _ ALU_ خامات."/>
    <n v="3609"/>
    <x v="19"/>
    <n v="6"/>
    <n v="725.02051000000006"/>
  </r>
  <r>
    <x v="0"/>
    <n v="10595"/>
    <s v="إذن صرف (3615)"/>
    <n v="3050010"/>
    <s v="خامات _ربر _ خامات _GAS."/>
    <n v="3615"/>
    <x v="0"/>
    <n v="4"/>
    <n v="581.17044999999996"/>
  </r>
  <r>
    <x v="0"/>
    <n v="10599"/>
    <s v="إذن صرف (3619)"/>
    <n v="3050010"/>
    <s v="خامات _ربر _ خامات _GAS."/>
    <n v="3619"/>
    <x v="0"/>
    <n v="4"/>
    <n v="581.17044999999996"/>
  </r>
  <r>
    <x v="1"/>
    <n v="10600"/>
    <s v="إذن صرف (3620)"/>
    <n v="3050004"/>
    <s v=" خامات _صوف صخري   _ROCK."/>
    <n v="3620"/>
    <x v="1"/>
    <n v="52"/>
    <n v="4616.4848599999996"/>
  </r>
  <r>
    <x v="20"/>
    <n v="10649"/>
    <s v="إذن صرف (3664)"/>
    <n v="3050010"/>
    <s v="خامات _ربر _ خامات _GAS."/>
    <n v="3664"/>
    <x v="20"/>
    <n v="504"/>
    <n v="4275.3815999999997"/>
  </r>
  <r>
    <x v="21"/>
    <n v="10650"/>
    <s v="إذن صرف (3665)"/>
    <n v="3050010"/>
    <s v="خامات _ربر _ خامات _GAS."/>
    <n v="3665"/>
    <x v="21"/>
    <n v="2"/>
    <n v="459.96747000000005"/>
  </r>
  <r>
    <x v="38"/>
    <n v="10732"/>
    <s v="إذن صرف (3741)"/>
    <n v="3050003"/>
    <s v=" خامات _ ألومنيوم _ ALU_ خامات."/>
    <n v="3741"/>
    <x v="38"/>
    <n v="10"/>
    <n v="522.53815000000009"/>
  </r>
  <r>
    <x v="39"/>
    <n v="10741"/>
    <s v="إذن صرف (3750)"/>
    <n v="3050003"/>
    <s v=" خامات _ ألومنيوم _ ALU_ خامات."/>
    <n v="3750"/>
    <x v="39"/>
    <n v="1"/>
    <n v="103.40842000000001"/>
  </r>
  <r>
    <x v="30"/>
    <n v="10816"/>
    <s v="إذن صرف (3796)"/>
    <n v="3050003"/>
    <s v=" خامات _ ألومنيوم _ ALU_ خامات."/>
    <n v="3796"/>
    <x v="30"/>
    <n v="20"/>
    <n v="9060.5537999999997"/>
  </r>
  <r>
    <x v="40"/>
    <n v="10822"/>
    <s v="إذن صرف (3802)"/>
    <n v="3050009"/>
    <s v="خامات_ براغي خابور سنفره اخري   _  TOOL."/>
    <n v="3802"/>
    <x v="40"/>
    <n v="480"/>
    <n v="447.20862"/>
  </r>
  <r>
    <x v="41"/>
    <n v="10823"/>
    <s v="إذن صرف (3803)"/>
    <n v="3050009"/>
    <s v="خامات_ براغي خابور سنفره اخري   _  TOOL."/>
    <n v="3803"/>
    <x v="41"/>
    <n v="100"/>
    <n v="2273.9998999999998"/>
  </r>
  <r>
    <x v="30"/>
    <n v="10854"/>
    <s v="إذن صرف (3834)"/>
    <n v="3050003"/>
    <s v=" خامات _ ألومنيوم _ ALU_ خامات."/>
    <n v="3834"/>
    <x v="30"/>
    <n v="19"/>
    <n v="8607.5261100000007"/>
  </r>
  <r>
    <x v="4"/>
    <n v="10863"/>
    <s v="إذن صرف (3843)"/>
    <n v="3050008"/>
    <s v=" خامات _كلادينج ولكسان    _ CLA."/>
    <n v="3843"/>
    <x v="4"/>
    <n v="2"/>
    <n v="1531.4485999999999"/>
  </r>
  <r>
    <x v="35"/>
    <n v="11089"/>
    <s v="إذن صرف (4060)"/>
    <n v="3050003"/>
    <s v=" خامات _ ألومنيوم _ ALU_ خامات."/>
    <n v="4060"/>
    <x v="35"/>
    <n v="38"/>
    <n v="1335.17419"/>
  </r>
  <r>
    <x v="0"/>
    <n v="11121"/>
    <s v="إذن صرف (4089)"/>
    <n v="3050010"/>
    <s v="خامات _ربر _ خامات _GAS."/>
    <n v="4089"/>
    <x v="0"/>
    <n v="2"/>
    <n v="290.58523000000002"/>
  </r>
  <r>
    <x v="42"/>
    <n v="11245"/>
    <s v="إذن صرف (4126)"/>
    <n v="3050003"/>
    <s v=" خامات _ ألومنيوم _ ALU_ خامات."/>
    <n v="4126"/>
    <x v="42"/>
    <n v="137"/>
    <n v="25991.118459999998"/>
  </r>
  <r>
    <x v="42"/>
    <n v="11250"/>
    <s v="إذن صرف (4131)"/>
    <n v="3050003"/>
    <s v=" خامات _ ألومنيوم _ ALU_ خامات."/>
    <n v="4131"/>
    <x v="42"/>
    <n v="13"/>
    <n v="148.08430000000001"/>
  </r>
  <r>
    <x v="22"/>
    <n v="11288"/>
    <s v="إذن صرف (4169)"/>
    <n v="3050009"/>
    <s v="خامات_ براغي خابور سنفره اخري   _  TOOL."/>
    <n v="4169"/>
    <x v="22"/>
    <n v="5000"/>
    <n v="761.30000000000007"/>
  </r>
  <r>
    <x v="43"/>
    <n v="11290"/>
    <s v="إذن صرف (4171)"/>
    <n v="3050003"/>
    <s v=" خامات _ ألومنيوم _ ALU_ خامات."/>
    <n v="4171"/>
    <x v="43"/>
    <n v="139"/>
    <n v="12658.324820000002"/>
  </r>
  <r>
    <x v="13"/>
    <n v="11304"/>
    <s v="إذن صرف (4185)"/>
    <n v="3050003"/>
    <s v=" خامات _ ألومنيوم _ ALU_ خامات."/>
    <n v="4185"/>
    <x v="13"/>
    <n v="3"/>
    <n v="2322.9912899999999"/>
  </r>
  <r>
    <x v="17"/>
    <n v="11323"/>
    <s v="إذن صرف (4204)"/>
    <n v="3050003"/>
    <s v=" خامات _ ألومنيوم _ ALU_ خامات."/>
    <n v="4204"/>
    <x v="17"/>
    <n v="96"/>
    <n v="30118.877230000002"/>
  </r>
  <r>
    <x v="44"/>
    <n v="11328"/>
    <s v="إذن صرف (4220)"/>
    <n v="3050003"/>
    <s v=" خامات _ ألومنيوم _ ALU_ خامات."/>
    <n v="4220"/>
    <x v="44"/>
    <n v="40"/>
    <n v="7627.3550000000005"/>
  </r>
  <r>
    <x v="17"/>
    <n v="11334"/>
    <s v="إذن صرف (4215)"/>
    <n v="3050003"/>
    <s v=" خامات _ ألومنيوم _ ALU_ خامات."/>
    <n v="4215"/>
    <x v="17"/>
    <n v="96"/>
    <n v="31384.144900000003"/>
  </r>
  <r>
    <x v="0"/>
    <n v="11339"/>
    <s v="إذن صرف (4222)"/>
    <n v="3050003"/>
    <s v=" خامات _ ألومنيوم _ ALU_ خامات."/>
    <n v="4222"/>
    <x v="0"/>
    <n v="10"/>
    <n v="1452.9261300000001"/>
  </r>
  <r>
    <x v="5"/>
    <n v="11350"/>
    <s v="إذن صرف (4232)"/>
    <n v="3050003"/>
    <s v=" خامات _ ألومنيوم _ ALU_ خامات."/>
    <n v="4232"/>
    <x v="5"/>
    <n v="60"/>
    <n v="15242.468929999999"/>
  </r>
  <r>
    <x v="4"/>
    <n v="11357"/>
    <s v="إذن صرف (4239)"/>
    <n v="3050008"/>
    <s v=" خامات _كلادينج ولكسان    _ CLA."/>
    <n v="4239"/>
    <x v="4"/>
    <n v="4"/>
    <n v="3062.8971999999999"/>
  </r>
  <r>
    <x v="0"/>
    <n v="11362"/>
    <s v="إذن صرف (4244)"/>
    <n v="3050010"/>
    <s v="خامات _ربر _ خامات _GAS."/>
    <n v="4244"/>
    <x v="0"/>
    <n v="6"/>
    <n v="871.75567999999998"/>
  </r>
  <r>
    <x v="31"/>
    <n v="11364"/>
    <s v="إذن صرف (4246)"/>
    <n v="3050012"/>
    <s v="خامات _رول تيب و ستريتش_ خامات ST_ROOL"/>
    <n v="4246"/>
    <x v="31"/>
    <n v="30"/>
    <n v="443.44358999999997"/>
  </r>
  <r>
    <x v="22"/>
    <n v="11379"/>
    <s v="إذن صرف (4261)"/>
    <n v="3050009"/>
    <s v="خامات_ براغي خابور سنفره اخري   _  TOOL."/>
    <n v="4261"/>
    <x v="22"/>
    <n v="3000"/>
    <n v="456.78000000000003"/>
  </r>
  <r>
    <x v="0"/>
    <n v="11594"/>
    <s v="إذن صرف (4271)"/>
    <n v="3050010"/>
    <s v="خامات _ربر _ خامات _GAS."/>
    <n v="4271"/>
    <x v="0"/>
    <n v="5"/>
    <n v="726.46307000000002"/>
  </r>
  <r>
    <x v="14"/>
    <n v="11615"/>
    <s v="إذن صرف (4292)"/>
    <n v="3050006"/>
    <s v="خامات _3M لواصق _ خامات -poli"/>
    <n v="4292"/>
    <x v="14"/>
    <n v="16"/>
    <n v="2347.50117"/>
  </r>
  <r>
    <x v="45"/>
    <n v="11649"/>
    <s v="إذن صرف (4333)"/>
    <n v="3050004"/>
    <s v=" خامات _صوف صخري   _ROCK."/>
    <n v="4333"/>
    <x v="45"/>
    <n v="3"/>
    <n v="1105.4592"/>
  </r>
  <r>
    <x v="46"/>
    <n v="11668"/>
    <s v="إذن صرف (4349)"/>
    <n v="3050009"/>
    <s v="خامات_ براغي خابور سنفره اخري   _  TOOL."/>
    <n v="4349"/>
    <x v="46"/>
    <n v="3"/>
    <n v="3829.2073200000004"/>
  </r>
  <r>
    <x v="47"/>
    <n v="11672"/>
    <s v="إذن صرف (4353)"/>
    <n v="3050003"/>
    <s v=" خامات _ ألومنيوم _ ALU_ خامات."/>
    <n v="4353"/>
    <x v="47"/>
    <n v="48"/>
    <n v="1389.20794"/>
  </r>
  <r>
    <x v="15"/>
    <n v="11688"/>
    <s v="إذن صرف (4366)"/>
    <n v="3050003"/>
    <s v=" خامات _ ألومنيوم _ ALU_ خامات."/>
    <n v="4366"/>
    <x v="15"/>
    <n v="2"/>
    <n v="4593.99568"/>
  </r>
  <r>
    <x v="0"/>
    <n v="11690"/>
    <s v="إذن صرف (4368)"/>
    <n v="3050010"/>
    <s v="خامات _ربر _ خامات _GAS."/>
    <n v="4368"/>
    <x v="0"/>
    <n v="10"/>
    <n v="1452.9261300000001"/>
  </r>
  <r>
    <x v="48"/>
    <n v="11713"/>
    <s v="إذن صرف (4391)"/>
    <n v="3050003"/>
    <s v=" خامات _ ألومنيوم _ ALU_ خامات."/>
    <n v="4391"/>
    <x v="48"/>
    <n v="33"/>
    <n v="7595.1538700000001"/>
  </r>
  <r>
    <x v="34"/>
    <n v="11776"/>
    <s v="إذن صرف (4447)"/>
    <n v="3050003"/>
    <s v=" خامات _ ألومنيوم _ ALU_ خامات."/>
    <n v="4447"/>
    <x v="34"/>
    <n v="2"/>
    <n v="214.66324"/>
  </r>
  <r>
    <x v="0"/>
    <n v="11778"/>
    <s v="إذن صرف (4449)"/>
    <n v="3050010"/>
    <s v="خامات _ربر _ خامات _GAS."/>
    <n v="4449"/>
    <x v="0"/>
    <n v="6"/>
    <n v="871.75567999999998"/>
  </r>
  <r>
    <x v="31"/>
    <n v="11779"/>
    <s v="إذن صرف (4450)"/>
    <n v="3050012"/>
    <s v="خامات _رول تيب و ستريتش_ خامات ST_ROOL"/>
    <n v="4450"/>
    <x v="31"/>
    <n v="50"/>
    <n v="730.27725000000009"/>
  </r>
  <r>
    <x v="17"/>
    <n v="12433"/>
    <s v="إذن صرف (4479)"/>
    <n v="3050003"/>
    <s v=" خامات _ ألومنيوم _ ALU_ خامات."/>
    <n v="4479"/>
    <x v="17"/>
    <n v="96"/>
    <n v="20873.893540000001"/>
  </r>
  <r>
    <x v="49"/>
    <n v="12447"/>
    <s v="إذن صرف (4493)"/>
    <n v="3050009"/>
    <s v="خامات_ براغي خابور سنفره اخري   _  TOOL."/>
    <n v="4493"/>
    <x v="49"/>
    <n v="1000"/>
    <n v="1210.7650000000001"/>
  </r>
  <r>
    <x v="15"/>
    <n v="12456"/>
    <s v="إذن صرف (4502)"/>
    <n v="3050003"/>
    <s v=" خامات _ ألومنيوم _ ALU_ خامات."/>
    <n v="4502"/>
    <x v="15"/>
    <n v="4"/>
    <n v="3287.2171999999996"/>
  </r>
  <r>
    <x v="15"/>
    <n v="12457"/>
    <s v="إذن صرف (4503)"/>
    <n v="3050003"/>
    <s v=" خامات _ ألومنيوم _ ALU_ خامات."/>
    <n v="4503"/>
    <x v="15"/>
    <n v="6"/>
    <n v="4930.8258000000005"/>
  </r>
  <r>
    <x v="0"/>
    <n v="12458"/>
    <s v="إذن صرف (4504)"/>
    <n v="3050010"/>
    <s v="خامات _ربر _ خامات _GAS."/>
    <n v="4504"/>
    <x v="0"/>
    <n v="6"/>
    <n v="871.75567999999998"/>
  </r>
  <r>
    <x v="17"/>
    <n v="12469"/>
    <s v="إذن صرف (4515)"/>
    <n v="3050003"/>
    <s v=" خامات _ ألومنيوم _ ALU_ خامات."/>
    <n v="4515"/>
    <x v="17"/>
    <n v="132"/>
    <n v="28701.603610000002"/>
  </r>
  <r>
    <x v="0"/>
    <n v="12477"/>
    <s v="إذن صرف (4523)"/>
    <n v="3050010"/>
    <s v="خامات _ربر _ خامات _GAS."/>
    <n v="4523"/>
    <x v="0"/>
    <n v="6"/>
    <n v="871.75567999999998"/>
  </r>
  <r>
    <x v="14"/>
    <n v="12478"/>
    <s v="إذن صرف (4524)"/>
    <n v="3050006"/>
    <s v="خامات _3M لواصق _ خامات -poli"/>
    <n v="4524"/>
    <x v="14"/>
    <n v="16"/>
    <n v="2347.50117"/>
  </r>
  <r>
    <x v="24"/>
    <n v="12493"/>
    <s v="إذن صرف (4539)"/>
    <n v="3050003"/>
    <s v=" خامات _ ألومنيوم _ ALU_ خامات."/>
    <n v="4539"/>
    <x v="24"/>
    <n v="1"/>
    <n v="16.235109999999999"/>
  </r>
  <r>
    <x v="17"/>
    <n v="12496"/>
    <s v="إذن صرف (4542)"/>
    <n v="3050003"/>
    <s v=" خامات _ ألومنيوم _ ALU_ خامات."/>
    <n v="4542"/>
    <x v="17"/>
    <n v="96"/>
    <n v="31229.413629999999"/>
  </r>
  <r>
    <x v="22"/>
    <n v="12506"/>
    <s v="إذن صرف (4552)"/>
    <n v="3050009"/>
    <s v="خامات_ براغي خابور سنفره اخري   _  TOOL."/>
    <n v="4552"/>
    <x v="22"/>
    <n v="5000"/>
    <n v="761.30000000000007"/>
  </r>
  <r>
    <x v="15"/>
    <n v="12511"/>
    <s v="إذن صرف (4557)"/>
    <n v="3050003"/>
    <s v=" خامات _ ألومنيوم _ ALU_ خامات."/>
    <n v="4557"/>
    <x v="15"/>
    <n v="4"/>
    <n v="3287.2171999999996"/>
  </r>
  <r>
    <x v="0"/>
    <n v="12513"/>
    <s v="إذن صرف (4559)"/>
    <n v="3050010"/>
    <s v="خامات _ربر _ خامات _GAS."/>
    <n v="4559"/>
    <x v="0"/>
    <n v="10"/>
    <n v="1452.9261300000001"/>
  </r>
  <r>
    <x v="17"/>
    <n v="12538"/>
    <s v="إذن صرف (4564)"/>
    <n v="3050003"/>
    <s v=" خامات _ ألومنيوم _ ALU_ خامات."/>
    <n v="4564"/>
    <x v="17"/>
    <n v="131"/>
    <n v="28481.844849999998"/>
  </r>
  <r>
    <x v="0"/>
    <n v="12553"/>
    <s v="إذن صرف (4578)"/>
    <n v="3050010"/>
    <s v="خامات _ربر _ خامات _GAS."/>
    <n v="4578"/>
    <x v="0"/>
    <n v="10"/>
    <n v="1452.9261300000001"/>
  </r>
  <r>
    <x v="8"/>
    <n v="12579"/>
    <s v="إذن صرف (4604)"/>
    <n v="3050003"/>
    <s v=" خامات _ ألومنيوم _ ALU_ خامات."/>
    <n v="4604"/>
    <x v="8"/>
    <n v="1"/>
    <n v="333.17690000000005"/>
  </r>
  <r>
    <x v="9"/>
    <n v="12595"/>
    <s v="إذن صرف (4620)"/>
    <n v="3050002"/>
    <s v=" خامات _ اكسسوارات  _AC."/>
    <n v="4620"/>
    <x v="9"/>
    <n v="205"/>
    <n v="18061.776710000002"/>
  </r>
  <r>
    <x v="50"/>
    <n v="12596"/>
    <s v="إذن صرف (4621)"/>
    <n v="3050010"/>
    <s v="خامات _ربر _ خامات _GAS."/>
    <n v="4621"/>
    <x v="50"/>
    <n v="1"/>
    <n v="2752.1790299999998"/>
  </r>
  <r>
    <x v="0"/>
    <n v="12602"/>
    <s v="إذن صرف (4627)"/>
    <n v="3050010"/>
    <s v="خامات _ربر _ خامات _GAS."/>
    <n v="4627"/>
    <x v="0"/>
    <n v="5"/>
    <n v="726.46307000000002"/>
  </r>
  <r>
    <x v="51"/>
    <n v="12603"/>
    <s v="إذن صرف (4628)"/>
    <n v="3050003"/>
    <s v=" خامات _ ألومنيوم _ ALU_ خامات."/>
    <n v="4628"/>
    <x v="51"/>
    <n v="5"/>
    <n v="1019.3086199999999"/>
  </r>
  <r>
    <x v="52"/>
    <n v="12607"/>
    <s v="إذن صرف (4632)"/>
    <n v="3050003"/>
    <s v=" خامات _ ألومنيوم _ ALU_ خامات."/>
    <n v="4632"/>
    <x v="52"/>
    <n v="102"/>
    <n v="4645.6239299999997"/>
  </r>
  <r>
    <x v="31"/>
    <n v="12608"/>
    <s v="إذن صرف (4633)"/>
    <n v="3050012"/>
    <s v="خامات _رول تيب و ستريتش_ خامات ST_ROOL"/>
    <n v="4633"/>
    <x v="31"/>
    <n v="50"/>
    <n v="730.27725000000009"/>
  </r>
  <r>
    <x v="25"/>
    <n v="12617"/>
    <s v="إذن صرف (4642)"/>
    <n v="3050009"/>
    <s v="خامات_ براغي خابور سنفره اخري   _  TOOL."/>
    <n v="4642"/>
    <x v="25"/>
    <n v="96"/>
    <n v="749.63107000000002"/>
  </r>
  <r>
    <x v="14"/>
    <n v="12623"/>
    <s v="إذن صرف (4648)"/>
    <n v="3050006"/>
    <s v="خامات _3M لواصق _ خامات -poli"/>
    <n v="4648"/>
    <x v="14"/>
    <n v="8"/>
    <n v="1345.9928"/>
  </r>
  <r>
    <x v="53"/>
    <n v="12633"/>
    <s v="إذن صرف (4658)"/>
    <n v="3050010"/>
    <s v="خامات _ربر _ خامات _GAS."/>
    <n v="4658"/>
    <x v="53"/>
    <n v="1"/>
    <n v="277.04730000000001"/>
  </r>
  <r>
    <x v="54"/>
    <n v="12640"/>
    <s v="إذن صرف (4665)"/>
    <n v="3050010"/>
    <s v="خامات _ربر _ خامات _GAS."/>
    <n v="4665"/>
    <x v="54"/>
    <n v="1"/>
    <n v="225.02070000000001"/>
  </r>
  <r>
    <x v="0"/>
    <n v="12641"/>
    <s v="إذن صرف (4666)"/>
    <n v="3050010"/>
    <s v="خامات _ربر _ خامات _GAS."/>
    <n v="4666"/>
    <x v="0"/>
    <n v="4"/>
    <n v="581.17044999999996"/>
  </r>
  <r>
    <x v="31"/>
    <n v="12642"/>
    <s v="إذن صرف (4667)"/>
    <n v="3050012"/>
    <s v="خامات _رول تيب و ستريتش_ خامات ST_ROOL"/>
    <n v="4667"/>
    <x v="31"/>
    <n v="50"/>
    <n v="730.27725000000009"/>
  </r>
  <r>
    <x v="23"/>
    <n v="12656"/>
    <s v="إذن صرف (4681)"/>
    <n v="3050003"/>
    <s v=" خامات _ ألومنيوم _ ALU_ خامات."/>
    <n v="4681"/>
    <x v="23"/>
    <n v="26"/>
    <n v="5609.2400500000003"/>
  </r>
  <r>
    <x v="20"/>
    <n v="12661"/>
    <s v="إذن صرف (4686)"/>
    <n v="3050010"/>
    <s v="خامات _ربر _ خامات _GAS."/>
    <n v="4686"/>
    <x v="20"/>
    <n v="500"/>
    <n v="4241.45"/>
  </r>
  <r>
    <x v="21"/>
    <n v="12662"/>
    <s v="إذن صرف (4687)"/>
    <n v="3050010"/>
    <s v="خامات _ربر _ خامات _GAS."/>
    <n v="4687"/>
    <x v="21"/>
    <n v="5"/>
    <n v="1149.91868"/>
  </r>
  <r>
    <x v="55"/>
    <n v="12665"/>
    <s v="إذن صرف (4690)"/>
    <n v="3050003"/>
    <s v=" خامات _ ألومنيوم _ ALU_ خامات."/>
    <n v="4690"/>
    <x v="55"/>
    <n v="2"/>
    <n v="1555.4374900000003"/>
  </r>
  <r>
    <x v="56"/>
    <n v="12681"/>
    <s v="إذن صرف (4706)"/>
    <n v="3050006"/>
    <s v="خامات _3M لواصق _ خامات -poli"/>
    <n v="4706"/>
    <x v="56"/>
    <n v="8"/>
    <n v="5111.8944100001827"/>
  </r>
  <r>
    <x v="22"/>
    <n v="13032"/>
    <s v="إذن صرف (4754)"/>
    <n v="3050009"/>
    <s v="خامات_ براغي خابور سنفره اخري   _  TOOL."/>
    <n v="4754"/>
    <x v="22"/>
    <n v="1000"/>
    <n v="272.13099999999997"/>
  </r>
  <r>
    <x v="50"/>
    <n v="13043"/>
    <s v="إذن صرف (4765)"/>
    <n v="3050010"/>
    <s v="خامات _ربر _ خامات _GAS."/>
    <n v="4765"/>
    <x v="50"/>
    <n v="3"/>
    <n v="669.18712000000005"/>
  </r>
  <r>
    <x v="5"/>
    <n v="13054"/>
    <s v="إذن صرف (4776)"/>
    <n v="3050003"/>
    <s v=" خامات _ ألومنيوم _ ALU_ خامات."/>
    <n v="4776"/>
    <x v="5"/>
    <n v="4"/>
    <n v="401.40893"/>
  </r>
  <r>
    <x v="17"/>
    <n v="13056"/>
    <s v="إذن صرف (4778)"/>
    <n v="3050003"/>
    <s v=" خامات _ ألومنيوم _ ALU_ خامات."/>
    <n v="4778"/>
    <x v="17"/>
    <n v="7"/>
    <n v="1521.9306400000003"/>
  </r>
  <r>
    <x v="50"/>
    <n v="13076"/>
    <s v="إذن صرف (4798)"/>
    <n v="3050010"/>
    <s v="خامات _ربر _ خامات _GAS."/>
    <n v="4798"/>
    <x v="50"/>
    <n v="5"/>
    <n v="1115.31187"/>
  </r>
  <r>
    <x v="15"/>
    <n v="13208"/>
    <s v="إذن صرف (4890)"/>
    <n v="3050003"/>
    <s v=" خامات _ ألومنيوم _ ALU_ خامات."/>
    <n v="4890"/>
    <x v="15"/>
    <n v="1"/>
    <n v="22134.210469999998"/>
  </r>
  <r>
    <x v="17"/>
    <n v="13211"/>
    <s v="إذن صرف (4893)"/>
    <n v="3050003"/>
    <s v=" خامات _ ألومنيوم _ ALU_ خامات."/>
    <n v="4893"/>
    <x v="17"/>
    <n v="20"/>
    <n v="4348.3732600000003"/>
  </r>
  <r>
    <x v="17"/>
    <n v="13938"/>
    <s v="إذن صرف (4897)"/>
    <n v="3050003"/>
    <s v=" خامات _ ألومنيوم _ ALU_ خامات."/>
    <n v="4897"/>
    <x v="17"/>
    <n v="8"/>
    <n v="1739.3492999999999"/>
  </r>
  <r>
    <x v="57"/>
    <n v="13963"/>
    <s v="إذن صرف (4922)"/>
    <n v="3050008"/>
    <s v=" خامات _كلادينج ولكسان    _ CLA."/>
    <n v="4922"/>
    <x v="57"/>
    <n v="396"/>
    <n v="202076.63982000001"/>
  </r>
  <r>
    <x v="58"/>
    <n v="14015"/>
    <s v="إذن صرف (4974)"/>
    <n v="3050003"/>
    <s v=" خامات _ ألومنيوم _ ALU_ خامات."/>
    <n v="4974"/>
    <x v="58"/>
    <n v="5"/>
    <n v="10771.581640000002"/>
  </r>
  <r>
    <x v="38"/>
    <n v="14017"/>
    <s v="إذن صرف (4976)"/>
    <n v="3050003"/>
    <s v=" خامات _ ألومنيوم _ ALU_ خامات."/>
    <n v="4976"/>
    <x v="38"/>
    <n v="560"/>
    <n v="25716.036080000002"/>
  </r>
  <r>
    <x v="31"/>
    <n v="14019"/>
    <s v="إذن صرف (4978)"/>
    <n v="3050012"/>
    <s v="خامات _رول تيب و ستريتش_ خامات ST_ROOL"/>
    <n v="4978"/>
    <x v="31"/>
    <n v="50"/>
    <n v="725"/>
  </r>
  <r>
    <x v="33"/>
    <n v="14021"/>
    <s v="إذن صرف (4980)"/>
    <n v="3050009"/>
    <s v="خامات_ براغي خابور سنفره اخري   _  TOOL."/>
    <n v="4980"/>
    <x v="33"/>
    <n v="600"/>
    <n v="878.46539999999993"/>
  </r>
  <r>
    <x v="0"/>
    <n v="14024"/>
    <s v="إذن صرف (4983)"/>
    <n v="3050010"/>
    <s v="خامات _ربر _ خامات _GAS."/>
    <n v="4983"/>
    <x v="0"/>
    <n v="4"/>
    <n v="581.17044999999996"/>
  </r>
  <r>
    <x v="26"/>
    <n v="14026"/>
    <s v="إذن صرف (4985)"/>
    <n v="3050003"/>
    <s v=" خامات _ ألومنيوم _ ALU_ خامات."/>
    <n v="4985"/>
    <x v="26"/>
    <n v="9"/>
    <n v="76.092380000000006"/>
  </r>
  <r>
    <x v="0"/>
    <n v="14027"/>
    <s v="إذن صرف (4986)"/>
    <n v="3050010"/>
    <s v="خامات _ربر _ خامات _GAS."/>
    <n v="4986"/>
    <x v="0"/>
    <n v="5"/>
    <n v="726.46307000000002"/>
  </r>
  <r>
    <x v="22"/>
    <n v="14055"/>
    <s v="إذن صرف (5013)"/>
    <n v="3050009"/>
    <s v="خامات_ براغي خابور سنفره اخري   _  TOOL."/>
    <n v="5013"/>
    <x v="22"/>
    <n v="4000"/>
    <n v="609.04"/>
  </r>
  <r>
    <x v="0"/>
    <n v="14059"/>
    <s v="إذن صرف (5017)"/>
    <n v="3050010"/>
    <s v="خامات _ربر _ خامات _GAS."/>
    <n v="5017"/>
    <x v="0"/>
    <n v="2"/>
    <n v="290.58523000000002"/>
  </r>
  <r>
    <x v="59"/>
    <n v="14060"/>
    <s v="إذن صرف (5018)"/>
    <n v="3050003"/>
    <s v=" خامات _ ألومنيوم _ ALU_ خامات."/>
    <n v="5018"/>
    <x v="59"/>
    <n v="361"/>
    <n v="16376.57042"/>
  </r>
  <r>
    <x v="17"/>
    <n v="14081"/>
    <s v="إذن صرف (5039)"/>
    <n v="3050003"/>
    <s v=" خامات _ ألومنيوم _ ALU_ خامات."/>
    <n v="5039"/>
    <x v="17"/>
    <n v="76"/>
    <n v="16523.81839"/>
  </r>
  <r>
    <x v="17"/>
    <n v="14082"/>
    <s v="إذن صرف (5040)"/>
    <n v="3050003"/>
    <s v=" خامات _ ألومنيوم _ ALU_ خامات."/>
    <n v="5040"/>
    <x v="17"/>
    <n v="1"/>
    <n v="217.41866000000002"/>
  </r>
  <r>
    <x v="49"/>
    <n v="14085"/>
    <s v="إذن صرف (5043)"/>
    <n v="3050009"/>
    <s v="خامات_ براغي خابور سنفره اخري   _  TOOL."/>
    <n v="5043"/>
    <x v="49"/>
    <n v="600"/>
    <n v="726.45899999999995"/>
  </r>
  <r>
    <x v="22"/>
    <n v="14088"/>
    <s v="إذن صرف (5046)"/>
    <n v="3050009"/>
    <s v="خامات_ براغي خابور سنفره اخري   _  TOOL."/>
    <n v="5046"/>
    <x v="22"/>
    <n v="2000"/>
    <n v="304.52"/>
  </r>
  <r>
    <x v="15"/>
    <n v="14090"/>
    <s v="إذن صرف (5048)"/>
    <n v="3050003"/>
    <s v=" خامات _ ألومنيوم _ ALU_ خامات."/>
    <n v="5048"/>
    <x v="15"/>
    <n v="5"/>
    <n v="4463.0679499999997"/>
  </r>
  <r>
    <x v="13"/>
    <n v="14114"/>
    <s v="إذن صرف (5072)"/>
    <n v="3050003"/>
    <s v=" خامات _ ألومنيوم _ ALU_ خامات."/>
    <n v="5072"/>
    <x v="13"/>
    <n v="8"/>
    <n v="6121.0568400000002"/>
  </r>
  <r>
    <x v="37"/>
    <n v="14131"/>
    <s v="إذن صرف (5089)"/>
    <n v="3050007"/>
    <s v=" خامات _سليكون  _ خامات _SILI."/>
    <n v="5089"/>
    <x v="37"/>
    <n v="40"/>
    <n v="10399.91308"/>
  </r>
  <r>
    <x v="5"/>
    <n v="14148"/>
    <s v="إذن صرف (5106)"/>
    <n v="3050003"/>
    <s v=" خامات _ ألومنيوم _ ALU_ خامات."/>
    <n v="5106"/>
    <x v="5"/>
    <n v="42"/>
    <n v="4214.7937400000001"/>
  </r>
  <r>
    <x v="0"/>
    <n v="14181"/>
    <s v="إذن صرف (5139)"/>
    <n v="3050010"/>
    <s v="خامات _ربر _ خامات _GAS."/>
    <n v="5139"/>
    <x v="0"/>
    <n v="5"/>
    <n v="726.46307000000002"/>
  </r>
  <r>
    <x v="60"/>
    <n v="14182"/>
    <s v="إذن صرف (5140)"/>
    <n v="3050003"/>
    <s v=" خامات _ ألومنيوم _ ALU_ خامات."/>
    <n v="5140"/>
    <x v="60"/>
    <n v="40"/>
    <n v="645.10951999999997"/>
  </r>
  <r>
    <x v="0"/>
    <n v="14185"/>
    <s v="إذن صرف (5143)"/>
    <n v="3050010"/>
    <s v="خامات _ربر _ خامات _GAS."/>
    <n v="5143"/>
    <x v="0"/>
    <n v="9"/>
    <n v="1307.6335200000001"/>
  </r>
  <r>
    <x v="61"/>
    <n v="14189"/>
    <s v="إذن صرف (5147)"/>
    <n v="3050009"/>
    <s v="خامات_ براغي خابور سنفره اخري   _  TOOL."/>
    <n v="5147"/>
    <x v="61"/>
    <n v="3760"/>
    <n v="450.71496000000002"/>
  </r>
  <r>
    <x v="15"/>
    <n v="14190"/>
    <s v="إذن صرف (5148)"/>
    <n v="3050003"/>
    <s v=" خامات _ ألومنيوم _ ALU_ خامات."/>
    <n v="5148"/>
    <x v="15"/>
    <n v="4"/>
    <n v="43428.863990000005"/>
  </r>
  <r>
    <x v="17"/>
    <n v="14199"/>
    <s v="إذن صرف (5157)"/>
    <n v="3050003"/>
    <s v=" خامات _ ألومنيوم _ ALU_ خامات."/>
    <n v="5157"/>
    <x v="17"/>
    <n v="34"/>
    <n v="10844.074569999999"/>
  </r>
  <r>
    <x v="49"/>
    <n v="14200"/>
    <s v="إذن صرف (5158)"/>
    <n v="3050009"/>
    <s v="خامات_ براغي خابور سنفره اخري   _  TOOL."/>
    <n v="5158"/>
    <x v="49"/>
    <n v="1000"/>
    <n v="1210.7650000000001"/>
  </r>
  <r>
    <x v="14"/>
    <n v="14201"/>
    <s v="إذن صرف (5159)"/>
    <n v="3050006"/>
    <s v="خامات _3M لواصق _ خامات -poli"/>
    <n v="5159"/>
    <x v="14"/>
    <n v="8"/>
    <n v="1364.2305900000001"/>
  </r>
  <r>
    <x v="17"/>
    <n v="14218"/>
    <s v="إذن صرف (5176)"/>
    <n v="3050003"/>
    <s v=" خامات _ ألومنيوم _ ALU_ خامات."/>
    <n v="5176"/>
    <x v="17"/>
    <n v="45"/>
    <n v="9783.8398400000005"/>
  </r>
  <r>
    <x v="0"/>
    <n v="14226"/>
    <s v="إذن صرف (5184)"/>
    <n v="3050010"/>
    <s v="خامات _ربر _ خامات _GAS."/>
    <n v="5184"/>
    <x v="0"/>
    <n v="10"/>
    <n v="1452.9261300000001"/>
  </r>
  <r>
    <x v="14"/>
    <n v="14233"/>
    <s v="إذن صرف (5191)"/>
    <n v="3050006"/>
    <s v="خامات _3M لواصق _ خامات -poli"/>
    <n v="5191"/>
    <x v="14"/>
    <n v="20"/>
    <n v="3410.5764799999997"/>
  </r>
  <r>
    <x v="17"/>
    <n v="14236"/>
    <s v="إذن صرف (5194)"/>
    <n v="3050003"/>
    <s v=" خامات _ ألومنيوم _ ALU_ خامات."/>
    <n v="5194"/>
    <x v="17"/>
    <n v="3"/>
    <n v="652.25599"/>
  </r>
  <r>
    <x v="0"/>
    <n v="14237"/>
    <s v="إذن صرف (5195)"/>
    <n v="3050010"/>
    <s v="خامات _ربر _ خامات _GAS."/>
    <n v="5195"/>
    <x v="0"/>
    <n v="10"/>
    <n v="1452.9261300000001"/>
  </r>
  <r>
    <x v="15"/>
    <n v="14238"/>
    <s v="إذن صرف (5196)"/>
    <n v="3050003"/>
    <s v=" خامات _ ألومنيوم _ ALU_ خامات."/>
    <n v="5196"/>
    <x v="15"/>
    <n v="2"/>
    <n v="3531.8563299999996"/>
  </r>
  <r>
    <x v="14"/>
    <n v="14249"/>
    <s v="إذن صرف (5207)"/>
    <n v="3050006"/>
    <s v="خامات _3M لواصق _ خامات -poli"/>
    <n v="5207"/>
    <x v="14"/>
    <n v="16"/>
    <n v="2728.4611800000002"/>
  </r>
  <r>
    <x v="17"/>
    <n v="14256"/>
    <s v="إذن صرف (5214)"/>
    <n v="3050003"/>
    <s v=" خامات _ ألومنيوم _ ALU_ خامات."/>
    <n v="5214"/>
    <x v="17"/>
    <n v="84"/>
    <n v="22975.936760000001"/>
  </r>
  <r>
    <x v="0"/>
    <n v="14258"/>
    <s v="إذن صرف (5216)"/>
    <n v="3050010"/>
    <s v="خامات _ربر _ خامات _GAS."/>
    <n v="5216"/>
    <x v="0"/>
    <n v="10"/>
    <n v="1452.9261300000001"/>
  </r>
  <r>
    <x v="62"/>
    <n v="14261"/>
    <s v="إذن صرف (5219)"/>
    <n v="3050009"/>
    <s v="خامات_ براغي خابور سنفره اخري   _  TOOL."/>
    <n v="5219"/>
    <x v="62"/>
    <n v="28"/>
    <n v="105"/>
  </r>
  <r>
    <x v="23"/>
    <n v="14268"/>
    <s v="إذن صرف (5226)"/>
    <n v="3050003"/>
    <s v=" خامات _ ألومنيوم _ ALU_ خامات."/>
    <n v="5226"/>
    <x v="23"/>
    <n v="25"/>
    <n v="5393.5000500000006"/>
  </r>
  <r>
    <x v="0"/>
    <n v="14269"/>
    <s v="إذن صرف (5227)"/>
    <n v="3050010"/>
    <s v="خامات _ربر _ خامات _GAS."/>
    <n v="5227"/>
    <x v="0"/>
    <n v="10"/>
    <n v="1452.9261300000001"/>
  </r>
  <r>
    <x v="48"/>
    <n v="14280"/>
    <s v="إذن صرف (5238)"/>
    <n v="3050003"/>
    <s v=" خامات _ ألومنيوم _ ALU_ خامات."/>
    <n v="5238"/>
    <x v="48"/>
    <n v="1"/>
    <n v="192.57518000000002"/>
  </r>
  <r>
    <x v="0"/>
    <n v="14281"/>
    <s v="إذن صرف (5239)"/>
    <n v="3050010"/>
    <s v="خامات _ربر _ خامات _GAS."/>
    <n v="5239"/>
    <x v="0"/>
    <n v="1"/>
    <n v="460.10535000000004"/>
  </r>
  <r>
    <x v="17"/>
    <n v="14287"/>
    <s v="إذن صرف (5245)"/>
    <n v="3050003"/>
    <s v=" خامات _ ألومنيوم _ ALU_ خامات."/>
    <n v="5245"/>
    <x v="17"/>
    <n v="2"/>
    <n v="434.83733000000001"/>
  </r>
  <r>
    <x v="60"/>
    <n v="14291"/>
    <s v="إذن صرف (5249)"/>
    <n v="3050003"/>
    <s v=" خامات _ ألومنيوم _ ALU_ خامات."/>
    <n v="5249"/>
    <x v="60"/>
    <n v="40"/>
    <n v="645.10951999999997"/>
  </r>
  <r>
    <x v="17"/>
    <n v="14297"/>
    <s v="إذن صرف (5255)"/>
    <n v="3050003"/>
    <s v=" خامات _ ألومنيوم _ ALU_ خامات."/>
    <n v="5255"/>
    <x v="17"/>
    <n v="10"/>
    <n v="2174.1866300000002"/>
  </r>
  <r>
    <x v="63"/>
    <n v="14340"/>
    <s v="إذن صرف (5266)"/>
    <n v="3050002"/>
    <s v=" خامات _ اكسسوارات  _AC."/>
    <n v="5266"/>
    <x v="63"/>
    <n v="1900"/>
    <n v="2765.0509999999999"/>
  </r>
  <r>
    <x v="48"/>
    <n v="14348"/>
    <s v="إذن صرف (5274)"/>
    <n v="3050003"/>
    <s v=" خامات _ ألومنيوم _ ALU_ خامات."/>
    <n v="5274"/>
    <x v="48"/>
    <n v="1"/>
    <n v="19.339200000000002"/>
  </r>
  <r>
    <x v="64"/>
    <n v="14349"/>
    <s v="إذن صرف (5275)"/>
    <n v="3050003"/>
    <s v=" خامات _ ألومنيوم _ ALU_ خامات."/>
    <n v="5275"/>
    <x v="64"/>
    <n v="1"/>
    <n v="610.94440000000009"/>
  </r>
  <r>
    <x v="65"/>
    <n v="14351"/>
    <s v="إذن صرف (5277)"/>
    <n v="3050003"/>
    <s v=" خامات _ ألومنيوم _ ALU_ خامات."/>
    <n v="5277"/>
    <x v="65"/>
    <n v="1"/>
    <n v="333.93599"/>
  </r>
  <r>
    <x v="21"/>
    <n v="14355"/>
    <s v="إذن صرف (5281)"/>
    <n v="3050010"/>
    <s v="خامات _ربر _ خامات _GAS."/>
    <n v="5281"/>
    <x v="21"/>
    <n v="1"/>
    <n v="357.22724000000005"/>
  </r>
  <r>
    <x v="66"/>
    <n v="14359"/>
    <s v="إذن صرف (5285)"/>
    <n v="3050003"/>
    <s v=" خامات _ ألومنيوم _ ALU_ خامات."/>
    <n v="5285"/>
    <x v="66"/>
    <n v="1"/>
    <n v="169.68779999999998"/>
  </r>
  <r>
    <x v="31"/>
    <n v="14365"/>
    <s v="إذن صرف (5291)"/>
    <n v="3050012"/>
    <s v="خامات _رول تيب و ستريتش_ خامات ST_ROOL"/>
    <n v="5291"/>
    <x v="31"/>
    <n v="30"/>
    <n v="435"/>
  </r>
  <r>
    <x v="0"/>
    <n v="14366"/>
    <s v="إذن صرف (5292)"/>
    <n v="3050010"/>
    <s v="خامات _ربر _ خامات _GAS."/>
    <n v="5292"/>
    <x v="0"/>
    <n v="9"/>
    <n v="1307.6335200000001"/>
  </r>
  <r>
    <x v="17"/>
    <n v="14367"/>
    <s v="إذن صرف (5294)"/>
    <n v="3050003"/>
    <s v=" خامات _ ألومنيوم _ ALU_ خامات."/>
    <n v="5294"/>
    <x v="17"/>
    <n v="4"/>
    <n v="869.67464999999993"/>
  </r>
  <r>
    <x v="22"/>
    <n v="14370"/>
    <s v="إذن صرف (5297)"/>
    <n v="3050003"/>
    <s v=" خامات _ ألومنيوم _ ALU_ خامات."/>
    <n v="5297"/>
    <x v="22"/>
    <n v="330"/>
    <n v="50.245800000000003"/>
  </r>
  <r>
    <x v="19"/>
    <n v="14627"/>
    <s v="إذن صرف (5327)"/>
    <n v="3050003"/>
    <s v=" خامات _ ألومنيوم _ ALU_ خامات."/>
    <n v="5327"/>
    <x v="19"/>
    <n v="2"/>
    <n v="236.03097000000002"/>
  </r>
  <r>
    <x v="19"/>
    <n v="14628"/>
    <s v="إذن صرف (5328)"/>
    <n v="3050003"/>
    <s v=" خامات _ ألومنيوم _ ALU_ خامات."/>
    <n v="5328"/>
    <x v="19"/>
    <n v="2"/>
    <n v="236.03097000000002"/>
  </r>
  <r>
    <x v="61"/>
    <n v="14690"/>
    <s v="إذن صرف (5374)"/>
    <n v="3050009"/>
    <s v="خامات_ براغي خابور سنفره اخري   _  TOOL."/>
    <n v="5374"/>
    <x v="61"/>
    <n v="1000"/>
    <n v="119.87100000000001"/>
  </r>
  <r>
    <x v="38"/>
    <n v="14693"/>
    <s v="إذن صرف (5377)"/>
    <n v="3050003"/>
    <s v=" خامات _ ألومنيوم _ ALU_ خامات."/>
    <n v="5377"/>
    <x v="38"/>
    <n v="134"/>
    <n v="7148.9069900000004"/>
  </r>
  <r>
    <x v="37"/>
    <n v="14701"/>
    <s v="إذن صرف (5385)"/>
    <n v="3050007"/>
    <s v=" خامات _سليكون  _ خامات _SILI."/>
    <n v="5385"/>
    <x v="37"/>
    <n v="10"/>
    <n v="2599.97827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44EB77-DDEE-4E61-BE9A-92AE2BB09F00}" name="PivotTable1" cacheId="0" applyNumberFormats="0" applyBorderFormats="0" applyFontFormats="0" applyPatternFormats="0" applyAlignmentFormats="0" applyWidthHeightFormats="1" dataCaption="Values" updatedVersion="8" minRefreshableVersion="3" itemPrintTitles="1" createdVersion="8" indent="0" compact="0" compactData="0" gridDropZones="1" multipleFieldFilters="0">
  <location ref="A3:L274" firstHeaderRow="1" firstDataRow="2" firstDataCol="9"/>
  <pivotFields count="18">
    <pivotField axis="axisRow" compact="0" outline="0" showAll="0" defaultSubtotal="0">
      <items count="51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s>
    </pivotField>
    <pivotField dataField="1" compact="0" outline="0" showAll="0"/>
    <pivotField dataField="1" compact="0" outline="0" showAll="0"/>
    <pivotField axis="axisRow" compact="0" outline="0" showAll="0" defaultSubtotal="0">
      <items count="23744">
        <item x="6004"/>
        <item x="5977"/>
        <item x="6060"/>
        <item x="6003"/>
        <item x="23360"/>
        <item x="23669"/>
        <item x="23663"/>
        <item x="23554"/>
        <item x="23652"/>
        <item x="7099"/>
        <item x="12827"/>
        <item x="23367"/>
        <item x="23684"/>
        <item x="23504"/>
        <item x="23424"/>
        <item x="13185"/>
        <item x="13184"/>
        <item x="13680"/>
        <item x="13973"/>
        <item x="13943"/>
        <item x="14447"/>
        <item x="13034"/>
        <item x="13217"/>
        <item x="14492"/>
        <item x="12926"/>
        <item x="14686"/>
        <item x="14682"/>
        <item x="14047"/>
        <item x="11871"/>
        <item x="6061"/>
        <item x="11579"/>
        <item x="23277"/>
        <item x="17589"/>
        <item x="17495"/>
        <item x="17355"/>
        <item x="17494"/>
        <item x="17687"/>
        <item x="17356"/>
        <item x="17353"/>
        <item x="17354"/>
        <item x="17373"/>
        <item x="17540"/>
        <item x="17595"/>
        <item x="17643"/>
        <item x="17633"/>
        <item x="17720"/>
        <item x="17467"/>
        <item x="17468"/>
        <item x="17510"/>
        <item x="17642"/>
        <item x="17641"/>
        <item x="17640"/>
        <item x="17719"/>
        <item x="17372"/>
        <item x="17371"/>
        <item x="17539"/>
        <item x="17370"/>
        <item x="17545"/>
        <item x="17452"/>
        <item x="17558"/>
        <item x="17404"/>
        <item x="17401"/>
        <item x="17402"/>
        <item x="17405"/>
        <item x="17406"/>
        <item x="17403"/>
        <item x="17453"/>
        <item x="17526"/>
        <item x="17525"/>
        <item x="17708"/>
        <item x="17709"/>
        <item x="17648"/>
        <item x="17650"/>
        <item x="17449"/>
        <item x="17524"/>
        <item x="17448"/>
        <item x="17450"/>
        <item x="17649"/>
        <item x="17681"/>
        <item x="17451"/>
        <item x="17678"/>
        <item x="17556"/>
        <item x="17707"/>
        <item x="17646"/>
        <item x="17647"/>
        <item x="17447"/>
        <item x="17521"/>
        <item x="17555"/>
        <item x="17679"/>
        <item x="17680"/>
        <item x="17523"/>
        <item x="17522"/>
        <item x="17557"/>
        <item x="17567"/>
        <item x="17409"/>
        <item x="17412"/>
        <item x="17411"/>
        <item x="17410"/>
        <item x="17568"/>
        <item x="17569"/>
        <item x="17472"/>
        <item x="17528"/>
        <item x="17529"/>
        <item x="17527"/>
        <item x="17597"/>
        <item x="17566"/>
        <item x="17407"/>
        <item x="17408"/>
        <item x="17662"/>
        <item x="17564"/>
        <item x="17565"/>
        <item x="17663"/>
        <item x="17325"/>
        <item x="17324"/>
        <item x="17698"/>
        <item x="17695"/>
        <item x="17696"/>
        <item x="17699"/>
        <item x="17697"/>
        <item x="17562"/>
        <item x="17563"/>
        <item x="17677"/>
        <item x="17661"/>
        <item x="17701"/>
        <item x="17700"/>
        <item x="17570"/>
        <item x="17530"/>
        <item x="17691"/>
        <item x="17547"/>
        <item x="17458"/>
        <item x="17459"/>
        <item x="17684"/>
        <item x="17657"/>
        <item x="17713"/>
        <item x="17550"/>
        <item x="17704"/>
        <item x="17714"/>
        <item x="17580"/>
        <item x="17668"/>
        <item x="17579"/>
        <item x="17705"/>
        <item x="17703"/>
        <item x="17466"/>
        <item x="17476"/>
        <item x="17477"/>
        <item x="17690"/>
        <item x="17666"/>
        <item x="17536"/>
        <item x="17676"/>
        <item x="17420"/>
        <item x="17475"/>
        <item x="17474"/>
        <item x="17421"/>
        <item x="17429"/>
        <item x="17425"/>
        <item x="17427"/>
        <item x="17422"/>
        <item x="17426"/>
        <item x="17428"/>
        <item x="17423"/>
        <item x="17481"/>
        <item x="17482"/>
        <item x="17424"/>
        <item x="17480"/>
        <item x="17479"/>
        <item x="17478"/>
        <item x="17592"/>
        <item x="17548"/>
        <item x="17711"/>
        <item x="17577"/>
        <item x="17576"/>
        <item x="17667"/>
        <item x="17622"/>
        <item x="17465"/>
        <item x="17702"/>
        <item x="17432"/>
        <item x="17430"/>
        <item x="17712"/>
        <item x="17484"/>
        <item x="17431"/>
        <item x="17706"/>
        <item x="17578"/>
        <item x="17537"/>
        <item x="17549"/>
        <item x="17483"/>
        <item x="17652"/>
        <item x="17651"/>
        <item x="17673"/>
        <item x="17653"/>
        <item x="17728"/>
        <item x="17456"/>
        <item x="17560"/>
        <item x="17672"/>
        <item x="17561"/>
        <item x="17457"/>
        <item x="17454"/>
        <item x="17559"/>
        <item x="17682"/>
        <item x="17683"/>
        <item x="17546"/>
        <item x="17688"/>
        <item x="17455"/>
        <item x="17693"/>
        <item x="17694"/>
        <item x="17692"/>
        <item x="17552"/>
        <item x="17378"/>
        <item x="17383"/>
        <item x="17380"/>
        <item x="17379"/>
        <item x="17384"/>
        <item x="17514"/>
        <item x="17382"/>
        <item x="17385"/>
        <item x="17381"/>
        <item x="17322"/>
        <item x="17542"/>
        <item x="17513"/>
        <item x="17726"/>
        <item x="17724"/>
        <item x="17725"/>
        <item x="17727"/>
        <item x="17377"/>
        <item x="17471"/>
        <item x="17470"/>
        <item x="17469"/>
        <item x="17586"/>
        <item x="17584"/>
        <item x="17612"/>
        <item x="17671"/>
        <item x="17375"/>
        <item x="17511"/>
        <item x="17585"/>
        <item x="17376"/>
        <item x="17374"/>
        <item x="17435"/>
        <item x="17541"/>
        <item x="17512"/>
        <item x="17723"/>
        <item x="17656"/>
        <item x="17722"/>
        <item x="17659"/>
        <item x="17434"/>
        <item x="17487"/>
        <item x="17611"/>
        <item x="17583"/>
        <item x="17444"/>
        <item x="17446"/>
        <item x="17613"/>
        <item x="17323"/>
        <item x="17519"/>
        <item x="17721"/>
        <item x="17445"/>
        <item x="17554"/>
        <item x="17610"/>
        <item x="17520"/>
        <item x="17399"/>
        <item x="17400"/>
        <item x="17392"/>
        <item x="17395"/>
        <item x="17391"/>
        <item x="17393"/>
        <item x="17396"/>
        <item x="17591"/>
        <item x="17443"/>
        <item x="17397"/>
        <item x="17553"/>
        <item x="17398"/>
        <item x="17390"/>
        <item x="17394"/>
        <item x="17543"/>
        <item x="17582"/>
        <item x="17387"/>
        <item x="17386"/>
        <item x="17488"/>
        <item x="17436"/>
        <item x="17437"/>
        <item x="17587"/>
        <item x="17515"/>
        <item x="17596"/>
        <item x="17517"/>
        <item x="17660"/>
        <item x="17544"/>
        <item x="17438"/>
        <item x="17644"/>
        <item x="17645"/>
        <item x="17388"/>
        <item x="17626"/>
        <item x="17489"/>
        <item x="17439"/>
        <item x="17516"/>
        <item x="17518"/>
        <item x="17440"/>
        <item x="17442"/>
        <item x="17389"/>
        <item x="17441"/>
        <item x="17501"/>
        <item x="17507"/>
        <item x="17505"/>
        <item x="17502"/>
        <item x="17718"/>
        <item x="17506"/>
        <item x="17503"/>
        <item x="17658"/>
        <item x="17509"/>
        <item x="17504"/>
        <item x="17508"/>
        <item x="17500"/>
        <item x="17655"/>
        <item x="17654"/>
        <item x="17635"/>
        <item x="17625"/>
        <item x="17624"/>
        <item x="17623"/>
        <item x="17368"/>
        <item x="17369"/>
        <item x="18157"/>
        <item x="18056"/>
        <item x="18310"/>
        <item x="18031"/>
        <item x="18102"/>
        <item x="18251"/>
        <item x="18311"/>
        <item x="18100"/>
        <item x="18132"/>
        <item x="18302"/>
        <item x="18038"/>
        <item x="18117"/>
        <item x="18229"/>
        <item x="18187"/>
        <item x="18299"/>
        <item x="18185"/>
        <item x="18169"/>
        <item x="18186"/>
        <item x="18003"/>
        <item x="18116"/>
        <item x="18030"/>
        <item x="18131"/>
        <item x="18156"/>
        <item x="18243"/>
        <item x="18300"/>
        <item x="18142"/>
        <item x="18151"/>
        <item x="18178"/>
        <item x="18301"/>
        <item x="18147"/>
        <item x="18037"/>
        <item x="18239"/>
        <item x="18092"/>
        <item x="18195"/>
        <item x="18011"/>
        <item x="18118"/>
        <item x="18160"/>
        <item x="18244"/>
        <item x="18210"/>
        <item x="18170"/>
        <item x="18123"/>
        <item x="18022"/>
        <item x="18137"/>
        <item x="18074"/>
        <item x="18148"/>
        <item x="18068"/>
        <item x="18179"/>
        <item x="18012"/>
        <item x="18093"/>
        <item x="18196"/>
        <item x="18181"/>
        <item x="18095"/>
        <item x="18076"/>
        <item x="18189"/>
        <item x="18308"/>
        <item x="18158"/>
        <item x="18304"/>
        <item x="18262"/>
        <item x="18052"/>
        <item x="18267"/>
        <item x="18085"/>
        <item x="18103"/>
        <item x="18040"/>
        <item x="18134"/>
        <item x="18212"/>
        <item x="18014"/>
        <item x="18162"/>
        <item x="18256"/>
        <item x="18139"/>
        <item x="18223"/>
        <item x="18070"/>
        <item x="18015"/>
        <item x="18231"/>
        <item x="18213"/>
        <item x="18198"/>
        <item x="18128"/>
        <item x="18211"/>
        <item x="18245"/>
        <item x="18180"/>
        <item x="18303"/>
        <item x="18161"/>
        <item x="18133"/>
        <item x="18188"/>
        <item x="18075"/>
        <item x="18255"/>
        <item x="18261"/>
        <item x="18138"/>
        <item x="18039"/>
        <item x="18094"/>
        <item x="18230"/>
        <item x="18032"/>
        <item x="18152"/>
        <item x="18240"/>
        <item x="18107"/>
        <item x="18013"/>
        <item x="18084"/>
        <item x="18069"/>
        <item x="18197"/>
        <item x="18086"/>
        <item x="18119"/>
        <item x="18027"/>
        <item x="18281"/>
        <item x="18071"/>
        <item x="18257"/>
        <item x="18057"/>
        <item x="18182"/>
        <item x="18224"/>
        <item x="18096"/>
        <item x="18246"/>
        <item x="18276"/>
        <item x="18163"/>
        <item x="18282"/>
        <item x="18016"/>
        <item x="18108"/>
        <item x="18041"/>
        <item x="18241"/>
        <item x="18047"/>
        <item x="18077"/>
        <item x="18149"/>
        <item x="18214"/>
        <item x="18232"/>
        <item x="18199"/>
        <item x="18150"/>
        <item x="18097"/>
        <item x="18072"/>
        <item x="18277"/>
        <item x="18061"/>
        <item x="18120"/>
        <item x="18164"/>
        <item x="18183"/>
        <item x="18269"/>
        <item x="18004"/>
        <item x="18219"/>
        <item x="18042"/>
        <item x="18017"/>
        <item x="18247"/>
        <item x="18258"/>
        <item x="18252"/>
        <item x="18273"/>
        <item x="18171"/>
        <item x="18263"/>
        <item x="18225"/>
        <item x="18215"/>
        <item x="18233"/>
        <item x="18235"/>
        <item x="18234"/>
        <item x="18209"/>
        <item x="18297"/>
        <item x="18298"/>
        <item x="18104"/>
        <item x="18136"/>
        <item x="18067"/>
        <item x="18130"/>
        <item x="18228"/>
        <item x="18051"/>
        <item x="18141"/>
        <item x="18026"/>
        <item x="18106"/>
        <item x="18060"/>
        <item x="18122"/>
        <item x="17364"/>
        <item x="17365"/>
        <item x="17362"/>
        <item x="17363"/>
        <item x="17433"/>
        <item x="17496"/>
        <item x="17497"/>
        <item x="17590"/>
        <item x="17538"/>
        <item x="17634"/>
        <item x="17594"/>
        <item x="17608"/>
        <item x="17498"/>
        <item x="17499"/>
        <item x="17609"/>
        <item x="17321"/>
        <item x="17366"/>
        <item x="17367"/>
        <item x="17359"/>
        <item x="17360"/>
        <item x="17358"/>
        <item x="17357"/>
        <item x="17361"/>
        <item x="17638"/>
        <item x="17639"/>
        <item x="17717"/>
        <item x="7405"/>
        <item x="7406"/>
        <item x="7342"/>
        <item x="7341"/>
        <item x="6366"/>
        <item x="7724"/>
        <item x="6368"/>
        <item x="6365"/>
        <item x="6367"/>
        <item x="8498"/>
        <item x="8497"/>
        <item x="8499"/>
        <item x="8496"/>
        <item x="8500"/>
        <item x="22475"/>
        <item x="11755"/>
        <item x="11752"/>
        <item x="10374"/>
        <item x="9682"/>
        <item x="9689"/>
        <item x="9690"/>
        <item x="9683"/>
        <item x="10377"/>
        <item x="11748"/>
        <item x="9678"/>
        <item x="11747"/>
        <item x="9677"/>
        <item x="10370"/>
        <item x="11754"/>
        <item x="11248"/>
        <item x="9723"/>
        <item x="10057"/>
        <item x="9724"/>
        <item x="9725"/>
        <item x="10955"/>
        <item x="9857"/>
        <item x="11060"/>
        <item x="23090"/>
        <item x="20770"/>
        <item x="14549"/>
        <item x="19485"/>
        <item x="6073"/>
        <item x="6069"/>
        <item x="5985"/>
        <item x="21704"/>
        <item x="21705"/>
        <item x="5844"/>
        <item x="5997"/>
        <item x="18818"/>
        <item x="5224"/>
        <item x="5339"/>
        <item x="7502"/>
        <item x="6237"/>
        <item x="18900"/>
        <item x="14254"/>
        <item x="14253"/>
        <item x="14255"/>
        <item x="12887"/>
        <item x="17145"/>
        <item x="17147"/>
        <item x="17112"/>
        <item x="17113"/>
        <item x="17148"/>
        <item x="17149"/>
        <item x="17114"/>
        <item x="17115"/>
        <item x="16068"/>
        <item x="15008"/>
        <item x="16081"/>
        <item x="16070"/>
        <item x="14774"/>
        <item x="14937"/>
        <item x="15516"/>
        <item x="15463"/>
        <item x="16112"/>
        <item x="14771"/>
        <item x="16110"/>
        <item x="14757"/>
        <item x="14772"/>
        <item x="14715"/>
        <item x="16069"/>
        <item x="16066"/>
        <item x="16067"/>
        <item x="15517"/>
        <item x="16111"/>
        <item x="15009"/>
        <item x="15010"/>
        <item x="14776"/>
        <item x="14777"/>
        <item x="16652"/>
        <item x="14773"/>
        <item x="17182"/>
        <item x="17095"/>
        <item x="17179"/>
        <item x="17266"/>
        <item x="17268"/>
        <item x="17206"/>
        <item x="17151"/>
        <item x="17267"/>
        <item x="17205"/>
        <item x="17117"/>
        <item x="17269"/>
        <item x="17132"/>
        <item x="17159"/>
        <item x="17164"/>
        <item x="17169"/>
        <item x="17170"/>
        <item x="17157"/>
        <item x="17130"/>
        <item x="17158"/>
        <item x="17047"/>
        <item x="17131"/>
        <item x="17181"/>
        <item x="17168"/>
        <item x="17156"/>
        <item x="17044"/>
        <item x="17196"/>
        <item x="19425"/>
        <item x="17029"/>
        <item x="17021"/>
        <item x="17027"/>
        <item x="17028"/>
        <item x="19463"/>
        <item x="19461"/>
        <item x="19462"/>
        <item x="13089"/>
        <item x="13847"/>
        <item x="13848"/>
        <item x="13090"/>
        <item x="10654"/>
        <item x="13851"/>
        <item x="13543"/>
        <item x="12723"/>
        <item x="10191"/>
        <item x="23548"/>
        <item x="5381"/>
        <item x="23427"/>
        <item x="23688"/>
        <item x="23483"/>
        <item x="23658"/>
        <item x="23496"/>
        <item x="23497"/>
        <item x="23375"/>
        <item x="23457"/>
        <item x="9697"/>
        <item x="9698"/>
        <item x="9699"/>
        <item x="11758"/>
        <item x="19889"/>
        <item x="19257"/>
        <item x="11994"/>
        <item x="13850"/>
        <item x="23369"/>
        <item x="11864"/>
        <item x="11863"/>
        <item x="11862"/>
        <item x="11858"/>
        <item x="6313"/>
        <item x="6316"/>
        <item x="7272"/>
        <item x="6749"/>
        <item x="7271"/>
        <item x="7505"/>
        <item x="6640"/>
        <item x="6636"/>
        <item x="6638"/>
        <item x="6315"/>
        <item x="6634"/>
        <item x="6317"/>
        <item x="7693"/>
        <item x="7506"/>
        <item x="7122"/>
        <item x="6312"/>
        <item x="6319"/>
        <item x="6468"/>
        <item x="7121"/>
        <item x="6310"/>
        <item x="8112"/>
        <item x="7273"/>
        <item x="6637"/>
        <item x="6635"/>
        <item x="6314"/>
        <item x="7123"/>
        <item x="6311"/>
        <item x="6318"/>
        <item x="6470"/>
        <item x="6469"/>
        <item x="6633"/>
        <item x="6472"/>
        <item x="6471"/>
        <item x="6639"/>
        <item x="12885"/>
        <item x="23326"/>
        <item x="18622"/>
        <item x="9536"/>
        <item x="8696"/>
        <item x="8695"/>
        <item x="22598"/>
        <item x="11597"/>
        <item x="11598"/>
        <item x="11603"/>
        <item x="11619"/>
        <item x="10549"/>
        <item x="11714"/>
        <item x="8718"/>
        <item x="8719"/>
        <item x="8716"/>
        <item x="8807"/>
        <item x="8769"/>
        <item x="18624"/>
        <item x="8721"/>
        <item x="18623"/>
        <item x="8717"/>
        <item x="8727"/>
        <item x="18651"/>
        <item x="8730"/>
        <item x="18629"/>
        <item x="8720"/>
        <item x="18625"/>
        <item x="8748"/>
        <item x="8759"/>
        <item x="8723"/>
        <item x="18639"/>
        <item x="18660"/>
        <item x="18667"/>
        <item x="18668"/>
        <item x="18621"/>
        <item x="8761"/>
        <item x="8726"/>
        <item x="18671"/>
        <item x="8758"/>
        <item x="8722"/>
        <item x="8808"/>
        <item x="18701"/>
        <item x="8765"/>
        <item x="8737"/>
        <item x="18636"/>
        <item x="18672"/>
        <item x="18655"/>
        <item x="18637"/>
        <item x="18631"/>
        <item x="18656"/>
        <item x="18627"/>
        <item x="18659"/>
        <item x="8756"/>
        <item x="18669"/>
        <item x="8760"/>
        <item x="18658"/>
        <item x="8762"/>
        <item x="18620"/>
        <item x="18657"/>
        <item x="8744"/>
        <item x="18638"/>
        <item x="18670"/>
        <item x="5417"/>
        <item x="18700"/>
        <item x="18392"/>
        <item x="8757"/>
        <item x="18630"/>
        <item x="8742"/>
        <item x="8743"/>
        <item x="8729"/>
        <item x="18649"/>
        <item x="8766"/>
        <item x="8728"/>
        <item x="18648"/>
        <item x="8725"/>
        <item x="8784"/>
        <item x="8797"/>
        <item x="8800"/>
        <item x="18693"/>
        <item x="8734"/>
        <item x="18694"/>
        <item x="8803"/>
        <item x="8801"/>
        <item x="8806"/>
        <item x="8805"/>
        <item x="8802"/>
        <item x="8804"/>
        <item x="18698"/>
        <item x="18699"/>
        <item x="18635"/>
        <item x="8788"/>
        <item x="8787"/>
        <item x="18692"/>
        <item x="5421"/>
        <item x="18691"/>
        <item x="18689"/>
        <item x="18644"/>
        <item x="8775"/>
        <item x="18676"/>
        <item x="8778"/>
        <item x="8779"/>
        <item x="8732"/>
        <item x="8782"/>
        <item x="8739"/>
        <item x="8777"/>
        <item x="18687"/>
        <item x="8755"/>
        <item x="8772"/>
        <item x="8736"/>
        <item x="18688"/>
        <item x="8776"/>
        <item x="18633"/>
        <item x="8753"/>
        <item x="8781"/>
        <item x="23389"/>
        <item x="23438"/>
        <item x="18690"/>
        <item x="8735"/>
        <item x="5420"/>
        <item x="8785"/>
        <item x="8786"/>
        <item x="22206"/>
        <item x="22208"/>
        <item x="11571"/>
        <item x="8790"/>
        <item x="8789"/>
        <item x="8672"/>
        <item x="8673"/>
        <item x="8817"/>
        <item x="8674"/>
        <item x="18539"/>
        <item x="8706"/>
        <item x="8707"/>
        <item x="8691"/>
        <item x="8692"/>
        <item x="8569"/>
        <item x="8570"/>
        <item x="18537"/>
        <item x="18613"/>
        <item x="18538"/>
        <item x="8701"/>
        <item x="8700"/>
        <item x="8684"/>
        <item x="8685"/>
        <item x="8543"/>
        <item x="8544"/>
        <item x="8668"/>
        <item x="8669"/>
        <item x="8568"/>
        <item x="8671"/>
        <item x="8666"/>
        <item x="23345"/>
        <item x="17198"/>
        <item x="11876"/>
        <item x="8647"/>
        <item x="8773"/>
        <item x="8745"/>
        <item x="8746"/>
        <item x="18681"/>
        <item x="8751"/>
        <item x="18680"/>
        <item x="18675"/>
        <item x="5419"/>
        <item x="5418"/>
        <item x="8733"/>
        <item x="18666"/>
        <item x="18647"/>
        <item x="8768"/>
        <item x="18682"/>
        <item x="18619"/>
        <item x="18673"/>
        <item x="18683"/>
        <item x="18674"/>
        <item x="8752"/>
        <item x="8747"/>
        <item x="18628"/>
        <item x="18677"/>
        <item x="8795"/>
        <item x="8796"/>
        <item x="18696"/>
        <item x="8749"/>
        <item x="18642"/>
        <item x="18646"/>
        <item x="18618"/>
        <item x="8731"/>
        <item x="8750"/>
        <item x="18634"/>
        <item x="8791"/>
        <item x="18384"/>
        <item x="8538"/>
        <item x="18641"/>
        <item x="8792"/>
        <item x="8794"/>
        <item x="8793"/>
        <item x="18695"/>
        <item x="18652"/>
        <item x="8754"/>
        <item x="22571"/>
        <item x="22729"/>
        <item x="22726"/>
        <item x="22586"/>
        <item x="22456"/>
        <item x="22458"/>
        <item x="11363"/>
        <item x="19039"/>
        <item x="22457"/>
        <item x="5572"/>
        <item x="5876"/>
        <item x="9526"/>
        <item x="5573"/>
        <item x="6933"/>
        <item x="5461"/>
        <item x="8503"/>
        <item x="11348"/>
        <item x="11351"/>
        <item x="10664"/>
        <item x="11350"/>
        <item x="11352"/>
        <item x="11354"/>
        <item x="19422"/>
        <item x="22204"/>
        <item x="22216"/>
        <item x="22215"/>
        <item x="22212"/>
        <item x="22207"/>
        <item x="22211"/>
        <item x="22209"/>
        <item x="19574"/>
        <item x="22205"/>
        <item x="5569"/>
        <item x="11349"/>
        <item x="22459"/>
        <item x="5565"/>
        <item x="22152"/>
        <item x="11347"/>
        <item x="11364"/>
        <item x="22447"/>
        <item x="21814"/>
        <item x="19037"/>
        <item x="22461"/>
        <item x="11358"/>
        <item x="11353"/>
        <item x="22445"/>
        <item x="11346"/>
        <item x="9522"/>
        <item x="9524"/>
        <item x="22900"/>
        <item x="18493"/>
        <item x="18501"/>
        <item x="8711"/>
        <item x="18592"/>
        <item x="8693"/>
        <item x="18614"/>
        <item x="18600"/>
        <item x="18599"/>
        <item x="18590"/>
        <item x="18589"/>
        <item x="8915"/>
        <item x="18772"/>
        <item x="11422"/>
        <item x="18842"/>
        <item x="5437"/>
        <item x="10647"/>
        <item x="5786"/>
        <item x="10550"/>
        <item x="10521"/>
        <item x="10542"/>
        <item x="7229"/>
        <item x="8546"/>
        <item x="18770"/>
        <item x="18544"/>
        <item x="18541"/>
        <item x="18771"/>
        <item x="18769"/>
        <item x="18543"/>
        <item x="18542"/>
        <item x="18540"/>
        <item x="18767"/>
        <item x="18545"/>
        <item x="18768"/>
        <item x="8704"/>
        <item x="8819"/>
        <item x="8820"/>
        <item x="8688"/>
        <item x="8811"/>
        <item x="8679"/>
        <item x="8550"/>
        <item x="8678"/>
        <item x="8548"/>
        <item x="8551"/>
        <item x="18697"/>
        <item x="18773"/>
        <item x="8703"/>
        <item x="8708"/>
        <item x="8687"/>
        <item x="8694"/>
        <item x="18780"/>
        <item x="18778"/>
        <item x="18745"/>
        <item x="8818"/>
        <item x="18779"/>
        <item x="18777"/>
        <item x="18744"/>
        <item x="18775"/>
        <item x="18774"/>
        <item x="18776"/>
        <item x="8622"/>
        <item x="8620"/>
        <item x="8623"/>
        <item x="8619"/>
        <item x="8618"/>
        <item x="18556"/>
        <item x="8547"/>
        <item x="18552"/>
        <item x="18557"/>
        <item x="18553"/>
        <item x="8621"/>
        <item x="18559"/>
        <item x="18555"/>
        <item x="8624"/>
        <item x="8552"/>
        <item x="18558"/>
        <item x="8549"/>
        <item x="18547"/>
        <item x="18546"/>
        <item x="8698"/>
        <item x="8682"/>
        <item x="8507"/>
        <item x="22894"/>
        <item x="18601"/>
        <item x="18575"/>
        <item x="18411"/>
        <item x="18752"/>
        <item x="18490"/>
        <item x="22895"/>
        <item x="18602"/>
        <item x="18576"/>
        <item x="18751"/>
        <item x="18489"/>
        <item x="18595"/>
        <item x="18573"/>
        <item x="18388"/>
        <item x="18560"/>
        <item x="18554"/>
        <item x="8677"/>
        <item x="8825"/>
        <item x="19503"/>
        <item x="8763"/>
        <item x="8675"/>
        <item x="8740"/>
        <item x="8741"/>
        <item x="18413"/>
        <item x="8617"/>
        <item x="8567"/>
        <item x="18383"/>
        <item x="18415"/>
        <item x="18499"/>
        <item x="18418"/>
        <item x="18421"/>
        <item x="18386"/>
        <item x="18491"/>
        <item x="18412"/>
        <item x="18419"/>
        <item x="18494"/>
        <item x="18492"/>
        <item x="18498"/>
        <item x="18497"/>
        <item x="18495"/>
        <item x="18417"/>
        <item x="8662"/>
        <item x="18420"/>
        <item x="8661"/>
        <item x="18502"/>
        <item x="8556"/>
        <item x="8628"/>
        <item x="18385"/>
        <item x="8681"/>
        <item x="8629"/>
        <item x="18568"/>
        <item x="5387"/>
        <item x="5399"/>
        <item x="18551"/>
        <item x="8616"/>
        <item x="8539"/>
        <item x="5405"/>
        <item x="5382"/>
        <item x="8606"/>
        <item x="11792"/>
        <item x="18567"/>
        <item x="18654"/>
        <item x="8575"/>
        <item x="18500"/>
        <item x="18530"/>
        <item x="11629"/>
        <item x="5902"/>
        <item x="8482"/>
        <item x="8480"/>
        <item x="8481"/>
        <item x="8479"/>
        <item x="9561"/>
        <item x="19651"/>
        <item x="12464"/>
        <item x="12462"/>
        <item x="12463"/>
        <item x="12461"/>
        <item x="12470"/>
        <item x="12466"/>
        <item x="12468"/>
        <item x="12469"/>
        <item x="12465"/>
        <item x="12467"/>
        <item x="12472"/>
        <item x="12476"/>
        <item x="12474"/>
        <item x="12471"/>
        <item x="12475"/>
        <item x="12473"/>
        <item x="17289"/>
        <item x="19646"/>
        <item x="19002"/>
        <item x="18974"/>
        <item x="19001"/>
        <item x="23312"/>
        <item x="23313"/>
        <item x="23315"/>
        <item x="23314"/>
        <item x="11591"/>
        <item x="19649"/>
        <item x="19648"/>
        <item x="19647"/>
        <item x="20862"/>
        <item x="21105"/>
        <item x="9613"/>
        <item x="5852"/>
        <item x="22582"/>
        <item x="22580"/>
        <item x="22578"/>
        <item x="22577"/>
        <item x="22579"/>
        <item x="21229"/>
        <item x="9142"/>
        <item x="9125"/>
        <item x="9143"/>
        <item x="9118"/>
        <item x="9126"/>
        <item x="9106"/>
        <item x="9108"/>
        <item x="9124"/>
        <item x="9121"/>
        <item x="18898"/>
        <item x="9107"/>
        <item x="9122"/>
        <item x="18896"/>
        <item x="20787"/>
        <item x="11612"/>
        <item x="19573"/>
        <item x="10504"/>
        <item x="11838"/>
        <item x="11609"/>
        <item x="9652"/>
        <item x="9416"/>
        <item x="5741"/>
        <item x="10548"/>
        <item x="5776"/>
        <item x="5743"/>
        <item x="18549"/>
        <item x="8713"/>
        <item x="18410"/>
        <item x="11795"/>
        <item x="8676"/>
        <item x="18617"/>
        <item x="11462"/>
        <item x="10216"/>
        <item x="10138"/>
        <item x="10166"/>
        <item x="10160"/>
        <item x="10136"/>
        <item x="10129"/>
        <item x="10134"/>
        <item x="10183"/>
        <item x="10181"/>
        <item x="10182"/>
        <item x="10184"/>
        <item x="10133"/>
        <item x="10171"/>
        <item x="10128"/>
        <item x="10185"/>
        <item x="10131"/>
        <item x="10095"/>
        <item x="10161"/>
        <item x="10155"/>
        <item x="10106"/>
        <item x="10162"/>
        <item x="10156"/>
        <item x="10163"/>
        <item x="10157"/>
        <item x="10164"/>
        <item x="10158"/>
        <item x="10111"/>
        <item x="10165"/>
        <item x="10159"/>
        <item x="10109"/>
        <item x="10172"/>
        <item x="10110"/>
        <item x="10168"/>
        <item x="10173"/>
        <item x="10167"/>
        <item x="10113"/>
        <item x="10115"/>
        <item x="10169"/>
        <item x="10114"/>
        <item x="10116"/>
        <item x="10117"/>
        <item x="10170"/>
        <item x="10097"/>
        <item x="10150"/>
        <item x="10149"/>
        <item x="10103"/>
        <item x="10119"/>
        <item x="10121"/>
        <item x="10132"/>
        <item x="10124"/>
        <item x="10175"/>
        <item x="10174"/>
        <item x="10130"/>
        <item x="10123"/>
        <item x="10177"/>
        <item x="10118"/>
        <item x="10178"/>
        <item x="10179"/>
        <item x="10151"/>
        <item x="10148"/>
        <item x="10098"/>
        <item x="10176"/>
        <item x="10125"/>
        <item x="10122"/>
        <item x="10120"/>
        <item x="10126"/>
        <item x="10127"/>
        <item x="10139"/>
        <item x="10096"/>
        <item x="11630"/>
        <item x="11632"/>
        <item x="11635"/>
        <item x="11610"/>
        <item x="5330"/>
        <item x="9253"/>
        <item x="5903"/>
        <item x="11625"/>
        <item x="11614"/>
        <item x="11631"/>
        <item x="11613"/>
        <item x="11345"/>
        <item x="11344"/>
        <item x="10547"/>
        <item x="10546"/>
        <item x="10237"/>
        <item x="10236"/>
        <item x="11461"/>
        <item x="5243"/>
        <item x="8913"/>
        <item x="10617"/>
        <item x="21255"/>
        <item x="10606"/>
        <item x="5359"/>
        <item x="8508"/>
        <item x="5212"/>
        <item x="5364"/>
        <item x="10641"/>
        <item x="11602"/>
        <item x="11638"/>
        <item x="11639"/>
        <item x="23730"/>
        <item x="21717"/>
        <item x="21716"/>
        <item x="18507"/>
        <item x="5365"/>
        <item x="18404"/>
        <item x="18403"/>
        <item x="18508"/>
        <item x="5371"/>
        <item x="5368"/>
        <item x="8774"/>
        <item x="18640"/>
        <item x="8770"/>
        <item x="8771"/>
        <item x="18702"/>
        <item x="18626"/>
        <item x="8738"/>
        <item x="18396"/>
        <item x="18395"/>
        <item x="18645"/>
        <item x="18405"/>
        <item x="18409"/>
        <item x="8578"/>
        <item x="18653"/>
        <item x="8555"/>
        <item x="8640"/>
        <item x="18436"/>
        <item x="8724"/>
        <item x="8607"/>
        <item x="8608"/>
        <item x="8513"/>
        <item x="8651"/>
        <item x="8652"/>
        <item x="18454"/>
        <item x="18456"/>
        <item x="8642"/>
        <item x="8529"/>
        <item x="8535"/>
        <item x="8530"/>
        <item x="18471"/>
        <item x="18473"/>
        <item x="18472"/>
        <item x="18474"/>
        <item x="8641"/>
        <item x="18430"/>
        <item x="18443"/>
        <item x="18441"/>
        <item x="18663"/>
        <item x="18425"/>
        <item x="18566"/>
        <item x="18661"/>
        <item x="18427"/>
        <item x="8709"/>
        <item x="18445"/>
        <item x="18446"/>
        <item x="8650"/>
        <item x="8563"/>
        <item x="8562"/>
        <item x="18469"/>
        <item x="18468"/>
        <item x="18488"/>
        <item x="8657"/>
        <item x="8656"/>
        <item x="18458"/>
        <item x="18459"/>
        <item x="18402"/>
        <item x="18432"/>
        <item x="18449"/>
        <item x="18424"/>
        <item x="8560"/>
        <item x="8559"/>
        <item x="18447"/>
        <item x="18448"/>
        <item x="18487"/>
        <item x="8644"/>
        <item x="8643"/>
        <item x="8764"/>
        <item x="5388"/>
        <item x="5389"/>
        <item x="18463"/>
        <item x="5361"/>
        <item x="5362"/>
        <item x="18460"/>
        <item x="8592"/>
        <item x="18570"/>
        <item x="18451"/>
        <item x="18503"/>
        <item x="18569"/>
        <item x="8627"/>
        <item x="8637"/>
        <item x="8638"/>
        <item x="18437"/>
        <item x="18461"/>
        <item x="18480"/>
        <item x="18478"/>
        <item x="8626"/>
        <item x="8625"/>
        <item x="8599"/>
        <item x="8597"/>
        <item x="8540"/>
        <item x="8541"/>
        <item x="18632"/>
        <item x="8561"/>
        <item x="5380"/>
        <item x="5379"/>
        <item x="18470"/>
        <item x="18650"/>
        <item x="18565"/>
        <item x="18450"/>
        <item x="18464"/>
        <item x="18481"/>
        <item x="18479"/>
        <item x="18485"/>
        <item x="18484"/>
        <item x="18387"/>
        <item x="18643"/>
        <item x="8645"/>
        <item x="8646"/>
        <item x="8581"/>
        <item x="8580"/>
        <item x="18563"/>
        <item x="18429"/>
        <item x="18665"/>
        <item x="18562"/>
        <item x="8655"/>
        <item x="8813"/>
        <item x="18455"/>
        <item x="8554"/>
        <item x="8553"/>
        <item x="5186"/>
        <item x="5185"/>
        <item x="18426"/>
        <item x="18444"/>
        <item x="18442"/>
        <item x="8515"/>
        <item x="8511"/>
        <item x="5404"/>
        <item x="18462"/>
        <item x="18505"/>
        <item x="18504"/>
        <item x="8591"/>
        <item x="8589"/>
        <item x="18382"/>
        <item x="18381"/>
        <item x="8604"/>
        <item x="8639"/>
        <item x="8653"/>
        <item x="8654"/>
        <item x="8579"/>
        <item x="8516"/>
        <item x="18753"/>
        <item x="8690"/>
        <item x="8572"/>
        <item x="8573"/>
        <item x="8635"/>
        <item x="8636"/>
        <item x="8564"/>
        <item x="8565"/>
        <item x="8524"/>
        <item x="18465"/>
        <item x="8519"/>
        <item x="18400"/>
        <item x="5194"/>
        <item x="5193"/>
        <item x="8528"/>
        <item x="8527"/>
        <item x="18408"/>
        <item x="18407"/>
        <item x="18401"/>
        <item x="8532"/>
        <item x="8531"/>
        <item x="5191"/>
        <item x="8525"/>
        <item x="8526"/>
        <item x="18452"/>
        <item x="8587"/>
        <item x="8585"/>
        <item x="8584"/>
        <item x="18406"/>
        <item x="18397"/>
        <item x="18398"/>
        <item x="18423"/>
        <item x="8521"/>
        <item x="8520"/>
        <item x="18615"/>
        <item x="8767"/>
        <item x="8523"/>
        <item x="8522"/>
        <item x="18466"/>
        <item x="18467"/>
        <item x="8593"/>
        <item x="8574"/>
        <item x="8517"/>
        <item x="18380"/>
        <item x="18561"/>
        <item x="8601"/>
        <item x="8600"/>
        <item x="18438"/>
        <item x="8558"/>
        <item x="18453"/>
        <item x="8649"/>
        <item x="8648"/>
        <item x="8598"/>
        <item x="8596"/>
        <item x="8602"/>
        <item x="8588"/>
        <item x="8715"/>
        <item x="22899"/>
        <item x="22896"/>
        <item x="18612"/>
        <item x="18603"/>
        <item x="18588"/>
        <item x="18577"/>
        <item x="18536"/>
        <item x="18506"/>
        <item x="8577"/>
        <item x="18678"/>
        <item x="8634"/>
        <item x="8506"/>
        <item x="5198"/>
        <item x="5197"/>
        <item x="18433"/>
        <item x="5369"/>
        <item x="5370"/>
        <item x="18428"/>
        <item x="18664"/>
        <item x="8586"/>
        <item x="5188"/>
        <item x="5190"/>
        <item x="18486"/>
        <item x="18482"/>
        <item x="18483"/>
        <item x="18564"/>
        <item x="18476"/>
        <item x="18475"/>
        <item x="18662"/>
        <item x="8594"/>
        <item x="8595"/>
        <item x="8590"/>
        <item x="18391"/>
        <item x="18390"/>
        <item x="8533"/>
        <item x="8534"/>
        <item x="18477"/>
        <item x="5410"/>
        <item x="5406"/>
        <item x="5374"/>
        <item x="18511"/>
        <item x="18510"/>
        <item x="18605"/>
        <item x="18606"/>
        <item x="18579"/>
        <item x="18580"/>
        <item x="5376"/>
        <item x="5375"/>
        <item x="5412"/>
        <item x="5411"/>
        <item x="5408"/>
        <item x="5407"/>
        <item x="8630"/>
        <item x="8514"/>
        <item x="5373"/>
        <item x="5372"/>
        <item x="18389"/>
        <item x="8510"/>
        <item x="8509"/>
        <item x="8632"/>
        <item x="8631"/>
        <item x="8633"/>
        <item x="8583"/>
        <item x="8582"/>
        <item x="8576"/>
        <item x="18394"/>
        <item x="18393"/>
        <item x="18399"/>
        <item x="8536"/>
        <item x="8537"/>
        <item x="18439"/>
        <item x="18440"/>
        <item x="18431"/>
        <item x="18422"/>
        <item x="5383"/>
        <item x="5384"/>
        <item x="18509"/>
        <item x="18604"/>
        <item x="18578"/>
        <item x="8780"/>
        <item x="8663"/>
        <item x="8705"/>
        <item x="8689"/>
        <item x="8812"/>
        <item x="8566"/>
        <item x="22736"/>
        <item x="22546"/>
        <item x="22714"/>
        <item x="22544"/>
        <item x="22813"/>
        <item x="22812"/>
        <item x="22727"/>
        <item x="22839"/>
        <item x="19347"/>
        <item x="22728"/>
        <item x="22545"/>
        <item x="22838"/>
        <item x="22547"/>
        <item x="22840"/>
        <item x="22602"/>
        <item x="22731"/>
        <item x="22841"/>
        <item x="11593"/>
        <item x="22606"/>
        <item x="22732"/>
        <item x="11592"/>
        <item x="22734"/>
        <item x="23299"/>
        <item x="23298"/>
        <item x="19437"/>
        <item x="19436"/>
        <item x="19435"/>
        <item x="10522"/>
        <item x="8492"/>
        <item x="18190"/>
        <item x="18062"/>
        <item x="18033"/>
        <item x="18226"/>
        <item x="18270"/>
        <item x="18165"/>
        <item x="18023"/>
        <item x="18216"/>
        <item x="18309"/>
        <item x="18109"/>
        <item x="18124"/>
        <item x="18278"/>
        <item x="18153"/>
        <item x="18172"/>
        <item x="18005"/>
        <item x="18242"/>
        <item x="18259"/>
        <item x="18098"/>
        <item x="18050"/>
        <item x="18048"/>
        <item x="18043"/>
        <item x="18248"/>
        <item x="18018"/>
        <item x="18274"/>
        <item x="18286"/>
        <item x="18220"/>
        <item x="18264"/>
        <item x="18236"/>
        <item x="18283"/>
        <item x="18253"/>
        <item x="18201"/>
        <item x="18200"/>
        <item x="18616"/>
        <item x="8502"/>
        <item x="18414"/>
        <item x="18496"/>
        <item x="8799"/>
        <item x="8798"/>
        <item x="8670"/>
        <item x="18684"/>
        <item x="23499"/>
        <item x="23581"/>
        <item x="23498"/>
        <item x="23580"/>
        <item x="23579"/>
        <item x="23525"/>
        <item x="23545"/>
        <item x="23421"/>
        <item x="23495"/>
        <item x="23450"/>
        <item x="23453"/>
        <item x="23524"/>
        <item x="23520"/>
        <item x="23365"/>
        <item x="23563"/>
        <item x="23564"/>
        <item x="23476"/>
        <item x="23491"/>
        <item x="11816"/>
        <item x="11793"/>
        <item x="11796"/>
        <item x="11798"/>
        <item x="11799"/>
        <item x="11803"/>
        <item x="11801"/>
        <item x="11806"/>
        <item x="23523"/>
        <item x="23364"/>
        <item x="23422"/>
        <item x="23565"/>
        <item x="23566"/>
        <item x="23423"/>
        <item x="23667"/>
        <item x="23683"/>
        <item x="23503"/>
        <item x="23477"/>
        <item x="23521"/>
        <item x="23502"/>
        <item x="23490"/>
        <item x="11808"/>
        <item x="23546"/>
        <item x="23366"/>
        <item x="23656"/>
        <item x="23514"/>
        <item x="23419"/>
        <item x="23644"/>
        <item x="23552"/>
        <item x="23616"/>
        <item x="23681"/>
        <item x="11807"/>
        <item x="23562"/>
        <item x="23433"/>
        <item x="23574"/>
        <item x="23573"/>
        <item x="23478"/>
        <item x="23481"/>
        <item x="23480"/>
        <item x="23569"/>
        <item x="23430"/>
        <item x="23431"/>
        <item x="11804"/>
        <item x="23631"/>
        <item x="23359"/>
        <item x="23516"/>
        <item x="23547"/>
        <item x="23668"/>
        <item x="23685"/>
        <item x="23482"/>
        <item x="23505"/>
        <item x="23657"/>
        <item x="23373"/>
        <item x="23374"/>
        <item x="23526"/>
        <item x="23648"/>
        <item x="23571"/>
        <item x="23572"/>
        <item x="23614"/>
        <item x="18328"/>
        <item x="10135"/>
        <item x="5477"/>
        <item x="0"/>
        <item x="8"/>
        <item x="97"/>
        <item x="950"/>
        <item x="951"/>
        <item x="952"/>
        <item x="953"/>
        <item x="954"/>
        <item x="955"/>
        <item x="956"/>
        <item x="957"/>
        <item x="958"/>
        <item x="959"/>
        <item x="98"/>
        <item x="960"/>
        <item x="961"/>
        <item x="962"/>
        <item x="963"/>
        <item x="964"/>
        <item x="965"/>
        <item x="966"/>
        <item x="967"/>
        <item x="968"/>
        <item x="969"/>
        <item x="99"/>
        <item x="970"/>
        <item x="971"/>
        <item x="972"/>
        <item x="973"/>
        <item x="974"/>
        <item x="975"/>
        <item x="976"/>
        <item x="977"/>
        <item x="978"/>
        <item x="100"/>
        <item x="979"/>
        <item x="980"/>
        <item x="981"/>
        <item x="982"/>
        <item x="983"/>
        <item x="984"/>
        <item x="985"/>
        <item x="986"/>
        <item x="987"/>
        <item x="988"/>
        <item x="101"/>
        <item x="989"/>
        <item x="990"/>
        <item x="991"/>
        <item x="992"/>
        <item x="993"/>
        <item x="994"/>
        <item x="995"/>
        <item x="996"/>
        <item x="997"/>
        <item x="998"/>
        <item x="102"/>
        <item x="999"/>
        <item x="1000"/>
        <item x="1001"/>
        <item x="1002"/>
        <item x="1003"/>
        <item x="1004"/>
        <item x="1005"/>
        <item x="1006"/>
        <item x="1007"/>
        <item x="1008"/>
        <item x="1009"/>
        <item x="1010"/>
        <item x="1011"/>
        <item x="1012"/>
        <item x="1013"/>
        <item x="1014"/>
        <item x="1015"/>
        <item x="1016"/>
        <item x="1017"/>
        <item x="103"/>
        <item x="1018"/>
        <item x="1019"/>
        <item x="1020"/>
        <item x="1021"/>
        <item x="1022"/>
        <item x="1023"/>
        <item x="1024"/>
        <item x="1025"/>
        <item x="1026"/>
        <item x="104"/>
        <item x="1027"/>
        <item x="1028"/>
        <item x="1029"/>
        <item x="1030"/>
        <item x="1031"/>
        <item x="1032"/>
        <item x="1033"/>
        <item x="1034"/>
        <item x="1035"/>
        <item x="1036"/>
        <item x="105"/>
        <item x="1037"/>
        <item x="1038"/>
        <item x="1039"/>
        <item x="1040"/>
        <item x="1041"/>
        <item x="1042"/>
        <item x="1043"/>
        <item x="1044"/>
        <item x="1045"/>
        <item x="1046"/>
        <item x="9"/>
        <item x="106"/>
        <item x="1047"/>
        <item x="1048"/>
        <item x="1049"/>
        <item x="1050"/>
        <item x="1051"/>
        <item x="1052"/>
        <item x="1053"/>
        <item x="1054"/>
        <item x="1055"/>
        <item x="107"/>
        <item x="1056"/>
        <item x="1057"/>
        <item x="1058"/>
        <item x="1059"/>
        <item x="1060"/>
        <item x="1061"/>
        <item x="1062"/>
        <item x="1063"/>
        <item x="1064"/>
        <item x="1065"/>
        <item x="108"/>
        <item x="1066"/>
        <item x="1067"/>
        <item x="1068"/>
        <item x="1069"/>
        <item x="1070"/>
        <item x="1071"/>
        <item x="1072"/>
        <item x="1073"/>
        <item x="1074"/>
        <item x="1075"/>
        <item x="1076"/>
        <item x="1077"/>
        <item x="1078"/>
        <item x="1079"/>
        <item x="1080"/>
        <item x="1081"/>
        <item x="1082"/>
        <item x="1083"/>
        <item x="1084"/>
        <item x="1085"/>
        <item x="109"/>
        <item x="1086"/>
        <item x="1087"/>
        <item x="1088"/>
        <item x="1089"/>
        <item x="1090"/>
        <item x="1091"/>
        <item x="1092"/>
        <item x="1093"/>
        <item x="1094"/>
        <item x="110"/>
        <item x="1095"/>
        <item x="1096"/>
        <item x="1097"/>
        <item x="1098"/>
        <item x="1099"/>
        <item x="1100"/>
        <item x="1101"/>
        <item x="1102"/>
        <item x="1103"/>
        <item x="111"/>
        <item x="1104"/>
        <item x="1105"/>
        <item x="1106"/>
        <item x="1107"/>
        <item x="1108"/>
        <item x="1109"/>
        <item x="1110"/>
        <item x="1111"/>
        <item x="1112"/>
        <item x="1113"/>
        <item x="1114"/>
        <item x="1115"/>
        <item x="1116"/>
        <item x="1117"/>
        <item x="1118"/>
        <item x="1119"/>
        <item x="1120"/>
        <item x="1121"/>
        <item x="1122"/>
        <item x="112"/>
        <item x="1123"/>
        <item x="1124"/>
        <item x="1125"/>
        <item x="1126"/>
        <item x="1127"/>
        <item x="1128"/>
        <item x="1129"/>
        <item x="1130"/>
        <item x="1131"/>
        <item x="1132"/>
        <item x="113"/>
        <item x="1133"/>
        <item x="1134"/>
        <item x="1135"/>
        <item x="1136"/>
        <item x="1137"/>
        <item x="1138"/>
        <item x="1139"/>
        <item x="1140"/>
        <item x="1141"/>
        <item x="1142"/>
        <item x="10"/>
        <item x="114"/>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5"/>
        <item x="1172"/>
        <item x="1173"/>
        <item x="1174"/>
        <item x="1175"/>
        <item x="1176"/>
        <item x="1177"/>
        <item x="1178"/>
        <item x="1179"/>
        <item x="1180"/>
        <item x="1181"/>
        <item x="116"/>
        <item x="1182"/>
        <item x="1183"/>
        <item x="1184"/>
        <item x="1185"/>
        <item x="1186"/>
        <item x="1187"/>
        <item x="1188"/>
        <item x="1189"/>
        <item x="1190"/>
        <item x="1191"/>
        <item x="117"/>
        <item x="1192"/>
        <item x="1193"/>
        <item x="1194"/>
        <item x="1195"/>
        <item x="1196"/>
        <item x="1197"/>
        <item x="1198"/>
        <item x="1199"/>
        <item x="1200"/>
        <item x="1201"/>
        <item x="118"/>
        <item x="1202"/>
        <item x="1203"/>
        <item x="1204"/>
        <item x="1205"/>
        <item x="1206"/>
        <item x="1207"/>
        <item x="1208"/>
        <item x="1209"/>
        <item x="1210"/>
        <item x="1211"/>
        <item x="119"/>
        <item x="1212"/>
        <item x="1213"/>
        <item x="1214"/>
        <item x="1215"/>
        <item x="1216"/>
        <item x="1217"/>
        <item x="1218"/>
        <item x="1219"/>
        <item x="1220"/>
        <item x="1221"/>
        <item x="120"/>
        <item x="1222"/>
        <item x="1223"/>
        <item x="1224"/>
        <item x="1225"/>
        <item x="1226"/>
        <item x="1227"/>
        <item x="1228"/>
        <item x="1229"/>
        <item x="1230"/>
        <item x="1231"/>
        <item x="121"/>
        <item x="1232"/>
        <item x="1233"/>
        <item x="1234"/>
        <item x="1235"/>
        <item x="1236"/>
        <item x="1237"/>
        <item x="1238"/>
        <item x="1239"/>
        <item x="1240"/>
        <item x="1241"/>
        <item x="11"/>
        <item x="122"/>
        <item x="1242"/>
        <item x="1243"/>
        <item x="1244"/>
        <item x="1245"/>
        <item x="1246"/>
        <item x="1247"/>
        <item x="1248"/>
        <item x="1249"/>
        <item x="1250"/>
        <item x="1251"/>
        <item x="123"/>
        <item x="1252"/>
        <item x="1253"/>
        <item x="1254"/>
        <item x="1255"/>
        <item x="1256"/>
        <item x="1257"/>
        <item x="1258"/>
        <item x="1259"/>
        <item x="1260"/>
        <item x="124"/>
        <item x="1261"/>
        <item x="1262"/>
        <item x="1263"/>
        <item x="1264"/>
        <item x="1265"/>
        <item x="1266"/>
        <item x="1267"/>
        <item x="1268"/>
        <item x="1269"/>
        <item x="1270"/>
        <item x="125"/>
        <item x="1271"/>
        <item x="1272"/>
        <item x="1273"/>
        <item x="1274"/>
        <item x="1275"/>
        <item x="1276"/>
        <item x="1277"/>
        <item x="1278"/>
        <item x="1279"/>
        <item x="126"/>
        <item x="1280"/>
        <item x="1281"/>
        <item x="1282"/>
        <item x="1283"/>
        <item x="1284"/>
        <item x="1285"/>
        <item x="1286"/>
        <item x="1287"/>
        <item x="1288"/>
        <item x="127"/>
        <item x="1289"/>
        <item x="1290"/>
        <item x="1291"/>
        <item x="1292"/>
        <item x="1293"/>
        <item x="1294"/>
        <item x="1295"/>
        <item x="1296"/>
        <item x="1297"/>
        <item x="128"/>
        <item x="1298"/>
        <item x="1299"/>
        <item x="1300"/>
        <item x="1301"/>
        <item x="1302"/>
        <item x="1303"/>
        <item x="1304"/>
        <item x="1305"/>
        <item x="1306"/>
        <item x="1307"/>
        <item x="129"/>
        <item x="1308"/>
        <item x="1309"/>
        <item x="1310"/>
        <item x="1311"/>
        <item x="1312"/>
        <item x="1313"/>
        <item x="1314"/>
        <item x="1315"/>
        <item x="1316"/>
        <item x="1317"/>
        <item x="130"/>
        <item x="1318"/>
        <item x="1319"/>
        <item x="1320"/>
        <item x="1321"/>
        <item x="1322"/>
        <item x="1323"/>
        <item x="1324"/>
        <item x="1325"/>
        <item x="1326"/>
        <item x="1327"/>
        <item x="131"/>
        <item x="1328"/>
        <item x="1329"/>
        <item x="1330"/>
        <item x="1331"/>
        <item x="1332"/>
        <item x="1333"/>
        <item x="1334"/>
        <item x="1335"/>
        <item x="1336"/>
        <item x="12"/>
        <item x="132"/>
        <item x="1337"/>
        <item x="1338"/>
        <item x="1339"/>
        <item x="1340"/>
        <item x="1341"/>
        <item x="1342"/>
        <item x="1343"/>
        <item x="1344"/>
        <item x="1345"/>
        <item x="1346"/>
        <item x="133"/>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4"/>
        <item x="1393"/>
        <item x="1394"/>
        <item x="1395"/>
        <item x="1396"/>
        <item x="1397"/>
        <item x="1398"/>
        <item x="1399"/>
        <item x="1400"/>
        <item x="1401"/>
        <item x="1402"/>
        <item x="135"/>
        <item x="1403"/>
        <item x="1404"/>
        <item x="1405"/>
        <item x="1406"/>
        <item x="1407"/>
        <item x="1408"/>
        <item x="1409"/>
        <item x="1410"/>
        <item x="1411"/>
        <item x="1412"/>
        <item x="136"/>
        <item x="1413"/>
        <item x="1414"/>
        <item x="1415"/>
        <item x="1416"/>
        <item x="1417"/>
        <item x="1418"/>
        <item x="1419"/>
        <item x="1420"/>
        <item x="1421"/>
        <item x="1422"/>
        <item x="137"/>
        <item x="1423"/>
        <item x="1424"/>
        <item x="1425"/>
        <item x="1426"/>
        <item x="1427"/>
        <item x="1428"/>
        <item x="1429"/>
        <item x="1430"/>
        <item x="1431"/>
        <item x="1432"/>
        <item x="13"/>
        <item x="138"/>
        <item x="1433"/>
        <item x="1434"/>
        <item x="1435"/>
        <item x="1436"/>
        <item x="1437"/>
        <item x="1438"/>
        <item x="1439"/>
        <item x="1440"/>
        <item x="1441"/>
        <item x="139"/>
        <item x="1442"/>
        <item x="1443"/>
        <item x="1444"/>
        <item x="1445"/>
        <item x="1446"/>
        <item x="1447"/>
        <item x="1448"/>
        <item x="1449"/>
        <item x="1450"/>
        <item x="1451"/>
        <item x="140"/>
        <item x="1452"/>
        <item x="1453"/>
        <item x="1454"/>
        <item x="1455"/>
        <item x="1456"/>
        <item x="1457"/>
        <item x="1458"/>
        <item x="1459"/>
        <item x="1460"/>
        <item x="1461"/>
        <item x="141"/>
        <item x="1462"/>
        <item x="1463"/>
        <item x="1464"/>
        <item x="1465"/>
        <item x="1466"/>
        <item x="1467"/>
        <item x="1468"/>
        <item x="1469"/>
        <item x="1470"/>
        <item x="1471"/>
        <item x="142"/>
        <item x="1472"/>
        <item x="1473"/>
        <item x="1474"/>
        <item x="1475"/>
        <item x="1476"/>
        <item x="1477"/>
        <item x="1478"/>
        <item x="1479"/>
        <item x="1480"/>
        <item x="1481"/>
        <item x="143"/>
        <item x="1482"/>
        <item x="1483"/>
        <item x="1484"/>
        <item x="1485"/>
        <item x="1486"/>
        <item x="1487"/>
        <item x="1488"/>
        <item x="1489"/>
        <item x="1490"/>
        <item x="144"/>
        <item x="1491"/>
        <item x="1492"/>
        <item x="1493"/>
        <item x="1494"/>
        <item x="1495"/>
        <item x="1496"/>
        <item x="1497"/>
        <item x="1498"/>
        <item x="1499"/>
        <item x="1500"/>
        <item x="145"/>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4"/>
        <item x="146"/>
        <item x="1530"/>
        <item x="1531"/>
        <item x="1532"/>
        <item x="1533"/>
        <item x="1534"/>
        <item x="1535"/>
        <item x="1536"/>
        <item x="1537"/>
        <item x="1538"/>
        <item x="147"/>
        <item x="1539"/>
        <item x="1540"/>
        <item x="1541"/>
        <item x="1542"/>
        <item x="1543"/>
        <item x="1544"/>
        <item x="1545"/>
        <item x="1546"/>
        <item x="1547"/>
        <item x="1548"/>
        <item x="148"/>
        <item x="1549"/>
        <item x="1550"/>
        <item x="1551"/>
        <item x="1552"/>
        <item x="1553"/>
        <item x="1554"/>
        <item x="1555"/>
        <item x="1556"/>
        <item x="1557"/>
        <item x="1558"/>
        <item x="149"/>
        <item x="1559"/>
        <item x="1560"/>
        <item x="1561"/>
        <item x="1562"/>
        <item x="1563"/>
        <item x="1564"/>
        <item x="1565"/>
        <item x="1566"/>
        <item x="1567"/>
        <item x="1568"/>
        <item x="150"/>
        <item x="1569"/>
        <item x="1570"/>
        <item x="1571"/>
        <item x="1572"/>
        <item x="1573"/>
        <item x="1574"/>
        <item x="1575"/>
        <item x="1576"/>
        <item x="1577"/>
        <item x="1578"/>
        <item x="151"/>
        <item x="1579"/>
        <item x="1580"/>
        <item x="1581"/>
        <item x="1582"/>
        <item x="1583"/>
        <item x="1584"/>
        <item x="1585"/>
        <item x="1586"/>
        <item x="1587"/>
        <item x="1588"/>
        <item x="152"/>
        <item x="1589"/>
        <item x="1590"/>
        <item x="1591"/>
        <item x="1592"/>
        <item x="1593"/>
        <item x="1594"/>
        <item x="1595"/>
        <item x="1596"/>
        <item x="1597"/>
        <item x="1598"/>
        <item x="153"/>
        <item x="1599"/>
        <item x="1600"/>
        <item x="1601"/>
        <item x="1602"/>
        <item x="1603"/>
        <item x="1604"/>
        <item x="1605"/>
        <item x="1606"/>
        <item x="1607"/>
        <item x="154"/>
        <item x="1608"/>
        <item x="1609"/>
        <item x="1610"/>
        <item x="1611"/>
        <item x="1612"/>
        <item x="1613"/>
        <item x="1614"/>
        <item x="1615"/>
        <item x="1616"/>
        <item x="1617"/>
        <item x="155"/>
        <item x="1618"/>
        <item x="1619"/>
        <item x="1620"/>
        <item x="1621"/>
        <item x="1622"/>
        <item x="1623"/>
        <item x="1624"/>
        <item x="1625"/>
        <item x="1626"/>
        <item x="1627"/>
        <item x="15"/>
        <item x="156"/>
        <item x="1628"/>
        <item x="1629"/>
        <item x="1630"/>
        <item x="1631"/>
        <item x="1632"/>
        <item x="1633"/>
        <item x="1634"/>
        <item x="1635"/>
        <item x="1636"/>
        <item x="1637"/>
        <item x="157"/>
        <item x="1638"/>
        <item x="1639"/>
        <item x="1640"/>
        <item x="1641"/>
        <item x="1642"/>
        <item x="1643"/>
        <item x="1644"/>
        <item x="1645"/>
        <item x="1646"/>
        <item x="1647"/>
        <item x="158"/>
        <item x="1648"/>
        <item x="1649"/>
        <item x="1650"/>
        <item x="1651"/>
        <item x="1652"/>
        <item x="1653"/>
        <item x="1654"/>
        <item x="1655"/>
        <item x="1656"/>
        <item x="1657"/>
        <item x="159"/>
        <item x="1658"/>
        <item x="1659"/>
        <item x="1660"/>
        <item x="1661"/>
        <item x="1662"/>
        <item x="1663"/>
        <item x="1664"/>
        <item x="1665"/>
        <item x="1666"/>
        <item x="1667"/>
        <item x="160"/>
        <item x="1668"/>
        <item x="1669"/>
        <item x="1670"/>
        <item x="1671"/>
        <item x="1672"/>
        <item x="1673"/>
        <item x="1674"/>
        <item x="1675"/>
        <item x="1676"/>
        <item x="1677"/>
        <item x="161"/>
        <item x="1678"/>
        <item x="1679"/>
        <item x="1680"/>
        <item x="1681"/>
        <item x="1682"/>
        <item x="1683"/>
        <item x="1684"/>
        <item x="1685"/>
        <item x="1686"/>
        <item x="1687"/>
        <item x="162"/>
        <item x="1688"/>
        <item x="1689"/>
        <item x="1690"/>
        <item x="1691"/>
        <item x="1692"/>
        <item x="1693"/>
        <item x="1694"/>
        <item x="1695"/>
        <item x="1696"/>
        <item x="1697"/>
        <item x="163"/>
        <item x="1698"/>
        <item x="1699"/>
        <item x="1700"/>
        <item x="1701"/>
        <item x="1702"/>
        <item x="1703"/>
        <item x="1704"/>
        <item x="1705"/>
        <item x="1706"/>
        <item x="1707"/>
        <item x="164"/>
        <item x="1708"/>
        <item x="1709"/>
        <item x="1710"/>
        <item x="1711"/>
        <item x="1712"/>
        <item x="1713"/>
        <item x="1714"/>
        <item x="1715"/>
        <item x="1716"/>
        <item x="1717"/>
        <item x="165"/>
        <item x="1718"/>
        <item x="1719"/>
        <item x="1720"/>
        <item x="1721"/>
        <item x="1722"/>
        <item x="1723"/>
        <item x="1724"/>
        <item x="1725"/>
        <item x="1726"/>
        <item x="16"/>
        <item x="166"/>
        <item x="1727"/>
        <item x="1728"/>
        <item x="1729"/>
        <item x="1730"/>
        <item x="1731"/>
        <item x="1732"/>
        <item x="1733"/>
        <item x="1734"/>
        <item x="1735"/>
        <item x="1736"/>
        <item x="167"/>
        <item x="1737"/>
        <item x="1738"/>
        <item x="1739"/>
        <item x="1740"/>
        <item x="1741"/>
        <item x="1742"/>
        <item x="1743"/>
        <item x="1744"/>
        <item x="1745"/>
        <item x="1746"/>
        <item x="168"/>
        <item x="1747"/>
        <item x="1748"/>
        <item x="1749"/>
        <item x="1750"/>
        <item x="1751"/>
        <item x="1752"/>
        <item x="1753"/>
        <item x="1754"/>
        <item x="1755"/>
        <item x="1756"/>
        <item x="169"/>
        <item x="1757"/>
        <item x="1758"/>
        <item x="1759"/>
        <item x="1760"/>
        <item x="1761"/>
        <item x="1762"/>
        <item x="1763"/>
        <item x="1764"/>
        <item x="1765"/>
        <item x="170"/>
        <item x="1766"/>
        <item x="1767"/>
        <item x="1768"/>
        <item x="1769"/>
        <item x="1770"/>
        <item x="1771"/>
        <item x="1772"/>
        <item x="1773"/>
        <item x="1774"/>
        <item x="1775"/>
        <item x="171"/>
        <item x="1776"/>
        <item x="1777"/>
        <item x="1778"/>
        <item x="1779"/>
        <item x="1780"/>
        <item x="1781"/>
        <item x="1782"/>
        <item x="1783"/>
        <item x="1784"/>
        <item x="1785"/>
        <item x="172"/>
        <item x="1786"/>
        <item x="1787"/>
        <item x="1788"/>
        <item x="1789"/>
        <item x="1790"/>
        <item x="1791"/>
        <item x="1792"/>
        <item x="1793"/>
        <item x="1794"/>
        <item x="1795"/>
        <item x="173"/>
        <item x="1796"/>
        <item x="1797"/>
        <item x="1798"/>
        <item x="1799"/>
        <item x="1800"/>
        <item x="1801"/>
        <item x="1802"/>
        <item x="1803"/>
        <item x="1804"/>
        <item x="1805"/>
        <item x="174"/>
        <item x="1806"/>
        <item x="1807"/>
        <item x="1808"/>
        <item x="1809"/>
        <item x="1810"/>
        <item x="1811"/>
        <item x="1812"/>
        <item x="1813"/>
        <item x="1814"/>
        <item x="1815"/>
        <item x="175"/>
        <item x="1816"/>
        <item x="1817"/>
        <item x="1818"/>
        <item x="1819"/>
        <item x="1820"/>
        <item x="1821"/>
        <item x="1822"/>
        <item x="1823"/>
        <item x="1824"/>
        <item x="1825"/>
        <item x="17"/>
        <item x="176"/>
        <item x="1826"/>
        <item x="1827"/>
        <item x="1828"/>
        <item x="1829"/>
        <item x="1830"/>
        <item x="1831"/>
        <item x="1832"/>
        <item x="1833"/>
        <item x="1834"/>
        <item x="1835"/>
        <item x="177"/>
        <item x="1836"/>
        <item x="1837"/>
        <item x="1838"/>
        <item x="1839"/>
        <item x="1840"/>
        <item x="1841"/>
        <item x="1842"/>
        <item x="1843"/>
        <item x="1844"/>
        <item x="178"/>
        <item x="1845"/>
        <item x="1846"/>
        <item x="1847"/>
        <item x="1848"/>
        <item x="1849"/>
        <item x="1850"/>
        <item x="1851"/>
        <item x="1852"/>
        <item x="179"/>
        <item x="1853"/>
        <item x="1854"/>
        <item x="1855"/>
        <item x="1856"/>
        <item x="1857"/>
        <item x="1858"/>
        <item x="1859"/>
        <item x="1860"/>
        <item x="1861"/>
        <item x="1862"/>
        <item x="180"/>
        <item x="1863"/>
        <item x="1864"/>
        <item x="1865"/>
        <item x="1866"/>
        <item x="1867"/>
        <item x="1868"/>
        <item x="1869"/>
        <item x="1870"/>
        <item x="1871"/>
        <item x="1872"/>
        <item x="181"/>
        <item x="1873"/>
        <item x="1874"/>
        <item x="1875"/>
        <item x="1876"/>
        <item x="1877"/>
        <item x="1878"/>
        <item x="1879"/>
        <item x="1880"/>
        <item x="1881"/>
        <item x="1882"/>
        <item x="182"/>
        <item x="1883"/>
        <item x="1884"/>
        <item x="1885"/>
        <item x="1886"/>
        <item x="1887"/>
        <item x="1888"/>
        <item x="1889"/>
        <item x="1890"/>
        <item x="1891"/>
        <item x="1892"/>
        <item x="183"/>
        <item x="1893"/>
        <item x="1894"/>
        <item x="1895"/>
        <item x="1896"/>
        <item x="1897"/>
        <item x="1898"/>
        <item x="1899"/>
        <item x="1900"/>
        <item x="1901"/>
        <item x="1902"/>
        <item x="184"/>
        <item x="1903"/>
        <item x="1904"/>
        <item x="1905"/>
        <item x="1906"/>
        <item x="1907"/>
        <item x="1908"/>
        <item x="1909"/>
        <item x="1910"/>
        <item x="1911"/>
        <item x="1912"/>
        <item x="185"/>
        <item x="1913"/>
        <item x="1914"/>
        <item x="1915"/>
        <item x="1916"/>
        <item x="1917"/>
        <item x="1918"/>
        <item x="1919"/>
        <item x="1920"/>
        <item x="1921"/>
        <item x="1"/>
        <item x="18"/>
        <item x="186"/>
        <item x="1922"/>
        <item x="1923"/>
        <item x="1924"/>
        <item x="1925"/>
        <item x="1926"/>
        <item x="1927"/>
        <item x="1928"/>
        <item x="1929"/>
        <item x="1930"/>
        <item x="187"/>
        <item x="1931"/>
        <item x="1932"/>
        <item x="1933"/>
        <item x="1934"/>
        <item x="1935"/>
        <item x="1936"/>
        <item x="1937"/>
        <item x="1938"/>
        <item x="1939"/>
        <item x="1940"/>
        <item x="188"/>
        <item x="1941"/>
        <item x="1942"/>
        <item x="1943"/>
        <item x="1944"/>
        <item x="1945"/>
        <item x="1946"/>
        <item x="1947"/>
        <item x="1948"/>
        <item x="1949"/>
        <item x="189"/>
        <item x="1950"/>
        <item x="1951"/>
        <item x="1952"/>
        <item x="1953"/>
        <item x="1954"/>
        <item x="1955"/>
        <item x="1956"/>
        <item x="1957"/>
        <item x="1958"/>
        <item x="1959"/>
        <item x="190"/>
        <item x="1960"/>
        <item x="1961"/>
        <item x="1962"/>
        <item x="1963"/>
        <item x="1964"/>
        <item x="1965"/>
        <item x="1966"/>
        <item x="1967"/>
        <item x="1968"/>
        <item x="191"/>
        <item x="1969"/>
        <item x="1970"/>
        <item x="1971"/>
        <item x="1972"/>
        <item x="1973"/>
        <item x="1974"/>
        <item x="1975"/>
        <item x="1976"/>
        <item x="1977"/>
        <item x="1978"/>
        <item x="192"/>
        <item x="1979"/>
        <item x="1980"/>
        <item x="1981"/>
        <item x="1982"/>
        <item x="1983"/>
        <item x="1984"/>
        <item x="1985"/>
        <item x="1986"/>
        <item x="1987"/>
        <item x="1988"/>
        <item x="193"/>
        <item x="1989"/>
        <item x="1990"/>
        <item x="1991"/>
        <item x="1992"/>
        <item x="1993"/>
        <item x="1994"/>
        <item x="1995"/>
        <item x="1996"/>
        <item x="1997"/>
        <item x="1998"/>
        <item x="194"/>
        <item x="1999"/>
        <item x="2000"/>
        <item x="2001"/>
        <item x="2002"/>
        <item x="2003"/>
        <item x="2004"/>
        <item x="2005"/>
        <item x="2006"/>
        <item x="2007"/>
        <item x="195"/>
        <item x="2008"/>
        <item x="2009"/>
        <item x="2010"/>
        <item x="2011"/>
        <item x="2012"/>
        <item x="2013"/>
        <item x="2014"/>
        <item x="2015"/>
        <item x="2016"/>
        <item x="2017"/>
        <item x="19"/>
        <item x="2018"/>
        <item x="2019"/>
        <item x="2020"/>
        <item x="2021"/>
        <item x="2022"/>
        <item x="2023"/>
        <item x="2024"/>
        <item x="2025"/>
        <item x="2026"/>
        <item x="2027"/>
        <item x="196"/>
        <item x="2028"/>
        <item x="2029"/>
        <item x="2030"/>
        <item x="2031"/>
        <item x="2032"/>
        <item x="2033"/>
        <item x="2034"/>
        <item x="2035"/>
        <item x="2036"/>
        <item x="2037"/>
        <item x="197"/>
        <item x="2038"/>
        <item x="2039"/>
        <item x="2040"/>
        <item x="2041"/>
        <item x="2042"/>
        <item x="2043"/>
        <item x="2044"/>
        <item x="2045"/>
        <item x="2046"/>
        <item x="198"/>
        <item x="2047"/>
        <item x="2048"/>
        <item x="2049"/>
        <item x="2050"/>
        <item x="2051"/>
        <item x="2052"/>
        <item x="2053"/>
        <item x="2054"/>
        <item x="2055"/>
        <item x="2056"/>
        <item x="199"/>
        <item x="2057"/>
        <item x="2058"/>
        <item x="2059"/>
        <item x="2060"/>
        <item x="2061"/>
        <item x="2062"/>
        <item x="2063"/>
        <item x="2064"/>
        <item x="2065"/>
        <item x="2066"/>
        <item x="200"/>
        <item x="2067"/>
        <item x="2068"/>
        <item x="2069"/>
        <item x="2070"/>
        <item x="2071"/>
        <item x="2072"/>
        <item x="2073"/>
        <item x="2074"/>
        <item x="2075"/>
        <item x="2076"/>
        <item x="201"/>
        <item x="2077"/>
        <item x="2078"/>
        <item x="2079"/>
        <item x="2080"/>
        <item x="2081"/>
        <item x="2082"/>
        <item x="2083"/>
        <item x="2084"/>
        <item x="2085"/>
        <item x="202"/>
        <item x="2086"/>
        <item x="2087"/>
        <item x="2088"/>
        <item x="2089"/>
        <item x="2090"/>
        <item x="2091"/>
        <item x="2092"/>
        <item x="2093"/>
        <item x="2094"/>
        <item x="2095"/>
        <item x="203"/>
        <item x="2096"/>
        <item x="2097"/>
        <item x="2098"/>
        <item x="2099"/>
        <item x="2100"/>
        <item x="2101"/>
        <item x="2102"/>
        <item x="2103"/>
        <item x="2104"/>
        <item x="2105"/>
        <item x="204"/>
        <item x="2106"/>
        <item x="2107"/>
        <item x="2108"/>
        <item x="2109"/>
        <item x="2110"/>
        <item x="2111"/>
        <item x="2112"/>
        <item x="2113"/>
        <item x="2114"/>
        <item x="2115"/>
        <item x="20"/>
        <item x="205"/>
        <item x="2116"/>
        <item x="2117"/>
        <item x="2118"/>
        <item x="2119"/>
        <item x="2120"/>
        <item x="2121"/>
        <item x="2122"/>
        <item x="2123"/>
        <item x="2124"/>
        <item x="2125"/>
        <item x="206"/>
        <item x="2126"/>
        <item x="2127"/>
        <item x="2128"/>
        <item x="2129"/>
        <item x="2130"/>
        <item x="2131"/>
        <item x="2132"/>
        <item x="2133"/>
        <item x="2134"/>
        <item x="2135"/>
        <item x="207"/>
        <item x="2136"/>
        <item x="2137"/>
        <item x="2138"/>
        <item x="2139"/>
        <item x="2140"/>
        <item x="2141"/>
        <item x="2142"/>
        <item x="2143"/>
        <item x="2144"/>
        <item x="208"/>
        <item x="2145"/>
        <item x="2146"/>
        <item x="2147"/>
        <item x="2148"/>
        <item x="2149"/>
        <item x="2150"/>
        <item x="2151"/>
        <item x="2152"/>
        <item x="2153"/>
        <item x="2154"/>
        <item x="209"/>
        <item x="2155"/>
        <item x="2156"/>
        <item x="2157"/>
        <item x="2158"/>
        <item x="2159"/>
        <item x="2160"/>
        <item x="2161"/>
        <item x="2162"/>
        <item x="2163"/>
        <item x="2164"/>
        <item x="210"/>
        <item x="2165"/>
        <item x="2166"/>
        <item x="2167"/>
        <item x="2168"/>
        <item x="2169"/>
        <item x="2170"/>
        <item x="2171"/>
        <item x="2172"/>
        <item x="2173"/>
        <item x="2174"/>
        <item x="211"/>
        <item x="2175"/>
        <item x="2176"/>
        <item x="2177"/>
        <item x="2178"/>
        <item x="2179"/>
        <item x="2180"/>
        <item x="2181"/>
        <item x="2182"/>
        <item x="2183"/>
        <item x="2184"/>
        <item x="212"/>
        <item x="2185"/>
        <item x="2186"/>
        <item x="2187"/>
        <item x="2188"/>
        <item x="2189"/>
        <item x="2190"/>
        <item x="2191"/>
        <item x="2192"/>
        <item x="2193"/>
        <item x="2194"/>
        <item x="2195"/>
        <item x="2196"/>
        <item x="2197"/>
        <item x="2198"/>
        <item x="2199"/>
        <item x="2200"/>
        <item x="2201"/>
        <item x="2202"/>
        <item x="2203"/>
        <item x="213"/>
        <item x="2204"/>
        <item x="2205"/>
        <item x="2206"/>
        <item x="2207"/>
        <item x="2208"/>
        <item x="2209"/>
        <item x="2210"/>
        <item x="2211"/>
        <item x="2212"/>
        <item x="2213"/>
        <item x="21"/>
        <item x="214"/>
        <item x="2214"/>
        <item x="2215"/>
        <item x="2216"/>
        <item x="2217"/>
        <item x="2218"/>
        <item x="2219"/>
        <item x="2220"/>
        <item x="2221"/>
        <item x="2222"/>
        <item x="2223"/>
        <item x="215"/>
        <item x="2224"/>
        <item x="2225"/>
        <item x="2226"/>
        <item x="2227"/>
        <item x="2228"/>
        <item x="2229"/>
        <item x="2230"/>
        <item x="2231"/>
        <item x="2232"/>
        <item x="2233"/>
        <item x="2234"/>
        <item x="2235"/>
        <item x="2236"/>
        <item x="2237"/>
        <item x="2238"/>
        <item x="2239"/>
        <item x="2240"/>
        <item x="2241"/>
        <item x="2242"/>
        <item x="2243"/>
        <item x="216"/>
        <item x="2244"/>
        <item x="2245"/>
        <item x="2246"/>
        <item x="2247"/>
        <item x="2248"/>
        <item x="2249"/>
        <item x="2250"/>
        <item x="2251"/>
        <item x="2252"/>
        <item x="2253"/>
        <item x="217"/>
        <item x="2254"/>
        <item x="2255"/>
        <item x="2256"/>
        <item x="2257"/>
        <item x="2258"/>
        <item x="2259"/>
        <item x="2260"/>
        <item x="2261"/>
        <item x="2262"/>
        <item x="2263"/>
        <item x="218"/>
        <item x="2264"/>
        <item x="2265"/>
        <item x="2266"/>
        <item x="2267"/>
        <item x="2268"/>
        <item x="2269"/>
        <item x="2270"/>
        <item x="2271"/>
        <item x="2272"/>
        <item x="2273"/>
        <item x="219"/>
        <item x="2274"/>
        <item x="2275"/>
        <item x="2276"/>
        <item x="2277"/>
        <item x="2278"/>
        <item x="2279"/>
        <item x="2280"/>
        <item x="2281"/>
        <item x="2282"/>
        <item x="2283"/>
        <item x="220"/>
        <item x="2284"/>
        <item x="2285"/>
        <item x="2286"/>
        <item x="2287"/>
        <item x="2288"/>
        <item x="2289"/>
        <item x="2290"/>
        <item x="2291"/>
        <item x="2292"/>
        <item x="2293"/>
        <item x="221"/>
        <item x="2294"/>
        <item x="2295"/>
        <item x="2296"/>
        <item x="2297"/>
        <item x="2298"/>
        <item x="2299"/>
        <item x="2300"/>
        <item x="2301"/>
        <item x="2302"/>
        <item x="2303"/>
        <item x="222"/>
        <item x="2304"/>
        <item x="2305"/>
        <item x="2306"/>
        <item x="2307"/>
        <item x="2308"/>
        <item x="2309"/>
        <item x="2310"/>
        <item x="2311"/>
        <item x="2312"/>
        <item x="2313"/>
        <item x="22"/>
        <item x="223"/>
        <item x="2314"/>
        <item x="2315"/>
        <item x="2316"/>
        <item x="2317"/>
        <item x="2318"/>
        <item x="2319"/>
        <item x="2320"/>
        <item x="2321"/>
        <item x="2322"/>
        <item x="2323"/>
        <item x="224"/>
        <item x="2324"/>
        <item x="2325"/>
        <item x="2326"/>
        <item x="2327"/>
        <item x="2328"/>
        <item x="2329"/>
        <item x="2330"/>
        <item x="2331"/>
        <item x="2332"/>
        <item x="2333"/>
        <item x="225"/>
        <item x="2334"/>
        <item x="2335"/>
        <item x="2336"/>
        <item x="2337"/>
        <item x="2338"/>
        <item x="2339"/>
        <item x="2340"/>
        <item x="2341"/>
        <item x="2342"/>
        <item x="226"/>
        <item x="2343"/>
        <item x="2344"/>
        <item x="2345"/>
        <item x="2346"/>
        <item x="2347"/>
        <item x="2348"/>
        <item x="2349"/>
        <item x="2350"/>
        <item x="2351"/>
        <item x="2352"/>
        <item x="227"/>
        <item x="2353"/>
        <item x="2354"/>
        <item x="2355"/>
        <item x="2356"/>
        <item x="2357"/>
        <item x="2358"/>
        <item x="2359"/>
        <item x="2360"/>
        <item x="2361"/>
        <item x="228"/>
        <item x="2362"/>
        <item x="2363"/>
        <item x="2364"/>
        <item x="2365"/>
        <item x="2366"/>
        <item x="2367"/>
        <item x="2368"/>
        <item x="2369"/>
        <item x="2370"/>
        <item x="2371"/>
        <item x="229"/>
        <item x="2372"/>
        <item x="2373"/>
        <item x="2374"/>
        <item x="2375"/>
        <item x="2376"/>
        <item x="2377"/>
        <item x="2378"/>
        <item x="2379"/>
        <item x="2380"/>
        <item x="230"/>
        <item x="2381"/>
        <item x="2382"/>
        <item x="2383"/>
        <item x="2384"/>
        <item x="2385"/>
        <item x="2386"/>
        <item x="2387"/>
        <item x="2388"/>
        <item x="2389"/>
        <item x="2390"/>
        <item x="231"/>
        <item x="2391"/>
        <item x="2392"/>
        <item x="2393"/>
        <item x="2394"/>
        <item x="2395"/>
        <item x="2396"/>
        <item x="2397"/>
        <item x="2398"/>
        <item x="2399"/>
        <item x="2400"/>
        <item x="232"/>
        <item x="2401"/>
        <item x="2402"/>
        <item x="2403"/>
        <item x="2404"/>
        <item x="2405"/>
        <item x="2406"/>
        <item x="2407"/>
        <item x="2408"/>
        <item x="2409"/>
        <item x="2410"/>
        <item x="23"/>
        <item x="233"/>
        <item x="2411"/>
        <item x="2412"/>
        <item x="2413"/>
        <item x="2414"/>
        <item x="2415"/>
        <item x="2416"/>
        <item x="2417"/>
        <item x="2418"/>
        <item x="2419"/>
        <item x="2420"/>
        <item x="234"/>
        <item x="2421"/>
        <item x="2422"/>
        <item x="2423"/>
        <item x="2424"/>
        <item x="2425"/>
        <item x="2426"/>
        <item x="2427"/>
        <item x="2428"/>
        <item x="2429"/>
        <item x="2430"/>
        <item x="235"/>
        <item x="2431"/>
        <item x="2432"/>
        <item x="2433"/>
        <item x="2434"/>
        <item x="2435"/>
        <item x="2436"/>
        <item x="2437"/>
        <item x="2438"/>
        <item x="2439"/>
        <item x="2440"/>
        <item x="236"/>
        <item x="2441"/>
        <item x="2442"/>
        <item x="2443"/>
        <item x="2444"/>
        <item x="2445"/>
        <item x="2446"/>
        <item x="2447"/>
        <item x="2448"/>
        <item x="2449"/>
        <item x="2450"/>
        <item x="237"/>
        <item x="2451"/>
        <item x="2452"/>
        <item x="2453"/>
        <item x="2454"/>
        <item x="2455"/>
        <item x="2456"/>
        <item x="2457"/>
        <item x="2458"/>
        <item x="238"/>
        <item x="2459"/>
        <item x="2460"/>
        <item x="2461"/>
        <item x="2462"/>
        <item x="2463"/>
        <item x="2464"/>
        <item x="2465"/>
        <item x="2466"/>
        <item x="239"/>
        <item x="2467"/>
        <item x="2468"/>
        <item x="2469"/>
        <item x="2470"/>
        <item x="2471"/>
        <item x="2472"/>
        <item x="2473"/>
        <item x="2474"/>
        <item x="2475"/>
        <item x="2476"/>
        <item x="240"/>
        <item x="2477"/>
        <item x="2478"/>
        <item x="2479"/>
        <item x="2480"/>
        <item x="2481"/>
        <item x="2482"/>
        <item x="2483"/>
        <item x="2484"/>
        <item x="2485"/>
        <item x="241"/>
        <item x="2486"/>
        <item x="2487"/>
        <item x="2488"/>
        <item x="2489"/>
        <item x="2490"/>
        <item x="2491"/>
        <item x="2492"/>
        <item x="2493"/>
        <item x="2494"/>
        <item x="242"/>
        <item x="2495"/>
        <item x="2496"/>
        <item x="2497"/>
        <item x="2498"/>
        <item x="2499"/>
        <item x="2500"/>
        <item x="2501"/>
        <item x="2502"/>
        <item x="2503"/>
        <item x="2504"/>
        <item x="24"/>
        <item x="243"/>
        <item x="2505"/>
        <item x="2506"/>
        <item x="2507"/>
        <item x="2508"/>
        <item x="2509"/>
        <item x="2510"/>
        <item x="2511"/>
        <item x="2512"/>
        <item x="2513"/>
        <item x="2514"/>
        <item x="244"/>
        <item x="2515"/>
        <item x="2516"/>
        <item x="2517"/>
        <item x="2518"/>
        <item x="2519"/>
        <item x="2520"/>
        <item x="2521"/>
        <item x="2522"/>
        <item x="2523"/>
        <item x="245"/>
        <item x="2524"/>
        <item x="2525"/>
        <item x="2526"/>
        <item x="2527"/>
        <item x="2528"/>
        <item x="2529"/>
        <item x="2530"/>
        <item x="2531"/>
        <item x="246"/>
        <item x="2532"/>
        <item x="2533"/>
        <item x="2534"/>
        <item x="2535"/>
        <item x="2536"/>
        <item x="2537"/>
        <item x="2538"/>
        <item x="2539"/>
        <item x="2540"/>
        <item x="2541"/>
        <item x="247"/>
        <item x="2542"/>
        <item x="2543"/>
        <item x="2544"/>
        <item x="2545"/>
        <item x="2546"/>
        <item x="2547"/>
        <item x="2548"/>
        <item x="2549"/>
        <item x="2550"/>
        <item x="248"/>
        <item x="2551"/>
        <item x="2552"/>
        <item x="2553"/>
        <item x="2554"/>
        <item x="2555"/>
        <item x="2556"/>
        <item x="2557"/>
        <item x="2558"/>
        <item x="2559"/>
        <item x="2560"/>
        <item x="249"/>
        <item x="2561"/>
        <item x="2562"/>
        <item x="2563"/>
        <item x="2564"/>
        <item x="2565"/>
        <item x="2566"/>
        <item x="2567"/>
        <item x="2568"/>
        <item x="2569"/>
        <item x="2570"/>
        <item x="250"/>
        <item x="2571"/>
        <item x="2572"/>
        <item x="2573"/>
        <item x="2574"/>
        <item x="2575"/>
        <item x="2576"/>
        <item x="2577"/>
        <item x="2578"/>
        <item x="2579"/>
        <item x="2580"/>
        <item x="251"/>
        <item x="2581"/>
        <item x="2582"/>
        <item x="2583"/>
        <item x="2584"/>
        <item x="2585"/>
        <item x="2586"/>
        <item x="2587"/>
        <item x="2588"/>
        <item x="2589"/>
        <item x="2590"/>
        <item x="252"/>
        <item x="2591"/>
        <item x="2592"/>
        <item x="2593"/>
        <item x="2594"/>
        <item x="2595"/>
        <item x="2596"/>
        <item x="2597"/>
        <item x="2598"/>
        <item x="2599"/>
        <item x="2600"/>
        <item x="25"/>
        <item x="253"/>
        <item x="2601"/>
        <item x="2602"/>
        <item x="2603"/>
        <item x="2604"/>
        <item x="2605"/>
        <item x="2606"/>
        <item x="2607"/>
        <item x="2608"/>
        <item x="2609"/>
        <item x="254"/>
        <item x="2610"/>
        <item x="2611"/>
        <item x="2612"/>
        <item x="2613"/>
        <item x="2614"/>
        <item x="2615"/>
        <item x="2616"/>
        <item x="2617"/>
        <item x="2618"/>
        <item x="2619"/>
        <item x="255"/>
        <item x="2620"/>
        <item x="2621"/>
        <item x="2622"/>
        <item x="2623"/>
        <item x="2624"/>
        <item x="2625"/>
        <item x="2626"/>
        <item x="2627"/>
        <item x="2628"/>
        <item x="2629"/>
        <item x="256"/>
        <item x="2630"/>
        <item x="2631"/>
        <item x="2632"/>
        <item x="2633"/>
        <item x="2634"/>
        <item x="2635"/>
        <item x="2636"/>
        <item x="2637"/>
        <item x="257"/>
        <item x="2638"/>
        <item x="2639"/>
        <item x="2640"/>
        <item x="2641"/>
        <item x="2642"/>
        <item x="2643"/>
        <item x="2644"/>
        <item x="2645"/>
        <item x="2646"/>
        <item x="2647"/>
        <item x="258"/>
        <item x="2648"/>
        <item x="2649"/>
        <item x="2650"/>
        <item x="2651"/>
        <item x="2652"/>
        <item x="2653"/>
        <item x="2654"/>
        <item x="2655"/>
        <item x="2656"/>
        <item x="259"/>
        <item x="2657"/>
        <item x="2658"/>
        <item x="2659"/>
        <item x="2660"/>
        <item x="2661"/>
        <item x="2662"/>
        <item x="2663"/>
        <item x="2664"/>
        <item x="2665"/>
        <item x="2666"/>
        <item x="260"/>
        <item x="2667"/>
        <item x="2668"/>
        <item x="2669"/>
        <item x="2670"/>
        <item x="2671"/>
        <item x="2672"/>
        <item x="2673"/>
        <item x="2674"/>
        <item x="2675"/>
        <item x="2676"/>
        <item x="261"/>
        <item x="2677"/>
        <item x="2678"/>
        <item x="2679"/>
        <item x="2680"/>
        <item x="2681"/>
        <item x="2682"/>
        <item x="2683"/>
        <item x="2684"/>
        <item x="2685"/>
        <item x="2686"/>
        <item x="262"/>
        <item x="2687"/>
        <item x="2688"/>
        <item x="2689"/>
        <item x="2690"/>
        <item x="2691"/>
        <item x="2692"/>
        <item x="2693"/>
        <item x="2694"/>
        <item x="2695"/>
        <item x="2696"/>
        <item x="26"/>
        <item x="263"/>
        <item x="2697"/>
        <item x="2698"/>
        <item x="2699"/>
        <item x="2700"/>
        <item x="2701"/>
        <item x="2702"/>
        <item x="2703"/>
        <item x="2704"/>
        <item x="2705"/>
        <item x="264"/>
        <item x="2706"/>
        <item x="2707"/>
        <item x="2708"/>
        <item x="2709"/>
        <item x="2710"/>
        <item x="2711"/>
        <item x="2712"/>
        <item x="2713"/>
        <item x="265"/>
        <item x="2714"/>
        <item x="2715"/>
        <item x="2716"/>
        <item x="2717"/>
        <item x="2718"/>
        <item x="2719"/>
        <item x="2720"/>
        <item x="2721"/>
        <item x="2722"/>
        <item x="2723"/>
        <item x="266"/>
        <item x="2724"/>
        <item x="2725"/>
        <item x="2726"/>
        <item x="2727"/>
        <item x="2728"/>
        <item x="2729"/>
        <item x="2730"/>
        <item x="2731"/>
        <item x="2732"/>
        <item x="267"/>
        <item x="2733"/>
        <item x="2734"/>
        <item x="2735"/>
        <item x="2736"/>
        <item x="2737"/>
        <item x="2738"/>
        <item x="2739"/>
        <item x="2740"/>
        <item x="2741"/>
        <item x="268"/>
        <item x="2742"/>
        <item x="2743"/>
        <item x="2744"/>
        <item x="2745"/>
        <item x="2746"/>
        <item x="2747"/>
        <item x="2748"/>
        <item x="2749"/>
        <item x="2750"/>
        <item x="2751"/>
        <item x="269"/>
        <item x="2752"/>
        <item x="2753"/>
        <item x="2754"/>
        <item x="2755"/>
        <item x="2756"/>
        <item x="2757"/>
        <item x="2758"/>
        <item x="2759"/>
        <item x="2760"/>
        <item x="2761"/>
        <item x="270"/>
        <item x="2762"/>
        <item x="2763"/>
        <item x="2764"/>
        <item x="2765"/>
        <item x="2766"/>
        <item x="2767"/>
        <item x="2768"/>
        <item x="2769"/>
        <item x="2770"/>
        <item x="2771"/>
        <item x="271"/>
        <item x="2772"/>
        <item x="2773"/>
        <item x="2774"/>
        <item x="2775"/>
        <item x="2776"/>
        <item x="2777"/>
        <item x="2778"/>
        <item x="2779"/>
        <item x="2780"/>
        <item x="2781"/>
        <item x="272"/>
        <item x="2782"/>
        <item x="2783"/>
        <item x="2784"/>
        <item x="2785"/>
        <item x="2786"/>
        <item x="2787"/>
        <item x="2788"/>
        <item x="2789"/>
        <item x="2790"/>
        <item x="27"/>
        <item x="273"/>
        <item x="2791"/>
        <item x="2792"/>
        <item x="2793"/>
        <item x="2794"/>
        <item x="2795"/>
        <item x="2796"/>
        <item x="2797"/>
        <item x="2798"/>
        <item x="2799"/>
        <item x="2800"/>
        <item x="2801"/>
        <item x="2802"/>
        <item x="2803"/>
        <item x="2804"/>
        <item x="2805"/>
        <item x="2806"/>
        <item x="2807"/>
        <item x="2808"/>
        <item x="2809"/>
        <item x="2810"/>
        <item x="274"/>
        <item x="2811"/>
        <item x="2812"/>
        <item x="2813"/>
        <item x="2814"/>
        <item x="2815"/>
        <item x="2816"/>
        <item x="2817"/>
        <item x="2818"/>
        <item x="2819"/>
        <item x="275"/>
        <item x="2820"/>
        <item x="2821"/>
        <item x="2822"/>
        <item x="2823"/>
        <item x="2824"/>
        <item x="2825"/>
        <item x="2826"/>
        <item x="2827"/>
        <item x="2828"/>
        <item x="276"/>
        <item x="2829"/>
        <item x="2830"/>
        <item x="2831"/>
        <item x="2832"/>
        <item x="2833"/>
        <item x="2834"/>
        <item x="2835"/>
        <item x="2836"/>
        <item x="2837"/>
        <item x="2838"/>
        <item x="277"/>
        <item x="2839"/>
        <item x="2840"/>
        <item x="2841"/>
        <item x="2842"/>
        <item x="2843"/>
        <item x="2844"/>
        <item x="2845"/>
        <item x="2846"/>
        <item x="2847"/>
        <item x="2848"/>
        <item x="278"/>
        <item x="2849"/>
        <item x="2850"/>
        <item x="2851"/>
        <item x="2852"/>
        <item x="2853"/>
        <item x="2854"/>
        <item x="2855"/>
        <item x="2856"/>
        <item x="2857"/>
        <item x="2858"/>
        <item x="279"/>
        <item x="2859"/>
        <item x="2860"/>
        <item x="2861"/>
        <item x="2862"/>
        <item x="2863"/>
        <item x="2864"/>
        <item x="2865"/>
        <item x="2866"/>
        <item x="2867"/>
        <item x="2868"/>
        <item x="280"/>
        <item x="2869"/>
        <item x="2870"/>
        <item x="2871"/>
        <item x="2872"/>
        <item x="2873"/>
        <item x="2874"/>
        <item x="2875"/>
        <item x="2876"/>
        <item x="2877"/>
        <item x="2878"/>
        <item x="281"/>
        <item x="2879"/>
        <item x="2880"/>
        <item x="2881"/>
        <item x="2882"/>
        <item x="2883"/>
        <item x="2884"/>
        <item x="2885"/>
        <item x="2886"/>
        <item x="2887"/>
        <item x="2888"/>
        <item x="2"/>
        <item x="28"/>
        <item x="282"/>
        <item x="2889"/>
        <item x="2890"/>
        <item x="2891"/>
        <item x="2892"/>
        <item x="2893"/>
        <item x="2894"/>
        <item x="2895"/>
        <item x="2896"/>
        <item x="2897"/>
        <item x="2898"/>
        <item x="283"/>
        <item x="2899"/>
        <item x="2900"/>
        <item x="2901"/>
        <item x="2902"/>
        <item x="2903"/>
        <item x="2904"/>
        <item x="2905"/>
        <item x="2906"/>
        <item x="2907"/>
        <item x="284"/>
        <item x="2908"/>
        <item x="2909"/>
        <item x="2910"/>
        <item x="2911"/>
        <item x="2912"/>
        <item x="2913"/>
        <item x="2914"/>
        <item x="2915"/>
        <item x="285"/>
        <item x="2916"/>
        <item x="2917"/>
        <item x="2918"/>
        <item x="2919"/>
        <item x="2920"/>
        <item x="2921"/>
        <item x="2922"/>
        <item x="2923"/>
        <item x="2924"/>
        <item x="2925"/>
        <item x="286"/>
        <item x="2926"/>
        <item x="2927"/>
        <item x="2928"/>
        <item x="2929"/>
        <item x="2930"/>
        <item x="2931"/>
        <item x="2932"/>
        <item x="2933"/>
        <item x="2934"/>
        <item x="2935"/>
        <item x="287"/>
        <item x="2936"/>
        <item x="2937"/>
        <item x="2938"/>
        <item x="2939"/>
        <item x="2940"/>
        <item x="2941"/>
        <item x="2942"/>
        <item x="2943"/>
        <item x="2944"/>
        <item x="2945"/>
        <item x="288"/>
        <item x="2946"/>
        <item x="2947"/>
        <item x="2948"/>
        <item x="2949"/>
        <item x="2950"/>
        <item x="2951"/>
        <item x="2952"/>
        <item x="2953"/>
        <item x="2954"/>
        <item x="2955"/>
        <item x="289"/>
        <item x="2956"/>
        <item x="2957"/>
        <item x="2958"/>
        <item x="2959"/>
        <item x="2960"/>
        <item x="2961"/>
        <item x="2962"/>
        <item x="2963"/>
        <item x="2964"/>
        <item x="2965"/>
        <item x="290"/>
        <item x="2966"/>
        <item x="2967"/>
        <item x="2968"/>
        <item x="2969"/>
        <item x="2970"/>
        <item x="2971"/>
        <item x="2972"/>
        <item x="2973"/>
        <item x="2974"/>
        <item x="2975"/>
        <item x="291"/>
        <item x="2976"/>
        <item x="2977"/>
        <item x="2978"/>
        <item x="2979"/>
        <item x="2980"/>
        <item x="2981"/>
        <item x="2982"/>
        <item x="2983"/>
        <item x="2984"/>
        <item x="29"/>
        <item x="292"/>
        <item x="2985"/>
        <item x="2986"/>
        <item x="2987"/>
        <item x="2988"/>
        <item x="2989"/>
        <item x="2990"/>
        <item x="2991"/>
        <item x="2992"/>
        <item x="2993"/>
        <item x="2994"/>
        <item x="293"/>
        <item x="2995"/>
        <item x="2996"/>
        <item x="2997"/>
        <item x="2998"/>
        <item x="2999"/>
        <item x="3000"/>
        <item x="3001"/>
        <item x="3002"/>
        <item x="3003"/>
        <item x="294"/>
        <item x="3004"/>
        <item x="3005"/>
        <item x="3006"/>
        <item x="3007"/>
        <item x="3008"/>
        <item x="3009"/>
        <item x="3010"/>
        <item x="3011"/>
        <item x="3012"/>
        <item x="3013"/>
        <item x="295"/>
        <item x="3014"/>
        <item x="3015"/>
        <item x="3016"/>
        <item x="3017"/>
        <item x="3018"/>
        <item x="3019"/>
        <item x="3020"/>
        <item x="3021"/>
        <item x="3022"/>
        <item x="3023"/>
        <item x="296"/>
        <item x="3024"/>
        <item x="3025"/>
        <item x="3026"/>
        <item x="3027"/>
        <item x="3028"/>
        <item x="3029"/>
        <item x="3030"/>
        <item x="3031"/>
        <item x="3032"/>
        <item x="3033"/>
        <item x="297"/>
        <item x="3034"/>
        <item x="3035"/>
        <item x="3036"/>
        <item x="3037"/>
        <item x="3038"/>
        <item x="3039"/>
        <item x="3040"/>
        <item x="3041"/>
        <item x="3042"/>
        <item x="3043"/>
        <item x="298"/>
        <item x="3044"/>
        <item x="3045"/>
        <item x="3046"/>
        <item x="3047"/>
        <item x="3048"/>
        <item x="3049"/>
        <item x="3050"/>
        <item x="3051"/>
        <item x="3052"/>
        <item x="3053"/>
        <item x="299"/>
        <item x="3054"/>
        <item x="3055"/>
        <item x="3056"/>
        <item x="3057"/>
        <item x="3058"/>
        <item x="3059"/>
        <item x="3060"/>
        <item x="3061"/>
        <item x="3062"/>
        <item x="3063"/>
        <item x="300"/>
        <item x="3064"/>
        <item x="3065"/>
        <item x="3066"/>
        <item x="3067"/>
        <item x="3068"/>
        <item x="3069"/>
        <item x="3070"/>
        <item x="3071"/>
        <item x="3072"/>
        <item x="3073"/>
        <item x="3074"/>
        <item x="3075"/>
        <item x="3076"/>
        <item x="3077"/>
        <item x="3078"/>
        <item x="3079"/>
        <item x="3080"/>
        <item x="3081"/>
        <item x="3082"/>
        <item x="3083"/>
        <item x="30"/>
        <item x="301"/>
        <item x="3084"/>
        <item x="3085"/>
        <item x="3086"/>
        <item x="3087"/>
        <item x="3088"/>
        <item x="3089"/>
        <item x="3090"/>
        <item x="3091"/>
        <item x="3092"/>
        <item x="3093"/>
        <item x="302"/>
        <item x="3094"/>
        <item x="3095"/>
        <item x="3096"/>
        <item x="3097"/>
        <item x="3098"/>
        <item x="3099"/>
        <item x="3100"/>
        <item x="3101"/>
        <item x="3102"/>
        <item x="3103"/>
        <item x="303"/>
        <item x="3104"/>
        <item x="3105"/>
        <item x="3106"/>
        <item x="3107"/>
        <item x="3108"/>
        <item x="3109"/>
        <item x="3110"/>
        <item x="3111"/>
        <item x="3112"/>
        <item x="3113"/>
        <item x="304"/>
        <item x="3114"/>
        <item x="3115"/>
        <item x="3116"/>
        <item x="3117"/>
        <item x="3118"/>
        <item x="3119"/>
        <item x="3120"/>
        <item x="3121"/>
        <item x="3122"/>
        <item x="3123"/>
        <item x="305"/>
        <item x="3124"/>
        <item x="3125"/>
        <item x="3126"/>
        <item x="3127"/>
        <item x="3128"/>
        <item x="3129"/>
        <item x="3130"/>
        <item x="3131"/>
        <item x="3132"/>
        <item x="3133"/>
        <item x="306"/>
        <item x="3134"/>
        <item x="3135"/>
        <item x="3136"/>
        <item x="3137"/>
        <item x="3138"/>
        <item x="3139"/>
        <item x="3140"/>
        <item x="3141"/>
        <item x="3142"/>
        <item x="3143"/>
        <item x="307"/>
        <item x="3144"/>
        <item x="3145"/>
        <item x="3146"/>
        <item x="3147"/>
        <item x="3148"/>
        <item x="3149"/>
        <item x="3150"/>
        <item x="3151"/>
        <item x="3152"/>
        <item x="308"/>
        <item x="3153"/>
        <item x="3154"/>
        <item x="3155"/>
        <item x="3156"/>
        <item x="3157"/>
        <item x="3158"/>
        <item x="3159"/>
        <item x="3160"/>
        <item x="3161"/>
        <item x="3162"/>
        <item x="309"/>
        <item x="3163"/>
        <item x="3164"/>
        <item x="3165"/>
        <item x="3166"/>
        <item x="3167"/>
        <item x="3168"/>
        <item x="3169"/>
        <item x="3170"/>
        <item x="3171"/>
        <item x="3172"/>
        <item x="310"/>
        <item x="3173"/>
        <item x="3174"/>
        <item x="3175"/>
        <item x="3176"/>
        <item x="3177"/>
        <item x="3178"/>
        <item x="3179"/>
        <item x="3180"/>
        <item x="31"/>
        <item x="311"/>
        <item x="3181"/>
        <item x="3182"/>
        <item x="3183"/>
        <item x="3184"/>
        <item x="3185"/>
        <item x="3186"/>
        <item x="3187"/>
        <item x="3188"/>
        <item x="3189"/>
        <item x="3190"/>
        <item x="312"/>
        <item x="3191"/>
        <item x="3192"/>
        <item x="3193"/>
        <item x="3194"/>
        <item x="3195"/>
        <item x="3196"/>
        <item x="3197"/>
        <item x="3198"/>
        <item x="3199"/>
        <item x="3200"/>
        <item x="313"/>
        <item x="3201"/>
        <item x="3202"/>
        <item x="3203"/>
        <item x="3204"/>
        <item x="3205"/>
        <item x="3206"/>
        <item x="3207"/>
        <item x="3208"/>
        <item x="3209"/>
        <item x="314"/>
        <item x="3210"/>
        <item x="3211"/>
        <item x="3212"/>
        <item x="3213"/>
        <item x="3214"/>
        <item x="3215"/>
        <item x="3216"/>
        <item x="3217"/>
        <item x="3218"/>
        <item x="315"/>
        <item x="3219"/>
        <item x="3220"/>
        <item x="3221"/>
        <item x="3222"/>
        <item x="3223"/>
        <item x="3224"/>
        <item x="3225"/>
        <item x="3226"/>
        <item x="3227"/>
        <item x="3228"/>
        <item x="316"/>
        <item x="3229"/>
        <item x="3230"/>
        <item x="3231"/>
        <item x="3232"/>
        <item x="3233"/>
        <item x="3234"/>
        <item x="3235"/>
        <item x="3236"/>
        <item x="317"/>
        <item x="3237"/>
        <item x="3238"/>
        <item x="3239"/>
        <item x="3240"/>
        <item x="3241"/>
        <item x="3242"/>
        <item x="3243"/>
        <item x="3244"/>
        <item x="3245"/>
        <item x="318"/>
        <item x="3246"/>
        <item x="3247"/>
        <item x="3248"/>
        <item x="3249"/>
        <item x="3250"/>
        <item x="3251"/>
        <item x="3252"/>
        <item x="3253"/>
        <item x="3254"/>
        <item x="3255"/>
        <item x="319"/>
        <item x="3256"/>
        <item x="3257"/>
        <item x="3258"/>
        <item x="3259"/>
        <item x="3260"/>
        <item x="3261"/>
        <item x="3262"/>
        <item x="3263"/>
        <item x="3264"/>
        <item x="3265"/>
        <item x="320"/>
        <item x="3266"/>
        <item x="3267"/>
        <item x="3268"/>
        <item x="3269"/>
        <item x="3270"/>
        <item x="3271"/>
        <item x="3272"/>
        <item x="3273"/>
        <item x="3274"/>
        <item x="3275"/>
        <item x="32"/>
        <item x="321"/>
        <item x="3276"/>
        <item x="3277"/>
        <item x="3278"/>
        <item x="3279"/>
        <item x="3280"/>
        <item x="3281"/>
        <item x="3282"/>
        <item x="3283"/>
        <item x="3284"/>
        <item x="322"/>
        <item x="3285"/>
        <item x="3286"/>
        <item x="3287"/>
        <item x="3288"/>
        <item x="3289"/>
        <item x="3290"/>
        <item x="3291"/>
        <item x="3292"/>
        <item x="3293"/>
        <item x="3294"/>
        <item x="323"/>
        <item x="3295"/>
        <item x="3296"/>
        <item x="3297"/>
        <item x="3298"/>
        <item x="3299"/>
        <item x="3300"/>
        <item x="3301"/>
        <item x="3302"/>
        <item x="3303"/>
        <item x="324"/>
        <item x="3304"/>
        <item x="3305"/>
        <item x="3306"/>
        <item x="3307"/>
        <item x="3308"/>
        <item x="3309"/>
        <item x="3310"/>
        <item x="3311"/>
        <item x="3312"/>
        <item x="3313"/>
        <item x="325"/>
        <item x="3314"/>
        <item x="3315"/>
        <item x="3316"/>
        <item x="3317"/>
        <item x="3318"/>
        <item x="3319"/>
        <item x="3320"/>
        <item x="3321"/>
        <item x="3322"/>
        <item x="3323"/>
        <item x="326"/>
        <item x="3324"/>
        <item x="3325"/>
        <item x="3326"/>
        <item x="3327"/>
        <item x="3328"/>
        <item x="3329"/>
        <item x="3330"/>
        <item x="3331"/>
        <item x="3332"/>
        <item x="3333"/>
        <item x="327"/>
        <item x="3334"/>
        <item x="3335"/>
        <item x="3336"/>
        <item x="3337"/>
        <item x="3338"/>
        <item x="3339"/>
        <item x="3340"/>
        <item x="3341"/>
        <item x="3342"/>
        <item x="3343"/>
        <item x="328"/>
        <item x="3344"/>
        <item x="3345"/>
        <item x="3346"/>
        <item x="3347"/>
        <item x="3348"/>
        <item x="3349"/>
        <item x="3350"/>
        <item x="3351"/>
        <item x="3352"/>
        <item x="3353"/>
        <item x="329"/>
        <item x="3354"/>
        <item x="3355"/>
        <item x="3356"/>
        <item x="3357"/>
        <item x="3358"/>
        <item x="3359"/>
        <item x="3360"/>
        <item x="3361"/>
        <item x="3362"/>
        <item x="3363"/>
        <item x="330"/>
        <item x="3364"/>
        <item x="3365"/>
        <item x="3366"/>
        <item x="3367"/>
        <item x="3368"/>
        <item x="3369"/>
        <item x="3370"/>
        <item x="3371"/>
        <item x="3372"/>
        <item x="3373"/>
        <item x="33"/>
        <item x="331"/>
        <item x="3374"/>
        <item x="3375"/>
        <item x="3376"/>
        <item x="3377"/>
        <item x="3378"/>
        <item x="3379"/>
        <item x="3380"/>
        <item x="3381"/>
        <item x="3382"/>
        <item x="3383"/>
        <item x="332"/>
        <item x="3384"/>
        <item x="3385"/>
        <item x="3386"/>
        <item x="3387"/>
        <item x="3388"/>
        <item x="3389"/>
        <item x="3390"/>
        <item x="3391"/>
        <item x="3392"/>
        <item x="3393"/>
        <item x="333"/>
        <item x="3394"/>
        <item x="3395"/>
        <item x="3396"/>
        <item x="3397"/>
        <item x="3398"/>
        <item x="3399"/>
        <item x="3400"/>
        <item x="3401"/>
        <item x="3402"/>
        <item x="3403"/>
        <item x="334"/>
        <item x="3404"/>
        <item x="3405"/>
        <item x="3406"/>
        <item x="3407"/>
        <item x="3408"/>
        <item x="3409"/>
        <item x="3410"/>
        <item x="3411"/>
        <item x="3412"/>
        <item x="3413"/>
        <item x="335"/>
        <item x="3414"/>
        <item x="3415"/>
        <item x="3416"/>
        <item x="3417"/>
        <item x="3418"/>
        <item x="3419"/>
        <item x="3420"/>
        <item x="3421"/>
        <item x="3422"/>
        <item x="3423"/>
        <item x="336"/>
        <item x="3424"/>
        <item x="3425"/>
        <item x="3426"/>
        <item x="3427"/>
        <item x="3428"/>
        <item x="3429"/>
        <item x="3430"/>
        <item x="3431"/>
        <item x="3432"/>
        <item x="3433"/>
        <item x="337"/>
        <item x="3434"/>
        <item x="3435"/>
        <item x="3436"/>
        <item x="3437"/>
        <item x="3438"/>
        <item x="3439"/>
        <item x="3440"/>
        <item x="3441"/>
        <item x="338"/>
        <item x="3442"/>
        <item x="3443"/>
        <item x="3444"/>
        <item x="3445"/>
        <item x="3446"/>
        <item x="3447"/>
        <item x="3448"/>
        <item x="3449"/>
        <item x="339"/>
        <item x="3450"/>
        <item x="3451"/>
        <item x="3452"/>
        <item x="3453"/>
        <item x="3454"/>
        <item x="3455"/>
        <item x="3456"/>
        <item x="3457"/>
        <item x="3458"/>
        <item x="3459"/>
        <item x="340"/>
        <item x="3460"/>
        <item x="3461"/>
        <item x="3462"/>
        <item x="3463"/>
        <item x="3464"/>
        <item x="3465"/>
        <item x="3466"/>
        <item x="3467"/>
        <item x="3468"/>
        <item x="3469"/>
        <item x="34"/>
        <item x="341"/>
        <item x="3470"/>
        <item x="3471"/>
        <item x="3472"/>
        <item x="3473"/>
        <item x="3474"/>
        <item x="3475"/>
        <item x="3476"/>
        <item x="3477"/>
        <item x="3478"/>
        <item x="3479"/>
        <item x="342"/>
        <item x="3480"/>
        <item x="3481"/>
        <item x="3482"/>
        <item x="3483"/>
        <item x="3484"/>
        <item x="3485"/>
        <item x="3486"/>
        <item x="3487"/>
        <item x="3488"/>
        <item x="343"/>
        <item x="3489"/>
        <item x="3490"/>
        <item x="3491"/>
        <item x="3492"/>
        <item x="3493"/>
        <item x="3494"/>
        <item x="3495"/>
        <item x="3496"/>
        <item x="3497"/>
        <item x="344"/>
        <item x="3498"/>
        <item x="3499"/>
        <item x="3500"/>
        <item x="3501"/>
        <item x="3502"/>
        <item x="3503"/>
        <item x="3504"/>
        <item x="3505"/>
        <item x="3506"/>
        <item x="3507"/>
        <item x="345"/>
        <item x="3508"/>
        <item x="3509"/>
        <item x="3510"/>
        <item x="3511"/>
        <item x="3512"/>
        <item x="3513"/>
        <item x="3514"/>
        <item x="3515"/>
        <item x="346"/>
        <item x="3516"/>
        <item x="3517"/>
        <item x="3518"/>
        <item x="3519"/>
        <item x="3520"/>
        <item x="3521"/>
        <item x="3522"/>
        <item x="3523"/>
        <item x="3524"/>
        <item x="347"/>
        <item x="3525"/>
        <item x="3526"/>
        <item x="3527"/>
        <item x="3528"/>
        <item x="3529"/>
        <item x="3530"/>
        <item x="3531"/>
        <item x="3532"/>
        <item x="3533"/>
        <item x="3534"/>
        <item x="348"/>
        <item x="3535"/>
        <item x="3536"/>
        <item x="3537"/>
        <item x="3538"/>
        <item x="3539"/>
        <item x="3540"/>
        <item x="3541"/>
        <item x="3542"/>
        <item x="3543"/>
        <item x="349"/>
        <item x="3544"/>
        <item x="3545"/>
        <item x="3546"/>
        <item x="3547"/>
        <item x="3548"/>
        <item x="3549"/>
        <item x="3550"/>
        <item x="3551"/>
        <item x="3552"/>
        <item x="350"/>
        <item x="3553"/>
        <item x="3554"/>
        <item x="3555"/>
        <item x="3556"/>
        <item x="3557"/>
        <item x="3558"/>
        <item x="3559"/>
        <item x="3560"/>
        <item x="35"/>
        <item x="351"/>
        <item x="3561"/>
        <item x="3562"/>
        <item x="3563"/>
        <item x="3564"/>
        <item x="3565"/>
        <item x="3566"/>
        <item x="3567"/>
        <item x="3568"/>
        <item x="3569"/>
        <item x="3570"/>
        <item x="352"/>
        <item x="3571"/>
        <item x="3572"/>
        <item x="3573"/>
        <item x="3574"/>
        <item x="3575"/>
        <item x="3576"/>
        <item x="3577"/>
        <item x="3578"/>
        <item x="3579"/>
        <item x="3580"/>
        <item x="353"/>
        <item x="3581"/>
        <item x="3582"/>
        <item x="3583"/>
        <item x="3584"/>
        <item x="3585"/>
        <item x="3586"/>
        <item x="3587"/>
        <item x="3588"/>
        <item x="3589"/>
        <item x="3590"/>
        <item x="354"/>
        <item x="3591"/>
        <item x="3592"/>
        <item x="3593"/>
        <item x="3594"/>
        <item x="3595"/>
        <item x="3596"/>
        <item x="3597"/>
        <item x="3598"/>
        <item x="3599"/>
        <item x="3600"/>
        <item x="3601"/>
        <item x="3602"/>
        <item x="3603"/>
        <item x="3604"/>
        <item x="3605"/>
        <item x="3606"/>
        <item x="3607"/>
        <item x="3608"/>
        <item x="3609"/>
        <item x="3610"/>
        <item x="355"/>
        <item x="3611"/>
        <item x="3612"/>
        <item x="3613"/>
        <item x="3614"/>
        <item x="3615"/>
        <item x="3616"/>
        <item x="3617"/>
        <item x="3618"/>
        <item x="3619"/>
        <item x="3620"/>
        <item x="356"/>
        <item x="3621"/>
        <item x="3622"/>
        <item x="3623"/>
        <item x="3624"/>
        <item x="3625"/>
        <item x="3626"/>
        <item x="3627"/>
        <item x="3628"/>
        <item x="3629"/>
        <item x="357"/>
        <item x="3630"/>
        <item x="3631"/>
        <item x="3632"/>
        <item x="3633"/>
        <item x="3634"/>
        <item x="3635"/>
        <item x="3636"/>
        <item x="3637"/>
        <item x="3638"/>
        <item x="3639"/>
        <item x="358"/>
        <item x="3640"/>
        <item x="3641"/>
        <item x="3642"/>
        <item x="3643"/>
        <item x="3644"/>
        <item x="3645"/>
        <item x="3646"/>
        <item x="3647"/>
        <item x="3648"/>
        <item x="3649"/>
        <item x="359"/>
        <item x="3650"/>
        <item x="3651"/>
        <item x="3652"/>
        <item x="3653"/>
        <item x="3654"/>
        <item x="3655"/>
        <item x="3656"/>
        <item x="3657"/>
        <item x="3658"/>
        <item x="3659"/>
        <item x="36"/>
        <item x="360"/>
        <item x="3660"/>
        <item x="3661"/>
        <item x="3662"/>
        <item x="3663"/>
        <item x="3664"/>
        <item x="3665"/>
        <item x="3666"/>
        <item x="3667"/>
        <item x="3668"/>
        <item x="3669"/>
        <item x="361"/>
        <item x="3670"/>
        <item x="3671"/>
        <item x="3672"/>
        <item x="3673"/>
        <item x="3674"/>
        <item x="3675"/>
        <item x="3676"/>
        <item x="3677"/>
        <item x="3678"/>
        <item x="3679"/>
        <item x="3680"/>
        <item x="3681"/>
        <item x="3682"/>
        <item x="3683"/>
        <item x="3684"/>
        <item x="3685"/>
        <item x="3686"/>
        <item x="3687"/>
        <item x="3688"/>
        <item x="362"/>
        <item x="3689"/>
        <item x="3690"/>
        <item x="3691"/>
        <item x="3692"/>
        <item x="3693"/>
        <item x="3694"/>
        <item x="3695"/>
        <item x="3696"/>
        <item x="3697"/>
        <item x="3698"/>
        <item x="363"/>
        <item x="3699"/>
        <item x="3700"/>
        <item x="3701"/>
        <item x="3702"/>
        <item x="3703"/>
        <item x="3704"/>
        <item x="3705"/>
        <item x="3706"/>
        <item x="3707"/>
        <item x="364"/>
        <item x="3708"/>
        <item x="3709"/>
        <item x="3710"/>
        <item x="3711"/>
        <item x="3712"/>
        <item x="3713"/>
        <item x="3714"/>
        <item x="3715"/>
        <item x="3716"/>
        <item x="3717"/>
        <item x="365"/>
        <item x="3718"/>
        <item x="3719"/>
        <item x="3720"/>
        <item x="3721"/>
        <item x="3722"/>
        <item x="3723"/>
        <item x="3724"/>
        <item x="3725"/>
        <item x="3726"/>
        <item x="3727"/>
        <item x="366"/>
        <item x="3728"/>
        <item x="3729"/>
        <item x="3730"/>
        <item x="3731"/>
        <item x="3732"/>
        <item x="3733"/>
        <item x="3734"/>
        <item x="3735"/>
        <item x="367"/>
        <item x="3736"/>
        <item x="3737"/>
        <item x="3738"/>
        <item x="3739"/>
        <item x="3740"/>
        <item x="3741"/>
        <item x="3742"/>
        <item x="3743"/>
        <item x="3744"/>
        <item x="3745"/>
        <item x="368"/>
        <item x="3746"/>
        <item x="3747"/>
        <item x="3748"/>
        <item x="3749"/>
        <item x="3750"/>
        <item x="3751"/>
        <item x="3752"/>
        <item x="3753"/>
        <item x="3754"/>
        <item x="3755"/>
        <item x="37"/>
        <item x="369"/>
        <item x="3756"/>
        <item x="3757"/>
        <item x="3758"/>
        <item x="3759"/>
        <item x="3760"/>
        <item x="3761"/>
        <item x="3762"/>
        <item x="3763"/>
        <item x="3764"/>
        <item x="3765"/>
        <item x="370"/>
        <item x="3766"/>
        <item x="3767"/>
        <item x="3768"/>
        <item x="3769"/>
        <item x="3770"/>
        <item x="3771"/>
        <item x="3772"/>
        <item x="3773"/>
        <item x="3774"/>
        <item x="3775"/>
        <item x="371"/>
        <item x="3776"/>
        <item x="3777"/>
        <item x="3778"/>
        <item x="3779"/>
        <item x="3780"/>
        <item x="3781"/>
        <item x="3782"/>
        <item x="3783"/>
        <item x="372"/>
        <item x="3784"/>
        <item x="3785"/>
        <item x="3786"/>
        <item x="3787"/>
        <item x="3788"/>
        <item x="3789"/>
        <item x="3790"/>
        <item x="3791"/>
        <item x="3792"/>
        <item x="3793"/>
        <item x="373"/>
        <item x="3794"/>
        <item x="3795"/>
        <item x="3796"/>
        <item x="3797"/>
        <item x="3798"/>
        <item x="3799"/>
        <item x="3800"/>
        <item x="3801"/>
        <item x="3802"/>
        <item x="374"/>
        <item x="3803"/>
        <item x="3804"/>
        <item x="3805"/>
        <item x="3806"/>
        <item x="3807"/>
        <item x="3808"/>
        <item x="3809"/>
        <item x="3810"/>
        <item x="3811"/>
        <item x="375"/>
        <item x="3812"/>
        <item x="3813"/>
        <item x="3814"/>
        <item x="3815"/>
        <item x="3816"/>
        <item x="3817"/>
        <item x="3818"/>
        <item x="3819"/>
        <item x="3820"/>
        <item x="3821"/>
        <item x="376"/>
        <item x="3822"/>
        <item x="3823"/>
        <item x="3824"/>
        <item x="3825"/>
        <item x="3826"/>
        <item x="3827"/>
        <item x="3828"/>
        <item x="3829"/>
        <item x="3830"/>
        <item x="3831"/>
        <item x="377"/>
        <item x="3832"/>
        <item x="3833"/>
        <item x="3834"/>
        <item x="3835"/>
        <item x="3836"/>
        <item x="3837"/>
        <item x="3838"/>
        <item x="3839"/>
        <item x="3840"/>
        <item x="3841"/>
        <item x="378"/>
        <item x="3842"/>
        <item x="3843"/>
        <item x="3844"/>
        <item x="3845"/>
        <item x="3846"/>
        <item x="3847"/>
        <item x="3848"/>
        <item x="3849"/>
        <item x="3850"/>
        <item x="3851"/>
        <item x="3"/>
        <item x="38"/>
        <item x="379"/>
        <item x="3852"/>
        <item x="3853"/>
        <item x="3854"/>
        <item x="3855"/>
        <item x="3856"/>
        <item x="3857"/>
        <item x="3858"/>
        <item x="3859"/>
        <item x="3860"/>
        <item x="3861"/>
        <item x="380"/>
        <item x="3862"/>
        <item x="3863"/>
        <item x="3864"/>
        <item x="3865"/>
        <item x="3866"/>
        <item x="3867"/>
        <item x="3868"/>
        <item x="3869"/>
        <item x="3870"/>
        <item x="3871"/>
        <item x="381"/>
        <item x="3872"/>
        <item x="3873"/>
        <item x="3874"/>
        <item x="3875"/>
        <item x="3876"/>
        <item x="3877"/>
        <item x="3878"/>
        <item x="3879"/>
        <item x="3880"/>
        <item x="3881"/>
        <item x="382"/>
        <item x="3882"/>
        <item x="3883"/>
        <item x="3884"/>
        <item x="3885"/>
        <item x="3886"/>
        <item x="3887"/>
        <item x="3888"/>
        <item x="3889"/>
        <item x="3890"/>
        <item x="383"/>
        <item x="3891"/>
        <item x="3892"/>
        <item x="3893"/>
        <item x="3894"/>
        <item x="3895"/>
        <item x="3896"/>
        <item x="3897"/>
        <item x="3898"/>
        <item x="3899"/>
        <item x="3900"/>
        <item x="384"/>
        <item x="3901"/>
        <item x="3902"/>
        <item x="3903"/>
        <item x="3904"/>
        <item x="3905"/>
        <item x="3906"/>
        <item x="3907"/>
        <item x="3908"/>
        <item x="3909"/>
        <item x="3910"/>
        <item x="3911"/>
        <item x="3912"/>
        <item x="3913"/>
        <item x="3914"/>
        <item x="3915"/>
        <item x="3916"/>
        <item x="3917"/>
        <item x="3918"/>
        <item x="385"/>
        <item x="3919"/>
        <item x="3920"/>
        <item x="3921"/>
        <item x="3922"/>
        <item x="3923"/>
        <item x="3924"/>
        <item x="3925"/>
        <item x="3926"/>
        <item x="3927"/>
        <item x="3928"/>
        <item x="3929"/>
        <item x="3930"/>
        <item x="3931"/>
        <item x="3932"/>
        <item x="3933"/>
        <item x="3934"/>
        <item x="3935"/>
        <item x="3936"/>
        <item x="3937"/>
        <item x="3938"/>
        <item x="386"/>
        <item x="3939"/>
        <item x="3940"/>
        <item x="3941"/>
        <item x="3942"/>
        <item x="3943"/>
        <item x="3944"/>
        <item x="3945"/>
        <item x="3946"/>
        <item x="3947"/>
        <item x="39"/>
        <item x="387"/>
        <item x="3948"/>
        <item x="3949"/>
        <item x="3950"/>
        <item x="3951"/>
        <item x="3952"/>
        <item x="3953"/>
        <item x="3954"/>
        <item x="3955"/>
        <item x="3956"/>
        <item x="3957"/>
        <item x="388"/>
        <item x="3958"/>
        <item x="3959"/>
        <item x="3960"/>
        <item x="3961"/>
        <item x="3962"/>
        <item x="3963"/>
        <item x="3964"/>
        <item x="3965"/>
        <item x="3966"/>
        <item x="3967"/>
        <item x="389"/>
        <item x="3968"/>
        <item x="3969"/>
        <item x="3970"/>
        <item x="3971"/>
        <item x="3972"/>
        <item x="3973"/>
        <item x="3974"/>
        <item x="3975"/>
        <item x="3976"/>
        <item x="3977"/>
        <item x="390"/>
        <item x="3978"/>
        <item x="3979"/>
        <item x="3980"/>
        <item x="3981"/>
        <item x="3982"/>
        <item x="3983"/>
        <item x="3984"/>
        <item x="3985"/>
        <item x="3986"/>
        <item x="3987"/>
        <item x="391"/>
        <item x="3988"/>
        <item x="3989"/>
        <item x="3990"/>
        <item x="3991"/>
        <item x="3992"/>
        <item x="3993"/>
        <item x="3994"/>
        <item x="3995"/>
        <item x="3996"/>
        <item x="3997"/>
        <item x="392"/>
        <item x="3998"/>
        <item x="3999"/>
        <item x="4000"/>
        <item x="4001"/>
        <item x="4002"/>
        <item x="4003"/>
        <item x="4004"/>
        <item x="4005"/>
        <item x="4006"/>
        <item x="4007"/>
        <item x="393"/>
        <item x="4008"/>
        <item x="4009"/>
        <item x="4010"/>
        <item x="4011"/>
        <item x="4012"/>
        <item x="4013"/>
        <item x="4014"/>
        <item x="4015"/>
        <item x="4016"/>
        <item x="4017"/>
        <item x="394"/>
        <item x="4018"/>
        <item x="4019"/>
        <item x="4020"/>
        <item x="4021"/>
        <item x="4022"/>
        <item x="4023"/>
        <item x="4024"/>
        <item x="4025"/>
        <item x="4026"/>
        <item x="4027"/>
        <item x="395"/>
        <item x="4028"/>
        <item x="4029"/>
        <item x="4030"/>
        <item x="4031"/>
        <item x="4032"/>
        <item x="4033"/>
        <item x="4034"/>
        <item x="4035"/>
        <item x="4036"/>
        <item x="396"/>
        <item x="4037"/>
        <item x="4038"/>
        <item x="4039"/>
        <item x="4040"/>
        <item x="4041"/>
        <item x="4042"/>
        <item x="4043"/>
        <item x="4044"/>
        <item x="4045"/>
        <item x="4046"/>
        <item x="40"/>
        <item x="397"/>
        <item x="4047"/>
        <item x="4048"/>
        <item x="4049"/>
        <item x="4050"/>
        <item x="4051"/>
        <item x="4052"/>
        <item x="4053"/>
        <item x="4054"/>
        <item x="4055"/>
        <item x="4056"/>
        <item x="398"/>
        <item x="4057"/>
        <item x="4058"/>
        <item x="4059"/>
        <item x="4060"/>
        <item x="4061"/>
        <item x="4062"/>
        <item x="4063"/>
        <item x="4064"/>
        <item x="4065"/>
        <item x="4066"/>
        <item x="399"/>
        <item x="4067"/>
        <item x="4068"/>
        <item x="4069"/>
        <item x="4070"/>
        <item x="4071"/>
        <item x="4072"/>
        <item x="4073"/>
        <item x="4074"/>
        <item x="4075"/>
        <item x="4076"/>
        <item x="400"/>
        <item x="4077"/>
        <item x="4078"/>
        <item x="4079"/>
        <item x="4080"/>
        <item x="4081"/>
        <item x="4082"/>
        <item x="4083"/>
        <item x="4084"/>
        <item x="401"/>
        <item x="4085"/>
        <item x="4086"/>
        <item x="4087"/>
        <item x="4088"/>
        <item x="4089"/>
        <item x="4090"/>
        <item x="4091"/>
        <item x="4092"/>
        <item x="4093"/>
        <item x="4094"/>
        <item x="402"/>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03"/>
        <item x="4131"/>
        <item x="4132"/>
        <item x="4133"/>
        <item x="4134"/>
        <item x="4135"/>
        <item x="4136"/>
        <item x="4137"/>
        <item x="4138"/>
        <item x="4139"/>
        <item x="4140"/>
        <item x="41"/>
        <item x="4141"/>
        <item x="4142"/>
        <item x="4143"/>
        <item x="4144"/>
        <item x="4145"/>
        <item x="4146"/>
        <item x="4147"/>
        <item x="4148"/>
        <item x="4149"/>
        <item x="4150"/>
        <item x="404"/>
        <item x="4151"/>
        <item x="4152"/>
        <item x="4153"/>
        <item x="4154"/>
        <item x="4155"/>
        <item x="4156"/>
        <item x="4157"/>
        <item x="4158"/>
        <item x="4159"/>
        <item x="4160"/>
        <item x="405"/>
        <item x="4161"/>
        <item x="4162"/>
        <item x="4163"/>
        <item x="4164"/>
        <item x="4165"/>
        <item x="4166"/>
        <item x="4167"/>
        <item x="406"/>
        <item x="4168"/>
        <item x="4169"/>
        <item x="4170"/>
        <item x="4171"/>
        <item x="4172"/>
        <item x="4173"/>
        <item x="4174"/>
        <item x="4175"/>
        <item x="4176"/>
        <item x="407"/>
        <item x="4177"/>
        <item x="4178"/>
        <item x="4179"/>
        <item x="4180"/>
        <item x="4181"/>
        <item x="4182"/>
        <item x="4183"/>
        <item x="4184"/>
        <item x="4185"/>
        <item x="408"/>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09"/>
        <item x="4223"/>
        <item x="4224"/>
        <item x="4225"/>
        <item x="4226"/>
        <item x="4227"/>
        <item x="4228"/>
        <item x="4229"/>
        <item x="4230"/>
        <item x="4231"/>
        <item x="42"/>
        <item x="4232"/>
        <item x="4233"/>
        <item x="4234"/>
        <item x="4235"/>
        <item x="4236"/>
        <item x="4237"/>
        <item x="4238"/>
        <item x="4239"/>
        <item x="410"/>
        <item x="4240"/>
        <item x="4241"/>
        <item x="4242"/>
        <item x="4243"/>
        <item x="4244"/>
        <item x="4245"/>
        <item x="4246"/>
        <item x="411"/>
        <item x="4247"/>
        <item x="4248"/>
        <item x="4249"/>
        <item x="4250"/>
        <item x="4251"/>
        <item x="4252"/>
        <item x="4253"/>
        <item x="4254"/>
        <item x="4255"/>
        <item x="412"/>
        <item x="4256"/>
        <item x="4257"/>
        <item x="4258"/>
        <item x="4259"/>
        <item x="4260"/>
        <item x="4261"/>
        <item x="4262"/>
        <item x="4263"/>
        <item x="4264"/>
        <item x="4265"/>
        <item x="413"/>
        <item x="4266"/>
        <item x="4267"/>
        <item x="4268"/>
        <item x="4269"/>
        <item x="4270"/>
        <item x="4271"/>
        <item x="4272"/>
        <item x="4273"/>
        <item x="4274"/>
        <item x="4275"/>
        <item x="414"/>
        <item x="4276"/>
        <item x="4277"/>
        <item x="4278"/>
        <item x="4279"/>
        <item x="4280"/>
        <item x="4281"/>
        <item x="4282"/>
        <item x="4283"/>
        <item x="4284"/>
        <item x="415"/>
        <item x="4285"/>
        <item x="4286"/>
        <item x="4287"/>
        <item x="4288"/>
        <item x="4289"/>
        <item x="416"/>
        <item x="4290"/>
        <item x="4291"/>
        <item x="4292"/>
        <item x="4293"/>
        <item x="4294"/>
        <item x="4295"/>
        <item x="4296"/>
        <item x="4297"/>
        <item x="417"/>
        <item x="4298"/>
        <item x="4299"/>
        <item x="4300"/>
        <item x="4301"/>
        <item x="4302"/>
        <item x="4303"/>
        <item x="4304"/>
        <item x="4305"/>
        <item x="418"/>
        <item x="4306"/>
        <item x="4307"/>
        <item x="4308"/>
        <item x="4309"/>
        <item x="4310"/>
        <item x="4311"/>
        <item x="4312"/>
        <item x="4313"/>
        <item x="43"/>
        <item x="419"/>
        <item x="4314"/>
        <item x="4315"/>
        <item x="4316"/>
        <item x="4317"/>
        <item x="4318"/>
        <item x="4319"/>
        <item x="4320"/>
        <item x="4321"/>
        <item x="4322"/>
        <item x="4323"/>
        <item x="420"/>
        <item x="4324"/>
        <item x="4325"/>
        <item x="4326"/>
        <item x="4327"/>
        <item x="4328"/>
        <item x="4329"/>
        <item x="4330"/>
        <item x="4331"/>
        <item x="421"/>
        <item x="4332"/>
        <item x="4333"/>
        <item x="4334"/>
        <item x="4335"/>
        <item x="4336"/>
        <item x="4337"/>
        <item x="4338"/>
        <item x="4339"/>
        <item x="4340"/>
        <item x="4341"/>
        <item x="422"/>
        <item x="4342"/>
        <item x="4343"/>
        <item x="4344"/>
        <item x="4345"/>
        <item x="4346"/>
        <item x="4347"/>
        <item x="4348"/>
        <item x="423"/>
        <item x="4349"/>
        <item x="4350"/>
        <item x="4351"/>
        <item x="4352"/>
        <item x="4353"/>
        <item x="4354"/>
        <item x="4355"/>
        <item x="4356"/>
        <item x="4357"/>
        <item x="4358"/>
        <item x="424"/>
        <item x="4359"/>
        <item x="4360"/>
        <item x="4361"/>
        <item x="4362"/>
        <item x="4363"/>
        <item x="4364"/>
        <item x="4365"/>
        <item x="4366"/>
        <item x="4367"/>
        <item x="425"/>
        <item x="4368"/>
        <item x="4369"/>
        <item x="4370"/>
        <item x="4371"/>
        <item x="4372"/>
        <item x="4373"/>
        <item x="4374"/>
        <item x="4375"/>
        <item x="4376"/>
        <item x="426"/>
        <item x="4377"/>
        <item x="4378"/>
        <item x="4379"/>
        <item x="4380"/>
        <item x="4381"/>
        <item x="4382"/>
        <item x="4383"/>
        <item x="4384"/>
        <item x="4385"/>
        <item x="4386"/>
        <item x="427"/>
        <item x="4387"/>
        <item x="4388"/>
        <item x="4389"/>
        <item x="4390"/>
        <item x="4391"/>
        <item x="4392"/>
        <item x="4393"/>
        <item x="4394"/>
        <item x="4395"/>
        <item x="4396"/>
        <item x="428"/>
        <item x="4397"/>
        <item x="4398"/>
        <item x="4399"/>
        <item x="4400"/>
        <item x="4401"/>
        <item x="4402"/>
        <item x="4403"/>
        <item x="4404"/>
        <item x="4405"/>
        <item x="44"/>
        <item x="429"/>
        <item x="4406"/>
        <item x="4407"/>
        <item x="4408"/>
        <item x="4409"/>
        <item x="4410"/>
        <item x="4411"/>
        <item x="4412"/>
        <item x="4413"/>
        <item x="4414"/>
        <item x="4415"/>
        <item x="430"/>
        <item x="4416"/>
        <item x="4417"/>
        <item x="4418"/>
        <item x="4419"/>
        <item x="4420"/>
        <item x="4421"/>
        <item x="4422"/>
        <item x="4423"/>
        <item x="4424"/>
        <item x="4425"/>
        <item x="431"/>
        <item x="4426"/>
        <item x="4427"/>
        <item x="4428"/>
        <item x="4429"/>
        <item x="4430"/>
        <item x="4431"/>
        <item x="4432"/>
        <item x="4433"/>
        <item x="4434"/>
        <item x="4435"/>
        <item x="432"/>
        <item x="4436"/>
        <item x="4437"/>
        <item x="4438"/>
        <item x="4439"/>
        <item x="4440"/>
        <item x="4441"/>
        <item x="4442"/>
        <item x="4443"/>
        <item x="4444"/>
        <item x="433"/>
        <item x="4445"/>
        <item x="4446"/>
        <item x="4447"/>
        <item x="4448"/>
        <item x="4449"/>
        <item x="4450"/>
        <item x="4451"/>
        <item x="4452"/>
        <item x="4453"/>
        <item x="4454"/>
        <item x="434"/>
        <item x="4455"/>
        <item x="4456"/>
        <item x="4457"/>
        <item x="4458"/>
        <item x="4459"/>
        <item x="4460"/>
        <item x="4461"/>
        <item x="4462"/>
        <item x="4463"/>
        <item x="4464"/>
        <item x="435"/>
        <item x="4465"/>
        <item x="4466"/>
        <item x="4467"/>
        <item x="4468"/>
        <item x="4469"/>
        <item x="4470"/>
        <item x="4471"/>
        <item x="4472"/>
        <item x="4473"/>
        <item x="4474"/>
        <item x="436"/>
        <item x="4475"/>
        <item x="4476"/>
        <item x="4477"/>
        <item x="4478"/>
        <item x="4479"/>
        <item x="4480"/>
        <item x="4481"/>
        <item x="4482"/>
        <item x="4483"/>
        <item x="4484"/>
        <item x="437"/>
        <item x="4485"/>
        <item x="4486"/>
        <item x="4487"/>
        <item x="4488"/>
        <item x="4489"/>
        <item x="4490"/>
        <item x="4491"/>
        <item x="4492"/>
        <item x="4493"/>
        <item x="4494"/>
        <item x="438"/>
        <item x="4495"/>
        <item x="4496"/>
        <item x="4497"/>
        <item x="4498"/>
        <item x="4499"/>
        <item x="4500"/>
        <item x="4501"/>
        <item x="4502"/>
        <item x="4503"/>
        <item x="4504"/>
        <item x="45"/>
        <item x="439"/>
        <item x="4505"/>
        <item x="4506"/>
        <item x="4507"/>
        <item x="4508"/>
        <item x="4509"/>
        <item x="4510"/>
        <item x="4511"/>
        <item x="4512"/>
        <item x="4513"/>
        <item x="440"/>
        <item x="4514"/>
        <item x="4515"/>
        <item x="4516"/>
        <item x="4517"/>
        <item x="4518"/>
        <item x="4519"/>
        <item x="4520"/>
        <item x="4521"/>
        <item x="4522"/>
        <item x="4523"/>
        <item x="4524"/>
        <item x="4525"/>
        <item x="4526"/>
        <item x="4527"/>
        <item x="4528"/>
        <item x="4529"/>
        <item x="4530"/>
        <item x="4531"/>
        <item x="4532"/>
        <item x="441"/>
        <item x="4533"/>
        <item x="4534"/>
        <item x="4535"/>
        <item x="4536"/>
        <item x="4537"/>
        <item x="4538"/>
        <item x="4539"/>
        <item x="4540"/>
        <item x="4541"/>
        <item x="442"/>
        <item x="4542"/>
        <item x="4543"/>
        <item x="4544"/>
        <item x="4545"/>
        <item x="4546"/>
        <item x="4547"/>
        <item x="4548"/>
        <item x="4549"/>
        <item x="4550"/>
        <item x="443"/>
        <item x="4551"/>
        <item x="4552"/>
        <item x="4553"/>
        <item x="4554"/>
        <item x="4555"/>
        <item x="4556"/>
        <item x="4557"/>
        <item x="4558"/>
        <item x="4559"/>
        <item x="4560"/>
        <item x="444"/>
        <item x="4561"/>
        <item x="4562"/>
        <item x="4563"/>
        <item x="4564"/>
        <item x="4565"/>
        <item x="4566"/>
        <item x="4567"/>
        <item x="4568"/>
        <item x="4569"/>
        <item x="445"/>
        <item x="4570"/>
        <item x="4571"/>
        <item x="4572"/>
        <item x="4573"/>
        <item x="4574"/>
        <item x="4575"/>
        <item x="4576"/>
        <item x="4577"/>
        <item x="4578"/>
        <item x="4579"/>
        <item x="446"/>
        <item x="4580"/>
        <item x="4581"/>
        <item x="4582"/>
        <item x="4583"/>
        <item x="4584"/>
        <item x="4585"/>
        <item x="4586"/>
        <item x="4587"/>
        <item x="4588"/>
        <item x="4589"/>
        <item x="447"/>
        <item x="4590"/>
        <item x="4591"/>
        <item x="4592"/>
        <item x="4593"/>
        <item x="4594"/>
        <item x="4595"/>
        <item x="4596"/>
        <item x="4597"/>
        <item x="4598"/>
        <item x="4599"/>
        <item x="46"/>
        <item x="448"/>
        <item x="4600"/>
        <item x="4601"/>
        <item x="4602"/>
        <item x="4603"/>
        <item x="4604"/>
        <item x="4605"/>
        <item x="4606"/>
        <item x="4607"/>
        <item x="4608"/>
        <item x="4609"/>
        <item x="449"/>
        <item x="4610"/>
        <item x="4611"/>
        <item x="4612"/>
        <item x="4613"/>
        <item x="4614"/>
        <item x="4615"/>
        <item x="4616"/>
        <item x="4617"/>
        <item x="4618"/>
        <item x="4619"/>
        <item x="450"/>
        <item x="4620"/>
        <item x="4621"/>
        <item x="4622"/>
        <item x="4623"/>
        <item x="4624"/>
        <item x="4625"/>
        <item x="4626"/>
        <item x="4627"/>
        <item x="4628"/>
        <item x="4629"/>
        <item x="451"/>
        <item x="4630"/>
        <item x="4631"/>
        <item x="4632"/>
        <item x="4633"/>
        <item x="4634"/>
        <item x="4635"/>
        <item x="4636"/>
        <item x="4637"/>
        <item x="4638"/>
        <item x="452"/>
        <item x="4639"/>
        <item x="4640"/>
        <item x="4641"/>
        <item x="4642"/>
        <item x="4643"/>
        <item x="4644"/>
        <item x="4645"/>
        <item x="4646"/>
        <item x="4647"/>
        <item x="453"/>
        <item x="4648"/>
        <item x="4649"/>
        <item x="4650"/>
        <item x="4651"/>
        <item x="4652"/>
        <item x="4653"/>
        <item x="4654"/>
        <item x="4655"/>
        <item x="4656"/>
        <item x="4657"/>
        <item x="454"/>
        <item x="4658"/>
        <item x="4659"/>
        <item x="4660"/>
        <item x="4661"/>
        <item x="4662"/>
        <item x="4663"/>
        <item x="4664"/>
        <item x="4665"/>
        <item x="4666"/>
        <item x="4667"/>
        <item x="455"/>
        <item x="4668"/>
        <item x="4669"/>
        <item x="4670"/>
        <item x="4671"/>
        <item x="4672"/>
        <item x="4673"/>
        <item x="4674"/>
        <item x="4675"/>
        <item x="4676"/>
        <item x="4677"/>
        <item x="456"/>
        <item x="4678"/>
        <item x="4679"/>
        <item x="4680"/>
        <item x="4681"/>
        <item x="4682"/>
        <item x="4683"/>
        <item x="4684"/>
        <item x="4685"/>
        <item x="4686"/>
        <item x="4687"/>
        <item x="457"/>
        <item x="4688"/>
        <item x="4689"/>
        <item x="4690"/>
        <item x="4691"/>
        <item x="4692"/>
        <item x="4693"/>
        <item x="4694"/>
        <item x="4695"/>
        <item x="4696"/>
        <item x="4697"/>
        <item x="47"/>
        <item x="458"/>
        <item x="4698"/>
        <item x="4699"/>
        <item x="4700"/>
        <item x="4701"/>
        <item x="4702"/>
        <item x="4703"/>
        <item x="4704"/>
        <item x="4705"/>
        <item x="4706"/>
        <item x="4707"/>
        <item x="459"/>
        <item x="4708"/>
        <item x="4709"/>
        <item x="4710"/>
        <item x="4711"/>
        <item x="4712"/>
        <item x="4713"/>
        <item x="4714"/>
        <item x="4715"/>
        <item x="4716"/>
        <item x="4717"/>
        <item x="460"/>
        <item x="4718"/>
        <item x="4719"/>
        <item x="4720"/>
        <item x="4721"/>
        <item x="4722"/>
        <item x="4723"/>
        <item x="4724"/>
        <item x="4725"/>
        <item x="4726"/>
        <item x="4727"/>
        <item x="461"/>
        <item x="4728"/>
        <item x="4729"/>
        <item x="4730"/>
        <item x="4731"/>
        <item x="4732"/>
        <item x="4733"/>
        <item x="4734"/>
        <item x="4735"/>
        <item x="4736"/>
        <item x="4737"/>
        <item x="462"/>
        <item x="4738"/>
        <item x="4739"/>
        <item x="4740"/>
        <item x="4741"/>
        <item x="4742"/>
        <item x="4743"/>
        <item x="4744"/>
        <item x="4745"/>
        <item x="4746"/>
        <item x="4747"/>
        <item x="463"/>
        <item x="4748"/>
        <item x="4749"/>
        <item x="4750"/>
        <item x="4751"/>
        <item x="4752"/>
        <item x="4753"/>
        <item x="4754"/>
        <item x="4755"/>
        <item x="4756"/>
        <item x="4757"/>
        <item x="464"/>
        <item x="4758"/>
        <item x="4759"/>
        <item x="4760"/>
        <item x="4761"/>
        <item x="4762"/>
        <item x="4763"/>
        <item x="4764"/>
        <item x="4765"/>
        <item x="465"/>
        <item x="4766"/>
        <item x="4767"/>
        <item x="4768"/>
        <item x="4769"/>
        <item x="4770"/>
        <item x="4771"/>
        <item x="4772"/>
        <item x="4773"/>
        <item x="4774"/>
        <item x="4775"/>
        <item x="466"/>
        <item x="4776"/>
        <item x="4777"/>
        <item x="4778"/>
        <item x="4779"/>
        <item x="4780"/>
        <item x="4781"/>
        <item x="4782"/>
        <item x="4783"/>
        <item x="4784"/>
        <item x="4785"/>
        <item x="467"/>
        <item x="4786"/>
        <item x="4787"/>
        <item x="4788"/>
        <item x="4789"/>
        <item x="4790"/>
        <item x="4791"/>
        <item x="4792"/>
        <item x="4793"/>
        <item x="4794"/>
        <item x="4795"/>
        <item x="4"/>
        <item x="48"/>
        <item x="468"/>
        <item x="4796"/>
        <item x="4797"/>
        <item x="4798"/>
        <item x="4799"/>
        <item x="4800"/>
        <item x="4801"/>
        <item x="4802"/>
        <item x="4803"/>
        <item x="4804"/>
        <item x="4805"/>
        <item x="469"/>
        <item x="4806"/>
        <item x="4807"/>
        <item x="4808"/>
        <item x="4809"/>
        <item x="4810"/>
        <item x="4811"/>
        <item x="4812"/>
        <item x="4813"/>
        <item x="4814"/>
        <item x="4815"/>
        <item x="470"/>
        <item x="4816"/>
        <item x="4817"/>
        <item x="4818"/>
        <item x="4819"/>
        <item x="4820"/>
        <item x="4821"/>
        <item x="4822"/>
        <item x="4823"/>
        <item x="4824"/>
        <item x="4825"/>
        <item x="471"/>
        <item x="4826"/>
        <item x="4827"/>
        <item x="4828"/>
        <item x="4829"/>
        <item x="4830"/>
        <item x="4831"/>
        <item x="4832"/>
        <item x="4833"/>
        <item x="4834"/>
        <item x="4835"/>
        <item x="472"/>
        <item x="4836"/>
        <item x="4837"/>
        <item x="4838"/>
        <item x="4839"/>
        <item x="4840"/>
        <item x="4841"/>
        <item x="4842"/>
        <item x="4843"/>
        <item x="4844"/>
        <item x="4845"/>
        <item x="473"/>
        <item x="4846"/>
        <item x="4847"/>
        <item x="4848"/>
        <item x="4849"/>
        <item x="4850"/>
        <item x="4851"/>
        <item x="4852"/>
        <item x="4853"/>
        <item x="4854"/>
        <item x="4855"/>
        <item x="474"/>
        <item x="4856"/>
        <item x="4857"/>
        <item x="4858"/>
        <item x="4859"/>
        <item x="4860"/>
        <item x="4861"/>
        <item x="4862"/>
        <item x="4863"/>
        <item x="4864"/>
        <item x="475"/>
        <item x="4865"/>
        <item x="4866"/>
        <item x="4867"/>
        <item x="4868"/>
        <item x="4869"/>
        <item x="4870"/>
        <item x="4871"/>
        <item x="4872"/>
        <item x="4873"/>
        <item x="476"/>
        <item x="4874"/>
        <item x="4875"/>
        <item x="4876"/>
        <item x="4877"/>
        <item x="4878"/>
        <item x="4879"/>
        <item x="4880"/>
        <item x="4881"/>
        <item x="4882"/>
        <item x="4883"/>
        <item x="477"/>
        <item x="4884"/>
        <item x="4885"/>
        <item x="4886"/>
        <item x="4887"/>
        <item x="4888"/>
        <item x="4889"/>
        <item x="4890"/>
        <item x="4891"/>
        <item x="4892"/>
        <item x="4893"/>
        <item x="49"/>
        <item x="4894"/>
        <item x="4895"/>
        <item x="4896"/>
        <item x="4897"/>
        <item x="4898"/>
        <item x="4899"/>
        <item x="4900"/>
        <item x="4901"/>
        <item x="4902"/>
        <item x="4903"/>
        <item x="478"/>
        <item x="4904"/>
        <item x="4905"/>
        <item x="4906"/>
        <item x="4907"/>
        <item x="4908"/>
        <item x="4909"/>
        <item x="4910"/>
        <item x="4911"/>
        <item x="4912"/>
        <item x="4913"/>
        <item x="479"/>
        <item x="4914"/>
        <item x="4915"/>
        <item x="4916"/>
        <item x="4917"/>
        <item x="4918"/>
        <item x="4919"/>
        <item x="4920"/>
        <item x="4921"/>
        <item x="4922"/>
        <item x="4923"/>
        <item x="480"/>
        <item x="4924"/>
        <item x="4925"/>
        <item x="4926"/>
        <item x="4927"/>
        <item x="4928"/>
        <item x="4929"/>
        <item x="4930"/>
        <item x="4931"/>
        <item x="4932"/>
        <item x="481"/>
        <item x="4933"/>
        <item x="4934"/>
        <item x="4935"/>
        <item x="4936"/>
        <item x="4937"/>
        <item x="4938"/>
        <item x="4939"/>
        <item x="4940"/>
        <item x="4941"/>
        <item x="4942"/>
        <item x="482"/>
        <item x="4943"/>
        <item x="4944"/>
        <item x="4945"/>
        <item x="4946"/>
        <item x="4947"/>
        <item x="4948"/>
        <item x="4949"/>
        <item x="4950"/>
        <item x="4951"/>
        <item x="483"/>
        <item x="4952"/>
        <item x="4953"/>
        <item x="4954"/>
        <item x="4955"/>
        <item x="4956"/>
        <item x="4957"/>
        <item x="4958"/>
        <item x="4959"/>
        <item x="4960"/>
        <item x="484"/>
        <item x="4961"/>
        <item x="4962"/>
        <item x="4963"/>
        <item x="4964"/>
        <item x="4965"/>
        <item x="4966"/>
        <item x="4967"/>
        <item x="4968"/>
        <item x="4969"/>
        <item x="4970"/>
        <item x="485"/>
        <item x="4971"/>
        <item x="4972"/>
        <item x="4973"/>
        <item x="4974"/>
        <item x="4975"/>
        <item x="4976"/>
        <item x="4977"/>
        <item x="4978"/>
        <item x="4979"/>
        <item x="4980"/>
        <item x="486"/>
        <item x="4981"/>
        <item x="4982"/>
        <item x="4983"/>
        <item x="4984"/>
        <item x="4985"/>
        <item x="4986"/>
        <item x="4987"/>
        <item x="4988"/>
        <item x="4989"/>
        <item x="50"/>
        <item x="487"/>
        <item x="4990"/>
        <item x="4991"/>
        <item x="4992"/>
        <item x="4993"/>
        <item x="4994"/>
        <item x="4995"/>
        <item x="4996"/>
        <item x="4997"/>
        <item x="4998"/>
        <item x="488"/>
        <item x="4999"/>
        <item x="5000"/>
        <item x="5001"/>
        <item x="5002"/>
        <item x="5003"/>
        <item x="5004"/>
        <item x="5005"/>
        <item x="5006"/>
        <item x="5007"/>
        <item x="5008"/>
        <item x="5009"/>
        <item x="5010"/>
        <item x="5011"/>
        <item x="5012"/>
        <item x="5013"/>
        <item x="5014"/>
        <item x="5015"/>
        <item x="5016"/>
        <item x="489"/>
        <item x="5017"/>
        <item x="5018"/>
        <item x="5019"/>
        <item x="5020"/>
        <item x="5021"/>
        <item x="5022"/>
        <item x="5023"/>
        <item x="5024"/>
        <item x="5025"/>
        <item x="5026"/>
        <item x="490"/>
        <item x="5027"/>
        <item x="5028"/>
        <item x="5029"/>
        <item x="5030"/>
        <item x="5031"/>
        <item x="5032"/>
        <item x="5033"/>
        <item x="5034"/>
        <item x="5035"/>
        <item x="5036"/>
        <item x="491"/>
        <item x="5037"/>
        <item x="5038"/>
        <item x="5039"/>
        <item x="5040"/>
        <item x="5041"/>
        <item x="5042"/>
        <item x="5043"/>
        <item x="5044"/>
        <item x="5045"/>
        <item x="5046"/>
        <item x="492"/>
        <item x="5047"/>
        <item x="5048"/>
        <item x="5049"/>
        <item x="5050"/>
        <item x="5051"/>
        <item x="5052"/>
        <item x="5053"/>
        <item x="5054"/>
        <item x="493"/>
        <item x="5055"/>
        <item x="5056"/>
        <item x="5057"/>
        <item x="5058"/>
        <item x="5059"/>
        <item x="5060"/>
        <item x="5061"/>
        <item x="5062"/>
        <item x="5063"/>
        <item x="494"/>
        <item x="5064"/>
        <item x="5065"/>
        <item x="5066"/>
        <item x="5067"/>
        <item x="5068"/>
        <item x="5069"/>
        <item x="5070"/>
        <item x="5071"/>
        <item x="5072"/>
        <item x="495"/>
        <item x="5073"/>
        <item x="5074"/>
        <item x="5075"/>
        <item x="5076"/>
        <item x="5077"/>
        <item x="5078"/>
        <item x="5079"/>
        <item x="5080"/>
        <item x="5081"/>
        <item x="496"/>
        <item x="5082"/>
        <item x="5083"/>
        <item x="5084"/>
        <item x="5085"/>
        <item x="5086"/>
        <item x="5087"/>
        <item x="5088"/>
        <item x="5089"/>
        <item x="5090"/>
        <item x="5091"/>
        <item x="497"/>
        <item x="5092"/>
        <item x="5093"/>
        <item x="5094"/>
        <item x="5095"/>
        <item x="5096"/>
        <item x="5097"/>
        <item x="5098"/>
        <item x="5099"/>
        <item x="5100"/>
        <item x="498"/>
        <item x="5101"/>
        <item x="5102"/>
        <item x="5103"/>
        <item x="5104"/>
        <item x="5105"/>
        <item x="5106"/>
        <item x="5107"/>
        <item x="5108"/>
        <item x="499"/>
        <item x="5109"/>
        <item x="5110"/>
        <item x="5111"/>
        <item x="5112"/>
        <item x="5113"/>
        <item x="5114"/>
        <item x="5115"/>
        <item x="5116"/>
        <item x="5117"/>
        <item x="5118"/>
        <item x="500"/>
        <item x="5119"/>
        <item x="5120"/>
        <item x="5121"/>
        <item x="5122"/>
        <item x="5123"/>
        <item x="5124"/>
        <item x="5125"/>
        <item x="5126"/>
        <item x="5127"/>
        <item x="5128"/>
        <item x="501"/>
        <item x="5129"/>
        <item x="5130"/>
        <item x="5131"/>
        <item x="5132"/>
        <item x="5133"/>
        <item x="5134"/>
        <item x="5135"/>
        <item x="5136"/>
        <item x="5137"/>
        <item x="502"/>
        <item x="5138"/>
        <item x="5139"/>
        <item x="5140"/>
        <item x="5141"/>
        <item x="5142"/>
        <item x="5143"/>
        <item x="5144"/>
        <item x="503"/>
        <item x="5145"/>
        <item x="5146"/>
        <item x="5147"/>
        <item x="5148"/>
        <item x="5149"/>
        <item x="5150"/>
        <item x="5151"/>
        <item x="504"/>
        <item x="5152"/>
        <item x="5153"/>
        <item x="5154"/>
        <item x="5155"/>
        <item x="5156"/>
        <item x="5157"/>
        <item x="5158"/>
        <item x="5159"/>
        <item x="5160"/>
        <item x="505"/>
        <item x="5161"/>
        <item x="5162"/>
        <item x="5163"/>
        <item x="5164"/>
        <item x="5165"/>
        <item x="5166"/>
        <item x="5167"/>
        <item x="51"/>
        <item x="506"/>
        <item x="5168"/>
        <item x="5169"/>
        <item x="507"/>
        <item x="508"/>
        <item x="509"/>
        <item x="510"/>
        <item x="511"/>
        <item x="512"/>
        <item x="513"/>
        <item x="514"/>
        <item x="52"/>
        <item x="515"/>
        <item x="516"/>
        <item x="517"/>
        <item x="518"/>
        <item x="519"/>
        <item x="520"/>
        <item x="521"/>
        <item x="522"/>
        <item x="523"/>
        <item x="53"/>
        <item x="524"/>
        <item x="525"/>
        <item x="526"/>
        <item x="527"/>
        <item x="528"/>
        <item x="529"/>
        <item x="530"/>
        <item x="531"/>
        <item x="532"/>
        <item x="533"/>
        <item x="54"/>
        <item x="534"/>
        <item x="535"/>
        <item x="536"/>
        <item x="537"/>
        <item x="538"/>
        <item x="539"/>
        <item x="540"/>
        <item x="541"/>
        <item x="542"/>
        <item x="543"/>
        <item x="55"/>
        <item x="544"/>
        <item x="545"/>
        <item x="546"/>
        <item x="547"/>
        <item x="548"/>
        <item x="549"/>
        <item x="550"/>
        <item x="551"/>
        <item x="552"/>
        <item x="56"/>
        <item x="553"/>
        <item x="554"/>
        <item x="555"/>
        <item x="556"/>
        <item x="557"/>
        <item x="558"/>
        <item x="559"/>
        <item x="560"/>
        <item x="561"/>
        <item x="5"/>
        <item x="57"/>
        <item x="562"/>
        <item x="563"/>
        <item x="564"/>
        <item x="565"/>
        <item x="566"/>
        <item x="567"/>
        <item x="568"/>
        <item x="569"/>
        <item x="570"/>
        <item x="571"/>
        <item x="58"/>
        <item x="572"/>
        <item x="573"/>
        <item x="574"/>
        <item x="575"/>
        <item x="576"/>
        <item x="577"/>
        <item x="578"/>
        <item x="579"/>
        <item x="580"/>
        <item x="59"/>
        <item x="581"/>
        <item x="582"/>
        <item x="583"/>
        <item x="584"/>
        <item x="585"/>
        <item x="586"/>
        <item x="587"/>
        <item x="588"/>
        <item x="589"/>
        <item x="590"/>
        <item x="60"/>
        <item x="591"/>
        <item x="592"/>
        <item x="593"/>
        <item x="594"/>
        <item x="595"/>
        <item x="596"/>
        <item x="597"/>
        <item x="598"/>
        <item x="61"/>
        <item x="599"/>
        <item x="600"/>
        <item x="601"/>
        <item x="602"/>
        <item x="603"/>
        <item x="604"/>
        <item x="605"/>
        <item x="606"/>
        <item x="607"/>
        <item x="62"/>
        <item x="608"/>
        <item x="609"/>
        <item x="610"/>
        <item x="611"/>
        <item x="612"/>
        <item x="613"/>
        <item x="614"/>
        <item x="615"/>
        <item x="616"/>
        <item x="63"/>
        <item x="617"/>
        <item x="618"/>
        <item x="619"/>
        <item x="620"/>
        <item x="621"/>
        <item x="622"/>
        <item x="623"/>
        <item x="624"/>
        <item x="625"/>
        <item x="626"/>
        <item x="64"/>
        <item x="627"/>
        <item x="628"/>
        <item x="629"/>
        <item x="630"/>
        <item x="631"/>
        <item x="632"/>
        <item x="633"/>
        <item x="634"/>
        <item x="635"/>
        <item x="636"/>
        <item x="65"/>
        <item x="637"/>
        <item x="638"/>
        <item x="639"/>
        <item x="640"/>
        <item x="641"/>
        <item x="642"/>
        <item x="643"/>
        <item x="644"/>
        <item x="645"/>
        <item x="646"/>
        <item x="66"/>
        <item x="647"/>
        <item x="648"/>
        <item x="649"/>
        <item x="650"/>
        <item x="651"/>
        <item x="652"/>
        <item x="653"/>
        <item x="654"/>
        <item x="655"/>
        <item x="656"/>
        <item x="67"/>
        <item x="657"/>
        <item x="658"/>
        <item x="659"/>
        <item x="660"/>
        <item x="661"/>
        <item x="662"/>
        <item x="663"/>
        <item x="664"/>
        <item x="665"/>
        <item x="68"/>
        <item x="666"/>
        <item x="667"/>
        <item x="668"/>
        <item x="669"/>
        <item x="670"/>
        <item x="671"/>
        <item x="672"/>
        <item x="673"/>
        <item x="674"/>
        <item x="675"/>
        <item x="69"/>
        <item x="676"/>
        <item x="677"/>
        <item x="678"/>
        <item x="679"/>
        <item x="680"/>
        <item x="681"/>
        <item x="682"/>
        <item x="683"/>
        <item x="684"/>
        <item x="685"/>
        <item x="70"/>
        <item x="686"/>
        <item x="687"/>
        <item x="688"/>
        <item x="689"/>
        <item x="690"/>
        <item x="691"/>
        <item x="692"/>
        <item x="693"/>
        <item x="694"/>
        <item x="695"/>
        <item x="71"/>
        <item x="696"/>
        <item x="697"/>
        <item x="698"/>
        <item x="699"/>
        <item x="700"/>
        <item x="701"/>
        <item x="702"/>
        <item x="703"/>
        <item x="704"/>
        <item x="705"/>
        <item x="72"/>
        <item x="706"/>
        <item x="707"/>
        <item x="708"/>
        <item x="709"/>
        <item x="710"/>
        <item x="711"/>
        <item x="712"/>
        <item x="713"/>
        <item x="714"/>
        <item x="715"/>
        <item x="73"/>
        <item x="716"/>
        <item x="717"/>
        <item x="718"/>
        <item x="719"/>
        <item x="720"/>
        <item x="721"/>
        <item x="722"/>
        <item x="723"/>
        <item x="724"/>
        <item x="725"/>
        <item x="74"/>
        <item x="726"/>
        <item x="727"/>
        <item x="728"/>
        <item x="729"/>
        <item x="730"/>
        <item x="731"/>
        <item x="732"/>
        <item x="733"/>
        <item x="734"/>
        <item x="735"/>
        <item x="75"/>
        <item x="736"/>
        <item x="737"/>
        <item x="738"/>
        <item x="739"/>
        <item x="740"/>
        <item x="741"/>
        <item x="742"/>
        <item x="743"/>
        <item x="744"/>
        <item x="745"/>
        <item x="76"/>
        <item x="746"/>
        <item x="747"/>
        <item x="748"/>
        <item x="749"/>
        <item x="750"/>
        <item x="751"/>
        <item x="752"/>
        <item x="753"/>
        <item x="754"/>
        <item x="755"/>
        <item x="6"/>
        <item x="77"/>
        <item x="756"/>
        <item x="757"/>
        <item x="758"/>
        <item x="759"/>
        <item x="760"/>
        <item x="761"/>
        <item x="762"/>
        <item x="763"/>
        <item x="764"/>
        <item x="765"/>
        <item x="78"/>
        <item x="766"/>
        <item x="767"/>
        <item x="768"/>
        <item x="769"/>
        <item x="770"/>
        <item x="771"/>
        <item x="772"/>
        <item x="773"/>
        <item x="774"/>
        <item x="775"/>
        <item x="79"/>
        <item x="776"/>
        <item x="777"/>
        <item x="778"/>
        <item x="779"/>
        <item x="780"/>
        <item x="781"/>
        <item x="782"/>
        <item x="783"/>
        <item x="784"/>
        <item x="80"/>
        <item x="785"/>
        <item x="786"/>
        <item x="787"/>
        <item x="788"/>
        <item x="789"/>
        <item x="790"/>
        <item x="791"/>
        <item x="792"/>
        <item x="793"/>
        <item x="794"/>
        <item x="81"/>
        <item x="795"/>
        <item x="796"/>
        <item x="797"/>
        <item x="798"/>
        <item x="799"/>
        <item x="800"/>
        <item x="801"/>
        <item x="802"/>
        <item x="82"/>
        <item x="803"/>
        <item x="804"/>
        <item x="805"/>
        <item x="806"/>
        <item x="807"/>
        <item x="808"/>
        <item x="809"/>
        <item x="810"/>
        <item x="811"/>
        <item x="83"/>
        <item x="812"/>
        <item x="813"/>
        <item x="814"/>
        <item x="815"/>
        <item x="816"/>
        <item x="817"/>
        <item x="818"/>
        <item x="819"/>
        <item x="820"/>
        <item x="821"/>
        <item x="84"/>
        <item x="822"/>
        <item x="823"/>
        <item x="824"/>
        <item x="825"/>
        <item x="826"/>
        <item x="827"/>
        <item x="828"/>
        <item x="829"/>
        <item x="830"/>
        <item x="85"/>
        <item x="831"/>
        <item x="832"/>
        <item x="833"/>
        <item x="834"/>
        <item x="835"/>
        <item x="836"/>
        <item x="837"/>
        <item x="838"/>
        <item x="839"/>
        <item x="840"/>
        <item x="86"/>
        <item x="841"/>
        <item x="842"/>
        <item x="843"/>
        <item x="844"/>
        <item x="845"/>
        <item x="846"/>
        <item x="847"/>
        <item x="848"/>
        <item x="849"/>
        <item x="850"/>
        <item x="7"/>
        <item x="87"/>
        <item x="851"/>
        <item x="852"/>
        <item x="853"/>
        <item x="854"/>
        <item x="855"/>
        <item x="856"/>
        <item x="857"/>
        <item x="858"/>
        <item x="859"/>
        <item x="860"/>
        <item x="88"/>
        <item x="861"/>
        <item x="862"/>
        <item x="863"/>
        <item x="864"/>
        <item x="865"/>
        <item x="866"/>
        <item x="867"/>
        <item x="868"/>
        <item x="869"/>
        <item x="870"/>
        <item x="89"/>
        <item x="871"/>
        <item x="872"/>
        <item x="873"/>
        <item x="874"/>
        <item x="875"/>
        <item x="876"/>
        <item x="877"/>
        <item x="878"/>
        <item x="879"/>
        <item x="880"/>
        <item x="90"/>
        <item x="881"/>
        <item x="882"/>
        <item x="883"/>
        <item x="884"/>
        <item x="885"/>
        <item x="886"/>
        <item x="887"/>
        <item x="888"/>
        <item x="889"/>
        <item x="890"/>
        <item x="91"/>
        <item x="891"/>
        <item x="892"/>
        <item x="893"/>
        <item x="894"/>
        <item x="895"/>
        <item x="896"/>
        <item x="897"/>
        <item x="898"/>
        <item x="899"/>
        <item x="900"/>
        <item x="92"/>
        <item x="901"/>
        <item x="902"/>
        <item x="903"/>
        <item x="904"/>
        <item x="905"/>
        <item x="906"/>
        <item x="907"/>
        <item x="908"/>
        <item x="909"/>
        <item x="910"/>
        <item x="93"/>
        <item x="911"/>
        <item x="912"/>
        <item x="913"/>
        <item x="914"/>
        <item x="915"/>
        <item x="916"/>
        <item x="917"/>
        <item x="918"/>
        <item x="919"/>
        <item x="920"/>
        <item x="94"/>
        <item x="921"/>
        <item x="922"/>
        <item x="923"/>
        <item x="924"/>
        <item x="925"/>
        <item x="926"/>
        <item x="927"/>
        <item x="928"/>
        <item x="929"/>
        <item x="930"/>
        <item x="95"/>
        <item x="931"/>
        <item x="932"/>
        <item x="933"/>
        <item x="934"/>
        <item x="935"/>
        <item x="936"/>
        <item x="937"/>
        <item x="938"/>
        <item x="939"/>
        <item x="940"/>
        <item x="96"/>
        <item x="941"/>
        <item x="942"/>
        <item x="943"/>
        <item x="944"/>
        <item x="945"/>
        <item x="946"/>
        <item x="947"/>
        <item x="948"/>
        <item x="949"/>
        <item x="11894"/>
        <item x="13811"/>
        <item x="12650"/>
        <item x="11897"/>
        <item x="8495"/>
        <item x="12547"/>
        <item x="12548"/>
        <item x="9463"/>
        <item x="15961"/>
        <item x="16159"/>
        <item x="16158"/>
        <item x="16228"/>
        <item x="16229"/>
        <item x="16230"/>
        <item x="16231"/>
        <item x="9730"/>
        <item x="9731"/>
        <item x="12326"/>
        <item x="11776"/>
        <item x="21980"/>
        <item x="21981"/>
        <item x="9473"/>
        <item x="9470"/>
        <item x="13877"/>
        <item x="20310"/>
        <item x="9486"/>
        <item x="19588"/>
        <item x="23273"/>
        <item x="19190"/>
        <item x="19421"/>
        <item x="17200"/>
        <item x="17201"/>
        <item x="17291"/>
        <item x="8783"/>
        <item x="18686"/>
        <item x="18685"/>
        <item x="22202"/>
        <item x="9459"/>
        <item x="9462"/>
        <item x="9485"/>
        <item x="9474"/>
        <item x="9456"/>
        <item x="9468"/>
        <item x="9453"/>
        <item x="9452"/>
        <item x="11569"/>
        <item x="8702"/>
        <item x="5208"/>
        <item x="8686"/>
        <item x="5206"/>
        <item x="5767"/>
        <item x="5768"/>
        <item x="18513"/>
        <item x="18512"/>
        <item x="18514"/>
        <item x="18528"/>
        <item x="18527"/>
        <item x="18759"/>
        <item x="18758"/>
        <item x="8615"/>
        <item x="18765"/>
        <item x="18535"/>
        <item x="18760"/>
        <item x="18529"/>
        <item x="18764"/>
        <item x="18534"/>
        <item x="8614"/>
        <item x="8613"/>
        <item x="18762"/>
        <item x="18533"/>
        <item x="18679"/>
        <item x="18608"/>
        <item x="18607"/>
        <item x="18581"/>
        <item x="18582"/>
        <item x="18517"/>
        <item x="18518"/>
        <item x="18756"/>
        <item x="18757"/>
        <item x="18526"/>
        <item x="18525"/>
        <item x="18516"/>
        <item x="18515"/>
        <item x="22898"/>
        <item x="22897"/>
        <item x="18610"/>
        <item x="18609"/>
        <item x="18586"/>
        <item x="18585"/>
        <item x="18523"/>
        <item x="18524"/>
        <item x="5422"/>
        <item x="5423"/>
        <item x="5385"/>
        <item x="5386"/>
        <item x="18522"/>
        <item x="18755"/>
        <item x="18754"/>
        <item x="18521"/>
        <item x="18583"/>
        <item x="18584"/>
        <item x="18520"/>
        <item x="18519"/>
        <item x="8611"/>
        <item x="8609"/>
        <item x="8610"/>
        <item x="8612"/>
        <item x="18763"/>
        <item x="18532"/>
        <item x="5413"/>
        <item x="5409"/>
        <item x="5377"/>
        <item x="5460"/>
        <item x="8815"/>
        <item x="8816"/>
        <item x="8664"/>
        <item x="8665"/>
        <item x="18611"/>
        <item x="18587"/>
        <item x="18761"/>
        <item x="18531"/>
        <item x="8542"/>
        <item x="8699"/>
        <item x="8683"/>
        <item x="8810"/>
        <item x="5200"/>
        <item x="8545"/>
        <item x="8667"/>
        <item x="5394"/>
        <item x="23609"/>
        <item x="23612"/>
        <item x="11833"/>
        <item x="23459"/>
        <item x="23527"/>
        <item x="23689"/>
        <item x="23484"/>
        <item x="23458"/>
        <item x="23378"/>
        <item x="23377"/>
        <item x="23576"/>
        <item x="23635"/>
        <item x="23376"/>
        <item x="23600"/>
        <item x="11810"/>
        <item x="18416"/>
        <item x="5398"/>
        <item x="23605"/>
        <item x="23536"/>
        <item x="11811"/>
        <item x="23713"/>
        <item x="23606"/>
        <item x="23678"/>
        <item x="23469"/>
        <item x="23708"/>
        <item x="23406"/>
        <item x="5401"/>
        <item x="23407"/>
        <item x="23410"/>
        <item x="23623"/>
        <item x="23567"/>
        <item x="23455"/>
        <item x="23420"/>
        <item x="23454"/>
        <item x="23370"/>
        <item x="23372"/>
        <item x="23570"/>
        <item x="23371"/>
        <item x="23582"/>
        <item x="23462"/>
        <item x="23529"/>
        <item x="23692"/>
        <item x="23379"/>
        <item x="23487"/>
        <item x="23461"/>
        <item x="23380"/>
        <item x="23382"/>
        <item x="11802"/>
        <item x="23636"/>
        <item x="23381"/>
        <item x="23645"/>
        <item x="23452"/>
        <item x="23522"/>
        <item x="5391"/>
        <item x="23556"/>
        <item x="23594"/>
        <item x="11809"/>
        <item x="5397"/>
        <item x="23589"/>
        <item x="8518"/>
        <item x="5392"/>
        <item x="23451"/>
        <item x="5393"/>
        <item x="5402"/>
        <item x="5395"/>
        <item x="5403"/>
        <item x="8605"/>
        <item x="5396"/>
        <item x="11815"/>
        <item x="23448"/>
        <item x="10657"/>
        <item x="5209"/>
        <item x="19336"/>
        <item x="19339"/>
        <item x="19372"/>
        <item x="18929"/>
        <item x="8486"/>
        <item x="8488"/>
        <item x="8487"/>
        <item x="8489"/>
        <item x="23630"/>
        <item x="23705"/>
        <item x="23595"/>
        <item x="23467"/>
        <item x="23534"/>
        <item x="23698"/>
        <item x="23466"/>
        <item x="23400"/>
        <item x="23677"/>
        <item x="23401"/>
        <item x="23640"/>
        <item x="23468"/>
        <item x="20622"/>
        <item x="23412"/>
        <item x="23720"/>
        <item x="23472"/>
        <item x="23719"/>
        <item x="23470"/>
        <item x="23415"/>
        <item x="23710"/>
        <item x="23711"/>
        <item x="23613"/>
        <item x="23642"/>
        <item x="23662"/>
        <item x="23474"/>
        <item x="23704"/>
        <item x="23465"/>
        <item x="23464"/>
        <item x="23530"/>
        <item x="23694"/>
        <item x="23488"/>
        <item x="23463"/>
        <item x="23386"/>
        <item x="23588"/>
        <item x="23387"/>
        <item x="23390"/>
        <item x="23637"/>
        <item x="23385"/>
        <item x="23641"/>
        <item x="9649"/>
        <item x="20323"/>
        <item x="17089"/>
        <item x="17944"/>
        <item x="19025"/>
        <item x="22859"/>
        <item x="9434"/>
        <item x="13043"/>
        <item x="23257"/>
        <item x="23256"/>
        <item x="11555"/>
        <item x="23722"/>
        <item x="17996"/>
        <item x="17997"/>
        <item x="15385"/>
        <item x="15381"/>
        <item x="15382"/>
        <item x="15383"/>
        <item x="15384"/>
        <item x="15397"/>
        <item x="15398"/>
        <item x="15393"/>
        <item x="15394"/>
        <item x="15395"/>
        <item x="15396"/>
        <item x="15377"/>
        <item x="15378"/>
        <item x="15379"/>
        <item x="15380"/>
        <item x="15391"/>
        <item x="15392"/>
        <item x="15389"/>
        <item x="15390"/>
        <item x="15386"/>
        <item x="15387"/>
        <item x="15388"/>
        <item x="16532"/>
        <item x="16533"/>
        <item x="16534"/>
        <item x="16535"/>
        <item x="16536"/>
        <item x="16537"/>
        <item x="16538"/>
        <item x="16528"/>
        <item x="16529"/>
        <item x="16530"/>
        <item x="16531"/>
        <item x="16539"/>
        <item x="16540"/>
        <item x="16541"/>
        <item x="16105"/>
        <item x="16218"/>
        <item x="16542"/>
        <item x="16546"/>
        <item x="16543"/>
        <item x="16544"/>
        <item x="16545"/>
        <item x="16217"/>
        <item x="19563"/>
        <item x="18878"/>
        <item x="19507"/>
        <item x="19506"/>
        <item x="17245"/>
        <item x="19562"/>
        <item x="19561"/>
        <item x="19560"/>
        <item x="17039"/>
        <item x="11987"/>
        <item x="9542"/>
        <item x="12304"/>
        <item x="9494"/>
        <item x="9543"/>
        <item x="16626"/>
        <item x="14995"/>
        <item x="15437"/>
        <item x="15435"/>
        <item x="14740"/>
        <item x="14739"/>
        <item x="16480"/>
        <item x="16634"/>
        <item x="15497"/>
        <item x="16023"/>
        <item x="16027"/>
        <item x="16028"/>
        <item x="16003"/>
        <item x="16032"/>
        <item x="16008"/>
        <item x="16004"/>
        <item x="16623"/>
        <item x="14996"/>
        <item x="14997"/>
        <item x="15452"/>
        <item x="15447"/>
        <item x="15443"/>
        <item x="15448"/>
        <item x="15449"/>
        <item x="15451"/>
        <item x="15450"/>
        <item x="15436"/>
        <item x="15440"/>
        <item x="15438"/>
        <item x="15441"/>
        <item x="15439"/>
        <item x="15442"/>
        <item x="16479"/>
        <item x="16636"/>
        <item x="16640"/>
        <item x="16627"/>
        <item x="16628"/>
        <item x="16631"/>
        <item x="16624"/>
        <item x="16639"/>
        <item x="16645"/>
        <item x="16629"/>
        <item x="16630"/>
        <item x="16637"/>
        <item x="16644"/>
        <item x="16643"/>
        <item x="16633"/>
        <item x="16635"/>
        <item x="16625"/>
        <item x="16632"/>
        <item x="16548"/>
        <item x="14741"/>
        <item x="16547"/>
        <item x="15572"/>
        <item x="16478"/>
        <item x="16024"/>
        <item x="16030"/>
        <item x="16025"/>
        <item x="16031"/>
        <item x="16026"/>
        <item x="16022"/>
        <item x="15434"/>
        <item x="16002"/>
        <item x="16012"/>
        <item x="16009"/>
        <item x="16014"/>
        <item x="16018"/>
        <item x="16039"/>
        <item x="16040"/>
        <item x="16042"/>
        <item x="16029"/>
        <item x="16041"/>
        <item x="16038"/>
        <item x="16035"/>
        <item x="16011"/>
        <item x="16037"/>
        <item x="16033"/>
        <item x="16036"/>
        <item x="16005"/>
        <item x="16017"/>
        <item x="16019"/>
        <item x="16021"/>
        <item x="16015"/>
        <item x="12585"/>
        <item x="19538"/>
        <item x="11929"/>
        <item x="17092"/>
        <item x="12077"/>
        <item x="16350"/>
        <item x="9454"/>
        <item x="9457"/>
        <item x="9458"/>
        <item x="9455"/>
        <item x="11823"/>
        <item x="23398"/>
        <item x="19552"/>
        <item x="23405"/>
        <item x="23397"/>
        <item x="11820"/>
        <item x="11830"/>
        <item x="23409"/>
        <item x="23443"/>
        <item x="8464"/>
        <item x="9775"/>
        <item x="12189"/>
        <item x="23535"/>
        <item x="12202"/>
        <item x="16555"/>
        <item x="16553"/>
        <item x="16153"/>
        <item x="16107"/>
        <item x="12513"/>
        <item x="12521"/>
        <item x="16558"/>
        <item x="12309"/>
        <item x="19544"/>
        <item x="16556"/>
        <item x="16557"/>
        <item x="16587"/>
        <item x="23661"/>
        <item x="23444"/>
        <item x="23414"/>
        <item x="23519"/>
        <item x="16554"/>
        <item x="16551"/>
        <item x="16559"/>
        <item x="12339"/>
        <item x="12340"/>
        <item x="23537"/>
        <item x="9565"/>
        <item x="12241"/>
        <item x="16656"/>
        <item x="12541"/>
        <item x="12242"/>
        <item x="16657"/>
        <item x="21123"/>
        <item x="17999"/>
        <item x="23712"/>
        <item x="12550"/>
        <item x="16560"/>
        <item x="16561"/>
        <item x="23542"/>
        <item x="17212"/>
        <item x="11925"/>
        <item x="12622"/>
        <item x="23544"/>
        <item x="17311"/>
        <item x="12605"/>
        <item x="12512"/>
        <item x="12511"/>
        <item x="12546"/>
        <item x="12313"/>
        <item x="12389"/>
        <item x="12253"/>
        <item x="12254"/>
        <item x="12255"/>
        <item x="12311"/>
        <item x="12312"/>
        <item x="12314"/>
        <item x="12570"/>
        <item x="12514"/>
        <item x="12372"/>
        <item x="12516"/>
        <item x="12515"/>
        <item x="12517"/>
        <item x="12373"/>
        <item x="12371"/>
        <item x="12374"/>
        <item x="12520"/>
        <item x="12519"/>
        <item x="12518"/>
        <item x="12529"/>
        <item x="12527"/>
        <item x="12523"/>
        <item x="12531"/>
        <item x="12528"/>
        <item x="12524"/>
        <item x="12549"/>
        <item x="12526"/>
        <item x="12525"/>
        <item x="12213"/>
        <item x="12211"/>
        <item x="12530"/>
        <item x="12212"/>
        <item x="12522"/>
        <item x="12230"/>
        <item x="12227"/>
        <item x="12228"/>
        <item x="12226"/>
        <item x="12229"/>
        <item x="12535"/>
        <item x="12233"/>
        <item x="12025"/>
        <item x="12234"/>
        <item x="12534"/>
        <item x="19396"/>
        <item x="19496"/>
        <item x="21120"/>
        <item x="19498"/>
        <item x="23429"/>
        <item x="23679"/>
        <item x="23416"/>
        <item x="23500"/>
        <item x="12387"/>
        <item x="12586"/>
        <item x="19499"/>
        <item x="19501"/>
        <item x="19502"/>
        <item x="14699"/>
        <item x="12338"/>
        <item x="14703"/>
        <item x="14702"/>
        <item x="19504"/>
        <item x="21122"/>
        <item x="14040"/>
        <item x="13659"/>
        <item x="13516"/>
        <item x="13960"/>
        <item x="14071"/>
        <item x="14069"/>
        <item x="14070"/>
        <item x="14072"/>
        <item x="14097"/>
        <item x="14103"/>
        <item x="14104"/>
        <item x="14106"/>
        <item x="13707"/>
        <item x="13997"/>
        <item x="13738"/>
        <item x="14162"/>
        <item x="14009"/>
        <item x="14017"/>
        <item x="17033"/>
        <item x="23399"/>
        <item x="19652"/>
        <item x="19551"/>
        <item x="12004"/>
        <item x="12194"/>
        <item x="12196"/>
        <item x="12197"/>
        <item x="12195"/>
        <item x="12306"/>
        <item x="21121"/>
        <item x="12018"/>
        <item x="9210"/>
        <item x="10186"/>
        <item x="11983"/>
        <item x="12006"/>
        <item x="12205"/>
        <item x="12493"/>
        <item x="12130"/>
        <item x="19623"/>
        <item x="12207"/>
        <item x="12508"/>
        <item x="23696"/>
        <item x="9101"/>
        <item x="12509"/>
        <item x="19486"/>
        <item x="12370"/>
        <item x="15950"/>
        <item x="15948"/>
        <item x="15949"/>
        <item x="15938"/>
        <item x="15939"/>
        <item x="15940"/>
        <item x="15941"/>
        <item x="15942"/>
        <item x="15943"/>
        <item x="15944"/>
        <item x="15945"/>
        <item x="15946"/>
        <item x="15947"/>
        <item x="15958"/>
        <item x="15959"/>
        <item x="15960"/>
        <item x="15951"/>
        <item x="15952"/>
        <item x="15953"/>
        <item x="15954"/>
        <item x="15955"/>
        <item x="12375"/>
        <item x="15956"/>
        <item x="15957"/>
        <item x="16219"/>
        <item x="12376"/>
        <item x="14732"/>
        <item x="14731"/>
        <item x="14734"/>
        <item x="14733"/>
        <item x="15427"/>
        <item x="15970"/>
        <item x="15964"/>
        <item x="15967"/>
        <item x="15962"/>
        <item x="15965"/>
        <item x="15968"/>
        <item x="15963"/>
        <item x="15966"/>
        <item x="15969"/>
        <item x="15972"/>
        <item x="15974"/>
        <item x="15971"/>
        <item x="15973"/>
        <item x="15408"/>
        <item x="15414"/>
        <item x="15417"/>
        <item x="15430"/>
        <item x="15426"/>
        <item x="15431"/>
        <item x="15403"/>
        <item x="15406"/>
        <item x="15405"/>
        <item x="15401"/>
        <item x="15415"/>
        <item x="15412"/>
        <item x="15413"/>
        <item x="15410"/>
        <item x="15411"/>
        <item x="15409"/>
        <item x="15416"/>
        <item x="15402"/>
        <item x="15404"/>
        <item x="15400"/>
        <item x="15407"/>
        <item x="15399"/>
        <item x="16160"/>
        <item x="12379"/>
        <item x="15977"/>
        <item x="15979"/>
        <item x="15976"/>
        <item x="15975"/>
        <item x="15978"/>
        <item x="15422"/>
        <item x="15425"/>
        <item x="15433"/>
        <item x="15429"/>
        <item x="15421"/>
        <item x="15424"/>
        <item x="15432"/>
        <item x="15428"/>
        <item x="15420"/>
        <item x="15423"/>
        <item x="15419"/>
        <item x="12380"/>
        <item x="19622"/>
        <item x="10187"/>
        <item x="15573"/>
        <item x="15446"/>
        <item x="15444"/>
        <item x="15445"/>
        <item x="12066"/>
        <item x="12381"/>
        <item x="12020"/>
        <item x="12215"/>
        <item x="16642"/>
        <item x="16641"/>
        <item x="16638"/>
        <item x="15462"/>
        <item x="15496"/>
        <item x="12220"/>
        <item x="12543"/>
        <item x="16013"/>
        <item x="16020"/>
        <item x="16034"/>
        <item x="16007"/>
        <item x="16006"/>
        <item x="16016"/>
        <item x="16001"/>
        <item x="16010"/>
        <item x="23447"/>
        <item x="12223"/>
        <item x="12552"/>
        <item x="12553"/>
        <item x="12021"/>
        <item x="12558"/>
        <item x="12134"/>
        <item x="12022"/>
        <item x="12557"/>
        <item x="12148"/>
        <item x="12532"/>
        <item x="12566"/>
        <item x="10212"/>
        <item x="12384"/>
        <item x="12533"/>
        <item x="12560"/>
        <item x="12024"/>
        <item x="12559"/>
        <item x="19493"/>
        <item x="12540"/>
        <item x="12341"/>
        <item x="23618"/>
        <item x="10192"/>
        <item x="12571"/>
        <item x="17199"/>
        <item x="12252"/>
        <item x="12342"/>
        <item x="12065"/>
        <item x="10310"/>
        <item x="12005"/>
        <item x="12390"/>
        <item x="12208"/>
        <item x="12019"/>
        <item x="12565"/>
        <item x="12308"/>
        <item x="12045"/>
        <item x="12133"/>
        <item x="12214"/>
        <item x="12147"/>
        <item x="12225"/>
        <item x="12218"/>
        <item x="12221"/>
        <item x="12219"/>
        <item x="10465"/>
        <item x="10450"/>
        <item x="12224"/>
        <item x="17034"/>
        <item x="23440"/>
        <item x="23695"/>
        <item x="23601"/>
        <item x="11985"/>
        <item x="11986"/>
        <item x="12010"/>
        <item x="12554"/>
        <item x="12023"/>
        <item x="12232"/>
        <item x="12231"/>
        <item x="12545"/>
        <item x="12240"/>
        <item x="12567"/>
        <item x="12239"/>
        <item x="12238"/>
        <item x="12385"/>
        <item x="12386"/>
        <item x="12327"/>
        <item x="12245"/>
        <item x="12244"/>
        <item x="12150"/>
        <item x="12149"/>
        <item x="12243"/>
        <item x="12008"/>
        <item x="12250"/>
        <item x="13064"/>
        <item x="13884"/>
        <item x="13160"/>
        <item x="12536"/>
        <item x="12537"/>
        <item x="12026"/>
        <item x="12235"/>
        <item x="12236"/>
        <item x="12539"/>
        <item x="12538"/>
        <item x="13519"/>
        <item x="13666"/>
        <item x="14262"/>
        <item x="23508"/>
        <item x="23602"/>
        <item x="13679"/>
        <item x="12767"/>
        <item x="17035"/>
        <item x="23697"/>
        <item x="23608"/>
        <item x="9769"/>
        <item x="9776"/>
        <item x="11921"/>
        <item x="13894"/>
        <item x="13868"/>
        <item x="13902"/>
        <item x="10413"/>
        <item x="11687"/>
        <item x="19258"/>
        <item x="23619"/>
        <item x="23611"/>
        <item x="8975"/>
        <item x="9247"/>
        <item x="13439"/>
        <item x="13194"/>
        <item x="14160"/>
        <item x="13903"/>
        <item x="13737"/>
        <item x="14161"/>
        <item x="13193"/>
        <item x="9780"/>
        <item x="14057"/>
        <item x="23598"/>
        <item x="12321"/>
        <item x="12043"/>
        <item x="17303"/>
        <item x="17215"/>
        <item x="17308"/>
        <item x="17309"/>
        <item x="17253"/>
        <item x="17076"/>
        <item x="17306"/>
        <item x="17305"/>
        <item x="17302"/>
        <item x="17307"/>
        <item x="17310"/>
        <item x="17251"/>
        <item x="17260"/>
        <item x="17304"/>
        <item x="17240"/>
        <item x="17241"/>
        <item x="17257"/>
        <item x="17250"/>
        <item x="17258"/>
        <item x="17259"/>
        <item x="17255"/>
        <item x="17254"/>
        <item x="17252"/>
        <item x="17256"/>
        <item x="23507"/>
        <item x="9648"/>
        <item x="23258"/>
        <item x="13292"/>
        <item x="13654"/>
        <item x="13822"/>
        <item x="13517"/>
        <item x="14263"/>
        <item x="13676"/>
        <item x="13183"/>
        <item x="12861"/>
        <item x="13165"/>
        <item x="13824"/>
        <item x="13675"/>
        <item x="13067"/>
        <item x="13682"/>
        <item x="14087"/>
        <item x="13298"/>
        <item x="13911"/>
        <item x="13037"/>
        <item x="13038"/>
        <item x="12770"/>
        <item x="13540"/>
        <item x="13826"/>
        <item x="12683"/>
        <item x="12863"/>
        <item x="12862"/>
        <item x="13696"/>
        <item x="14105"/>
        <item x="13697"/>
        <item x="13166"/>
        <item x="13864"/>
        <item x="12771"/>
        <item x="13720"/>
        <item x="12944"/>
        <item x="13187"/>
        <item x="13186"/>
        <item x="13723"/>
        <item x="13926"/>
        <item x="13171"/>
        <item x="13308"/>
        <item x="13724"/>
        <item x="12872"/>
        <item x="13927"/>
        <item x="13725"/>
        <item x="13189"/>
        <item x="13928"/>
        <item x="12782"/>
        <item x="13190"/>
        <item x="13527"/>
        <item x="13912"/>
        <item x="13829"/>
        <item x="13905"/>
        <item x="13747"/>
        <item x="14016"/>
        <item x="13760"/>
        <item x="13759"/>
        <item x="12876"/>
        <item x="17040"/>
        <item x="23671"/>
        <item x="23596"/>
        <item x="19532"/>
        <item x="13961"/>
        <item x="14064"/>
        <item x="23597"/>
        <item x="23259"/>
        <item x="23261"/>
        <item x="19535"/>
        <item x="12645"/>
        <item x="11825"/>
        <item x="9075"/>
        <item x="23268"/>
        <item x="14726"/>
        <item x="15493"/>
        <item x="12310"/>
        <item x="12382"/>
        <item x="12383"/>
        <item x="14789"/>
        <item x="14788"/>
        <item x="15038"/>
        <item x="15036"/>
        <item x="15037"/>
        <item x="14983"/>
        <item x="16104"/>
        <item x="16106"/>
        <item x="16570"/>
        <item x="16549"/>
        <item x="23262"/>
        <item x="8941"/>
        <item x="17890"/>
        <item x="14404"/>
        <item x="12621"/>
        <item x="17046"/>
        <item x="14581"/>
        <item x="9070"/>
        <item x="12305"/>
        <item x="12360"/>
        <item x="12198"/>
        <item x="12325"/>
        <item x="17067"/>
        <item x="17261"/>
        <item x="17262"/>
        <item x="17216"/>
        <item x="17217"/>
        <item x="12631"/>
        <item x="9003"/>
        <item x="9002"/>
        <item x="9069"/>
        <item x="9054"/>
        <item x="9071"/>
        <item x="9052"/>
        <item x="8962"/>
        <item x="8943"/>
        <item x="19546"/>
        <item x="8938"/>
        <item x="8967"/>
        <item x="8935"/>
        <item x="9035"/>
        <item x="9053"/>
        <item x="11826"/>
        <item x="8970"/>
        <item x="8978"/>
        <item x="9051"/>
        <item x="8937"/>
        <item x="9005"/>
        <item x="8917"/>
        <item x="9087"/>
        <item x="9093"/>
        <item x="8940"/>
        <item x="9094"/>
        <item x="23442"/>
        <item x="9088"/>
        <item x="8983"/>
        <item x="9089"/>
        <item x="19509"/>
        <item x="19570"/>
        <item x="9090"/>
        <item x="14090"/>
        <item x="14091"/>
        <item x="13974"/>
        <item x="9086"/>
        <item x="13687"/>
        <item x="14092"/>
        <item x="19510"/>
        <item x="14089"/>
        <item x="13825"/>
        <item x="14093"/>
        <item x="8920"/>
        <item x="8923"/>
        <item x="9076"/>
        <item x="8918"/>
        <item x="8995"/>
        <item x="14634"/>
        <item x="14088"/>
        <item x="14096"/>
        <item x="14095"/>
        <item x="14094"/>
        <item x="8994"/>
        <item x="8942"/>
        <item x="8924"/>
        <item x="8996"/>
        <item x="8993"/>
        <item x="9073"/>
        <item x="9077"/>
        <item x="13695"/>
        <item x="9066"/>
        <item x="13694"/>
        <item x="9055"/>
        <item x="5742"/>
        <item x="17105"/>
        <item x="8921"/>
        <item x="9091"/>
        <item x="17106"/>
        <item x="9095"/>
        <item x="9004"/>
        <item x="8922"/>
        <item x="8984"/>
        <item x="9034"/>
        <item x="8981"/>
        <item x="8980"/>
        <item x="8971"/>
        <item x="11828"/>
        <item x="8972"/>
        <item x="19325"/>
        <item x="17126"/>
        <item x="11829"/>
        <item x="20709"/>
        <item x="20264"/>
        <item x="14796"/>
        <item x="10211"/>
        <item x="10476"/>
        <item x="23714"/>
        <item x="23716"/>
        <item x="23396"/>
        <item x="11812"/>
        <item x="14075"/>
        <item x="11982"/>
        <item x="14178"/>
        <item x="13996"/>
        <item x="12765"/>
        <item x="23511"/>
        <item x="10210"/>
        <item x="14059"/>
        <item x="19301"/>
        <item x="19531"/>
        <item x="10196"/>
        <item x="10195"/>
        <item x="23509"/>
        <item x="10198"/>
        <item x="12064"/>
        <item x="12931"/>
        <item x="10199"/>
        <item x="10200"/>
        <item x="10197"/>
        <item x="23510"/>
        <item x="14102"/>
        <item x="10201"/>
        <item x="17748"/>
        <item x="19558"/>
        <item x="10202"/>
        <item x="12564"/>
        <item x="10203"/>
        <item x="10204"/>
        <item x="14116"/>
        <item x="11777"/>
        <item x="23471"/>
        <item x="17740"/>
        <item x="12689"/>
        <item x="10209"/>
        <item x="17884"/>
        <item x="12544"/>
        <item x="10208"/>
        <item x="17802"/>
        <item x="12792"/>
        <item x="14612"/>
        <item x="10193"/>
        <item x="20904"/>
        <item x="14015"/>
        <item x="14018"/>
        <item x="13758"/>
        <item x="10194"/>
        <item x="14129"/>
        <item x="10213"/>
        <item x="10207"/>
        <item x="10206"/>
        <item x="13740"/>
        <item x="10205"/>
        <item x="12377"/>
        <item x="13757"/>
        <item x="12875"/>
        <item x="11643"/>
        <item x="11644"/>
        <item x="11642"/>
        <item x="11641"/>
        <item x="23699"/>
        <item x="13875"/>
        <item x="5759"/>
        <item x="23700"/>
        <item x="11911"/>
        <item x="23439"/>
        <item x="23404"/>
        <item x="23672"/>
        <item x="10441"/>
        <item x="11850"/>
        <item x="23541"/>
        <item x="14130"/>
        <item x="19379"/>
        <item x="19381"/>
        <item x="19349"/>
        <item x="19350"/>
        <item x="19351"/>
        <item x="12216"/>
        <item x="23715"/>
        <item x="23473"/>
        <item x="11930"/>
        <item x="11931"/>
        <item x="11932"/>
        <item x="11933"/>
        <item x="23701"/>
        <item x="16573"/>
        <item x="14908"/>
        <item x="14910"/>
        <item x="14909"/>
        <item x="14613"/>
        <item x="23709"/>
        <item x="16572"/>
        <item x="9735"/>
        <item x="16571"/>
        <item x="23599"/>
        <item x="10471"/>
        <item x="21747"/>
        <item x="21185"/>
        <item x="21186"/>
        <item x="23402"/>
        <item x="16574"/>
        <item x="20964"/>
        <item x="11831"/>
        <item x="23603"/>
        <item x="23604"/>
        <item x="11813"/>
        <item x="23393"/>
        <item x="13940"/>
        <item x="11821"/>
        <item x="11856"/>
        <item x="11855"/>
        <item x="17993"/>
        <item x="11834"/>
        <item x="23394"/>
        <item x="11835"/>
        <item x="16646"/>
        <item x="11814"/>
        <item x="23607"/>
        <item x="23543"/>
        <item x="23411"/>
        <item x="23664"/>
        <item x="23413"/>
        <item x="23610"/>
        <item x="19547"/>
        <item x="19548"/>
        <item x="19549"/>
        <item x="19550"/>
        <item x="23717"/>
        <item x="23418"/>
        <item x="23615"/>
        <item x="23395"/>
        <item x="23517"/>
        <item x="23518"/>
        <item x="17299"/>
        <item x="11836"/>
        <item x="17994"/>
        <item x="16874"/>
        <item x="12925"/>
        <item x="16902"/>
        <item x="16883"/>
        <item x="16890"/>
        <item x="16678"/>
        <item x="16886"/>
        <item x="19621"/>
        <item x="16884"/>
        <item x="16887"/>
        <item x="16900"/>
        <item x="16881"/>
        <item x="16889"/>
        <item x="16882"/>
        <item x="16880"/>
        <item x="16885"/>
        <item x="16876"/>
        <item x="14893"/>
        <item x="14892"/>
        <item x="14976"/>
        <item x="14894"/>
        <item x="14888"/>
        <item x="14292"/>
        <item x="16868"/>
        <item x="14900"/>
        <item x="14899"/>
        <item x="14898"/>
        <item x="14897"/>
        <item x="14896"/>
        <item x="14977"/>
        <item x="14895"/>
        <item x="16879"/>
        <item x="14887"/>
        <item x="14727"/>
        <item x="14890"/>
        <item x="14889"/>
        <item x="14891"/>
        <item x="11837"/>
        <item x="16664"/>
        <item x="16665"/>
        <item x="16666"/>
        <item x="16667"/>
        <item x="16663"/>
        <item x="16672"/>
        <item x="16704"/>
        <item x="16715"/>
        <item x="16894"/>
        <item x="16895"/>
        <item x="16898"/>
        <item x="16677"/>
        <item x="16673"/>
        <item x="16658"/>
        <item x="16659"/>
        <item x="16660"/>
        <item x="16871"/>
        <item x="16661"/>
        <item x="16662"/>
        <item x="14901"/>
        <item x="16901"/>
        <item x="14902"/>
        <item x="14903"/>
        <item x="16671"/>
        <item x="16674"/>
        <item x="16675"/>
        <item x="16676"/>
        <item x="16867"/>
        <item x="16872"/>
        <item x="16668"/>
        <item x="16670"/>
        <item x="20000"/>
        <item x="16669"/>
        <item x="16717"/>
        <item x="16893"/>
        <item x="16888"/>
        <item x="16891"/>
        <item x="16892"/>
        <item x="16896"/>
        <item x="16897"/>
        <item x="16684"/>
        <item x="16680"/>
        <item x="16718"/>
        <item x="16679"/>
        <item x="16716"/>
        <item x="16683"/>
        <item x="16681"/>
        <item x="16869"/>
        <item x="16936"/>
        <item x="16899"/>
        <item x="16682"/>
        <item x="16687"/>
        <item x="16685"/>
        <item x="16686"/>
        <item x="16938"/>
        <item x="16937"/>
        <item x="16944"/>
        <item x="16943"/>
        <item x="16877"/>
        <item x="16970"/>
        <item x="16942"/>
        <item x="14053"/>
        <item x="16707"/>
        <item x="16705"/>
        <item x="16706"/>
        <item x="16941"/>
        <item x="16708"/>
        <item x="16940"/>
        <item x="16939"/>
        <item x="16906"/>
        <item x="16907"/>
        <item x="16903"/>
        <item x="16904"/>
        <item x="16905"/>
        <item x="13942"/>
        <item x="16873"/>
        <item x="16719"/>
        <item x="16911"/>
        <item x="16910"/>
        <item x="16908"/>
        <item x="16945"/>
        <item x="16948"/>
        <item x="16947"/>
        <item x="16946"/>
        <item x="16909"/>
        <item x="16912"/>
        <item x="23403"/>
        <item x="16953"/>
        <item x="16952"/>
        <item x="16951"/>
        <item x="16950"/>
        <item x="16949"/>
        <item x="16878"/>
        <item x="16915"/>
        <item x="16914"/>
        <item x="16954"/>
        <item x="16955"/>
        <item x="16956"/>
        <item x="16913"/>
        <item x="16917"/>
        <item x="16916"/>
        <item x="16960"/>
        <item x="16958"/>
        <item x="16957"/>
        <item x="16959"/>
        <item x="16688"/>
        <item x="16920"/>
        <item x="16919"/>
        <item x="16918"/>
        <item x="16963"/>
        <item x="16964"/>
        <item x="16961"/>
        <item x="16962"/>
        <item x="13952"/>
        <item x="16922"/>
        <item x="16973"/>
        <item x="16976"/>
        <item x="16975"/>
        <item x="16974"/>
        <item x="16921"/>
        <item x="16923"/>
        <item x="16924"/>
        <item x="16925"/>
        <item x="16977"/>
        <item x="16978"/>
        <item x="16965"/>
        <item x="16966"/>
        <item x="16927"/>
        <item x="16926"/>
        <item x="16979"/>
        <item x="16980"/>
        <item x="16981"/>
        <item x="16710"/>
        <item x="16928"/>
        <item x="16929"/>
        <item x="16709"/>
        <item x="16711"/>
        <item x="16714"/>
        <item x="12939"/>
        <item x="16713"/>
        <item x="12940"/>
        <item x="12941"/>
        <item x="16712"/>
        <item x="16982"/>
        <item x="16983"/>
        <item x="16693"/>
        <item x="16691"/>
        <item x="16690"/>
        <item x="16689"/>
        <item x="16934"/>
        <item x="16930"/>
        <item x="16967"/>
        <item x="16931"/>
        <item x="16985"/>
        <item x="16984"/>
        <item x="16701"/>
        <item x="16702"/>
        <item x="16932"/>
        <item x="16933"/>
        <item x="16694"/>
        <item x="16695"/>
        <item x="16969"/>
        <item x="16968"/>
        <item x="16987"/>
        <item x="16989"/>
        <item x="16988"/>
        <item x="16697"/>
        <item x="16700"/>
        <item x="16990"/>
        <item x="16698"/>
        <item x="16699"/>
        <item x="16696"/>
        <item x="16986"/>
        <item x="16692"/>
        <item x="16935"/>
        <item x="16994"/>
        <item x="16991"/>
        <item x="16992"/>
        <item x="16993"/>
        <item x="14295"/>
        <item x="19500"/>
        <item x="23408"/>
        <item x="13646"/>
        <item x="9516"/>
        <item x="13669"/>
        <item x="13670"/>
        <item x="19305"/>
        <item x="19307"/>
        <item x="19323"/>
        <item x="19270"/>
        <item x="19306"/>
        <item x="19322"/>
        <item x="19321"/>
        <item x="19320"/>
        <item x="19274"/>
        <item x="19276"/>
        <item x="19280"/>
        <item x="19275"/>
        <item x="19277"/>
        <item x="19281"/>
        <item x="19279"/>
        <item x="19278"/>
        <item x="19287"/>
        <item x="19285"/>
        <item x="19288"/>
        <item x="19308"/>
        <item x="19327"/>
        <item x="19286"/>
        <item x="19326"/>
        <item x="19309"/>
        <item x="19293"/>
        <item x="19296"/>
        <item x="19295"/>
        <item x="19294"/>
        <item x="19297"/>
        <item x="19298"/>
        <item x="19299"/>
        <item x="19300"/>
        <item x="16654"/>
        <item x="14964"/>
        <item x="13816"/>
        <item x="13947"/>
        <item x="11924"/>
        <item x="16653"/>
        <item x="12756"/>
        <item x="13873"/>
        <item x="23533"/>
        <item x="23441"/>
        <item x="13486"/>
        <item x="18000"/>
        <item x="12923"/>
        <item x="19478"/>
        <item x="19533"/>
        <item x="19534"/>
        <item x="5563"/>
        <item x="17249"/>
        <item x="12857"/>
        <item x="17248"/>
        <item x="15464"/>
        <item x="20860"/>
        <item x="11878"/>
        <item x="16156"/>
        <item x="14052"/>
        <item x="23417"/>
        <item x="13653"/>
        <item x="15531"/>
        <item x="16155"/>
        <item x="16151"/>
        <item x="16152"/>
        <item x="16154"/>
        <item x="11905"/>
        <item x="11934"/>
        <item x="5237"/>
        <item x="22214"/>
        <item x="22210"/>
        <item x="12413"/>
        <item x="12407"/>
        <item x="12429"/>
        <item x="12427"/>
        <item x="12445"/>
        <item x="12437"/>
        <item x="12483"/>
        <item x="12484"/>
        <item x="12503"/>
        <item x="12494"/>
        <item x="17066"/>
        <item x="12808"/>
        <item x="13939"/>
        <item x="12323"/>
        <item x="13878"/>
        <item x="14063"/>
        <item x="11945"/>
        <item x="11946"/>
        <item x="11947"/>
        <item x="11948"/>
        <item x="17989"/>
        <item x="17984"/>
        <item x="17985"/>
        <item x="17987"/>
        <item x="17986"/>
        <item x="17988"/>
        <item x="12324"/>
        <item x="20749"/>
        <item x="13530"/>
        <item x="18887"/>
        <item x="9255"/>
        <item x="20847"/>
        <item x="13634"/>
        <item x="12129"/>
        <item x="20845"/>
        <item x="17167"/>
        <item x="20331"/>
        <item x="12166"/>
        <item x="11554"/>
        <item x="12388"/>
        <item x="11949"/>
        <item x="11950"/>
        <item x="11951"/>
        <item x="11952"/>
        <item x="20846"/>
        <item x="20392"/>
        <item x="13665"/>
        <item x="12929"/>
        <item x="17024"/>
        <item x="13419"/>
        <item x="12269"/>
        <item x="17026"/>
        <item x="13062"/>
        <item x="17025"/>
        <item x="14822"/>
        <item x="9638"/>
        <item x="9637"/>
        <item x="9628"/>
        <item x="9641"/>
        <item x="20803"/>
        <item x="5763"/>
        <item x="10533"/>
        <item x="21424"/>
        <item x="5765"/>
        <item x="5772"/>
        <item x="21695"/>
        <item x="21694"/>
        <item x="21693"/>
        <item x="21692"/>
        <item x="5764"/>
        <item x="21701"/>
        <item x="21700"/>
        <item x="5290"/>
        <item x="5780"/>
        <item x="5781"/>
        <item x="21435"/>
        <item x="5773"/>
        <item x="10577"/>
        <item x="21383"/>
        <item x="5293"/>
        <item x="5292"/>
        <item x="21425"/>
        <item x="5291"/>
        <item x="9431"/>
        <item x="23559"/>
        <item x="23561"/>
        <item x="8974"/>
        <item x="21564"/>
        <item x="21563"/>
        <item x="21561"/>
        <item x="21565"/>
        <item x="21562"/>
        <item x="5771"/>
        <item x="12595"/>
        <item x="12610"/>
        <item x="17991"/>
        <item x="8953"/>
        <item x="17998"/>
        <item x="12614"/>
        <item x="19236"/>
        <item x="12588"/>
        <item x="12603"/>
        <item x="14576"/>
        <item x="13655"/>
        <item x="20269"/>
        <item x="8433"/>
        <item x="8451"/>
        <item x="8452"/>
        <item x="8463"/>
        <item x="8466"/>
        <item x="12615"/>
        <item x="12344"/>
        <item x="12391"/>
        <item x="12589"/>
        <item x="12302"/>
        <item x="14749"/>
        <item x="13771"/>
        <item x="14575"/>
        <item x="13656"/>
        <item x="8954"/>
        <item x="14750"/>
        <item x="12431"/>
        <item x="23501"/>
        <item x="20910"/>
        <item x="12616"/>
        <item x="17992"/>
        <item x="14799"/>
        <item x="12204"/>
        <item x="14907"/>
        <item x="12579"/>
        <item x="12632"/>
        <item x="14904"/>
        <item x="18909"/>
        <item x="11409"/>
        <item x="8434"/>
        <item x="14906"/>
        <item x="18910"/>
        <item x="14905"/>
        <item x="18908"/>
        <item x="14748"/>
        <item x="8988"/>
        <item x="12617"/>
        <item x="19559"/>
        <item x="23274"/>
        <item x="23303"/>
        <item x="20399"/>
        <item x="19343"/>
        <item x="8955"/>
        <item x="9646"/>
        <item x="9632"/>
        <item x="14752"/>
        <item x="12592"/>
        <item x="8435"/>
        <item x="9615"/>
        <item x="12013"/>
        <item x="20548"/>
        <item x="12618"/>
        <item x="12593"/>
        <item x="12620"/>
        <item x="11861"/>
        <item x="12600"/>
        <item x="20333"/>
        <item x="18002"/>
        <item x="11972"/>
        <item x="10243"/>
        <item x="11874"/>
        <item x="8952"/>
        <item x="23343"/>
        <item x="21225"/>
        <item x="23297"/>
        <item x="20439"/>
        <item x="21776"/>
        <item x="21775"/>
        <item x="21765"/>
        <item x="21779"/>
        <item x="21780"/>
        <item x="21781"/>
        <item x="21778"/>
        <item x="12014"/>
        <item x="12009"/>
        <item x="12144"/>
        <item x="12072"/>
        <item x="8436"/>
        <item x="20543"/>
        <item x="9016"/>
        <item x="12036"/>
        <item x="12562"/>
        <item x="12246"/>
        <item x="14751"/>
        <item x="17316"/>
        <item x="12037"/>
        <item x="8461"/>
        <item x="12015"/>
        <item x="20685"/>
        <item x="9017"/>
        <item x="12330"/>
        <item x="12146"/>
        <item x="11976"/>
        <item x="12333"/>
        <item x="12331"/>
        <item x="19536"/>
        <item x="19537"/>
        <item x="12145"/>
        <item x="12332"/>
        <item x="20412"/>
        <item x="9018"/>
        <item x="10299"/>
        <item x="10326"/>
        <item x="12604"/>
        <item x="8437"/>
        <item x="12001"/>
        <item x="12334"/>
        <item x="12299"/>
        <item x="5924"/>
        <item x="8438"/>
        <item x="12300"/>
        <item x="8450"/>
        <item x="9019"/>
        <item x="11887"/>
        <item x="12400"/>
        <item x="12405"/>
        <item x="12414"/>
        <item x="12415"/>
        <item x="12192"/>
        <item x="12408"/>
        <item x="12406"/>
        <item x="12418"/>
        <item x="12351"/>
        <item x="12401"/>
        <item x="12403"/>
        <item x="12359"/>
        <item x="12409"/>
        <item x="12419"/>
        <item x="12394"/>
        <item x="12395"/>
        <item x="12417"/>
        <item x="12404"/>
        <item x="12416"/>
        <item x="12412"/>
        <item x="12411"/>
        <item x="12397"/>
        <item x="12420"/>
        <item x="12410"/>
        <item x="12399"/>
        <item x="12396"/>
        <item x="12354"/>
        <item x="12356"/>
        <item x="12353"/>
        <item x="12348"/>
        <item x="12352"/>
        <item x="12350"/>
        <item x="12357"/>
        <item x="12423"/>
        <item x="12322"/>
        <item x="12358"/>
        <item x="12193"/>
        <item x="12355"/>
        <item x="12349"/>
        <item x="12113"/>
        <item x="12345"/>
        <item x="12421"/>
        <item x="12426"/>
        <item x="12425"/>
        <item x="12422"/>
        <item x="12402"/>
        <item x="12398"/>
        <item x="12424"/>
        <item x="12430"/>
        <item x="12428"/>
        <item x="12444"/>
        <item x="12436"/>
        <item x="12459"/>
        <item x="12449"/>
        <item x="12440"/>
        <item x="12435"/>
        <item x="12441"/>
        <item x="12457"/>
        <item x="12438"/>
        <item x="12442"/>
        <item x="12447"/>
        <item x="12456"/>
        <item x="12448"/>
        <item x="12454"/>
        <item x="12460"/>
        <item x="12432"/>
        <item x="12443"/>
        <item x="12446"/>
        <item x="12433"/>
        <item x="12453"/>
        <item x="12451"/>
        <item x="12455"/>
        <item x="12434"/>
        <item x="12450"/>
        <item x="12439"/>
        <item x="12458"/>
        <item x="12452"/>
        <item x="12477"/>
        <item x="12487"/>
        <item x="12488"/>
        <item x="12480"/>
        <item x="12482"/>
        <item x="12481"/>
        <item x="12478"/>
        <item x="12486"/>
        <item x="12479"/>
        <item x="12485"/>
        <item x="12500"/>
        <item x="12504"/>
        <item x="12495"/>
        <item x="12501"/>
        <item x="12366"/>
        <item x="12362"/>
        <item x="12368"/>
        <item x="12361"/>
        <item x="12364"/>
        <item x="12369"/>
        <item x="12206"/>
        <item x="12365"/>
        <item x="12496"/>
        <item x="12497"/>
        <item x="12367"/>
        <item x="12507"/>
        <item x="12506"/>
        <item x="12363"/>
        <item x="12499"/>
        <item x="12498"/>
        <item x="12505"/>
        <item x="19495"/>
        <item x="9020"/>
        <item x="12289"/>
        <item x="12293"/>
        <item x="12291"/>
        <item x="12288"/>
        <item x="12292"/>
        <item x="12290"/>
        <item x="12163"/>
        <item x="12162"/>
        <item x="12294"/>
        <item x="12167"/>
        <item x="12169"/>
        <item x="12002"/>
        <item x="12170"/>
        <item x="12003"/>
        <item x="12492"/>
        <item x="12490"/>
        <item x="12489"/>
        <item x="12491"/>
        <item x="12335"/>
        <item x="12316"/>
        <item x="23557"/>
        <item x="8916"/>
        <item x="21232"/>
        <item x="8439"/>
        <item x="12337"/>
        <item x="12651"/>
        <item x="17300"/>
        <item x="23475"/>
        <item x="10289"/>
        <item x="10013"/>
        <item x="12587"/>
        <item x="12630"/>
        <item x="9624"/>
        <item x="9021"/>
        <item x="9654"/>
        <item x="11941"/>
        <item x="9022"/>
        <item x="8460"/>
        <item x="20303"/>
        <item x="9550"/>
        <item x="20802"/>
        <item x="19445"/>
        <item x="9000"/>
        <item x="14696"/>
        <item x="14698"/>
        <item x="14697"/>
        <item x="14707"/>
        <item x="9631"/>
        <item x="20806"/>
        <item x="20809"/>
        <item x="19195"/>
        <item x="9023"/>
        <item x="8465"/>
        <item x="17957"/>
        <item x="17811"/>
        <item x="9024"/>
        <item x="17785"/>
        <item x="21114"/>
        <item x="17788"/>
        <item x="17786"/>
        <item x="15831"/>
        <item x="15832"/>
        <item x="15833"/>
        <item x="15834"/>
        <item x="15837"/>
        <item x="15835"/>
        <item x="5904"/>
        <item x="9025"/>
        <item x="12126"/>
        <item x="12142"/>
        <item x="12062"/>
        <item x="12127"/>
        <item x="15470"/>
        <item x="14674"/>
        <item x="8989"/>
        <item x="14758"/>
        <item x="23282"/>
        <item x="12301"/>
        <item x="12186"/>
        <item x="12392"/>
        <item x="8468"/>
        <item x="17952"/>
        <item x="17953"/>
        <item x="9630"/>
        <item x="19344"/>
        <item x="8990"/>
        <item x="23283"/>
        <item x="12188"/>
        <item x="12303"/>
        <item x="15469"/>
        <item x="17176"/>
        <item x="8470"/>
        <item x="15465"/>
        <item x="15466"/>
        <item x="15838"/>
        <item x="15839"/>
        <item x="15836"/>
        <item x="12191"/>
        <item x="14683"/>
        <item x="19383"/>
        <item x="23555"/>
        <item x="9065"/>
        <item x="15467"/>
        <item x="15468"/>
        <item x="8991"/>
        <item x="20926"/>
        <item x="20351"/>
        <item x="22865"/>
        <item x="17320"/>
        <item x="20334"/>
        <item x="9026"/>
        <item x="11550"/>
        <item x="10327"/>
        <item x="9027"/>
        <item x="17955"/>
        <item x="17812"/>
        <item x="23284"/>
        <item x="10325"/>
        <item x="5245"/>
        <item x="16125"/>
        <item x="16108"/>
        <item x="16126"/>
        <item x="16129"/>
        <item x="16130"/>
        <item x="16127"/>
        <item x="16128"/>
        <item x="16136"/>
        <item x="16137"/>
        <item x="16132"/>
        <item x="16133"/>
        <item x="16134"/>
        <item x="16135"/>
        <item x="16138"/>
        <item x="16139"/>
        <item x="16140"/>
        <item x="16131"/>
        <item x="15607"/>
        <item x="15601"/>
        <item x="15602"/>
        <item x="15603"/>
        <item x="15599"/>
        <item x="15600"/>
        <item x="15605"/>
        <item x="15606"/>
        <item x="15608"/>
        <item x="15609"/>
        <item x="15610"/>
        <item x="15611"/>
        <item x="15596"/>
        <item x="15597"/>
        <item x="15598"/>
        <item x="15595"/>
        <item x="15604"/>
        <item x="15064"/>
        <item x="15065"/>
        <item x="15066"/>
        <item x="14988"/>
        <item x="15067"/>
        <item x="15068"/>
        <item x="20400"/>
        <item x="19614"/>
        <item x="15538"/>
        <item x="15539"/>
        <item x="15537"/>
        <item x="15634"/>
        <item x="15635"/>
        <item x="15617"/>
        <item x="15618"/>
        <item x="15624"/>
        <item x="15625"/>
        <item x="15626"/>
        <item x="15627"/>
        <item x="15628"/>
        <item x="15629"/>
        <item x="15630"/>
        <item x="15632"/>
        <item x="15633"/>
        <item x="15623"/>
        <item x="15612"/>
        <item x="15613"/>
        <item x="15614"/>
        <item x="15615"/>
        <item x="15622"/>
        <item x="15619"/>
        <item x="15620"/>
        <item x="15631"/>
        <item x="15621"/>
        <item x="15616"/>
        <item x="15069"/>
        <item x="15070"/>
        <item x="15071"/>
        <item x="15072"/>
        <item x="15073"/>
        <item x="15074"/>
        <item x="15075"/>
        <item x="15076"/>
        <item x="15077"/>
        <item x="16333"/>
        <item x="17980"/>
        <item x="16343"/>
        <item x="16341"/>
        <item x="16338"/>
        <item x="16339"/>
        <item x="16337"/>
        <item x="16334"/>
        <item x="16335"/>
        <item x="16342"/>
        <item x="12502"/>
        <item x="16336"/>
        <item x="16344"/>
        <item x="16345"/>
        <item x="16346"/>
        <item x="16347"/>
        <item x="15500"/>
        <item x="15501"/>
        <item x="15502"/>
        <item x="15503"/>
        <item x="15498"/>
        <item x="15499"/>
        <item x="17976"/>
        <item x="16340"/>
        <item x="17977"/>
        <item x="15669"/>
        <item x="15670"/>
        <item x="15671"/>
        <item x="15667"/>
        <item x="15668"/>
        <item x="15664"/>
        <item x="15665"/>
        <item x="15662"/>
        <item x="15663"/>
        <item x="15660"/>
        <item x="15661"/>
        <item x="15659"/>
        <item x="15658"/>
        <item x="15666"/>
        <item x="15650"/>
        <item x="15657"/>
        <item x="15637"/>
        <item x="15636"/>
        <item x="15648"/>
        <item x="15642"/>
        <item x="15643"/>
        <item x="15644"/>
        <item x="15639"/>
        <item x="15640"/>
        <item x="15641"/>
        <item x="15638"/>
        <item x="15645"/>
        <item x="15646"/>
        <item x="15647"/>
        <item x="15651"/>
        <item x="15652"/>
        <item x="15653"/>
        <item x="15649"/>
        <item x="15654"/>
        <item x="15655"/>
        <item x="15656"/>
        <item x="15504"/>
        <item x="15454"/>
        <item x="15453"/>
        <item x="15545"/>
        <item x="16356"/>
        <item x="16357"/>
        <item x="17975"/>
        <item x="16351"/>
        <item x="16352"/>
        <item x="16353"/>
        <item x="16360"/>
        <item x="16354"/>
        <item x="16348"/>
        <item x="16349"/>
        <item x="16355"/>
        <item x="16359"/>
        <item x="16358"/>
        <item x="15675"/>
        <item x="15676"/>
        <item x="15677"/>
        <item x="15672"/>
        <item x="15673"/>
        <item x="15674"/>
        <item x="15678"/>
        <item x="15679"/>
        <item x="15680"/>
        <item x="15681"/>
        <item x="15682"/>
        <item x="15683"/>
        <item x="15684"/>
        <item x="17982"/>
        <item x="15698"/>
        <item x="15699"/>
        <item x="15685"/>
        <item x="15686"/>
        <item x="15691"/>
        <item x="15692"/>
        <item x="15693"/>
        <item x="15694"/>
        <item x="15695"/>
        <item x="15696"/>
        <item x="15697"/>
        <item x="15687"/>
        <item x="15688"/>
        <item x="15689"/>
        <item x="15690"/>
        <item x="15707"/>
        <item x="15708"/>
        <item x="15709"/>
        <item x="15700"/>
        <item x="15701"/>
        <item x="15702"/>
        <item x="15703"/>
        <item x="15704"/>
        <item x="15705"/>
        <item x="15706"/>
        <item x="15710"/>
        <item x="15711"/>
        <item x="15712"/>
        <item x="15713"/>
        <item x="15714"/>
        <item x="15715"/>
        <item x="15719"/>
        <item x="15720"/>
        <item x="15721"/>
        <item x="15722"/>
        <item x="15716"/>
        <item x="15717"/>
        <item x="15718"/>
        <item x="17978"/>
        <item x="15727"/>
        <item x="15723"/>
        <item x="15724"/>
        <item x="15725"/>
        <item x="15726"/>
        <item x="15751"/>
        <item x="15749"/>
        <item x="15750"/>
        <item x="15752"/>
        <item x="15756"/>
        <item x="15757"/>
        <item x="15758"/>
        <item x="15759"/>
        <item x="15753"/>
        <item x="15754"/>
        <item x="15755"/>
        <item x="15769"/>
        <item x="15760"/>
        <item x="15761"/>
        <item x="15767"/>
        <item x="15768"/>
        <item x="15763"/>
        <item x="15764"/>
        <item x="15765"/>
        <item x="15766"/>
        <item x="15762"/>
        <item x="15732"/>
        <item x="15733"/>
        <item x="15734"/>
        <item x="15735"/>
        <item x="15728"/>
        <item x="15729"/>
        <item x="15730"/>
        <item x="15731"/>
        <item x="15741"/>
        <item x="15742"/>
        <item x="15739"/>
        <item x="15740"/>
        <item x="15747"/>
        <item x="15748"/>
        <item x="15743"/>
        <item x="15744"/>
        <item x="15745"/>
        <item x="15746"/>
        <item x="15736"/>
        <item x="15737"/>
        <item x="15738"/>
        <item x="16361"/>
        <item x="16362"/>
        <item x="16363"/>
        <item x="16364"/>
        <item x="15777"/>
        <item x="15778"/>
        <item x="15779"/>
        <item x="15786"/>
        <item x="15785"/>
        <item x="15780"/>
        <item x="15787"/>
        <item x="15788"/>
        <item x="15781"/>
        <item x="15782"/>
        <item x="15783"/>
        <item x="15784"/>
        <item x="15776"/>
        <item x="15794"/>
        <item x="15789"/>
        <item x="15790"/>
        <item x="15791"/>
        <item x="15792"/>
        <item x="15795"/>
        <item x="15805"/>
        <item x="15806"/>
        <item x="15796"/>
        <item x="15797"/>
        <item x="15798"/>
        <item x="15793"/>
        <item x="15799"/>
        <item x="15800"/>
        <item x="15801"/>
        <item x="15802"/>
        <item x="15803"/>
        <item x="15804"/>
        <item x="16365"/>
        <item x="16366"/>
        <item x="14930"/>
        <item x="14931"/>
        <item x="14713"/>
        <item x="14932"/>
        <item x="14933"/>
        <item x="16367"/>
        <item x="16368"/>
        <item x="16369"/>
        <item x="16370"/>
        <item x="16375"/>
        <item x="16379"/>
        <item x="16380"/>
        <item x="16372"/>
        <item x="16373"/>
        <item x="16374"/>
        <item x="16381"/>
        <item x="16371"/>
        <item x="16376"/>
        <item x="16377"/>
        <item x="16378"/>
        <item x="16382"/>
        <item x="16383"/>
        <item x="16384"/>
        <item x="16385"/>
        <item x="14693"/>
        <item x="15578"/>
        <item x="15579"/>
        <item x="15580"/>
        <item x="15584"/>
        <item x="15585"/>
        <item x="15586"/>
        <item x="15574"/>
        <item x="15575"/>
        <item x="15576"/>
        <item x="15577"/>
        <item x="15581"/>
        <item x="15582"/>
        <item x="15583"/>
        <item x="14694"/>
        <item x="16386"/>
        <item x="16387"/>
        <item x="16388"/>
        <item x="16389"/>
        <item x="15086"/>
        <item x="15087"/>
        <item x="15088"/>
        <item x="15083"/>
        <item x="15084"/>
        <item x="15085"/>
        <item x="15078"/>
        <item x="15079"/>
        <item x="15080"/>
        <item x="15081"/>
        <item x="15082"/>
        <item x="16396"/>
        <item x="14934"/>
        <item x="16390"/>
        <item x="16392"/>
        <item x="16393"/>
        <item x="16394"/>
        <item x="16395"/>
        <item x="16391"/>
        <item x="15807"/>
        <item x="15808"/>
        <item x="15092"/>
        <item x="15093"/>
        <item x="15089"/>
        <item x="15090"/>
        <item x="15091"/>
        <item x="15094"/>
        <item x="15095"/>
        <item x="15096"/>
        <item x="15101"/>
        <item x="15102"/>
        <item x="15103"/>
        <item x="15104"/>
        <item x="15097"/>
        <item x="15098"/>
        <item x="15099"/>
        <item x="15100"/>
        <item x="15105"/>
        <item x="14935"/>
        <item x="15004"/>
        <item x="16402"/>
        <item x="16403"/>
        <item x="16404"/>
        <item x="16409"/>
        <item x="16410"/>
        <item x="16398"/>
        <item x="16405"/>
        <item x="16407"/>
        <item x="16408"/>
        <item x="16399"/>
        <item x="16400"/>
        <item x="16406"/>
        <item x="16401"/>
        <item x="15809"/>
        <item x="15810"/>
        <item x="15811"/>
        <item x="15812"/>
        <item x="15815"/>
        <item x="15816"/>
        <item x="15817"/>
        <item x="15813"/>
        <item x="15814"/>
        <item x="15820"/>
        <item x="15821"/>
        <item x="15822"/>
        <item x="15824"/>
        <item x="15818"/>
        <item x="15819"/>
        <item x="15823"/>
        <item x="16417"/>
        <item x="16418"/>
        <item x="16411"/>
        <item x="16412"/>
        <item x="16413"/>
        <item x="16414"/>
        <item x="16415"/>
        <item x="16416"/>
        <item x="16419"/>
        <item x="16397"/>
        <item x="16428"/>
        <item x="16429"/>
        <item x="16430"/>
        <item x="16420"/>
        <item x="16421"/>
        <item x="16422"/>
        <item x="16423"/>
        <item x="16424"/>
        <item x="16425"/>
        <item x="16426"/>
        <item x="16427"/>
        <item x="16432"/>
        <item x="16433"/>
        <item x="16434"/>
        <item x="16435"/>
        <item x="16431"/>
        <item x="16442"/>
        <item x="16443"/>
        <item x="16436"/>
        <item x="16437"/>
        <item x="16438"/>
        <item x="16439"/>
        <item x="16440"/>
        <item x="16441"/>
        <item x="15825"/>
        <item x="15826"/>
        <item x="15827"/>
        <item x="15828"/>
        <item x="15829"/>
        <item x="16457"/>
        <item x="16448"/>
        <item x="16449"/>
        <item x="16450"/>
        <item x="16451"/>
        <item x="16445"/>
        <item x="16446"/>
        <item x="16447"/>
        <item x="16452"/>
        <item x="16453"/>
        <item x="16454"/>
        <item x="16455"/>
        <item x="16456"/>
        <item x="15830"/>
        <item x="16467"/>
        <item x="16468"/>
        <item x="16466"/>
        <item x="12078"/>
        <item x="12079"/>
        <item x="12103"/>
        <item x="12104"/>
        <item x="15153"/>
        <item x="15154"/>
        <item x="15155"/>
        <item x="15156"/>
        <item x="15157"/>
        <item x="15158"/>
        <item x="15159"/>
        <item x="15160"/>
        <item x="15161"/>
        <item x="15162"/>
        <item x="15163"/>
        <item x="15164"/>
        <item x="15165"/>
        <item x="15166"/>
        <item x="15167"/>
        <item x="15168"/>
        <item x="15169"/>
        <item x="15170"/>
        <item x="15171"/>
        <item x="15173"/>
        <item x="15172"/>
        <item x="15174"/>
        <item x="15175"/>
        <item x="15176"/>
        <item x="15840"/>
        <item x="15841"/>
        <item x="15842"/>
        <item x="15843"/>
        <item x="15844"/>
        <item x="15845"/>
        <item x="15846"/>
        <item x="15847"/>
        <item x="15848"/>
        <item x="15849"/>
        <item x="15850"/>
        <item x="15851"/>
        <item x="15852"/>
        <item x="15853"/>
        <item x="15854"/>
        <item x="15855"/>
        <item x="15857"/>
        <item x="15856"/>
        <item x="15858"/>
        <item x="15859"/>
        <item x="15860"/>
        <item x="15861"/>
        <item x="15862"/>
        <item x="15863"/>
        <item x="19492"/>
        <item x="14756"/>
        <item x="15864"/>
        <item x="15865"/>
        <item x="15866"/>
        <item x="15867"/>
        <item x="15868"/>
        <item x="15869"/>
        <item x="15870"/>
        <item x="15871"/>
        <item x="15872"/>
        <item x="15873"/>
        <item x="15879"/>
        <item x="15888"/>
        <item x="15877"/>
        <item x="15878"/>
        <item x="15874"/>
        <item x="15875"/>
        <item x="15876"/>
        <item x="11988"/>
        <item x="14692"/>
        <item x="16197"/>
        <item x="16198"/>
        <item x="15255"/>
        <item x="15252"/>
        <item x="15253"/>
        <item x="15254"/>
        <item x="15251"/>
        <item x="15256"/>
        <item x="15268"/>
        <item x="15260"/>
        <item x="15261"/>
        <item x="15262"/>
        <item x="15263"/>
        <item x="15257"/>
        <item x="15258"/>
        <item x="15273"/>
        <item x="15269"/>
        <item x="15270"/>
        <item x="15271"/>
        <item x="15272"/>
        <item x="15264"/>
        <item x="15265"/>
        <item x="15266"/>
        <item x="15267"/>
        <item x="15259"/>
        <item x="15284"/>
        <item x="15285"/>
        <item x="15280"/>
        <item x="15281"/>
        <item x="15282"/>
        <item x="15283"/>
        <item x="15275"/>
        <item x="15276"/>
        <item x="15274"/>
        <item x="15277"/>
        <item x="15278"/>
        <item x="15279"/>
        <item x="15286"/>
        <item x="15287"/>
        <item x="15288"/>
        <item x="16196"/>
        <item x="16193"/>
        <item x="22867"/>
        <item x="16194"/>
        <item x="16195"/>
        <item x="15455"/>
        <item x="15456"/>
        <item x="15457"/>
        <item x="15458"/>
        <item x="15913"/>
        <item x="15914"/>
        <item x="15912"/>
        <item x="15908"/>
        <item x="15909"/>
        <item x="15910"/>
        <item x="15911"/>
        <item x="15915"/>
        <item x="15922"/>
        <item x="15921"/>
        <item x="15916"/>
        <item x="15917"/>
        <item x="15918"/>
        <item x="15919"/>
        <item x="15920"/>
        <item x="15292"/>
        <item x="15290"/>
        <item x="15291"/>
        <item x="15295"/>
        <item x="15289"/>
        <item x="15293"/>
        <item x="15294"/>
        <item x="15296"/>
        <item x="15297"/>
        <item x="15298"/>
        <item x="15299"/>
        <item x="15300"/>
        <item x="15506"/>
        <item x="15587"/>
        <item x="15588"/>
        <item x="15589"/>
        <item x="15590"/>
        <item x="15591"/>
        <item x="15594"/>
        <item x="15592"/>
        <item x="15593"/>
        <item x="16201"/>
        <item x="16202"/>
        <item x="16199"/>
        <item x="16200"/>
        <item x="16098"/>
        <item x="14941"/>
        <item x="14938"/>
        <item x="14939"/>
        <item x="14940"/>
        <item x="14942"/>
        <item x="16099"/>
        <item x="14946"/>
        <item x="15478"/>
        <item x="14948"/>
        <item x="14943"/>
        <item x="14944"/>
        <item x="14945"/>
        <item x="14954"/>
        <item x="14951"/>
        <item x="14952"/>
        <item x="14953"/>
        <item x="14949"/>
        <item x="14950"/>
        <item x="15924"/>
        <item x="15925"/>
        <item x="15923"/>
        <item x="17129"/>
        <item x="15926"/>
        <item x="15927"/>
        <item x="15928"/>
        <item x="15482"/>
        <item x="15483"/>
        <item x="15929"/>
        <item x="15930"/>
        <item x="15479"/>
        <item x="15480"/>
        <item x="15481"/>
        <item x="15484"/>
        <item x="15485"/>
        <item x="15486"/>
        <item x="17958"/>
        <item x="15487"/>
        <item x="15488"/>
        <item x="15477"/>
        <item x="14947"/>
        <item x="15301"/>
        <item x="15306"/>
        <item x="15307"/>
        <item x="15304"/>
        <item x="15305"/>
        <item x="15308"/>
        <item x="15309"/>
        <item x="15310"/>
        <item x="15302"/>
        <item x="14955"/>
        <item x="14956"/>
        <item x="15303"/>
        <item x="15311"/>
        <item x="15322"/>
        <item x="15323"/>
        <item x="15312"/>
        <item x="15319"/>
        <item x="15320"/>
        <item x="15321"/>
        <item x="15324"/>
        <item x="15315"/>
        <item x="15316"/>
        <item x="15317"/>
        <item x="15318"/>
        <item x="15313"/>
        <item x="15314"/>
        <item x="15325"/>
        <item x="15326"/>
        <item x="15331"/>
        <item x="15332"/>
        <item x="15333"/>
        <item x="15334"/>
        <item x="15327"/>
        <item x="15328"/>
        <item x="15329"/>
        <item x="15330"/>
        <item x="15335"/>
        <item x="15336"/>
        <item x="15337"/>
        <item x="15349"/>
        <item x="15338"/>
        <item x="15339"/>
        <item x="15340"/>
        <item x="15341"/>
        <item x="15345"/>
        <item x="15346"/>
        <item x="15347"/>
        <item x="15348"/>
        <item x="12081"/>
        <item x="15342"/>
        <item x="15343"/>
        <item x="15344"/>
        <item x="15353"/>
        <item x="15354"/>
        <item x="15355"/>
        <item x="15356"/>
        <item x="15357"/>
        <item x="15358"/>
        <item x="15359"/>
        <item x="15360"/>
        <item x="15350"/>
        <item x="15351"/>
        <item x="15352"/>
        <item x="15361"/>
        <item x="15362"/>
        <item x="15363"/>
        <item x="15364"/>
        <item x="15365"/>
        <item x="15366"/>
        <item x="17116"/>
        <item x="20292"/>
        <item x="14957"/>
        <item x="14958"/>
        <item x="15490"/>
        <item x="15491"/>
        <item x="15489"/>
        <item x="14960"/>
        <item x="14962"/>
        <item x="14963"/>
        <item x="14961"/>
        <item x="14959"/>
        <item x="15507"/>
        <item x="16100"/>
        <item x="16101"/>
        <item x="15034"/>
        <item x="16655"/>
        <item x="16511"/>
        <item x="15567"/>
        <item x="16214"/>
        <item x="16213"/>
        <item x="15568"/>
        <item x="15459"/>
        <item x="15460"/>
        <item x="15461"/>
        <item x="16487"/>
        <item x="16486"/>
        <item x="16510"/>
        <item x="15492"/>
        <item x="15931"/>
        <item x="15932"/>
        <item x="16485"/>
        <item x="16482"/>
        <item x="20793"/>
        <item x="16507"/>
        <item x="16498"/>
        <item x="16514"/>
        <item x="16499"/>
        <item x="16500"/>
        <item x="16506"/>
        <item x="16505"/>
        <item x="16504"/>
        <item x="16513"/>
        <item x="15059"/>
        <item x="16483"/>
        <item x="16488"/>
        <item x="16497"/>
        <item x="16496"/>
        <item x="16494"/>
        <item x="15370"/>
        <item x="14991"/>
        <item x="15372"/>
        <item x="15373"/>
        <item x="15368"/>
        <item x="15369"/>
        <item x="15371"/>
        <item x="15367"/>
        <item x="16489"/>
        <item x="16512"/>
        <item x="16501"/>
        <item x="16502"/>
        <item x="16491"/>
        <item x="16484"/>
        <item x="16493"/>
        <item x="16492"/>
        <item x="16508"/>
        <item x="16495"/>
        <item x="16490"/>
        <item x="16509"/>
        <item x="15936"/>
        <item x="15935"/>
        <item x="15933"/>
        <item x="15934"/>
        <item x="15937"/>
        <item x="16503"/>
        <item x="14728"/>
        <item x="14729"/>
        <item x="14730"/>
        <item x="22868"/>
        <item x="16515"/>
        <item x="16522"/>
        <item x="16520"/>
        <item x="16516"/>
        <item x="16521"/>
        <item x="16519"/>
        <item x="16518"/>
        <item x="15374"/>
        <item x="15375"/>
        <item x="15376"/>
        <item x="16517"/>
        <item x="19149"/>
        <item x="16523"/>
        <item x="16524"/>
        <item x="16525"/>
        <item x="16526"/>
        <item x="16527"/>
        <item x="20242"/>
        <item x="20796"/>
        <item x="17970"/>
        <item x="20957"/>
        <item x="17973"/>
        <item x="17971"/>
        <item x="12052"/>
        <item x="17979"/>
        <item x="17974"/>
        <item x="12135"/>
        <item x="12573"/>
        <item x="23307"/>
        <item x="20224"/>
        <item x="20623"/>
        <item x="9085"/>
        <item x="12044"/>
        <item x="11990"/>
        <item x="12086"/>
        <item x="8949"/>
        <item x="14677"/>
        <item x="15993"/>
        <item x="15988"/>
        <item x="15989"/>
        <item x="15990"/>
        <item x="15991"/>
        <item x="15980"/>
        <item x="15981"/>
        <item x="15982"/>
        <item x="15983"/>
        <item x="15984"/>
        <item x="15985"/>
        <item x="15986"/>
        <item x="15987"/>
        <item x="20797"/>
        <item x="20798"/>
        <item x="11971"/>
        <item x="8948"/>
        <item x="14928"/>
        <item x="14929"/>
        <item x="14965"/>
        <item x="14966"/>
        <item x="14968"/>
        <item x="14969"/>
        <item x="15044"/>
        <item x="14967"/>
        <item x="15494"/>
        <item x="15495"/>
        <item x="15997"/>
        <item x="15998"/>
        <item x="15999"/>
        <item x="15994"/>
        <item x="15995"/>
        <item x="15996"/>
        <item x="20764"/>
        <item x="16611"/>
        <item x="16220"/>
        <item x="16612"/>
        <item x="16000"/>
        <item x="15992"/>
        <item x="12273"/>
        <item x="15062"/>
        <item x="16617"/>
        <item x="16613"/>
        <item x="8999"/>
        <item x="20304"/>
        <item x="16614"/>
        <item x="16615"/>
        <item x="16616"/>
        <item x="16618"/>
        <item x="16619"/>
        <item x="16622"/>
        <item x="16620"/>
        <item x="16621"/>
        <item x="10277"/>
        <item x="14993"/>
        <item x="14994"/>
        <item x="14992"/>
        <item x="16610"/>
        <item x="16609"/>
        <item x="17968"/>
        <item x="22873"/>
        <item x="17965"/>
        <item x="8998"/>
        <item x="17964"/>
        <item x="17961"/>
        <item x="17967"/>
        <item x="17966"/>
        <item x="14695"/>
        <item x="17963"/>
        <item x="17962"/>
        <item x="23586"/>
        <item x="20430"/>
        <item x="23593"/>
        <item x="9064"/>
        <item x="12029"/>
        <item x="17278"/>
        <item x="16849"/>
        <item x="16741"/>
        <item x="16742"/>
        <item x="16743"/>
        <item x="16744"/>
        <item x="16745"/>
        <item x="16746"/>
        <item x="16747"/>
        <item x="16748"/>
        <item x="16749"/>
        <item x="16750"/>
        <item x="16751"/>
        <item x="16752"/>
        <item x="16753"/>
        <item x="16758"/>
        <item x="16759"/>
        <item x="16760"/>
        <item x="16756"/>
        <item x="16757"/>
        <item x="16755"/>
        <item x="16754"/>
        <item x="16761"/>
        <item x="16762"/>
        <item x="16763"/>
        <item x="16767"/>
        <item x="16764"/>
        <item x="16765"/>
        <item x="16766"/>
        <item x="16770"/>
        <item x="16771"/>
        <item x="16769"/>
        <item x="16768"/>
        <item x="16772"/>
        <item x="16779"/>
        <item x="16780"/>
        <item x="16781"/>
        <item x="16782"/>
        <item x="16775"/>
        <item x="16773"/>
        <item x="16774"/>
        <item x="16776"/>
        <item x="16777"/>
        <item x="16778"/>
        <item x="16785"/>
        <item x="16786"/>
        <item x="16787"/>
        <item x="16788"/>
        <item x="16789"/>
        <item x="16790"/>
        <item x="16783"/>
        <item x="16784"/>
        <item x="16721"/>
        <item x="16791"/>
        <item x="16792"/>
        <item x="16793"/>
        <item x="16794"/>
        <item x="16795"/>
        <item x="16796"/>
        <item x="16797"/>
        <item x="16798"/>
        <item x="16799"/>
        <item x="16800"/>
        <item x="16801"/>
        <item x="16805"/>
        <item x="16802"/>
        <item x="16803"/>
        <item x="16804"/>
        <item x="16722"/>
        <item x="16806"/>
        <item x="16807"/>
        <item x="16808"/>
        <item x="16809"/>
        <item x="16810"/>
        <item x="16811"/>
        <item x="16812"/>
        <item x="16813"/>
        <item x="16723"/>
        <item x="16814"/>
        <item x="16815"/>
        <item x="16816"/>
        <item x="16864"/>
        <item x="16863"/>
        <item x="16862"/>
        <item x="16861"/>
        <item x="16860"/>
        <item x="16847"/>
        <item x="16848"/>
        <item x="16735"/>
        <item x="16734"/>
        <item x="16856"/>
        <item x="16855"/>
        <item x="16857"/>
        <item x="16858"/>
        <item x="16859"/>
        <item x="16732"/>
        <item x="16733"/>
        <item x="16736"/>
        <item x="16995"/>
        <item x="16971"/>
        <item x="17012"/>
        <item x="16996"/>
        <item x="16997"/>
        <item x="16998"/>
        <item x="16999"/>
        <item x="17000"/>
        <item x="16866"/>
        <item x="16865"/>
        <item x="17010"/>
        <item x="17011"/>
        <item x="17001"/>
        <item x="17002"/>
        <item x="17003"/>
        <item x="17004"/>
        <item x="16875"/>
        <item x="16737"/>
        <item x="16740"/>
        <item x="16738"/>
        <item x="16739"/>
        <item x="17005"/>
        <item x="17006"/>
        <item x="17007"/>
        <item x="16972"/>
        <item x="17008"/>
        <item x="17009"/>
        <item x="16870"/>
        <item x="12030"/>
        <item x="9045"/>
        <item x="12161"/>
        <item x="12032"/>
        <item x="12089"/>
        <item x="14708"/>
        <item x="14706"/>
        <item x="8976"/>
        <item x="19247"/>
        <item x="19432"/>
        <item x="11974"/>
        <item x="5246"/>
        <item x="9007"/>
        <item x="20928"/>
        <item x="9627"/>
        <item x="9012"/>
        <item x="21703"/>
        <item x="10534"/>
        <item x="5301"/>
        <item x="5300"/>
        <item x="8950"/>
        <item x="21711"/>
        <item x="5302"/>
        <item x="10587"/>
        <item x="5769"/>
        <item x="20913"/>
        <item x="20915"/>
        <item x="22874"/>
        <item x="14685"/>
        <item x="8961"/>
        <item x="21712"/>
        <item x="5207"/>
        <item x="21464"/>
        <item x="5783"/>
        <item x="21463"/>
        <item x="17286"/>
        <item x="8986"/>
        <item x="17288"/>
        <item x="17875"/>
        <item x="17990"/>
        <item x="12061"/>
        <item x="17290"/>
        <item x="11549"/>
        <item x="8927"/>
        <item x="20431"/>
        <item x="12638"/>
        <item x="12174"/>
        <item x="12112"/>
        <item x="12175"/>
        <item x="20544"/>
        <item x="20570"/>
        <item x="20401"/>
        <item x="20289"/>
        <item x="20327"/>
        <item x="12182"/>
        <item x="12315"/>
        <item x="20506"/>
        <item x="20760"/>
        <item x="8936"/>
        <item x="20569"/>
        <item x="17860"/>
        <item x="12187"/>
        <item x="17864"/>
        <item x="22866"/>
        <item x="20920"/>
        <item x="11979"/>
        <item x="11978"/>
        <item x="10318"/>
        <item x="14594"/>
        <item x="23590"/>
        <item x="9078"/>
        <item x="8445"/>
        <item x="20546"/>
        <item x="23271"/>
        <item x="23309"/>
        <item x="12556"/>
        <item x="12563"/>
        <item x="12249"/>
        <item x="23276"/>
        <item x="20335"/>
        <item x="8945"/>
        <item x="20214"/>
        <item x="12542"/>
        <item x="20921"/>
        <item x="14659"/>
        <item x="8946"/>
        <item x="9479"/>
        <item x="8965"/>
        <item x="8446"/>
        <item x="9492"/>
        <item x="20510"/>
        <item x="20290"/>
        <item x="20230"/>
        <item x="20215"/>
        <item x="18321"/>
        <item x="19393"/>
        <item x="9464"/>
        <item x="17319"/>
        <item x="20694"/>
        <item x="20291"/>
        <item x="19250"/>
        <item x="20604"/>
        <item x="5247"/>
        <item x="17774"/>
        <item x="9490"/>
        <item x="17775"/>
        <item x="20686"/>
        <item x="11912"/>
        <item x="9475"/>
        <item x="9476"/>
        <item x="18877"/>
        <item x="17202"/>
        <item x="12378"/>
        <item x="12090"/>
        <item x="9477"/>
        <item x="9097"/>
        <item x="8929"/>
        <item x="12307"/>
        <item x="11984"/>
        <item x="9082"/>
        <item x="22869"/>
        <item x="8931"/>
        <item x="17301"/>
        <item x="19384"/>
        <item x="23321"/>
        <item x="23270"/>
        <item x="8968"/>
        <item x="20606"/>
        <item x="13859"/>
        <item x="9993"/>
        <item x="17203"/>
        <item x="8933"/>
        <item x="12237"/>
        <item x="12555"/>
        <item x="11564"/>
        <item x="8453"/>
        <item x="9008"/>
        <item x="16481"/>
        <item x="12248"/>
        <item x="5248"/>
        <item x="12251"/>
        <item x="13536"/>
        <item x="13649"/>
        <item x="9057"/>
        <item x="9466"/>
        <item x="9006"/>
        <item x="18314"/>
        <item x="9467"/>
        <item x="9460"/>
        <item x="9642"/>
        <item x="9096"/>
        <item x="19517"/>
        <item x="14679"/>
        <item x="20607"/>
        <item x="9048"/>
        <item x="23272"/>
        <item x="23295"/>
        <item x="8987"/>
        <item x="9038"/>
        <item x="13179"/>
        <item x="9062"/>
        <item x="17820"/>
        <item x="17822"/>
        <item x="9013"/>
        <item x="17821"/>
        <item x="17823"/>
        <item x="9056"/>
        <item x="10288"/>
        <item x="9010"/>
        <item x="16703"/>
        <item x="13453"/>
        <item x="13451"/>
        <item x="10270"/>
        <item x="8934"/>
        <item x="23558"/>
        <item x="17861"/>
        <item x="5249"/>
        <item x="9060"/>
        <item x="20535"/>
        <item x="13454"/>
        <item x="13452"/>
        <item x="20536"/>
        <item x="9059"/>
        <item x="20537"/>
        <item x="9041"/>
        <item x="17879"/>
        <item x="9049"/>
        <item x="8458"/>
        <item x="10290"/>
        <item x="8939"/>
        <item x="9037"/>
        <item x="10291"/>
        <item x="20446"/>
        <item x="20711"/>
        <item x="9042"/>
        <item x="8964"/>
        <item x="20599"/>
        <item x="12890"/>
        <item x="13382"/>
        <item x="12955"/>
        <item x="12956"/>
        <item x="13198"/>
        <item x="20438"/>
        <item x="13199"/>
        <item x="20534"/>
        <item x="20533"/>
        <item x="13772"/>
        <item x="20684"/>
        <item x="20692"/>
        <item x="20288"/>
        <item x="20759"/>
        <item x="20918"/>
        <item x="13783"/>
        <item x="12893"/>
        <item x="13784"/>
        <item x="14244"/>
        <item x="20545"/>
        <item x="20402"/>
        <item x="20403"/>
        <item x="20753"/>
        <item x="13021"/>
        <item x="20761"/>
        <item x="20404"/>
        <item x="13378"/>
        <item x="13174"/>
        <item x="20762"/>
        <item x="13795"/>
        <item x="20763"/>
        <item x="13328"/>
        <item x="20405"/>
        <item x="20213"/>
        <item x="13807"/>
        <item x="20293"/>
        <item x="13312"/>
        <item x="14246"/>
        <item x="14209"/>
        <item x="14210"/>
        <item x="20294"/>
        <item x="20484"/>
        <item x="20295"/>
        <item x="13395"/>
        <item x="13428"/>
        <item x="13380"/>
        <item x="20688"/>
        <item x="12830"/>
        <item x="14251"/>
        <item x="13147"/>
        <item x="20689"/>
        <item x="12886"/>
        <item x="20690"/>
        <item x="20790"/>
        <item x="13050"/>
        <item x="12031"/>
        <item x="12035"/>
        <item x="13418"/>
        <item x="13051"/>
        <item x="20223"/>
        <item x="20192"/>
        <item x="13052"/>
        <item x="14684"/>
        <item x="20804"/>
        <item x="20774"/>
        <item x="20704"/>
        <item x="14689"/>
        <item x="20453"/>
        <item x="20661"/>
        <item x="20270"/>
        <item x="20815"/>
        <item x="20997"/>
        <item x="20998"/>
        <item x="20248"/>
        <item x="20821"/>
        <item x="20614"/>
        <item x="13812"/>
        <item x="20462"/>
        <item x="20463"/>
        <item x="20251"/>
        <item x="20832"/>
        <item x="20838"/>
        <item x="21020"/>
        <item x="20706"/>
        <item x="20864"/>
        <item x="20865"/>
        <item x="20315"/>
        <item x="20541"/>
        <item x="20984"/>
        <item x="20542"/>
        <item x="20324"/>
        <item x="20986"/>
        <item x="20267"/>
        <item x="19382"/>
        <item x="18942"/>
        <item x="18941"/>
        <item x="18979"/>
        <item x="18914"/>
        <item x="18885"/>
        <item x="18897"/>
        <item x="19390"/>
        <item x="19391"/>
        <item x="19392"/>
        <item x="18891"/>
        <item x="18889"/>
        <item x="18892"/>
        <item x="18890"/>
        <item x="17956"/>
        <item x="17787"/>
        <item x="17813"/>
        <item x="17954"/>
        <item x="17960"/>
        <item x="17814"/>
        <item x="17972"/>
        <item x="17959"/>
        <item x="17981"/>
        <item x="17969"/>
        <item x="9222"/>
        <item x="18965"/>
        <item x="9256"/>
        <item x="18922"/>
        <item x="18973"/>
        <item x="18886"/>
        <item x="9246"/>
        <item x="18894"/>
        <item x="18995"/>
        <item x="18976"/>
        <item x="18996"/>
        <item x="18975"/>
        <item x="18902"/>
        <item x="19003"/>
        <item x="18895"/>
        <item x="19004"/>
        <item x="18962"/>
        <item x="18998"/>
        <item x="18977"/>
        <item x="18911"/>
        <item x="18997"/>
        <item x="18999"/>
        <item x="19008"/>
        <item x="18978"/>
        <item x="18912"/>
        <item x="19005"/>
        <item x="19009"/>
        <item x="18913"/>
        <item x="19010"/>
        <item x="19007"/>
        <item x="18961"/>
        <item x="19000"/>
        <item x="19006"/>
        <item x="10293"/>
        <item x="10303"/>
        <item x="10279"/>
        <item x="9547"/>
        <item x="9546"/>
        <item x="9046"/>
        <item x="12042"/>
        <item x="12347"/>
        <item x="20352"/>
        <item x="11981"/>
        <item x="11967"/>
        <item x="11966"/>
        <item x="12346"/>
        <item x="20767"/>
        <item x="10154"/>
        <item x="10152"/>
        <item x="10000"/>
        <item x="9036"/>
        <item x="20355"/>
        <item x="9047"/>
        <item x="23254"/>
        <item x="10271"/>
        <item x="9044"/>
        <item x="20941"/>
        <item x="9043"/>
        <item x="20605"/>
        <item x="14650"/>
        <item x="19366"/>
        <item x="19596"/>
        <item x="20297"/>
        <item x="20296"/>
        <item x="20298"/>
        <item x="20199"/>
        <item x="20695"/>
        <item x="19394"/>
        <item x="8985"/>
        <item x="19410"/>
        <item x="19613"/>
        <item x="19411"/>
        <item x="8969"/>
        <item x="20522"/>
        <item x="19409"/>
        <item x="19408"/>
        <item x="19369"/>
        <item x="19370"/>
        <item x="19371"/>
        <item x="19626"/>
        <item x="8997"/>
        <item x="19627"/>
        <item x="12716"/>
        <item x="13431"/>
        <item x="12667"/>
        <item x="12717"/>
        <item x="23292"/>
        <item x="20300"/>
        <item x="8930"/>
        <item x="10875"/>
        <item x="21106"/>
        <item x="9083"/>
        <item x="17263"/>
        <item x="17174"/>
        <item x="17264"/>
        <item x="17175"/>
        <item x="17195"/>
        <item x="17177"/>
        <item x="8947"/>
        <item x="19420"/>
        <item x="17265"/>
        <item x="17178"/>
        <item x="9011"/>
        <item x="9061"/>
        <item x="9080"/>
        <item x="19427"/>
        <item x="14076"/>
        <item x="13677"/>
        <item x="8925"/>
        <item x="14691"/>
        <item x="5250"/>
        <item x="20329"/>
        <item x="20274"/>
        <item x="19395"/>
        <item x="8932"/>
        <item x="14987"/>
        <item x="14981"/>
        <item x="23264"/>
        <item x="9081"/>
        <item x="19269"/>
        <item x="17207"/>
        <item x="17197"/>
        <item x="9067"/>
        <item x="17133"/>
        <item x="20330"/>
        <item x="9068"/>
        <item x="17171"/>
        <item x="8926"/>
        <item x="9541"/>
        <item x="9084"/>
        <item x="20353"/>
        <item x="8979"/>
        <item x="17124"/>
        <item x="17193"/>
        <item x="9079"/>
        <item x="21227"/>
        <item x="8944"/>
        <item x="17166"/>
        <item x="17058"/>
        <item x="23311"/>
        <item x="17057"/>
        <item x="8951"/>
        <item x="17060"/>
        <item x="17161"/>
        <item x="14763"/>
        <item x="14759"/>
        <item x="14760"/>
        <item x="14761"/>
        <item x="14762"/>
        <item x="14998"/>
        <item x="17172"/>
        <item x="17173"/>
        <item x="17183"/>
        <item x="14765"/>
        <item x="14766"/>
        <item x="17184"/>
        <item x="15543"/>
        <item x="14723"/>
        <item x="15544"/>
        <item x="14718"/>
        <item x="17185"/>
        <item x="17119"/>
        <item x="17224"/>
        <item x="17191"/>
        <item x="15024"/>
        <item x="17192"/>
        <item x="15513"/>
        <item x="15514"/>
        <item x="14714"/>
        <item x="15003"/>
        <item x="15512"/>
        <item x="15026"/>
        <item x="16097"/>
        <item x="14768"/>
        <item x="15000"/>
        <item x="14999"/>
        <item x="14769"/>
        <item x="14719"/>
        <item x="14720"/>
        <item x="15001"/>
        <item x="15002"/>
        <item x="16047"/>
        <item x="16046"/>
        <item x="16045"/>
        <item x="16044"/>
        <item x="14778"/>
        <item x="14779"/>
        <item x="14780"/>
        <item x="16048"/>
        <item x="16050"/>
        <item x="15006"/>
        <item x="15005"/>
        <item x="16049"/>
        <item x="16051"/>
        <item x="16052"/>
        <item x="16460"/>
        <item x="16461"/>
        <item x="16459"/>
        <item x="15028"/>
        <item x="14770"/>
        <item x="14782"/>
        <item x="14783"/>
        <item x="14784"/>
        <item x="16121"/>
        <item x="15029"/>
        <item x="10643"/>
        <item x="16053"/>
        <item x="16054"/>
        <item x="16055"/>
        <item x="14787"/>
        <item x="14785"/>
        <item x="14786"/>
        <item x="16056"/>
        <item x="16071"/>
        <item x="16057"/>
        <item x="16072"/>
        <item x="16058"/>
        <item x="15035"/>
        <item x="14794"/>
        <item x="16059"/>
        <item x="16060"/>
        <item x="16061"/>
        <item x="16062"/>
        <item x="16063"/>
        <item x="16064"/>
        <item x="16065"/>
        <item x="14791"/>
        <item x="14792"/>
        <item x="14795"/>
        <item x="16216"/>
        <item x="14793"/>
        <item x="16103"/>
        <item x="14797"/>
        <item x="14735"/>
        <item x="15031"/>
        <item x="11408"/>
        <item x="14982"/>
        <item x="11407"/>
        <item x="15025"/>
        <item x="14781"/>
        <item x="11410"/>
        <item x="23317"/>
        <item x="23316"/>
        <item x="23318"/>
        <item x="23319"/>
        <item x="23320"/>
        <item x="15027"/>
        <item x="15907"/>
        <item x="16223"/>
        <item x="16221"/>
        <item x="16222"/>
        <item x="16226"/>
        <item x="16224"/>
        <item x="16225"/>
        <item x="15033"/>
        <item x="15032"/>
        <item x="12590"/>
        <item x="12627"/>
        <item x="12606"/>
        <item x="15030"/>
        <item x="16102"/>
        <item x="16227"/>
        <item x="15418"/>
        <item x="16579"/>
        <item x="16576"/>
        <item x="16577"/>
        <item x="16578"/>
        <item x="16575"/>
        <item x="16580"/>
        <item x="16232"/>
        <item x="15043"/>
        <item x="15042"/>
        <item x="15041"/>
        <item x="16582"/>
        <item x="16581"/>
        <item x="15040"/>
        <item x="16607"/>
        <item x="16583"/>
        <item x="16584"/>
        <item x="16233"/>
        <item x="16234"/>
        <item x="16604"/>
        <item x="16606"/>
        <item x="16235"/>
        <item x="16605"/>
        <item x="15047"/>
        <item x="15045"/>
        <item x="16236"/>
        <item x="15046"/>
        <item x="12317"/>
        <item x="12336"/>
        <item x="17045"/>
        <item x="12199"/>
        <item x="8469"/>
        <item x="20646"/>
        <item x="20647"/>
        <item x="20637"/>
        <item x="20644"/>
        <item x="20645"/>
        <item x="14701"/>
        <item x="14705"/>
        <item x="14704"/>
        <item x="14709"/>
        <item x="14700"/>
        <item x="12247"/>
        <item x="13764"/>
        <item x="20908"/>
        <item x="13765"/>
        <item x="20939"/>
        <item x="13872"/>
        <item x="20909"/>
        <item x="14374"/>
        <item x="13528"/>
        <item x="17122"/>
        <item x="17109"/>
        <item x="17110"/>
        <item x="17120"/>
        <item x="17123"/>
        <item x="17280"/>
        <item x="17281"/>
        <item x="17282"/>
        <item x="17050"/>
        <item x="17042"/>
        <item x="17043"/>
        <item x="17052"/>
        <item x="17051"/>
        <item x="17209"/>
        <item x="17210"/>
        <item x="17053"/>
        <item x="17063"/>
        <item x="17062"/>
        <item x="17064"/>
        <item x="17061"/>
        <item x="17160"/>
        <item x="17059"/>
        <item x="17056"/>
        <item x="17279"/>
        <item x="17127"/>
        <item x="17283"/>
        <item x="17284"/>
        <item x="12041"/>
        <item x="17230"/>
        <item x="17287"/>
        <item x="17068"/>
        <item x="17069"/>
        <item x="17231"/>
        <item x="17211"/>
        <item x="17137"/>
        <item x="17236"/>
        <item x="17233"/>
        <item x="17234"/>
        <item x="17102"/>
        <item x="17136"/>
        <item x="17214"/>
        <item x="17213"/>
        <item x="17235"/>
        <item x="17135"/>
        <item x="17070"/>
        <item x="17072"/>
        <item x="17138"/>
        <item x="17071"/>
        <item x="17073"/>
        <item x="17134"/>
        <item x="17139"/>
        <item x="17238"/>
        <item x="17313"/>
        <item x="17140"/>
        <item x="17187"/>
        <item x="17292"/>
        <item x="17237"/>
        <item x="17141"/>
        <item x="17293"/>
        <item x="23354"/>
        <item x="23353"/>
        <item x="23357"/>
        <item x="23356"/>
        <item x="20354"/>
        <item x="17163"/>
        <item x="12060"/>
        <item x="17862"/>
        <item x="17776"/>
        <item x="23352"/>
        <item x="10153"/>
        <item x="17824"/>
        <item x="17863"/>
        <item x="14675"/>
        <item x="17878"/>
        <item x="9625"/>
        <item x="23263"/>
        <item x="23267"/>
        <item x="14680"/>
        <item x="11923"/>
        <item x="11922"/>
        <item x="17869"/>
        <item x="17888"/>
        <item x="17829"/>
        <item x="17868"/>
        <item x="17867"/>
        <item x="21741"/>
        <item x="9626"/>
        <item x="19553"/>
        <item x="17023"/>
        <item x="11865"/>
        <item x="17741"/>
        <item x="19428"/>
        <item x="17022"/>
        <item x="17732"/>
        <item x="17889"/>
        <item x="14681"/>
        <item x="17836"/>
        <item x="17828"/>
        <item x="17947"/>
        <item x="17041"/>
        <item x="12184"/>
        <item x="17766"/>
        <item x="17794"/>
        <item x="8431"/>
        <item x="17951"/>
        <item x="12201"/>
        <item x="8444"/>
        <item x="17782"/>
        <item x="17768"/>
        <item x="17770"/>
        <item x="17804"/>
        <item x="23293"/>
        <item x="9544"/>
        <item x="17032"/>
        <item x="12183"/>
        <item x="12128"/>
        <item x="17734"/>
        <item x="12083"/>
        <item x="11980"/>
        <item x="17773"/>
        <item x="20608"/>
        <item x="23355"/>
        <item x="21789"/>
        <item x="11920"/>
        <item x="17036"/>
        <item x="11839"/>
        <item x="12203"/>
        <item x="17838"/>
        <item x="11561"/>
        <item x="12185"/>
        <item x="21743"/>
        <item x="20812"/>
        <item x="22885"/>
        <item x="12619"/>
        <item x="20993"/>
        <item x="8448"/>
        <item x="9548"/>
        <item x="9549"/>
        <item x="22887"/>
        <item x="20826"/>
        <item x="15039"/>
        <item x="19518"/>
        <item x="17783"/>
        <item x="23252"/>
        <item x="17736"/>
        <item x="20836"/>
        <item x="19179"/>
        <item x="22871"/>
        <item x="17778"/>
        <item x="14790"/>
        <item x="9511"/>
        <item x="17737"/>
        <item x="21742"/>
        <item x="19441"/>
        <item x="5782"/>
        <item x="21390"/>
        <item x="5299"/>
        <item x="21436"/>
        <item x="5298"/>
        <item x="21699"/>
        <item x="23388"/>
        <item x="19524"/>
        <item x="16182"/>
        <item x="15520"/>
        <item x="16085"/>
        <item x="16086"/>
        <item x="16087"/>
        <item x="16088"/>
        <item x="16095"/>
        <item x="16077"/>
        <item x="15521"/>
        <item x="16076"/>
        <item x="16074"/>
        <item x="16073"/>
        <item x="16096"/>
        <item x="16093"/>
        <item x="16094"/>
        <item x="16079"/>
        <item x="16078"/>
        <item x="16075"/>
        <item x="16080"/>
        <item x="15527"/>
        <item x="15524"/>
        <item x="15526"/>
        <item x="15525"/>
        <item x="15523"/>
        <item x="15522"/>
        <item x="16141"/>
        <item x="16146"/>
        <item x="16147"/>
        <item x="16148"/>
        <item x="16142"/>
        <item x="16143"/>
        <item x="16144"/>
        <item x="16145"/>
        <item x="15528"/>
        <item x="16149"/>
        <item x="15529"/>
        <item x="16477"/>
        <item x="16474"/>
        <item x="15530"/>
        <item x="16150"/>
        <item x="16550"/>
        <item x="16157"/>
        <item x="15534"/>
        <item x="15533"/>
        <item x="15532"/>
        <item x="16562"/>
        <item x="16585"/>
        <item x="16647"/>
        <item x="16648"/>
        <item x="15536"/>
        <item x="16649"/>
        <item x="15535"/>
        <item x="15049"/>
        <item x="15048"/>
        <item x="15509"/>
        <item x="15510"/>
        <item x="14803"/>
        <item x="14717"/>
        <item x="14806"/>
        <item x="14804"/>
        <item x="15508"/>
        <item x="14805"/>
        <item x="14807"/>
        <item x="14808"/>
        <item x="14809"/>
        <item x="14984"/>
        <item x="16109"/>
        <item x="15540"/>
        <item x="15541"/>
        <item x="15542"/>
        <item x="15050"/>
        <item x="15511"/>
        <item x="14767"/>
        <item x="14810"/>
        <item x="15053"/>
        <item x="15546"/>
        <item x="15547"/>
        <item x="15548"/>
        <item x="15549"/>
        <item x="15550"/>
        <item x="15515"/>
        <item x="15063"/>
        <item x="14812"/>
        <item x="14813"/>
        <item x="14811"/>
        <item x="14816"/>
        <item x="14815"/>
        <item x="14814"/>
        <item x="14820"/>
        <item x="14821"/>
        <item x="14819"/>
        <item x="14817"/>
        <item x="14818"/>
        <item x="15054"/>
        <item x="15051"/>
        <item x="15052"/>
        <item x="16237"/>
        <item x="16180"/>
        <item x="16181"/>
        <item x="16179"/>
        <item x="16119"/>
        <item x="16115"/>
        <item x="16116"/>
        <item x="16117"/>
        <item x="16118"/>
        <item x="16238"/>
        <item x="16239"/>
        <item x="16240"/>
        <item x="16242"/>
        <item x="16241"/>
        <item x="14971"/>
        <item x="14970"/>
        <item x="16183"/>
        <item x="16184"/>
        <item x="16185"/>
        <item x="16186"/>
        <item x="14972"/>
        <item x="14973"/>
        <item x="16245"/>
        <item x="16243"/>
        <item x="16244"/>
        <item x="16246"/>
        <item x="16247"/>
        <item x="16248"/>
        <item x="16249"/>
        <item x="16250"/>
        <item x="16252"/>
        <item x="16253"/>
        <item x="16251"/>
        <item x="16188"/>
        <item x="16191"/>
        <item x="16192"/>
        <item x="16187"/>
        <item x="16189"/>
        <item x="16190"/>
        <item x="16254"/>
        <item x="16255"/>
        <item x="16256"/>
        <item x="16120"/>
        <item x="16257"/>
        <item x="16258"/>
        <item x="14864"/>
        <item x="16260"/>
        <item x="16261"/>
        <item x="14862"/>
        <item x="16259"/>
        <item x="16266"/>
        <item x="16267"/>
        <item x="16262"/>
        <item x="16263"/>
        <item x="16264"/>
        <item x="16265"/>
        <item x="16269"/>
        <item x="16270"/>
        <item x="16271"/>
        <item x="15559"/>
        <item x="14865"/>
        <item x="14863"/>
        <item x="14866"/>
        <item x="15558"/>
        <item x="14867"/>
        <item x="16272"/>
        <item x="16273"/>
        <item x="16274"/>
        <item x="16268"/>
        <item x="16208"/>
        <item x="16209"/>
        <item x="16210"/>
        <item x="16207"/>
        <item x="16290"/>
        <item x="16287"/>
        <item x="16292"/>
        <item x="16291"/>
        <item x="16212"/>
        <item x="16211"/>
        <item x="16285"/>
        <item x="16297"/>
        <item x="16283"/>
        <item x="16304"/>
        <item x="16294"/>
        <item x="16295"/>
        <item x="16298"/>
        <item x="16296"/>
        <item x="16299"/>
        <item x="16286"/>
        <item x="16284"/>
        <item x="16282"/>
        <item x="16305"/>
        <item x="16302"/>
        <item x="16301"/>
        <item x="16303"/>
        <item x="16306"/>
        <item x="16293"/>
        <item x="16281"/>
        <item x="16288"/>
        <item x="16279"/>
        <item x="16289"/>
        <item x="16300"/>
        <item x="16280"/>
        <item x="14978"/>
        <item x="16563"/>
        <item x="16313"/>
        <item x="16314"/>
        <item x="16315"/>
        <item x="14754"/>
        <item x="14755"/>
        <item x="14980"/>
        <item x="14979"/>
        <item x="16589"/>
        <item x="16590"/>
        <item x="16591"/>
        <item x="16588"/>
        <item x="16316"/>
        <item x="16317"/>
        <item x="14912"/>
        <item x="14913"/>
        <item x="14911"/>
        <item x="8467"/>
        <item x="17276"/>
        <item x="17101"/>
        <item x="18981"/>
        <item x="12116"/>
        <item x="12109"/>
        <item x="12164"/>
        <item x="11973"/>
        <item x="12165"/>
        <item x="11975"/>
        <item x="12328"/>
        <item x="12168"/>
        <item x="12038"/>
        <item x="12039"/>
        <item x="12171"/>
        <item x="12110"/>
        <item x="11977"/>
        <item x="12040"/>
        <item x="12111"/>
        <item x="12343"/>
        <item x="12172"/>
        <item x="12173"/>
        <item x="12141"/>
        <item x="12320"/>
        <item x="12190"/>
        <item x="20969"/>
        <item x="17752"/>
        <item x="17108"/>
        <item x="11852"/>
        <item x="17746"/>
        <item x="17841"/>
        <item x="14764"/>
        <item x="20187"/>
        <item x="17842"/>
        <item x="17844"/>
        <item x="17845"/>
        <item x="17846"/>
        <item x="14058"/>
        <item x="5988"/>
        <item x="11844"/>
        <item x="9629"/>
        <item x="17847"/>
        <item x="14073"/>
        <item x="17876"/>
        <item x="17150"/>
        <item x="17154"/>
        <item x="17143"/>
        <item x="17111"/>
        <item x="17093"/>
        <item x="17094"/>
        <item x="17144"/>
        <item x="17146"/>
        <item x="17142"/>
        <item x="17317"/>
        <item x="17274"/>
        <item x="17180"/>
        <item x="17077"/>
        <item x="17078"/>
        <item x="17118"/>
        <item x="17080"/>
        <item x="17048"/>
        <item x="17049"/>
        <item x="17081"/>
        <item x="17082"/>
        <item x="17083"/>
        <item x="17275"/>
        <item x="17152"/>
        <item x="17153"/>
        <item x="17099"/>
        <item x="17098"/>
        <item x="17121"/>
        <item x="17100"/>
        <item x="17165"/>
        <item x="17054"/>
        <item x="17055"/>
        <item x="17065"/>
        <item x="17270"/>
        <item x="17271"/>
        <item x="17272"/>
        <item x="17277"/>
        <item x="17074"/>
        <item x="17103"/>
        <item x="17318"/>
        <item x="17186"/>
        <item x="17232"/>
        <item x="17084"/>
        <item x="17086"/>
        <item x="17312"/>
        <item x="17085"/>
        <item x="17188"/>
        <item x="17087"/>
        <item x="17088"/>
        <item x="17104"/>
        <item x="12209"/>
        <item x="21744"/>
        <item x="17849"/>
        <item x="17194"/>
        <item x="23275"/>
        <item x="21116"/>
        <item x="17789"/>
        <item x="17285"/>
        <item x="14343"/>
        <item x="18318"/>
        <item x="14690"/>
        <item x="9376"/>
        <item x="23351"/>
        <item x="14746"/>
        <item x="19196"/>
        <item x="17801"/>
        <item x="12200"/>
        <item x="14688"/>
        <item x="17128"/>
        <item x="23540"/>
        <item x="17219"/>
        <item x="23304"/>
        <item x="17220"/>
        <item x="17758"/>
        <item x="11893"/>
        <item x="12329"/>
        <item x="18315"/>
        <item x="17221"/>
        <item x="17761"/>
        <item x="17222"/>
        <item x="13290"/>
        <item x="17942"/>
        <item x="17943"/>
        <item x="17796"/>
        <item x="21097"/>
        <item x="21098"/>
        <item x="23539"/>
        <item x="17223"/>
        <item x="9493"/>
        <item x="13932"/>
        <item x="23538"/>
        <item x="17016"/>
        <item x="14676"/>
        <item x="21752"/>
        <item x="21130"/>
        <item x="18319"/>
        <item x="18320"/>
        <item x="21014"/>
        <item x="21013"/>
        <item x="15007"/>
        <item x="23587"/>
        <item x="20302"/>
        <item x="14351"/>
        <item x="14678"/>
        <item x="17038"/>
        <item x="17037"/>
        <item x="11892"/>
        <item x="11891"/>
        <item x="17227"/>
        <item x="14334"/>
        <item x="23436"/>
        <item x="12210"/>
        <item x="20361"/>
        <item x="21754"/>
        <item x="19346"/>
        <item x="12609"/>
        <item x="20241"/>
        <item x="17226"/>
        <item x="10011"/>
        <item x="19431"/>
        <item x="19430"/>
        <item x="19434"/>
        <item x="19433"/>
        <item x="19342"/>
        <item x="19345"/>
        <item x="11896"/>
        <item x="12222"/>
        <item x="11895"/>
        <item x="23391"/>
        <item x="23392"/>
        <item x="21746"/>
        <item x="11805"/>
        <item x="23362"/>
        <item x="9469"/>
        <item x="14333"/>
        <item x="9471"/>
        <item x="19452"/>
        <item x="19475"/>
        <item x="19523"/>
        <item x="19522"/>
        <item x="17125"/>
        <item x="17162"/>
        <item x="19454"/>
        <item x="20366"/>
        <item x="21113"/>
        <item x="12033"/>
        <item x="12572"/>
        <item x="17228"/>
        <item x="20188"/>
        <item x="19469"/>
        <item x="19470"/>
        <item x="20367"/>
        <item x="20398"/>
        <item x="16444"/>
        <item x="12577"/>
        <item x="20693"/>
        <item x="20328"/>
        <item x="20538"/>
        <item x="20350"/>
        <item x="20547"/>
        <item x="20575"/>
        <item x="20925"/>
        <item x="10012"/>
        <item x="21787"/>
        <item x="21756"/>
        <item x="21788"/>
        <item x="21755"/>
        <item x="21757"/>
        <item x="21786"/>
        <item x="17229"/>
        <item x="16458"/>
        <item x="18316"/>
        <item x="18312"/>
        <item x="12738"/>
        <item x="9461"/>
        <item x="14077"/>
        <item x="23269"/>
        <item x="20805"/>
        <item x="11942"/>
        <item x="20813"/>
        <item x="20989"/>
        <item x="20814"/>
        <item x="8477"/>
        <item x="13302"/>
        <item x="21748"/>
        <item x="12256"/>
        <item x="20992"/>
        <item x="11900"/>
        <item x="20994"/>
        <item x="13860"/>
        <item x="9717"/>
        <item x="19476"/>
        <item x="19519"/>
        <item x="19520"/>
        <item x="23680"/>
        <item x="17155"/>
        <item x="19490"/>
        <item x="12682"/>
        <item x="9640"/>
        <item x="20827"/>
        <item x="19582"/>
        <item x="18928"/>
        <item x="9639"/>
        <item x="19491"/>
        <item x="20705"/>
        <item x="23278"/>
        <item x="20833"/>
        <item x="20995"/>
        <item x="18317"/>
        <item x="22901"/>
        <item x="20912"/>
        <item x="18366"/>
        <item x="18365"/>
        <item x="18375"/>
        <item x="18368"/>
        <item x="18364"/>
        <item x="18374"/>
        <item x="18369"/>
        <item x="18367"/>
        <item x="18370"/>
        <item x="18377"/>
        <item x="18371"/>
        <item x="18376"/>
        <item x="18372"/>
        <item x="18378"/>
        <item x="18363"/>
        <item x="18379"/>
        <item x="20914"/>
        <item x="20916"/>
        <item x="20917"/>
        <item x="20476"/>
        <item x="20477"/>
        <item x="11164"/>
        <item x="23279"/>
        <item x="9510"/>
        <item x="19521"/>
        <item x="9509"/>
        <item x="11615"/>
        <item x="20765"/>
        <item x="19450"/>
        <item x="19448"/>
        <item x="19449"/>
        <item x="19451"/>
        <item x="19446"/>
        <item x="19447"/>
        <item x="19457"/>
        <item x="19458"/>
        <item x="19459"/>
        <item x="19460"/>
        <item x="19464"/>
        <item x="19465"/>
        <item x="19466"/>
        <item x="19467"/>
        <item x="19472"/>
        <item x="19473"/>
        <item x="19474"/>
        <item x="19471"/>
        <item x="17295"/>
        <item x="9472"/>
        <item x="19484"/>
        <item x="14673"/>
        <item x="9587"/>
        <item x="11877"/>
        <item x="9478"/>
        <item x="9483"/>
        <item x="9482"/>
        <item x="9480"/>
        <item x="14345"/>
        <item x="20919"/>
        <item x="20849"/>
        <item x="9489"/>
        <item x="17239"/>
        <item x="9487"/>
        <item x="9491"/>
        <item x="9488"/>
        <item x="17294"/>
        <item x="12051"/>
        <item x="12643"/>
        <item x="13644"/>
        <item x="11938"/>
        <item x="11943"/>
        <item x="11944"/>
        <item x="11953"/>
        <item x="11954"/>
        <item x="11955"/>
        <item x="11956"/>
        <item x="11957"/>
        <item x="11958"/>
        <item x="11959"/>
        <item x="11960"/>
        <item x="11937"/>
        <item x="11964"/>
        <item x="11961"/>
        <item x="11940"/>
        <item x="11962"/>
        <item x="11963"/>
        <item x="9481"/>
        <item x="12569"/>
        <item x="9484"/>
        <item x="20465"/>
        <item x="17296"/>
        <item x="17242"/>
        <item x="17298"/>
        <item x="17297"/>
        <item x="20250"/>
        <item x="17020"/>
        <item x="17995"/>
        <item x="10408"/>
        <item x="20935"/>
        <item x="20281"/>
        <item x="12648"/>
        <item x="20464"/>
        <item x="20601"/>
        <item x="20930"/>
        <item x="12286"/>
        <item x="12295"/>
        <item x="12298"/>
        <item x="12297"/>
        <item x="12296"/>
        <item x="12576"/>
        <item x="20528"/>
        <item x="20600"/>
        <item x="10539"/>
        <item x="10563"/>
        <item x="10541"/>
        <item x="10540"/>
        <item x="7691"/>
        <item x="11544"/>
        <item x="20831"/>
        <item x="17107"/>
        <item x="13019"/>
        <item x="12096"/>
        <item x="23280"/>
        <item x="20834"/>
        <item x="14747"/>
        <item x="20863"/>
        <item x="20314"/>
        <item x="20307"/>
        <item x="20372"/>
        <item x="20373"/>
        <item x="21016"/>
        <item x="20539"/>
        <item x="14710"/>
        <item x="21034"/>
        <item x="21115"/>
        <item x="10674"/>
        <item x="18833"/>
        <item x="20736"/>
        <item x="20999"/>
        <item x="17314"/>
        <item x="23308"/>
        <item x="9645"/>
        <item x="19477"/>
        <item x="19525"/>
        <item x="19526"/>
        <item x="17315"/>
        <item x="23310"/>
        <item x="19660"/>
        <item x="20837"/>
        <item x="8454"/>
        <item x="5238"/>
        <item x="13904"/>
        <item x="21000"/>
        <item x="12853"/>
        <item x="13421"/>
        <item x="12919"/>
        <item x="13921"/>
        <item x="13180"/>
        <item x="5234"/>
        <item x="11797"/>
        <item x="11800"/>
        <item x="20840"/>
        <item x="19183"/>
        <item x="19184"/>
        <item x="19187"/>
        <item x="19188"/>
        <item x="19185"/>
        <item x="19186"/>
        <item x="19189"/>
        <item x="19192"/>
        <item x="19193"/>
        <item x="19180"/>
        <item x="19194"/>
        <item x="19181"/>
        <item x="19182"/>
        <item x="9322"/>
        <item x="19191"/>
        <item x="19338"/>
        <item x="19207"/>
        <item x="19206"/>
        <item x="19203"/>
        <item x="19204"/>
        <item x="19205"/>
        <item x="19208"/>
        <item x="19337"/>
        <item x="19209"/>
        <item x="19197"/>
        <item x="19198"/>
        <item x="19199"/>
        <item x="19200"/>
        <item x="19201"/>
        <item x="19202"/>
        <item x="19216"/>
        <item x="19217"/>
        <item x="19218"/>
        <item x="19219"/>
        <item x="19214"/>
        <item x="19215"/>
        <item x="19220"/>
        <item x="19221"/>
        <item x="19228"/>
        <item x="19233"/>
        <item x="19234"/>
        <item x="19235"/>
        <item x="19229"/>
        <item x="19230"/>
        <item x="19231"/>
        <item x="19232"/>
        <item x="19239"/>
        <item x="19240"/>
        <item x="19245"/>
        <item x="19246"/>
        <item x="19241"/>
        <item x="19242"/>
        <item x="19243"/>
        <item x="19244"/>
        <item x="19251"/>
        <item x="19252"/>
        <item x="19253"/>
        <item x="19254"/>
        <item x="19255"/>
        <item x="19256"/>
        <item x="19248"/>
        <item x="19249"/>
        <item x="12049"/>
        <item x="19263"/>
        <item x="19264"/>
        <item x="19265"/>
        <item x="19259"/>
        <item x="19260"/>
        <item x="19261"/>
        <item x="19262"/>
        <item x="19266"/>
        <item x="12048"/>
        <item x="11995"/>
        <item x="12092"/>
        <item x="20252"/>
        <item x="10558"/>
        <item x="21732"/>
        <item x="10611"/>
        <item x="21733"/>
        <item x="22450"/>
        <item x="22449"/>
        <item x="10545"/>
        <item x="10278"/>
        <item x="20924"/>
        <item x="20841"/>
        <item x="5907"/>
        <item x="19505"/>
        <item x="12151"/>
        <item x="12011"/>
        <item x="12257"/>
        <item x="12258"/>
        <item x="20253"/>
        <item x="12094"/>
        <item x="14687"/>
        <item x="20848"/>
        <item x="12050"/>
        <item x="12105"/>
        <item x="12259"/>
        <item x="12106"/>
        <item x="12093"/>
        <item x="16089"/>
        <item x="16090"/>
        <item x="18001"/>
        <item x="11970"/>
        <item x="16091"/>
        <item x="16092"/>
        <item x="9513"/>
        <item x="19530"/>
        <item x="9514"/>
        <item x="20005"/>
        <item x="12114"/>
        <item x="12115"/>
        <item x="12261"/>
        <item x="12084"/>
        <item x="12262"/>
        <item x="12012"/>
        <item x="12095"/>
        <item x="11989"/>
        <item x="12263"/>
        <item x="11996"/>
        <item x="12085"/>
        <item x="12063"/>
        <item x="5239"/>
        <item x="12067"/>
        <item x="12007"/>
        <item x="23560"/>
        <item x="11917"/>
        <item x="12260"/>
        <item x="21277"/>
        <item x="20602"/>
        <item x="18313"/>
        <item x="23531"/>
        <item x="21683"/>
        <item x="21685"/>
        <item x="21684"/>
        <item x="21725"/>
        <item x="5770"/>
        <item x="5305"/>
        <item x="17243"/>
        <item x="14375"/>
        <item x="12758"/>
        <item x="23532"/>
        <item x="17244"/>
        <item x="17246"/>
        <item x="5240"/>
        <item x="12097"/>
        <item x="12759"/>
        <item x="9014"/>
        <item x="17247"/>
        <item x="11991"/>
        <item x="20603"/>
        <item x="13531"/>
        <item x="13815"/>
        <item x="14259"/>
        <item x="23281"/>
        <item x="23363"/>
        <item x="23494"/>
        <item x="12098"/>
        <item x="12087"/>
        <item x="23449"/>
        <item x="12099"/>
        <item x="12074"/>
        <item x="12266"/>
        <item x="23305"/>
        <item x="12125"/>
        <item x="9644"/>
        <item x="19335"/>
        <item x="10286"/>
        <item x="12047"/>
        <item x="12100"/>
        <item x="12760"/>
        <item x="9015"/>
        <item x="12016"/>
        <item x="12017"/>
        <item x="14487"/>
        <item x="13181"/>
        <item x="8462"/>
        <item x="12612"/>
        <item x="12055"/>
        <item x="12574"/>
        <item x="12602"/>
        <item x="18373"/>
        <item x="8960"/>
        <item x="8956"/>
        <item x="8958"/>
        <item x="9028"/>
        <item x="8992"/>
        <item x="9029"/>
        <item x="9050"/>
        <item x="9001"/>
        <item x="9033"/>
        <item x="8957"/>
        <item x="16462"/>
        <item x="16463"/>
        <item x="16465"/>
        <item x="16464"/>
        <item x="15107"/>
        <item x="15106"/>
        <item x="15108"/>
        <item x="15109"/>
        <item x="15110"/>
        <item x="15111"/>
        <item x="15112"/>
        <item x="15113"/>
        <item x="15116"/>
        <item x="15117"/>
        <item x="15114"/>
        <item x="15115"/>
        <item x="15119"/>
        <item x="15118"/>
        <item x="15120"/>
        <item x="15122"/>
        <item x="15121"/>
        <item x="15123"/>
        <item x="15124"/>
        <item x="15126"/>
        <item x="15125"/>
        <item x="15127"/>
        <item x="15128"/>
        <item x="15129"/>
        <item x="15130"/>
        <item x="15131"/>
        <item x="15132"/>
        <item x="15133"/>
        <item x="14721"/>
        <item x="14936"/>
        <item x="15134"/>
        <item x="15135"/>
        <item x="15136"/>
        <item x="15137"/>
        <item x="15138"/>
        <item x="15139"/>
        <item x="15140"/>
        <item x="15141"/>
        <item x="15142"/>
        <item x="15143"/>
        <item x="15144"/>
        <item x="15145"/>
        <item x="15146"/>
        <item x="15147"/>
        <item x="15149"/>
        <item x="15150"/>
        <item x="15148"/>
        <item x="15151"/>
        <item x="15152"/>
        <item x="8928"/>
        <item x="9074"/>
        <item x="9009"/>
        <item x="9058"/>
        <item x="8982"/>
        <item x="9072"/>
        <item x="9063"/>
        <item x="8966"/>
        <item x="9092"/>
        <item x="9039"/>
        <item x="9040"/>
        <item x="8963"/>
        <item x="19638"/>
        <item x="17762"/>
        <item x="17225"/>
        <item x="9032"/>
        <item x="9030"/>
        <item x="8919"/>
        <item x="9031"/>
        <item x="8959"/>
        <item x="6037"/>
        <item x="9208"/>
        <item x="18933"/>
        <item x="11046"/>
        <item x="11824"/>
        <item x="16552"/>
        <item x="23288"/>
        <item x="19324"/>
        <item x="9540"/>
        <item x="9243"/>
        <item x="15771"/>
        <item x="15770"/>
        <item x="15772"/>
        <item x="15773"/>
        <item x="15774"/>
        <item x="15775"/>
        <item x="14083"/>
        <item x="12510"/>
        <item x="20961"/>
        <item x="21125"/>
        <item x="14084"/>
        <item x="14086"/>
        <item x="14417"/>
        <item x="12935"/>
        <item x="20876"/>
        <item x="14580"/>
        <item x="13681"/>
        <item x="14085"/>
        <item x="11689"/>
        <item x="11688"/>
        <item x="22217"/>
        <item x="9430"/>
        <item x="11794"/>
        <item x="10959"/>
        <item x="11033"/>
        <item x="9563"/>
        <item x="9564"/>
        <item x="8457"/>
        <item x="23285"/>
        <item x="23286"/>
        <item x="23306"/>
        <item x="23287"/>
        <item x="23289"/>
        <item x="23290"/>
        <item x="23260"/>
        <item x="23265"/>
        <item x="19576"/>
        <item x="21012"/>
        <item x="21011"/>
        <item x="21010"/>
        <item x="21003"/>
        <item x="21004"/>
        <item x="21005"/>
        <item x="21006"/>
        <item x="21007"/>
        <item x="21008"/>
        <item x="21009"/>
        <item x="21031"/>
        <item x="16586"/>
        <item x="16608"/>
        <item x="14737"/>
        <item x="14738"/>
        <item x="14800"/>
        <item x="14801"/>
        <item x="14736"/>
        <item x="21108"/>
        <item x="19023"/>
        <item x="21030"/>
        <item x="21107"/>
        <item x="19494"/>
        <item x="21029"/>
        <item x="19497"/>
        <item x="19024"/>
        <item x="21028"/>
        <item x="21111"/>
        <item x="9651"/>
        <item x="9650"/>
        <item x="21109"/>
        <item x="21033"/>
        <item x="21110"/>
        <item x="21032"/>
        <item x="18947"/>
        <item x="12180"/>
        <item x="12319"/>
        <item x="12181"/>
        <item x="12176"/>
        <item x="12318"/>
        <item x="12179"/>
        <item x="12177"/>
        <item x="12178"/>
        <item x="8603"/>
        <item x="18435"/>
        <item x="10100"/>
        <item x="10189"/>
        <item x="10102"/>
        <item x="10105"/>
        <item x="9438"/>
        <item x="9439"/>
        <item x="9440"/>
        <item x="9441"/>
        <item x="11444"/>
        <item x="8823"/>
        <item x="14798"/>
        <item x="18809"/>
        <item x="8447"/>
        <item x="12551"/>
        <item x="12091"/>
        <item x="12217"/>
        <item x="5869"/>
        <item x="9528"/>
        <item x="8420"/>
        <item x="6052"/>
        <item x="6059"/>
        <item x="6042"/>
        <item x="6026"/>
        <item x="6031"/>
        <item x="6011"/>
        <item x="6001"/>
        <item x="6045"/>
        <item x="7703"/>
        <item x="6028"/>
        <item x="6067"/>
        <item x="6007"/>
        <item x="6196"/>
        <item x="6202"/>
        <item x="23721"/>
        <item x="18434"/>
        <item x="18550"/>
        <item x="23350"/>
        <item x="23348"/>
        <item x="23347"/>
        <item x="23349"/>
        <item x="5468"/>
        <item x="5233"/>
        <item x="11662"/>
        <item x="11663"/>
        <item x="5731"/>
        <item x="5230"/>
        <item x="5231"/>
        <item x="5464"/>
        <item x="18834"/>
        <item x="10640"/>
        <item x="8894"/>
        <item x="5232"/>
        <item x="5229"/>
        <item x="5952"/>
        <item x="6053"/>
        <item x="7612"/>
        <item x="7611"/>
        <item x="7610"/>
        <item x="7609"/>
        <item x="9270"/>
        <item x="16651"/>
        <item x="16650"/>
        <item x="15889"/>
        <item x="15890"/>
        <item x="16469"/>
        <item x="16470"/>
        <item x="16471"/>
        <item x="16472"/>
        <item x="16473"/>
        <item x="15476"/>
        <item x="15475"/>
        <item x="15472"/>
        <item x="14989"/>
        <item x="15471"/>
        <item x="15060"/>
        <item x="15473"/>
        <item x="15474"/>
        <item x="14990"/>
        <item x="15891"/>
        <item x="15892"/>
        <item x="15897"/>
        <item x="15896"/>
        <item x="15893"/>
        <item x="15894"/>
        <item x="15895"/>
        <item x="15903"/>
        <item x="15901"/>
        <item x="15898"/>
        <item x="15899"/>
        <item x="15900"/>
        <item x="15902"/>
        <item x="15884"/>
        <item x="15883"/>
        <item x="15880"/>
        <item x="15881"/>
        <item x="15882"/>
        <item x="15885"/>
        <item x="15886"/>
        <item x="15887"/>
        <item x="15904"/>
        <item x="15906"/>
        <item x="15905"/>
        <item x="16475"/>
        <item x="16476"/>
        <item x="15505"/>
        <item x="15195"/>
        <item x="15196"/>
        <item x="15177"/>
        <item x="15178"/>
        <item x="15182"/>
        <item x="15183"/>
        <item x="15184"/>
        <item x="15179"/>
        <item x="15180"/>
        <item x="15181"/>
        <item x="15186"/>
        <item x="15185"/>
        <item x="15192"/>
        <item x="15193"/>
        <item x="15194"/>
        <item x="15191"/>
        <item x="15197"/>
        <item x="15198"/>
        <item x="15187"/>
        <item x="15188"/>
        <item x="15189"/>
        <item x="15199"/>
        <item x="15200"/>
        <item x="15201"/>
        <item x="15202"/>
        <item x="15190"/>
        <item x="15207"/>
        <item x="15208"/>
        <item x="15203"/>
        <item x="15204"/>
        <item x="15205"/>
        <item x="15206"/>
        <item x="15209"/>
        <item x="15210"/>
        <item x="15212"/>
        <item x="15213"/>
        <item x="15214"/>
        <item x="15215"/>
        <item x="15219"/>
        <item x="15220"/>
        <item x="15221"/>
        <item x="15211"/>
        <item x="15216"/>
        <item x="15217"/>
        <item x="15218"/>
        <item x="15222"/>
        <item x="15223"/>
        <item x="15224"/>
        <item x="15225"/>
        <item x="15227"/>
        <item x="15235"/>
        <item x="15236"/>
        <item x="15237"/>
        <item x="15238"/>
        <item x="15231"/>
        <item x="15232"/>
        <item x="15233"/>
        <item x="15228"/>
        <item x="15229"/>
        <item x="15230"/>
        <item x="15226"/>
        <item x="15234"/>
        <item x="15240"/>
        <item x="15241"/>
        <item x="15243"/>
        <item x="15244"/>
        <item x="15245"/>
        <item x="15242"/>
        <item x="15239"/>
        <item x="15246"/>
        <item x="15247"/>
        <item x="15248"/>
        <item x="15249"/>
        <item x="15250"/>
        <item x="19340"/>
        <item x="14851"/>
        <item x="14852"/>
        <item x="16278"/>
        <item x="16277"/>
        <item x="14833"/>
        <item x="14825"/>
        <item x="14826"/>
        <item x="14837"/>
        <item x="14824"/>
        <item x="14835"/>
        <item x="14834"/>
        <item x="14840"/>
        <item x="14845"/>
        <item x="14847"/>
        <item x="14846"/>
        <item x="14844"/>
        <item x="14841"/>
        <item x="14842"/>
        <item x="14843"/>
        <item x="14836"/>
        <item x="14838"/>
        <item x="14839"/>
        <item x="14860"/>
        <item x="14861"/>
        <item x="14854"/>
        <item x="14855"/>
        <item x="14856"/>
        <item x="14857"/>
        <item x="14858"/>
        <item x="14859"/>
        <item x="15566"/>
        <item x="15563"/>
        <item x="14724"/>
        <item x="14725"/>
        <item x="14878"/>
        <item x="14877"/>
        <item x="16124"/>
        <item x="16123"/>
        <item x="16205"/>
        <item x="16206"/>
        <item x="16203"/>
        <item x="16276"/>
        <item x="14870"/>
        <item x="14869"/>
        <item x="14871"/>
        <item x="16204"/>
        <item x="14985"/>
        <item x="16275"/>
        <item x="14868"/>
        <item x="14874"/>
        <item x="14873"/>
        <item x="14872"/>
        <item x="15057"/>
        <item x="16122"/>
        <item x="14876"/>
        <item x="15560"/>
        <item x="14875"/>
        <item x="15561"/>
        <item x="15565"/>
        <item x="15564"/>
        <item x="15562"/>
        <item x="16319"/>
        <item x="16321"/>
        <item x="14986"/>
        <item x="15570"/>
        <item x="16593"/>
        <item x="16594"/>
        <item x="16592"/>
        <item x="16564"/>
        <item x="16568"/>
        <item x="16567"/>
        <item x="16566"/>
        <item x="16565"/>
        <item x="14914"/>
        <item x="16320"/>
        <item x="16318"/>
        <item x="14915"/>
        <item x="15571"/>
        <item x="14802"/>
        <item x="16324"/>
        <item x="16322"/>
        <item x="16325"/>
        <item x="16327"/>
        <item x="16323"/>
        <item x="14921"/>
        <item x="14919"/>
        <item x="14918"/>
        <item x="16598"/>
        <item x="16596"/>
        <item x="16602"/>
        <item x="16599"/>
        <item x="14926"/>
        <item x="14923"/>
        <item x="16569"/>
        <item x="14916"/>
        <item x="16603"/>
        <item x="16331"/>
        <item x="16328"/>
        <item x="16332"/>
        <item x="16330"/>
        <item x="16329"/>
        <item x="14922"/>
        <item x="14924"/>
        <item x="14920"/>
        <item x="14925"/>
        <item x="16600"/>
        <item x="16597"/>
        <item x="16601"/>
        <item x="16595"/>
        <item x="16326"/>
        <item x="14917"/>
        <item x="14927"/>
        <item x="16161"/>
        <item x="16162"/>
        <item x="14775"/>
        <item x="14823"/>
        <item x="15552"/>
        <item x="15518"/>
        <item x="15551"/>
        <item x="14742"/>
        <item x="15519"/>
        <item x="15056"/>
        <item x="15055"/>
        <item x="14743"/>
        <item x="15061"/>
        <item x="14744"/>
        <item x="14745"/>
        <item x="16167"/>
        <item x="16166"/>
        <item x="16168"/>
        <item x="16165"/>
        <item x="16164"/>
        <item x="16163"/>
        <item x="14830"/>
        <item x="14829"/>
        <item x="14827"/>
        <item x="14828"/>
        <item x="14832"/>
        <item x="16172"/>
        <item x="16169"/>
        <item x="16170"/>
        <item x="16171"/>
        <item x="16113"/>
        <item x="16114"/>
        <item x="15557"/>
        <item x="15555"/>
        <item x="16176"/>
        <item x="16175"/>
        <item x="16174"/>
        <item x="16173"/>
        <item x="15554"/>
        <item x="15553"/>
        <item x="15556"/>
        <item x="14831"/>
        <item x="14882"/>
        <item x="14975"/>
        <item x="14884"/>
        <item x="14883"/>
        <item x="16215"/>
        <item x="16311"/>
        <item x="16312"/>
        <item x="14881"/>
        <item x="14880"/>
        <item x="14885"/>
        <item x="15569"/>
        <item x="15058"/>
        <item x="14879"/>
        <item x="14974"/>
        <item x="16310"/>
        <item x="16307"/>
        <item x="16309"/>
        <item x="16308"/>
        <item x="14886"/>
        <item x="14853"/>
        <item x="14848"/>
        <item x="14849"/>
        <item x="14850"/>
        <item x="18340"/>
        <item x="18338"/>
        <item x="18339"/>
        <item x="18346"/>
        <item x="18358"/>
        <item x="18341"/>
        <item x="18337"/>
        <item x="18083"/>
        <item x="18296"/>
        <item x="18091"/>
        <item x="18080"/>
        <item x="18055"/>
        <item x="18029"/>
        <item x="18115"/>
        <item x="18177"/>
        <item x="18146"/>
        <item x="18159"/>
        <item x="18036"/>
        <item x="18010"/>
        <item x="8490"/>
        <item x="22201"/>
        <item x="18893"/>
        <item x="18903"/>
        <item x="18905"/>
        <item x="22448"/>
        <item x="7177"/>
        <item x="8476"/>
        <item x="21368"/>
        <item x="7938"/>
        <item x="12274"/>
        <item x="17850"/>
        <item x="23340"/>
        <item x="13842"/>
        <item x="18983"/>
        <item x="23687"/>
        <item x="20942"/>
        <item x="23143"/>
        <item x="11678"/>
        <item x="7442"/>
        <item x="7445"/>
        <item x="7443"/>
        <item x="7217"/>
        <item x="7199"/>
        <item x="7162"/>
        <item x="7446"/>
        <item x="7216"/>
        <item x="7181"/>
        <item x="7606"/>
        <item x="7664"/>
        <item x="7663"/>
        <item x="17935"/>
        <item x="17933"/>
        <item x="17934"/>
        <item x="7667"/>
        <item x="7958"/>
        <item x="5974"/>
        <item x="5959"/>
        <item x="5960"/>
        <item x="5958"/>
        <item x="6889"/>
        <item x="7579"/>
        <item x="7592"/>
        <item x="7593"/>
        <item x="10661"/>
        <item x="7608"/>
        <item x="7607"/>
        <item x="7591"/>
        <item x="7844"/>
        <item x="7856"/>
        <item x="7857"/>
        <item x="7855"/>
        <item x="7854"/>
        <item x="7413"/>
        <item x="7411"/>
        <item x="7412"/>
        <item x="6374"/>
        <item x="6380"/>
        <item x="6375"/>
        <item x="6382"/>
        <item x="6381"/>
        <item x="6376"/>
        <item x="7488"/>
        <item x="7487"/>
        <item x="7415"/>
        <item x="7727"/>
        <item x="6232"/>
        <item x="6230"/>
        <item x="6231"/>
        <item x="6229"/>
        <item x="7741"/>
        <item x="7685"/>
        <item x="7683"/>
        <item x="7684"/>
        <item x="7878"/>
        <item x="7361"/>
        <item x="7879"/>
        <item x="7877"/>
        <item x="7908"/>
        <item x="7349"/>
        <item x="7699"/>
        <item x="7939"/>
        <item x="7702"/>
        <item x="7301"/>
        <item x="7901"/>
        <item x="17756"/>
        <item x="7997"/>
        <item x="6513"/>
        <item x="6660"/>
        <item x="8037"/>
        <item x="7509"/>
        <item x="17915"/>
        <item x="7670"/>
        <item x="7671"/>
        <item x="7722"/>
        <item x="7726"/>
        <item x="5930"/>
        <item x="8325"/>
        <item x="7815"/>
        <item x="5926"/>
        <item x="11567"/>
        <item x="7700"/>
        <item x="6573"/>
        <item x="7974"/>
        <item x="7481"/>
        <item x="7602"/>
        <item x="7603"/>
        <item x="7482"/>
        <item x="7479"/>
        <item x="7480"/>
        <item x="7483"/>
        <item x="6608"/>
        <item x="6580"/>
        <item x="6581"/>
        <item x="6582"/>
        <item x="6572"/>
        <item x="6549"/>
        <item x="5462"/>
        <item x="7839"/>
        <item x="7963"/>
        <item x="7962"/>
        <item x="7432"/>
        <item x="8227"/>
        <item x="8282"/>
        <item x="8272"/>
        <item x="7422"/>
        <item x="8082"/>
        <item x="7886"/>
        <item x="7915"/>
        <item x="7752"/>
        <item x="18788"/>
        <item x="17938"/>
        <item x="7682"/>
        <item x="17899"/>
        <item x="17939"/>
        <item x="17928"/>
        <item x="17757"/>
        <item x="17940"/>
        <item x="17894"/>
        <item x="17832"/>
        <item x="17892"/>
        <item x="17885"/>
        <item x="17749"/>
        <item x="17927"/>
        <item x="17930"/>
        <item x="7352"/>
        <item x="8017"/>
        <item x="8072"/>
        <item x="8018"/>
        <item x="8046"/>
        <item x="8062"/>
        <item x="7384"/>
        <item x="7836"/>
        <item x="8073"/>
        <item x="8071"/>
        <item x="8044"/>
        <item x="8093"/>
        <item x="7944"/>
        <item x="8045"/>
        <item x="7940"/>
        <item x="8166"/>
        <item x="7687"/>
        <item x="8271"/>
        <item x="8267"/>
        <item x="7403"/>
        <item x="7835"/>
        <item x="8165"/>
        <item x="8095"/>
        <item x="7402"/>
        <item x="8269"/>
        <item x="8088"/>
        <item x="8268"/>
        <item x="8270"/>
        <item x="7688"/>
        <item x="7914"/>
        <item x="7947"/>
        <item x="7946"/>
        <item x="7953"/>
        <item x="7955"/>
        <item x="7423"/>
        <item x="7917"/>
        <item x="7912"/>
        <item x="8016"/>
        <item x="7913"/>
        <item x="7916"/>
        <item x="7742"/>
        <item x="8063"/>
        <item x="7650"/>
        <item x="8083"/>
        <item x="7893"/>
        <item x="7821"/>
        <item x="8122"/>
        <item x="7355"/>
        <item x="7967"/>
        <item x="7715"/>
        <item x="7765"/>
        <item x="5473"/>
        <item x="5474"/>
        <item x="7890"/>
        <item x="7983"/>
        <item x="7871"/>
        <item x="7984"/>
        <item x="17897"/>
        <item x="7669"/>
        <item x="17936"/>
        <item x="17755"/>
        <item x="17870"/>
        <item x="7387"/>
        <item x="17929"/>
        <item x="17925"/>
        <item x="17825"/>
        <item x="17831"/>
        <item x="8040"/>
        <item x="17931"/>
        <item x="17866"/>
        <item x="17865"/>
        <item x="17830"/>
        <item x="8039"/>
        <item x="17893"/>
        <item x="17759"/>
        <item x="7718"/>
        <item x="7398"/>
        <item x="17896"/>
        <item x="7393"/>
        <item x="17932"/>
        <item x="7615"/>
        <item x="8118"/>
        <item x="8102"/>
        <item x="7713"/>
        <item x="7825"/>
        <item x="7951"/>
        <item x="7891"/>
        <item x="7949"/>
        <item x="7921"/>
        <item x="7985"/>
        <item x="7708"/>
        <item x="8273"/>
        <item x="7922"/>
        <item x="7648"/>
        <item x="7760"/>
        <item x="7830"/>
        <item x="7401"/>
        <item x="7746"/>
        <item x="8058"/>
        <item x="7686"/>
        <item x="7410"/>
        <item x="7834"/>
        <item x="7853"/>
        <item x="8019"/>
        <item x="7404"/>
        <item x="7385"/>
        <item x="7761"/>
        <item x="7345"/>
        <item x="7668"/>
        <item x="7749"/>
        <item x="7768"/>
        <item x="7377"/>
        <item x="7374"/>
        <item x="7375"/>
        <item x="7381"/>
        <item x="7382"/>
        <item x="7870"/>
        <item x="7892"/>
        <item x="7861"/>
        <item x="7623"/>
        <item x="7674"/>
        <item x="7697"/>
        <item x="7882"/>
        <item x="7622"/>
        <item x="7369"/>
        <item x="7378"/>
        <item x="7380"/>
        <item x="7778"/>
        <item x="7698"/>
        <item x="7881"/>
        <item x="7368"/>
        <item x="7376"/>
        <item x="7790"/>
        <item x="7371"/>
        <item x="7883"/>
        <item x="7771"/>
        <item x="7789"/>
        <item x="7792"/>
        <item x="7723"/>
        <item x="7620"/>
        <item x="7619"/>
        <item x="7621"/>
        <item x="7681"/>
        <item x="7367"/>
        <item x="7372"/>
        <item x="7649"/>
        <item x="7716"/>
        <item x="7656"/>
        <item x="7400"/>
        <item x="7776"/>
        <item x="7884"/>
        <item x="7820"/>
        <item x="7694"/>
        <item x="7889"/>
        <item x="7366"/>
        <item x="7709"/>
        <item x="7370"/>
        <item x="7695"/>
        <item x="7777"/>
        <item x="7373"/>
        <item x="7379"/>
        <item x="7714"/>
        <item x="7775"/>
        <item x="7880"/>
        <item x="7394"/>
        <item x="7383"/>
        <item x="8274"/>
        <item x="8059"/>
        <item x="7961"/>
        <item x="7654"/>
        <item x="7652"/>
        <item x="7658"/>
        <item x="8055"/>
        <item x="7594"/>
        <item x="7651"/>
        <item x="7644"/>
        <item x="7791"/>
        <item x="8121"/>
        <item x="7769"/>
        <item x="17738"/>
        <item x="17920"/>
        <item x="17747"/>
        <item x="21821"/>
        <item x="7782"/>
        <item x="7781"/>
        <item x="17819"/>
        <item x="17903"/>
        <item x="7822"/>
        <item x="7838"/>
        <item x="7837"/>
        <item x="8023"/>
        <item x="8429"/>
        <item x="7647"/>
        <item x="7952"/>
        <item x="7911"/>
        <item x="7925"/>
        <item x="8130"/>
        <item x="7346"/>
        <item x="7823"/>
        <item x="7793"/>
        <item x="8117"/>
        <item x="8246"/>
        <item x="7806"/>
        <item x="7926"/>
        <item x="8125"/>
        <item x="7954"/>
        <item x="8172"/>
        <item x="7833"/>
        <item x="7801"/>
        <item x="8028"/>
        <item x="8123"/>
        <item x="8038"/>
        <item x="7959"/>
        <item x="8069"/>
        <item x="8150"/>
        <item x="7673"/>
        <item x="7399"/>
        <item x="7397"/>
        <item x="7386"/>
        <item x="7395"/>
        <item x="7396"/>
        <item x="8115"/>
        <item x="7421"/>
        <item x="8094"/>
        <item x="7869"/>
        <item x="7788"/>
        <item x="7628"/>
        <item x="7924"/>
        <item x="8047"/>
        <item x="7595"/>
        <item x="7867"/>
        <item x="7907"/>
        <item x="7762"/>
        <item x="7719"/>
        <item x="7766"/>
        <item x="7875"/>
        <item x="7923"/>
        <item x="7409"/>
        <item x="8263"/>
        <item x="7354"/>
        <item x="7747"/>
        <item x="8024"/>
        <item x="8075"/>
        <item x="8113"/>
        <item x="8114"/>
        <item x="7633"/>
        <item x="8043"/>
        <item x="7750"/>
        <item x="7751"/>
        <item x="7767"/>
        <item x="7876"/>
        <item x="8078"/>
        <item x="7868"/>
        <item x="7764"/>
        <item x="7696"/>
        <item x="7417"/>
        <item x="7759"/>
        <item x="8027"/>
        <item x="7735"/>
        <item x="7860"/>
        <item x="7763"/>
        <item x="7614"/>
        <item x="7604"/>
        <item x="8120"/>
        <item x="7672"/>
        <item x="7862"/>
        <item x="7948"/>
        <item x="8070"/>
        <item x="8081"/>
        <item x="7779"/>
        <item x="8116"/>
        <item x="8090"/>
        <item x="8247"/>
        <item x="8304"/>
        <item x="7956"/>
        <item x="7348"/>
        <item x="7643"/>
        <item x="7613"/>
        <item x="7770"/>
        <item x="7707"/>
        <item x="7419"/>
        <item x="7420"/>
        <item x="7418"/>
        <item x="7736"/>
        <item x="8080"/>
        <item x="8079"/>
        <item x="8266"/>
        <item x="17924"/>
        <item x="8259"/>
        <item x="8101"/>
        <item x="7829"/>
        <item x="7945"/>
        <item x="7957"/>
        <item x="8060"/>
        <item x="7966"/>
        <item x="7657"/>
        <item x="7347"/>
        <item x="8068"/>
        <item x="7618"/>
        <item x="7807"/>
        <item x="8074"/>
        <item x="8091"/>
        <item x="7982"/>
        <item x="8283"/>
        <item x="8065"/>
        <item x="7701"/>
        <item x="7717"/>
        <item x="8275"/>
        <item x="8064"/>
        <item x="8119"/>
        <item x="7828"/>
        <item x="7737"/>
        <item x="8129"/>
        <item x="7950"/>
        <item x="8048"/>
        <item x="8124"/>
        <item x="7831"/>
        <item x="8089"/>
        <item x="7858"/>
        <item x="8061"/>
        <item x="8051"/>
        <item x="7631"/>
        <item x="7630"/>
        <item x="7632"/>
        <item x="7655"/>
        <item x="7721"/>
        <item x="7720"/>
        <item x="8146"/>
        <item x="7653"/>
        <item x="7783"/>
        <item x="17941"/>
        <item x="8020"/>
        <item x="8110"/>
        <item x="8022"/>
        <item x="8021"/>
        <item x="8107"/>
        <item x="8106"/>
        <item x="8109"/>
        <item x="7642"/>
        <item x="7639"/>
        <item x="7640"/>
        <item x="17921"/>
        <item x="8108"/>
        <item x="7832"/>
        <item x="7645"/>
        <item x="7641"/>
        <item x="7646"/>
        <item x="7675"/>
        <item x="7906"/>
        <item x="8029"/>
        <item x="8030"/>
        <item x="7905"/>
        <item x="8031"/>
        <item x="7312"/>
        <item x="7225"/>
        <item x="7279"/>
        <item x="7278"/>
        <item x="7194"/>
        <item x="7309"/>
        <item x="6697"/>
        <item x="7964"/>
        <item x="11015"/>
        <item x="8011"/>
        <item x="7296"/>
        <item x="17910"/>
        <item x="17877"/>
        <item x="17917"/>
        <item x="7472"/>
        <item x="7521"/>
        <item x="6559"/>
        <item x="7284"/>
        <item x="6544"/>
        <item x="7285"/>
        <item x="7473"/>
        <item x="5310"/>
        <item x="7529"/>
        <item x="6257"/>
        <item x="8142"/>
        <item x="7311"/>
        <item x="8143"/>
        <item x="7324"/>
        <item x="7314"/>
        <item x="7306"/>
        <item x="7303"/>
        <item x="7302"/>
        <item x="7304"/>
        <item x="7305"/>
        <item x="7453"/>
        <item x="8013"/>
        <item x="7277"/>
        <item x="8097"/>
        <item x="7994"/>
        <item x="8098"/>
        <item x="7295"/>
        <item x="7308"/>
        <item x="7522"/>
        <item x="7388"/>
        <item x="7389"/>
        <item x="7450"/>
        <item x="7187"/>
        <item x="8100"/>
        <item x="5434"/>
        <item x="17914"/>
        <item x="17908"/>
        <item x="8014"/>
        <item x="7434"/>
        <item x="9377"/>
        <item x="7995"/>
        <item x="7330"/>
        <item x="6684"/>
        <item x="6491"/>
        <item x="7597"/>
        <item x="7492"/>
        <item x="7275"/>
        <item x="8003"/>
        <item x="8010"/>
        <item x="7493"/>
        <item x="6530"/>
        <item x="6541"/>
        <item x="6532"/>
        <item x="6399"/>
        <item x="6492"/>
        <item x="6531"/>
        <item x="6331"/>
        <item x="7444"/>
        <item x="7226"/>
        <item x="7567"/>
        <item x="7558"/>
        <item x="7198"/>
        <item x="6755"/>
        <item x="7474"/>
        <item x="7197"/>
        <item x="7224"/>
        <item x="7568"/>
        <item x="6465"/>
        <item x="6332"/>
        <item x="7629"/>
        <item x="7290"/>
        <item x="20186"/>
        <item x="8005"/>
        <item x="7286"/>
        <item x="6744"/>
        <item x="7282"/>
        <item x="6743"/>
        <item x="6742"/>
        <item x="5459"/>
        <item x="7627"/>
        <item x="6079"/>
        <item x="10423"/>
        <item x="7489"/>
        <item x="7490"/>
        <item x="6330"/>
        <item x="7514"/>
        <item x="8000"/>
        <item x="5867"/>
        <item x="7569"/>
        <item x="7665"/>
        <item x="7848"/>
        <item x="8096"/>
        <item x="7475"/>
        <item x="7530"/>
        <item x="22441"/>
        <item x="6508"/>
        <item x="8322"/>
        <item x="6696"/>
        <item x="5732"/>
        <item x="7485"/>
        <item x="17904"/>
        <item x="17906"/>
        <item x="17909"/>
        <item x="17911"/>
        <item x="7467"/>
        <item x="7734"/>
        <item x="7351"/>
        <item x="7526"/>
        <item x="7293"/>
        <item x="6233"/>
        <item x="8004"/>
        <item x="8015"/>
        <item x="7359"/>
        <item x="7360"/>
        <item x="7599"/>
        <item x="7283"/>
        <item x="7998"/>
        <item x="7323"/>
        <item x="7329"/>
        <item x="7598"/>
        <item x="7576"/>
        <item x="7520"/>
        <item x="7803"/>
        <item x="5863"/>
        <item x="7328"/>
        <item x="6423"/>
        <item x="7468"/>
        <item x="7188"/>
        <item x="6600"/>
        <item x="8156"/>
        <item x="8209"/>
        <item x="8217"/>
        <item x="8205"/>
        <item x="8216"/>
        <item x="8214"/>
        <item x="8213"/>
        <item x="8140"/>
        <item x="8138"/>
        <item x="8137"/>
        <item x="8141"/>
        <item x="8139"/>
        <item x="8133"/>
        <item x="8131"/>
        <item x="8132"/>
        <item x="8135"/>
        <item x="8136"/>
        <item x="8134"/>
        <item x="8153"/>
        <item x="8157"/>
        <item x="8155"/>
        <item x="8154"/>
        <item x="8162"/>
        <item x="8161"/>
        <item x="8160"/>
        <item x="8159"/>
        <item x="8164"/>
        <item x="8158"/>
        <item x="8163"/>
        <item x="8212"/>
        <item x="8211"/>
        <item x="8207"/>
        <item x="8210"/>
        <item x="8215"/>
        <item x="8206"/>
        <item x="8239"/>
        <item x="8208"/>
        <item x="8105"/>
        <item x="8104"/>
        <item x="7469"/>
        <item x="7677"/>
        <item x="7996"/>
        <item x="7534"/>
        <item x="7577"/>
        <item x="7496"/>
        <item x="7510"/>
        <item x="7582"/>
        <item x="7297"/>
        <item x="7584"/>
        <item x="7511"/>
        <item x="8309"/>
        <item x="7978"/>
        <item x="7753"/>
        <item x="7988"/>
        <item x="8152"/>
        <item x="7937"/>
        <item x="8174"/>
        <item x="7845"/>
        <item x="8012"/>
        <item x="8053"/>
        <item x="8278"/>
        <item x="8289"/>
        <item x="8254"/>
        <item x="8203"/>
        <item x="7965"/>
        <item x="8151"/>
        <item x="7987"/>
        <item x="8167"/>
        <item x="7679"/>
        <item x="7365"/>
        <item x="7981"/>
        <item x="7859"/>
        <item x="8261"/>
        <item x="8179"/>
        <item x="8175"/>
        <item x="7464"/>
        <item x="7478"/>
        <item x="7456"/>
        <item x="7503"/>
        <item x="7327"/>
        <item x="8087"/>
        <item x="6157"/>
        <item x="6730"/>
        <item x="8006"/>
        <item x="6698"/>
        <item x="17937"/>
        <item x="17880"/>
        <item x="7680"/>
        <item x="5864"/>
        <item x="7846"/>
        <item x="6699"/>
        <item x="6438"/>
        <item x="7586"/>
        <item x="17916"/>
        <item x="17901"/>
        <item x="17826"/>
        <item x="17883"/>
        <item x="7331"/>
        <item x="17753"/>
        <item x="17754"/>
        <item x="6548"/>
        <item x="6547"/>
        <item x="7195"/>
        <item x="7196"/>
        <item x="8189"/>
        <item x="9262"/>
        <item x="7976"/>
        <item x="6216"/>
        <item x="7414"/>
        <item x="7325"/>
        <item x="7436"/>
        <item x="6134"/>
        <item x="6135"/>
        <item x="7536"/>
        <item x="7585"/>
        <item x="7438"/>
        <item x="7437"/>
        <item x="7968"/>
        <item x="6350"/>
        <item x="6246"/>
        <item x="6349"/>
        <item x="6324"/>
        <item x="6352"/>
        <item x="6290"/>
        <item x="7254"/>
        <item x="6505"/>
        <item x="6245"/>
        <item x="6773"/>
        <item x="6291"/>
        <item x="6506"/>
        <item x="6289"/>
        <item x="6351"/>
        <item x="7253"/>
        <item x="7975"/>
        <item x="6201"/>
        <item x="6731"/>
        <item x="7307"/>
        <item x="6187"/>
        <item x="7692"/>
        <item x="6412"/>
        <item x="7431"/>
        <item x="8173"/>
        <item x="7292"/>
        <item x="6259"/>
        <item x="7706"/>
        <item x="6253"/>
        <item x="6661"/>
        <item x="7504"/>
        <item x="7452"/>
        <item x="6585"/>
        <item x="6200"/>
        <item x="6307"/>
        <item x="6244"/>
        <item x="7231"/>
        <item x="6601"/>
        <item x="6325"/>
        <item x="7433"/>
        <item x="7535"/>
        <item x="7973"/>
        <item x="6458"/>
        <item x="6243"/>
        <item x="6461"/>
        <item x="6193"/>
        <item x="6413"/>
        <item x="6213"/>
        <item x="6421"/>
        <item x="6258"/>
        <item x="6620"/>
        <item x="6363"/>
        <item x="6550"/>
        <item x="7626"/>
        <item x="7728"/>
        <item x="6534"/>
        <item x="7556"/>
        <item x="7797"/>
        <item x="6627"/>
        <item x="6734"/>
        <item x="6081"/>
        <item x="6772"/>
        <item x="7729"/>
        <item x="7289"/>
        <item x="7780"/>
        <item x="6703"/>
        <item x="6308"/>
        <item x="8321"/>
        <item x="7798"/>
        <item x="6523"/>
        <item x="6194"/>
        <item x="6360"/>
        <item x="7513"/>
        <item x="6466"/>
        <item x="7476"/>
        <item x="8056"/>
        <item x="6424"/>
        <item x="6739"/>
        <item x="7233"/>
        <item x="6533"/>
        <item x="6456"/>
        <item x="6500"/>
        <item x="6754"/>
        <item x="6655"/>
        <item x="6345"/>
        <item x="6507"/>
        <item x="6215"/>
        <item x="6217"/>
        <item x="7501"/>
        <item x="7525"/>
        <item x="6741"/>
        <item x="7543"/>
        <item x="6425"/>
        <item x="7232"/>
        <item x="6504"/>
        <item x="6761"/>
        <item x="7299"/>
        <item x="6195"/>
        <item x="6455"/>
        <item x="7799"/>
        <item x="7800"/>
        <item x="7515"/>
        <item x="7508"/>
        <item x="7999"/>
        <item x="6689"/>
        <item x="6464"/>
        <item x="6503"/>
        <item x="6364"/>
        <item x="7758"/>
        <item x="7666"/>
        <item x="7600"/>
        <item x="7676"/>
        <item x="7847"/>
        <item x="6614"/>
        <item x="6613"/>
        <item x="6612"/>
        <item x="6609"/>
        <item x="6611"/>
        <item x="6610"/>
        <item x="6607"/>
        <item x="7805"/>
        <item x="7928"/>
        <item x="7730"/>
        <item x="6353"/>
        <item x="6692"/>
        <item x="7484"/>
        <item x="7280"/>
        <item x="8002"/>
        <item x="7528"/>
        <item x="6760"/>
        <item x="7499"/>
        <item x="7578"/>
        <item x="7583"/>
        <item x="6361"/>
        <item x="7310"/>
        <item x="6362"/>
        <item x="7298"/>
        <item x="7738"/>
        <item x="7486"/>
        <item x="7739"/>
        <item x="7740"/>
        <item x="7527"/>
        <item x="7322"/>
        <item x="7466"/>
        <item x="6323"/>
        <item x="7977"/>
        <item x="7392"/>
        <item x="8057"/>
        <item x="8250"/>
        <item x="8177"/>
        <item x="7350"/>
        <item x="8253"/>
        <item x="8249"/>
        <item x="8251"/>
        <item x="8178"/>
        <item x="8252"/>
        <item x="8288"/>
        <item x="7425"/>
        <item x="8248"/>
        <item x="17779"/>
        <item x="7927"/>
        <item x="7353"/>
        <item x="7748"/>
        <item x="5935"/>
        <item x="8501"/>
        <item x="7816"/>
        <item x="7814"/>
        <item x="8126"/>
        <item x="8127"/>
        <item x="7808"/>
        <item x="7920"/>
        <item x="8066"/>
        <item x="8128"/>
        <item x="8076"/>
        <item x="7918"/>
        <item x="8176"/>
        <item x="7919"/>
        <item x="7424"/>
        <item x="8026"/>
        <item x="8025"/>
        <item x="7461"/>
        <item x="7972"/>
        <item x="7313"/>
        <item x="7785"/>
        <item x="7725"/>
        <item x="7451"/>
        <item x="7315"/>
        <item x="7294"/>
        <item x="7287"/>
        <item x="17882"/>
        <item x="7802"/>
        <item x="7435"/>
        <item x="7454"/>
        <item x="7390"/>
        <item x="7407"/>
        <item x="7339"/>
        <item x="8001"/>
        <item x="7980"/>
        <item x="7971"/>
        <item x="7979"/>
        <item x="7427"/>
        <item x="7989"/>
        <item x="7281"/>
        <item x="7580"/>
        <item x="7743"/>
        <item x="8186"/>
        <item x="7300"/>
        <item x="7495"/>
        <item x="7276"/>
        <item x="8034"/>
        <item x="8052"/>
        <item x="17881"/>
        <item x="7813"/>
        <item x="17900"/>
        <item x="8067"/>
        <item x="6295"/>
        <item x="6552"/>
        <item x="8032"/>
        <item x="8193"/>
        <item x="6709"/>
        <item x="6487"/>
        <item x="6427"/>
        <item x="6512"/>
        <item x="6262"/>
        <item x="7562"/>
        <item x="8190"/>
        <item x="8183"/>
        <item x="8238"/>
        <item x="7173"/>
        <item x="7180"/>
        <item x="6652"/>
        <item x="6234"/>
        <item x="6561"/>
        <item x="7066"/>
        <item x="7218"/>
        <item x="8295"/>
        <item x="8192"/>
        <item x="6758"/>
        <item x="6296"/>
        <item x="6439"/>
        <item x="6240"/>
        <item x="6778"/>
        <item x="6223"/>
        <item x="6775"/>
        <item x="6535"/>
        <item x="6235"/>
        <item x="6221"/>
        <item x="6940"/>
        <item x="7241"/>
        <item x="6685"/>
        <item x="7563"/>
        <item x="6408"/>
        <item x="6410"/>
        <item x="7574"/>
        <item x="6386"/>
        <item x="6936"/>
        <item x="7042"/>
        <item x="6875"/>
        <item x="6501"/>
        <item x="6780"/>
        <item x="6615"/>
        <item x="6384"/>
        <item x="7176"/>
        <item x="6372"/>
        <item x="6405"/>
        <item x="8236"/>
        <item x="6826"/>
        <item x="6644"/>
        <item x="6251"/>
        <item x="6518"/>
        <item x="6459"/>
        <item x="7564"/>
        <item x="6383"/>
        <item x="6199"/>
        <item x="6474"/>
        <item x="7243"/>
        <item x="6602"/>
        <item x="6385"/>
        <item x="7565"/>
        <item x="6629"/>
        <item x="6995"/>
        <item x="7555"/>
        <item x="6451"/>
        <item x="6387"/>
        <item x="8085"/>
        <item x="6527"/>
        <item x="6536"/>
        <item x="6934"/>
        <item x="6106"/>
        <item x="6105"/>
        <item x="7710"/>
        <item x="6817"/>
        <item x="6574"/>
        <item x="8049"/>
        <item x="8297"/>
        <item x="7174"/>
        <item x="6869"/>
        <item x="6942"/>
        <item x="6411"/>
        <item x="6359"/>
        <item x="7755"/>
        <item x="6806"/>
        <item x="6807"/>
        <item x="6486"/>
        <item x="6918"/>
        <item x="6917"/>
        <item x="8308"/>
        <item x="6164"/>
        <item x="7178"/>
        <item x="6097"/>
        <item x="6087"/>
        <item x="6158"/>
        <item x="6136"/>
        <item x="6104"/>
        <item x="6827"/>
        <item x="6818"/>
        <item x="21367"/>
        <item x="10470"/>
        <item x="10468"/>
        <item x="14604"/>
        <item x="10080"/>
        <item x="10469"/>
        <item x="21987"/>
        <item x="10841"/>
        <item x="10744"/>
        <item x="9876"/>
        <item x="9961"/>
        <item x="11219"/>
        <item x="11218"/>
        <item x="10037"/>
        <item x="5673"/>
        <item x="10842"/>
        <item x="11501"/>
        <item x="22428"/>
        <item x="22190"/>
        <item x="21078"/>
        <item x="22892"/>
        <item x="23185"/>
        <item x="23184"/>
        <item x="21077"/>
        <item x="20027"/>
        <item x="23186"/>
        <item x="20026"/>
        <item x="23182"/>
        <item x="21976"/>
        <item x="21075"/>
        <item x="23183"/>
        <item x="21580"/>
        <item x="21074"/>
        <item x="21076"/>
        <item x="9811"/>
        <item x="9810"/>
        <item x="9861"/>
        <item x="10484"/>
        <item x="10776"/>
        <item x="10778"/>
        <item x="10777"/>
        <item x="9860"/>
        <item x="21740"/>
        <item x="10090"/>
        <item x="10620"/>
        <item x="9508"/>
        <item x="10621"/>
        <item x="11535"/>
        <item x="11534"/>
        <item x="21237"/>
        <item x="11789"/>
        <item x="11403"/>
        <item x="5357"/>
        <item x="5267"/>
        <item x="5318"/>
        <item x="5319"/>
        <item x="5321"/>
        <item x="5320"/>
        <item x="5283"/>
        <item x="10886"/>
        <item x="10985"/>
        <item x="9567"/>
        <item x="9575"/>
        <item x="10887"/>
        <item x="10499"/>
        <item x="10500"/>
        <item x="10862"/>
        <item x="10630"/>
        <item x="10531"/>
        <item x="9884"/>
        <item x="10939"/>
        <item x="10983"/>
        <item x="10861"/>
        <item x="10984"/>
        <item x="11111"/>
        <item x="19679"/>
        <item x="23243"/>
        <item x="22133"/>
        <item x="23244"/>
        <item x="9744"/>
        <item x="9743"/>
        <item x="9745"/>
        <item x="10421"/>
        <item x="11767"/>
        <item x="11766"/>
        <item x="10411"/>
        <item x="5570"/>
        <item x="5571"/>
        <item x="9636"/>
        <item x="11757"/>
        <item x="11759"/>
        <item x="11779"/>
        <item x="9733"/>
        <item x="10407"/>
        <item x="10304"/>
        <item x="9768"/>
        <item x="10419"/>
        <item x="10420"/>
        <item x="9707"/>
        <item x="11765"/>
        <item x="11769"/>
        <item x="10473"/>
        <item x="9702"/>
        <item x="9701"/>
        <item x="9703"/>
        <item x="11784"/>
        <item x="9716"/>
        <item x="9718"/>
        <item x="9719"/>
        <item x="9750"/>
        <item x="10384"/>
        <item x="10388"/>
        <item x="11764"/>
        <item x="10406"/>
        <item x="10425"/>
        <item x="11760"/>
        <item x="9728"/>
        <item x="10445"/>
        <item x="11401"/>
        <item x="11400"/>
        <item x="10426"/>
        <item x="11832"/>
        <item x="11822"/>
        <item x="11763"/>
        <item x="11778"/>
        <item x="9693"/>
        <item x="9762"/>
        <item x="9785"/>
        <item x="9786"/>
        <item x="10480"/>
        <item x="10494"/>
        <item x="5707"/>
        <item x="10479"/>
        <item x="11790"/>
        <item x="9799"/>
        <item x="9748"/>
        <item x="22451"/>
        <item x="11768"/>
        <item x="10422"/>
        <item x="9713"/>
        <item x="11762"/>
        <item x="11761"/>
        <item x="21184"/>
        <item x="13191"/>
        <item x="19120"/>
        <item x="14128"/>
        <item x="13726"/>
        <item x="14341"/>
        <item x="14342"/>
        <item x="13989"/>
        <item x="14125"/>
        <item x="13895"/>
        <item x="13306"/>
        <item x="12869"/>
        <item x="14243"/>
        <item x="12598"/>
        <item x="11904"/>
        <item x="13719"/>
        <item x="12583"/>
        <item x="13988"/>
        <item x="13305"/>
        <item x="20388"/>
        <item x="13728"/>
        <item x="14586"/>
        <item x="12623"/>
        <item x="13192"/>
        <item x="14127"/>
        <item x="20893"/>
        <item x="13727"/>
        <item x="14126"/>
        <item x="20540"/>
        <item x="20981"/>
        <item x="20387"/>
        <item x="21183"/>
        <item x="23218"/>
        <item x="21584"/>
        <item x="21583"/>
        <item x="19973"/>
        <item x="21942"/>
        <item x="21773"/>
        <item x="10525"/>
        <item x="10614"/>
        <item x="19738"/>
        <item x="10612"/>
        <item x="10613"/>
        <item x="11301"/>
        <item x="9211"/>
        <item x="11529"/>
        <item x="21322"/>
        <item x="18925"/>
        <item x="10638"/>
        <item x="10639"/>
        <item x="9987"/>
        <item x="11116"/>
        <item x="9803"/>
        <item x="11118"/>
        <item x="11119"/>
        <item x="11117"/>
        <item x="22173"/>
        <item x="21954"/>
        <item x="19991"/>
        <item x="23133"/>
        <item x="10338"/>
        <item x="11729"/>
        <item x="11728"/>
        <item x="9187"/>
        <item x="9132"/>
        <item x="9144"/>
        <item x="9148"/>
        <item x="9195"/>
        <item x="9192"/>
        <item x="9189"/>
        <item x="9185"/>
        <item x="9152"/>
        <item x="9184"/>
        <item x="9135"/>
        <item x="9194"/>
        <item x="9193"/>
        <item x="9190"/>
        <item x="9138"/>
        <item x="9109"/>
        <item x="9147"/>
        <item x="9191"/>
        <item x="9186"/>
        <item x="9188"/>
        <item x="9151"/>
        <item x="21214"/>
        <item x="21696"/>
        <item x="5367"/>
        <item x="6015"/>
        <item x="14452"/>
        <item x="20460"/>
        <item x="20461"/>
        <item x="13917"/>
        <item x="20819"/>
        <item x="13604"/>
        <item x="13600"/>
        <item x="20817"/>
        <item x="14117"/>
        <item x="13603"/>
        <item x="20820"/>
        <item x="14118"/>
        <item x="13601"/>
        <item x="14637"/>
        <item x="14119"/>
        <item x="14599"/>
        <item x="13303"/>
        <item x="13125"/>
        <item x="14176"/>
        <item x="14120"/>
        <item x="14513"/>
        <item x="13718"/>
        <item x="13715"/>
        <item x="20818"/>
        <item x="13599"/>
        <item x="19110"/>
        <item x="13602"/>
        <item x="14583"/>
        <item x="13717"/>
        <item x="13716"/>
        <item x="5170"/>
        <item m="1" x="23741"/>
        <item m="1" x="23733"/>
        <item m="1" x="23734"/>
        <item m="1" x="23737"/>
        <item m="1" x="23742"/>
        <item x="5181"/>
        <item m="1" x="23739"/>
        <item x="8512"/>
        <item x="5178"/>
        <item x="5179"/>
        <item x="5175"/>
        <item x="5171"/>
        <item x="5176"/>
        <item x="5172"/>
        <item x="5180"/>
        <item x="5173"/>
        <item x="5177"/>
        <item x="5174"/>
        <item m="1" x="23740"/>
        <item m="1" x="23738"/>
        <item m="1" x="23735"/>
        <item m="1" x="23743"/>
        <item x="11910"/>
        <item x="5203"/>
        <item x="18548"/>
        <item m="1" x="23736"/>
        <item x="7125"/>
        <item x="10517"/>
        <item x="11333"/>
        <item x="10516"/>
        <item x="6009"/>
        <item x="10543"/>
        <item x="11506"/>
        <item x="10812"/>
        <item x="10816"/>
        <item x="9569"/>
        <item x="11187"/>
        <item x="10815"/>
        <item x="9656"/>
        <item x="11328"/>
        <item x="10818"/>
        <item x="5583"/>
        <item x="10811"/>
        <item x="11061"/>
        <item x="11039"/>
        <item x="10817"/>
        <item x="11040"/>
        <item x="14268"/>
        <item x="21771"/>
        <item x="21770"/>
        <item x="21769"/>
        <item x="19800"/>
        <item x="19589"/>
        <item x="19819"/>
        <item x="19592"/>
        <item x="19065"/>
        <item x="22976"/>
        <item x="21868"/>
        <item x="13109"/>
        <item x="13108"/>
        <item x="13140"/>
        <item x="13159"/>
        <item x="21867"/>
        <item x="22977"/>
        <item x="22132"/>
        <item x="19799"/>
        <item x="19818"/>
        <item x="21859"/>
        <item x="13537"/>
        <item x="13261"/>
        <item x="14260"/>
        <item x="21015"/>
        <item x="13422"/>
        <item x="14619"/>
        <item x="20616"/>
        <item x="14507"/>
        <item x="20668"/>
        <item x="13919"/>
        <item x="20255"/>
        <item x="14464"/>
        <item x="12924"/>
        <item x="20283"/>
        <item x="12757"/>
        <item x="14261"/>
        <item x="10524"/>
        <item x="11336"/>
        <item x="11335"/>
        <item x="11423"/>
        <item x="10523"/>
        <item x="11424"/>
        <item x="11467"/>
        <item x="9573"/>
        <item x="20123"/>
        <item x="19662"/>
        <item x="22281"/>
        <item x="19593"/>
        <item x="13117"/>
        <item x="13119"/>
        <item x="19833"/>
        <item x="22480"/>
        <item x="13118"/>
        <item x="19832"/>
        <item x="5279"/>
        <item x="5345"/>
        <item x="5346"/>
        <item x="5256"/>
        <item x="20028"/>
        <item x="19139"/>
        <item x="22429"/>
        <item x="20021"/>
        <item x="18704"/>
        <item x="20103"/>
        <item x="20104"/>
        <item x="21791"/>
        <item x="22027"/>
        <item x="22235"/>
        <item x="21792"/>
        <item x="22029"/>
        <item x="19577"/>
        <item x="22026"/>
        <item x="22028"/>
        <item x="19802"/>
        <item x="22443"/>
        <item x="22970"/>
        <item x="21804"/>
        <item x="22442"/>
        <item x="19328"/>
        <item x="21847"/>
        <item x="12973"/>
        <item x="22961"/>
        <item x="12974"/>
        <item x="21846"/>
        <item x="12975"/>
        <item x="19378"/>
        <item x="12976"/>
        <item x="23079"/>
        <item x="19727"/>
        <item x="22362"/>
        <item x="22361"/>
        <item x="20138"/>
        <item x="19950"/>
        <item x="20745"/>
        <item x="20744"/>
        <item x="23078"/>
        <item x="18958"/>
        <item x="22882"/>
        <item x="19951"/>
        <item x="20139"/>
        <item x="13480"/>
        <item x="21437"/>
        <item x="22378"/>
        <item x="19977"/>
        <item x="23106"/>
        <item x="19456"/>
        <item x="22159"/>
        <item x="20737"/>
        <item x="23071"/>
        <item x="22259"/>
        <item x="20411"/>
        <item x="11913"/>
        <item x="13554"/>
        <item x="13555"/>
        <item x="14449"/>
        <item x="13049"/>
        <item x="14448"/>
        <item x="13048"/>
        <item x="9612"/>
        <item x="14270"/>
        <item x="14271"/>
        <item x="10362"/>
        <item x="14226"/>
        <item x="13481"/>
        <item x="19165"/>
        <item x="13556"/>
        <item x="18969"/>
        <item x="14553"/>
        <item x="12673"/>
        <item x="14358"/>
        <item x="12674"/>
        <item x="14431"/>
        <item x="14462"/>
        <item x="14252"/>
        <item x="20783"/>
        <item x="20488"/>
        <item x="13408"/>
        <item x="12986"/>
        <item x="20782"/>
        <item x="14395"/>
        <item x="20784"/>
        <item x="20356"/>
        <item x="20236"/>
        <item x="19105"/>
        <item x="5526"/>
        <item x="9400"/>
        <item x="9688"/>
        <item x="13579"/>
        <item x="13570"/>
        <item x="13574"/>
        <item x="19976"/>
        <item x="14362"/>
        <item x="13568"/>
        <item x="12733"/>
        <item x="13575"/>
        <item x="14558"/>
        <item x="20801"/>
        <item x="13569"/>
        <item x="20800"/>
        <item x="14555"/>
        <item x="14363"/>
        <item x="14361"/>
        <item x="13571"/>
        <item x="14557"/>
        <item x="12732"/>
        <item x="13581"/>
        <item x="12734"/>
        <item x="22528"/>
        <item x="13567"/>
        <item x="14556"/>
        <item x="13580"/>
        <item x="19104"/>
        <item x="13576"/>
        <item x="13577"/>
        <item x="20799"/>
        <item x="9686"/>
        <item x="9687"/>
        <item x="13578"/>
        <item x="9425"/>
        <item x="9401"/>
        <item x="5723"/>
        <item x="13572"/>
        <item x="9685"/>
        <item x="20795"/>
        <item x="13856"/>
        <item x="10376"/>
        <item x="13573"/>
        <item x="14463"/>
        <item x="13097"/>
        <item x="11890"/>
        <item x="13098"/>
        <item x="12910"/>
        <item x="11915"/>
        <item x="11859"/>
        <item x="12909"/>
        <item x="11849"/>
        <item x="13153"/>
        <item x="13154"/>
        <item x="13152"/>
        <item x="12841"/>
        <item x="11889"/>
        <item x="14396"/>
        <item x="9669"/>
        <item x="11743"/>
        <item x="10358"/>
        <item x="10359"/>
        <item x="22058"/>
        <item x="20119"/>
        <item x="22059"/>
        <item x="19238"/>
        <item x="20240"/>
        <item x="12729"/>
        <item x="12728"/>
        <item x="20988"/>
        <item x="12727"/>
        <item x="12731"/>
        <item x="12730"/>
        <item x="22276"/>
        <item x="22275"/>
        <item x="21313"/>
        <item x="20610"/>
        <item x="19079"/>
        <item x="19605"/>
        <item x="19702"/>
        <item x="20612"/>
        <item x="19388"/>
        <item x="23575"/>
        <item x="19387"/>
        <item x="20611"/>
        <item x="23020"/>
        <item x="21372"/>
        <item x="18850"/>
        <item x="23021"/>
        <item x="23296"/>
        <item x="23022"/>
        <item x="21373"/>
        <item x="9676"/>
        <item x="10655"/>
        <item x="20141"/>
        <item x="10793"/>
        <item x="10794"/>
        <item x="11106"/>
        <item x="9675"/>
        <item x="10795"/>
        <item x="10010"/>
        <item x="11063"/>
        <item x="10027"/>
        <item x="9872"/>
        <item x="10584"/>
        <item x="5337"/>
        <item x="5597"/>
        <item x="5649"/>
        <item x="22962"/>
        <item x="21850"/>
        <item x="12978"/>
        <item x="19804"/>
        <item x="21849"/>
        <item x="21759"/>
        <item x="21848"/>
        <item x="21758"/>
        <item x="19329"/>
        <item x="12979"/>
        <item x="19803"/>
        <item x="12980"/>
        <item x="12977"/>
        <item x="21760"/>
        <item x="23301"/>
        <item x="23302"/>
        <item x="19101"/>
        <item x="23103"/>
        <item x="21259"/>
        <item x="11886"/>
        <item x="21953"/>
        <item x="13399"/>
        <item x="21836"/>
        <item x="12671"/>
        <item x="12670"/>
        <item x="20221"/>
        <item x="22917"/>
        <item x="22171"/>
        <item x="11883"/>
        <item x="21929"/>
        <item x="13398"/>
        <item x="13400"/>
        <item x="13401"/>
        <item x="13396"/>
        <item x="13397"/>
        <item x="13402"/>
        <item x="21928"/>
        <item x="19989"/>
        <item x="19923"/>
        <item x="11882"/>
        <item x="23130"/>
        <item x="11885"/>
        <item x="11884"/>
        <item x="14656"/>
        <item x="14258"/>
        <item x="14256"/>
        <item x="14257"/>
        <item x="18571"/>
        <item x="18712"/>
        <item x="23061"/>
        <item x="19810"/>
        <item x="23129"/>
        <item x="22172"/>
        <item x="23131"/>
        <item x="19990"/>
        <item x="23132"/>
        <item x="13809"/>
        <item x="13808"/>
        <item x="19017"/>
        <item x="20958"/>
        <item x="11385"/>
        <item x="9691"/>
        <item x="13857"/>
        <item x="8363"/>
        <item x="13558"/>
        <item x="19043"/>
        <item x="13559"/>
        <item x="13557"/>
        <item x="12804"/>
        <item x="12989"/>
        <item x="20272"/>
        <item x="18935"/>
        <item x="12803"/>
        <item x="18915"/>
        <item x="9229"/>
        <item x="9230"/>
        <item x="10375"/>
        <item x="20524"/>
        <item x="11750"/>
        <item x="5500"/>
        <item x="5698"/>
        <item x="8907"/>
        <item x="10247"/>
        <item x="20443"/>
        <item x="10229"/>
        <item x="19590"/>
        <item x="10029"/>
        <item x="12678"/>
        <item x="5722"/>
        <item x="20243"/>
        <item x="11843"/>
        <item x="13490"/>
        <item x="14364"/>
        <item x="9684"/>
        <item x="13855"/>
        <item x="14276"/>
        <item x="10030"/>
        <item x="11749"/>
        <item x="14397"/>
        <item x="12842"/>
        <item x="14274"/>
        <item x="11206"/>
        <item x="14273"/>
        <item x="20225"/>
        <item x="20751"/>
        <item x="9228"/>
        <item x="5699"/>
        <item x="13263"/>
        <item x="11205"/>
        <item x="5721"/>
        <item x="13099"/>
        <item x="10373"/>
        <item x="12843"/>
        <item x="8362"/>
        <item x="8359"/>
        <item x="8361"/>
        <item x="8360"/>
        <item x="10371"/>
        <item x="13854"/>
        <item x="10028"/>
        <item x="10372"/>
        <item x="14502"/>
        <item x="12647"/>
        <item x="8356"/>
        <item x="12707"/>
        <item x="8418"/>
        <item x="20299"/>
        <item x="21216"/>
        <item x="19162"/>
        <item x="18934"/>
        <item x="14394"/>
        <item x="13088"/>
        <item x="12833"/>
        <item x="14356"/>
        <item x="20421"/>
        <item x="12669"/>
        <item x="19100"/>
        <item x="12056"/>
        <item x="20486"/>
        <item x="19161"/>
        <item x="13846"/>
        <item x="13845"/>
        <item x="12802"/>
        <item x="5522"/>
        <item x="12668"/>
        <item x="19099"/>
        <item x="5704"/>
        <item x="12834"/>
        <item x="12835"/>
        <item x="14393"/>
        <item x="13149"/>
        <item x="12836"/>
        <item x="20780"/>
        <item x="20768"/>
        <item x="12832"/>
        <item x="21220"/>
        <item x="10228"/>
        <item x="9611"/>
        <item x="5524"/>
        <item x="20931"/>
        <item x="12628"/>
        <item x="22526"/>
        <item x="13810"/>
        <item x="9394"/>
        <item x="14647"/>
        <item x="9610"/>
        <item x="10273"/>
        <item x="22128"/>
        <item x="19164"/>
        <item x="9395"/>
        <item x="5523"/>
        <item x="9397"/>
        <item x="10275"/>
        <item x="5559"/>
        <item x="10274"/>
        <item x="9396"/>
        <item x="5889"/>
        <item x="11163"/>
        <item x="14211"/>
        <item x="20956"/>
        <item x="11162"/>
        <item x="19631"/>
        <item x="9608"/>
        <item x="13274"/>
        <item x="18967"/>
        <item x="13277"/>
        <item x="8351"/>
        <item x="21221"/>
        <item x="5714"/>
        <item x="9390"/>
        <item x="9392"/>
        <item x="14230"/>
        <item x="9391"/>
        <item x="9389"/>
        <item x="8352"/>
        <item x="14497"/>
        <item x="13083"/>
        <item x="14494"/>
        <item x="14498"/>
        <item x="14495"/>
        <item x="13499"/>
        <item x="14458"/>
        <item x="11841"/>
        <item x="14539"/>
        <item x="12713"/>
        <item x="20220"/>
        <item x="13392"/>
        <item x="13314"/>
        <item x="14443"/>
        <item x="14350"/>
        <item x="12807"/>
        <item x="12714"/>
        <item x="12715"/>
        <item x="20275"/>
        <item x="13313"/>
        <item x="12823"/>
        <item x="17204"/>
        <item x="13500"/>
        <item x="20766"/>
        <item x="20940"/>
        <item x="20233"/>
        <item x="20216"/>
        <item x="20932"/>
        <item x="12265"/>
        <item x="14386"/>
        <item x="14340"/>
        <item x="14445"/>
        <item x="12118"/>
        <item x="13084"/>
        <item x="12984"/>
        <item x="19584"/>
        <item x="12898"/>
        <item x="21218"/>
        <item x="21219"/>
        <item x="14213"/>
        <item x="19511"/>
        <item x="11853"/>
        <item x="13498"/>
        <item x="14427"/>
        <item x="14247"/>
        <item x="14429"/>
        <item x="14355"/>
        <item x="12822"/>
        <item x="12968"/>
        <item x="13144"/>
        <item x="12653"/>
        <item x="12824"/>
        <item x="12825"/>
        <item x="12652"/>
        <item x="12712"/>
        <item x="12897"/>
        <item x="13080"/>
        <item x="13079"/>
        <item x="12665"/>
        <item x="12828"/>
        <item x="13082"/>
        <item x="13028"/>
        <item x="19074"/>
        <item x="19635"/>
        <item x="19157"/>
        <item x="12829"/>
        <item x="19156"/>
        <item x="13145"/>
        <item x="14349"/>
        <item x="13081"/>
        <item x="17015"/>
        <item x="12983"/>
        <item x="19163"/>
        <item x="12654"/>
        <item x="12826"/>
        <item x="12981"/>
        <item x="14354"/>
        <item x="11840"/>
        <item x="12666"/>
        <item x="5287"/>
        <item x="14475"/>
        <item x="18926"/>
        <item x="5713"/>
        <item x="5708"/>
        <item x="20951"/>
        <item x="14428"/>
        <item x="11847"/>
        <item x="13391"/>
        <item x="12972"/>
        <item x="12264"/>
        <item x="19012"/>
        <item x="19011"/>
        <item x="22113"/>
        <item x="8471"/>
        <item x="17013"/>
        <item x="13278"/>
        <item x="17014"/>
        <item x="12800"/>
        <item x="12801"/>
        <item x="13279"/>
        <item x="12799"/>
        <item x="13545"/>
        <item x="14601"/>
        <item x="13027"/>
        <item x="11382"/>
        <item x="14460"/>
        <item x="14496"/>
        <item x="14526"/>
        <item x="14437"/>
        <item x="14477"/>
        <item x="20489"/>
        <item x="14432"/>
        <item x="16178"/>
        <item x="19013"/>
        <item x="12708"/>
        <item x="14653"/>
        <item x="13146"/>
        <item x="12971"/>
        <item x="12880"/>
        <item x="13078"/>
        <item x="13076"/>
        <item x="12982"/>
        <item x="20219"/>
        <item x="20485"/>
        <item x="13077"/>
        <item x="11842"/>
        <item x="13835"/>
        <item x="13837"/>
        <item x="13834"/>
        <item x="13505"/>
        <item x="13838"/>
        <item x="20785"/>
        <item x="12076"/>
        <item x="19102"/>
        <item x="13275"/>
        <item x="13548"/>
        <item x="5520"/>
        <item x="12965"/>
        <item x="13238"/>
        <item x="13276"/>
        <item x="12970"/>
        <item x="13852"/>
        <item x="12969"/>
        <item x="17090"/>
        <item x="13178"/>
        <item x="12664"/>
        <item x="12964"/>
        <item x="13092"/>
        <item x="19155"/>
        <item x="13413"/>
        <item x="13091"/>
        <item x="12988"/>
        <item x="14484"/>
        <item x="13504"/>
        <item x="13541"/>
        <item x="14459"/>
        <item x="13394"/>
        <item x="14239"/>
        <item x="20523"/>
        <item x="20406"/>
        <item x="13836"/>
        <item x="18970"/>
        <item x="12966"/>
        <item x="12967"/>
        <item x="13410"/>
        <item x="20955"/>
        <item x="13502"/>
        <item x="13503"/>
        <item x="9216"/>
        <item x="14207"/>
        <item x="14206"/>
        <item x="10268"/>
        <item x="5519"/>
        <item x="14208"/>
        <item x="9599"/>
        <item x="18943"/>
        <item x="18944"/>
        <item x="14217"/>
        <item x="8349"/>
        <item x="8348"/>
        <item x="10244"/>
        <item x="18966"/>
        <item x="8355"/>
        <item x="8354"/>
        <item x="10348"/>
        <item x="10347"/>
        <item x="10349"/>
        <item x="11737"/>
        <item x="10019"/>
        <item x="11731"/>
        <item x="11383"/>
        <item x="11740"/>
        <item x="11741"/>
        <item x="11742"/>
        <item x="10354"/>
        <item x="10352"/>
        <item x="10353"/>
        <item x="9668"/>
        <item x="10357"/>
        <item x="9609"/>
        <item x="11703"/>
        <item x="11739"/>
        <item x="11730"/>
        <item x="11738"/>
        <item x="11736"/>
        <item x="10342"/>
        <item x="10341"/>
        <item x="11384"/>
        <item x="21806"/>
        <item x="23063"/>
        <item x="19237"/>
        <item x="13414"/>
        <item x="13415"/>
        <item x="21745"/>
        <item x="19426"/>
        <item x="13405"/>
        <item x="13406"/>
        <item x="13407"/>
        <item x="13404"/>
        <item x="5609"/>
        <item x="19994"/>
        <item x="21958"/>
        <item x="13840"/>
        <item x="23142"/>
        <item x="22053"/>
        <item x="22044"/>
        <item x="13841"/>
        <item x="19572"/>
        <item x="10351"/>
        <item x="5779"/>
        <item x="19633"/>
        <item x="5591"/>
        <item x="19993"/>
        <item x="22054"/>
        <item x="11160"/>
        <item x="5415"/>
        <item x="5611"/>
        <item x="21697"/>
        <item x="5659"/>
        <item x="10008"/>
        <item x="22017"/>
        <item x="21790"/>
        <item x="22016"/>
        <item x="22007"/>
        <item x="22104"/>
        <item x="22015"/>
        <item x="22014"/>
        <item x="22106"/>
        <item x="22013"/>
        <item x="22127"/>
        <item x="22006"/>
        <item x="22046"/>
        <item x="14204"/>
        <item x="13839"/>
        <item x="22045"/>
        <item x="19632"/>
        <item x="19634"/>
        <item x="18845"/>
        <item x="19055"/>
        <item x="19746"/>
        <item x="19745"/>
        <item x="19747"/>
        <item x="19743"/>
        <item x="19676"/>
        <item x="19744"/>
        <item x="19675"/>
        <item x="21698"/>
        <item x="19841"/>
        <item x="20550"/>
        <item x="21872"/>
        <item x="21871"/>
        <item x="20549"/>
        <item x="21874"/>
        <item x="13211"/>
        <item x="21877"/>
        <item x="21873"/>
        <item x="21875"/>
        <item x="21876"/>
        <item x="21763"/>
        <item x="19438"/>
        <item x="19439"/>
        <item x="19844"/>
        <item x="23000"/>
        <item x="19842"/>
        <item x="22309"/>
        <item x="22343"/>
        <item x="19843"/>
        <item x="13432"/>
        <item x="13212"/>
        <item x="20551"/>
        <item x="21930"/>
        <item x="20933"/>
        <item x="18713"/>
        <item x="20444"/>
        <item x="20445"/>
        <item x="22273"/>
        <item x="21707"/>
        <item x="21708"/>
        <item x="19728"/>
        <item x="22363"/>
        <item x="22364"/>
        <item x="23229"/>
        <item x="18959"/>
        <item x="19953"/>
        <item x="19952"/>
        <item x="13483"/>
        <item x="20140"/>
        <item x="23080"/>
        <item x="13482"/>
        <item x="19722"/>
        <item x="22356"/>
        <item x="20132"/>
        <item x="19941"/>
        <item x="19944"/>
        <item x="21934"/>
        <item x="20733"/>
        <item x="19943"/>
        <item x="19945"/>
        <item x="13461"/>
        <item x="22358"/>
        <item x="22357"/>
        <item x="23068"/>
        <item x="18956"/>
        <item x="23073"/>
        <item x="13474"/>
        <item x="13473"/>
        <item x="20740"/>
        <item x="20734"/>
        <item x="21429"/>
        <item x="13455"/>
        <item x="18954"/>
        <item x="19724"/>
        <item x="19721"/>
        <item x="19726"/>
        <item x="19725"/>
        <item x="23067"/>
        <item x="22354"/>
        <item x="22160"/>
        <item x="19453"/>
        <item x="19938"/>
        <item x="20131"/>
        <item x="19936"/>
        <item x="19942"/>
        <item x="22073"/>
        <item x="22075"/>
        <item x="21433"/>
        <item x="20731"/>
        <item x="20735"/>
        <item x="20135"/>
        <item x="21431"/>
        <item x="21432"/>
        <item x="13458"/>
        <item x="13459"/>
        <item x="13478"/>
        <item x="13463"/>
        <item x="22157"/>
        <item x="22158"/>
        <item x="20127"/>
        <item x="20125"/>
        <item x="20129"/>
        <item x="19937"/>
        <item x="22881"/>
        <item x="13460"/>
        <item x="20126"/>
        <item x="21434"/>
        <item x="13456"/>
        <item x="18955"/>
        <item x="23072"/>
        <item x="23070"/>
        <item x="13464"/>
        <item x="22072"/>
        <item x="22493"/>
        <item x="20732"/>
        <item x="20137"/>
        <item x="20136"/>
        <item x="18853"/>
        <item x="19949"/>
        <item x="22074"/>
        <item x="20130"/>
        <item x="13468"/>
        <item x="13470"/>
        <item x="20738"/>
        <item x="20743"/>
        <item x="13466"/>
        <item x="20739"/>
        <item x="13467"/>
        <item x="13472"/>
        <item x="13471"/>
        <item x="13469"/>
        <item x="13479"/>
        <item x="13477"/>
        <item x="20134"/>
        <item x="23076"/>
        <item x="13457"/>
        <item x="22492"/>
        <item x="13462"/>
        <item x="23069"/>
        <item x="22264"/>
        <item x="13002"/>
        <item x="19809"/>
        <item x="20418"/>
        <item x="19049"/>
        <item x="13001"/>
        <item x="22263"/>
        <item x="20419"/>
        <item x="20420"/>
        <item x="11846"/>
        <item x="13386"/>
        <item x="21837"/>
        <item x="21794"/>
        <item x="13385"/>
        <item x="19658"/>
        <item x="19225"/>
        <item x="19226"/>
        <item x="12724"/>
        <item x="22921"/>
        <item x="20239"/>
        <item x="19224"/>
        <item x="19223"/>
        <item x="14359"/>
        <item x="21839"/>
        <item x="17729"/>
        <item x="20234"/>
        <item x="21838"/>
        <item x="20235"/>
        <item x="12719"/>
        <item x="14357"/>
        <item x="12720"/>
        <item x="12718"/>
        <item x="12721"/>
        <item x="20238"/>
        <item x="22056"/>
        <item x="19659"/>
        <item x="19088"/>
        <item x="23632"/>
        <item x="19708"/>
        <item x="23633"/>
        <item x="20648"/>
        <item x="13251"/>
        <item x="13250"/>
        <item x="13337"/>
        <item x="23042"/>
        <item x="20147"/>
        <item x="22484"/>
        <item x="22080"/>
        <item x="19707"/>
        <item x="11355"/>
        <item x="11488"/>
        <item x="10566"/>
        <item x="10564"/>
        <item x="10568"/>
        <item x="10567"/>
        <item x="10565"/>
        <item x="19895"/>
        <item x="19403"/>
        <item x="23629"/>
        <item x="19608"/>
        <item x="11489"/>
        <item x="13248"/>
        <item x="13336"/>
        <item x="13247"/>
        <item x="23039"/>
        <item x="23040"/>
        <item x="19695"/>
        <item x="19694"/>
        <item x="19404"/>
        <item x="21389"/>
        <item x="21388"/>
        <item x="21910"/>
        <item x="19896"/>
        <item x="22334"/>
        <item x="19710"/>
        <item x="19709"/>
        <item x="20581"/>
        <item x="22335"/>
        <item x="22336"/>
        <item x="13249"/>
        <item x="13492"/>
        <item x="23041"/>
        <item x="22488"/>
        <item x="20580"/>
        <item x="19670"/>
        <item x="22141"/>
        <item x="22254"/>
        <item x="22255"/>
        <item x="21834"/>
        <item x="19782"/>
        <item x="19781"/>
        <item x="12655"/>
        <item x="19996"/>
        <item x="20953"/>
        <item x="20952"/>
        <item x="23144"/>
        <item x="23145"/>
        <item x="19995"/>
        <item x="19975"/>
        <item x="21462"/>
        <item x="22886"/>
        <item x="23096"/>
        <item x="22377"/>
        <item x="22169"/>
        <item x="23100"/>
        <item x="23101"/>
        <item x="23097"/>
        <item x="23099"/>
        <item x="23098"/>
        <item x="22329"/>
        <item x="19793"/>
        <item x="21843"/>
        <item x="19870"/>
        <item x="21898"/>
        <item x="21899"/>
        <item x="21222"/>
        <item x="22035"/>
        <item x="22039"/>
        <item x="22040"/>
        <item x="22037"/>
        <item x="22038"/>
        <item x="22036"/>
        <item x="22034"/>
        <item x="22041"/>
        <item x="21793"/>
        <item x="22042"/>
        <item x="22043"/>
        <item x="20095"/>
        <item x="22919"/>
        <item x="22023"/>
        <item x="22232"/>
        <item x="22231"/>
        <item x="20093"/>
        <item x="20094"/>
        <item x="22022"/>
        <item x="22918"/>
        <item x="10552"/>
        <item x="11698"/>
        <item x="10553"/>
        <item x="9597"/>
        <item x="9998"/>
        <item x="11142"/>
        <item x="5604"/>
        <item x="11699"/>
        <item x="11696"/>
        <item x="10867"/>
        <item x="9999"/>
        <item x="10813"/>
        <item x="11024"/>
        <item x="11141"/>
        <item x="11697"/>
        <item x="9655"/>
        <item x="11700"/>
        <item x="5662"/>
        <item x="10653"/>
        <item x="10912"/>
        <item x="10785"/>
        <item x="10737"/>
        <item x="5587"/>
        <item x="11189"/>
        <item x="10784"/>
        <item x="11576"/>
        <item x="9658"/>
        <item x="10574"/>
        <item x="10825"/>
        <item x="10673"/>
        <item x="10671"/>
        <item x="9602"/>
        <item x="10672"/>
        <item x="5588"/>
        <item x="10826"/>
        <item x="10633"/>
        <item x="9890"/>
        <item x="10678"/>
        <item x="11497"/>
        <item x="10791"/>
        <item x="11694"/>
        <item x="11744"/>
        <item x="10366"/>
        <item x="9866"/>
        <item x="9946"/>
        <item x="9928"/>
        <item x="9443"/>
        <item x="20115"/>
        <item x="11499"/>
        <item x="10026"/>
        <item x="9927"/>
        <item x="9586"/>
        <item x="11204"/>
        <item x="9497"/>
        <item x="9447"/>
        <item x="10792"/>
        <item x="10742"/>
        <item x="10741"/>
        <item x="11203"/>
        <item x="10837"/>
        <item x="10836"/>
        <item x="10361"/>
        <item x="11045"/>
        <item x="10989"/>
        <item x="11199"/>
        <item x="10360"/>
        <item x="9570"/>
        <item x="10631"/>
        <item x="9673"/>
        <item x="10790"/>
        <item x="10365"/>
        <item x="11201"/>
        <item x="11200"/>
        <item x="11202"/>
        <item x="11196"/>
        <item x="10871"/>
        <item x="10024"/>
        <item x="10583"/>
        <item x="10582"/>
        <item x="10580"/>
        <item x="10025"/>
        <item x="9932"/>
        <item x="11198"/>
        <item x="11500"/>
        <item x="10988"/>
        <item x="11197"/>
        <item x="11367"/>
        <item x="10581"/>
        <item x="10763"/>
        <item x="9665"/>
        <item x="9606"/>
        <item x="10725"/>
        <item x="11702"/>
        <item x="11701"/>
        <item x="11159"/>
        <item x="10575"/>
        <item x="9451"/>
        <item x="9496"/>
        <item x="9869"/>
        <item x="9974"/>
        <item x="9904"/>
        <item x="9853"/>
        <item x="9827"/>
        <item x="9903"/>
        <item x="9975"/>
        <item x="5610"/>
        <item x="9820"/>
        <item x="11157"/>
        <item x="10576"/>
        <item x="11690"/>
        <item x="9944"/>
        <item x="9836"/>
        <item x="9212"/>
        <item x="11573"/>
        <item x="10557"/>
        <item x="10830"/>
        <item x="10833"/>
        <item x="10834"/>
        <item x="5667"/>
        <item x="11156"/>
        <item x="11475"/>
        <item x="10739"/>
        <item x="10827"/>
        <item x="10724"/>
        <item x="10002"/>
        <item x="9559"/>
        <item x="11062"/>
        <item x="9821"/>
        <item x="10762"/>
        <item x="9558"/>
        <item x="9557"/>
        <item x="10001"/>
        <item x="9837"/>
        <item x="10832"/>
        <item x="11191"/>
        <item x="10828"/>
        <item x="9552"/>
        <item x="9553"/>
        <item x="9666"/>
        <item x="10579"/>
        <item x="10530"/>
        <item x="9826"/>
        <item x="9925"/>
        <item x="9976"/>
        <item x="9870"/>
        <item x="10021"/>
        <item x="10578"/>
        <item x="10556"/>
        <item x="10723"/>
        <item x="10831"/>
        <item x="10636"/>
        <item x="10915"/>
        <item x="10787"/>
        <item x="9945"/>
        <item x="10022"/>
        <item x="11192"/>
        <item x="10221"/>
        <item x="11193"/>
        <item x="10740"/>
        <item x="10986"/>
        <item x="11178"/>
        <item x="11498"/>
        <item x="9671"/>
        <item x="9580"/>
        <item x="9672"/>
        <item x="10789"/>
        <item x="10829"/>
        <item x="11195"/>
        <item x="10913"/>
        <item x="9560"/>
        <item x="10222"/>
        <item x="9442"/>
        <item x="10356"/>
        <item x="11097"/>
        <item x="9653"/>
        <item x="10788"/>
        <item x="11096"/>
        <item x="11176"/>
        <item x="9905"/>
        <item x="11044"/>
        <item x="9670"/>
        <item x="10835"/>
        <item x="10722"/>
        <item x="10914"/>
        <item x="10007"/>
        <item x="9607"/>
        <item x="10355"/>
        <item x="10770"/>
        <item x="10023"/>
        <item x="9871"/>
        <item x="10870"/>
        <item x="11194"/>
        <item x="9956"/>
        <item x="9926"/>
        <item x="10679"/>
        <item x="11068"/>
        <item x="9664"/>
        <item x="5582"/>
        <item x="10736"/>
        <item x="10263"/>
        <item x="10868"/>
        <item x="10670"/>
        <item x="14216"/>
        <item x="9600"/>
        <item x="20082"/>
        <item x="5335"/>
        <item x="5323"/>
        <item x="5296"/>
        <item x="5295"/>
        <item x="22008"/>
        <item x="20160"/>
        <item x="20150"/>
        <item x="19406"/>
        <item x="22665"/>
        <item x="22666"/>
        <item x="18946"/>
        <item x="20654"/>
        <item x="13341"/>
        <item x="13340"/>
        <item x="22084"/>
        <item x="20151"/>
        <item x="20653"/>
        <item x="20166"/>
        <item x="20949"/>
        <item x="20950"/>
        <item x="20948"/>
        <item x="9967"/>
        <item x="11084"/>
        <item x="22131"/>
        <item x="20167"/>
        <item x="21807"/>
        <item x="19730"/>
        <item x="23088"/>
        <item x="21269"/>
        <item x="22926"/>
        <item x="20277"/>
        <item x="13508"/>
        <item x="13511"/>
        <item x="20276"/>
        <item x="20278"/>
        <item x="23336"/>
        <item x="13510"/>
        <item x="13509"/>
        <item x="19089"/>
        <item x="22081"/>
        <item x="23043"/>
        <item x="19696"/>
        <item x="20148"/>
        <item x="21357"/>
        <item x="20149"/>
        <item x="13253"/>
        <item x="22083"/>
        <item x="22082"/>
        <item x="23008"/>
        <item x="20587"/>
        <item x="13245"/>
        <item x="21387"/>
        <item x="21312"/>
        <item x="19891"/>
        <item x="13334"/>
        <item x="22487"/>
        <item x="20643"/>
        <item x="13246"/>
        <item x="11872"/>
        <item x="13244"/>
        <item x="13241"/>
        <item x="13243"/>
        <item x="23038"/>
        <item x="19706"/>
        <item x="19705"/>
        <item x="19692"/>
        <item x="21386"/>
        <item x="19892"/>
        <item x="19893"/>
        <item x="19890"/>
        <item x="20579"/>
        <item x="19693"/>
        <item x="23628"/>
        <item x="23627"/>
        <item x="21894"/>
        <item x="13335"/>
        <item x="19087"/>
        <item x="21908"/>
        <item x="21909"/>
        <item x="19086"/>
        <item x="13242"/>
        <item x="20642"/>
        <item x="19032"/>
        <item x="23037"/>
        <item x="22333"/>
        <item x="20641"/>
        <item x="19894"/>
        <item x="22256"/>
        <item x="19047"/>
        <item x="19630"/>
        <item x="22380"/>
        <item x="18733"/>
        <item x="21476"/>
        <item x="21475"/>
        <item x="21474"/>
        <item x="20410"/>
        <item x="19869"/>
        <item x="22322"/>
        <item x="19075"/>
        <item x="21897"/>
        <item x="19076"/>
        <item x="19868"/>
        <item x="23012"/>
        <item x="21895"/>
        <item x="19604"/>
        <item x="21896"/>
        <item x="12987"/>
        <item x="22963"/>
        <item x="5788"/>
        <item x="5947"/>
        <item x="5754"/>
        <item x="20788"/>
        <item x="19661"/>
        <item x="5753"/>
        <item x="5752"/>
        <item x="5720"/>
        <item x="22247"/>
        <item x="20360"/>
        <item x="20359"/>
        <item x="22939"/>
        <item x="22937"/>
        <item x="21278"/>
        <item x="22870"/>
        <item x="22936"/>
        <item x="20358"/>
        <item x="23456"/>
        <item x="19311"/>
        <item x="22940"/>
        <item x="12902"/>
        <item x="20357"/>
        <item x="12903"/>
        <item x="12901"/>
        <item x="22938"/>
        <item x="12904"/>
        <item x="12899"/>
        <item x="12906"/>
        <item x="12900"/>
        <item x="22935"/>
        <item x="12905"/>
        <item x="19312"/>
        <item x="21405"/>
        <item x="21403"/>
        <item x="21407"/>
        <item x="21406"/>
        <item x="21404"/>
        <item x="23062"/>
        <item x="13411"/>
        <item x="13412"/>
        <item x="20065"/>
        <item x="20114"/>
        <item x="20067"/>
        <item x="20066"/>
        <item x="13209"/>
        <item x="13207"/>
        <item x="13208"/>
        <item x="20068"/>
        <item x="13206"/>
        <item x="13210"/>
        <item x="22222"/>
        <item x="19780"/>
        <item x="21241"/>
        <item x="21242"/>
        <item x="22223"/>
        <item x="19783"/>
        <item x="22910"/>
        <item x="12657"/>
        <item x="12656"/>
        <item x="22478"/>
        <item x="22477"/>
        <item x="20491"/>
        <item x="22476"/>
        <item x="19824"/>
        <item x="19825"/>
        <item x="13095"/>
        <item x="13093"/>
        <item x="13094"/>
        <item x="22889"/>
        <item x="23104"/>
        <item x="23105"/>
        <item x="23339"/>
        <item x="20794"/>
        <item x="13566"/>
        <item x="22888"/>
        <item x="19731"/>
        <item x="21772"/>
        <item x="19616"/>
        <item x="23102"/>
        <item x="21371"/>
        <item x="21370"/>
        <item x="21428"/>
        <item x="21421"/>
        <item x="19935"/>
        <item x="21423"/>
        <item x="21427"/>
        <item x="23231"/>
        <item x="22351"/>
        <item x="21422"/>
        <item x="5254"/>
        <item x="9423"/>
        <item x="19103"/>
        <item x="5314"/>
        <item x="5344"/>
        <item x="5277"/>
        <item x="22749"/>
        <item x="22750"/>
        <item x="22291"/>
        <item x="21331"/>
        <item x="21332"/>
        <item x="21333"/>
        <item x="5322"/>
        <item x="5334"/>
        <item x="5294"/>
        <item x="22257"/>
        <item x="22321"/>
        <item x="21369"/>
        <item x="20179"/>
        <item x="19999"/>
        <item x="18734"/>
        <item x="22261"/>
        <item x="21296"/>
        <item x="19997"/>
        <item x="21767"/>
        <item x="18980"/>
        <item x="21260"/>
        <item x="21284"/>
        <item x="18924"/>
        <item x="20442"/>
        <item x="21299"/>
        <item x="21268"/>
        <item x="21261"/>
        <item x="21295"/>
        <item x="21300"/>
        <item x="21702"/>
        <item x="21302"/>
        <item x="21301"/>
        <item x="21297"/>
        <item x="21298"/>
        <item x="8417"/>
        <item x="5712"/>
        <item x="8415"/>
        <item x="18968"/>
        <item x="10227"/>
        <item x="9393"/>
        <item x="8416"/>
        <item x="14212"/>
        <item x="19078"/>
        <item x="21217"/>
        <item x="13844"/>
        <item x="11158"/>
        <item x="12124"/>
        <item x="14540"/>
        <item x="14461"/>
        <item x="14430"/>
        <item x="14533"/>
        <item x="14220"/>
        <item x="14224"/>
        <item x="10003"/>
        <item x="12267"/>
        <item x="13843"/>
        <item x="14223"/>
        <item x="20750"/>
        <item x="22055"/>
        <item x="13085"/>
        <item x="13087"/>
        <item x="14221"/>
        <item x="13465"/>
        <item x="13501"/>
        <item x="14225"/>
        <item x="13280"/>
        <item x="13489"/>
        <item x="13148"/>
        <item x="12831"/>
        <item x="13086"/>
        <item x="11875"/>
        <item x="11854"/>
        <item x="14346"/>
        <item x="14222"/>
        <item x="20945"/>
        <item x="10272"/>
        <item x="10006"/>
        <item x="10004"/>
        <item x="14651"/>
        <item x="10005"/>
        <item x="20944"/>
        <item x="20943"/>
        <item x="5253"/>
        <item x="19405"/>
        <item x="19897"/>
        <item x="19711"/>
        <item x="20583"/>
        <item x="20585"/>
        <item x="21911"/>
        <item x="20586"/>
        <item x="13338"/>
        <item x="20584"/>
        <item x="13252"/>
        <item x="21912"/>
        <item x="20652"/>
        <item x="23634"/>
        <item x="21483"/>
        <item x="20651"/>
        <item x="20650"/>
        <item x="19609"/>
        <item x="20582"/>
        <item x="9825"/>
        <item x="10721"/>
        <item x="11161"/>
        <item x="9449"/>
        <item x="9450"/>
        <item x="10786"/>
        <item x="9667"/>
        <item x="5670"/>
        <item x="5671"/>
        <item x="5669"/>
        <item x="22269"/>
        <item x="21851"/>
        <item x="19805"/>
        <item x="19806"/>
        <item x="20408"/>
        <item x="19585"/>
        <item x="19054"/>
        <item x="22971"/>
        <item x="21860"/>
        <item x="13030"/>
        <item x="13031"/>
        <item x="20441"/>
        <item x="20440"/>
        <item x="20407"/>
        <item x="20433"/>
        <item x="20434"/>
        <item x="20702"/>
        <item x="19363"/>
        <item x="20490"/>
        <item x="22345"/>
        <item x="22344"/>
        <item x="20698"/>
        <item x="17190"/>
        <item x="13003"/>
        <item x="13438"/>
        <item x="20701"/>
        <item x="19924"/>
        <item x="20699"/>
        <item x="20700"/>
        <item x="19925"/>
        <item x="21290"/>
        <item x="22965"/>
        <item x="13437"/>
        <item x="20703"/>
        <item x="11785"/>
        <item x="11006"/>
        <item x="10884"/>
        <item x="11014"/>
        <item x="10885"/>
        <item x="11005"/>
        <item x="10088"/>
        <item x="9792"/>
        <item x="10979"/>
        <item x="10482"/>
        <item x="10980"/>
        <item x="10937"/>
        <item x="10632"/>
        <item x="10768"/>
        <item x="9791"/>
        <item x="9705"/>
        <item x="10863"/>
        <item x="10940"/>
        <item x="10864"/>
        <item x="10624"/>
        <item x="9897"/>
        <item x="9576"/>
        <item x="11095"/>
        <item x="11540"/>
        <item x="9448"/>
        <item x="11000"/>
        <item x="22347"/>
        <item x="19095"/>
        <item x="20707"/>
        <item x="13443"/>
        <item x="13442"/>
        <item x="13441"/>
        <item x="20708"/>
        <item x="21410"/>
        <item x="21409"/>
        <item x="22490"/>
        <item x="22025"/>
        <item x="23154"/>
        <item x="20101"/>
        <item x="20102"/>
        <item x="5257"/>
        <item x="5325"/>
        <item x="5338"/>
        <item x="5271"/>
        <item x="5304"/>
        <item x="20176"/>
        <item x="20177"/>
        <item x="5272"/>
        <item x="5347"/>
        <item x="5264"/>
        <item x="5303"/>
        <item x="23152"/>
        <item x="21507"/>
        <item x="23153"/>
        <item x="21506"/>
        <item x="21516"/>
        <item x="22393"/>
        <item x="22396"/>
        <item x="22394"/>
        <item x="22395"/>
        <item x="22392"/>
        <item x="21517"/>
        <item x="21514"/>
        <item x="21515"/>
        <item x="9933"/>
        <item x="10766"/>
        <item x="10757"/>
        <item x="10854"/>
        <item x="10490"/>
        <item x="11240"/>
        <item x="11281"/>
        <item x="11241"/>
        <item x="11243"/>
        <item x="14313"/>
        <item x="11244"/>
        <item x="10954"/>
        <item x="9794"/>
        <item x="11110"/>
        <item x="11075"/>
        <item x="9796"/>
        <item x="9795"/>
        <item x="11316"/>
        <item x="9855"/>
        <item x="9973"/>
        <item x="11242"/>
        <item x="10594"/>
        <item x="10953"/>
        <item x="11087"/>
        <item x="11282"/>
        <item x="11280"/>
        <item x="10223"/>
        <item x="11283"/>
        <item x="11504"/>
        <item x="9940"/>
        <item x="10489"/>
        <item x="11317"/>
        <item x="11222"/>
        <item x="10919"/>
        <item x="10690"/>
        <item x="10708"/>
        <item x="11216"/>
        <item x="10378"/>
        <item x="9499"/>
        <item x="10917"/>
        <item x="11221"/>
        <item x="10038"/>
        <item x="10747"/>
        <item x="10683"/>
        <item x="10034"/>
        <item x="11072"/>
        <item x="9917"/>
        <item x="10586"/>
        <item x="9914"/>
        <item x="10849"/>
        <item x="10848"/>
        <item x="10950"/>
        <item x="9737"/>
        <item x="10994"/>
        <item x="10416"/>
        <item x="10981"/>
        <item x="10486"/>
        <item x="10717"/>
        <item x="11312"/>
        <item x="11311"/>
        <item x="9793"/>
        <item x="10417"/>
        <item x="11314"/>
        <item x="11053"/>
        <item x="10089"/>
        <item x="10488"/>
        <item x="10904"/>
        <item x="11753"/>
        <item x="10031"/>
        <item x="9909"/>
        <item x="11207"/>
        <item x="10091"/>
        <item x="11007"/>
        <item x="11313"/>
        <item x="9918"/>
        <item x="10905"/>
        <item x="10487"/>
        <item x="9739"/>
        <item x="11310"/>
        <item x="19663"/>
        <item x="9989"/>
        <item x="10485"/>
        <item x="10938"/>
        <item x="10982"/>
        <item x="10993"/>
        <item x="11212"/>
        <item x="10772"/>
        <item x="11215"/>
        <item x="11208"/>
        <item x="11029"/>
        <item x="11085"/>
        <item x="10748"/>
        <item x="9583"/>
        <item x="9445"/>
        <item x="9444"/>
        <item x="9436"/>
        <item x="10987"/>
        <item x="9968"/>
        <item x="9906"/>
        <item x="9875"/>
        <item x="10596"/>
        <item x="10623"/>
        <item x="10753"/>
        <item x="10711"/>
        <item x="10637"/>
        <item x="9843"/>
        <item x="10415"/>
        <item x="10682"/>
        <item x="10684"/>
        <item x="10689"/>
        <item x="10685"/>
        <item x="10681"/>
        <item x="11220"/>
        <item x="10404"/>
        <item x="10995"/>
        <item x="11214"/>
        <item x="11250"/>
        <item x="10798"/>
        <item x="11115"/>
        <item x="10032"/>
        <item x="10595"/>
        <item x="9971"/>
        <item x="10585"/>
        <item x="9939"/>
        <item x="11532"/>
        <item x="10086"/>
        <item x="11531"/>
        <item x="9952"/>
        <item x="10053"/>
        <item x="10593"/>
        <item x="10589"/>
        <item x="9912"/>
        <item x="10803"/>
        <item x="10838"/>
        <item x="9941"/>
        <item x="11298"/>
        <item x="11305"/>
        <item x="10058"/>
        <item x="10751"/>
        <item x="11260"/>
        <item x="10444"/>
        <item x="11770"/>
        <item x="11034"/>
        <item x="11362"/>
        <item x="11285"/>
        <item x="9879"/>
        <item x="11263"/>
        <item x="10062"/>
        <item x="9947"/>
        <item x="9892"/>
        <item x="9923"/>
        <item x="11047"/>
        <item x="11109"/>
        <item x="11065"/>
        <item x="11286"/>
        <item x="11050"/>
        <item x="10850"/>
        <item x="10598"/>
        <item x="11089"/>
        <item x="11048"/>
        <item x="10892"/>
        <item x="11049"/>
        <item x="10726"/>
        <item x="10873"/>
        <item x="11237"/>
        <item x="10872"/>
        <item x="11261"/>
        <item x="10962"/>
        <item x="11294"/>
        <item x="10966"/>
        <item x="9738"/>
        <item x="10801"/>
        <item x="10752"/>
        <item x="11274"/>
        <item x="10077"/>
        <item x="11783"/>
        <item x="11012"/>
        <item x="11299"/>
        <item x="9779"/>
        <item x="9777"/>
        <item x="10958"/>
        <item x="10759"/>
        <item x="14291"/>
        <item x="10856"/>
        <item x="14669"/>
        <item x="11273"/>
        <item x="10968"/>
        <item x="9773"/>
        <item x="10802"/>
        <item x="11003"/>
        <item x="10424"/>
        <item x="9868"/>
        <item x="14299"/>
        <item x="10074"/>
        <item x="9885"/>
        <item x="10874"/>
        <item x="10765"/>
        <item x="14294"/>
        <item x="10455"/>
        <item x="11122"/>
        <item x="10459"/>
        <item x="9848"/>
        <item x="9721"/>
        <item x="11051"/>
        <item x="11004"/>
        <item x="14278"/>
        <item x="9747"/>
        <item x="10461"/>
        <item x="10883"/>
        <item x="11284"/>
        <item x="9921"/>
        <item x="14319"/>
        <item x="11303"/>
        <item x="10973"/>
        <item x="9922"/>
        <item x="9781"/>
        <item x="9782"/>
        <item x="14298"/>
        <item x="14297"/>
        <item x="10948"/>
        <item x="9990"/>
        <item x="11251"/>
        <item x="10881"/>
        <item x="11256"/>
        <item x="10754"/>
        <item x="10493"/>
        <item x="9679"/>
        <item x="10930"/>
        <item x="14328"/>
        <item x="11782"/>
        <item x="10749"/>
        <item x="10975"/>
        <item x="11032"/>
        <item x="10405"/>
        <item x="14670"/>
        <item x="11304"/>
        <item x="10956"/>
        <item x="9727"/>
        <item x="11289"/>
        <item x="10453"/>
        <item x="14296"/>
        <item x="11320"/>
        <item x="11302"/>
        <item x="10449"/>
        <item x="10061"/>
        <item x="10460"/>
        <item x="14330"/>
        <item x="9746"/>
        <item x="10942"/>
        <item x="11091"/>
        <item x="14293"/>
        <item x="11315"/>
        <item x="10932"/>
        <item x="11009"/>
        <item x="10060"/>
        <item x="10760"/>
        <item x="10452"/>
        <item x="10771"/>
        <item x="10847"/>
        <item x="14323"/>
        <item x="10941"/>
        <item x="11249"/>
        <item x="10472"/>
        <item x="9504"/>
        <item x="9500"/>
        <item x="9828"/>
        <item x="11211"/>
        <item x="10935"/>
        <item x="11321"/>
        <item x="9574"/>
        <item x="14279"/>
        <item x="14275"/>
        <item x="10078"/>
        <item x="11259"/>
        <item x="9774"/>
        <item x="10052"/>
        <item x="5761"/>
        <item x="11052"/>
        <item x="11094"/>
        <item x="11300"/>
        <item x="10951"/>
        <item x="9888"/>
        <item x="10879"/>
        <item x="9931"/>
        <item x="11019"/>
        <item x="11020"/>
        <item x="11092"/>
        <item x="9720"/>
        <item x="11011"/>
        <item x="14327"/>
        <item x="11257"/>
        <item x="9764"/>
        <item x="10398"/>
        <item x="11292"/>
        <item x="10840"/>
        <item x="9681"/>
        <item x="9680"/>
        <item x="22076"/>
        <item x="10888"/>
        <item x="10382"/>
        <item x="10616"/>
        <item x="10615"/>
        <item x="10532"/>
        <item x="9446"/>
        <item x="9505"/>
        <item x="11247"/>
        <item x="9749"/>
        <item x="10963"/>
        <item x="10495"/>
        <item x="11323"/>
        <item x="9846"/>
        <item x="9856"/>
        <item x="9907"/>
        <item x="9911"/>
        <item x="9913"/>
        <item x="9873"/>
        <item x="5623"/>
        <item x="9910"/>
        <item x="10750"/>
        <item x="22137"/>
        <item x="9874"/>
        <item x="9891"/>
        <item x="11018"/>
        <item x="11246"/>
        <item x="10608"/>
        <item x="10891"/>
        <item x="9991"/>
        <item x="11002"/>
        <item x="22136"/>
        <item x="10926"/>
        <item x="10916"/>
        <item x="10634"/>
        <item x="10627"/>
        <item x="11288"/>
        <item x="11239"/>
        <item x="11031"/>
        <item x="10397"/>
        <item x="9887"/>
        <item x="9949"/>
        <item x="9954"/>
        <item x="9950"/>
        <item x="10033"/>
        <item x="9908"/>
        <item x="11090"/>
        <item x="9930"/>
        <item x="10094"/>
        <item x="10056"/>
        <item x="9938"/>
        <item x="10081"/>
        <item x="9955"/>
        <item x="9240"/>
        <item x="10890"/>
        <item x="11064"/>
        <item x="11028"/>
        <item x="11322"/>
        <item x="11035"/>
        <item x="5288"/>
        <item x="11252"/>
        <item x="10855"/>
        <item x="11505"/>
        <item x="11530"/>
        <item x="11537"/>
        <item x="11528"/>
        <item x="11508"/>
        <item x="11533"/>
        <item x="10889"/>
        <item x="10839"/>
        <item x="5678"/>
        <item x="10876"/>
        <item x="11527"/>
        <item x="9896"/>
        <item x="9920"/>
        <item x="11238"/>
        <item x="10931"/>
        <item x="10882"/>
        <item x="10758"/>
        <item x="10974"/>
        <item x="11306"/>
        <item x="9899"/>
        <item x="9714"/>
        <item x="9722"/>
        <item x="11357"/>
        <item x="10409"/>
        <item x="11253"/>
        <item x="9778"/>
        <item x="9760"/>
        <item x="11054"/>
        <item x="10943"/>
        <item x="11287"/>
        <item x="10976"/>
        <item x="10925"/>
        <item x="10934"/>
        <item x="11751"/>
        <item x="11507"/>
        <item x="10607"/>
        <item x="11324"/>
        <item x="11209"/>
        <item x="10597"/>
        <item x="11526"/>
        <item x="10846"/>
        <item x="5677"/>
        <item x="11262"/>
        <item x="10880"/>
        <item x="9898"/>
        <item x="10396"/>
        <item x="11245"/>
        <item x="9506"/>
        <item x="9958"/>
        <item x="9577"/>
        <item x="10055"/>
        <item x="10971"/>
        <item x="10972"/>
        <item x="9582"/>
        <item x="9633"/>
        <item x="9507"/>
        <item x="5618"/>
        <item x="11030"/>
        <item x="11010"/>
        <item x="11536"/>
        <item x="10967"/>
        <item x="10082"/>
        <item x="10686"/>
        <item x="10800"/>
        <item x="11213"/>
        <item x="10743"/>
        <item x="9867"/>
        <item x="10438"/>
        <item x="11372"/>
        <item x="10845"/>
        <item x="10957"/>
        <item x="9969"/>
        <item x="11086"/>
        <item x="11293"/>
        <item x="10969"/>
        <item x="11290"/>
        <item x="10075"/>
        <item x="10076"/>
        <item x="11291"/>
        <item x="5695"/>
        <item x="8912"/>
        <item x="11295"/>
        <item x="11365"/>
        <item x="11539"/>
        <item x="11538"/>
        <item x="10496"/>
        <item x="9802"/>
        <item x="10497"/>
        <item x="9800"/>
        <item x="9801"/>
        <item x="10498"/>
        <item x="10456"/>
        <item x="11073"/>
        <item x="10896"/>
        <item x="10902"/>
        <item x="10903"/>
        <item x="10458"/>
        <item x="10899"/>
        <item x="10897"/>
        <item x="10898"/>
        <item x="10900"/>
        <item x="10414"/>
        <item x="10946"/>
        <item x="10947"/>
        <item x="10457"/>
        <item x="10901"/>
        <item x="10933"/>
        <item x="9889"/>
        <item x="11088"/>
        <item x="9103"/>
        <item x="9948"/>
        <item x="9988"/>
        <item x="11120"/>
        <item x="10380"/>
        <item x="21761"/>
        <item x="22295"/>
        <item x="18927"/>
        <item x="21490"/>
        <item x="22367"/>
        <item x="22385"/>
        <item x="21489"/>
        <item x="21445"/>
        <item x="14534"/>
        <item x="21488"/>
        <item x="21444"/>
        <item x="18596"/>
        <item x="18726"/>
        <item x="14606"/>
        <item x="21753"/>
        <item x="23146"/>
        <item x="19628"/>
        <item x="23109"/>
        <item x="19983"/>
        <item x="19618"/>
        <item x="19108"/>
        <item x="23123"/>
        <item x="23121"/>
        <item x="23107"/>
        <item x="19617"/>
        <item x="20811"/>
        <item x="23108"/>
        <item x="19739"/>
        <item x="19737"/>
        <item x="19740"/>
        <item x="13683"/>
        <item x="23116"/>
        <item x="23118"/>
        <item x="21469"/>
        <item x="20887"/>
        <item x="20896"/>
        <item x="19984"/>
        <item x="13739"/>
        <item x="23122"/>
        <item x="20880"/>
        <item x="23126"/>
        <item x="20888"/>
        <item x="20881"/>
        <item x="19625"/>
        <item x="23125"/>
        <item x="13693"/>
        <item x="13685"/>
        <item x="13593"/>
        <item x="13592"/>
        <item x="20895"/>
        <item x="14591"/>
        <item x="14590"/>
        <item x="13684"/>
        <item x="20889"/>
        <item x="21471"/>
        <item x="21468"/>
        <item x="20882"/>
        <item x="20897"/>
        <item x="20883"/>
        <item x="20890"/>
        <item x="23124"/>
        <item x="20885"/>
        <item x="13686"/>
        <item x="23117"/>
        <item x="20879"/>
        <item x="20884"/>
        <item x="20878"/>
        <item x="20877"/>
        <item x="19741"/>
        <item x="19629"/>
        <item x="21467"/>
        <item x="20854"/>
        <item x="14585"/>
        <item x="13721"/>
        <item x="13643"/>
        <item x="13641"/>
        <item x="13642"/>
        <item x="14584"/>
        <item x="19121"/>
        <item x="20901"/>
        <item x="19985"/>
        <item x="21470"/>
        <item x="20899"/>
        <item x="19982"/>
        <item x="23119"/>
        <item x="23120"/>
        <item x="20892"/>
        <item x="20900"/>
        <item x="19732"/>
        <item x="19736"/>
        <item x="19733"/>
        <item x="19735"/>
        <item x="19734"/>
        <item x="23115"/>
        <item x="23114"/>
        <item x="14568"/>
        <item x="23113"/>
        <item x="23112"/>
        <item x="21632"/>
        <item x="20391"/>
        <item x="22958"/>
        <item x="13485"/>
        <item x="20748"/>
        <item x="19961"/>
        <item x="13484"/>
        <item x="21604"/>
        <item x="18960"/>
        <item x="23083"/>
        <item x="22108"/>
        <item x="22883"/>
        <item x="20747"/>
        <item x="21443"/>
        <item x="19729"/>
        <item x="22162"/>
        <item x="22365"/>
        <item x="22366"/>
        <item x="20035"/>
        <item x="19962"/>
        <item x="21680"/>
        <item x="22161"/>
        <item x="12922"/>
        <item x="13105"/>
        <item x="19468"/>
        <item x="19958"/>
        <item x="19774"/>
        <item x="23198"/>
        <item x="22463"/>
        <item x="13938"/>
        <item x="12946"/>
        <item x="19827"/>
        <item x="21280"/>
        <item x="22479"/>
        <item x="21283"/>
        <item x="22956"/>
        <item x="20156"/>
        <item x="19960"/>
        <item x="13104"/>
        <item x="21939"/>
        <item x="21281"/>
        <item x="19044"/>
        <item x="20371"/>
        <item x="20385"/>
        <item x="22951"/>
        <item x="22952"/>
        <item x="22107"/>
        <item x="19959"/>
        <item x="13937"/>
        <item x="22954"/>
        <item x="12921"/>
        <item x="22953"/>
        <item x="21442"/>
        <item x="19751"/>
        <item x="20390"/>
        <item x="22184"/>
        <item x="21556"/>
        <item x="22891"/>
        <item x="19134"/>
        <item x="22423"/>
        <item x="21555"/>
        <item x="20019"/>
        <item x="21969"/>
        <item x="22424"/>
        <item x="23167"/>
        <item x="22292"/>
        <item x="8814"/>
        <item x="21305"/>
        <item x="21334"/>
        <item x="21335"/>
        <item x="20525"/>
        <item x="22293"/>
        <item x="21342"/>
        <item x="22252"/>
        <item x="22251"/>
        <item x="21286"/>
        <item x="22474"/>
        <item x="22472"/>
        <item x="22473"/>
        <item x="22250"/>
        <item x="22296"/>
        <item x="21344"/>
        <item x="19682"/>
        <item x="22294"/>
        <item x="19595"/>
        <item x="13155"/>
        <item x="13004"/>
        <item x="21343"/>
        <item x="23332"/>
        <item x="19061"/>
        <item x="19059"/>
        <item x="19060"/>
        <item x="19062"/>
        <item x="8911"/>
        <item x="10590"/>
        <item x="21411"/>
        <item x="21325"/>
        <item x="21318"/>
        <item x="21324"/>
        <item x="19594"/>
        <item x="14468"/>
        <item x="13444"/>
        <item x="21319"/>
        <item x="13127"/>
        <item x="22381"/>
        <item x="22188"/>
        <item x="22427"/>
        <item x="22426"/>
        <item x="21579"/>
        <item x="23134"/>
        <item x="19992"/>
        <item x="21477"/>
        <item x="22168"/>
        <item x="22189"/>
        <item x="21460"/>
        <item x="23094"/>
        <item x="20025"/>
        <item x="23181"/>
        <item x="18729"/>
        <item x="18728"/>
        <item x="22373"/>
        <item x="19970"/>
        <item x="21228"/>
        <item x="19971"/>
        <item x="9203"/>
        <item x="9115"/>
        <item x="9116"/>
        <item x="9117"/>
        <item x="9114"/>
        <item x="21713"/>
        <item x="21714"/>
        <item x="23242"/>
        <item x="9736"/>
        <item x="10230"/>
        <item x="13293"/>
        <item x="13294"/>
        <item x="13657"/>
        <item x="13821"/>
        <item x="19141"/>
        <item x="9695"/>
        <item x="18871"/>
        <item x="14054"/>
        <item x="13163"/>
        <item x="14605"/>
        <item x="13886"/>
        <item x="12763"/>
        <item x="9406"/>
        <item x="14055"/>
        <item x="21104"/>
        <item x="12764"/>
        <item x="12927"/>
        <item x="20313"/>
        <item x="14535"/>
        <item x="14548"/>
        <item x="13515"/>
        <item x="14056"/>
        <item x="9694"/>
        <item x="14405"/>
        <item x="19116"/>
        <item x="11396"/>
        <item x="13820"/>
        <item x="14277"/>
        <item x="20618"/>
        <item x="20619"/>
        <item x="20861"/>
        <item x="20285"/>
        <item x="19579"/>
        <item x="14376"/>
        <item x="13162"/>
        <item x="11100"/>
        <item x="11395"/>
        <item x="13658"/>
        <item x="9402"/>
        <item x="5527"/>
        <item x="9405"/>
        <item x="19081"/>
        <item x="5258"/>
        <item x="9407"/>
        <item x="9980"/>
        <item x="8364"/>
        <item x="19018"/>
        <item x="8379"/>
        <item x="11386"/>
        <item x="11210"/>
        <item x="13635"/>
        <item x="13636"/>
        <item x="13291"/>
        <item x="14574"/>
        <item x="14387"/>
        <item x="12752"/>
        <item x="13638"/>
        <item x="14546"/>
        <item x="20851"/>
        <item x="14573"/>
        <item x="13637"/>
        <item x="20282"/>
        <item x="20592"/>
        <item x="18324"/>
        <item x="11718"/>
        <item x="10324"/>
        <item x="10432"/>
        <item x="9754"/>
        <item x="11717"/>
        <item x="11716"/>
        <item x="11715"/>
        <item x="10323"/>
        <item x="21457"/>
        <item x="19723"/>
        <item x="19948"/>
        <item x="19947"/>
        <item x="22360"/>
        <item x="22359"/>
        <item x="18957"/>
        <item x="23074"/>
        <item x="20741"/>
        <item x="22494"/>
        <item x="19946"/>
        <item x="23075"/>
        <item x="20133"/>
        <item x="13476"/>
        <item x="20742"/>
        <item x="13475"/>
        <item x="22338"/>
        <item x="23054"/>
        <item x="21396"/>
        <item x="21366"/>
        <item x="20666"/>
        <item x="19909"/>
        <item x="21916"/>
        <item x="20665"/>
        <item x="23055"/>
        <item x="23056"/>
        <item x="18901"/>
        <item x="18987"/>
        <item x="21777"/>
        <item x="9236"/>
        <item x="21289"/>
        <item x="21288"/>
        <item x="10040"/>
        <item x="11502"/>
        <item x="11224"/>
        <item x="8910"/>
        <item x="23236"/>
        <item x="10694"/>
        <item x="11229"/>
        <item x="10048"/>
        <item x="9893"/>
        <item x="20615"/>
        <item x="23023"/>
        <item x="21374"/>
        <item x="13287"/>
        <item x="19080"/>
        <item x="23024"/>
        <item x="9916"/>
        <item x="10944"/>
        <item x="9936"/>
        <item x="11254"/>
        <item x="9877"/>
        <item x="9915"/>
        <item x="9935"/>
        <item x="10960"/>
        <item x="9620"/>
        <item x="10014"/>
        <item x="22047"/>
        <item x="11695"/>
        <item x="11472"/>
        <item x="20157"/>
        <item x="23621"/>
        <item x="19399"/>
        <item x="21354"/>
        <item x="20574"/>
        <item x="13233"/>
        <item x="13322"/>
        <item x="19606"/>
        <item x="23033"/>
        <item x="13324"/>
        <item x="13323"/>
        <item x="13234"/>
        <item x="19400"/>
        <item x="19883"/>
        <item x="23032"/>
        <item x="19085"/>
        <item x="19401"/>
        <item x="13325"/>
        <item x="11121"/>
        <item x="11228"/>
        <item x="10045"/>
        <item x="10387"/>
        <item x="11577"/>
        <item x="9581"/>
        <item x="10046"/>
        <item x="10047"/>
        <item x="10220"/>
        <item x="20142"/>
        <item x="14660"/>
        <item x="9710"/>
        <item x="9712"/>
        <item x="9711"/>
        <item x="5789"/>
        <item x="5758"/>
        <item x="11547"/>
        <item x="5740"/>
        <item x="5949"/>
        <item x="9562"/>
        <item x="8369"/>
        <item x="20990"/>
        <item x="14438"/>
        <item x="14369"/>
        <item x="12740"/>
        <item x="12741"/>
        <item x="11389"/>
        <item x="20393"/>
        <item x="11388"/>
        <item x="9403"/>
        <item x="20991"/>
        <item x="10386"/>
        <item x="10718"/>
        <item x="22114"/>
        <item x="11390"/>
        <item x="5726"/>
        <item x="20756"/>
        <item x="22166"/>
        <item x="13494"/>
        <item x="21641"/>
        <item x="18766"/>
        <item x="21630"/>
        <item x="21642"/>
        <item x="21638"/>
        <item x="21637"/>
        <item x="22196"/>
        <item x="21640"/>
        <item x="22435"/>
        <item x="18741"/>
        <item x="20057"/>
        <item x="21639"/>
        <item x="21635"/>
        <item x="21636"/>
        <item x="20058"/>
        <item x="20059"/>
        <item x="22941"/>
        <item x="20384"/>
        <item x="20375"/>
        <item x="12934"/>
        <item x="20379"/>
        <item x="14169"/>
        <item x="18881"/>
        <item x="14170"/>
        <item x="19566"/>
        <item x="19565"/>
        <item x="19569"/>
        <item x="19568"/>
        <item x="20364"/>
        <item x="20381"/>
        <item x="14416"/>
        <item x="20383"/>
        <item x="20380"/>
        <item x="20382"/>
        <item x="20374"/>
        <item x="19583"/>
        <item x="18880"/>
        <item x="12932"/>
        <item x="14173"/>
        <item x="19567"/>
        <item x="19564"/>
        <item x="21178"/>
        <item x="20056"/>
        <item x="20377"/>
        <item x="21174"/>
        <item x="21175"/>
        <item x="21176"/>
        <item x="20376"/>
        <item x="14171"/>
        <item x="20378"/>
        <item x="22955"/>
        <item x="23215"/>
        <item x="23214"/>
        <item x="14167"/>
        <item x="14172"/>
        <item x="21177"/>
        <item x="14168"/>
        <item x="12933"/>
        <item x="21633"/>
        <item x="21170"/>
        <item x="21169"/>
        <item x="19557"/>
        <item x="23216"/>
        <item x="12938"/>
        <item x="14414"/>
        <item x="19580"/>
        <item x="19556"/>
        <item x="21171"/>
        <item x="21168"/>
        <item x="12937"/>
        <item x="22942"/>
        <item x="20362"/>
        <item x="20363"/>
        <item x="18725"/>
        <item x="19963"/>
        <item x="13915"/>
        <item x="21191"/>
        <item x="21327"/>
        <item x="21326"/>
        <item x="21988"/>
        <item x="19150"/>
        <item x="19334"/>
        <item x="18715"/>
        <item x="22914"/>
        <item x="21857"/>
        <item x="19333"/>
        <item x="22267"/>
        <item x="13012"/>
        <item x="19788"/>
        <item x="14442"/>
        <item x="13015"/>
        <item x="13014"/>
        <item x="20210"/>
        <item x="21855"/>
        <item x="20427"/>
        <item x="19587"/>
        <item x="13013"/>
        <item x="20426"/>
        <item x="21252"/>
        <item x="22569"/>
        <item x="23331"/>
        <item x="19673"/>
        <item x="22284"/>
        <item x="22277"/>
        <item x="19348"/>
        <item x="18742"/>
        <item x="18716"/>
        <item x="13006"/>
        <item x="13007"/>
        <item x="20424"/>
        <item x="19817"/>
        <item x="21582"/>
        <item x="21762"/>
        <item x="20061"/>
        <item x="23093"/>
        <item x="19051"/>
        <item x="21375"/>
        <item x="22124"/>
        <item x="20472"/>
        <item x="13525"/>
        <item x="20564"/>
        <item x="13526"/>
        <item x="22145"/>
        <item x="22436"/>
        <item x="19787"/>
        <item x="19811"/>
        <item x="21581"/>
        <item x="22929"/>
        <item x="21856"/>
        <item x="19794"/>
        <item x="21294"/>
        <item x="19672"/>
        <item x="22266"/>
        <item x="14440"/>
        <item x="13011"/>
        <item x="14441"/>
        <item x="23333"/>
        <item x="21345"/>
        <item x="22265"/>
        <item x="18572"/>
        <item x="18574"/>
        <item x="18717"/>
        <item x="18714"/>
        <item x="18719"/>
        <item x="20175"/>
        <item x="19356"/>
        <item x="19355"/>
        <item x="20423"/>
        <item x="13005"/>
        <item x="20422"/>
        <item x="14242"/>
        <item x="14241"/>
        <item x="21341"/>
        <item x="19859"/>
        <item x="21473"/>
        <item x="20562"/>
        <item x="22123"/>
        <item x="20934"/>
        <item x="8368"/>
        <item x="8392"/>
        <item x="14285"/>
        <item x="11103"/>
        <item x="11102"/>
        <item x="13869"/>
        <item x="21231"/>
        <item x="13870"/>
        <item x="19171"/>
        <item x="10799"/>
        <item x="9204"/>
        <item x="11392"/>
        <item x="19021"/>
        <item x="11307"/>
        <item x="22531"/>
        <item x="19020"/>
        <item x="8366"/>
        <item x="8375"/>
        <item x="8378"/>
        <item x="8373"/>
        <item x="10054"/>
        <item x="10395"/>
        <item x="19172"/>
        <item x="8376"/>
        <item x="5715"/>
        <item x="13858"/>
        <item x="18330"/>
        <item x="14284"/>
        <item x="9404"/>
        <item x="12850"/>
        <item x="14399"/>
        <item x="14287"/>
        <item x="21844"/>
        <item x="21002"/>
        <item x="14453"/>
        <item x="11393"/>
        <item x="12917"/>
        <item x="18331"/>
        <item x="11565"/>
        <item x="5555"/>
        <item x="11391"/>
        <item x="5554"/>
        <item x="18982"/>
        <item x="14318"/>
        <item x="5727"/>
        <item x="8372"/>
        <item x="13625"/>
        <item x="21001"/>
        <item x="20839"/>
        <item x="22530"/>
        <item x="10049"/>
        <item x="9708"/>
        <item x="9715"/>
        <item x="20369"/>
        <item x="20828"/>
        <item x="20829"/>
        <item x="14329"/>
        <item x="11542"/>
        <item x="13615"/>
        <item x="5702"/>
        <item x="14371"/>
        <item x="14400"/>
        <item x="13645"/>
        <item x="14567"/>
        <item x="14401"/>
        <item x="14545"/>
        <item x="19113"/>
        <item x="14049"/>
        <item x="10059"/>
        <item x="13596"/>
        <item x="13356"/>
        <item x="13059"/>
        <item x="13598"/>
        <item x="13286"/>
        <item x="20279"/>
        <item x="20965"/>
        <item x="13594"/>
        <item x="9254"/>
        <item x="14505"/>
        <item x="18907"/>
        <item x="14036"/>
        <item x="13930"/>
        <item x="19174"/>
        <item x="10241"/>
        <item x="12943"/>
        <item x="14439"/>
        <item x="20287"/>
        <item x="11308"/>
        <item x="14648"/>
        <item x="13617"/>
        <item x="9414"/>
        <item x="14641"/>
        <item x="13918"/>
        <item x="5509"/>
        <item x="9788"/>
        <item x="14407"/>
        <item x="21194"/>
        <item x="14370"/>
        <item x="13931"/>
        <item x="9742"/>
        <item x="14512"/>
        <item x="20617"/>
        <item x="11791"/>
        <item x="14564"/>
        <item x="12743"/>
        <item x="12753"/>
        <item x="20822"/>
        <item x="10390"/>
        <item x="14420"/>
        <item x="9784"/>
        <item x="14616"/>
        <item x="12747"/>
        <item x="20775"/>
        <item x="13288"/>
        <item x="13616"/>
        <item x="20830"/>
        <item x="12918"/>
        <item x="14489"/>
        <item x="14589"/>
        <item x="14013"/>
        <item x="10302"/>
        <item x="13619"/>
        <item x="12688"/>
        <item x="14661"/>
        <item x="14632"/>
        <item x="12795"/>
        <item x="20273"/>
        <item x="13631"/>
        <item x="12889"/>
        <item x="14383"/>
        <item x="10394"/>
        <item x="14570"/>
        <item x="13623"/>
        <item x="13621"/>
        <item x="13626"/>
        <item x="20247"/>
        <item x="10084"/>
        <item x="5504"/>
        <item x="11309"/>
        <item x="19124"/>
        <item x="14617"/>
        <item x="14506"/>
        <item x="19122"/>
        <item x="13595"/>
        <item x="21019"/>
        <item x="13157"/>
        <item x="12745"/>
        <item x="9428"/>
        <item x="11319"/>
        <item x="12882"/>
        <item x="21945"/>
        <item x="20527"/>
        <item x="11848"/>
        <item x="12751"/>
        <item x="13920"/>
        <item x="13906"/>
        <item x="5541"/>
        <item x="14569"/>
        <item x="10503"/>
        <item x="13158"/>
        <item x="20844"/>
        <item x="14451"/>
        <item x="20271"/>
        <item x="13934"/>
        <item x="12796"/>
        <item x="14472"/>
        <item x="12744"/>
        <item x="13628"/>
        <item x="13650"/>
        <item x="13909"/>
        <item x="14595"/>
        <item x="13630"/>
        <item x="20843"/>
        <item x="13624"/>
        <item x="13256"/>
        <item x="20254"/>
        <item x="12754"/>
        <item x="20394"/>
        <item x="14618"/>
        <item x="12852"/>
        <item x="12809"/>
        <item x="11860"/>
        <item x="10410"/>
        <item x="14663"/>
        <item x="9771"/>
        <item x="12858"/>
        <item x="13640"/>
        <item x="13063"/>
        <item x="14547"/>
        <item x="13420"/>
        <item x="14529"/>
        <item x="13935"/>
        <item x="13936"/>
        <item x="14317"/>
        <item x="13702"/>
        <item x="13218"/>
        <item x="14325"/>
        <item x="20855"/>
        <item x="5543"/>
        <item x="14152"/>
        <item x="13893"/>
        <item x="10462"/>
        <item x="12690"/>
        <item x="20996"/>
        <item x="12920"/>
        <item x="9417"/>
        <item x="14280"/>
        <item x="13730"/>
        <item x="13879"/>
        <item x="12856"/>
        <item x="14403"/>
        <item x="12629"/>
        <item x="14110"/>
        <item x="14107"/>
        <item x="13750"/>
        <item x="20903"/>
        <item x="19115"/>
        <item x="20970"/>
        <item x="14037"/>
        <item x="21234"/>
        <item x="21235"/>
        <item x="18883"/>
        <item x="14281"/>
        <item x="13768"/>
        <item x="13767"/>
        <item x="13819"/>
        <item x="13818"/>
        <item x="13882"/>
        <item x="20971"/>
        <item x="13652"/>
        <item x="21103"/>
        <item x="20312"/>
        <item x="13647"/>
        <item x="13648"/>
        <item x="20858"/>
        <item x="13107"/>
        <item x="9783"/>
        <item x="13861"/>
        <item x="14596"/>
        <item x="13881"/>
        <item x="14043"/>
        <item x="13629"/>
        <item x="13817"/>
        <item x="14286"/>
        <item x="14046"/>
        <item x="9732"/>
        <item x="14621"/>
        <item x="13941"/>
        <item x="14038"/>
        <item x="14045"/>
        <item x="20284"/>
        <item x="14389"/>
        <item x="20469"/>
        <item x="13161"/>
        <item x="13951"/>
        <item x="14544"/>
        <item x="5544"/>
        <item x="19177"/>
        <item x="9429"/>
        <item x="19123"/>
        <item x="21946"/>
        <item x="14048"/>
        <item x="10312"/>
        <item x="14051"/>
        <item x="13651"/>
        <item x="10248"/>
        <item x="22532"/>
        <item x="13975"/>
        <item x="13701"/>
        <item x="13876"/>
        <item x="12681"/>
        <item x="10464"/>
        <item x="13977"/>
        <item x="12936"/>
        <item x="13867"/>
        <item x="12810"/>
        <item x="18869"/>
        <item x="9770"/>
        <item x="18879"/>
        <item x="10447"/>
        <item x="9789"/>
        <item x="9647"/>
        <item x="10313"/>
        <item x="18864"/>
        <item x="20962"/>
        <item x="11231"/>
        <item x="9104"/>
        <item x="14566"/>
        <item x="18876"/>
        <item x="9555"/>
        <item x="9554"/>
        <item x="14571"/>
        <item x="13299"/>
        <item x="13922"/>
        <item x="13714"/>
        <item x="13923"/>
        <item x="14200"/>
        <item x="13735"/>
        <item x="14179"/>
        <item x="13756"/>
        <item x="13039"/>
        <item x="13991"/>
        <item x="8380"/>
        <item x="19639"/>
        <item x="14165"/>
        <item x="13755"/>
        <item x="13763"/>
        <item x="19620"/>
        <item x="13946"/>
        <item x="14324"/>
        <item x="13708"/>
        <item x="18875"/>
        <item x="14572"/>
        <item x="11899"/>
        <item x="13742"/>
        <item x="22534"/>
        <item x="9419"/>
        <item x="14504"/>
        <item x="20249"/>
        <item x="12805"/>
        <item x="20395"/>
        <item x="20886"/>
        <item x="14406"/>
        <item x="14408"/>
        <item x="12607"/>
        <item x="14419"/>
        <item x="11866"/>
        <item x="13748"/>
        <item x="13762"/>
        <item x="14551"/>
        <item x="14199"/>
        <item x="14177"/>
        <item x="11879"/>
        <item x="14410"/>
        <item x="14490"/>
        <item x="14611"/>
        <item x="14614"/>
        <item x="14486"/>
        <item x="14528"/>
        <item x="13691"/>
        <item x="13297"/>
        <item x="13300"/>
        <item x="14321"/>
        <item x="9556"/>
        <item x="13761"/>
        <item x="12646"/>
        <item x="12687"/>
        <item x="12691"/>
        <item x="13907"/>
        <item x="11969"/>
        <item x="10085"/>
        <item x="11902"/>
        <item x="14600"/>
        <item x="14418"/>
        <item x="10448"/>
        <item x="10446"/>
        <item x="14609"/>
        <item x="13688"/>
        <item x="13689"/>
        <item x="10092"/>
        <item x="13880"/>
        <item x="14508"/>
        <item x="13890"/>
        <item x="10093"/>
        <item x="11318"/>
        <item x="20983"/>
        <item x="12769"/>
        <item x="13035"/>
        <item x="13036"/>
        <item x="10309"/>
        <item x="13976"/>
        <item x="20621"/>
        <item x="21126"/>
        <item x="9740"/>
        <item x="20824"/>
        <item x="13706"/>
        <item x="13704"/>
        <item x="14108"/>
        <item x="14635"/>
        <item x="14603"/>
        <item x="13700"/>
        <item x="14550"/>
        <item x="12865"/>
        <item x="14109"/>
        <item x="11880"/>
        <item x="13698"/>
        <item x="13699"/>
        <item x="14582"/>
        <item x="11867"/>
        <item x="11906"/>
        <item x="14602"/>
        <item x="13865"/>
        <item x="13986"/>
        <item x="14481"/>
        <item x="13168"/>
        <item x="14639"/>
        <item x="14151"/>
        <item x="14111"/>
        <item x="11869"/>
        <item x="14668"/>
        <item x="21132"/>
        <item x="12778"/>
        <item x="13040"/>
        <item x="12942"/>
        <item x="11881"/>
        <item x="21131"/>
        <item x="11398"/>
        <item x="18327"/>
        <item x="20891"/>
        <item x="13709"/>
        <item x="21133"/>
        <item x="13301"/>
        <item x="13924"/>
        <item x="20963"/>
        <item x="12867"/>
        <item x="22536"/>
        <item x="10463"/>
        <item x="11918"/>
        <item x="22533"/>
        <item x="20459"/>
        <item x="13493"/>
        <item x="13711"/>
        <item x="13814"/>
        <item x="12755"/>
        <item x="14711"/>
        <item x="14402"/>
        <item x="11405"/>
        <item x="12951"/>
        <item x="13892"/>
        <item x="11868"/>
        <item x="14044"/>
        <item x="11404"/>
        <item x="21139"/>
        <item x="14201"/>
        <item x="14645"/>
        <item x="12870"/>
        <item x="13990"/>
        <item x="14423"/>
        <item x="12952"/>
        <item x="14473"/>
        <item x="14377"/>
        <item x="12781"/>
        <item x="13896"/>
        <item x="12945"/>
        <item x="20842"/>
        <item x="13722"/>
        <item x="13188"/>
        <item x="14488"/>
        <item x="14515"/>
        <item x="13307"/>
        <item x="14124"/>
        <item x="13170"/>
        <item x="10478"/>
        <item x="13871"/>
        <item x="13933"/>
        <item x="14409"/>
        <item x="12868"/>
        <item x="14514"/>
        <item x="13304"/>
        <item x="14148"/>
        <item x="14620"/>
        <item x="13925"/>
        <item x="21233"/>
        <item x="20386"/>
        <item x="10418"/>
        <item x="20853"/>
        <item x="10477"/>
        <item x="12578"/>
        <item x="12780"/>
        <item x="10240"/>
        <item x="20852"/>
        <item x="14671"/>
        <item x="14326"/>
        <item x="14467"/>
        <item x="13831"/>
        <item x="14615"/>
        <item x="13913"/>
        <item x="14000"/>
        <item x="13128"/>
        <item x="20435"/>
        <item x="13041"/>
        <item x="14379"/>
        <item x="12785"/>
        <item x="13998"/>
        <item x="19178"/>
        <item x="20894"/>
        <item x="13999"/>
        <item x="12784"/>
        <item x="9741"/>
        <item x="14643"/>
        <item x="13729"/>
        <item x="14672"/>
        <item x="14642"/>
        <item x="14153"/>
        <item x="12883"/>
        <item x="10481"/>
        <item x="14654"/>
        <item x="14149"/>
        <item x="14159"/>
        <item x="13732"/>
        <item x="14008"/>
        <item x="14511"/>
        <item x="21192"/>
        <item x="14131"/>
        <item x="20024"/>
        <item x="14531"/>
        <item x="14516"/>
        <item x="14588"/>
        <item x="13736"/>
        <item x="13195"/>
        <item x="12874"/>
        <item x="14380"/>
        <item x="12786"/>
        <item x="14154"/>
        <item x="14006"/>
        <item x="14640"/>
        <item x="14158"/>
        <item x="14587"/>
        <item x="13733"/>
        <item x="21172"/>
        <item x="13734"/>
        <item x="12873"/>
        <item x="18863"/>
        <item x="13731"/>
        <item x="21196"/>
        <item x="12639"/>
        <item x="14631"/>
        <item x="14007"/>
        <item x="14156"/>
        <item x="14027"/>
        <item x="13690"/>
        <item x="13692"/>
        <item x="10083"/>
        <item x="12768"/>
        <item x="14155"/>
        <item x="11236"/>
        <item x="10491"/>
        <item x="14517"/>
        <item x="20691"/>
        <item x="20769"/>
        <item x="14010"/>
        <item x="14101"/>
        <item x="13741"/>
        <item x="13746"/>
        <item x="20311"/>
        <item x="12624"/>
        <item x="20468"/>
        <item x="13754"/>
        <item x="21173"/>
        <item x="13749"/>
        <item x="14174"/>
        <item x="11387"/>
        <item x="13703"/>
        <item x="13752"/>
        <item x="12625"/>
        <item x="20902"/>
        <item x="13751"/>
        <item x="20859"/>
        <item x="13753"/>
        <item x="12393"/>
        <item x="14421"/>
        <item x="20906"/>
        <item x="20905"/>
        <item x="12877"/>
        <item x="13495"/>
        <item x="14022"/>
        <item x="20907"/>
        <item x="12626"/>
        <item x="13044"/>
        <item x="20325"/>
        <item x="13908"/>
        <item x="12855"/>
        <item x="12878"/>
        <item x="14712"/>
        <item x="20032"/>
        <item x="13766"/>
        <item x="13770"/>
        <item x="14331"/>
        <item x="9102"/>
        <item x="12854"/>
        <item x="13769"/>
        <item x="12793"/>
        <item x="12794"/>
        <item x="21158"/>
        <item x="10315"/>
        <item x="13622"/>
        <item x="13862"/>
        <item x="13620"/>
        <item x="13632"/>
        <item x="13639"/>
        <item x="14039"/>
        <item x="14041"/>
        <item x="8388"/>
        <item x="13885"/>
        <item x="13532"/>
        <item x="12742"/>
        <item x="9709"/>
        <item x="13010"/>
        <item x="20473"/>
        <item x="18323"/>
        <item x="13891"/>
        <item x="20474"/>
        <item x="12864"/>
        <item x="13866"/>
        <item x="12866"/>
        <item x="20752"/>
        <item x="21182"/>
        <item x="13167"/>
        <item x="9421"/>
        <item x="14320"/>
        <item x="22191"/>
        <item x="13538"/>
        <item x="13897"/>
        <item x="12950"/>
        <item x="11898"/>
        <item x="13355"/>
        <item x="11399"/>
        <item x="21193"/>
        <item x="21195"/>
        <item x="13289"/>
        <item x="12568"/>
        <item x="12132"/>
        <item x="10087"/>
        <item x="18322"/>
        <item x="14123"/>
        <item x="13514"/>
        <item x="14322"/>
        <item x="18993"/>
        <item x="13110"/>
        <item x="22535"/>
        <item x="18329"/>
        <item x="14266"/>
        <item x="20816"/>
        <item x="21230"/>
        <item x="9415"/>
        <item x="12561"/>
        <item x="20856"/>
        <item x="5508"/>
        <item x="20563"/>
        <item x="19119"/>
        <item x="14344"/>
        <item x="13633"/>
        <item x="9787"/>
        <item x="5725"/>
        <item x="8401"/>
        <item x="13618"/>
        <item x="8400"/>
        <item x="11901"/>
        <item x="13597"/>
        <item x="12680"/>
        <item x="19176"/>
        <item x="11258"/>
        <item x="19129"/>
        <item x="13705"/>
        <item x="14100"/>
        <item x="13713"/>
        <item x="14099"/>
        <item x="20004"/>
        <item x="14098"/>
        <item x="5548"/>
        <item x="13513"/>
        <item x="19158"/>
        <item x="11008"/>
        <item x="13830"/>
        <item x="5503"/>
        <item x="14115"/>
        <item x="14050"/>
        <item x="5533"/>
        <item x="14157"/>
        <item x="20326"/>
        <item x="19112"/>
        <item x="14166"/>
        <item x="19143"/>
        <item x="11553"/>
        <item x="5553"/>
        <item x="13813"/>
        <item x="11557"/>
        <item x="19114"/>
        <item x="10961"/>
        <item x="5529"/>
        <item x="11255"/>
        <item x="13627"/>
        <item x="5706"/>
        <item x="10301"/>
        <item x="19056"/>
        <item x="14042"/>
        <item x="13883"/>
        <item x="9233"/>
        <item x="20613"/>
        <item x="8393"/>
        <item x="8386"/>
        <item x="8398"/>
        <item x="9105"/>
        <item x="14332"/>
        <item x="8335"/>
        <item x="8397"/>
        <item x="8414"/>
        <item x="8396"/>
        <item x="8413"/>
        <item x="8394"/>
        <item x="8402"/>
        <item x="8399"/>
        <item x="9250"/>
        <item x="9249"/>
        <item x="9248"/>
        <item x="20857"/>
        <item x="21190"/>
        <item x="10249"/>
        <item x="8389"/>
        <item x="8395"/>
        <item x="11101"/>
        <item x="8326"/>
        <item x="8412"/>
        <item x="10239"/>
        <item x="22529"/>
        <item x="5530"/>
        <item x="8387"/>
        <item x="8374"/>
        <item x="9418"/>
        <item x="20368"/>
        <item x="13611"/>
        <item x="14163"/>
        <item x="13614"/>
        <item x="12914"/>
        <item x="14382"/>
        <item x="14412"/>
        <item x="9427"/>
        <item x="5531"/>
        <item x="13612"/>
        <item x="20823"/>
        <item x="5545"/>
        <item x="13610"/>
        <item x="13606"/>
        <item x="13608"/>
        <item x="13613"/>
        <item x="20370"/>
        <item x="13710"/>
        <item x="12584"/>
        <item x="10391"/>
        <item x="12947"/>
        <item x="12953"/>
        <item x="9790"/>
        <item x="20825"/>
        <item x="19619"/>
        <item x="13607"/>
        <item x="14565"/>
        <item x="5265"/>
        <item x="20982"/>
        <item x="13744"/>
        <item x="13745"/>
        <item x="13929"/>
        <item x="13069"/>
        <item x="14282"/>
        <item x="14563"/>
        <item x="14411"/>
        <item x="13712"/>
        <item x="14625"/>
        <item x="21181"/>
        <item x="14164"/>
        <item x="14011"/>
        <item x="12884"/>
        <item x="20898"/>
        <item x="12954"/>
        <item x="13042"/>
        <item x="20397"/>
        <item x="14413"/>
        <item x="13068"/>
        <item x="14012"/>
        <item x="14194"/>
        <item x="14195"/>
        <item x="20321"/>
        <item x="20938"/>
        <item x="21204"/>
        <item x="14203"/>
        <item x="13196"/>
        <item x="14610"/>
        <item x="14014"/>
        <item x="14140"/>
        <item x="17075"/>
        <item x="10385"/>
        <item x="14147"/>
        <item x="21180"/>
        <item x="20320"/>
        <item x="13987"/>
        <item x="12806"/>
        <item x="11578"/>
        <item x="13609"/>
        <item x="10311"/>
        <item x="11232"/>
        <item x="20322"/>
        <item x="9426"/>
        <item x="5532"/>
        <item x="13743"/>
        <item x="13914"/>
        <item x="19130"/>
        <item x="10392"/>
        <item x="13605"/>
        <item x="14202"/>
        <item x="9237"/>
        <item x="11230"/>
        <item x="20850"/>
        <item x="11968"/>
        <item x="12798"/>
        <item x="13944"/>
        <item x="14455"/>
        <item x="13124"/>
        <item x="13863"/>
        <item x="13945"/>
        <item x="13539"/>
        <item x="13910"/>
        <item x="14384"/>
        <item x="12797"/>
        <item x="8377"/>
        <item x="10400"/>
        <item x="10399"/>
        <item x="10402"/>
        <item x="9726"/>
        <item x="14662"/>
        <item x="10401"/>
        <item x="11394"/>
        <item x="5534"/>
        <item x="10403"/>
        <item x="19173"/>
        <item x="5535"/>
        <item x="8333"/>
        <item x="18991"/>
        <item x="8391"/>
        <item x="9798"/>
        <item x="8390"/>
        <item x="10492"/>
        <item x="5547"/>
        <item x="9422"/>
        <item x="9797"/>
        <item x="10079"/>
        <item x="10466"/>
        <item x="14348"/>
        <item x="10250"/>
        <item x="10467"/>
        <item x="21238"/>
        <item x="21236"/>
        <item x="8403"/>
        <item x="5760"/>
        <item x="8405"/>
        <item x="8404"/>
        <item x="8406"/>
        <item x="18990"/>
        <item x="8407"/>
        <item x="11551"/>
        <item x="11559"/>
        <item x="20245"/>
        <item x="14214"/>
        <item x="10298"/>
        <item x="12597"/>
        <item x="12659"/>
        <item x="14365"/>
        <item x="12735"/>
        <item x="12912"/>
        <item x="14367"/>
        <item x="11756"/>
        <item x="14366"/>
        <item x="12658"/>
        <item x="14542"/>
        <item x="23675"/>
        <item x="23674"/>
        <item x="13054"/>
        <item x="14436"/>
        <item x="13053"/>
        <item x="20244"/>
        <item x="12911"/>
        <item x="20451"/>
        <item x="20449"/>
        <item x="20448"/>
        <item x="14559"/>
        <item x="19106"/>
        <item x="20450"/>
        <item x="14560"/>
        <item x="14450"/>
        <item x="14479"/>
        <item x="14480"/>
        <item x="13055"/>
        <item x="13156"/>
        <item x="22455"/>
        <item x="23248"/>
        <item x="9883"/>
        <item x="9882"/>
        <item x="10857"/>
        <item x="23638"/>
        <item x="19716"/>
        <item x="21397"/>
        <item x="18735"/>
        <item x="19912"/>
        <item x="21923"/>
        <item x="20678"/>
        <item x="19919"/>
        <item x="13366"/>
        <item x="18325"/>
        <item x="13369"/>
        <item x="13365"/>
        <item x="13371"/>
        <item x="13367"/>
        <item x="13370"/>
        <item x="19717"/>
        <item x="14523"/>
        <item x="19918"/>
        <item x="20677"/>
        <item x="20667"/>
        <item x="23639"/>
        <item x="23643"/>
        <item x="19719"/>
        <item x="19714"/>
        <item x="19718"/>
        <item x="19713"/>
        <item x="22154"/>
        <item x="22341"/>
        <item x="22339"/>
        <item x="22340"/>
        <item x="19415"/>
        <item x="20676"/>
        <item x="19416"/>
        <item x="18721"/>
        <item x="21918"/>
        <item x="19913"/>
        <item x="21766"/>
        <item x="21398"/>
        <item x="21917"/>
        <item x="22101"/>
        <item x="20680"/>
        <item x="20593"/>
        <item x="23334"/>
        <item x="13361"/>
        <item x="21919"/>
        <item x="21920"/>
        <item x="19093"/>
        <item x="13376"/>
        <item x="13377"/>
        <item x="20682"/>
        <item x="23060"/>
        <item x="13368"/>
        <item x="20672"/>
        <item x="21927"/>
        <item x="14337"/>
        <item x="14336"/>
        <item x="14338"/>
        <item x="13374"/>
        <item x="14339"/>
        <item x="13373"/>
        <item x="20681"/>
        <item x="22489"/>
        <item x="21926"/>
        <item x="20674"/>
        <item x="20679"/>
        <item x="21402"/>
        <item x="19417"/>
        <item x="19418"/>
        <item x="13372"/>
        <item x="19921"/>
        <item x="22102"/>
        <item x="13362"/>
        <item x="19920"/>
        <item x="19914"/>
        <item x="13375"/>
        <item x="20673"/>
        <item x="21924"/>
        <item x="22103"/>
        <item x="19922"/>
        <item x="20683"/>
        <item x="21925"/>
        <item x="20669"/>
        <item x="20671"/>
        <item x="20670"/>
        <item x="20458"/>
        <item x="20455"/>
        <item x="21631"/>
        <item x="18743"/>
        <item x="20456"/>
        <item x="21482"/>
        <item x="21986"/>
        <item x="22438"/>
        <item x="20062"/>
        <item x="21678"/>
        <item x="11541"/>
        <item x="21994"/>
        <item x="20475"/>
        <item x="21165"/>
        <item x="20457"/>
        <item x="23212"/>
        <item x="20454"/>
        <item x="19666"/>
        <item x="21270"/>
        <item x="21271"/>
        <item x="22928"/>
        <item x="18859"/>
        <item x="21622"/>
        <item x="21438"/>
        <item x="19954"/>
        <item x="20107"/>
        <item x="20746"/>
        <item x="21439"/>
        <item x="21147"/>
        <item x="21148"/>
        <item x="21150"/>
        <item x="20108"/>
        <item x="21146"/>
        <item x="19770"/>
        <item x="21935"/>
        <item x="23081"/>
        <item x="20155"/>
        <item x="21449"/>
        <item x="21447"/>
        <item x="14139"/>
        <item x="20042"/>
        <item x="21138"/>
        <item x="19146"/>
        <item x="14122"/>
        <item x="21151"/>
        <item x="21149"/>
        <item x="21617"/>
        <item x="21616"/>
        <item x="21615"/>
        <item x="21448"/>
        <item x="20041"/>
        <item x="23206"/>
        <item x="22031"/>
        <item x="21936"/>
        <item x="22065"/>
        <item x="21351"/>
        <item x="23006"/>
        <item x="22150"/>
        <item x="22922"/>
        <item x="22066"/>
        <item x="12774"/>
        <item x="12773"/>
        <item x="12776"/>
        <item x="12777"/>
        <item x="12772"/>
        <item x="20258"/>
        <item x="20266"/>
        <item x="20259"/>
        <item x="22068"/>
        <item x="19282"/>
        <item x="12775"/>
        <item x="20257"/>
        <item x="19313"/>
        <item x="19314"/>
        <item x="22061"/>
        <item x="21840"/>
        <item x="21842"/>
        <item x="21208"/>
        <item x="23330"/>
        <item x="21266"/>
        <item x="19303"/>
        <item x="19267"/>
        <item x="20265"/>
        <item x="22923"/>
        <item x="21841"/>
        <item x="19315"/>
        <item x="20262"/>
        <item x="20263"/>
        <item x="19292"/>
        <item x="19290"/>
        <item x="19302"/>
        <item x="12737"/>
        <item x="12746"/>
        <item x="13426"/>
        <item x="13424"/>
        <item x="12761"/>
        <item x="13423"/>
        <item x="12762"/>
        <item x="13425"/>
        <item x="12779"/>
        <item x="12783"/>
        <item x="20260"/>
        <item x="23228"/>
        <item x="20261"/>
        <item x="19316"/>
        <item x="19317"/>
        <item x="19318"/>
        <item x="19429"/>
        <item x="19319"/>
        <item x="19268"/>
        <item x="19289"/>
        <item x="19291"/>
        <item x="19283"/>
        <item x="19284"/>
        <item x="12736"/>
        <item x="14381"/>
        <item x="14378"/>
        <item x="22060"/>
        <item x="21408"/>
        <item x="21267"/>
        <item x="20121"/>
        <item x="12791"/>
        <item x="12789"/>
        <item x="22925"/>
        <item x="22924"/>
        <item x="10714"/>
        <item x="20122"/>
        <item x="22063"/>
        <item x="22062"/>
        <item x="12790"/>
        <item x="12788"/>
        <item x="12787"/>
        <item x="22064"/>
        <item x="19271"/>
        <item x="19273"/>
        <item x="19272"/>
        <item x="22067"/>
        <item x="20268"/>
        <item x="21209"/>
        <item x="21207"/>
        <item x="23049"/>
        <item x="19903"/>
        <item x="20660"/>
        <item x="19090"/>
        <item x="22384"/>
        <item x="18740"/>
        <item x="21486"/>
        <item x="19712"/>
        <item x="18739"/>
        <item x="21558"/>
        <item x="19413"/>
        <item x="19898"/>
        <item x="21504"/>
        <item x="23150"/>
        <item x="19904"/>
        <item x="21503"/>
        <item x="23050"/>
        <item x="20663"/>
        <item x="20662"/>
        <item x="21539"/>
        <item x="21530"/>
        <item x="19758"/>
        <item x="19759"/>
        <item x="19762"/>
        <item x="19757"/>
        <item x="19697"/>
        <item x="19760"/>
        <item x="19761"/>
        <item x="23044"/>
        <item x="20591"/>
        <item x="21487"/>
        <item x="21394"/>
        <item x="19407"/>
        <item x="19542"/>
        <item x="22503"/>
        <item x="19539"/>
        <item x="22446"/>
        <item x="19414"/>
        <item x="21484"/>
        <item x="21485"/>
        <item x="21360"/>
        <item x="21358"/>
        <item x="21571"/>
        <item x="22855"/>
        <item x="19911"/>
        <item x="19899"/>
        <item x="21359"/>
        <item x="21528"/>
        <item x="21495"/>
        <item x="21529"/>
        <item x="22675"/>
        <item x="22676"/>
        <item x="19412"/>
        <item x="19753"/>
        <item x="22611"/>
        <item x="22852"/>
        <item x="22851"/>
        <item x="22613"/>
        <item x="22612"/>
        <item x="23706"/>
        <item x="21531"/>
        <item x="22617"/>
        <item x="22105"/>
        <item x="21962"/>
        <item x="19644"/>
        <item x="19136"/>
        <item x="23157"/>
        <item x="20015"/>
        <item x="21538"/>
        <item x="21532"/>
        <item x="21537"/>
        <item x="19901"/>
        <item x="21395"/>
        <item x="21393"/>
        <item x="23046"/>
        <item x="23058"/>
        <item x="19908"/>
        <item x="21542"/>
        <item x="19906"/>
        <item x="23009"/>
        <item x="23241"/>
        <item x="20014"/>
        <item x="19763"/>
        <item x="19754"/>
        <item x="21391"/>
        <item x="23052"/>
        <item x="19865"/>
        <item x="23047"/>
        <item x="21970"/>
        <item x="20016"/>
        <item x="19138"/>
        <item x="19137"/>
        <item x="14005"/>
        <item x="14004"/>
        <item x="21600"/>
        <item x="22518"/>
        <item x="19645"/>
        <item x="23192"/>
        <item x="22517"/>
        <item x="23175"/>
        <item x="23176"/>
        <item x="13350"/>
        <item x="13348"/>
        <item x="13345"/>
        <item x="13346"/>
        <item x="13344"/>
        <item x="13343"/>
        <item x="13351"/>
        <item x="13349"/>
        <item x="13254"/>
        <item x="20590"/>
        <item x="13354"/>
        <item x="13823"/>
        <item x="13357"/>
        <item x="23170"/>
        <item x="12636"/>
        <item x="22097"/>
        <item x="21085"/>
        <item x="22100"/>
        <item x="21081"/>
        <item x="13953"/>
        <item x="13993"/>
        <item x="13995"/>
        <item x="21079"/>
        <item x="21086"/>
        <item x="14020"/>
        <item x="14021"/>
        <item x="21084"/>
        <item x="21094"/>
        <item x="21082"/>
        <item x="14024"/>
        <item x="14026"/>
        <item x="22094"/>
        <item x="13353"/>
        <item x="13360"/>
        <item x="13358"/>
        <item x="13359"/>
        <item x="22092"/>
        <item x="13255"/>
        <item x="21022"/>
        <item x="22504"/>
        <item x="21027"/>
        <item x="13958"/>
        <item x="18992"/>
        <item x="13957"/>
        <item x="12637"/>
        <item x="12635"/>
        <item x="14019"/>
        <item x="19135"/>
        <item x="21083"/>
        <item x="22096"/>
        <item x="14025"/>
        <item x="13955"/>
        <item x="21021"/>
        <item x="13994"/>
        <item x="13992"/>
        <item x="22419"/>
        <item x="13963"/>
        <item x="21365"/>
        <item x="19092"/>
        <item x="21023"/>
        <item x="22519"/>
        <item x="21975"/>
        <item x="21545"/>
        <item x="21599"/>
        <item x="21586"/>
        <item x="20184"/>
        <item x="22411"/>
        <item x="22409"/>
        <item x="22410"/>
        <item x="21080"/>
        <item x="20020"/>
        <item x="22098"/>
        <item x="21392"/>
        <item x="21710"/>
        <item x="21364"/>
        <item x="21362"/>
        <item x="22095"/>
        <item x="22093"/>
        <item x="19091"/>
        <item x="13954"/>
        <item x="19907"/>
        <item x="19910"/>
        <item x="19902"/>
        <item x="19900"/>
        <item x="19905"/>
        <item x="21065"/>
        <item x="18851"/>
        <item x="23057"/>
        <item x="23161"/>
        <item x="23051"/>
        <item x="23048"/>
        <item x="21095"/>
        <item x="21087"/>
        <item x="21971"/>
        <item x="21972"/>
        <item x="23059"/>
        <item x="18856"/>
        <item x="23168"/>
        <item x="23160"/>
        <item x="23187"/>
        <item x="23010"/>
        <item x="21913"/>
        <item x="22099"/>
        <item x="21977"/>
        <item x="20029"/>
        <item x="21914"/>
        <item x="20664"/>
        <item x="20659"/>
        <item x="21361"/>
        <item x="21363"/>
        <item x="21025"/>
        <item x="21064"/>
        <item x="21915"/>
        <item x="21063"/>
        <item x="23188"/>
        <item x="20656"/>
        <item x="13956"/>
        <item x="21024"/>
        <item x="21026"/>
        <item x="21073"/>
        <item x="21585"/>
        <item x="21035"/>
        <item x="23169"/>
        <item x="21096"/>
        <item x="23174"/>
        <item x="19140"/>
        <item x="22337"/>
        <item x="23053"/>
        <item x="21572"/>
        <item x="21566"/>
        <item x="22674"/>
        <item x="22672"/>
        <item x="22673"/>
        <item x="20588"/>
        <item x="20655"/>
        <item x="19699"/>
        <item x="21039"/>
        <item x="21040"/>
        <item x="21038"/>
        <item x="21045"/>
        <item x="21041"/>
        <item x="21044"/>
        <item x="21037"/>
        <item x="13258"/>
        <item x="13964"/>
        <item x="21042"/>
        <item x="21036"/>
        <item x="23162"/>
        <item x="20017"/>
        <item x="21548"/>
        <item x="21964"/>
        <item x="21963"/>
        <item x="21043"/>
        <item x="22511"/>
        <item x="23158"/>
        <item x="23703"/>
        <item x="23707"/>
        <item x="21060"/>
        <item x="19701"/>
        <item x="19700"/>
        <item x="21534"/>
        <item x="21535"/>
        <item x="19540"/>
        <item x="22382"/>
        <item x="22182"/>
        <item x="22414"/>
        <item x="22415"/>
        <item x="21968"/>
        <item x="14626"/>
        <item x="21536"/>
        <item x="21057"/>
        <item x="22615"/>
        <item x="22614"/>
        <item x="19756"/>
        <item x="21554"/>
        <item x="19752"/>
        <item x="19543"/>
        <item x="21569"/>
        <item x="23136"/>
        <item x="20034"/>
        <item x="20013"/>
        <item x="21967"/>
        <item x="22516"/>
        <item x="21570"/>
        <item x="19766"/>
        <item x="23191"/>
        <item x="21974"/>
        <item x="21070"/>
        <item x="23173"/>
        <item x="20594"/>
        <item x="21088"/>
        <item x="13981"/>
        <item x="14624"/>
        <item x="13978"/>
        <item x="21071"/>
        <item x="19132"/>
        <item x="14033"/>
        <item x="21089"/>
        <item x="14034"/>
        <item x="13985"/>
        <item x="13948"/>
        <item x="21072"/>
        <item x="14023"/>
        <item x="14030"/>
        <item x="14032"/>
        <item x="21100"/>
        <item x="21056"/>
        <item x="13259"/>
        <item x="20033"/>
        <item x="13984"/>
        <item x="13983"/>
        <item x="14627"/>
        <item x="14003"/>
        <item x="14002"/>
        <item x="14001"/>
        <item x="14630"/>
        <item x="13949"/>
        <item x="21092"/>
        <item x="14623"/>
        <item x="14028"/>
        <item x="21099"/>
        <item x="21102"/>
        <item x="11903"/>
        <item x="14031"/>
        <item x="14035"/>
        <item x="13980"/>
        <item x="13979"/>
        <item x="14629"/>
        <item x="14628"/>
        <item x="21090"/>
        <item x="13257"/>
        <item x="21069"/>
        <item x="19765"/>
        <item x="19764"/>
        <item x="21066"/>
        <item x="22416"/>
        <item x="22412"/>
        <item x="22413"/>
        <item x="22432"/>
        <item x="22417"/>
        <item x="22418"/>
        <item x="22510"/>
        <item x="20030"/>
        <item x="21067"/>
        <item x="21978"/>
        <item x="20022"/>
        <item x="20031"/>
        <item x="22502"/>
        <item x="21979"/>
        <item x="23194"/>
        <item x="23195"/>
        <item x="23190"/>
        <item x="23196"/>
        <item x="21973"/>
        <item x="20018"/>
        <item x="21101"/>
        <item x="21059"/>
        <item x="21603"/>
        <item x="21093"/>
        <item x="21091"/>
        <item x="14029"/>
        <item x="22513"/>
        <item x="22514"/>
        <item x="22515"/>
        <item x="22512"/>
        <item x="13950"/>
        <item x="21068"/>
        <item x="21602"/>
        <item x="21058"/>
        <item x="23164"/>
        <item x="23172"/>
        <item x="19131"/>
        <item x="19133"/>
        <item x="13982"/>
        <item x="18938"/>
        <item x="23165"/>
        <item x="23166"/>
        <item x="23171"/>
        <item x="23553"/>
        <item x="22422"/>
        <item x="21062"/>
        <item x="21557"/>
        <item x="22090"/>
        <item x="22091"/>
        <item x="18597"/>
        <item x="19755"/>
        <item x="21054"/>
        <item x="21047"/>
        <item x="21046"/>
        <item x="13969"/>
        <item x="21050"/>
        <item x="22509"/>
        <item x="21055"/>
        <item x="21965"/>
        <item x="22508"/>
        <item x="12633"/>
        <item x="12634"/>
        <item x="13965"/>
        <item x="13968"/>
        <item x="13967"/>
        <item x="13966"/>
        <item x="21049"/>
        <item x="21048"/>
        <item x="21549"/>
        <item x="22421"/>
        <item x="19541"/>
        <item x="21053"/>
        <item x="23163"/>
        <item x="21052"/>
        <item x="21966"/>
        <item x="21051"/>
        <item x="23193"/>
        <item x="11076"/>
        <item x="9966"/>
        <item x="11078"/>
        <item x="11077"/>
        <item x="9964"/>
        <item x="23189"/>
        <item x="9965"/>
        <item x="22244"/>
        <item x="22243"/>
        <item x="18591"/>
        <item x="18709"/>
        <item x="19792"/>
        <item x="22233"/>
        <item x="20098"/>
        <item x="20096"/>
        <item x="22234"/>
        <item x="19790"/>
        <item x="22920"/>
        <item x="20099"/>
        <item x="19657"/>
        <item x="20100"/>
        <item x="12679"/>
        <item x="21262"/>
        <item x="20226"/>
        <item x="20097"/>
        <item x="22024"/>
        <item x="19772"/>
        <item x="19771"/>
        <item x="23207"/>
        <item x="20048"/>
        <item x="20043"/>
        <item x="14134"/>
        <item x="21141"/>
        <item x="14638"/>
        <item x="21143"/>
        <item x="19773"/>
        <item x="21627"/>
        <item x="22192"/>
        <item x="22193"/>
        <item x="21623"/>
        <item x="21624"/>
        <item x="21621"/>
        <item x="22194"/>
        <item x="23205"/>
        <item x="20046"/>
        <item x="20110"/>
        <item x="20053"/>
        <item x="20047"/>
        <item x="20050"/>
        <item x="21614"/>
        <item x="20045"/>
        <item x="23204"/>
        <item x="23202"/>
        <item x="21163"/>
        <item x="19144"/>
        <item x="19148"/>
        <item x="20109"/>
        <item x="21159"/>
        <item x="21985"/>
        <item x="21136"/>
        <item x="14121"/>
        <item x="21134"/>
        <item x="14135"/>
        <item x="14136"/>
        <item x="14137"/>
        <item x="14138"/>
        <item x="14142"/>
        <item x="20049"/>
        <item x="21162"/>
        <item x="14133"/>
        <item x="21145"/>
        <item x="14132"/>
        <item x="21161"/>
        <item x="21152"/>
        <item x="23203"/>
        <item x="21142"/>
        <item x="21140"/>
        <item x="19145"/>
        <item x="21135"/>
        <item x="21144"/>
        <item x="21153"/>
        <item x="18858"/>
        <item x="21137"/>
        <item x="19147"/>
        <item x="13487"/>
        <item x="13488"/>
        <item x="22522"/>
        <item x="21206"/>
        <item x="21619"/>
        <item x="21620"/>
        <item x="22434"/>
        <item x="20044"/>
        <item x="21613"/>
        <item x="21626"/>
        <item x="21625"/>
        <item x="20040"/>
        <item x="21154"/>
        <item x="23084"/>
        <item x="18857"/>
        <item x="21984"/>
        <item x="22033"/>
        <item x="21164"/>
        <item x="21160"/>
        <item x="14146"/>
        <item x="14145"/>
        <item x="22999"/>
        <item x="18867"/>
        <item x="22985"/>
        <item x="10321"/>
        <item x="19360"/>
        <item x="14264"/>
        <item x="14265"/>
        <item x="19362"/>
        <item x="19358"/>
        <item x="19359"/>
        <item x="19361"/>
        <item x="10322"/>
        <item x="22286"/>
        <item x="21304"/>
        <item x="13060"/>
        <item x="20280"/>
        <item x="22983"/>
        <item x="11494"/>
        <item x="14657"/>
        <item x="13512"/>
        <item x="19678"/>
        <item x="19677"/>
        <item x="22374"/>
        <item x="22165"/>
        <item x="22372"/>
        <item x="18727"/>
        <item x="18731"/>
        <item x="21453"/>
        <item x="23255"/>
        <item x="22735"/>
        <item x="22982"/>
        <item x="11491"/>
        <item x="18730"/>
        <item x="21328"/>
        <item x="21303"/>
        <item x="22984"/>
        <item x="22981"/>
        <item x="19972"/>
        <item x="19969"/>
        <item x="21456"/>
        <item x="23087"/>
        <item x="13445"/>
        <item x="13056"/>
        <item x="20757"/>
        <item x="13523"/>
        <item x="14537"/>
        <item x="20758"/>
        <item x="14536"/>
        <item x="20503"/>
        <item x="22980"/>
        <item x="23089"/>
        <item x="22979"/>
        <item x="21452"/>
        <item x="22167"/>
        <item x="22376"/>
        <item x="13533"/>
        <item x="13534"/>
        <item x="13535"/>
        <item x="20755"/>
        <item x="19968"/>
        <item x="21376"/>
        <item x="13129"/>
        <item x="14388"/>
        <item x="22990"/>
        <item x="11492"/>
        <item x="11493"/>
        <item x="11490"/>
        <item x="23226"/>
        <item x="20776"/>
        <item x="14658"/>
        <item x="10320"/>
        <item x="9282"/>
        <item x="10319"/>
        <item x="19591"/>
        <item x="13524"/>
        <item x="13521"/>
        <item x="13522"/>
        <item x="13520"/>
        <item x="21450"/>
        <item x="21459"/>
        <item x="22164"/>
        <item x="21451"/>
        <item x="20773"/>
        <item x="23091"/>
        <item x="23092"/>
        <item x="22112"/>
        <item x="23237"/>
        <item x="21709"/>
        <item x="21560"/>
        <item x="21706"/>
        <item x="21674"/>
        <item x="21673"/>
        <item x="21672"/>
        <item x="22111"/>
        <item x="20161"/>
        <item x="20182"/>
        <item x="23240"/>
        <item x="21559"/>
        <item x="20054"/>
        <item x="23210"/>
        <item x="21816"/>
        <item x="19482"/>
        <item x="19483"/>
        <item x="22195"/>
        <item x="21629"/>
        <item x="21737"/>
        <item x="21736"/>
        <item x="23249"/>
        <item x="22135"/>
        <item x="21715"/>
        <item x="21817"/>
        <item x="22116"/>
        <item x="20183"/>
        <item x="20165"/>
        <item x="20163"/>
        <item x="22115"/>
        <item x="21210"/>
        <item x="21738"/>
        <item x="22118"/>
        <item x="23239"/>
        <item x="23238"/>
        <item x="22117"/>
        <item x="21739"/>
        <item x="20164"/>
        <item x="21494"/>
        <item x="11338"/>
        <item x="11339"/>
        <item x="11337"/>
        <item x="11340"/>
        <item x="21493"/>
        <item x="21518"/>
        <item x="21492"/>
        <item x="21491"/>
        <item x="11469"/>
        <item x="9824"/>
        <item x="11470"/>
        <item x="11471"/>
        <item x="10528"/>
        <item x="23155"/>
        <item x="20152"/>
        <item x="20153"/>
        <item x="22608"/>
        <item x="22607"/>
        <item x="20657"/>
        <item x="13347"/>
        <item x="22085"/>
        <item x="22086"/>
        <item x="22089"/>
        <item x="22087"/>
        <item x="22088"/>
        <item x="20154"/>
        <item x="20658"/>
        <item x="23045"/>
        <item x="19603"/>
        <item x="19698"/>
        <item x="20589"/>
        <item x="17208"/>
        <item x="17189"/>
        <item x="5750"/>
        <item x="5749"/>
        <item x="5948"/>
        <item x="5940"/>
        <item x="21634"/>
        <item x="5756"/>
        <item x="5757"/>
        <item x="5785"/>
        <item x="9894"/>
        <item x="10051"/>
        <item x="10044"/>
        <item x="10774"/>
        <item x="10865"/>
        <item x="11071"/>
        <item x="10952"/>
        <item x="9572"/>
        <item x="10393"/>
        <item x="10923"/>
        <item x="11233"/>
        <item x="11001"/>
        <item x="10922"/>
        <item x="11059"/>
        <item x="10921"/>
        <item x="10924"/>
        <item x="14235"/>
        <item x="14234"/>
        <item x="11234"/>
        <item x="9729"/>
        <item x="10591"/>
        <item x="5675"/>
        <item x="9858"/>
        <item x="10041"/>
        <item x="10042"/>
        <item x="10043"/>
        <item x="10745"/>
        <item x="11226"/>
        <item x="10843"/>
        <item x="10592"/>
        <item x="10773"/>
        <item x="11235"/>
        <item x="11057"/>
        <item x="9571"/>
        <item x="9934"/>
        <item x="10920"/>
        <item x="10746"/>
        <item x="14283"/>
        <item x="10775"/>
        <item x="9706"/>
        <item x="11227"/>
        <item x="10767"/>
        <item x="11225"/>
        <item x="11058"/>
        <item x="10844"/>
        <item x="22330"/>
        <item x="19874"/>
        <item x="23027"/>
        <item x="19873"/>
        <item x="21906"/>
        <item x="13317"/>
        <item x="23026"/>
        <item x="21903"/>
        <item x="13318"/>
        <item x="20624"/>
        <item x="22331"/>
        <item x="19872"/>
        <item x="21904"/>
        <item x="20627"/>
        <item x="21905"/>
        <item x="20625"/>
        <item x="19082"/>
        <item x="13316"/>
        <item x="20626"/>
        <item x="19876"/>
        <item x="19871"/>
        <item x="22332"/>
        <item x="19875"/>
        <item x="23029"/>
        <item x="21902"/>
        <item x="21377"/>
        <item x="21378"/>
        <item x="21900"/>
        <item x="19878"/>
        <item x="21901"/>
        <item x="20628"/>
        <item x="23005"/>
        <item x="23028"/>
        <item x="20629"/>
        <item x="19877"/>
        <item x="19879"/>
        <item x="13219"/>
        <item x="21891"/>
        <item x="22052"/>
        <item x="21888"/>
        <item x="20567"/>
        <item x="21893"/>
        <item x="13220"/>
        <item x="21889"/>
        <item x="22051"/>
        <item x="21892"/>
        <item x="20566"/>
        <item x="20565"/>
        <item x="22050"/>
        <item x="22049"/>
        <item x="13221"/>
        <item x="21890"/>
        <item x="19376"/>
        <item x="19861"/>
        <item x="19862"/>
        <item x="22048"/>
        <item x="23025"/>
        <item x="19860"/>
        <item x="22370"/>
        <item x="22368"/>
        <item x="22371"/>
        <item x="21940"/>
        <item x="19964"/>
        <item x="22495"/>
        <item x="22496"/>
        <item x="19966"/>
        <item x="19965"/>
        <item x="21446"/>
        <item x="20754"/>
        <item x="19967"/>
        <item x="23085"/>
        <item x="19479"/>
        <item x="22278"/>
        <item x="22279"/>
        <item x="22369"/>
        <item x="20001"/>
        <item x="19830"/>
        <item x="19828"/>
        <item x="22280"/>
        <item x="23086"/>
        <item x="13115"/>
        <item x="13112"/>
        <item x="13113"/>
        <item x="20495"/>
        <item x="13111"/>
        <item x="13114"/>
        <item x="13116"/>
        <item x="20496"/>
        <item x="19829"/>
        <item x="20972"/>
        <item x="19831"/>
        <item x="20003"/>
        <item x="21317"/>
        <item x="22386"/>
        <item x="22387"/>
        <item x="20002"/>
        <item x="14608"/>
        <item x="20973"/>
        <item x="21607"/>
        <item x="22433"/>
        <item x="20036"/>
        <item x="21605"/>
        <item x="21606"/>
        <item x="23199"/>
        <item x="22174"/>
        <item x="21478"/>
        <item x="23111"/>
        <item x="22927"/>
        <item x="22986"/>
        <item x="11453"/>
        <item x="9515"/>
        <item x="20204"/>
        <item x="19057"/>
        <item x="19681"/>
        <item x="19680"/>
        <item x="18593"/>
        <item x="13100"/>
        <item x="13101"/>
        <item x="13102"/>
        <item x="21315"/>
        <item x="19826"/>
        <item x="18846"/>
        <item x="22470"/>
        <item x="20208"/>
        <item x="20207"/>
        <item x="20201"/>
        <item x="20206"/>
        <item x="20202"/>
        <item x="20203"/>
        <item x="20205"/>
        <item x="22469"/>
        <item x="21250"/>
        <item x="21251"/>
        <item x="19041"/>
        <item x="19786"/>
        <item x="18843"/>
        <item x="20492"/>
        <item x="21314"/>
        <item x="5281"/>
        <item x="5273"/>
        <item x="5317"/>
        <item x="5261"/>
        <item x="5266"/>
        <item x="5327"/>
        <item x="5278"/>
        <item x="5315"/>
        <item x="23197"/>
        <item x="23149"/>
        <item x="5356"/>
        <item x="5355"/>
        <item x="19170"/>
        <item x="19109"/>
        <item x="5358"/>
        <item x="8491"/>
        <item x="5284"/>
        <item x="22872"/>
        <item x="22945"/>
        <item x="21279"/>
        <item x="22944"/>
        <item x="19581"/>
        <item x="22946"/>
        <item x="22947"/>
        <item x="22950"/>
        <item x="12915"/>
        <item x="12916"/>
        <item x="22943"/>
        <item x="22948"/>
        <item x="22949"/>
        <item x="22375"/>
        <item x="22989"/>
        <item x="22285"/>
        <item x="21323"/>
        <item x="22001"/>
        <item x="20077"/>
        <item x="20076"/>
        <item x="20079"/>
        <item x="21472"/>
        <item x="22005"/>
        <item x="22002"/>
        <item x="22003"/>
        <item x="21682"/>
        <item x="20078"/>
        <item x="22004"/>
        <item x="21465"/>
        <item x="21948"/>
        <item x="19117"/>
        <item x="19974"/>
        <item x="21949"/>
        <item x="21544"/>
        <item x="19111"/>
        <item x="19978"/>
        <item x="19980"/>
        <item x="21947"/>
        <item x="19979"/>
        <item x="20835"/>
        <item x="21944"/>
        <item x="12594"/>
        <item x="13122"/>
        <item x="19066"/>
        <item x="10715"/>
        <item x="22301"/>
        <item x="22258"/>
        <item x="19840"/>
        <item x="19838"/>
        <item x="18849"/>
        <item x="19046"/>
        <item x="13032"/>
        <item x="19380"/>
        <item x="21870"/>
        <item x="22876"/>
        <item x="19798"/>
        <item x="21869"/>
        <item x="21292"/>
        <item x="19063"/>
        <item x="19067"/>
        <item x="22966"/>
        <item x="22964"/>
        <item x="21852"/>
        <item x="12949"/>
        <item x="11271"/>
        <item x="12948"/>
        <item x="22960"/>
        <item x="20425"/>
        <item x="22992"/>
        <item x="18847"/>
        <item x="21866"/>
        <item x="22326"/>
        <item x="22300"/>
        <item x="22299"/>
        <item x="22271"/>
        <item x="22270"/>
        <item x="22325"/>
        <item x="19357"/>
        <item x="19332"/>
        <item x="19331"/>
        <item x="22151"/>
        <item x="20493"/>
        <item x="13008"/>
        <item x="13106"/>
        <item x="19816"/>
        <item x="19815"/>
        <item x="19586"/>
        <item x="11223"/>
        <item x="22306"/>
        <item x="19839"/>
        <item x="21293"/>
        <item x="19807"/>
        <item x="22973"/>
        <item x="22968"/>
        <item x="22975"/>
        <item x="20428"/>
        <item x="20112"/>
        <item x="20530"/>
        <item x="19071"/>
        <item x="19070"/>
        <item x="22995"/>
        <item x="20111"/>
        <item x="22877"/>
        <item x="19368"/>
        <item x="13169"/>
        <item x="12995"/>
        <item x="12640"/>
        <item x="22304"/>
        <item x="12599"/>
        <item x="10804"/>
        <item x="19367"/>
        <item x="20113"/>
        <item x="13126"/>
        <item x="20529"/>
        <item x="20396"/>
        <item x="10807"/>
        <item x="10806"/>
        <item x="20429"/>
        <item x="10808"/>
        <item x="12996"/>
        <item x="13172"/>
        <item x="12997"/>
        <item x="21337"/>
        <item x="19364"/>
        <item x="22305"/>
        <item x="19330"/>
        <item x="20526"/>
        <item x="19801"/>
        <item x="19814"/>
        <item x="21338"/>
        <item x="21287"/>
        <item x="21291"/>
        <item x="10039"/>
        <item x="22019"/>
        <item x="12644"/>
        <item x="13446"/>
        <item x="13009"/>
        <item x="12601"/>
        <item x="19050"/>
        <item x="21339"/>
        <item x="22967"/>
        <item x="22959"/>
        <item x="22994"/>
        <item x="10805"/>
        <item x="20089"/>
        <item x="22018"/>
        <item x="22875"/>
        <item x="22978"/>
        <item x="19052"/>
        <item x="21336"/>
        <item x="22974"/>
        <item x="22972"/>
        <item x="22268"/>
        <item x="19813"/>
        <item x="19812"/>
        <item x="13023"/>
        <item x="19053"/>
        <item x="22969"/>
        <item x="13024"/>
        <item x="21858"/>
        <item x="10698"/>
        <item x="10699"/>
        <item x="10697"/>
        <item x="11503"/>
        <item x="10389"/>
        <item x="10050"/>
        <item x="10696"/>
        <item x="21982"/>
        <item x="20039"/>
        <item x="21983"/>
        <item x="23201"/>
        <item x="20316"/>
        <item x="11114"/>
        <item x="11113"/>
        <item x="21273"/>
        <item x="14141"/>
        <item x="11786"/>
        <item x="11402"/>
        <item x="11787"/>
        <item x="10483"/>
        <item x="11788"/>
        <item x="5885"/>
        <item x="5899"/>
        <item x="9239"/>
        <item x="22425"/>
        <item x="21061"/>
        <item x="22237"/>
        <item x="20105"/>
        <item x="22030"/>
        <item x="20106"/>
        <item x="20872"/>
        <item x="11827"/>
        <item x="11359"/>
        <item x="10702"/>
        <item x="9384"/>
        <item x="9753"/>
        <item x="10428"/>
        <item x="10431"/>
        <item x="9752"/>
        <item x="10430"/>
        <item x="10600"/>
        <item x="9845"/>
        <item x="11268"/>
        <item x="9963"/>
        <item x="11509"/>
        <item x="11265"/>
        <item x="9962"/>
        <item x="10928"/>
        <item x="11267"/>
        <item x="10429"/>
        <item x="10599"/>
        <item x="11266"/>
        <item x="10851"/>
        <item x="10970"/>
        <item x="11329"/>
        <item x="10894"/>
        <item x="10893"/>
        <item x="14311"/>
        <item x="14667"/>
        <item x="10756"/>
        <item x="9849"/>
        <item x="10853"/>
        <item x="10852"/>
        <item x="9880"/>
        <item x="9503"/>
        <item x="20170"/>
        <item x="10895"/>
        <item x="14316"/>
        <item x="11297"/>
        <item x="9953"/>
        <item x="11296"/>
        <item x="9881"/>
        <item x="23246"/>
        <item x="20172"/>
        <item x="22120"/>
        <item x="21729"/>
        <item x="21727"/>
        <item x="21730"/>
        <item x="21731"/>
        <item x="21728"/>
        <item x="23247"/>
        <item x="5762"/>
        <item x="22864"/>
        <item x="21321"/>
        <item x="20500"/>
        <item x="20501"/>
        <item x="20502"/>
        <item x="21320"/>
        <item x="21679"/>
        <item x="23225"/>
        <item x="22198"/>
        <item x="22439"/>
        <item x="20063"/>
        <item x="22346"/>
        <item x="13440"/>
        <item x="19440"/>
        <item x="5567"/>
        <item x="5566"/>
        <item x="5799"/>
        <item x="5798"/>
        <item x="5775"/>
        <item x="5800"/>
        <item x="5774"/>
        <item x="22203"/>
        <item x="20178"/>
        <item x="19015"/>
        <item x="21385"/>
        <item x="21311"/>
        <item x="21430"/>
        <item x="11143"/>
        <item x="5605"/>
        <item x="9598"/>
        <item x="11692"/>
        <item x="12684"/>
        <item x="22240"/>
        <item x="22238"/>
        <item x="18707"/>
        <item x="18706"/>
        <item x="22140"/>
        <item x="19578"/>
        <item x="18844"/>
        <item x="20073"/>
        <item x="20071"/>
        <item x="12685"/>
        <item x="21998"/>
        <item x="20072"/>
        <item x="22239"/>
        <item x="20070"/>
        <item x="21996"/>
        <item x="21997"/>
        <item x="20069"/>
        <item x="5521"/>
        <item x="9605"/>
        <item x="9604"/>
        <item x="9603"/>
        <item x="21215"/>
        <item x="11154"/>
        <item x="9585"/>
        <item x="8353"/>
        <item x="11151"/>
        <item x="11152"/>
        <item x="11153"/>
        <item x="10344"/>
        <item x="10343"/>
        <item x="11734"/>
        <item x="11735"/>
        <item x="11733"/>
        <item x="11732"/>
        <item x="22353"/>
        <item x="13390"/>
        <item x="21426"/>
        <item x="20578"/>
        <item x="21309"/>
        <item x="19689"/>
        <item x="19690"/>
        <item x="22481"/>
        <item x="22482"/>
        <item x="21356"/>
        <item x="19864"/>
        <item x="13237"/>
        <item x="20577"/>
        <item x="20576"/>
        <item x="18848"/>
        <item x="22483"/>
        <item x="22913"/>
        <item x="21249"/>
        <item x="19785"/>
        <item x="22227"/>
        <item x="19784"/>
        <item x="21248"/>
        <item x="20197"/>
        <item x="20198"/>
        <item x="22912"/>
        <item x="19715"/>
        <item x="19610"/>
        <item x="19916"/>
        <item x="14335"/>
        <item x="13364"/>
        <item x="13363"/>
        <item x="21921"/>
        <item x="21922"/>
        <item x="19917"/>
        <item x="19915"/>
        <item x="20675"/>
        <item x="22355"/>
        <item x="22350"/>
        <item x="19455"/>
        <item x="19444"/>
        <item x="19932"/>
        <item x="19933"/>
        <item x="20730"/>
        <item x="19096"/>
        <item x="19934"/>
        <item x="19939"/>
        <item x="19940"/>
        <item x="20128"/>
        <item x="23066"/>
        <item x="13447"/>
        <item x="19720"/>
        <item x="19097"/>
        <item x="23335"/>
        <item x="19212"/>
        <item x="19211"/>
        <item x="19213"/>
        <item x="22057"/>
        <item x="19210"/>
        <item x="20118"/>
        <item x="20231"/>
        <item x="13393"/>
        <item x="12711"/>
        <item x="12709"/>
        <item x="20232"/>
        <item x="12710"/>
        <item x="20218"/>
        <item x="21258"/>
        <item x="20092"/>
        <item x="20217"/>
        <item x="22916"/>
        <item x="22230"/>
        <item x="22229"/>
        <item x="19789"/>
        <item x="21835"/>
        <item x="22915"/>
        <item x="5586"/>
        <item x="10820"/>
        <item x="10821"/>
        <item x="10780"/>
        <item x="9862"/>
        <item x="10781"/>
        <item x="10822"/>
        <item x="11366"/>
        <item x="9863"/>
        <item x="10345"/>
        <item x="9657"/>
        <item x="5585"/>
        <item x="11013"/>
        <item x="9663"/>
        <item x="5608"/>
        <item x="5589"/>
        <item x="9865"/>
        <item x="11025"/>
        <item x="11145"/>
        <item x="10628"/>
        <item x="10949"/>
        <item x="11190"/>
        <item x="9661"/>
        <item x="10909"/>
        <item x="10911"/>
        <item x="9662"/>
        <item x="10350"/>
        <item x="10738"/>
        <item x="10907"/>
        <item x="10906"/>
        <item x="9659"/>
        <item x="10910"/>
        <item x="9660"/>
        <item x="10339"/>
        <item x="5596"/>
        <item x="9900"/>
        <item x="9901"/>
        <item x="5607"/>
        <item x="5590"/>
        <item x="10869"/>
        <item x="5276"/>
        <item x="9568"/>
        <item x="11185"/>
        <item x="10016"/>
        <item x="9942"/>
        <item x="10015"/>
        <item x="10017"/>
        <item x="11183"/>
        <item x="11041"/>
        <item x="11042"/>
        <item x="9215"/>
        <item x="14269"/>
        <item x="11067"/>
        <item x="11099"/>
        <item x="11496"/>
        <item x="11180"/>
        <item x="11184"/>
        <item x="11043"/>
        <item x="11182"/>
        <item x="11179"/>
        <item x="10908"/>
        <item x="11186"/>
        <item x="11181"/>
        <item x="9943"/>
        <item x="5658"/>
        <item x="23018"/>
        <item x="20162"/>
        <item x="23233"/>
        <item x="23234"/>
        <item x="23019"/>
        <item x="23017"/>
        <item x="19797"/>
        <item x="5912"/>
        <item x="20779"/>
        <item x="5778"/>
        <item x="5711"/>
        <item x="20778"/>
        <item x="10510"/>
        <item x="11326"/>
        <item x="11332"/>
        <item x="9817"/>
        <item x="11447"/>
        <item x="5275"/>
        <item x="5252"/>
        <item x="5251"/>
        <item x="5313"/>
        <item x="19487"/>
        <item x="19615"/>
        <item x="19597"/>
        <item x="23337"/>
        <item x="23338"/>
        <item x="22318"/>
        <item x="20559"/>
        <item x="21990"/>
        <item x="19776"/>
        <item x="19686"/>
        <item x="19684"/>
        <item x="22314"/>
        <item x="19374"/>
        <item x="22310"/>
        <item x="22148"/>
        <item x="19856"/>
        <item x="22313"/>
        <item x="19848"/>
        <item x="20554"/>
        <item x="19855"/>
        <item x="18860"/>
        <item x="20560"/>
        <item x="22320"/>
        <item x="19375"/>
        <item x="21992"/>
        <item x="14190"/>
        <item x="21991"/>
        <item x="14189"/>
        <item x="14188"/>
        <item x="21199"/>
        <item x="20561"/>
        <item x="22319"/>
        <item x="22593"/>
        <item x="21200"/>
        <item x="21989"/>
        <item x="13215"/>
        <item x="14192"/>
        <item x="14191"/>
        <item x="21201"/>
        <item x="20557"/>
        <item x="21885"/>
        <item x="19687"/>
        <item x="19685"/>
        <item x="19373"/>
        <item x="22311"/>
        <item x="22316"/>
        <item x="22312"/>
        <item x="18708"/>
        <item x="21883"/>
        <item x="22592"/>
        <item x="10716"/>
        <item x="19847"/>
        <item x="22146"/>
        <item x="22317"/>
        <item x="22241"/>
        <item x="21879"/>
        <item x="20553"/>
        <item x="23001"/>
        <item x="19853"/>
        <item x="23002"/>
        <item x="19850"/>
        <item x="19857"/>
        <item x="19851"/>
        <item x="19849"/>
        <item x="19845"/>
        <item x="19846"/>
        <item x="21880"/>
        <item x="21881"/>
        <item x="21349"/>
        <item x="13216"/>
        <item x="19854"/>
        <item x="22242"/>
        <item x="19656"/>
        <item x="20556"/>
        <item x="20074"/>
        <item x="21878"/>
        <item x="19571"/>
        <item x="20228"/>
        <item x="13214"/>
        <item x="21198"/>
        <item x="13213"/>
        <item x="20552"/>
        <item x="14187"/>
        <item x="20227"/>
        <item x="12686"/>
        <item x="14196"/>
        <item x="14197"/>
        <item x="21202"/>
        <item x="9566"/>
        <item x="19599"/>
        <item x="19600"/>
        <item x="21645"/>
        <item x="21647"/>
        <item x="21644"/>
        <item x="21646"/>
        <item x="21667"/>
        <item x="21670"/>
        <item x="21669"/>
        <item x="21668"/>
        <item x="21666"/>
        <item x="22147"/>
        <item x="22315"/>
        <item x="20060"/>
        <item x="21887"/>
        <item x="21993"/>
        <item x="20555"/>
        <item x="20494"/>
        <item x="21884"/>
        <item x="19601"/>
        <item x="22000"/>
        <item x="19655"/>
        <item x="23004"/>
        <item x="19598"/>
        <item x="21671"/>
        <item x="23223"/>
        <item x="23003"/>
        <item x="21882"/>
        <item x="19852"/>
        <item x="18861"/>
        <item x="20558"/>
        <item x="21886"/>
        <item x="14193"/>
        <item x="21350"/>
        <item x="23222"/>
        <item x="19602"/>
        <item x="22149"/>
        <item x="21643"/>
        <item x="14186"/>
        <item x="19654"/>
        <item x="14183"/>
        <item x="14185"/>
        <item x="14180"/>
        <item x="14184"/>
        <item x="14182"/>
        <item x="21197"/>
        <item x="14181"/>
        <item x="20075"/>
        <item x="21999"/>
        <item x="23220"/>
        <item x="23221"/>
        <item x="11617"/>
        <item x="18736"/>
        <item x="20006"/>
        <item x="21505"/>
        <item x="22391"/>
        <item x="22177"/>
        <item x="22178"/>
        <item x="22176"/>
        <item x="18738"/>
        <item x="22406"/>
        <item x="22403"/>
        <item x="22402"/>
        <item x="22408"/>
        <item x="22401"/>
        <item x="22407"/>
        <item x="22181"/>
        <item x="22180"/>
        <item x="22404"/>
        <item x="22405"/>
        <item x="21466"/>
        <item x="21522"/>
        <item x="21523"/>
        <item x="21527"/>
        <item x="21524"/>
        <item x="21521"/>
        <item x="19640"/>
        <item x="21961"/>
        <item x="21525"/>
        <item x="21520"/>
        <item x="22186"/>
        <item x="22185"/>
        <item x="22187"/>
        <item x="21575"/>
        <item x="21577"/>
        <item x="21578"/>
        <item x="21573"/>
        <item x="21576"/>
        <item x="20011"/>
        <item x="21526"/>
        <item x="22890"/>
        <item x="20010"/>
        <item x="20023"/>
        <item x="23180"/>
        <item x="23179"/>
        <item x="23177"/>
        <item x="23178"/>
        <item x="21574"/>
        <item x="22179"/>
        <item x="22397"/>
        <item x="21511"/>
        <item x="21512"/>
        <item x="18737"/>
        <item x="20008"/>
        <item x="20007"/>
        <item x="21510"/>
        <item x="21509"/>
        <item x="21508"/>
        <item x="20086"/>
        <item x="9854"/>
        <item x="5306"/>
        <item x="10764"/>
        <item x="8426"/>
        <item x="5349"/>
        <item x="5352"/>
        <item x="23213"/>
        <item x="5351"/>
        <item x="23217"/>
        <item x="20087"/>
        <item x="5350"/>
        <item x="22009"/>
        <item x="5268"/>
        <item x="5269"/>
        <item x="22011"/>
        <item x="5340"/>
        <item x="22010"/>
        <item x="22012"/>
        <item x="5307"/>
        <item x="5579"/>
        <item x="5641"/>
        <item x="21820"/>
        <item x="22122"/>
        <item x="20174"/>
        <item x="20169"/>
        <item x="20168"/>
        <item x="22119"/>
        <item x="21226"/>
        <item x="21481"/>
        <item x="21784"/>
        <item x="23135"/>
        <item x="21479"/>
        <item x="22175"/>
        <item x="21750"/>
        <item x="21274"/>
        <item x="12871"/>
        <item x="20319"/>
        <item x="20317"/>
        <item x="20318"/>
        <item x="21675"/>
        <item x="21676"/>
        <item x="22437"/>
        <item x="23224"/>
        <item x="13889"/>
        <item x="10073"/>
        <item x="13673"/>
        <item x="13972"/>
        <item x="13672"/>
        <item x="5536"/>
        <item x="9766"/>
        <item x="9765"/>
        <item x="19045"/>
        <item x="19142"/>
        <item x="11873"/>
        <item x="9751"/>
        <item x="9767"/>
        <item x="19624"/>
        <item x="10233"/>
        <item x="13959"/>
        <item x="13295"/>
        <item x="14577"/>
        <item x="19636"/>
        <item x="19637"/>
        <item x="13518"/>
        <item x="18872"/>
        <item x="14446"/>
        <item x="14315"/>
        <item x="14314"/>
        <item x="14607"/>
        <item x="18874"/>
        <item x="18870"/>
        <item x="10188"/>
        <item x="10180"/>
        <item x="12859"/>
        <item x="9100"/>
        <item x="14062"/>
        <item x="9410"/>
        <item x="5537"/>
        <item x="5260"/>
        <item x="10755"/>
        <item x="5538"/>
        <item x="14597"/>
        <item x="13663"/>
        <item x="13887"/>
        <item x="14465"/>
        <item x="12928"/>
        <item x="10063"/>
        <item x="14666"/>
        <item x="13296"/>
        <item x="13668"/>
        <item x="13962"/>
        <item x="13667"/>
        <item x="14622"/>
        <item x="13164"/>
        <item x="13123"/>
        <item x="12930"/>
        <item x="13971"/>
        <item x="13065"/>
        <item x="13888"/>
        <item x="13970"/>
        <item x="14454"/>
        <item x="12860"/>
        <item x="14068"/>
        <item x="5507"/>
        <item x="5540"/>
        <item x="14067"/>
        <item x="14066"/>
        <item x="14065"/>
        <item x="21118"/>
        <item x="13660"/>
        <item x="14509"/>
        <item x="14665"/>
        <item x="13182"/>
        <item x="14074"/>
        <item x="12766"/>
        <item x="14081"/>
        <item x="14082"/>
        <item x="20332"/>
        <item x="14236"/>
        <item x="14079"/>
        <item x="9412"/>
        <item x="20870"/>
        <item x="19175"/>
        <item x="20871"/>
        <item x="14061"/>
        <item x="14060"/>
        <item x="14633"/>
        <item x="10443"/>
        <item x="10440"/>
        <item x="21119"/>
        <item x="10439"/>
        <item x="20867"/>
        <item x="20866"/>
        <item x="21117"/>
        <item x="20286"/>
        <item x="20620"/>
        <item x="14510"/>
        <item x="20471"/>
        <item x="11397"/>
        <item x="12131"/>
        <item x="14598"/>
        <item x="9761"/>
        <item x="5539"/>
        <item x="19641"/>
        <item x="21112"/>
        <item x="13661"/>
        <item x="10427"/>
        <item x="10442"/>
        <item x="13664"/>
        <item x="9241"/>
        <item x="9986"/>
        <item x="8384"/>
        <item x="9242"/>
        <item x="9244"/>
        <item x="11264"/>
        <item x="8381"/>
        <item x="20868"/>
        <item x="18326"/>
        <item x="9408"/>
        <item x="9411"/>
        <item x="9409"/>
        <item x="19118"/>
        <item x="18873"/>
        <item x="10307"/>
        <item x="21166"/>
        <item x="10308"/>
        <item x="5259"/>
        <item x="9413"/>
        <item x="13671"/>
        <item x="13674"/>
        <item x="14078"/>
        <item x="20875"/>
        <item x="14080"/>
        <item x="14150"/>
        <item x="10305"/>
        <item x="21124"/>
        <item x="20256"/>
        <item x="13066"/>
        <item x="13662"/>
        <item x="14415"/>
        <item x="8382"/>
        <item x="13033"/>
        <item x="9755"/>
        <item x="8383"/>
        <item x="5286"/>
        <item x="10235"/>
        <item x="20772"/>
        <item x="5574"/>
        <item x="10234"/>
        <item x="18948"/>
        <item x="8385"/>
        <item x="14579"/>
        <item x="14578"/>
        <item x="13678"/>
        <item x="21348"/>
        <item x="19069"/>
        <item x="22993"/>
        <item x="22303"/>
        <item x="22302"/>
        <item x="19683"/>
        <item x="18718"/>
        <item x="22997"/>
        <item x="22328"/>
        <item x="22324"/>
        <item x="22323"/>
        <item x="22327"/>
        <item x="20598"/>
        <item x="22297"/>
        <item x="22298"/>
        <item x="18720"/>
        <item x="19077"/>
        <item x="19068"/>
        <item x="19073"/>
        <item x="13264"/>
        <item x="21347"/>
        <item x="22307"/>
        <item x="22308"/>
        <item x="19064"/>
        <item x="23013"/>
        <item x="10605"/>
        <item x="10072"/>
        <item x="22930"/>
        <item x="11279"/>
        <item x="8714"/>
        <item x="10703"/>
        <item x="18994"/>
        <item x="11074"/>
        <item x="9808"/>
        <item x="11277"/>
        <item x="10071"/>
        <item x="10604"/>
        <item x="11276"/>
        <item x="14312"/>
        <item x="10602"/>
        <item x="18919"/>
        <item x="11525"/>
        <item x="11523"/>
        <item x="10603"/>
        <item x="9154"/>
        <item x="9112"/>
        <item x="9202"/>
        <item x="11275"/>
        <item x="11278"/>
        <item x="20499"/>
        <item x="20498"/>
        <item x="21264"/>
        <item x="21399"/>
        <item x="21379"/>
        <item x="21400"/>
        <item x="21263"/>
        <item x="10070"/>
        <item x="21480"/>
        <item x="11524"/>
        <item x="11775"/>
        <item x="11774"/>
        <item x="11771"/>
        <item x="11773"/>
        <item x="11772"/>
        <item x="9763"/>
        <item x="11780"/>
        <item x="10451"/>
        <item x="9772"/>
        <item x="20117"/>
        <item x="23159"/>
        <item x="19667"/>
        <item x="23211"/>
        <item x="13874"/>
        <item x="21458"/>
        <item x="21543"/>
        <item x="20055"/>
        <item x="21845"/>
        <item x="21272"/>
        <item x="20771"/>
        <item x="19836"/>
        <item x="20511"/>
        <item x="21864"/>
        <item x="22288"/>
        <item x="19365"/>
        <item x="20483"/>
        <item x="21330"/>
        <item x="20512"/>
        <item x="20515"/>
        <item x="23294"/>
        <item x="20513"/>
        <item x="20514"/>
        <item x="22505"/>
        <item x="19642"/>
        <item x="22507"/>
        <item x="22213"/>
        <item x="22452"/>
        <item x="20185"/>
        <item x="21546"/>
        <item x="21547"/>
        <item x="23245"/>
        <item x="21719"/>
        <item x="22506"/>
        <item x="13231"/>
        <item x="13230"/>
        <item x="13226"/>
        <item x="19688"/>
        <item x="23512"/>
        <item x="22585"/>
        <item x="21308"/>
        <item x="18945"/>
        <item x="13228"/>
        <item x="19821"/>
        <item x="13232"/>
        <item x="13227"/>
        <item x="13229"/>
        <item x="13320"/>
        <item x="23031"/>
        <item x="13321"/>
        <item x="11608"/>
        <item x="19650"/>
        <item x="20869"/>
        <item x="19643"/>
        <item x="19981"/>
        <item x="21551"/>
        <item x="21552"/>
        <item x="21502"/>
        <item x="22163"/>
        <item x="21440"/>
        <item x="21612"/>
        <item x="20038"/>
        <item x="21128"/>
        <item x="14113"/>
        <item x="14114"/>
        <item x="14636"/>
        <item x="14112"/>
        <item x="19769"/>
        <item x="20037"/>
        <item x="10720"/>
        <item x="21609"/>
        <item x="21608"/>
        <item x="23200"/>
        <item x="21129"/>
        <item x="21610"/>
        <item x="21127"/>
        <item x="19555"/>
        <item x="18594"/>
        <item x="19834"/>
        <item x="20874"/>
        <item x="20873"/>
        <item x="21167"/>
        <item x="20470"/>
        <item x="22283"/>
        <item x="22236"/>
        <item x="22139"/>
        <item x="22138"/>
        <item x="21995"/>
        <item x="18705"/>
        <item x="19791"/>
        <item x="22453"/>
        <item x="21721"/>
        <item x="9937"/>
        <item x="11510"/>
        <item x="10964"/>
        <item x="11270"/>
        <item x="11511"/>
        <item x="11512"/>
        <item x="11269"/>
        <item x="10965"/>
        <item x="10929"/>
        <item x="9919"/>
        <item x="14304"/>
        <item x="14302"/>
        <item x="14305"/>
        <item x="14301"/>
        <item x="14306"/>
        <item x="14300"/>
        <item x="14303"/>
        <item x="9584"/>
        <item x="9859"/>
        <item x="10065"/>
        <item x="11514"/>
        <item x="11513"/>
        <item x="11515"/>
        <item x="10945"/>
        <item x="9878"/>
        <item x="9895"/>
        <item x="9972"/>
        <item x="10434"/>
        <item x="11517"/>
        <item x="11108"/>
        <item x="10433"/>
        <item x="9734"/>
        <item x="14289"/>
        <item x="14288"/>
        <item x="14664"/>
        <item x="14290"/>
        <item x="14307"/>
        <item x="10437"/>
        <item x="9756"/>
        <item x="10435"/>
        <item x="10068"/>
        <item x="10066"/>
        <item x="11518"/>
        <item x="11519"/>
        <item x="10927"/>
        <item x="10067"/>
        <item x="10436"/>
        <item x="10412"/>
        <item x="5680"/>
        <item x="10601"/>
        <item x="9981"/>
        <item x="9757"/>
        <item x="11521"/>
        <item x="5316"/>
        <item x="9759"/>
        <item x="14310"/>
        <item x="14308"/>
        <item x="11360"/>
        <item x="11361"/>
        <item x="9951"/>
        <item x="11272"/>
        <item x="10069"/>
        <item x="9758"/>
        <item x="11520"/>
        <item x="11522"/>
        <item x="14309"/>
        <item x="20083"/>
        <item x="5270"/>
        <item x="5343"/>
        <item x="5297"/>
        <item x="5324"/>
        <item x="5336"/>
        <item x="20085"/>
        <item x="5348"/>
        <item x="20084"/>
        <item x="19881"/>
        <item x="12608"/>
        <item x="19354"/>
        <item x="19882"/>
        <item x="22485"/>
        <item x="19084"/>
        <item x="20636"/>
        <item x="13225"/>
        <item x="13319"/>
        <item x="19030"/>
        <item x="20171"/>
        <item x="20960"/>
        <item x="21722"/>
        <item x="21723"/>
        <item x="21724"/>
        <item x="22183"/>
        <item x="18598"/>
        <item x="21553"/>
        <item x="21611"/>
        <item x="5576"/>
        <item x="11495"/>
        <item x="10569"/>
        <item x="5326"/>
        <item x="5282"/>
        <item x="5263"/>
        <item x="5262"/>
        <item x="5354"/>
        <item x="5353"/>
        <item x="20687"/>
        <item x="19094"/>
        <item x="22126"/>
        <item x="22379"/>
        <item x="18732"/>
        <item x="19822"/>
        <item x="19823"/>
        <item x="22125"/>
        <item x="19988"/>
        <item x="21941"/>
        <item x="21952"/>
        <item x="9809"/>
        <item x="19742"/>
        <item x="21455"/>
        <item x="21651"/>
        <item x="21594"/>
        <item x="21589"/>
        <item x="21588"/>
        <item x="21454"/>
        <item x="21596"/>
        <item x="21598"/>
        <item x="21592"/>
        <item x="21591"/>
        <item x="21649"/>
        <item x="21595"/>
        <item x="21597"/>
        <item x="21590"/>
        <item x="21265"/>
        <item x="21648"/>
        <item x="21653"/>
        <item x="21661"/>
        <item x="21655"/>
        <item x="21665"/>
        <item x="21659"/>
        <item x="21663"/>
        <item x="21650"/>
        <item x="21654"/>
        <item x="21657"/>
        <item x="21656"/>
        <item x="21660"/>
        <item x="21662"/>
        <item x="21664"/>
        <item x="21652"/>
        <item x="21658"/>
        <item x="21938"/>
        <item x="23064"/>
        <item x="20120"/>
        <item x="19957"/>
        <item x="10619"/>
        <item x="21618"/>
        <item x="10618"/>
        <item x="19955"/>
        <item x="19956"/>
        <item x="21774"/>
        <item x="9196"/>
        <item x="19508"/>
        <item x="20968"/>
        <item x="20966"/>
        <item x="20967"/>
        <item x="20959"/>
        <item x="21593"/>
        <item x="21587"/>
        <item x="19998"/>
        <item x="21401"/>
        <item x="21568"/>
        <item x="21441"/>
        <item x="21567"/>
        <item x="21243"/>
        <item x="21937"/>
        <item x="9131"/>
        <item x="9181"/>
        <item x="9176"/>
        <item x="9137"/>
        <item x="9179"/>
        <item x="9173"/>
        <item x="9178"/>
        <item x="9175"/>
        <item x="9136"/>
        <item x="9183"/>
        <item x="9174"/>
        <item x="9177"/>
        <item x="9180"/>
        <item x="9182"/>
        <item x="23082"/>
        <item x="22129"/>
        <item x="20180"/>
        <item x="22444"/>
        <item x="22130"/>
        <item x="22069"/>
        <item x="20181"/>
        <item x="23235"/>
        <item x="10020"/>
        <item x="9902"/>
        <item x="11155"/>
        <item x="10506"/>
        <item x="11069"/>
        <item x="5665"/>
        <item x="10769"/>
        <item x="10544"/>
        <item x="22454"/>
        <item x="20012"/>
        <item x="8424"/>
        <item x="10719"/>
        <item x="19775"/>
        <item x="19653"/>
        <item x="21187"/>
        <item x="21188"/>
        <item x="21189"/>
        <item x="21533"/>
        <item x="20710"/>
        <item x="21415"/>
        <item x="21413"/>
        <item x="21416"/>
        <item x="21414"/>
        <item x="21412"/>
        <item x="23065"/>
        <item x="22420"/>
        <item x="21540"/>
        <item x="21541"/>
        <item x="10519"/>
        <item x="10518"/>
        <item x="11334"/>
        <item x="14175"/>
        <item x="21179"/>
        <item x="16729"/>
        <item x="11107"/>
        <item x="10379"/>
        <item x="9692"/>
        <item x="22400"/>
        <item x="22399"/>
        <item x="21519"/>
        <item x="23156"/>
        <item x="20009"/>
        <item x="23291"/>
        <item x="8826"/>
        <item x="19154"/>
        <item x="9601"/>
        <item x="14219"/>
        <item x="21212"/>
        <item x="11146"/>
        <item x="11150"/>
        <item x="5497"/>
        <item x="11147"/>
        <item x="8350"/>
        <item x="14218"/>
        <item x="11148"/>
        <item x="11149"/>
        <item x="20416"/>
        <item x="21862"/>
        <item x="20413"/>
        <item x="20417"/>
        <item x="20507"/>
        <item x="21863"/>
        <item x="20415"/>
        <item x="20509"/>
        <item x="21853"/>
        <item x="19048"/>
        <item x="21854"/>
        <item x="20508"/>
        <item x="12046"/>
        <item x="20414"/>
        <item x="18918"/>
        <item x="22957"/>
        <item x="22121"/>
        <item x="21282"/>
        <item x="20173"/>
        <item x="11719"/>
        <item x="11721"/>
        <item x="11720"/>
        <item x="11066"/>
        <item x="9596"/>
        <item x="11137"/>
        <item x="5603"/>
        <item x="9997"/>
        <item x="5648"/>
        <item x="9623"/>
        <item x="5595"/>
        <item x="10529"/>
        <item x="20389"/>
        <item x="11038"/>
        <item x="19796"/>
        <item x="19674"/>
        <item x="19419"/>
        <item x="21246"/>
        <item x="18920"/>
        <item x="19929"/>
        <item x="20229"/>
        <item x="21247"/>
        <item x="20504"/>
        <item x="22390"/>
        <item x="22287"/>
        <item x="22991"/>
        <item x="22998"/>
        <item x="21951"/>
        <item x="20505"/>
        <item x="19987"/>
        <item x="19835"/>
        <item x="23128"/>
        <item x="22170"/>
        <item x="21950"/>
        <item x="19986"/>
        <item x="20922"/>
        <item x="23127"/>
        <item x="14385"/>
        <item x="14249"/>
        <item x="14248"/>
        <item x="12881"/>
        <item x="13136"/>
        <item x="13029"/>
        <item x="14520"/>
        <item x="14444"/>
        <item x="20432"/>
        <item x="14250"/>
        <item x="18906"/>
        <item x="12818"/>
        <item x="14390"/>
        <item x="12816"/>
        <item x="14391"/>
        <item x="12815"/>
        <item x="12817"/>
        <item x="12819"/>
        <item x="14392"/>
        <item x="12961"/>
        <item x="20777"/>
        <item x="13497"/>
        <item x="14649"/>
        <item x="12896"/>
        <item x="5703"/>
        <item x="10256"/>
        <item x="22524"/>
        <item x="5550"/>
        <item x="10255"/>
        <item x="13427"/>
        <item x="8347"/>
        <item x="9149"/>
        <item x="8345"/>
        <item x="12702"/>
        <item x="11139"/>
        <item x="13133"/>
        <item x="12705"/>
        <item x="10265"/>
        <item x="14228"/>
        <item x="12591"/>
        <item x="11725"/>
        <item x="13202"/>
        <item x="12895"/>
        <item x="13205"/>
        <item x="14238"/>
        <item x="5515"/>
        <item x="19151"/>
        <item x="13177"/>
        <item x="12704"/>
        <item x="13197"/>
        <item x="13450"/>
        <item x="13329"/>
        <item x="9424"/>
        <item x="5518"/>
        <item x="12957"/>
        <item x="13384"/>
        <item x="14352"/>
        <item x="5549"/>
        <item x="9621"/>
        <item x="14229"/>
        <item x="10337"/>
        <item x="14471"/>
        <item x="11138"/>
        <item x="9622"/>
        <item x="13804"/>
        <item x="12580"/>
        <item x="11381"/>
        <item x="14267"/>
        <item x="11126"/>
        <item x="14491"/>
        <item x="14457"/>
        <item x="14519"/>
        <item x="13072"/>
        <item x="10294"/>
        <item x="8331"/>
        <item x="11140"/>
        <item x="9995"/>
        <item x="12821"/>
        <item x="10336"/>
        <item x="10264"/>
        <item x="13786"/>
        <item x="5511"/>
        <item x="13789"/>
        <item x="12706"/>
        <item x="20929"/>
        <item x="12820"/>
        <item x="21211"/>
        <item x="13224"/>
        <item x="22884"/>
        <item x="8344"/>
        <item x="9150"/>
        <item x="11098"/>
        <item x="9977"/>
        <item x="13491"/>
        <item x="14493"/>
        <item x="11724"/>
        <item x="13381"/>
        <item x="12811"/>
        <item x="12693"/>
        <item x="13022"/>
        <item x="18866"/>
        <item x="5745"/>
        <item x="12814"/>
        <item x="13794"/>
        <item x="13449"/>
        <item x="13448"/>
        <item x="13175"/>
        <item x="13134"/>
        <item x="14532"/>
        <item x="13135"/>
        <item x="13311"/>
        <item x="5495"/>
        <item x="12663"/>
        <item x="14593"/>
        <item x="13273"/>
        <item x="19153"/>
        <item x="13806"/>
        <item x="13389"/>
        <item x="5514"/>
        <item x="9098"/>
        <item x="5517"/>
        <item x="12879"/>
        <item x="13176"/>
        <item x="12696"/>
        <item x="10340"/>
        <item x="8346"/>
        <item x="20516"/>
        <item x="19098"/>
        <item x="12813"/>
        <item x="22497"/>
        <item x="12894"/>
        <item x="14501"/>
        <item x="19612"/>
        <item x="8342"/>
        <item x="22525"/>
        <item x="12703"/>
        <item x="8343"/>
        <item x="14538"/>
        <item x="10266"/>
        <item x="13173"/>
        <item x="13018"/>
        <item x="13773"/>
        <item x="11379"/>
        <item x="13272"/>
        <item x="5710"/>
        <item x="12697"/>
        <item x="11380"/>
        <item x="5516"/>
        <item x="13785"/>
        <item x="13200"/>
        <item x="12695"/>
        <item x="13793"/>
        <item x="14482"/>
        <item x="12694"/>
        <item x="13774"/>
        <item x="14237"/>
        <item x="13805"/>
        <item x="10329"/>
        <item x="13787"/>
        <item x="13071"/>
        <item x="22498"/>
        <item x="13379"/>
        <item x="14245"/>
        <item x="13788"/>
        <item x="5709"/>
        <item x="9979"/>
        <item x="13201"/>
        <item x="14483"/>
        <item x="12812"/>
        <item x="13223"/>
        <item x="14646"/>
        <item x="8341"/>
        <item x="11131"/>
        <item x="9387"/>
        <item x="10259"/>
        <item x="11132"/>
        <item x="11130"/>
        <item x="8340"/>
        <item x="9388"/>
        <item x="5744"/>
        <item x="11543"/>
        <item x="9099"/>
        <item x="19152"/>
        <item x="10292"/>
        <item x="11129"/>
        <item x="19014"/>
        <item x="14205"/>
        <item x="11622"/>
        <item x="9593"/>
        <item x="9978"/>
        <item x="13020"/>
        <item x="8973"/>
        <item x="13045"/>
        <item x="13070"/>
        <item x="8977"/>
        <item x="14469"/>
        <item x="14470"/>
        <item x="13383"/>
        <item x="12892"/>
        <item x="12891"/>
        <item x="14524"/>
        <item x="13265"/>
        <item x="14353"/>
        <item x="14500"/>
        <item x="13268"/>
        <item x="13271"/>
        <item x="13267"/>
        <item x="13270"/>
        <item x="13781"/>
        <item x="10328"/>
        <item x="13269"/>
        <item x="13782"/>
        <item x="13777"/>
        <item x="13779"/>
        <item x="13778"/>
        <item x="13780"/>
        <item x="13776"/>
        <item x="13775"/>
        <item x="20911"/>
        <item x="10314"/>
        <item x="10501"/>
        <item x="10502"/>
        <item x="10331"/>
        <item x="10333"/>
        <item x="11722"/>
        <item x="11723"/>
        <item x="10332"/>
        <item x="10330"/>
        <item x="10334"/>
        <item x="11128"/>
        <item x="9996"/>
        <item x="18916"/>
        <item x="22249"/>
        <item x="22248"/>
        <item x="22471"/>
        <item x="22996"/>
        <item x="22878"/>
        <item x="21285"/>
        <item x="19072"/>
        <item x="20532"/>
        <item x="20531"/>
        <item x="21346"/>
        <item x="11552"/>
        <item x="22500"/>
        <item x="22523"/>
        <item x="23147"/>
        <item x="23686"/>
        <item x="19748"/>
        <item x="22383"/>
        <item x="22197"/>
        <item x="18855"/>
        <item x="18989"/>
        <item x="20595"/>
        <item x="23341"/>
        <item x="23137"/>
        <item x="22134"/>
        <item x="18854"/>
        <item x="21497"/>
        <item x="19867"/>
        <item x="13827"/>
        <item x="20596"/>
        <item x="23138"/>
        <item x="19377"/>
        <item x="21496"/>
        <item x="19866"/>
        <item x="13260"/>
        <item x="23148"/>
        <item x="19664"/>
        <item x="22224"/>
        <item x="19040"/>
        <item x="18888"/>
        <item x="19665"/>
        <item x="20194"/>
        <item x="22342"/>
        <item x="10560"/>
        <item x="10761"/>
        <item x="9957"/>
        <item x="22352"/>
        <item x="22156"/>
        <item x="21420"/>
        <item x="22349"/>
        <item x="19931"/>
        <item x="19930"/>
        <item x="20729"/>
        <item x="9818"/>
        <item x="19768"/>
        <item x="20985"/>
        <item x="12073"/>
        <item x="23030"/>
        <item x="19750"/>
        <item x="19703"/>
        <item x="19767"/>
        <item x="21380"/>
        <item x="19397"/>
        <item x="19398"/>
        <item x="20630"/>
        <item x="21601"/>
        <item x="20635"/>
        <item x="18783"/>
        <item x="12611"/>
        <item x="23620"/>
        <item x="21381"/>
        <item x="19880"/>
        <item x="20572"/>
        <item x="20632"/>
        <item x="20631"/>
        <item x="19083"/>
        <item x="20633"/>
        <item x="20573"/>
        <item x="21353"/>
        <item x="19863"/>
        <item x="20571"/>
        <item x="18932"/>
        <item x="22499"/>
        <item x="22388"/>
        <item x="13828"/>
        <item x="22501"/>
        <item x="19128"/>
        <item x="19749"/>
        <item x="21306"/>
        <item x="21352"/>
        <item x="23140"/>
        <item x="19126"/>
        <item x="20975"/>
        <item x="20937"/>
        <item x="21959"/>
        <item x="22077"/>
        <item x="21907"/>
        <item x="23141"/>
        <item x="19125"/>
        <item x="21955"/>
        <item x="21957"/>
        <item x="21956"/>
        <item x="21498"/>
        <item x="21960"/>
        <item x="20936"/>
        <item x="13900"/>
        <item x="20977"/>
        <item x="20980"/>
        <item x="13899"/>
        <item x="20979"/>
        <item x="20978"/>
        <item x="13898"/>
        <item x="13901"/>
        <item x="20976"/>
        <item x="23139"/>
        <item x="19127"/>
        <item x="21382"/>
        <item x="20634"/>
        <item x="18931"/>
        <item x="10217"/>
        <item x="22520"/>
        <item x="22431"/>
        <item x="22430"/>
        <item x="22521"/>
        <item x="9823"/>
        <item x="11455"/>
        <item x="11458"/>
        <item x="22021"/>
        <item x="20091"/>
        <item x="20211"/>
        <item x="22020"/>
        <item x="21253"/>
        <item x="10712"/>
        <item x="9812"/>
        <item x="10713"/>
        <item x="21254"/>
        <item x="22228"/>
        <item x="18703"/>
        <item x="20090"/>
        <item x="22858"/>
        <item x="22032"/>
        <item x="20051"/>
        <item x="21155"/>
        <item x="21628"/>
        <item x="21157"/>
        <item x="23209"/>
        <item x="23208"/>
        <item x="20052"/>
        <item x="21156"/>
        <item x="5656"/>
        <item x="10734"/>
        <item x="5646"/>
        <item x="5645"/>
        <item x="5594"/>
        <item x="5644"/>
        <item x="5647"/>
        <item x="5593"/>
        <item x="5643"/>
        <item x="10732"/>
        <item x="10260"/>
        <item x="11172"/>
        <item x="10733"/>
        <item x="11168"/>
        <item x="10225"/>
        <item x="11016"/>
        <item x="10219"/>
        <item x="11023"/>
        <item x="11124"/>
        <item x="11036"/>
        <item x="10218"/>
        <item x="10731"/>
        <item x="5580"/>
        <item x="11476"/>
        <item x="11173"/>
        <item x="10866"/>
        <item x="11127"/>
        <item x="11170"/>
        <item x="10282"/>
        <item x="11125"/>
        <item x="10281"/>
        <item x="11174"/>
        <item x="11175"/>
        <item x="11133"/>
        <item x="10858"/>
        <item x="9595"/>
        <item x="9592"/>
        <item x="9994"/>
        <item x="5652"/>
        <item x="11167"/>
        <item x="11017"/>
        <item x="10978"/>
        <item x="11572"/>
        <item x="10859"/>
        <item x="5651"/>
        <item x="11093"/>
        <item x="11081"/>
        <item x="11022"/>
        <item x="10224"/>
        <item x="9588"/>
        <item x="5642"/>
        <item x="11188"/>
        <item x="11123"/>
        <item x="10860"/>
        <item x="9594"/>
        <item x="10809"/>
        <item x="5654"/>
        <item x="11169"/>
        <item x="10936"/>
        <item x="10559"/>
        <item x="11171"/>
        <item x="9834"/>
        <item x="9591"/>
        <item x="10253"/>
        <item x="9614"/>
        <item x="10283"/>
        <item x="10977"/>
        <item x="11477"/>
        <item x="10254"/>
        <item x="5787"/>
        <item x="10285"/>
        <item x="5653"/>
        <item x="10261"/>
        <item x="10252"/>
        <item x="10284"/>
        <item x="10656"/>
        <item x="11134"/>
        <item x="11135"/>
        <item x="9214"/>
        <item x="10262"/>
        <item x="9213"/>
        <item x="11026"/>
        <item x="10796"/>
        <item x="10797"/>
        <item x="11027"/>
        <item x="10810"/>
        <item x="10992"/>
        <item x="9619"/>
        <item x="11079"/>
        <item x="10991"/>
        <item x="11080"/>
        <item x="10990"/>
        <item x="11021"/>
        <item x="9618"/>
        <item x="10730"/>
        <item x="5655"/>
        <item x="5692"/>
        <item x="10626"/>
        <item x="10258"/>
        <item x="11136"/>
        <item x="10257"/>
        <item x="5600"/>
        <item x="10629"/>
        <item x="10735"/>
        <item x="11037"/>
        <item x="11330"/>
        <item x="8809"/>
        <item x="10104"/>
        <item x="11082"/>
        <item x="9551"/>
        <item x="5602"/>
        <item x="5657"/>
        <item x="5601"/>
        <item x="11474"/>
        <item x="23219"/>
        <item x="20088"/>
        <item x="10609"/>
        <item x="21734"/>
        <item x="11325"/>
        <item x="11331"/>
        <item x="10505"/>
        <item x="9816"/>
        <item x="11445"/>
        <item x="10226"/>
        <item x="22893"/>
        <item x="22109"/>
        <item x="22110"/>
        <item x="23016"/>
        <item x="20158"/>
        <item x="20081"/>
        <item x="20349"/>
        <item x="19668"/>
        <item x="20343"/>
        <item x="20340"/>
        <item x="20348"/>
        <item x="20341"/>
        <item x="20339"/>
        <item x="20345"/>
        <item x="20337"/>
        <item x="20342"/>
        <item x="20346"/>
        <item x="20338"/>
        <item x="21276"/>
        <item x="20344"/>
        <item x="22933"/>
        <item x="22934"/>
        <item x="20347"/>
        <item x="21275"/>
        <item x="20336"/>
        <item x="22932"/>
        <item x="22931"/>
        <item x="21677"/>
        <item x="10515"/>
        <item x="11104"/>
        <item x="21686"/>
        <item x="10317"/>
        <item x="21213"/>
        <item x="11105"/>
        <item x="9983"/>
        <item x="18852"/>
        <item x="21417"/>
        <item x="20568"/>
        <item x="19442"/>
        <item x="23655"/>
        <item x="9832"/>
        <item x="9831"/>
        <item x="9924"/>
        <item x="9829"/>
        <item x="9830"/>
        <item x="9833"/>
        <item x="9815"/>
        <item x="9813"/>
        <item x="9839"/>
        <item x="9844"/>
        <item x="9850"/>
        <item x="9852"/>
        <item x="9847"/>
        <item x="9835"/>
        <item x="9838"/>
        <item x="9840"/>
        <item x="9851"/>
        <item x="20080"/>
        <item x="9842"/>
        <item x="9841"/>
        <item x="22246"/>
        <item x="22245"/>
        <item x="18710"/>
        <item x="19795"/>
        <item x="18939"/>
        <item x="20597"/>
        <item x="18940"/>
        <item x="22220"/>
        <item x="22221"/>
        <item x="20189"/>
        <item x="19575"/>
        <item x="20191"/>
        <item x="20190"/>
        <item x="18884"/>
        <item x="21833"/>
        <item x="19777"/>
        <item x="22468"/>
        <item x="21239"/>
        <item x="22219"/>
        <item x="19778"/>
        <item x="5746"/>
        <item x="5739"/>
        <item x="9578"/>
        <item x="11558"/>
        <item x="5738"/>
        <item x="11560"/>
        <item x="10570"/>
        <item x="20480"/>
        <item x="19353"/>
        <item x="20482"/>
        <item x="21861"/>
        <item x="20481"/>
        <item x="21307"/>
        <item x="22274"/>
        <item x="18724"/>
        <item x="21933"/>
        <item x="20721"/>
        <item x="22070"/>
        <item x="20725"/>
        <item x="18952"/>
        <item x="21932"/>
        <item x="20724"/>
        <item x="19927"/>
        <item x="20195"/>
        <item x="20715"/>
        <item x="21931"/>
        <item x="20718"/>
        <item x="19926"/>
        <item x="20714"/>
        <item x="20717"/>
        <item x="20716"/>
        <item x="20712"/>
        <item x="20713"/>
        <item x="18950"/>
        <item x="21419"/>
        <item x="21418"/>
        <item x="22225"/>
        <item x="20727"/>
        <item x="20719"/>
        <item x="21681"/>
        <item x="22199"/>
        <item x="22440"/>
        <item x="20064"/>
        <item x="23227"/>
        <item x="22348"/>
        <item x="19443"/>
        <item x="22155"/>
        <item x="20728"/>
        <item x="20722"/>
        <item x="22071"/>
        <item x="22226"/>
        <item x="20720"/>
        <item x="22880"/>
        <item x="18951"/>
        <item x="20726"/>
        <item x="21244"/>
        <item x="19928"/>
        <item x="20124"/>
        <item x="20723"/>
        <item x="22491"/>
        <item x="20196"/>
        <item x="21245"/>
        <item x="22911"/>
        <item x="14215"/>
        <item x="9590"/>
        <item x="8338"/>
        <item x="8339"/>
        <item x="11378"/>
        <item x="19160"/>
        <item x="12661"/>
        <item x="12080"/>
        <item x="9984"/>
        <item x="13132"/>
        <item x="9589"/>
        <item x="11376"/>
        <item x="13016"/>
        <item x="10779"/>
        <item x="13266"/>
        <item x="13017"/>
        <item x="12662"/>
        <item x="12998"/>
        <item x="11373"/>
        <item x="19611"/>
        <item x="11377"/>
        <item x="9985"/>
        <item x="18865"/>
        <item x="13222"/>
        <item x="8337"/>
        <item x="11459"/>
        <item x="11460"/>
        <item x="11456"/>
        <item x="11463"/>
        <item x="11454"/>
        <item x="21687"/>
        <item x="22200"/>
        <item x="5244"/>
        <item x="5311"/>
        <item x="5312"/>
        <item x="23007"/>
        <item x="5289"/>
        <item x="5274"/>
        <item x="11375"/>
        <item x="9398"/>
        <item x="5525"/>
        <item x="13416"/>
        <item x="12676"/>
        <item x="13342"/>
        <item x="5705"/>
        <item x="12908"/>
        <item x="10245"/>
        <item x="19167"/>
        <item x="12726"/>
        <item x="13507"/>
        <item x="12725"/>
        <item x="12268"/>
        <item x="12675"/>
        <item x="8332"/>
        <item x="13417"/>
        <item x="11374"/>
        <item x="19042"/>
        <item x="19166"/>
        <item x="9399"/>
        <item x="10246"/>
        <item x="13506"/>
        <item x="13282"/>
        <item x="5255"/>
        <item x="11888"/>
        <item x="13151"/>
        <item x="14360"/>
        <item x="10297"/>
        <item x="5285"/>
        <item x="12677"/>
        <item x="14527"/>
        <item x="14478"/>
        <item x="14522"/>
        <item x="11908"/>
        <item x="5557"/>
        <item x="13564"/>
        <item x="12839"/>
        <item x="13562"/>
        <item x="14554"/>
        <item x="12993"/>
        <item x="13563"/>
        <item x="12907"/>
        <item x="14433"/>
        <item x="20792"/>
        <item x="12991"/>
        <item x="13565"/>
        <item x="12581"/>
        <item x="12992"/>
        <item x="12990"/>
        <item x="12994"/>
        <item x="14435"/>
        <item x="12840"/>
        <item x="13096"/>
        <item x="14434"/>
        <item x="13561"/>
        <item x="11909"/>
        <item x="20791"/>
        <item x="13853"/>
        <item x="9386"/>
        <item x="18882"/>
        <item x="14198"/>
        <item x="14644"/>
        <item x="12692"/>
        <item x="20437"/>
        <item x="13130"/>
        <item x="13496"/>
        <item x="14422"/>
        <item x="14456"/>
        <item x="11845"/>
        <item x="11406"/>
        <item x="10369"/>
        <item x="14144"/>
        <item x="8410"/>
        <item x="13309"/>
        <item x="11556"/>
        <item x="8411"/>
        <item x="9616"/>
        <item x="5510"/>
        <item x="14655"/>
        <item x="13310"/>
        <item x="14143"/>
        <item x="10287"/>
        <item x="11851"/>
        <item x="9617"/>
        <item x="8408"/>
        <item x="8409"/>
        <item x="21499"/>
        <item x="22389"/>
        <item x="21500"/>
        <item x="21501"/>
        <item x="22272"/>
        <item x="19820"/>
        <item x="20436"/>
        <item x="21203"/>
        <item x="10527"/>
        <item x="12750"/>
        <item x="12749"/>
        <item x="20308"/>
        <item x="14372"/>
        <item x="14373"/>
        <item x="12851"/>
        <item x="12748"/>
        <item x="20466"/>
        <item x="18862"/>
        <item x="20467"/>
        <item x="20309"/>
        <item x="13061"/>
        <item x="13142"/>
        <item x="13203"/>
        <item x="13204"/>
        <item x="14474"/>
        <item x="14426"/>
        <item x="13074"/>
        <item x="13075"/>
        <item x="12962"/>
        <item x="13026"/>
        <item x="13073"/>
        <item x="11857"/>
        <item x="13025"/>
        <item x="12963"/>
        <item x="13143"/>
        <item x="13141"/>
        <item x="12700"/>
        <item x="13387"/>
        <item x="13803"/>
        <item x="13801"/>
        <item x="13388"/>
        <item x="12699"/>
        <item x="13799"/>
        <item x="20521"/>
        <item x="13800"/>
        <item x="12698"/>
        <item x="12701"/>
        <item x="14592"/>
        <item x="13802"/>
        <item x="13796"/>
        <item x="13798"/>
        <item x="13797"/>
        <item x="20927"/>
        <item x="11727"/>
        <item x="11726"/>
        <item x="11083"/>
        <item x="10269"/>
        <item x="5584"/>
        <item x="9959"/>
        <item x="5728"/>
        <item x="10554"/>
        <item x="10507"/>
        <item x="5414"/>
        <item x="10819"/>
        <item x="10555"/>
        <item x="10823"/>
        <item x="10018"/>
        <item x="5606"/>
        <item x="9864"/>
        <item x="10573"/>
        <item x="10824"/>
        <item x="10783"/>
        <item x="10782"/>
        <item x="20159"/>
        <item x="23232"/>
        <item x="22260"/>
        <item x="18711"/>
        <item x="19808"/>
        <item x="20923"/>
        <item x="20212"/>
        <item x="19779"/>
        <item x="21340"/>
        <item x="21329"/>
        <item x="21256"/>
        <item x="21689"/>
        <item x="21240"/>
        <item x="21690"/>
        <item x="21691"/>
        <item x="13790"/>
        <item x="13791"/>
        <item x="13792"/>
        <item x="5581"/>
        <item x="10814"/>
        <item x="11144"/>
        <item x="10267"/>
        <item x="23513"/>
        <item x="22144"/>
        <item x="10729"/>
        <item x="20497"/>
        <item x="10727"/>
        <item x="14466"/>
        <item x="13121"/>
        <item x="13120"/>
        <item x="12641"/>
        <item x="12642"/>
        <item x="22142"/>
        <item x="22282"/>
        <item x="22143"/>
        <item x="22987"/>
        <item x="10728"/>
        <item x="19858"/>
        <item x="10064"/>
        <item x="22988"/>
        <item x="6622"/>
        <item x="6847"/>
        <item x="6888"/>
        <item x="7491"/>
        <item x="7842"/>
        <item x="7804"/>
        <item x="7865"/>
        <item x="7326"/>
        <item x="6462"/>
        <item x="8099"/>
        <item x="7082"/>
        <item x="6676"/>
        <item x="6355"/>
        <item x="7358"/>
        <item x="6675"/>
        <item x="7532"/>
        <item x="7357"/>
        <item x="8237"/>
        <item x="6824"/>
        <item x="7969"/>
        <item x="6554"/>
        <item x="7447"/>
        <item x="6915"/>
        <item x="8054"/>
        <item x="7941"/>
        <item x="7083"/>
        <item x="6354"/>
        <item x="6111"/>
        <item x="7230"/>
        <item x="7171"/>
        <item x="6606"/>
        <item x="23346"/>
        <item x="21813"/>
        <item x="21824"/>
        <item x="7149"/>
        <item x="7150"/>
        <item x="6963"/>
        <item x="6964"/>
        <item x="10680"/>
        <item x="7037"/>
        <item x="7133"/>
        <item x="7101"/>
        <item x="7081"/>
        <item x="6971"/>
        <item x="7102"/>
        <item x="6970"/>
        <item x="7126"/>
        <item x="7058"/>
        <item x="7100"/>
        <item x="7076"/>
        <item x="7012"/>
        <item x="10695"/>
        <item x="21811"/>
        <item x="21810"/>
        <item x="10693"/>
        <item x="10644"/>
        <item x="10687"/>
        <item x="10692"/>
        <item x="5841"/>
        <item x="5849"/>
        <item x="7112"/>
        <item x="7129"/>
        <item x="10704"/>
        <item x="21832"/>
        <item x="21822"/>
        <item x="10700"/>
        <item x="5796"/>
        <item x="6188"/>
        <item x="21825"/>
        <item x="21828"/>
        <item x="10649"/>
        <item x="10705"/>
        <item x="7036"/>
        <item x="7035"/>
        <item x="10707"/>
        <item x="21830"/>
        <item x="6168"/>
        <item x="8828"/>
        <item x="11684"/>
        <item x="5971"/>
        <item x="5967"/>
        <item x="5969"/>
        <item x="5990"/>
        <item x="6062"/>
        <item x="5983"/>
        <item x="6044"/>
        <item x="6078"/>
        <item x="6056"/>
        <item x="5964"/>
        <item x="6036"/>
        <item x="5950"/>
        <item x="5979"/>
        <item x="5962"/>
        <item x="6049"/>
        <item x="5987"/>
        <item x="5989"/>
        <item x="5992"/>
        <item x="6039"/>
        <item x="6035"/>
        <item x="5975"/>
        <item x="5965"/>
        <item x="5994"/>
        <item x="6055"/>
        <item x="6077"/>
        <item x="6075"/>
        <item x="7096"/>
        <item x="6092"/>
        <item x="6095"/>
        <item x="7757"/>
        <item x="6618"/>
        <item x="7942"/>
        <item x="8171"/>
        <item x="6858"/>
        <item x="8147"/>
        <item x="7902"/>
        <item x="6422"/>
        <item x="7605"/>
        <item x="7581"/>
        <item x="7459"/>
        <item x="6528"/>
        <item x="7872"/>
        <item x="7935"/>
        <item x="7439"/>
        <item x="10667"/>
        <item x="6521"/>
        <item x="7635"/>
        <item x="7992"/>
        <item x="6969"/>
        <item x="7795"/>
        <item x="6273"/>
        <item x="6516"/>
        <item x="7774"/>
        <item x="6677"/>
        <item x="6841"/>
        <item x="6498"/>
        <item x="6119"/>
        <item x="7318"/>
        <item x="6278"/>
        <item x="6551"/>
        <item x="6280"/>
        <item x="6129"/>
        <item x="6122"/>
        <item x="6589"/>
        <item x="7457"/>
        <item x="6121"/>
        <item x="6983"/>
        <item x="6116"/>
        <item x="7661"/>
        <item x="6271"/>
        <item x="7732"/>
        <item x="6945"/>
        <item x="6587"/>
        <item x="6762"/>
        <item x="7731"/>
        <item x="7319"/>
        <item x="6115"/>
        <item x="6266"/>
        <item x="6277"/>
        <item x="6125"/>
        <item x="7933"/>
        <item x="7638"/>
        <item x="6643"/>
        <item x="7930"/>
        <item x="6117"/>
        <item x="6804"/>
        <item x="6873"/>
        <item x="7904"/>
        <item x="6690"/>
        <item x="6132"/>
        <item x="6274"/>
        <item x="6114"/>
        <item x="6494"/>
        <item x="6674"/>
        <item x="7095"/>
        <item x="7321"/>
        <item x="7317"/>
        <item x="6680"/>
        <item x="6269"/>
        <item x="7005"/>
        <item x="6133"/>
        <item x="6628"/>
        <item x="6126"/>
        <item x="6586"/>
        <item x="7460"/>
        <item x="6120"/>
        <item x="7500"/>
        <item x="6267"/>
        <item x="6434"/>
        <item x="6432"/>
        <item x="6497"/>
        <item x="7637"/>
        <item x="7552"/>
        <item x="6127"/>
        <item x="6279"/>
        <item x="6844"/>
        <item x="6417"/>
        <item x="7494"/>
        <item x="7636"/>
        <item x="6112"/>
        <item x="6431"/>
        <item x="6346"/>
        <item x="6416"/>
        <item x="7007"/>
        <item x="7009"/>
        <item x="7006"/>
        <item x="7929"/>
        <item x="6845"/>
        <item x="7010"/>
        <item x="6378"/>
        <item x="6820"/>
        <item x="6433"/>
        <item x="6679"/>
        <item x="6944"/>
        <item x="6515"/>
        <item x="7320"/>
        <item x="6843"/>
        <item x="6128"/>
        <item x="7458"/>
        <item x="6270"/>
        <item x="6514"/>
        <item x="6268"/>
        <item x="7931"/>
        <item x="6118"/>
        <item x="6555"/>
        <item x="6495"/>
        <item x="6272"/>
        <item x="6842"/>
        <item x="6678"/>
        <item x="6281"/>
        <item x="6131"/>
        <item x="6124"/>
        <item x="7932"/>
        <item x="6113"/>
        <item x="6496"/>
        <item x="6276"/>
        <item x="7316"/>
        <item x="6347"/>
        <item x="6840"/>
        <item x="6145"/>
        <item x="6123"/>
        <item x="7894"/>
        <item x="7008"/>
        <item x="6130"/>
        <item x="6275"/>
        <item x="6588"/>
        <item x="6569"/>
        <item x="6704"/>
        <item x="7910"/>
        <item x="7470"/>
        <item x="7824"/>
        <item x="7990"/>
        <item x="7993"/>
        <item x="7519"/>
        <item x="7428"/>
        <item x="7887"/>
        <item x="6080"/>
        <item x="7863"/>
        <item x="7524"/>
        <item x="7219"/>
        <item x="17791"/>
        <item x="17739"/>
        <item x="17790"/>
        <item x="10666"/>
        <item x="5933"/>
        <item x="5797"/>
        <item x="5737"/>
        <item x="8007"/>
        <item x="7754"/>
        <item x="6850"/>
        <item x="7416"/>
        <item x="6096"/>
        <item x="6947"/>
        <item x="6377"/>
        <item x="7542"/>
        <item x="7251"/>
        <item x="6265"/>
        <item x="7784"/>
        <item x="7266"/>
        <item x="7991"/>
        <item x="8008"/>
        <item x="7787"/>
        <item x="6848"/>
        <item x="6553"/>
        <item x="7662"/>
        <item x="6849"/>
        <item x="7364"/>
        <item x="7589"/>
        <item x="17922"/>
        <item x="7733"/>
        <item x="7291"/>
        <item x="7463"/>
        <item x="7356"/>
        <item x="7362"/>
        <item x="17799"/>
        <item x="21797"/>
        <item x="8456"/>
        <item x="8455"/>
        <item x="5936"/>
        <item x="19034"/>
        <item x="19038"/>
        <item x="9279"/>
        <item x="6902"/>
        <item x="7634"/>
        <item x="5929"/>
        <item x="5934"/>
        <item x="7773"/>
        <item x="7772"/>
        <item x="7756"/>
        <item x="6830"/>
        <item x="9273"/>
        <item x="8009"/>
        <item x="7363"/>
        <item x="7934"/>
        <item x="7497"/>
        <item x="8077"/>
        <item x="7059"/>
        <item x="8036"/>
        <item x="6691"/>
        <item x="7909"/>
        <item x="6671"/>
        <item x="8423"/>
        <item x="7343"/>
        <item x="7344"/>
        <item x="6320"/>
        <item x="7060"/>
        <item x="7601"/>
        <item x="7744"/>
        <item x="7338"/>
        <item x="7337"/>
        <item x="7336"/>
        <item x="7332"/>
        <item x="7335"/>
        <item x="7333"/>
        <item x="7334"/>
        <item x="6108"/>
        <item x="6109"/>
        <item x="5458"/>
        <item x="7234"/>
        <item x="6986"/>
        <item x="6985"/>
        <item x="6930"/>
        <item x="17818"/>
        <item x="17872"/>
        <item x="6923"/>
        <item x="6924"/>
        <item x="6879"/>
        <item x="7236"/>
        <item x="7235"/>
        <item x="6867"/>
        <item x="7936"/>
        <item x="6962"/>
        <item x="7873"/>
        <item x="7551"/>
        <item x="8144"/>
        <item x="8169"/>
        <item x="7471"/>
        <item x="8170"/>
        <item x="7660"/>
        <item x="10709"/>
        <item x="9385"/>
        <item x="19035"/>
        <item x="9275"/>
        <item x="5939"/>
        <item x="5938"/>
        <item x="7408"/>
        <item x="6955"/>
        <item x="7810"/>
        <item x="7811"/>
        <item x="7267"/>
        <item x="6140"/>
        <item x="6099"/>
        <item x="6162"/>
        <item x="6152"/>
        <item x="6155"/>
        <item x="6160"/>
        <item x="6148"/>
        <item x="6161"/>
        <item x="6085"/>
        <item x="6175"/>
        <item x="6100"/>
        <item x="6093"/>
        <item x="6089"/>
        <item x="6101"/>
        <item x="6083"/>
        <item x="6163"/>
        <item x="6088"/>
        <item x="6086"/>
        <item x="6183"/>
        <item x="6084"/>
        <item x="6154"/>
        <item x="6171"/>
        <item x="6182"/>
        <item x="6137"/>
        <item x="7596"/>
        <item x="21802"/>
        <item x="6178"/>
        <item x="6177"/>
        <item x="6173"/>
        <item x="6139"/>
        <item x="6090"/>
        <item x="6147"/>
        <item x="6151"/>
        <item x="6180"/>
        <item x="6179"/>
        <item x="6103"/>
        <item x="6102"/>
        <item x="6153"/>
        <item x="5228"/>
        <item x="6091"/>
        <item x="10668"/>
        <item x="17742"/>
        <item x="6138"/>
        <item x="6169"/>
        <item x="6170"/>
        <item x="6082"/>
        <item x="6176"/>
        <item x="6149"/>
        <item x="6098"/>
        <item x="6172"/>
        <item x="7340"/>
        <item x="6621"/>
        <item x="11654"/>
        <item x="6463"/>
        <item x="7943"/>
        <item x="6914"/>
        <item x="7120"/>
        <item x="8298"/>
        <item x="6624"/>
        <item x="7690"/>
        <item x="7678"/>
        <item x="6974"/>
        <item x="11676"/>
        <item x="11369"/>
        <item x="23329"/>
        <item x="11660"/>
        <item x="11649"/>
        <item x="7900"/>
        <item x="11651"/>
        <item x="11659"/>
        <item x="11665"/>
        <item x="11645"/>
        <item x="11653"/>
        <item x="11657"/>
        <item x="11675"/>
        <item x="11679"/>
        <item x="11680"/>
        <item x="11677"/>
        <item x="11661"/>
        <item x="11647"/>
        <item x="11674"/>
        <item x="11656"/>
        <item x="11681"/>
        <item x="8092"/>
        <item x="6292"/>
        <item x="8320"/>
        <item x="6146"/>
        <item x="6605"/>
        <item x="11652"/>
        <item x="11655"/>
        <item x="11646"/>
        <item x="11650"/>
        <item x="11658"/>
        <item x="8196"/>
        <item x="6740"/>
        <item x="6732"/>
        <item x="11648"/>
        <item x="11686"/>
        <item x="6736"/>
        <item x="7841"/>
        <item x="6776"/>
        <item x="6757"/>
        <item x="7533"/>
        <item x="7507"/>
        <item x="7498"/>
        <item x="11664"/>
        <item x="11671"/>
        <item x="11673"/>
        <item x="6027"/>
        <item x="5980"/>
        <item x="6932"/>
        <item x="7124"/>
        <item x="11670"/>
        <item x="11685"/>
        <item x="11683"/>
        <item x="11682"/>
        <item x="11669"/>
        <item x="11668"/>
        <item x="6927"/>
        <item x="8680"/>
        <item x="23702"/>
        <item x="8478"/>
        <item x="10511"/>
        <item x="5970"/>
        <item x="5955"/>
        <item x="5953"/>
        <item x="5999"/>
        <item x="5363"/>
        <item x="5360"/>
        <item x="18457"/>
        <item x="6373"/>
        <item x="6529"/>
        <item x="6557"/>
        <item x="8148"/>
        <item x="7098"/>
        <item x="6219"/>
        <item x="6813"/>
        <item x="6165"/>
        <item x="6167"/>
        <item x="6166"/>
        <item x="11672"/>
        <item x="6000"/>
        <item x="6070"/>
        <item x="22907"/>
        <item x="6831"/>
        <item x="18953"/>
        <item x="5963"/>
        <item x="5972"/>
        <item x="7712"/>
        <item x="21749"/>
        <item x="21785"/>
        <item x="7849"/>
        <item x="21809"/>
        <item x="10660"/>
        <item x="11640"/>
        <item x="10625"/>
        <item x="10665"/>
        <item x="11620"/>
        <item x="11604"/>
        <item x="11633"/>
        <item x="11627"/>
        <item x="11607"/>
        <item x="10231"/>
        <item x="8483"/>
        <item x="8484"/>
        <item x="8485"/>
        <item x="10316"/>
        <item x="5922"/>
        <item x="5921"/>
        <item x="5968"/>
        <item x="18805"/>
        <item x="6012"/>
        <item x="6006"/>
        <item x="6984"/>
        <item x="6579"/>
        <item x="5218"/>
        <item x="5807"/>
        <item x="8845"/>
        <item x="8862"/>
        <item x="5451"/>
        <item x="18815"/>
        <item x="5225"/>
        <item x="17907"/>
        <item x="11481"/>
        <item x="5908"/>
        <item x="6630"/>
        <item x="6659"/>
        <item x="7118"/>
        <item x="6603"/>
        <item x="5961"/>
        <item x="5810"/>
        <item x="7029"/>
        <item x="6072"/>
        <item x="6074"/>
        <item x="6034"/>
        <item x="6066"/>
        <item x="7050"/>
        <item x="5469"/>
        <item x="5470"/>
        <item x="6577"/>
        <item x="6673"/>
        <item x="6592"/>
        <item x="6695"/>
        <item x="6666"/>
        <item x="8305"/>
        <item x="6649"/>
        <item x="6878"/>
        <item x="6596"/>
        <item x="6720"/>
        <item x="6664"/>
        <item x="8301"/>
        <item x="6539"/>
        <item x="6540"/>
        <item x="5733"/>
        <item x="5736"/>
        <item x="8111"/>
        <item x="7538"/>
        <item x="6943"/>
        <item x="8494"/>
        <item x="5425"/>
        <item x="22460"/>
        <item x="7135"/>
        <item x="7258"/>
        <item x="7166"/>
        <item x="7136"/>
        <item x="6502"/>
        <item x="6919"/>
        <item x="8182"/>
        <item x="8291"/>
        <item x="8853"/>
        <item x="18811"/>
        <item x="18808"/>
        <item x="18802"/>
        <item x="5446"/>
        <item x="18793"/>
        <item x="18782"/>
        <item x="5432"/>
        <item x="6575"/>
        <item x="8890"/>
        <item x="5242"/>
        <item x="18837"/>
        <item x="18838"/>
        <item x="5236"/>
        <item x="5472"/>
        <item x="5856"/>
        <item x="18798"/>
        <item x="18792"/>
        <item x="5427"/>
        <item x="18806"/>
        <item x="17735"/>
        <item x="17807"/>
        <item x="17765"/>
        <item x="17777"/>
        <item x="6876"/>
        <item x="5766"/>
        <item x="21550"/>
        <item x="6977"/>
        <item x="18831"/>
        <item x="7108"/>
        <item x="5528"/>
        <item x="5484"/>
        <item x="5954"/>
        <item x="6032"/>
        <item x="6048"/>
        <item x="6025"/>
        <item x="5956"/>
        <item x="5957"/>
        <item x="6047"/>
        <item x="6030"/>
        <item x="6064"/>
        <item x="6002"/>
        <item x="6050"/>
        <item x="6024"/>
        <item x="6051"/>
        <item x="6057"/>
        <item x="5951"/>
        <item x="6041"/>
        <item x="6043"/>
        <item x="6013"/>
        <item x="6058"/>
        <item x="6063"/>
        <item x="6065"/>
        <item x="6046"/>
        <item x="6029"/>
        <item x="5984"/>
        <item x="6976"/>
        <item x="6715"/>
        <item x="6651"/>
        <item x="7163"/>
        <item x="6418"/>
        <item x="6260"/>
        <item x="6718"/>
        <item x="5890"/>
        <item x="11575"/>
        <item x="11566"/>
        <item x="5906"/>
        <item x="6236"/>
        <item x="8290"/>
        <item x="8318"/>
        <item x="8317"/>
        <item x="7192"/>
        <item x="6334"/>
        <item x="6447"/>
        <item x="6711"/>
        <item x="6222"/>
        <item x="6712"/>
        <item x="6774"/>
        <item x="6710"/>
        <item x="8191"/>
        <item x="6788"/>
        <item x="6665"/>
        <item x="6663"/>
        <item x="6786"/>
        <item x="6785"/>
        <item x="6787"/>
        <item x="6789"/>
        <item x="6542"/>
        <item x="6452"/>
        <item x="7048"/>
        <item x="6453"/>
        <item x="7227"/>
        <item x="6705"/>
        <item x="7570"/>
        <item x="6706"/>
        <item x="6564"/>
        <item x="6565"/>
        <item x="7169"/>
        <item x="6584"/>
        <item x="8084"/>
        <item x="6473"/>
        <item x="6597"/>
        <item x="8242"/>
        <item x="6404"/>
        <item x="6239"/>
        <item x="6769"/>
        <item x="6617"/>
        <item x="6887"/>
        <item x="7142"/>
        <item x="6965"/>
        <item x="7080"/>
        <item x="7143"/>
        <item x="6650"/>
        <item x="6672"/>
        <item x="6479"/>
        <item x="6805"/>
        <item x="6802"/>
        <item x="6642"/>
        <item x="6641"/>
        <item x="7547"/>
        <item x="8256"/>
        <item x="6948"/>
        <item x="7818"/>
        <item x="7819"/>
        <item x="7899"/>
        <item x="8086"/>
        <item x="6604"/>
        <item x="8285"/>
        <item x="6728"/>
        <item x="6457"/>
        <item x="6631"/>
        <item x="6335"/>
        <item x="6729"/>
        <item x="6197"/>
        <item x="7559"/>
        <item x="8255"/>
        <item x="6198"/>
        <item x="6454"/>
        <item x="6722"/>
        <item x="6632"/>
        <item x="7548"/>
        <item x="6929"/>
        <item x="7517"/>
        <item x="6935"/>
        <item x="6645"/>
        <item x="6562"/>
        <item x="7523"/>
        <item x="6646"/>
        <item x="7516"/>
        <item x="7557"/>
        <item x="6721"/>
        <item x="7560"/>
        <item x="6669"/>
        <item x="6653"/>
        <item x="7518"/>
        <item x="7193"/>
        <item x="6647"/>
        <item x="7550"/>
        <item x="6370"/>
        <item x="7477"/>
        <item x="6688"/>
        <item x="7250"/>
        <item x="6333"/>
        <item x="6583"/>
        <item x="6483"/>
        <item x="7053"/>
        <item x="7794"/>
        <item x="6218"/>
        <item x="6252"/>
        <item x="6799"/>
        <item x="7852"/>
        <item x="7168"/>
        <item x="7888"/>
        <item x="8145"/>
        <item x="7138"/>
        <item x="7165"/>
        <item x="6658"/>
        <item x="6953"/>
        <item x="6538"/>
        <item x="6546"/>
        <item x="7212"/>
        <item x="6209"/>
        <item x="6797"/>
        <item x="6798"/>
        <item x="7263"/>
        <item x="6191"/>
        <item x="7137"/>
        <item x="7055"/>
        <item x="7885"/>
        <item x="6329"/>
        <item x="7141"/>
        <item x="7119"/>
        <item x="7054"/>
        <item x="6390"/>
        <item x="7851"/>
        <item x="8187"/>
        <item x="6220"/>
        <item x="6681"/>
        <item x="7160"/>
        <item x="6517"/>
        <item x="6264"/>
        <item x="6249"/>
        <item x="6982"/>
        <item x="7145"/>
        <item x="8296"/>
        <item x="7206"/>
        <item x="7208"/>
        <item x="5476"/>
        <item x="5475"/>
        <item x="8260"/>
        <item x="6348"/>
        <item x="8198"/>
        <item x="7260"/>
        <item x="6713"/>
        <item x="7023"/>
        <item x="6442"/>
        <item x="6430"/>
        <item x="7211"/>
        <item x="6192"/>
        <item x="7184"/>
        <item x="7069"/>
        <item x="7215"/>
        <item x="6708"/>
        <item x="6913"/>
        <item x="7553"/>
        <item x="6951"/>
        <item x="7068"/>
        <item x="7041"/>
        <item x="6987"/>
        <item x="6358"/>
        <item x="6369"/>
        <item x="7897"/>
        <item x="7038"/>
        <item x="6440"/>
        <item x="6938"/>
        <item x="7264"/>
        <item x="6960"/>
        <item x="6445"/>
        <item x="6979"/>
        <item x="7242"/>
        <item x="7259"/>
        <item x="7011"/>
        <item x="6957"/>
        <item x="6525"/>
        <item x="6821"/>
        <item x="8181"/>
        <item x="7002"/>
        <item x="8224"/>
        <item x="7077"/>
        <item x="8228"/>
        <item x="8311"/>
        <item x="6956"/>
        <item x="7097"/>
        <item x="7051"/>
        <item x="7209"/>
        <item x="6443"/>
        <item x="6952"/>
        <item x="7057"/>
        <item x="6999"/>
        <item x="7071"/>
        <item x="6860"/>
        <item x="7000"/>
        <item x="6484"/>
        <item x="6906"/>
        <item x="7220"/>
        <item x="8286"/>
        <item x="8185"/>
        <item x="6446"/>
        <item x="6657"/>
        <item x="8226"/>
        <item x="7172"/>
        <item x="6626"/>
        <item x="7049"/>
        <item x="8221"/>
        <item x="6511"/>
        <item x="6751"/>
        <item x="6460"/>
        <item x="8223"/>
        <item x="8310"/>
        <item x="7205"/>
        <item x="7711"/>
        <item x="6444"/>
        <item x="6389"/>
        <item x="8225"/>
        <item x="6746"/>
        <item x="6436"/>
        <item x="7013"/>
        <item x="7114"/>
        <item x="6297"/>
        <item x="7705"/>
        <item x="8240"/>
        <item x="6449"/>
        <item x="6835"/>
        <item x="7689"/>
        <item x="6656"/>
        <item x="6949"/>
        <item x="7575"/>
        <item x="6397"/>
        <item x="6563"/>
        <item x="6791"/>
        <item x="6794"/>
        <item x="7061"/>
        <item x="6306"/>
        <item x="6342"/>
        <item x="6341"/>
        <item x="6305"/>
        <item x="7248"/>
        <item x="6777"/>
        <item x="8188"/>
        <item x="7015"/>
        <item x="8218"/>
        <item x="8204"/>
        <item x="7544"/>
        <item x="8287"/>
        <item x="6328"/>
        <item x="6286"/>
        <item x="6783"/>
        <item x="6966"/>
        <item x="6448"/>
        <item x="6837"/>
        <item x="6598"/>
        <item x="6545"/>
        <item x="6702"/>
        <item x="6771"/>
        <item x="6208"/>
        <item x="8241"/>
        <item x="6394"/>
        <item x="6407"/>
        <item x="6877"/>
        <item x="6288"/>
        <item x="6717"/>
        <item x="6793"/>
        <item x="6683"/>
        <item x="6303"/>
        <item x="8302"/>
        <item x="6874"/>
        <item x="6256"/>
        <item x="6767"/>
        <item x="7062"/>
        <item x="6756"/>
        <item x="7244"/>
        <item x="6247"/>
        <item x="6968"/>
        <item x="7040"/>
        <item x="6792"/>
        <item x="6304"/>
        <item x="7237"/>
        <item x="7268"/>
        <item x="7261"/>
        <item x="8292"/>
        <item x="7111"/>
        <item x="6900"/>
        <item x="6299"/>
        <item x="6901"/>
        <item x="6450"/>
        <item x="6911"/>
        <item x="6745"/>
        <item x="6908"/>
        <item x="6207"/>
        <item x="6302"/>
        <item x="6980"/>
        <item x="8233"/>
        <item x="7202"/>
        <item x="6899"/>
        <item x="6300"/>
        <item x="6287"/>
        <item x="6808"/>
        <item x="6898"/>
        <item x="6214"/>
        <item x="7572"/>
        <item x="6526"/>
        <item x="6836"/>
        <item x="6909"/>
        <item x="7203"/>
        <item x="6298"/>
        <item x="6838"/>
        <item x="6961"/>
        <item x="7151"/>
        <item x="6861"/>
        <item x="8232"/>
        <item x="6946"/>
        <item x="7139"/>
        <item x="6485"/>
        <item x="7189"/>
        <item x="7207"/>
        <item x="8199"/>
        <item x="6854"/>
        <item x="8202"/>
        <item x="8222"/>
        <item x="7156"/>
        <item x="7094"/>
        <item x="8284"/>
        <item x="7090"/>
        <item x="8303"/>
        <item x="7084"/>
        <item x="8293"/>
        <item x="7089"/>
        <item x="6357"/>
        <item x="7223"/>
        <item x="8281"/>
        <item x="7850"/>
        <item x="7014"/>
        <item x="6796"/>
        <item x="7024"/>
        <item x="7056"/>
        <item x="6795"/>
        <item x="8280"/>
        <item x="6859"/>
        <item x="6388"/>
        <item x="6558"/>
        <item x="7152"/>
        <item x="7003"/>
        <item x="6441"/>
        <item x="6241"/>
        <item x="6142"/>
        <item x="6337"/>
        <item x="7270"/>
        <item x="7573"/>
        <item x="8201"/>
        <item x="6393"/>
        <item x="8230"/>
        <item x="6682"/>
        <item x="6912"/>
        <item x="6475"/>
        <item x="6392"/>
        <item x="7545"/>
        <item x="6391"/>
        <item x="6543"/>
        <item x="7588"/>
        <item x="6910"/>
        <item x="7157"/>
        <item x="6395"/>
        <item x="6907"/>
        <item x="6784"/>
        <item x="7240"/>
        <item x="6868"/>
        <item x="6839"/>
        <item x="6894"/>
        <item x="6892"/>
        <item x="8200"/>
        <item x="7201"/>
        <item x="7105"/>
        <item x="8219"/>
        <item x="7052"/>
        <item x="6834"/>
        <item x="7016"/>
        <item x="7001"/>
        <item x="6886"/>
        <item x="7200"/>
        <item x="7107"/>
        <item x="8229"/>
        <item x="7148"/>
        <item x="6476"/>
        <item x="6524"/>
        <item x="6321"/>
        <item x="7106"/>
        <item x="7039"/>
        <item x="6294"/>
        <item x="6733"/>
        <item x="7571"/>
        <item x="6282"/>
        <item x="8220"/>
        <item x="8258"/>
        <item x="7140"/>
        <item x="6890"/>
        <item x="7204"/>
        <item x="6519"/>
        <item x="6429"/>
        <item x="7116"/>
        <item x="6489"/>
        <item x="6480"/>
        <item x="6224"/>
        <item x="7025"/>
        <item x="6415"/>
        <item x="6590"/>
        <item x="6594"/>
        <item x="6809"/>
        <item x="7030"/>
        <item x="6482"/>
        <item x="6403"/>
        <item x="6326"/>
        <item x="6648"/>
        <item x="6094"/>
        <item x="6493"/>
        <item x="7064"/>
        <item x="7079"/>
        <item x="6928"/>
        <item x="7864"/>
        <item x="6477"/>
        <item x="7186"/>
        <item x="6864"/>
        <item x="7088"/>
        <item x="7540"/>
        <item x="7541"/>
        <item x="8033"/>
        <item x="6203"/>
        <item x="6143"/>
        <item x="6144"/>
        <item x="6156"/>
        <item x="7817"/>
        <item x="7085"/>
        <item x="6863"/>
        <item x="6825"/>
        <item x="6800"/>
        <item x="6857"/>
        <item x="6768"/>
        <item x="7616"/>
        <item x="7624"/>
        <item x="7531"/>
        <item x="7587"/>
        <item x="7625"/>
        <item x="8041"/>
        <item x="8035"/>
        <item x="7970"/>
        <item x="7745"/>
        <item x="7812"/>
        <item x="6520"/>
        <item x="6566"/>
        <item x="6567"/>
        <item x="6568"/>
        <item x="6654"/>
        <item x="6686"/>
        <item x="6693"/>
        <item x="6687"/>
        <item x="6735"/>
        <item x="6719"/>
        <item x="6954"/>
        <item x="6959"/>
        <item x="8235"/>
        <item x="8197"/>
        <item x="6426"/>
        <item x="6371"/>
        <item x="6401"/>
        <item x="6435"/>
        <item x="7182"/>
        <item x="7131"/>
        <item x="7255"/>
        <item x="7115"/>
        <item x="6856"/>
        <item x="7391"/>
        <item x="6700"/>
        <item x="7032"/>
        <item x="7031"/>
        <item x="7022"/>
        <item x="7033"/>
        <item x="7086"/>
        <item x="7028"/>
        <item x="8265"/>
        <item x="8231"/>
        <item x="7239"/>
        <item x="8885"/>
        <item x="18832"/>
        <item x="5429"/>
        <item x="6998"/>
        <item x="7191"/>
        <item x="5859"/>
        <item x="21827"/>
        <item x="5812"/>
        <item x="18801"/>
        <item x="8865"/>
        <item x="18795"/>
        <item x="5832"/>
        <item x="5848"/>
        <item x="21796"/>
        <item x="8827"/>
        <item x="5828"/>
        <item x="6184"/>
        <item x="8895"/>
        <item x="5884"/>
        <item x="6206"/>
        <item x="18794"/>
        <item x="5809"/>
        <item x="21823"/>
        <item x="5790"/>
        <item x="5820"/>
        <item x="5861"/>
        <item x="17731"/>
        <item x="5878"/>
        <item x="10646"/>
        <item x="6926"/>
        <item x="5808"/>
        <item x="5865"/>
        <item x="5837"/>
        <item x="10648"/>
        <item x="10652"/>
        <item x="10677"/>
        <item x="5862"/>
        <item x="5816"/>
        <item x="5825"/>
        <item x="6782"/>
        <item x="6210"/>
        <item x="6226"/>
        <item x="11626"/>
        <item x="6623"/>
        <item x="5822"/>
        <item x="5817"/>
        <item x="5882"/>
        <item x="5818"/>
        <item x="5823"/>
        <item x="5824"/>
        <item x="5880"/>
        <item x="5827"/>
        <item x="5855"/>
        <item x="11628"/>
        <item x="18986"/>
        <item x="21826"/>
        <item x="6972"/>
        <item x="5840"/>
        <item x="5829"/>
        <item x="5815"/>
        <item x="8864"/>
        <item x="5850"/>
        <item x="5839"/>
        <item x="5854"/>
        <item x="6141"/>
        <item x="5877"/>
        <item x="5853"/>
        <item x="5819"/>
        <item x="5811"/>
        <item x="5858"/>
        <item x="6595"/>
        <item x="21801"/>
        <item x="8312"/>
        <item x="5982"/>
        <item x="6159"/>
        <item x="8180"/>
        <item x="6107"/>
        <item x="7796"/>
        <item x="7809"/>
        <item x="6400"/>
        <item x="7185"/>
        <item x="6150"/>
        <item x="7170"/>
        <item x="7617"/>
        <item x="8195"/>
        <item x="6937"/>
        <item x="7026"/>
        <item x="7046"/>
        <item x="7566"/>
        <item x="6591"/>
        <item x="6437"/>
        <item x="6343"/>
        <item x="6509"/>
        <item x="6510"/>
        <item x="11636"/>
        <item x="8824"/>
        <item x="6225"/>
        <item x="6790"/>
        <item x="6855"/>
        <item x="6409"/>
        <item x="6576"/>
        <item x="6701"/>
        <item x="7247"/>
        <item x="7455"/>
        <item x="6753"/>
        <item x="7161"/>
        <item x="6950"/>
        <item x="8168"/>
        <item x="7246"/>
        <item x="8279"/>
        <item x="6882"/>
        <item x="7020"/>
        <item x="6988"/>
        <item x="6852"/>
        <item x="6904"/>
        <item x="6814"/>
        <item x="7269"/>
        <item x="6851"/>
        <item x="6853"/>
        <item x="6865"/>
        <item x="6832"/>
        <item x="6903"/>
        <item x="6991"/>
        <item x="7067"/>
        <item x="7043"/>
        <item x="6871"/>
        <item x="7154"/>
        <item x="7153"/>
        <item x="6893"/>
        <item x="8245"/>
        <item x="8300"/>
        <item x="8306"/>
        <item x="6883"/>
        <item x="7104"/>
        <item x="7155"/>
        <item x="6870"/>
        <item x="8299"/>
        <item x="7045"/>
        <item x="6819"/>
        <item x="6992"/>
        <item x="7027"/>
        <item x="8315"/>
        <item x="7113"/>
        <item x="6833"/>
        <item x="6939"/>
        <item x="6822"/>
        <item x="6925"/>
        <item x="8184"/>
        <item x="6931"/>
        <item x="8307"/>
        <item x="6997"/>
        <item x="6958"/>
        <item x="6993"/>
        <item x="8319"/>
        <item x="6990"/>
        <item x="6828"/>
        <item x="6920"/>
        <item x="7895"/>
        <item x="8314"/>
        <item x="7896"/>
        <item x="7147"/>
        <item x="7167"/>
        <item x="6905"/>
        <item x="6881"/>
        <item x="7130"/>
        <item x="7146"/>
        <item x="6880"/>
        <item x="6872"/>
        <item x="6981"/>
        <item x="6816"/>
        <item x="8316"/>
        <item x="6810"/>
        <item x="7103"/>
        <item x="6419"/>
        <item x="6815"/>
        <item x="6891"/>
        <item x="6978"/>
        <item x="10663"/>
        <item x="9164"/>
        <item x="9160"/>
        <item x="9159"/>
        <item x="9165"/>
        <item x="9169"/>
        <item x="9168"/>
        <item x="9163"/>
        <item x="9162"/>
        <item x="9170"/>
        <item x="9166"/>
        <item x="9161"/>
        <item x="9167"/>
        <item x="9171"/>
        <item x="5879"/>
        <item x="7210"/>
        <item x="5910"/>
        <item x="5941"/>
        <item x="5914"/>
        <item x="7256"/>
        <item x="6414"/>
        <item x="8257"/>
        <item x="7179"/>
        <item x="6989"/>
        <item x="5821"/>
        <item x="18839"/>
        <item x="8882"/>
        <item x="5888"/>
        <item x="5919"/>
        <item x="5918"/>
        <item x="11574"/>
        <item x="5915"/>
        <item x="5981"/>
        <item x="5986"/>
        <item x="6884"/>
        <item x="6616"/>
        <item x="6738"/>
        <item x="6801"/>
        <item x="6866"/>
        <item x="6499"/>
        <item x="6396"/>
        <item x="7047"/>
        <item x="6812"/>
        <item x="11545"/>
        <item x="11546"/>
        <item x="5973"/>
        <item x="7561"/>
        <item x="7546"/>
        <item x="6556"/>
        <item x="8194"/>
        <item x="8323"/>
        <item x="5978"/>
        <item x="5487"/>
        <item x="10878"/>
        <item x="6737"/>
        <item x="6885"/>
        <item x="7078"/>
        <item x="7549"/>
        <item x="6242"/>
        <item x="6537"/>
        <item x="6862"/>
        <item x="6478"/>
        <item x="8442"/>
        <item x="5937"/>
        <item x="8441"/>
        <item x="8443"/>
        <item x="5945"/>
        <item x="7109"/>
        <item x="6254"/>
        <item x="6619"/>
        <item x="6670"/>
        <item x="7117"/>
        <item x="5836"/>
        <item x="5838"/>
        <item x="5991"/>
        <item x="5874"/>
        <item x="5883"/>
        <item x="6922"/>
        <item x="8243"/>
        <item x="6189"/>
        <item x="6975"/>
        <item x="7898"/>
        <item x="6973"/>
        <item x="6714"/>
        <item x="6560"/>
        <item x="6293"/>
        <item x="5976"/>
        <item x="6823"/>
        <item x="5966"/>
        <item x="6068"/>
        <item x="5748"/>
        <item x="7127"/>
        <item x="6766"/>
        <item x="9299"/>
        <item x="9300"/>
        <item x="9268"/>
        <item x="6748"/>
        <item x="9321"/>
        <item x="6759"/>
        <item x="9325"/>
        <item x="19036"/>
        <item x="9301"/>
        <item x="9298"/>
        <item x="5925"/>
        <item x="9290"/>
        <item x="6726"/>
        <item x="5909"/>
        <item x="5913"/>
        <item x="11570"/>
        <item x="11563"/>
        <item x="7134"/>
        <item x="5898"/>
        <item x="5893"/>
        <item x="5892"/>
        <item x="5911"/>
        <item x="7465"/>
        <item x="5366"/>
        <item x="6488"/>
        <item x="7128"/>
        <item x="6181"/>
        <item x="6829"/>
        <item x="5735"/>
        <item x="5943"/>
        <item x="5506"/>
        <item x="6599"/>
        <item x="9266"/>
        <item x="5483"/>
        <item x="5927"/>
        <item x="18841"/>
        <item x="11562"/>
        <item x="5897"/>
        <item x="5886"/>
        <item x="5887"/>
        <item x="8103"/>
        <item x="9382"/>
        <item x="9296"/>
        <item x="9297"/>
        <item x="9294"/>
        <item x="9293"/>
        <item x="9295"/>
        <item x="8276"/>
        <item x="7004"/>
        <item x="5492"/>
        <item x="9289"/>
        <item x="9265"/>
        <item x="5485"/>
        <item x="9381"/>
        <item x="9378"/>
        <item x="5481"/>
        <item x="9303"/>
        <item x="9302"/>
        <item x="9379"/>
        <item x="9380"/>
        <item x="19026"/>
        <item x="9284"/>
        <item x="9283"/>
        <item x="9287"/>
        <item x="9285"/>
        <item x="9263"/>
        <item x="9280"/>
        <item x="5486"/>
        <item x="9288"/>
        <item x="9324"/>
        <item x="7073"/>
        <item x="9286"/>
        <item x="9267"/>
        <item x="11600"/>
        <item x="5734"/>
        <item x="7110"/>
        <item x="7017"/>
        <item x="6727"/>
        <item x="6694"/>
        <item x="7786"/>
        <item x="9383"/>
        <item x="5905"/>
        <item x="5923"/>
        <item x="6327"/>
        <item x="8493"/>
        <item x="6578"/>
        <item x="11426"/>
        <item x="8855"/>
        <item x="6716"/>
        <item x="5342"/>
        <item x="11425"/>
        <item x="6255"/>
        <item x="6571"/>
        <item x="9264"/>
        <item x="5400"/>
        <item x="7213"/>
        <item x="18807"/>
        <item x="22467"/>
        <item x="22465"/>
        <item x="22462"/>
        <item x="22464"/>
        <item x="6811"/>
        <item x="7070"/>
        <item x="6593"/>
        <item x="6763"/>
        <item x="7074"/>
        <item x="6186"/>
        <item x="7063"/>
        <item x="6301"/>
        <item x="7159"/>
        <item x="7539"/>
        <item x="7537"/>
        <item x="7044"/>
        <item x="6227"/>
        <item x="6752"/>
        <item x="6402"/>
        <item x="6667"/>
        <item x="7190"/>
        <item x="6248"/>
        <item x="6781"/>
        <item x="8294"/>
        <item x="6285"/>
        <item x="7554"/>
        <item x="6625"/>
        <item x="6897"/>
        <item x="6190"/>
        <item x="6896"/>
        <item x="6250"/>
        <item x="6668"/>
        <item x="7265"/>
        <item x="6398"/>
        <item x="6340"/>
        <item x="7252"/>
        <item x="6263"/>
        <item x="6967"/>
        <item x="7018"/>
        <item x="7214"/>
        <item x="6723"/>
        <item x="7065"/>
        <item x="7262"/>
        <item x="6803"/>
        <item x="7093"/>
        <item x="7075"/>
        <item x="7221"/>
        <item x="6921"/>
        <item x="7091"/>
        <item x="7072"/>
        <item x="6846"/>
        <item x="7092"/>
        <item x="6750"/>
        <item x="6725"/>
        <item x="6428"/>
        <item x="6212"/>
        <item x="7144"/>
        <item x="8244"/>
        <item x="6724"/>
        <item x="6996"/>
        <item x="6481"/>
        <item x="7249"/>
        <item x="6895"/>
        <item x="6570"/>
        <item x="6941"/>
        <item x="6338"/>
        <item x="22904"/>
        <item x="8834"/>
        <item x="18797"/>
        <item x="5826"/>
        <item x="8893"/>
        <item x="8887"/>
        <item x="5471"/>
        <item x="17835"/>
        <item x="17983"/>
        <item x="23015"/>
        <item x="5424"/>
        <item x="5920"/>
        <item x="11431"/>
        <item x="5332"/>
        <item x="18786"/>
        <item x="8836"/>
        <item x="11428"/>
        <item x="11433"/>
        <item x="10650"/>
        <item x="6344"/>
        <item x="8838"/>
        <item x="8829"/>
        <item x="18804"/>
        <item x="5456"/>
        <item x="22905"/>
        <item x="6770"/>
        <item x="8888"/>
        <item x="5235"/>
        <item x="5439"/>
        <item x="6283"/>
        <item x="8837"/>
        <item x="7183"/>
        <item x="5466"/>
        <item x="8886"/>
        <item x="6185"/>
        <item x="5465"/>
        <item x="5430"/>
        <item x="5220"/>
        <item x="8871"/>
        <item x="5214"/>
        <item x="5215"/>
        <item x="8852"/>
        <item x="8833"/>
        <item x="8849"/>
        <item x="8872"/>
        <item x="8880"/>
        <item x="18799"/>
        <item x="5431"/>
        <item x="8851"/>
        <item x="18784"/>
        <item x="6228"/>
        <item x="5213"/>
        <item x="8830"/>
        <item x="8831"/>
        <item x="5438"/>
        <item x="8832"/>
        <item x="8854"/>
        <item x="8844"/>
        <item x="5219"/>
        <item x="18803"/>
        <item x="5216"/>
        <item x="8858"/>
        <item x="5223"/>
        <item x="8883"/>
        <item x="5449"/>
        <item x="8869"/>
        <item x="8868"/>
        <item x="18785"/>
        <item x="8870"/>
        <item x="5426"/>
        <item x="5436"/>
        <item x="18787"/>
        <item x="18796"/>
        <item x="5443"/>
        <item x="5445"/>
        <item x="5467"/>
        <item x="18817"/>
        <item x="10651"/>
        <item x="17926"/>
        <item x="17798"/>
        <item x="8313"/>
        <item x="17730"/>
        <item x="17797"/>
        <item x="17803"/>
        <item x="17769"/>
        <item x="17843"/>
        <item x="17744"/>
        <item x="17781"/>
        <item x="17763"/>
        <item x="17772"/>
        <item x="17834"/>
        <item x="17806"/>
        <item x="17855"/>
        <item x="17817"/>
        <item x="17809"/>
        <item x="17854"/>
        <item x="17948"/>
        <item x="17810"/>
        <item x="17857"/>
        <item x="17837"/>
        <item x="17859"/>
        <item x="17852"/>
        <item x="17815"/>
        <item x="17840"/>
        <item x="17950"/>
        <item x="17856"/>
        <item x="6707"/>
        <item x="17808"/>
        <item x="17816"/>
        <item x="17793"/>
        <item x="17784"/>
        <item x="17751"/>
        <item x="17745"/>
        <item x="17805"/>
        <item x="17874"/>
        <item x="17918"/>
        <item x="17780"/>
        <item x="17839"/>
        <item x="17858"/>
        <item x="17853"/>
        <item x="17733"/>
        <item x="17851"/>
        <item x="17767"/>
        <item x="17771"/>
        <item x="17743"/>
        <item x="17764"/>
        <item x="7228"/>
        <item x="10688"/>
        <item x="8867"/>
        <item x="5830"/>
        <item x="8866"/>
        <item x="8835"/>
        <item x="11667"/>
        <item x="18791"/>
        <item x="5455"/>
        <item x="5428"/>
        <item x="5331"/>
        <item x="8881"/>
        <item x="18810"/>
        <item x="8877"/>
        <item x="5457"/>
        <item x="8264"/>
        <item x="7158"/>
        <item x="7087"/>
        <item x="5860"/>
        <item x="7238"/>
        <item x="5813"/>
        <item x="5791"/>
        <item x="21799"/>
        <item x="11618"/>
        <item x="21726"/>
        <item x="6994"/>
        <item x="5814"/>
        <item x="18949"/>
        <item x="17792"/>
        <item x="5881"/>
        <item x="5851"/>
        <item x="6336"/>
        <item x="8277"/>
        <item x="6339"/>
        <item x="7019"/>
        <item x="6522"/>
        <item x="6322"/>
        <item x="11442"/>
        <item x="11429"/>
        <item x="6174"/>
        <item x="8860"/>
        <item x="8876"/>
        <item x="5482"/>
        <item x="9291"/>
        <item x="9292"/>
        <item x="11368"/>
        <item x="6420"/>
        <item x="6261"/>
        <item x="6406"/>
        <item x="6284"/>
        <item x="6356"/>
        <item x="6309"/>
        <item x="5843"/>
        <item x="11432"/>
        <item x="11436"/>
        <item x="11438"/>
        <item x="11427"/>
        <item x="8427"/>
        <item x="11437"/>
        <item x="5341"/>
        <item x="22903"/>
        <item x="8850"/>
        <item x="5217"/>
        <item x="11441"/>
        <item x="22902"/>
        <item x="10140"/>
        <item x="7840"/>
        <item x="7257"/>
        <item x="6747"/>
        <item x="7659"/>
        <item x="6238"/>
        <item x="5390"/>
        <item x="6765"/>
        <item x="6764"/>
        <item x="7021"/>
        <item x="8234"/>
        <item x="7034"/>
        <item x="6490"/>
        <item x="5210"/>
        <item x="5211"/>
        <item x="6379"/>
        <item x="11371"/>
        <item x="17913"/>
        <item x="18836"/>
        <item x="18835"/>
        <item x="18816"/>
        <item x="5442"/>
        <item x="8874"/>
        <item x="5440"/>
        <item x="8873"/>
        <item x="5441"/>
        <item x="5448"/>
        <item x="8875"/>
        <item x="22906"/>
        <item x="5450"/>
        <item x="18840"/>
        <item x="8846"/>
        <item x="8878"/>
        <item x="5447"/>
        <item x="5435"/>
        <item x="5333"/>
        <item x="5454"/>
        <item x="8857"/>
        <item x="5873"/>
        <item x="8841"/>
        <item x="5803"/>
        <item x="5866"/>
        <item x="8842"/>
        <item x="11435"/>
        <item x="8840"/>
        <item x="11430"/>
        <item x="5870"/>
        <item x="18812"/>
        <item x="18813"/>
        <item x="8428"/>
        <item x="8891"/>
        <item x="8889"/>
        <item x="8892"/>
        <item x="18814"/>
        <item x="8848"/>
        <item x="18790"/>
        <item x="8861"/>
        <item x="8863"/>
        <item x="5309"/>
        <item x="5433"/>
        <item x="5453"/>
        <item x="8879"/>
        <item x="8843"/>
        <item x="5227"/>
        <item x="21829"/>
        <item x="5875"/>
        <item x="18820"/>
        <item x="5226"/>
        <item x="18819"/>
        <item x="5872"/>
        <item x="5452"/>
        <item x="18821"/>
        <item x="5805"/>
        <item x="5871"/>
        <item x="5804"/>
        <item x="8839"/>
        <item x="18789"/>
        <item x="8847"/>
        <item x="11440"/>
        <item x="11434"/>
        <item x="11439"/>
        <item x="17887"/>
        <item x="17886"/>
        <item x="8430"/>
        <item x="5868"/>
        <item x="7874"/>
        <item x="8896"/>
        <item x="5241"/>
        <item x="8884"/>
        <item x="17946"/>
        <item x="17891"/>
        <item x="17827"/>
        <item x="17800"/>
        <item x="17760"/>
        <item x="17873"/>
        <item x="17833"/>
        <item x="7986"/>
        <item x="8042"/>
        <item x="10238"/>
        <item x="6110"/>
        <item x="21798"/>
        <item x="17902"/>
        <item x="7462"/>
        <item x="17919"/>
        <item x="17912"/>
        <item x="7430"/>
        <item x="7429"/>
        <item x="17848"/>
        <item x="17898"/>
        <item x="5857"/>
        <item x="9545"/>
        <item x="7512"/>
        <item x="5806"/>
        <item x="5928"/>
        <item x="11599"/>
        <item x="17895"/>
        <item x="18828"/>
        <item x="18822"/>
        <item x="18823"/>
        <item x="18827"/>
        <item x="18826"/>
        <item x="18824"/>
        <item x="18825"/>
        <item x="18829"/>
        <item x="10706"/>
        <item x="8859"/>
        <item x="17750"/>
        <item x="17905"/>
        <item x="5900"/>
        <item x="10710"/>
        <item x="17945"/>
        <item x="17949"/>
        <item x="9219"/>
        <item x="9139"/>
        <item x="11611"/>
        <item x="11621"/>
        <item x="11634"/>
        <item x="5801"/>
        <item x="11624"/>
        <item x="9245"/>
        <item x="11606"/>
        <item x="11605"/>
        <item x="11623"/>
        <item x="8334"/>
        <item x="17923"/>
        <item x="5901"/>
        <item x="5931"/>
        <item x="11568"/>
        <item x="18985"/>
        <item x="10701"/>
        <item x="11637"/>
        <item x="11601"/>
        <item x="9257"/>
        <item x="6211"/>
        <item x="21688"/>
        <item x="8432"/>
        <item x="5834"/>
        <item x="21782"/>
        <item x="5833"/>
        <item x="21808"/>
        <item x="14233"/>
        <item x="11486"/>
        <item x="11480"/>
        <item x="11479"/>
        <item x="8909"/>
        <item x="9336"/>
        <item x="9357"/>
        <item x="9335"/>
        <item x="9361"/>
        <item x="9337"/>
        <item x="9338"/>
        <item x="9362"/>
        <item x="9358"/>
        <item x="9348"/>
        <item x="9363"/>
        <item x="9355"/>
        <item x="9346"/>
        <item x="9345"/>
        <item x="9368"/>
        <item x="9356"/>
        <item x="18904"/>
        <item x="18936"/>
        <item x="18921"/>
        <item x="9354"/>
        <item x="9359"/>
        <item x="9344"/>
        <item x="9333"/>
        <item x="9330"/>
        <item x="9342"/>
        <item x="9329"/>
        <item x="9327"/>
        <item x="9341"/>
        <item x="9375"/>
        <item x="9326"/>
        <item x="9340"/>
        <item x="9374"/>
        <item x="9367"/>
        <item x="9339"/>
        <item x="9331"/>
        <item x="9328"/>
        <item x="9352"/>
        <item x="9366"/>
        <item x="9373"/>
        <item x="9372"/>
        <item x="9351"/>
        <item x="9365"/>
        <item x="9364"/>
        <item x="9371"/>
        <item x="9334"/>
        <item x="9360"/>
        <item x="9350"/>
        <item x="9369"/>
        <item x="9349"/>
        <item x="9347"/>
        <item x="9370"/>
        <item x="9343"/>
        <item x="9353"/>
        <item x="9332"/>
        <item x="8660"/>
        <item x="9234"/>
        <item x="11580"/>
        <item x="23324"/>
        <item x="22822"/>
        <item x="11713"/>
        <item x="9807"/>
        <item x="9805"/>
        <item x="9804"/>
        <item x="9806"/>
        <item x="9199"/>
        <item x="11356"/>
        <item x="9465"/>
        <item x="9501"/>
        <item x="7132"/>
        <item x="21795"/>
        <item x="9197"/>
        <item x="5502"/>
        <item x="8659"/>
        <item x="8658"/>
        <item x="21783"/>
        <item x="5835"/>
        <item x="5846"/>
        <item x="10645"/>
        <item x="5847"/>
        <item x="9232"/>
        <item x="21815"/>
        <item x="9231"/>
        <item x="11070"/>
        <item x="5755"/>
        <item x="8371"/>
        <item x="8370"/>
        <item x="5560"/>
        <item x="8905"/>
        <item x="10588"/>
        <item x="23014"/>
        <item x="9498"/>
        <item x="9227"/>
        <item x="11466"/>
        <item x="11482"/>
        <item x="5916"/>
        <item x="5917"/>
        <item x="5620"/>
        <item x="5700"/>
        <item x="9130"/>
        <item x="9172"/>
        <item x="20447"/>
        <item x="20365"/>
        <item x="10306"/>
        <item x="5895"/>
        <item x="5636"/>
        <item x="5627"/>
        <item x="5619"/>
        <item x="5578"/>
        <item x="5635"/>
        <item x="5674"/>
        <item x="21316"/>
        <item x="9704"/>
        <item x="8421"/>
        <item x="10300"/>
        <item x="14231"/>
        <item x="14232"/>
        <item x="18937"/>
        <item x="9123"/>
        <item x="9127"/>
        <item x="9200"/>
        <item x="9111"/>
        <item x="9145"/>
        <item x="9110"/>
        <item x="9198"/>
        <item x="9153"/>
        <item x="9155"/>
        <item x="23110"/>
        <item x="5551"/>
        <item x="5577"/>
        <item x="8904"/>
        <item x="11583"/>
        <item x="9140"/>
        <item x="18972"/>
        <item x="9113"/>
        <item x="11484"/>
        <item x="11485"/>
        <item x="18899"/>
        <item x="5501"/>
        <item x="11483"/>
        <item x="11473"/>
        <item x="5616"/>
        <item x="10669"/>
        <item x="9205"/>
        <item x="21803"/>
        <item x="5499"/>
        <item x="5894"/>
        <item x="8327"/>
        <item x="5661"/>
        <item x="8899"/>
        <item x="10526"/>
        <item x="5614"/>
        <item x="5599"/>
        <item x="5660"/>
        <item x="5697"/>
        <item x="9224"/>
        <item x="11465"/>
        <item x="23327"/>
        <item x="19022"/>
        <item x="10295"/>
        <item x="8473"/>
        <item x="10232"/>
        <item x="10144"/>
        <item x="5896"/>
        <item x="5784"/>
        <item x="9433"/>
        <item x="19310"/>
        <item x="9432"/>
        <item x="8710"/>
        <item x="8697"/>
        <item x="18723"/>
        <item x="18722"/>
        <item x="5664"/>
        <item x="10296"/>
        <item x="5444"/>
        <item x="5498"/>
        <item x="5679"/>
        <item x="9420"/>
        <item x="9822"/>
        <item x="6204"/>
        <item x="10659"/>
        <item x="21805"/>
        <item x="11165"/>
        <item x="5718"/>
        <item x="10520"/>
        <item x="11706"/>
        <item x="11707"/>
        <item x="5513"/>
        <item x="19159"/>
        <item x="10107"/>
        <item x="10143"/>
        <item x="10108"/>
        <item x="10190"/>
        <item x="11478"/>
        <item x="8422"/>
        <item x="5672"/>
        <item x="5666"/>
        <item x="18964"/>
        <item x="11710"/>
        <item x="11709"/>
        <item x="10346"/>
        <item x="10335"/>
        <item x="6205"/>
        <item x="18868"/>
        <item x="8900"/>
        <item x="8897"/>
        <item x="19027"/>
        <item x="5650"/>
        <item x="10610"/>
        <item x="10514"/>
        <item x="5598"/>
        <item x="5575"/>
        <item x="5633"/>
        <item x="5615"/>
        <item x="5632"/>
        <item x="5624"/>
        <item x="5631"/>
        <item x="5613"/>
        <item x="5640"/>
        <item x="5626"/>
        <item x="5686"/>
        <item x="5488"/>
        <item x="9226"/>
        <item x="9146"/>
        <item x="11451"/>
        <item x="11464"/>
        <item x="11452"/>
        <item x="11448"/>
        <item x="8571"/>
        <item x="8557"/>
        <item x="7843"/>
        <item x="10662"/>
        <item x="23322"/>
        <item x="23325"/>
        <item x="23323"/>
        <item x="10676"/>
        <item x="10675"/>
        <item x="8459"/>
        <item x="8440"/>
        <item x="8449"/>
        <item x="11691"/>
        <item x="9437"/>
        <item x="18930"/>
        <item x="9252"/>
        <item x="10147"/>
        <item x="8902"/>
        <item x="8914"/>
        <item x="10099"/>
        <item x="10146"/>
        <item x="10475"/>
        <item x="7590"/>
        <item x="22823"/>
        <item x="8472"/>
        <item x="5416"/>
        <item x="8474"/>
        <item x="10101"/>
        <item x="21718"/>
        <item x="9435"/>
        <item x="19304"/>
        <item x="9495"/>
        <item x="11343"/>
        <item x="9502"/>
        <item x="19481"/>
        <item x="9156"/>
        <item x="7448"/>
        <item x="18749"/>
        <item x="18746"/>
        <item x="18750"/>
        <item x="18748"/>
        <item x="18747"/>
        <item x="5747"/>
        <item x="5663"/>
        <item x="5685"/>
        <item x="18800"/>
        <item x="21257"/>
        <item x="22590"/>
        <item x="5719"/>
        <item x="5308"/>
        <item x="11177"/>
        <item x="7426"/>
        <item x="9157"/>
        <item x="10145"/>
        <item x="5505"/>
        <item x="5552"/>
        <item x="5496"/>
        <item x="5512"/>
        <item x="5463"/>
        <item x="10214"/>
        <item x="8149"/>
        <item x="5556"/>
        <item x="9819"/>
        <item x="7245"/>
        <item x="23718"/>
        <item x="10508"/>
        <item x="10622"/>
        <item x="22908"/>
        <item x="21818"/>
        <item x="5328"/>
        <item x="10642"/>
        <item x="21819"/>
        <item x="10658"/>
        <item x="5222"/>
        <item x="5793"/>
        <item x="5795"/>
        <item x="5792"/>
        <item x="21800"/>
        <item x="21768"/>
        <item x="5831"/>
        <item x="5794"/>
        <item x="8856"/>
        <item x="11616"/>
        <item x="5802"/>
        <item x="9209"/>
        <item x="9217"/>
        <item x="10635"/>
        <item x="8050"/>
        <item x="9643"/>
        <item x="10454"/>
        <item x="8504"/>
        <item x="7866"/>
        <item x="7449"/>
        <item x="8505"/>
        <item x="10251"/>
        <item x="9235"/>
        <item x="9251"/>
        <item x="9141"/>
        <item x="5329"/>
        <item x="9225"/>
        <item x="9223"/>
        <item x="9218"/>
        <item x="18923"/>
        <item x="11705"/>
        <item x="11781"/>
        <item x="11704"/>
        <item x="11166"/>
        <item x="5687"/>
        <item x="8475"/>
        <item x="5682"/>
        <item x="5684"/>
        <item x="5683"/>
        <item x="5691"/>
        <item x="5690"/>
        <item x="5688"/>
        <item x="5689"/>
        <item x="11708"/>
        <item x="11712"/>
        <item x="11693"/>
        <item x="5558"/>
        <item x="5562"/>
        <item x="10112"/>
        <item x="10141"/>
        <item x="10280"/>
        <item x="10215"/>
        <item x="11487"/>
        <item x="8908"/>
        <item x="8898"/>
        <item x="7826"/>
        <item x="10142"/>
        <item x="8328"/>
        <item x="5668"/>
        <item x="5681"/>
        <item x="5676"/>
        <item x="5629"/>
        <item x="9134"/>
        <item x="9133"/>
        <item x="5621"/>
        <item x="5617"/>
        <item x="5634"/>
        <item x="5694"/>
        <item x="18988"/>
        <item x="8903"/>
        <item x="23151"/>
        <item x="14240"/>
        <item x="5891"/>
        <item x="5932"/>
        <item x="5729"/>
        <item x="5717"/>
        <item x="5221"/>
        <item x="5378"/>
        <item x="5183"/>
        <item x="8425"/>
        <item x="9258"/>
        <item x="20609"/>
        <item x="9259"/>
        <item x="9201"/>
        <item x="8901"/>
        <item x="5491"/>
        <item x="5493"/>
        <item x="19028"/>
        <item x="5716"/>
        <item x="5777"/>
        <item x="21461"/>
        <item x="10551"/>
        <item x="10561"/>
        <item x="21720"/>
        <item x="21831"/>
        <item x="5592"/>
        <item x="5622"/>
        <item x="20116"/>
        <item x="5612"/>
        <item x="5628"/>
        <item x="5625"/>
        <item x="5280"/>
        <item x="5637"/>
        <item x="5639"/>
        <item x="9982"/>
        <item x="10474"/>
        <item x="5845"/>
        <item x="10562"/>
        <item x="8906"/>
        <item x="5561"/>
        <item x="5564"/>
        <item x="5546"/>
        <item x="5542"/>
        <item x="10137"/>
        <item x="18781"/>
        <item x="8822"/>
        <item x="8821"/>
        <item x="5696"/>
        <item x="5701"/>
        <item x="10242"/>
        <item x="11907"/>
        <item x="7827"/>
        <item x="5494"/>
        <item x="9260"/>
        <item x="9261"/>
        <item x="23095"/>
        <item x="9220"/>
        <item x="21735"/>
        <item x="22909"/>
        <item x="9128"/>
        <item x="9238"/>
        <item x="9119"/>
        <item x="9272"/>
        <item x="9120"/>
        <item x="9207"/>
        <item x="9158"/>
        <item x="9221"/>
        <item x="19016"/>
        <item x="9206"/>
        <item x="11446"/>
        <item x="11468"/>
        <item x="11457"/>
        <item x="8336"/>
        <item x="11443"/>
        <item x="11516"/>
        <item x="11449"/>
        <item x="10571"/>
        <item x="6916"/>
        <item x="6662"/>
        <item x="9129"/>
        <item x="6779"/>
        <item x="7222"/>
        <item x="5630"/>
        <item x="5638"/>
        <item x="7164"/>
        <item x="17871"/>
        <item x="8330"/>
        <item x="5946"/>
        <item x="8324"/>
        <item x="8367"/>
        <item x="9281"/>
        <item x="5480"/>
        <item x="5479"/>
        <item x="5842"/>
        <item x="7175"/>
        <item x="20649"/>
        <item x="13131"/>
        <item x="13433"/>
        <item x="13339"/>
        <item x="12837"/>
        <item x="13435"/>
        <item x="14753"/>
        <item x="14716"/>
        <item x="14722"/>
        <item x="16043"/>
        <item x="16084"/>
        <item x="16083"/>
        <item x="16082"/>
        <item x="12136"/>
        <item x="12027"/>
        <item x="12082"/>
        <item x="12068"/>
        <item x="12075"/>
        <item x="12101"/>
        <item x="11992"/>
        <item x="12069"/>
        <item x="11997"/>
        <item x="12088"/>
        <item x="12057"/>
        <item x="12108"/>
        <item x="12107"/>
        <item x="14541"/>
        <item x="18963"/>
        <item x="11919"/>
        <item x="12270"/>
        <item x="13832"/>
        <item x="12280"/>
        <item x="17096"/>
        <item x="17097"/>
        <item x="17218"/>
        <item x="17079"/>
        <item x="20222"/>
        <item x="12888"/>
        <item x="20697"/>
        <item x="14347"/>
        <item x="12660"/>
        <item x="13553"/>
        <item x="20301"/>
        <item x="13047"/>
        <item x="14530"/>
        <item x="13429"/>
        <item x="13430"/>
        <item x="13551"/>
        <item x="12158"/>
        <item x="12157"/>
        <item x="12284"/>
        <item x="12575"/>
        <item x="12123"/>
        <item x="12159"/>
        <item x="14521"/>
        <item x="11965"/>
        <item x="9579"/>
        <item x="19341"/>
        <item x="20947"/>
        <item x="20696"/>
        <item x="12119"/>
        <item x="16840"/>
        <item x="16841"/>
        <item x="16838"/>
        <item x="16720"/>
        <item x="16828"/>
        <item x="16839"/>
        <item x="16836"/>
        <item x="16837"/>
        <item x="16819"/>
        <item x="16820"/>
        <item x="16817"/>
        <item x="16818"/>
        <item x="16821"/>
        <item x="16823"/>
        <item x="16824"/>
        <item x="16825"/>
        <item x="16822"/>
        <item x="16826"/>
        <item x="16827"/>
        <item x="16724"/>
        <item x="16725"/>
        <item x="16726"/>
        <item x="16727"/>
        <item x="16829"/>
        <item x="16830"/>
        <item x="16831"/>
        <item x="16842"/>
        <item x="16843"/>
        <item x="16844"/>
        <item x="16845"/>
        <item x="16846"/>
        <item x="16728"/>
        <item x="16833"/>
        <item x="16834"/>
        <item x="16835"/>
        <item x="16832"/>
        <item x="16854"/>
        <item x="16853"/>
        <item x="16852"/>
        <item x="16851"/>
        <item x="16850"/>
        <item x="16731"/>
        <item x="23368"/>
        <item x="19222"/>
        <item x="15023"/>
        <item x="15022"/>
        <item x="15015"/>
        <item x="15016"/>
        <item x="15017"/>
        <item x="15018"/>
        <item x="15011"/>
        <item x="15012"/>
        <item x="15013"/>
        <item x="15014"/>
        <item x="15019"/>
        <item x="15020"/>
        <item x="15021"/>
        <item x="13547"/>
        <item x="12160"/>
        <item x="13436"/>
        <item x="13315"/>
        <item x="16730"/>
        <item x="9314"/>
        <item x="9305"/>
        <item x="9309"/>
        <item x="9310"/>
        <item x="9313"/>
        <item x="11581"/>
        <item x="23344"/>
        <item x="7960"/>
        <item x="5478"/>
        <item x="11711"/>
        <item x="5993"/>
        <item x="6010"/>
        <item x="6054"/>
        <item x="5995"/>
        <item x="5996"/>
        <item x="6033"/>
        <item x="6005"/>
        <item x="6008"/>
        <item x="6071"/>
        <item x="6023"/>
        <item x="6076"/>
        <item x="10538"/>
        <item x="10536"/>
        <item x="10537"/>
        <item x="10535"/>
        <item x="11746"/>
        <item x="11745"/>
        <item x="10368"/>
        <item x="11818"/>
        <item x="14272"/>
        <item x="10367"/>
        <item x="13262"/>
        <item x="22879"/>
        <item x="8357"/>
        <item x="5751"/>
        <item x="8358"/>
        <item x="22527"/>
        <item x="10364"/>
        <item x="21224"/>
        <item x="21223"/>
        <item x="10363"/>
        <item x="9674"/>
        <item x="11112"/>
        <item x="23622"/>
        <item x="19402"/>
        <item x="21355"/>
        <item x="13235"/>
        <item x="19884"/>
        <item x="12613"/>
        <item x="13236"/>
        <item x="19607"/>
        <item x="13326"/>
        <item x="13327"/>
        <item x="10877"/>
        <item x="9700"/>
        <item x="10997"/>
        <item x="10999"/>
        <item x="10998"/>
        <item x="9929"/>
        <item x="11055"/>
        <item x="10383"/>
        <item x="9970"/>
        <item x="9886"/>
        <item x="11056"/>
        <item x="10691"/>
        <item x="20639"/>
        <item x="22079"/>
        <item x="19885"/>
        <item x="20144"/>
        <item x="20143"/>
        <item x="22078"/>
        <item x="23036"/>
        <item x="19031"/>
        <item x="20146"/>
        <item x="13239"/>
        <item x="23034"/>
        <item x="20638"/>
        <item x="13332"/>
        <item x="21384"/>
        <item x="13330"/>
        <item x="19704"/>
        <item x="19691"/>
        <item x="22153"/>
        <item x="21310"/>
        <item x="19887"/>
        <item x="20145"/>
        <item x="13331"/>
        <item x="13240"/>
        <item x="23626"/>
        <item x="20640"/>
        <item x="13333"/>
        <item x="19886"/>
        <item x="19888"/>
        <item x="22486"/>
        <item x="23035"/>
        <item x="14485"/>
        <item x="12849"/>
        <item x="13916"/>
        <item x="12739"/>
        <item x="13352"/>
        <item x="11916"/>
        <item x="20246"/>
        <item x="12848"/>
        <item x="20306"/>
        <item x="14499"/>
        <item x="10996"/>
        <item x="19019"/>
        <item x="10036"/>
        <item x="5724"/>
        <item x="11217"/>
        <item x="19168"/>
        <item x="20305"/>
        <item x="20452"/>
        <item x="21943"/>
        <item x="13585"/>
        <item x="10035"/>
        <item x="14398"/>
        <item x="12845"/>
        <item x="14561"/>
        <item x="20808"/>
        <item x="13583"/>
        <item x="13582"/>
        <item x="13584"/>
        <item x="12846"/>
        <item x="13587"/>
        <item x="13588"/>
        <item x="13591"/>
        <item x="13589"/>
        <item x="11914"/>
        <item x="14543"/>
        <item x="14368"/>
        <item x="20807"/>
        <item x="9696"/>
        <item x="13285"/>
        <item x="12582"/>
        <item x="14562"/>
        <item x="13283"/>
        <item x="12844"/>
        <item x="12847"/>
        <item x="13586"/>
        <item x="13057"/>
        <item x="13529"/>
        <item x="13058"/>
        <item x="19107"/>
        <item x="10381"/>
        <item x="13103"/>
        <item x="12913"/>
        <item x="13284"/>
        <item x="21812"/>
        <item x="18971"/>
        <item x="8365"/>
        <item x="20810"/>
        <item x="13590"/>
        <item x="19169"/>
        <item x="10918"/>
        <item x="19671"/>
        <item x="20520"/>
        <item x="22289"/>
        <item x="20519"/>
        <item x="12999"/>
        <item x="22262"/>
        <item x="19837"/>
        <item x="21865"/>
        <item x="20517"/>
        <item x="13138"/>
        <item x="20518"/>
        <item x="22290"/>
        <item x="13137"/>
        <item x="19058"/>
        <item x="19029"/>
        <item x="13000"/>
        <item x="13139"/>
        <item x="12960"/>
        <item x="14518"/>
        <item x="14425"/>
        <item x="12958"/>
        <item x="14424"/>
        <item x="18917"/>
        <item x="19669"/>
        <item x="22253"/>
        <item x="12959"/>
        <item x="23342"/>
        <item x="22821"/>
        <item x="22833"/>
        <item x="22857"/>
        <item x="11548"/>
        <item x="22804"/>
        <item x="9634"/>
        <item x="9635"/>
        <item x="22657"/>
        <item x="22679"/>
        <item x="22700"/>
        <item x="22680"/>
        <item x="22701"/>
        <item x="11587"/>
        <item x="22799"/>
        <item x="22853"/>
        <item x="22643"/>
        <item x="22756"/>
        <item x="22774"/>
        <item x="22752"/>
        <item x="22809"/>
        <item x="22758"/>
        <item x="22753"/>
        <item x="22786"/>
        <item x="22776"/>
        <item x="22601"/>
        <item x="22688"/>
        <item x="22699"/>
        <item x="22765"/>
        <item x="22715"/>
        <item x="22589"/>
        <item x="9533"/>
        <item x="22594"/>
        <item x="22703"/>
        <item x="22635"/>
        <item x="22659"/>
        <item x="9534"/>
        <item x="22716"/>
        <item x="22570"/>
        <item x="22702"/>
        <item x="22797"/>
        <item x="22807"/>
        <item x="22562"/>
        <item x="9530"/>
        <item x="22771"/>
        <item x="22691"/>
        <item x="22563"/>
        <item x="22596"/>
        <item x="9537"/>
        <item x="22647"/>
        <item x="22860"/>
        <item x="9531"/>
        <item x="11936"/>
        <item x="9532"/>
        <item x="22784"/>
        <item x="22648"/>
        <item x="9517"/>
        <item x="9538"/>
        <item x="11596"/>
        <item x="9525"/>
        <item x="21764"/>
        <item x="23250"/>
        <item x="9539"/>
        <item x="22862"/>
        <item x="7288"/>
        <item x="22605"/>
        <item x="11582"/>
        <item x="23253"/>
        <item x="22637"/>
        <item x="11595"/>
        <item x="8262"/>
        <item x="22640"/>
        <item x="22649"/>
        <item x="22650"/>
        <item x="22618"/>
        <item x="23251"/>
        <item x="22619"/>
        <item x="22568"/>
        <item x="22620"/>
        <item x="17031"/>
        <item x="17091"/>
        <item x="17273"/>
        <item x="11588"/>
        <item x="22795"/>
        <item x="22632"/>
        <item x="22768"/>
        <item x="22655"/>
        <item x="9527"/>
        <item x="22564"/>
        <item x="22543"/>
        <item x="22654"/>
        <item x="22554"/>
        <item x="23266"/>
        <item x="22555"/>
        <item x="22549"/>
        <item x="22644"/>
        <item x="22600"/>
        <item x="22653"/>
        <item x="22604"/>
        <item x="22681"/>
        <item x="22687"/>
        <item x="22692"/>
        <item x="22854"/>
        <item x="22856"/>
        <item x="22794"/>
        <item x="22787"/>
        <item x="22720"/>
        <item x="22623"/>
        <item x="22827"/>
        <item x="22751"/>
        <item x="22622"/>
        <item x="9518"/>
        <item x="22810"/>
        <item x="22722"/>
        <item x="22721"/>
        <item x="22565"/>
        <item x="22760"/>
        <item x="22723"/>
        <item x="9521"/>
        <item x="20193"/>
        <item x="22791"/>
        <item x="22803"/>
        <item x="22633"/>
        <item x="11589"/>
        <item x="22626"/>
        <item x="22660"/>
        <item x="22730"/>
        <item x="22733"/>
        <item x="22737"/>
        <item x="22738"/>
        <item x="22741"/>
        <item x="22743"/>
        <item x="22639"/>
        <item x="22661"/>
        <item x="22769"/>
        <item x="22670"/>
        <item x="22556"/>
        <item x="22627"/>
        <item x="22664"/>
        <item x="22789"/>
        <item x="22782"/>
        <item x="9519"/>
        <item x="23425"/>
        <item x="22811"/>
        <item x="22628"/>
        <item x="22599"/>
        <item x="19227"/>
        <item x="23077"/>
        <item x="22805"/>
        <item x="22624"/>
        <item x="22634"/>
        <item x="20200"/>
        <item x="22796"/>
        <item x="22625"/>
        <item x="22629"/>
        <item x="22573"/>
        <item x="22711"/>
        <item x="22630"/>
        <item x="11590"/>
        <item x="22572"/>
        <item x="22668"/>
        <item x="22712"/>
        <item x="22566"/>
        <item x="22567"/>
        <item x="22713"/>
        <item x="22755"/>
        <item x="22682"/>
        <item x="22621"/>
        <item x="22669"/>
        <item x="22766"/>
        <item x="17030"/>
        <item x="22761"/>
        <item x="22745"/>
        <item x="22678"/>
        <item x="22724"/>
        <item x="22642"/>
        <item x="22746"/>
        <item x="22725"/>
        <item x="22631"/>
        <item x="19545"/>
        <item x="21017"/>
        <item x="22764"/>
        <item x="20974"/>
        <item x="22770"/>
        <item x="21751"/>
        <item x="9520"/>
        <item x="22662"/>
        <item x="20209"/>
        <item x="23728"/>
        <item x="22685"/>
        <item x="22744"/>
        <item x="21018"/>
        <item x="22825"/>
        <item x="19554"/>
        <item x="22777"/>
        <item x="22773"/>
        <item x="22785"/>
        <item x="20987"/>
        <item x="22641"/>
        <item x="22783"/>
        <item x="22537"/>
        <item x="22690"/>
        <item x="22538"/>
        <item x="22539"/>
        <item x="22540"/>
        <item x="22806"/>
        <item x="22686"/>
        <item x="22574"/>
        <item x="22689"/>
        <item x="22646"/>
        <item x="22595"/>
        <item x="22645"/>
        <item x="22541"/>
        <item x="22597"/>
        <item x="17017"/>
        <item x="17019"/>
        <item x="17018"/>
        <item x="22663"/>
        <item x="22603"/>
        <item x="22747"/>
        <item x="22788"/>
        <item x="22652"/>
        <item x="22542"/>
        <item x="11928"/>
        <item x="22710"/>
        <item x="22707"/>
        <item x="11926"/>
        <item x="11927"/>
        <item x="22826"/>
        <item x="22696"/>
        <item x="22651"/>
        <item x="22575"/>
        <item x="22557"/>
        <item x="22667"/>
        <item x="22550"/>
        <item x="11594"/>
        <item x="22558"/>
        <item x="22636"/>
        <item x="22559"/>
        <item x="9523"/>
        <item x="22560"/>
        <item x="22656"/>
        <item x="22576"/>
        <item x="22708"/>
        <item x="22748"/>
        <item x="22757"/>
        <item x="22763"/>
        <item x="22658"/>
        <item x="22798"/>
        <item x="22671"/>
        <item x="22683"/>
        <item x="22709"/>
        <item x="22677"/>
        <item x="22591"/>
        <item x="22767"/>
        <item x="22697"/>
        <item x="22772"/>
        <item x="22693"/>
        <item x="22684"/>
        <item x="22609"/>
        <item x="22754"/>
        <item x="22781"/>
        <item x="22759"/>
        <item x="9535"/>
        <item x="22762"/>
        <item x="22698"/>
        <item x="22790"/>
        <item x="11935"/>
        <item x="9529"/>
        <item x="18347"/>
        <item x="18359"/>
        <item x="18342"/>
        <item x="18348"/>
        <item x="18332"/>
        <item x="18360"/>
        <item x="18349"/>
        <item x="18343"/>
        <item x="18350"/>
        <item x="23446"/>
        <item x="23693"/>
        <item x="23650"/>
        <item x="23660"/>
        <item x="23383"/>
        <item x="18333"/>
        <item x="23676"/>
        <item x="23384"/>
        <item x="18344"/>
        <item x="18361"/>
        <item x="18345"/>
        <item x="18362"/>
        <item x="18351"/>
        <item x="5944"/>
        <item x="11327"/>
        <item x="11341"/>
        <item x="11342"/>
        <item x="9992"/>
        <item x="19389"/>
        <item x="22861"/>
        <item x="5730"/>
        <item x="23434"/>
        <item x="8419"/>
        <item x="22218"/>
        <item x="14227"/>
        <item x="22863"/>
        <item x="22800"/>
        <item x="8712"/>
        <item x="5942"/>
        <item x="18046"/>
        <item x="18059"/>
        <item x="18028"/>
        <item x="18168"/>
        <item x="18294"/>
        <item x="18079"/>
        <item x="18082"/>
        <item x="18307"/>
        <item x="18114"/>
        <item x="18208"/>
        <item x="18184"/>
        <item x="17600"/>
        <item x="17602"/>
        <item x="17601"/>
        <item x="17627"/>
        <item x="17593"/>
        <item x="17330"/>
        <item x="17332"/>
        <item x="17331"/>
        <item x="17335"/>
        <item x="17349"/>
        <item x="17637"/>
        <item x="17636"/>
        <item x="17492"/>
        <item x="17337"/>
        <item x="17490"/>
        <item x="17606"/>
        <item x="17605"/>
        <item x="17604"/>
        <item x="17603"/>
        <item x="17339"/>
        <item x="17630"/>
        <item x="17340"/>
        <item x="17341"/>
        <item x="17485"/>
        <item x="17551"/>
        <item x="17607"/>
        <item x="17581"/>
        <item x="17491"/>
        <item x="18174"/>
        <item x="18058"/>
        <item x="18306"/>
        <item x="18101"/>
        <item x="18089"/>
        <item x="18129"/>
        <item x="18293"/>
        <item x="18025"/>
        <item x="18305"/>
        <item x="18081"/>
        <item x="18192"/>
        <item x="18053"/>
        <item x="18078"/>
        <item x="18140"/>
        <item x="18008"/>
        <item x="18034"/>
        <item x="18126"/>
        <item x="18144"/>
        <item x="18112"/>
        <item x="18206"/>
        <item x="18007"/>
        <item x="18121"/>
        <item x="10509"/>
        <item x="10572"/>
        <item x="5693"/>
        <item x="23230"/>
        <item x="17336"/>
        <item x="18105"/>
        <item x="18054"/>
        <item x="18035"/>
        <item x="18127"/>
        <item x="18295"/>
        <item x="18113"/>
        <item x="18090"/>
        <item x="18175"/>
        <item x="18009"/>
        <item x="18066"/>
        <item x="18135"/>
        <item x="18145"/>
        <item x="18176"/>
        <item x="18207"/>
        <item x="17628"/>
        <item x="18193"/>
        <item x="18194"/>
        <item x="17329"/>
        <item x="17334"/>
        <item x="17333"/>
        <item x="17351"/>
        <item x="17352"/>
        <item x="17632"/>
        <item x="17629"/>
        <item x="17350"/>
        <item x="17670"/>
        <item x="17669"/>
        <item x="17347"/>
        <item x="17345"/>
        <item x="17348"/>
        <item x="17631"/>
        <item x="17346"/>
        <item x="17342"/>
        <item x="17343"/>
        <item x="17493"/>
        <item x="17486"/>
        <item x="17344"/>
        <item x="17338"/>
        <item x="6020"/>
        <item x="6040"/>
        <item x="6038"/>
        <item x="6022"/>
        <item x="6017"/>
        <item x="6014"/>
        <item x="6019"/>
        <item x="6018"/>
        <item x="6021"/>
        <item x="6016"/>
        <item x="11586"/>
        <item x="11585"/>
        <item x="11584"/>
        <item x="22584"/>
        <item x="20478"/>
        <item x="12596"/>
        <item x="19352"/>
        <item x="22583"/>
        <item x="20479"/>
        <item x="5182"/>
        <item x="5202"/>
        <item x="5204"/>
        <item x="5205"/>
        <item x="5184"/>
        <item x="5187"/>
        <item x="5189"/>
        <item x="5192"/>
        <item x="5195"/>
        <item x="5196"/>
        <item x="5199"/>
        <item x="5201"/>
        <item x="5568"/>
        <item x="23328"/>
        <item x="22466"/>
        <item x="9271"/>
        <item x="5489"/>
        <item x="9312"/>
        <item x="9276"/>
        <item x="9278"/>
        <item x="9277"/>
        <item x="19033"/>
        <item x="9306"/>
        <item x="9315"/>
        <item x="9319"/>
        <item x="9317"/>
        <item x="9307"/>
        <item x="9318"/>
        <item x="9308"/>
        <item x="9311"/>
        <item x="9269"/>
        <item x="9316"/>
        <item x="5490"/>
        <item x="9304"/>
        <item x="9320"/>
        <item x="11870"/>
        <item x="10513"/>
        <item x="21513"/>
        <item x="22398"/>
        <item x="21205"/>
        <item x="9814"/>
        <item x="9960"/>
        <item x="11370"/>
        <item x="23727"/>
        <item x="23724"/>
        <item x="23725"/>
        <item x="7704"/>
        <item x="23731"/>
        <item x="23726"/>
        <item x="23729"/>
        <item x="23723"/>
        <item x="23732"/>
        <item x="12282"/>
        <item x="12283"/>
        <item x="12281"/>
        <item x="12275"/>
        <item x="12276"/>
        <item x="12277"/>
        <item x="12278"/>
        <item x="22836"/>
        <item x="22828"/>
        <item x="22837"/>
        <item x="22780"/>
        <item x="22718"/>
        <item x="11411"/>
        <item x="22551"/>
        <item x="22775"/>
        <item x="22704"/>
        <item x="22847"/>
        <item x="11421"/>
        <item x="22848"/>
        <item x="22808"/>
        <item x="22850"/>
        <item x="22705"/>
        <item x="22824"/>
        <item x="22778"/>
        <item x="22717"/>
        <item x="22719"/>
        <item x="22638"/>
        <item x="22814"/>
        <item x="22815"/>
        <item x="11412"/>
        <item x="22581"/>
        <item x="22835"/>
        <item x="22831"/>
        <item x="22829"/>
        <item x="22817"/>
        <item x="22816"/>
        <item x="11413"/>
        <item x="22553"/>
        <item x="22548"/>
        <item x="22830"/>
        <item x="22832"/>
        <item x="11414"/>
        <item x="11415"/>
        <item x="22834"/>
        <item x="22842"/>
        <item x="22695"/>
        <item x="22820"/>
        <item x="22819"/>
        <item x="22843"/>
        <item x="22610"/>
        <item x="11416"/>
        <item x="22739"/>
        <item x="22844"/>
        <item x="22694"/>
        <item x="11420"/>
        <item x="11417"/>
        <item x="22740"/>
        <item x="22845"/>
        <item x="22846"/>
        <item x="22561"/>
        <item x="22792"/>
        <item x="22587"/>
        <item x="22588"/>
        <item x="22818"/>
        <item x="22793"/>
        <item x="22706"/>
        <item x="11419"/>
        <item x="22849"/>
        <item x="22616"/>
        <item x="22552"/>
        <item x="22802"/>
        <item x="22779"/>
        <item x="22801"/>
        <item x="11418"/>
        <item x="22742"/>
        <item x="6467"/>
        <item x="7274"/>
        <item x="18830"/>
        <item x="5998"/>
        <item x="8329"/>
        <item x="7903"/>
        <item x="10512"/>
        <item x="11666"/>
        <item x="11993"/>
        <item x="12071"/>
        <item x="12000"/>
        <item x="11999"/>
        <item x="12285"/>
        <item x="12287"/>
        <item x="12117"/>
        <item x="12156"/>
        <item x="11998"/>
        <item x="12155"/>
        <item x="12122"/>
        <item x="12059"/>
        <item x="12102"/>
        <item x="12070"/>
        <item x="18249"/>
        <item x="18191"/>
        <item x="18087"/>
        <item x="18287"/>
        <item x="18271"/>
        <item x="18217"/>
        <item x="18227"/>
        <item x="18073"/>
        <item x="18279"/>
        <item x="18284"/>
        <item x="18019"/>
        <item x="18237"/>
        <item x="18265"/>
        <item x="18202"/>
        <item x="18203"/>
        <item x="18221"/>
        <item x="18167"/>
        <item x="18024"/>
        <item x="18250"/>
        <item x="18292"/>
        <item x="18222"/>
        <item x="18275"/>
        <item x="18021"/>
        <item x="18049"/>
        <item x="18088"/>
        <item x="18064"/>
        <item x="18111"/>
        <item x="18155"/>
        <item x="18290"/>
        <item x="18289"/>
        <item x="18254"/>
        <item x="18285"/>
        <item x="18272"/>
        <item x="18143"/>
        <item x="18125"/>
        <item x="18268"/>
        <item x="18045"/>
        <item x="18280"/>
        <item x="18020"/>
        <item x="18218"/>
        <item x="18238"/>
        <item x="18266"/>
        <item x="18204"/>
        <item x="18205"/>
        <item x="18288"/>
        <item x="18099"/>
        <item x="18291"/>
        <item x="18063"/>
        <item x="18044"/>
        <item x="18166"/>
        <item x="18006"/>
        <item x="18110"/>
        <item x="18154"/>
        <item x="18260"/>
        <item x="18065"/>
        <item x="18173"/>
        <item x="17674"/>
        <item x="17414"/>
        <item x="17416"/>
        <item x="17571"/>
        <item x="17572"/>
        <item x="17664"/>
        <item x="17415"/>
        <item x="17326"/>
        <item x="17573"/>
        <item x="17685"/>
        <item x="17464"/>
        <item x="17598"/>
        <item x="17599"/>
        <item x="17473"/>
        <item x="17463"/>
        <item x="17716"/>
        <item x="17535"/>
        <item x="17532"/>
        <item x="17533"/>
        <item x="17534"/>
        <item x="17616"/>
        <item x="17614"/>
        <item x="17618"/>
        <item x="17617"/>
        <item x="17615"/>
        <item x="17619"/>
        <item x="17413"/>
        <item x="17588"/>
        <item x="17710"/>
        <item x="17460"/>
        <item x="17461"/>
        <item x="17531"/>
        <item x="17417"/>
        <item x="17418"/>
        <item x="17419"/>
        <item x="17620"/>
        <item x="17665"/>
        <item x="17675"/>
        <item x="17574"/>
        <item x="17575"/>
        <item x="17715"/>
        <item x="17328"/>
        <item x="17621"/>
        <item x="17686"/>
        <item x="17462"/>
        <item x="17327"/>
        <item x="17689"/>
        <item x="18354"/>
        <item x="18352"/>
        <item x="18356"/>
        <item x="18355"/>
        <item x="18353"/>
        <item x="18334"/>
        <item x="18336"/>
        <item x="18335"/>
        <item x="18357"/>
        <item x="23489"/>
        <item x="23492"/>
        <item x="11819"/>
        <item x="23493"/>
        <item x="23486"/>
        <item x="23437"/>
        <item x="23506"/>
        <item x="23583"/>
        <item x="23592"/>
        <item x="23528"/>
        <item x="23578"/>
        <item x="23577"/>
        <item x="23584"/>
        <item x="23585"/>
        <item x="23591"/>
        <item x="23426"/>
        <item x="23432"/>
        <item x="12279"/>
        <item x="23300"/>
        <item x="11939"/>
        <item x="13046"/>
        <item x="19512"/>
        <item x="19514"/>
        <item x="19513"/>
        <item x="19515"/>
        <item x="19516"/>
        <item x="19528"/>
        <item x="19529"/>
        <item x="19527"/>
        <item x="9512"/>
        <item x="12722"/>
        <item x="23690"/>
        <item x="23654"/>
        <item x="23673"/>
        <item x="23649"/>
        <item x="23691"/>
        <item x="23361"/>
        <item x="23485"/>
        <item x="23551"/>
        <item x="23435"/>
        <item x="23445"/>
        <item x="23653"/>
        <item x="23659"/>
        <item x="23670"/>
        <item x="13552"/>
        <item x="12838"/>
        <item x="13833"/>
        <item x="16177"/>
        <item x="12028"/>
        <item x="12138"/>
        <item x="12058"/>
        <item x="12137"/>
        <item x="12034"/>
        <item x="12152"/>
        <item x="12120"/>
        <item x="12121"/>
        <item x="12143"/>
        <item x="12154"/>
        <item x="12139"/>
        <item x="12153"/>
        <item x="12140"/>
        <item x="12649"/>
        <item x="23568"/>
        <item x="12672"/>
        <item x="13403"/>
        <item x="20487"/>
        <item x="20946"/>
        <item x="13849"/>
        <item x="13542"/>
        <item x="14552"/>
        <item x="20781"/>
        <item x="13434"/>
        <item x="13409"/>
        <item x="14525"/>
        <item x="12985"/>
        <item x="14476"/>
        <item x="13150"/>
        <item x="17795"/>
        <item x="19424"/>
        <item x="19423"/>
        <item x="19488"/>
        <item x="19489"/>
        <item x="19480"/>
        <item x="23617"/>
        <item x="23550"/>
        <item x="23549"/>
        <item x="23428"/>
        <item x="23460"/>
        <item x="11817"/>
        <item x="23666"/>
        <item x="23358"/>
        <item x="23515"/>
        <item x="23647"/>
        <item x="23625"/>
        <item x="23479"/>
        <item x="23665"/>
        <item x="23646"/>
        <item x="23624"/>
        <item x="23651"/>
        <item x="23682"/>
        <item x="13550"/>
        <item x="14503"/>
        <item x="13281"/>
        <item x="20789"/>
        <item x="13560"/>
        <item x="12271"/>
        <item x="12053"/>
        <item x="12272"/>
        <item x="12054"/>
        <item x="13549"/>
        <item x="20786"/>
        <item x="13546"/>
        <item x="20409"/>
        <item x="14652"/>
        <item x="20237"/>
        <item x="13544"/>
        <item x="20954"/>
        <item x="10009"/>
        <item x="10276"/>
        <item x="19386"/>
        <item x="19385"/>
        <item x="18984"/>
        <item x="9323"/>
        <item x="7440"/>
        <item x="7441"/>
        <item x="23011"/>
        <item x="11450"/>
        <item x="9274"/>
      </items>
    </pivotField>
    <pivotField compact="0" outline="0" showAll="0"/>
    <pivotField compact="0" outline="0" showAll="0"/>
    <pivotField compact="0" outline="0" showAll="0"/>
    <pivotField compact="0" outline="0" showAll="0"/>
    <pivotField axis="axisRow" compact="0" outline="0" showAll="0" defaultSubtotal="0">
      <items count="10396">
        <item x="7778"/>
        <item x="9825"/>
        <item x="7187"/>
        <item x="5493"/>
        <item x="5825"/>
        <item x="7585"/>
        <item x="7779"/>
        <item x="7768"/>
        <item x="8159"/>
        <item x="9380"/>
        <item x="8721"/>
        <item x="9537"/>
        <item x="5812"/>
        <item x="5494"/>
        <item x="8089"/>
        <item x="5470"/>
        <item x="5826"/>
        <item x="8130"/>
        <item x="5568"/>
        <item x="5503"/>
        <item x="9530"/>
        <item x="5813"/>
        <item x="5851"/>
        <item x="9792"/>
        <item x="5827"/>
        <item x="5828"/>
        <item x="7820"/>
        <item x="5829"/>
        <item x="5830"/>
        <item x="9869"/>
        <item x="9865"/>
        <item x="7769"/>
        <item x="9847"/>
        <item x="5863"/>
        <item x="5852"/>
        <item x="5831"/>
        <item x="9559"/>
        <item x="5504"/>
        <item x="5832"/>
        <item x="5814"/>
        <item x="5819"/>
        <item x="5833"/>
        <item x="5841"/>
        <item x="5846"/>
        <item x="5853"/>
        <item x="5857"/>
        <item x="5815"/>
        <item x="5816"/>
        <item x="7959"/>
        <item x="5820"/>
        <item x="7770"/>
        <item x="5822"/>
        <item x="5854"/>
        <item x="7771"/>
        <item x="5847"/>
        <item x="5858"/>
        <item x="5842"/>
        <item x="5843"/>
        <item x="5848"/>
        <item x="5855"/>
        <item x="5206"/>
        <item x="5859"/>
        <item x="5817"/>
        <item x="5228"/>
        <item x="5636"/>
        <item x="7507"/>
        <item x="5505"/>
        <item x="5821"/>
        <item x="5823"/>
        <item x="5834"/>
        <item x="5844"/>
        <item x="5849"/>
        <item x="7760"/>
        <item x="5873"/>
        <item x="5856"/>
        <item x="5860"/>
        <item x="8392"/>
        <item x="9876"/>
        <item x="9864"/>
        <item x="8287"/>
        <item x="7111"/>
        <item x="7112"/>
        <item x="5439"/>
        <item x="7945"/>
        <item x="5864"/>
        <item x="8338"/>
        <item x="5687"/>
        <item x="5874"/>
        <item x="5868"/>
        <item x="5869"/>
        <item x="7319"/>
        <item x="5348"/>
        <item x="5377"/>
        <item x="5870"/>
        <item x="5875"/>
        <item x="8676"/>
        <item x="8216"/>
        <item x="7969"/>
        <item x="10284"/>
        <item x="5861"/>
        <item x="10067"/>
        <item x="9312"/>
        <item x="5876"/>
        <item x="5865"/>
        <item x="10043"/>
        <item x="10055"/>
        <item x="5637"/>
        <item x="5878"/>
        <item x="5881"/>
        <item x="8083"/>
        <item x="7763"/>
        <item x="5695"/>
        <item x="5882"/>
        <item x="5879"/>
        <item x="5877"/>
        <item x="5866"/>
        <item x="5862"/>
        <item x="5818"/>
        <item x="7944"/>
        <item x="8723"/>
        <item x="5720"/>
        <item x="5850"/>
        <item x="5506"/>
        <item x="5569"/>
        <item x="7480"/>
        <item x="7719"/>
        <item x="9569"/>
        <item x="9757"/>
        <item x="9538"/>
        <item x="8319"/>
        <item x="7560"/>
        <item x="8102"/>
        <item x="8393"/>
        <item x="5890"/>
        <item x="5845"/>
        <item x="5883"/>
        <item x="5301"/>
        <item x="5361"/>
        <item x="9104"/>
        <item x="9105"/>
        <item x="5884"/>
        <item x="5886"/>
        <item x="5887"/>
        <item x="5895"/>
        <item x="5891"/>
        <item x="5892"/>
        <item x="5722"/>
        <item x="7282"/>
        <item x="5723"/>
        <item x="5888"/>
        <item x="5507"/>
        <item x="8806"/>
        <item x="9299"/>
        <item x="8698"/>
        <item x="5835"/>
        <item x="5896"/>
        <item x="8016"/>
        <item x="5893"/>
        <item x="5889"/>
        <item x="7251"/>
        <item x="7188"/>
        <item x="7234"/>
        <item x="7780"/>
        <item x="9411"/>
        <item x="5609"/>
        <item x="7579"/>
        <item x="5696"/>
        <item x="5897"/>
        <item x="7409"/>
        <item x="5898"/>
        <item x="5899"/>
        <item x="7957"/>
        <item x="8090"/>
        <item x="7987"/>
        <item x="8648"/>
        <item x="8722"/>
        <item x="5638"/>
        <item x="5900"/>
        <item x="5901"/>
        <item x="7503"/>
        <item x="5904"/>
        <item x="5885"/>
        <item x="9171"/>
        <item x="7320"/>
        <item x="9509"/>
        <item x="9206"/>
        <item x="10073"/>
        <item x="8052"/>
        <item x="5867"/>
        <item x="5902"/>
        <item x="5871"/>
        <item x="7726"/>
        <item x="5905"/>
        <item x="5508"/>
        <item x="5490"/>
        <item x="5724"/>
        <item x="5725"/>
        <item x="5726"/>
        <item x="5495"/>
        <item x="7720"/>
        <item x="8128"/>
        <item x="8141"/>
        <item x="9826"/>
        <item x="5906"/>
        <item x="9479"/>
        <item x="9568"/>
        <item x="9534"/>
        <item x="8152"/>
        <item x="5911"/>
        <item x="7777"/>
        <item x="8430"/>
        <item x="5912"/>
        <item x="5908"/>
        <item x="5640"/>
        <item x="5639"/>
        <item x="5406"/>
        <item x="5920"/>
        <item x="5913"/>
        <item x="7293"/>
        <item x="5914"/>
        <item x="9510"/>
        <item x="7189"/>
        <item x="9768"/>
        <item x="5824"/>
        <item x="9734"/>
        <item x="9396"/>
        <item x="5915"/>
        <item x="5907"/>
        <item x="5836"/>
        <item x="5903"/>
        <item x="5509"/>
        <item x="5491"/>
        <item x="7665"/>
        <item x="9815"/>
        <item x="9482"/>
        <item x="7781"/>
        <item x="7661"/>
        <item x="5244"/>
        <item x="5837"/>
        <item x="5838"/>
        <item x="5872"/>
        <item x="10079"/>
        <item x="9303"/>
        <item x="9332"/>
        <item x="9741"/>
        <item x="9570"/>
        <item x="9927"/>
        <item x="5510"/>
        <item x="5917"/>
        <item x="5922"/>
        <item x="5918"/>
        <item x="8441"/>
        <item x="7182"/>
        <item x="8066"/>
        <item x="5440"/>
        <item x="8510"/>
        <item x="9877"/>
        <item x="8372"/>
        <item x="9572"/>
        <item x="8788"/>
        <item x="9606"/>
        <item x="5930"/>
        <item x="9470"/>
        <item x="9650"/>
        <item x="9680"/>
        <item x="9573"/>
        <item x="9487"/>
        <item x="10302"/>
        <item x="9824"/>
        <item x="5919"/>
        <item x="5924"/>
        <item x="9562"/>
        <item x="5909"/>
        <item x="5839"/>
        <item x="10056"/>
        <item x="9793"/>
        <item x="7996"/>
        <item x="8315"/>
        <item x="5496"/>
        <item x="5497"/>
        <item x="5894"/>
        <item x="5916"/>
        <item x="8697"/>
        <item x="9784"/>
        <item x="8787"/>
        <item x="8901"/>
        <item x="7721"/>
        <item x="5604"/>
        <item x="9774"/>
        <item x="9106"/>
        <item x="9107"/>
        <item x="9108"/>
        <item x="9092"/>
        <item x="5925"/>
        <item x="5926"/>
        <item x="9305"/>
        <item x="5931"/>
        <item x="5935"/>
        <item x="5936"/>
        <item x="5932"/>
        <item x="8146"/>
        <item x="9558"/>
        <item x="8462"/>
        <item x="8131"/>
        <item x="5927"/>
        <item x="5921"/>
        <item x="5207"/>
        <item x="5923"/>
        <item x="5933"/>
        <item x="7799"/>
        <item x="10057"/>
        <item x="5934"/>
        <item x="5937"/>
        <item x="9110"/>
        <item x="9109"/>
        <item x="5641"/>
        <item x="5942"/>
        <item x="5940"/>
        <item x="5421"/>
        <item x="8674"/>
        <item x="8902"/>
        <item x="8699"/>
        <item x="8795"/>
        <item x="8796"/>
        <item x="7113"/>
        <item x="8385"/>
        <item x="8339"/>
        <item x="7782"/>
        <item x="9103"/>
        <item x="9638"/>
        <item x="8082"/>
        <item x="9874"/>
        <item x="5928"/>
        <item x="9129"/>
        <item x="5943"/>
        <item x="5405"/>
        <item x="5627"/>
        <item x="5938"/>
        <item x="5910"/>
        <item x="5929"/>
        <item x="7960"/>
        <item x="8586"/>
        <item x="9769"/>
        <item x="7342"/>
        <item x="8530"/>
        <item x="5947"/>
        <item x="5944"/>
        <item x="5953"/>
        <item x="5948"/>
        <item x="5949"/>
        <item x="5401"/>
        <item x="5945"/>
        <item x="8301"/>
        <item x="5941"/>
        <item x="8145"/>
        <item x="10188"/>
        <item x="7905"/>
        <item x="8476"/>
        <item x="8217"/>
        <item x="8587"/>
        <item x="8147"/>
        <item x="9204"/>
        <item x="9205"/>
        <item x="5498"/>
        <item x="5499"/>
        <item x="9195"/>
        <item x="9215"/>
        <item x="9238"/>
        <item x="9207"/>
        <item x="9208"/>
        <item x="9546"/>
        <item x="5727"/>
        <item x="5954"/>
        <item x="5719"/>
        <item x="5946"/>
        <item x="5880"/>
        <item x="5721"/>
        <item x="5840"/>
        <item x="5958"/>
        <item x="5959"/>
        <item x="5939"/>
        <item x="5955"/>
        <item x="5956"/>
        <item x="5957"/>
        <item x="5960"/>
        <item x="5961"/>
        <item x="7734"/>
        <item x="9563"/>
        <item x="5422"/>
        <item x="7501"/>
        <item x="7993"/>
        <item x="8489"/>
        <item x="8010"/>
        <item x="8303"/>
        <item x="8218"/>
        <item x="8103"/>
        <item x="8411"/>
        <item x="7586"/>
        <item x="8993"/>
        <item x="8998"/>
        <item x="10010"/>
        <item x="8913"/>
        <item x="10078"/>
        <item x="8373"/>
        <item x="5441"/>
        <item x="8477"/>
        <item x="8431"/>
        <item x="10091"/>
        <item x="5963"/>
        <item x="5970"/>
        <item x="5294"/>
        <item x="5964"/>
        <item x="5971"/>
        <item x="5972"/>
        <item x="8340"/>
        <item x="9483"/>
        <item x="7815"/>
        <item x="9785"/>
        <item x="5975"/>
        <item x="5973"/>
        <item x="9131"/>
        <item x="9490"/>
        <item x="8011"/>
        <item x="7783"/>
        <item x="8098"/>
        <item x="9652"/>
        <item x="5969"/>
        <item x="8903"/>
        <item x="5965"/>
        <item x="8694"/>
        <item x="9112"/>
        <item x="7946"/>
        <item x="5976"/>
        <item x="8916"/>
        <item x="5977"/>
        <item x="5974"/>
        <item x="8917"/>
        <item x="7294"/>
        <item x="8918"/>
        <item x="8919"/>
        <item x="5966"/>
        <item x="5967"/>
        <item x="9038"/>
        <item x="9035"/>
        <item x="9041"/>
        <item x="9042"/>
        <item x="9036"/>
        <item x="8914"/>
        <item x="8915"/>
        <item x="5698"/>
        <item x="8920"/>
        <item x="8921"/>
        <item x="5623"/>
        <item x="8922"/>
        <item x="8923"/>
        <item x="8929"/>
        <item x="8930"/>
        <item x="5482"/>
        <item x="8931"/>
        <item x="8924"/>
        <item x="8925"/>
        <item x="5492"/>
        <item x="8926"/>
        <item x="8927"/>
        <item x="8928"/>
        <item x="8813"/>
        <item x="8814"/>
        <item x="8815"/>
        <item x="8889"/>
        <item x="8881"/>
        <item x="8932"/>
        <item x="9033"/>
        <item x="9034"/>
        <item x="9037"/>
        <item x="9039"/>
        <item x="9040"/>
        <item x="10049"/>
        <item x="9043"/>
        <item x="9180"/>
        <item x="8789"/>
        <item x="7607"/>
        <item x="8291"/>
        <item x="9610"/>
        <item x="8495"/>
        <item x="8302"/>
        <item x="9172"/>
        <item x="9173"/>
        <item x="8297"/>
        <item x="5986"/>
        <item x="5987"/>
        <item x="5985"/>
        <item x="9535"/>
        <item x="5990"/>
        <item x="9607"/>
        <item x="9608"/>
        <item x="5728"/>
        <item x="5729"/>
        <item x="9609"/>
        <item x="5988"/>
        <item x="5730"/>
        <item x="5981"/>
        <item x="5731"/>
        <item x="5642"/>
        <item x="7784"/>
        <item x="8292"/>
        <item x="7999"/>
        <item x="9111"/>
        <item x="9093"/>
        <item x="5442"/>
        <item x="9094"/>
        <item x="5982"/>
        <item x="5286"/>
        <item x="9397"/>
        <item x="5989"/>
        <item x="7321"/>
        <item x="9511"/>
        <item x="5483"/>
        <item x="5349"/>
        <item x="8478"/>
        <item x="9508"/>
        <item x="5991"/>
        <item x="5363"/>
        <item x="9659"/>
        <item x="9974"/>
        <item x="9850"/>
        <item x="10215"/>
        <item x="10326"/>
        <item x="7967"/>
        <item x="10365"/>
        <item x="9660"/>
        <item x="5983"/>
        <item x="7223"/>
        <item x="5996"/>
        <item x="5994"/>
        <item x="5995"/>
        <item x="5992"/>
        <item x="5962"/>
        <item x="5978"/>
        <item x="5979"/>
        <item x="10308"/>
        <item x="10285"/>
        <item x="10296"/>
        <item x="10295"/>
        <item x="10217"/>
        <item x="10216"/>
        <item x="10328"/>
        <item x="10329"/>
        <item x="5984"/>
        <item x="5697"/>
        <item x="7976"/>
        <item x="7966"/>
        <item x="5997"/>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5"/>
        <item x="96"/>
        <item x="97"/>
        <item x="98"/>
        <item x="99"/>
        <item x="100"/>
        <item x="101"/>
        <item x="83"/>
        <item x="84"/>
        <item x="85"/>
        <item x="86"/>
        <item x="87"/>
        <item x="88"/>
        <item x="89"/>
        <item x="90"/>
        <item x="91"/>
        <item x="92"/>
        <item x="93"/>
        <item x="102"/>
        <item x="103"/>
        <item x="0"/>
        <item x="105"/>
        <item x="106"/>
        <item x="107"/>
        <item x="108"/>
        <item x="109"/>
        <item x="110"/>
        <item x="111"/>
        <item x="112"/>
        <item x="113"/>
        <item x="114"/>
        <item x="115"/>
        <item x="116"/>
        <item x="117"/>
        <item x="118"/>
        <item x="119"/>
        <item x="120"/>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2"/>
        <item x="183"/>
        <item x="180"/>
        <item x="181"/>
        <item x="184"/>
        <item x="185"/>
        <item x="186"/>
        <item x="187"/>
        <item x="188"/>
        <item x="189"/>
        <item x="190"/>
        <item x="191"/>
        <item x="192"/>
        <item x="193"/>
        <item x="194"/>
        <item x="195"/>
        <item x="196"/>
        <item x="197"/>
        <item x="198"/>
        <item x="199"/>
        <item x="200"/>
        <item x="201"/>
        <item x="202"/>
        <item x="203"/>
        <item x="204"/>
        <item x="205"/>
        <item x="207"/>
        <item x="208"/>
        <item x="209"/>
        <item x="210"/>
        <item x="211"/>
        <item x="212"/>
        <item x="213"/>
        <item x="214"/>
        <item x="215"/>
        <item x="216"/>
        <item x="217"/>
        <item x="218"/>
        <item x="219"/>
        <item x="220"/>
        <item x="221"/>
        <item x="222"/>
        <item x="223"/>
        <item x="224"/>
        <item x="225"/>
        <item x="226"/>
        <item x="227"/>
        <item x="228"/>
        <item x="229"/>
        <item x="230"/>
        <item x="231"/>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20"/>
        <item x="321"/>
        <item x="322"/>
        <item x="323"/>
        <item x="324"/>
        <item x="325"/>
        <item x="326"/>
        <item x="327"/>
        <item x="328"/>
        <item x="329"/>
        <item x="331"/>
        <item x="332"/>
        <item x="333"/>
        <item x="334"/>
        <item x="335"/>
        <item x="336"/>
        <item x="337"/>
        <item x="338"/>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1"/>
        <item x="452"/>
        <item x="453"/>
        <item x="454"/>
        <item x="455"/>
        <item x="456"/>
        <item x="457"/>
        <item x="458"/>
        <item x="459"/>
        <item x="460"/>
        <item x="461"/>
        <item x="462"/>
        <item x="463"/>
        <item x="464"/>
        <item x="465"/>
        <item x="467"/>
        <item x="468"/>
        <item x="469"/>
        <item x="470"/>
        <item x="471"/>
        <item x="472"/>
        <item x="473"/>
        <item x="474"/>
        <item x="481"/>
        <item x="482"/>
        <item x="483"/>
        <item x="484"/>
        <item x="485"/>
        <item x="486"/>
        <item x="487"/>
        <item x="488"/>
        <item x="489"/>
        <item x="475"/>
        <item x="476"/>
        <item x="477"/>
        <item x="479"/>
        <item x="490"/>
        <item x="491"/>
        <item x="492"/>
        <item x="493"/>
        <item x="494"/>
        <item x="495"/>
        <item x="496"/>
        <item x="497"/>
        <item x="498"/>
        <item x="499"/>
        <item x="94"/>
        <item x="104"/>
        <item x="121"/>
        <item x="500"/>
        <item x="501"/>
        <item x="502"/>
        <item x="503"/>
        <item x="504"/>
        <item x="505"/>
        <item x="506"/>
        <item x="507"/>
        <item x="508"/>
        <item x="509"/>
        <item x="510"/>
        <item x="511"/>
        <item x="512"/>
        <item x="513"/>
        <item x="514"/>
        <item x="515"/>
        <item x="516"/>
        <item x="517"/>
        <item x="518"/>
        <item x="519"/>
        <item x="520"/>
        <item x="521"/>
        <item x="522"/>
        <item x="523"/>
        <item x="525"/>
        <item x="526"/>
        <item x="527"/>
        <item x="528"/>
        <item x="529"/>
        <item x="530"/>
        <item x="531"/>
        <item x="532"/>
        <item x="533"/>
        <item x="534"/>
        <item x="535"/>
        <item x="536"/>
        <item x="537"/>
        <item x="538"/>
        <item x="539"/>
        <item x="540"/>
        <item x="541"/>
        <item x="542"/>
        <item x="543"/>
        <item x="544"/>
        <item x="545"/>
        <item x="546"/>
        <item x="547"/>
        <item x="548"/>
        <item x="549"/>
        <item x="550"/>
        <item x="551"/>
        <item x="232"/>
        <item x="206"/>
        <item x="552"/>
        <item x="553"/>
        <item x="554"/>
        <item x="555"/>
        <item x="556"/>
        <item x="557"/>
        <item x="558"/>
        <item x="559"/>
        <item x="560"/>
        <item x="561"/>
        <item x="562"/>
        <item x="563"/>
        <item x="564"/>
        <item x="565"/>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339"/>
        <item x="330"/>
        <item x="319"/>
        <item x="408"/>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466"/>
        <item x="450"/>
        <item x="638"/>
        <item x="639"/>
        <item x="640"/>
        <item x="641"/>
        <item x="642"/>
        <item x="643"/>
        <item x="644"/>
        <item x="645"/>
        <item x="646"/>
        <item x="647"/>
        <item x="648"/>
        <item x="649"/>
        <item x="650"/>
        <item x="651"/>
        <item x="652"/>
        <item x="653"/>
        <item x="654"/>
        <item x="480"/>
        <item x="478"/>
        <item x="524"/>
        <item x="566"/>
        <item x="656"/>
        <item x="657"/>
        <item x="658"/>
        <item x="659"/>
        <item x="660"/>
        <item x="661"/>
        <item x="662"/>
        <item x="663"/>
        <item x="664"/>
        <item x="665"/>
        <item x="666"/>
        <item x="667"/>
        <item x="668"/>
        <item x="669"/>
        <item x="670"/>
        <item x="671"/>
        <item x="672"/>
        <item x="673"/>
        <item x="674"/>
        <item x="675"/>
        <item x="676"/>
        <item x="677"/>
        <item x="678"/>
        <item x="679"/>
        <item x="683"/>
        <item x="684"/>
        <item x="685"/>
        <item x="655"/>
        <item x="681"/>
        <item x="686"/>
        <item x="687"/>
        <item x="688"/>
        <item x="689"/>
        <item x="690"/>
        <item x="691"/>
        <item x="692"/>
        <item x="693"/>
        <item x="694"/>
        <item x="695"/>
        <item x="696"/>
        <item x="697"/>
        <item x="698"/>
        <item x="699"/>
        <item x="700"/>
        <item x="701"/>
        <item x="702"/>
        <item x="703"/>
        <item x="704"/>
        <item x="705"/>
        <item x="706"/>
        <item x="707"/>
        <item x="708"/>
        <item x="680"/>
        <item x="682"/>
        <item x="5182"/>
        <item x="5183"/>
        <item x="7785"/>
        <item x="9945"/>
        <item x="10205"/>
        <item m="1" x="10389"/>
        <item x="7928"/>
        <item x="5362"/>
        <item x="5208"/>
        <item x="6001"/>
        <item x="9574"/>
        <item x="10381"/>
        <item x="5310"/>
        <item x="5276"/>
        <item x="5350"/>
        <item x="6002"/>
        <item x="5998"/>
        <item x="6006"/>
        <item x="5732"/>
        <item x="6007"/>
        <item x="5999"/>
        <item x="6003"/>
        <item x="6008"/>
        <item x="8677"/>
        <item x="8588"/>
        <item x="10075"/>
        <item x="10099"/>
        <item x="9863"/>
        <item x="9892"/>
        <item x="5993"/>
        <item x="10168"/>
        <item x="5245"/>
        <item x="9501"/>
        <item x="6009"/>
        <item x="6010"/>
        <item x="6004"/>
        <item x="6000"/>
        <item x="9165"/>
        <item x="8132"/>
        <item x="9056"/>
        <item x="8511"/>
        <item x="5484"/>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9679"/>
        <item x="8294"/>
        <item x="5334"/>
        <item x="9921"/>
        <item x="10080"/>
        <item x="9771"/>
        <item x="9984"/>
        <item x="6005"/>
        <item x="5311"/>
        <item x="5511"/>
        <item x="7295"/>
        <item x="9814"/>
        <item x="7677"/>
        <item x="7662"/>
        <item x="10303"/>
        <item x="10309"/>
        <item x="10304"/>
        <item x="7971"/>
        <item x="9928"/>
        <item x="6013"/>
        <item x="6011"/>
        <item x="7322"/>
        <item x="6012"/>
        <item x="6014"/>
        <item x="5344"/>
        <item x="8725"/>
        <item x="8980"/>
        <item x="8798"/>
        <item x="9878"/>
        <item x="7450"/>
        <item x="5423"/>
        <item x="8649"/>
        <item x="8167"/>
        <item x="9851"/>
        <item x="9192"/>
        <item x="6022"/>
        <item x="6023"/>
        <item x="5733"/>
        <item x="7935"/>
        <item x="6015"/>
        <item x="5643"/>
        <item x="9547"/>
        <item x="9465"/>
        <item x="9190"/>
        <item x="9201"/>
        <item x="6024"/>
        <item x="7786"/>
        <item x="9044"/>
        <item x="8769"/>
        <item x="5485"/>
        <item x="8693"/>
        <item x="9045"/>
        <item x="8019"/>
        <item x="8589"/>
        <item x="9794"/>
        <item x="6027"/>
        <item x="6019"/>
        <item x="6016"/>
        <item x="8412"/>
        <item x="6020"/>
        <item x="8219"/>
        <item x="9942"/>
        <item x="10165"/>
        <item x="7764"/>
        <item x="9856"/>
        <item x="7739"/>
        <item x="6025"/>
        <item x="6028"/>
        <item x="6029"/>
        <item x="7907"/>
        <item x="7989"/>
        <item x="8370"/>
        <item x="6021"/>
        <item x="9046"/>
        <item x="9048"/>
        <item x="5950"/>
        <item x="7168"/>
        <item x="9049"/>
        <item x="9050"/>
        <item x="7855"/>
        <item x="6030"/>
        <item x="8816"/>
        <item x="5951"/>
        <item x="5952"/>
        <item x="8770"/>
        <item x="8933"/>
        <item x="8771"/>
        <item x="5980"/>
        <item x="6017"/>
        <item x="9053"/>
        <item x="9052"/>
        <item x="9054"/>
        <item x="5466"/>
        <item x="5734"/>
        <item x="10256"/>
        <item x="5716"/>
        <item x="9055"/>
        <item x="5512"/>
        <item x="8936"/>
        <item x="9051"/>
        <item x="8797"/>
        <item x="9057"/>
        <item x="9047"/>
        <item x="8817"/>
        <item x="8818"/>
        <item x="10360"/>
        <item x="6032"/>
        <item x="10218"/>
        <item x="8912"/>
        <item x="7191"/>
        <item x="10331"/>
        <item x="7722"/>
        <item x="10330"/>
        <item x="10310"/>
        <item x="10311"/>
        <item x="10312"/>
        <item x="8937"/>
        <item x="8934"/>
        <item x="9671"/>
        <item x="9567"/>
        <item x="8935"/>
        <item x="5443"/>
        <item x="6018"/>
        <item x="8326"/>
        <item x="9548"/>
        <item x="8496"/>
        <item x="8479"/>
        <item x="8532"/>
        <item x="8533"/>
        <item x="8468"/>
        <item x="5185"/>
        <item x="5968"/>
        <item x="6031"/>
        <item x="10275"/>
        <item x="10255"/>
        <item x="6033"/>
        <item x="10323"/>
        <item x="10254"/>
        <item x="5570"/>
        <item x="10322"/>
        <item x="10297"/>
        <item x="10272"/>
        <item x="5243"/>
        <item x="10286"/>
        <item x="7970"/>
        <item x="9672"/>
        <item x="10327"/>
        <item x="9827"/>
        <item x="9775"/>
        <item x="9591"/>
        <item x="5251"/>
        <item x="8413"/>
        <item x="6039"/>
        <item x="6035"/>
        <item x="6036"/>
        <item x="6034"/>
        <item x="5513"/>
        <item x="6040"/>
        <item x="5500"/>
        <item x="5486"/>
        <item x="5277"/>
        <item x="6037"/>
        <item x="5278"/>
        <item x="5267"/>
        <item x="7678"/>
        <item x="5393"/>
        <item x="6041"/>
        <item x="6038"/>
        <item x="7323"/>
        <item x="5735"/>
        <item x="10076"/>
        <item x="8150"/>
        <item x="8726"/>
        <item x="8981"/>
        <item x="9857"/>
        <item x="6045"/>
        <item x="6044"/>
        <item x="7666"/>
        <item x="5269"/>
        <item x="9772"/>
        <item x="5501"/>
        <item x="7938"/>
        <item x="9816"/>
        <item x="5402"/>
        <item x="10204"/>
        <item x="6046"/>
        <item x="8012"/>
        <item x="10219"/>
        <item x="8904"/>
        <item x="8812"/>
        <item x="8739"/>
        <item x="5699"/>
        <item x="8386"/>
        <item x="7988"/>
        <item x="5736"/>
        <item x="8342"/>
        <item x="5737"/>
        <item x="6050"/>
        <item x="8740"/>
        <item x="5444"/>
        <item x="8741"/>
        <item x="8084"/>
        <item x="8151"/>
        <item x="6051"/>
        <item x="6048"/>
        <item x="5590"/>
        <item x="8480"/>
        <item x="9639"/>
        <item x="9640"/>
        <item x="10148"/>
        <item x="7787"/>
        <item x="9210"/>
        <item x="9905"/>
        <item x="5487"/>
        <item x="5738"/>
        <item x="10025"/>
        <item x="9289"/>
        <item x="8518"/>
        <item x="8148"/>
        <item x="5287"/>
        <item x="10074"/>
        <item x="8142"/>
        <item x="8938"/>
        <item x="8421"/>
        <item x="9058"/>
        <item x="9059"/>
        <item x="10325"/>
        <item x="8819"/>
        <item x="8820"/>
        <item x="5319"/>
        <item x="8821"/>
        <item x="8822"/>
        <item x="8823"/>
        <item x="8824"/>
        <item x="8825"/>
        <item x="7975"/>
        <item x="8826"/>
        <item x="8827"/>
        <item x="8828"/>
        <item x="8829"/>
        <item x="10273"/>
        <item x="8830"/>
        <item x="5320"/>
        <item x="8831"/>
        <item x="7519"/>
        <item x="8832"/>
        <item x="7520"/>
        <item x="8833"/>
        <item x="8834"/>
        <item x="8700"/>
        <item x="8835"/>
        <item x="8836"/>
        <item x="8837"/>
        <item x="8838"/>
        <item x="8839"/>
        <item x="8840"/>
        <item x="8841"/>
        <item x="8842"/>
        <item x="8843"/>
        <item x="8844"/>
        <item x="8845"/>
        <item x="8772"/>
        <item x="6059"/>
        <item x="8341"/>
        <item x="9598"/>
        <item x="6060"/>
        <item x="8414"/>
        <item x="6054"/>
        <item x="6055"/>
        <item x="6056"/>
        <item x="6057"/>
        <item x="8534"/>
        <item x="10257"/>
        <item x="8724"/>
        <item x="6068"/>
        <item x="10149"/>
        <item x="7483"/>
        <item x="8160"/>
        <item x="8388"/>
        <item x="8374"/>
        <item x="6069"/>
        <item x="8595"/>
        <item x="8596"/>
        <item x="8221"/>
        <item x="10263"/>
        <item x="8133"/>
        <item x="6061"/>
        <item x="6058"/>
        <item x="6052"/>
        <item x="10262"/>
        <item x="10050"/>
        <item x="9191"/>
        <item x="6049"/>
        <item x="9174"/>
        <item x="6070"/>
        <item x="9175"/>
        <item x="9176"/>
        <item x="6071"/>
        <item x="9193"/>
        <item x="9194"/>
        <item x="6062"/>
        <item x="9209"/>
        <item x="9196"/>
        <item x="6072"/>
        <item x="9221"/>
        <item x="9239"/>
        <item x="5645"/>
        <item x="9222"/>
        <item x="6075"/>
        <item x="6076"/>
        <item x="6073"/>
        <item x="6077"/>
        <item x="6042"/>
        <item x="6063"/>
        <item x="7252"/>
        <item x="7235"/>
        <item x="7193"/>
        <item x="7236"/>
        <item x="7518"/>
        <item x="7237"/>
        <item x="7361"/>
        <item x="5644"/>
        <item x="5184"/>
        <item x="838"/>
        <item x="1006"/>
        <item x="772"/>
        <item x="773"/>
        <item x="774"/>
        <item x="775"/>
        <item x="776"/>
        <item x="777"/>
        <item x="778"/>
        <item x="779"/>
        <item x="780"/>
        <item x="781"/>
        <item x="782"/>
        <item x="783"/>
        <item x="784"/>
        <item x="785"/>
        <item x="786"/>
        <item x="787"/>
        <item x="788"/>
        <item x="789"/>
        <item x="790"/>
        <item x="791"/>
        <item x="792"/>
        <item x="793"/>
        <item x="794"/>
        <item x="795"/>
        <item x="798"/>
        <item x="799"/>
        <item x="800"/>
        <item x="801"/>
        <item x="802"/>
        <item x="803"/>
        <item x="804"/>
        <item x="805"/>
        <item x="806"/>
        <item x="808"/>
        <item x="809"/>
        <item x="810"/>
        <item x="811"/>
        <item x="812"/>
        <item x="813"/>
        <item x="814"/>
        <item x="815"/>
        <item x="816"/>
        <item x="817"/>
        <item x="796"/>
        <item x="818"/>
        <item x="819"/>
        <item x="820"/>
        <item x="821"/>
        <item x="822"/>
        <item x="823"/>
        <item x="824"/>
        <item x="825"/>
        <item x="826"/>
        <item x="827"/>
        <item x="828"/>
        <item x="829"/>
        <item x="830"/>
        <item x="831"/>
        <item x="832"/>
        <item x="833"/>
        <item x="834"/>
        <item x="835"/>
        <item x="836"/>
        <item x="837"/>
        <item x="797"/>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6"/>
        <item x="927"/>
        <item x="928"/>
        <item x="929"/>
        <item x="8590"/>
        <item x="892"/>
        <item x="930"/>
        <item x="931"/>
        <item x="932"/>
        <item x="933"/>
        <item x="934"/>
        <item x="935"/>
        <item x="936"/>
        <item x="937"/>
        <item x="938"/>
        <item x="939"/>
        <item x="940"/>
        <item x="941"/>
        <item x="942"/>
        <item x="943"/>
        <item x="944"/>
        <item x="945"/>
        <item x="946"/>
        <item x="947"/>
        <item x="925"/>
        <item x="948"/>
        <item x="949"/>
        <item x="950"/>
        <item x="951"/>
        <item x="952"/>
        <item x="953"/>
        <item x="954"/>
        <item x="955"/>
        <item x="956"/>
        <item x="957"/>
        <item x="958"/>
        <item x="959"/>
        <item x="960"/>
        <item x="961"/>
        <item x="962"/>
        <item x="963"/>
        <item x="964"/>
        <item x="965"/>
        <item x="966"/>
        <item x="967"/>
        <item x="968"/>
        <item x="969"/>
        <item x="970"/>
        <item x="971"/>
        <item x="977"/>
        <item x="973"/>
        <item x="974"/>
        <item x="975"/>
        <item x="979"/>
        <item x="980"/>
        <item x="981"/>
        <item x="982"/>
        <item x="983"/>
        <item x="984"/>
        <item x="985"/>
        <item x="986"/>
        <item x="987"/>
        <item x="989"/>
        <item x="990"/>
        <item x="991"/>
        <item x="992"/>
        <item x="993"/>
        <item x="994"/>
        <item x="995"/>
        <item x="996"/>
        <item x="997"/>
        <item x="998"/>
        <item x="972"/>
        <item x="999"/>
        <item x="1000"/>
        <item x="1001"/>
        <item x="1002"/>
        <item x="1003"/>
        <item x="1004"/>
        <item x="1005"/>
        <item x="1007"/>
        <item x="1008"/>
        <item x="1009"/>
        <item x="1010"/>
        <item x="1011"/>
        <item x="1012"/>
        <item x="1013"/>
        <item x="1014"/>
        <item x="1015"/>
        <item x="1016"/>
        <item x="1017"/>
        <item x="1018"/>
        <item x="1019"/>
        <item x="1020"/>
        <item x="988"/>
        <item x="976"/>
        <item x="978"/>
        <item x="1021"/>
        <item x="1022"/>
        <item x="1023"/>
        <item x="1024"/>
        <item x="1025"/>
        <item x="1026"/>
        <item x="1027"/>
        <item x="1028"/>
        <item x="1029"/>
        <item x="1031"/>
        <item x="1032"/>
        <item x="1033"/>
        <item x="1034"/>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30"/>
        <item x="1064"/>
        <item x="1065"/>
        <item x="1066"/>
        <item x="1067"/>
        <item x="1068"/>
        <item x="1069"/>
        <item x="1070"/>
        <item x="1071"/>
        <item x="1072"/>
        <item x="1073"/>
        <item x="1035"/>
        <item x="1074"/>
        <item x="1075"/>
        <item x="1076"/>
        <item x="1077"/>
        <item x="1078"/>
        <item x="1079"/>
        <item x="1080"/>
        <item x="1081"/>
        <item x="1082"/>
        <item x="1083"/>
        <item x="1084"/>
        <item x="1085"/>
        <item x="1086"/>
        <item x="1087"/>
        <item x="1088"/>
        <item x="1089"/>
        <item x="1090"/>
        <item x="1091"/>
        <item x="1092"/>
        <item x="1093"/>
        <item x="1094"/>
        <item x="1095"/>
        <item x="1096"/>
        <item x="807"/>
        <item x="9695"/>
        <item x="9830"/>
        <item x="6064"/>
        <item x="10009"/>
        <item x="7608"/>
        <item x="6065"/>
        <item x="8597"/>
        <item x="8327"/>
        <item x="6074"/>
        <item x="9398"/>
        <item x="6082"/>
        <item x="6086"/>
        <item x="8129"/>
        <item x="9177"/>
        <item x="6078"/>
        <item x="7748"/>
        <item x="9986"/>
        <item x="7710"/>
        <item x="9884"/>
        <item x="9790"/>
        <item x="9990"/>
        <item x="10332"/>
        <item x="9491"/>
        <item x="5398"/>
        <item x="8305"/>
        <item x="5445"/>
        <item x="8161"/>
        <item x="1097"/>
        <item x="1098"/>
        <item x="1099"/>
        <item x="1100"/>
        <item x="1101"/>
        <item x="1102"/>
        <item x="1103"/>
        <item x="1104"/>
        <item x="1105"/>
        <item x="1106"/>
        <item x="1107"/>
        <item x="1108"/>
        <item x="1109"/>
        <item x="1111"/>
        <item x="1112"/>
        <item x="1113"/>
        <item x="1114"/>
        <item x="1115"/>
        <item x="1117"/>
        <item x="1118"/>
        <item x="1119"/>
        <item x="1120"/>
        <item x="1121"/>
        <item x="1122"/>
        <item x="1123"/>
        <item x="1124"/>
        <item x="1116"/>
        <item x="1110"/>
        <item x="6079"/>
        <item x="6047"/>
        <item x="5488"/>
        <item x="8939"/>
        <item x="8940"/>
        <item x="5298"/>
        <item x="5424"/>
        <item x="5204"/>
        <item x="6087"/>
        <item x="6088"/>
        <item x="5209"/>
        <item x="9611"/>
        <item x="6083"/>
        <item x="6066"/>
        <item x="9541"/>
        <item x="10334"/>
        <item x="6090"/>
        <item x="10179"/>
        <item x="8675"/>
        <item x="7727"/>
        <item x="8013"/>
        <item x="8067"/>
        <item x="8222"/>
        <item x="7765"/>
        <item x="10180"/>
        <item x="5571"/>
        <item x="9612"/>
        <item x="9613"/>
        <item x="9614"/>
        <item x="6043"/>
        <item x="7549"/>
        <item x="8982"/>
        <item x="8983"/>
        <item x="8984"/>
        <item x="9891"/>
        <item x="6080"/>
        <item x="10208"/>
        <item x="6053"/>
        <item x="6067"/>
        <item x="9258"/>
        <item x="6093"/>
        <item x="6098"/>
        <item x="9259"/>
        <item x="9260"/>
        <item x="9360"/>
        <item x="5514"/>
        <item x="9372"/>
        <item x="8531"/>
        <item x="6104"/>
        <item x="6099"/>
        <item x="9339"/>
        <item x="6094"/>
        <item x="6091"/>
        <item x="6092"/>
        <item x="9357"/>
        <item x="5563"/>
        <item x="6100"/>
        <item x="6101"/>
        <item x="6095"/>
        <item x="9662"/>
        <item x="6096"/>
        <item x="9641"/>
        <item x="8063"/>
        <item x="8519"/>
        <item x="8520"/>
        <item x="7574"/>
        <item x="6097"/>
        <item x="6084"/>
        <item x="6085"/>
        <item x="10274"/>
        <item x="6105"/>
        <item x="6089"/>
        <item x="9464"/>
        <item x="6107"/>
        <item x="7831"/>
        <item x="10290"/>
        <item x="10289"/>
        <item x="10287"/>
        <item x="9754"/>
        <item x="7448"/>
        <item x="7343"/>
        <item x="9383"/>
        <item x="6110"/>
        <item x="10355"/>
        <item x="6111"/>
        <item x="5351"/>
        <item x="6106"/>
        <item x="6108"/>
        <item m="1" x="10384"/>
        <item x="5234"/>
        <item x="8020"/>
        <item x="8304"/>
        <item x="9683"/>
        <item x="8662"/>
        <item x="8422"/>
        <item x="9758"/>
        <item x="8666"/>
        <item x="6112"/>
        <item x="8375"/>
        <item x="8535"/>
        <item x="8536"/>
        <item x="8742"/>
        <item x="7561"/>
        <item x="10059"/>
        <item x="9681"/>
        <item x="7364"/>
        <item x="5335"/>
        <item x="9528"/>
        <item x="9682"/>
        <item x="8457"/>
        <item x="10288"/>
        <item x="7977"/>
        <item x="6113"/>
        <item x="10220"/>
        <item x="10221"/>
        <item x="7344"/>
        <item x="5646"/>
        <item x="6116"/>
        <item x="10356"/>
        <item x="5364"/>
        <item x="10212"/>
        <item x="6114"/>
        <item x="10333"/>
        <item x="9413"/>
        <item x="9661"/>
        <item x="9216"/>
        <item x="9199"/>
        <item x="9202"/>
        <item x="9150"/>
        <item x="9147"/>
        <item x="9200"/>
        <item x="9184"/>
        <item x="9185"/>
        <item x="9178"/>
        <item x="9186"/>
        <item x="5365"/>
        <item x="9759"/>
        <item x="5502"/>
        <item x="7814"/>
        <item x="8481"/>
        <item x="6115"/>
        <item x="9885"/>
        <item x="8432"/>
        <item x="6102"/>
        <item x="6122"/>
        <item x="5252"/>
        <item x="6118"/>
        <item x="10037"/>
        <item x="6119"/>
        <item x="8014"/>
        <item x="8085"/>
        <item x="7997"/>
        <item x="5591"/>
        <item x="9882"/>
        <item x="8041"/>
        <item x="5477"/>
        <item x="8328"/>
        <item x="8329"/>
        <item x="8469"/>
        <item x="7169"/>
        <item x="8470"/>
        <item x="9060"/>
        <item x="8846"/>
        <item x="9673"/>
        <item x="8847"/>
        <item x="8848"/>
        <item x="6127"/>
        <item x="8849"/>
        <item x="6124"/>
        <item x="8850"/>
        <item x="6117"/>
        <item x="8851"/>
        <item x="7830"/>
        <item x="8852"/>
        <item x="7920"/>
        <item x="8853"/>
        <item x="8854"/>
        <item x="8855"/>
        <item x="8856"/>
        <item x="8941"/>
        <item x="8942"/>
        <item x="8943"/>
        <item x="8944"/>
        <item x="8945"/>
        <item x="7881"/>
        <item x="8946"/>
        <item x="8947"/>
        <item x="8948"/>
        <item x="8949"/>
        <item x="8950"/>
        <item x="8951"/>
        <item x="8952"/>
        <item x="8953"/>
        <item x="8954"/>
        <item x="8955"/>
        <item x="8956"/>
        <item x="8957"/>
        <item x="8958"/>
        <item x="8719"/>
        <item x="8959"/>
        <item x="8960"/>
        <item x="8961"/>
        <item x="7296"/>
        <item x="8962"/>
        <item x="8963"/>
        <item x="8964"/>
        <item x="7253"/>
        <item x="8965"/>
        <item x="8966"/>
        <item x="8967"/>
        <item x="8968"/>
        <item x="8971"/>
        <item x="9858"/>
        <item x="9160"/>
        <item x="5572"/>
        <item x="10151"/>
        <item x="7427"/>
        <item x="6103"/>
        <item x="6125"/>
        <item x="6128"/>
        <item x="6129"/>
        <item x="6120"/>
        <item x="5739"/>
        <item x="10209"/>
        <item x="7679"/>
        <item x="9134"/>
        <item x="9599"/>
        <item x="9964"/>
        <item x="5742"/>
        <item x="5740"/>
        <item x="5587"/>
        <item x="7663"/>
        <item x="5741"/>
        <item x="5366"/>
        <item x="7345"/>
        <item x="5210"/>
        <item x="8318"/>
        <item x="8134"/>
        <item x="7947"/>
        <item x="7740"/>
        <item x="10335"/>
        <item x="10336"/>
        <item x="10313"/>
        <item x="6130"/>
        <item x="10361"/>
        <item x="10223"/>
        <item x="7968"/>
        <item x="10359"/>
        <item x="10224"/>
        <item x="5489"/>
        <item x="7455"/>
        <item x="6140"/>
        <item x="6131"/>
        <item x="6132"/>
        <item x="6137"/>
        <item x="6141"/>
        <item x="9732"/>
        <item x="7498"/>
        <item x="10264"/>
        <item x="10259"/>
        <item x="9692"/>
        <item x="7908"/>
        <item x="8115"/>
        <item x="8091"/>
        <item x="8086"/>
        <item x="10058"/>
        <item x="10041"/>
        <item x="9001"/>
        <item x="9002"/>
        <item x="9003"/>
        <item x="9004"/>
        <item x="9005"/>
        <item x="10258"/>
        <item x="9006"/>
        <item x="9007"/>
        <item x="9008"/>
        <item x="6126"/>
        <item x="8087"/>
        <item x="8442"/>
        <item x="8443"/>
        <item x="8456"/>
        <item x="8482"/>
        <item x="7788"/>
        <item x="8512"/>
        <item x="8330"/>
        <item x="8554"/>
        <item x="8598"/>
        <item x="9887"/>
        <item x="6146"/>
        <item x="6143"/>
        <item x="7564"/>
        <item x="6149"/>
        <item x="6081"/>
        <item x="5515"/>
        <item x="9503"/>
        <item x="7195"/>
        <item x="6123"/>
        <item x="7254"/>
        <item x="7196"/>
        <item x="7255"/>
        <item x="9797"/>
        <item x="10160"/>
        <item x="9674"/>
        <item x="9675"/>
        <item x="9684"/>
        <item x="9685"/>
        <item x="9686"/>
        <item x="9676"/>
        <item x="8415"/>
        <item x="5407"/>
        <item x="9253"/>
        <item x="9254"/>
        <item x="9255"/>
        <item x="9256"/>
        <item x="9257"/>
        <item x="6151"/>
        <item x="10092"/>
        <item x="9867"/>
        <item x="9617"/>
        <item x="9225"/>
        <item x="9161"/>
        <item x="8537"/>
        <item x="5573"/>
        <item x="10375"/>
        <item x="10376"/>
        <item x="8513"/>
        <item x="9834"/>
        <item x="10081"/>
        <item x="8521"/>
        <item x="8522"/>
        <item x="1276"/>
        <item x="1125"/>
        <item x="1126"/>
        <item x="1127"/>
        <item x="1128"/>
        <item x="1129"/>
        <item x="1130"/>
        <item x="1131"/>
        <item x="1132"/>
        <item x="1133"/>
        <item x="1134"/>
        <item x="1135"/>
        <item x="1136"/>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5"/>
        <item x="1176"/>
        <item x="1177"/>
        <item x="1178"/>
        <item x="1180"/>
        <item x="1181"/>
        <item x="1183"/>
        <item x="1184"/>
        <item x="1185"/>
        <item x="1186"/>
        <item x="1187"/>
        <item x="1188"/>
        <item x="1189"/>
        <item x="1137"/>
        <item x="1198"/>
        <item x="1191"/>
        <item x="1192"/>
        <item x="1193"/>
        <item x="1194"/>
        <item x="1195"/>
        <item x="1196"/>
        <item x="1197"/>
        <item x="1199"/>
        <item x="1200"/>
        <item x="1201"/>
        <item x="1202"/>
        <item x="1203"/>
        <item x="1204"/>
        <item x="1205"/>
        <item x="1190"/>
        <item x="1182"/>
        <item x="1179"/>
        <item x="1174"/>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234"/>
        <item x="9883"/>
        <item x="7936"/>
        <item x="6026"/>
        <item x="6121"/>
        <item x="9354"/>
        <item x="9337"/>
        <item x="9338"/>
        <item x="6109"/>
        <item x="10337"/>
        <item x="10338"/>
        <item x="10265"/>
        <item x="8599"/>
        <item x="8416"/>
        <item x="8331"/>
        <item x="6160"/>
        <item x="7956"/>
        <item x="9733"/>
        <item x="8493"/>
        <item x="8039"/>
        <item x="8708"/>
        <item x="8905"/>
        <item x="8809"/>
        <item x="8890"/>
        <item x="8709"/>
        <item x="8891"/>
        <item x="8810"/>
        <item x="8743"/>
        <item x="8906"/>
        <item x="8729"/>
        <item x="8710"/>
        <item x="8711"/>
        <item x="8811"/>
        <item x="8650"/>
        <item x="8651"/>
        <item x="9304"/>
        <item x="9166"/>
        <item x="9211"/>
        <item x="9582"/>
        <item x="6152"/>
        <item x="6153"/>
        <item x="5743"/>
        <item x="6147"/>
        <item x="9062"/>
        <item x="6133"/>
        <item x="6156"/>
        <item x="10060"/>
        <item x="5744"/>
        <item x="6138"/>
        <item x="9764"/>
        <item x="6142"/>
        <item x="6166"/>
        <item x="9529"/>
        <item x="6157"/>
        <item x="5700"/>
        <item x="5274"/>
        <item x="6172"/>
        <item x="6167"/>
        <item x="6161"/>
        <item x="6158"/>
        <item x="8394"/>
        <item x="9512"/>
        <item x="6154"/>
        <item x="6155"/>
        <item x="6168"/>
        <item x="8667"/>
        <item x="8514"/>
        <item x="8652"/>
        <item x="9009"/>
        <item x="9010"/>
        <item x="9011"/>
        <item x="8745"/>
        <item x="8746"/>
        <item x="8747"/>
        <item x="8748"/>
        <item x="8749"/>
        <item x="8750"/>
        <item x="9939"/>
        <item x="10222"/>
        <item x="9340"/>
        <item x="7521"/>
        <item x="9355"/>
        <item x="5321"/>
        <item x="9358"/>
        <item x="5246"/>
        <item x="9369"/>
        <item x="9012"/>
        <item x="9013"/>
        <item x="9014"/>
        <item x="9015"/>
        <item x="9016"/>
        <item x="8907"/>
        <item x="8908"/>
        <item x="8909"/>
        <item x="8910"/>
        <item x="8994"/>
        <item x="8995"/>
        <item x="8153"/>
        <item x="8154"/>
        <item x="8135"/>
        <item x="1316"/>
        <item x="1318"/>
        <item x="1319"/>
        <item x="1320"/>
        <item x="1321"/>
        <item x="1322"/>
        <item x="1323"/>
        <item x="1325"/>
        <item x="1326"/>
        <item x="1327"/>
        <item x="1328"/>
        <item x="1329"/>
        <item x="1330"/>
        <item x="1331"/>
        <item x="1332"/>
        <item x="1333"/>
        <item x="1334"/>
        <item x="1335"/>
        <item x="1336"/>
        <item x="1337"/>
        <item x="1338"/>
        <item x="1339"/>
        <item x="1340"/>
        <item x="1341"/>
        <item x="1342"/>
        <item x="1343"/>
        <item x="1344"/>
        <item x="1345"/>
        <item x="1346"/>
        <item x="1347"/>
        <item x="1317"/>
        <item x="1352"/>
        <item x="1353"/>
        <item x="1354"/>
        <item x="1355"/>
        <item x="1356"/>
        <item x="1348"/>
        <item x="1349"/>
        <item x="1350"/>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51"/>
        <item x="1324"/>
        <item x="10374"/>
        <item x="7186"/>
        <item x="5187"/>
        <item x="8389"/>
        <item x="8523"/>
        <item x="8524"/>
        <item x="8390"/>
        <item x="9852"/>
        <item x="5516"/>
        <item x="9888"/>
        <item x="9130"/>
        <item x="6150"/>
        <item x="9817"/>
        <item x="7545"/>
        <item x="9818"/>
        <item x="8343"/>
        <item x="6134"/>
        <item x="7670"/>
        <item x="6139"/>
        <item x="6144"/>
        <item x="6145"/>
        <item x="6179"/>
        <item x="6182"/>
        <item x="6193"/>
        <item x="6183"/>
        <item x="6169"/>
        <item x="6174"/>
        <item x="6184"/>
        <item x="6194"/>
        <item x="6185"/>
        <item x="6175"/>
        <item x="6170"/>
        <item x="6162"/>
        <item x="6186"/>
        <item x="7297"/>
        <item x="6176"/>
        <item x="5186"/>
        <item x="9261"/>
        <item m="1" x="10390"/>
        <item x="9262"/>
        <item x="9412"/>
        <item x="9263"/>
        <item x="5175"/>
        <item x="6177"/>
        <item x="9246"/>
        <item x="6180"/>
        <item x="5174"/>
        <item x="5170"/>
        <item x="10213"/>
        <item x="6163"/>
        <item x="5302"/>
        <item x="6173"/>
        <item x="10324"/>
        <item x="10298"/>
        <item x="10299"/>
        <item x="10276"/>
        <item x="10225"/>
        <item x="9642"/>
        <item x="10291"/>
        <item x="10362"/>
        <item x="10260"/>
        <item x="5312"/>
        <item x="10366"/>
        <item x="8344"/>
        <item x="8345"/>
        <item x="5229"/>
        <item x="5597"/>
        <item x="8320"/>
        <item x="5230"/>
        <item x="5231"/>
        <item x="7380"/>
        <item x="5232"/>
        <item x="5584"/>
        <item x="5718"/>
        <item x="10357"/>
        <item x="10094"/>
        <item x="9711"/>
        <item x="8555"/>
        <item x="9906"/>
        <item x="8458"/>
        <item x="8228"/>
        <item x="8229"/>
        <item x="8230"/>
        <item x="7825"/>
        <item x="9017"/>
        <item x="5403"/>
        <item x="8143"/>
        <item x="6159"/>
        <item x="5619"/>
        <item x="5211"/>
        <item x="5446"/>
        <item x="5289"/>
        <item x="9513"/>
        <item x="5647"/>
        <item x="7479"/>
        <item x="9526"/>
        <item x="9765"/>
        <item x="5367"/>
        <item x="5233"/>
        <item x="10207"/>
        <item x="5472"/>
        <item x="5392"/>
        <item x="8483"/>
        <item x="9828"/>
        <item x="9932"/>
        <item x="8346"/>
        <item x="7137"/>
        <item x="7942"/>
        <item x="9940"/>
        <item x="6135"/>
        <item x="8653"/>
        <item x="6181"/>
        <item x="6199"/>
        <item x="8417"/>
        <item x="7580"/>
        <item x="6187"/>
        <item x="6188"/>
        <item x="6189"/>
        <item x="6195"/>
        <item x="6203"/>
        <item x="8515"/>
        <item x="6196"/>
        <item x="6200"/>
        <item x="6206"/>
        <item x="10068"/>
        <item x="6207"/>
        <item x="6204"/>
        <item x="6201"/>
        <item x="7587"/>
        <item x="8223"/>
        <item x="9596"/>
        <item x="6197"/>
        <item x="5425"/>
        <item x="5689"/>
        <item x="7921"/>
        <item x="9565"/>
        <item x="6202"/>
        <item x="5701"/>
        <item x="7948"/>
        <item x="6210"/>
        <item x="6148"/>
        <item x="5279"/>
        <item x="9560"/>
        <item x="5404"/>
        <item x="9561"/>
        <item x="7285"/>
        <item x="9936"/>
        <item x="7693"/>
        <item x="6164"/>
        <item x="6178"/>
        <item x="6171"/>
        <item x="5447"/>
        <item x="6136"/>
        <item x="8418"/>
        <item x="8538"/>
        <item x="6214"/>
        <item x="6211"/>
        <item x="6208"/>
        <item x="8163"/>
        <item x="8168"/>
        <item x="5517"/>
        <item x="6217"/>
        <item x="6215"/>
        <item x="7609"/>
        <item x="9492"/>
        <item x="9743"/>
        <item x="10095"/>
        <item x="7170"/>
        <item x="7546"/>
        <item x="10046"/>
        <item x="7797"/>
        <item x="9539"/>
        <item x="7741"/>
        <item x="9293"/>
        <item x="9382"/>
        <item x="9381"/>
        <item x="8558"/>
        <item x="8559"/>
        <item x="9298"/>
        <item x="8560"/>
        <item x="8497"/>
        <item x="6190"/>
        <item x="8376"/>
        <item x="6198"/>
        <item x="5649"/>
        <item x="8136"/>
        <item x="6191"/>
        <item x="6216"/>
        <item x="8092"/>
        <item x="8227"/>
        <item x="8556"/>
        <item x="8116"/>
        <item x="8325"/>
        <item x="8162"/>
        <item x="8557"/>
        <item x="9167"/>
        <item x="8000"/>
        <item x="8053"/>
        <item x="6218"/>
        <item x="8224"/>
        <item x="8225"/>
        <item x="5650"/>
        <item x="8164"/>
        <item x="6165"/>
        <item x="8728"/>
        <item x="8730"/>
        <item x="8695"/>
        <item x="8985"/>
        <item x="8727"/>
        <item x="6221"/>
        <item x="6219"/>
        <item x="6212"/>
        <item x="7512"/>
        <item x="9843"/>
        <item x="8656"/>
        <item x="7452"/>
        <item x="5408"/>
        <item x="9307"/>
        <item x="9076"/>
        <item x="10152"/>
        <item x="8790"/>
        <item x="6192"/>
        <item x="8791"/>
        <item x="8969"/>
        <item x="8885"/>
        <item x="8972"/>
        <item x="9615"/>
        <item x="9061"/>
        <item x="8973"/>
        <item x="9616"/>
        <item x="10062"/>
        <item x="10063"/>
        <item x="8169"/>
        <item x="6222"/>
        <item x="7723"/>
        <item x="9113"/>
        <item x="9114"/>
        <item x="9095"/>
        <item x="9096"/>
        <item x="9091"/>
        <item x="9115"/>
        <item x="9770"/>
        <item x="9835"/>
        <item x="8444"/>
        <item x="8857"/>
        <item x="8463"/>
        <item x="8858"/>
        <item x="8859"/>
        <item x="7428"/>
        <item x="8860"/>
        <item x="8884"/>
        <item x="8861"/>
        <item x="8862"/>
        <item x="8863"/>
        <item x="8864"/>
        <item x="8970"/>
        <item x="8808"/>
        <item x="8322"/>
        <item x="10108"/>
        <item x="9773"/>
        <item x="8434"/>
        <item x="8435"/>
        <item x="7949"/>
        <item x="9168"/>
        <item x="7680"/>
        <item x="7664"/>
        <item x="6223"/>
        <item x="6205"/>
        <item x="6213"/>
        <item x="7465"/>
        <item x="9980"/>
        <item x="9264"/>
        <item x="6209"/>
        <item x="9288"/>
        <item x="9265"/>
        <item x="9266"/>
        <item x="9941"/>
        <item x="7499"/>
        <item x="6220"/>
        <item x="7256"/>
        <item x="7257"/>
        <item x="9164"/>
        <item x="6230"/>
        <item x="6231"/>
        <item x="6232"/>
        <item x="10061"/>
        <item x="8093"/>
        <item x="6227"/>
        <item x="8377"/>
        <item x="6228"/>
        <item x="10048"/>
        <item x="5518"/>
        <item x="9696"/>
        <item x="8323"/>
        <item x="9593"/>
        <item x="5690"/>
        <item x="10024"/>
        <item x="10341"/>
        <item x="10342"/>
        <item x="10300"/>
        <item x="7531"/>
        <item x="8484"/>
        <item x="8498"/>
        <item x="8799"/>
        <item x="7588"/>
        <item x="5519"/>
        <item x="8785"/>
        <item x="7577"/>
        <item x="8036"/>
        <item x="7581"/>
        <item x="8369"/>
        <item x="9893"/>
        <item x="1397"/>
        <item x="1398"/>
        <item x="1399"/>
        <item x="1400"/>
        <item x="1401"/>
        <item x="1402"/>
        <item x="1403"/>
        <item x="1404"/>
        <item x="1405"/>
        <item x="1406"/>
        <item x="1407"/>
        <item x="1422"/>
        <item x="1423"/>
        <item x="1424"/>
        <item x="1425"/>
        <item x="1426"/>
        <item x="1408"/>
        <item x="1409"/>
        <item x="1410"/>
        <item x="1411"/>
        <item x="1412"/>
        <item x="1413"/>
        <item x="1414"/>
        <item x="1415"/>
        <item x="1416"/>
        <item x="1417"/>
        <item x="1418"/>
        <item x="1419"/>
        <item x="1420"/>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8"/>
        <item x="1479"/>
        <item x="1480"/>
        <item x="1481"/>
        <item x="1482"/>
        <item x="1483"/>
        <item x="1484"/>
        <item x="1485"/>
        <item x="1503"/>
        <item x="1504"/>
        <item x="1505"/>
        <item x="1506"/>
        <item x="1507"/>
        <item x="1508"/>
        <item x="1509"/>
        <item x="1510"/>
        <item x="1477"/>
        <item x="1486"/>
        <item x="1421"/>
        <item x="1487"/>
        <item x="1488"/>
        <item x="1489"/>
        <item x="1490"/>
        <item x="1491"/>
        <item x="1492"/>
        <item x="1493"/>
        <item x="1494"/>
        <item x="1495"/>
        <item x="1496"/>
        <item x="1497"/>
        <item x="1498"/>
        <item x="1499"/>
        <item x="1500"/>
        <item x="1501"/>
        <item x="1502"/>
        <item x="5612"/>
        <item x="5594"/>
        <item x="5292"/>
        <item x="7374"/>
        <item x="7365"/>
        <item x="7324"/>
        <item x="7366"/>
        <item x="5628"/>
        <item x="8986"/>
        <item x="5648"/>
        <item x="7367"/>
        <item x="5212"/>
        <item x="9677"/>
        <item x="6224"/>
        <item x="6225"/>
        <item x="8226"/>
        <item x="7878"/>
        <item x="10162"/>
        <item x="6234"/>
        <item x="9796"/>
        <item x="6235"/>
        <item x="5651"/>
        <item x="6239"/>
        <item x="7197"/>
        <item x="7516"/>
        <item x="7789"/>
        <item x="8516"/>
        <item x="8539"/>
        <item x="6236"/>
        <item x="6226"/>
        <item x="6233"/>
        <item x="8423"/>
        <item x="7224"/>
        <item x="8807"/>
        <item x="6240"/>
        <item x="10014"/>
        <item x="8893"/>
        <item x="8894"/>
        <item x="8895"/>
        <item x="7147"/>
        <item x="8232"/>
        <item x="8491"/>
        <item x="8176"/>
        <item x="8659"/>
        <item x="9886"/>
        <item x="5745"/>
        <item x="5620"/>
        <item x="5746"/>
        <item x="5747"/>
        <item x="7939"/>
        <item x="5280"/>
        <item x="8088"/>
        <item x="8561"/>
        <item x="8696"/>
        <item x="8987"/>
        <item x="5253"/>
        <item x="6246"/>
        <item x="6241"/>
        <item x="6242"/>
        <item x="7513"/>
        <item x="7275"/>
        <item x="7457"/>
        <item x="5375"/>
        <item x="7707"/>
        <item x="7790"/>
        <item x="1511"/>
        <item x="1512"/>
        <item x="1513"/>
        <item x="1514"/>
        <item x="1515"/>
        <item x="1516"/>
        <item x="1519"/>
        <item x="1520"/>
        <item x="1517"/>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3"/>
        <item x="1584"/>
        <item x="1585"/>
        <item x="1586"/>
        <item x="1587"/>
        <item x="1588"/>
        <item x="1589"/>
        <item x="1590"/>
        <item x="1591"/>
        <item x="1592"/>
        <item x="1594"/>
        <item x="1595"/>
        <item x="1596"/>
        <item x="1597"/>
        <item x="1598"/>
        <item x="1599"/>
        <item x="1600"/>
        <item x="1601"/>
        <item x="1602"/>
        <item x="1603"/>
        <item x="1604"/>
        <item x="1605"/>
        <item x="1607"/>
        <item x="1608"/>
        <item x="1609"/>
        <item x="1610"/>
        <item x="1611"/>
        <item x="1612"/>
        <item x="1613"/>
        <item x="1614"/>
        <item x="1626"/>
        <item x="1627"/>
        <item x="1628"/>
        <item x="1629"/>
        <item x="1630"/>
        <item x="1631"/>
        <item x="1632"/>
        <item x="1633"/>
        <item x="1634"/>
        <item x="1635"/>
        <item x="1636"/>
        <item x="1637"/>
        <item x="1616"/>
        <item x="1617"/>
        <item x="1618"/>
        <item x="1619"/>
        <item x="1620"/>
        <item x="1621"/>
        <item x="1622"/>
        <item x="1623"/>
        <item x="1624"/>
        <item x="1521"/>
        <item x="1649"/>
        <item x="1650"/>
        <item x="1651"/>
        <item x="1652"/>
        <item x="1653"/>
        <item x="1654"/>
        <item x="1655"/>
        <item x="1656"/>
        <item x="1657"/>
        <item x="1638"/>
        <item x="1639"/>
        <item x="1640"/>
        <item x="1641"/>
        <item x="1642"/>
        <item x="1643"/>
        <item x="1644"/>
        <item x="1645"/>
        <item x="1646"/>
        <item x="1647"/>
        <item x="1582"/>
        <item x="1554"/>
        <item x="1518"/>
        <item x="1593"/>
        <item x="1606"/>
        <item x="1658"/>
        <item x="1659"/>
        <item x="1660"/>
        <item x="1661"/>
        <item x="1662"/>
        <item x="1663"/>
        <item x="1664"/>
        <item x="1665"/>
        <item x="1666"/>
        <item x="1668"/>
        <item x="1669"/>
        <item x="1670"/>
        <item x="1671"/>
        <item x="1672"/>
        <item x="1673"/>
        <item x="1674"/>
        <item x="1675"/>
        <item x="1676"/>
        <item x="1677"/>
        <item x="1678"/>
        <item x="1679"/>
        <item x="1680"/>
        <item x="1681"/>
        <item x="1682"/>
        <item x="1683"/>
        <item x="1667"/>
        <item x="1625"/>
        <item x="1615"/>
        <item x="1648"/>
        <item x="6247"/>
        <item x="6237"/>
        <item x="5189"/>
        <item x="6243"/>
        <item x="5303"/>
        <item x="6248"/>
        <item x="6249"/>
        <item x="6250"/>
        <item x="6251"/>
        <item x="9618"/>
        <item x="10159"/>
        <item x="6253"/>
        <item x="5426"/>
        <item x="6254"/>
        <item x="6255"/>
        <item x="6256"/>
        <item x="6257"/>
        <item x="7274"/>
        <item x="9859"/>
        <item x="6258"/>
        <item x="5254"/>
        <item x="8021"/>
        <item x="8419"/>
        <item x="8032"/>
        <item x="5520"/>
        <item x="5188"/>
        <item x="8540"/>
        <item x="9619"/>
        <item x="8544"/>
        <item x="8754"/>
        <item x="9620"/>
        <item x="9688"/>
        <item x="8744"/>
        <item x="8751"/>
        <item x="8752"/>
        <item x="8753"/>
        <item x="9975"/>
        <item x="10166"/>
        <item x="9712"/>
        <item x="9151"/>
        <item x="9064"/>
        <item x="8678"/>
        <item x="9333"/>
        <item x="6259"/>
        <item x="9374"/>
        <item x="9341"/>
        <item x="10023"/>
        <item x="7610"/>
        <item x="6261"/>
        <item x="9965"/>
        <item x="6262"/>
        <item x="10096"/>
        <item x="5467"/>
        <item x="6263"/>
        <item x="9415"/>
        <item x="9416"/>
        <item x="10034"/>
        <item x="10100"/>
        <item x="7544"/>
        <item x="8647"/>
        <item x="8347"/>
        <item x="9213"/>
        <item x="6267"/>
        <item x="7826"/>
        <item x="7301"/>
        <item x="5521"/>
        <item x="7823"/>
        <item x="5304"/>
        <item x="8117"/>
        <item x="8118"/>
        <item x="8155"/>
        <item x="8104"/>
        <item x="8119"/>
        <item x="8517"/>
        <item x="7822"/>
        <item x="5409"/>
        <item x="9786"/>
        <item x="6271"/>
        <item x="9471"/>
        <item x="8233"/>
        <item x="7700"/>
        <item x="7611"/>
        <item x="10176"/>
        <item x="7929"/>
        <item x="9226"/>
        <item x="9227"/>
        <item x="9228"/>
        <item x="8996"/>
        <item x="8231"/>
        <item x="9663"/>
        <item x="9848"/>
        <item x="6268"/>
        <item x="7832"/>
        <item x="6272"/>
        <item x="6269"/>
        <item x="8436"/>
        <item x="6264"/>
        <item x="6244"/>
        <item x="5748"/>
        <item x="6260"/>
        <item x="6265"/>
        <item x="6273"/>
        <item x="5652"/>
        <item x="7484"/>
        <item x="6274"/>
        <item x="6281"/>
        <item x="6275"/>
        <item x="6285"/>
        <item x="6276"/>
        <item x="6277"/>
        <item x="7950"/>
        <item x="6270"/>
        <item x="6278"/>
        <item x="6282"/>
        <item x="6286"/>
        <item x="7724"/>
        <item x="9229"/>
        <item x="10029"/>
        <item x="10161"/>
        <item x="8499"/>
        <item x="8500"/>
        <item x="10266"/>
        <item x="7466"/>
        <item x="6283"/>
        <item x="7485"/>
        <item x="7994"/>
        <item x="5427"/>
        <item x="8068"/>
        <item x="5564"/>
        <item x="6290"/>
        <item x="8348"/>
        <item x="7276"/>
        <item x="6291"/>
        <item x="5653"/>
        <item x="6292"/>
        <item x="9976"/>
        <item x="6279"/>
        <item x="9853"/>
        <item x="9922"/>
        <item x="7978"/>
        <item x="10314"/>
        <item x="9829"/>
        <item x="8562"/>
        <item x="8731"/>
        <item x="7144"/>
        <item x="6266"/>
        <item x="8892"/>
        <item x="5522"/>
        <item x="7551"/>
        <item x="6280"/>
        <item x="7514"/>
        <item x="7896"/>
        <item x="8420"/>
        <item x="8988"/>
        <item x="8896"/>
        <item x="8999"/>
        <item x="7589"/>
        <item x="6297"/>
        <item x="6289"/>
        <item x="6293"/>
        <item x="6298"/>
        <item x="1718"/>
        <item x="1719"/>
        <item x="1720"/>
        <item x="1721"/>
        <item x="1722"/>
        <item x="1723"/>
        <item x="1724"/>
        <item x="1691"/>
        <item x="1725"/>
        <item x="1726"/>
        <item x="1727"/>
        <item x="1728"/>
        <item x="1729"/>
        <item x="1731"/>
        <item x="1732"/>
        <item x="1733"/>
        <item x="1734"/>
        <item x="1735"/>
        <item x="1736"/>
        <item x="1737"/>
        <item x="1738"/>
        <item x="1739"/>
        <item x="1740"/>
        <item x="1741"/>
        <item x="1742"/>
        <item x="6299"/>
        <item x="6294"/>
        <item x="6303"/>
        <item x="5749"/>
        <item x="7148"/>
        <item x="6295"/>
        <item x="6304"/>
        <item x="5654"/>
        <item x="6296"/>
        <item x="7612"/>
        <item x="7851"/>
        <item x="7145"/>
        <item x="6287"/>
        <item x="6238"/>
        <item x="6252"/>
        <item x="6245"/>
        <item x="5322"/>
        <item x="10226"/>
        <item x="7522"/>
        <item x="5172"/>
        <item m="1" x="10391"/>
        <item x="7590"/>
        <item x="6300"/>
        <item x="9162"/>
        <item x="7901"/>
        <item x="9327"/>
        <item x="5389"/>
        <item x="10069"/>
        <item x="10261"/>
        <item x="10214"/>
        <item x="10305"/>
        <item x="7613"/>
        <item x="8290"/>
        <item x="8501"/>
        <item x="8120"/>
        <item x="8671"/>
        <item x="9301"/>
        <item x="6305"/>
        <item x="7990"/>
        <item x="6306"/>
        <item x="7114"/>
        <item x="6307"/>
        <item x="6284"/>
        <item x="6309"/>
        <item x="8563"/>
        <item x="5448"/>
        <item x="5478"/>
        <item x="5599"/>
        <item x="7225"/>
        <item x="9713"/>
        <item x="7260"/>
        <item x="7199"/>
        <item x="7200"/>
        <item x="7258"/>
        <item x="7201"/>
        <item x="8781"/>
        <item x="9873"/>
        <item x="8782"/>
        <item x="8655"/>
        <item x="8105"/>
        <item x="10293"/>
        <item x="8897"/>
        <item x="8177"/>
        <item x="6308"/>
        <item x="8471"/>
        <item x="9417"/>
        <item x="5299"/>
        <item x="9018"/>
        <item x="5305"/>
        <item x="7202"/>
        <item x="7226"/>
        <item x="7368"/>
        <item x="5235"/>
        <item x="9484"/>
        <item x="5213"/>
        <item x="7259"/>
        <item x="8472"/>
        <item x="8473"/>
        <item x="7346"/>
        <item x="5215"/>
        <item x="9514"/>
        <item x="7766"/>
        <item x="9669"/>
        <item x="9894"/>
        <item x="9795"/>
        <item x="6310"/>
        <item x="6312"/>
        <item x="6313"/>
        <item x="6314"/>
        <item x="7671"/>
        <item x="8424"/>
        <item x="5236"/>
        <item x="5214"/>
        <item x="7449"/>
        <item x="7325"/>
        <item x="5368"/>
        <item x="7238"/>
        <item x="5317"/>
        <item x="6318"/>
        <item x="6324"/>
        <item x="6319"/>
        <item x="7149"/>
        <item x="6320"/>
        <item x="7146"/>
        <item x="10339"/>
        <item x="9063"/>
        <item x="7523"/>
        <item x="9583"/>
        <item x="7203"/>
        <item x="6325"/>
        <item x="5190"/>
        <item x="6327"/>
        <item x="7171"/>
        <item x="6326"/>
        <item x="7227"/>
        <item x="7261"/>
        <item x="8692"/>
        <item x="8100"/>
        <item x="8171"/>
        <item x="7591"/>
        <item x="6328"/>
        <item x="7614"/>
        <item x="6321"/>
        <item x="7138"/>
        <item x="7828"/>
        <item x="5655"/>
        <item x="9019"/>
        <item x="9024"/>
        <item x="9025"/>
        <item x="5750"/>
        <item x="6322"/>
        <item x="7552"/>
        <item x="7735"/>
        <item x="10340"/>
        <item x="9549"/>
        <item x="9947"/>
        <item x="5523"/>
        <item x="8122"/>
        <item x="5247"/>
        <item x="6315"/>
        <item x="6329"/>
        <item x="5394"/>
        <item x="6333"/>
        <item x="6337"/>
        <item x="8069"/>
        <item x="8137"/>
        <item x="7772"/>
        <item x="8437"/>
        <item x="8712"/>
        <item x="8324"/>
        <item x="7115"/>
        <item x="6330"/>
        <item x="10344"/>
        <item x="7656"/>
        <item x="6316"/>
        <item x="6301"/>
        <item x="8445"/>
        <item x="9836"/>
        <item x="6229"/>
        <item x="7429"/>
        <item x="5369"/>
        <item x="6331"/>
        <item x="6317"/>
        <item x="5524"/>
        <item x="9844"/>
        <item x="9418"/>
        <item x="8425"/>
        <item x="7861"/>
        <item x="9279"/>
        <item x="9267"/>
        <item x="9268"/>
        <item x="9247"/>
        <item x="7615"/>
        <item x="7897"/>
        <item x="8502"/>
        <item x="8503"/>
        <item x="8438"/>
        <item x="6311"/>
        <item x="6288"/>
        <item x="6302"/>
        <item x="6332"/>
        <item x="6343"/>
        <item x="6345"/>
        <item x="7911"/>
        <item x="5753"/>
        <item x="1684"/>
        <item x="1685"/>
        <item x="1686"/>
        <item x="1687"/>
        <item x="1688"/>
        <item x="1689"/>
        <item x="1690"/>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87"/>
        <item x="1743"/>
        <item x="1744"/>
        <item x="1745"/>
        <item x="1746"/>
        <item x="1747"/>
        <item x="1748"/>
        <item x="1749"/>
        <item x="1750"/>
        <item x="1751"/>
        <item x="1752"/>
        <item x="1753"/>
        <item x="1754"/>
        <item x="1755"/>
        <item x="1756"/>
        <item x="1757"/>
        <item x="1758"/>
        <item x="1759"/>
        <item x="1760"/>
        <item x="1761"/>
        <item x="1762"/>
        <item x="1730"/>
        <item x="1764"/>
        <item x="1765"/>
        <item x="1766"/>
        <item x="1767"/>
        <item x="1768"/>
        <item x="1769"/>
        <item x="1770"/>
        <item x="1771"/>
        <item x="1772"/>
        <item x="1773"/>
        <item x="1774"/>
        <item x="1775"/>
        <item x="1776"/>
        <item x="1777"/>
        <item x="1778"/>
        <item x="1779"/>
        <item x="1780"/>
        <item x="1781"/>
        <item x="1782"/>
        <item x="1783"/>
        <item x="1784"/>
        <item x="1785"/>
        <item x="1786"/>
        <item x="1788"/>
        <item x="1789"/>
        <item x="1790"/>
        <item x="1791"/>
        <item x="1792"/>
        <item x="1793"/>
        <item x="1794"/>
        <item x="1795"/>
        <item x="1796"/>
        <item x="1797"/>
        <item x="1798"/>
        <item x="1799"/>
        <item x="1800"/>
        <item x="1801"/>
        <item x="1802"/>
        <item x="1803"/>
        <item x="1804"/>
        <item x="1805"/>
        <item x="1806"/>
        <item x="1807"/>
        <item x="1810"/>
        <item x="1763"/>
        <item x="1811"/>
        <item x="1812"/>
        <item x="1813"/>
        <item x="1814"/>
        <item x="1815"/>
        <item x="1816"/>
        <item x="1817"/>
        <item x="1818"/>
        <item x="1819"/>
        <item x="1820"/>
        <item x="1821"/>
        <item x="1822"/>
        <item x="1823"/>
        <item x="1824"/>
        <item x="1825"/>
        <item x="1826"/>
        <item x="1827"/>
        <item x="1828"/>
        <item x="1829"/>
        <item x="1830"/>
        <item x="1831"/>
        <item x="1808"/>
        <item x="1832"/>
        <item x="1833"/>
        <item x="1834"/>
        <item x="1835"/>
        <item x="1836"/>
        <item x="1837"/>
        <item x="1838"/>
        <item x="1839"/>
        <item x="1840"/>
        <item x="1841"/>
        <item x="1842"/>
        <item x="1843"/>
        <item x="1844"/>
        <item x="1845"/>
        <item x="1846"/>
        <item x="1847"/>
        <item x="1848"/>
        <item x="1849"/>
        <item x="1850"/>
        <item x="1851"/>
        <item x="1852"/>
        <item x="1853"/>
        <item x="1854"/>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809"/>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855"/>
        <item x="1956"/>
        <item x="5338"/>
        <item x="5751"/>
        <item x="7467"/>
        <item x="5525"/>
        <item x="6346"/>
        <item x="7909"/>
        <item x="8178"/>
        <item x="8701"/>
        <item x="8179"/>
        <item x="9845"/>
        <item x="7694"/>
        <item x="8107"/>
        <item x="8106"/>
        <item x="7592"/>
        <item x="9895"/>
        <item x="7384"/>
        <item x="5702"/>
        <item x="7616"/>
        <item x="8349"/>
        <item x="9791"/>
        <item x="10345"/>
        <item x="9762"/>
        <item x="6350"/>
        <item x="5657"/>
        <item x="9643"/>
        <item x="9714"/>
        <item x="6347"/>
        <item x="6338"/>
        <item x="7717"/>
        <item x="6340"/>
        <item x="6341"/>
        <item x="6344"/>
        <item x="5656"/>
        <item x="6351"/>
        <item x="8668"/>
        <item x="8172"/>
        <item x="7898"/>
        <item x="9290"/>
        <item x="6348"/>
        <item x="6334"/>
        <item x="9979"/>
        <item x="5752"/>
        <item x="6335"/>
        <item x="9169"/>
        <item x="6356"/>
        <item x="6353"/>
        <item x="6357"/>
        <item x="6352"/>
        <item x="8395"/>
        <item x="6354"/>
        <item x="9315"/>
        <item x="8037"/>
        <item x="7848"/>
        <item x="5449"/>
        <item x="7701"/>
        <item x="9542"/>
        <item x="9543"/>
        <item x="6358"/>
        <item x="8732"/>
        <item x="5428"/>
        <item x="8756"/>
        <item x="6359"/>
        <item x="6360"/>
        <item x="9463"/>
        <item x="9779"/>
        <item x="7847"/>
        <item x="9146"/>
        <item x="9152"/>
        <item x="9187"/>
        <item x="9179"/>
        <item x="6361"/>
        <item x="6362"/>
        <item x="6363"/>
        <item x="6364"/>
        <item x="9214"/>
        <item x="9384"/>
        <item x="9789"/>
        <item x="9566"/>
        <item x="9414"/>
        <item x="9760"/>
        <item x="9933"/>
        <item x="9020"/>
        <item x="7303"/>
        <item x="8997"/>
        <item x="8755"/>
        <item x="9026"/>
        <item x="9027"/>
        <item x="5754"/>
        <item x="5192"/>
        <item x="9993"/>
        <item x="5339"/>
        <item x="5526"/>
        <item x="9203"/>
        <item x="7725"/>
        <item x="8005"/>
        <item x="7385"/>
        <item x="8070"/>
        <item x="8180"/>
        <item x="6365"/>
        <item x="6369"/>
        <item x="6374"/>
        <item x="7262"/>
        <item x="5450"/>
        <item x="6366"/>
        <item x="6370"/>
        <item x="6371"/>
        <item x="6375"/>
        <item x="5658"/>
        <item x="5191"/>
        <item x="6376"/>
        <item x="6372"/>
        <item x="7286"/>
        <item x="10016"/>
        <item x="6349"/>
        <item x="6377"/>
        <item x="9359"/>
        <item x="9361"/>
        <item x="9352"/>
        <item x="6336"/>
        <item x="9342"/>
        <item x="6355"/>
        <item x="10051"/>
        <item x="10015"/>
        <item x="7382"/>
        <item x="9994"/>
        <item x="10098"/>
        <item x="5755"/>
        <item x="7593"/>
        <item x="10150"/>
        <item x="8673"/>
        <item x="6386"/>
        <item x="8350"/>
        <item x="7468"/>
        <item x="6379"/>
        <item x="7922"/>
        <item x="7716"/>
        <item x="7711"/>
        <item x="8071"/>
        <item x="8669"/>
        <item x="6380"/>
        <item x="9819"/>
        <item x="10227"/>
        <item x="8332"/>
        <item x="8038"/>
        <item x="8564"/>
        <item x="8234"/>
        <item x="5595"/>
        <item x="9316"/>
        <item x="7617"/>
        <item x="9181"/>
        <item x="6367"/>
        <item x="5756"/>
        <item x="5323"/>
        <item x="10343"/>
        <item x="9908"/>
        <item x="9870"/>
        <item x="8072"/>
        <item x="9665"/>
        <item x="5574"/>
        <item x="9871"/>
        <item x="9875"/>
        <item x="8565"/>
        <item x="6387"/>
        <item x="7833"/>
        <item x="5659"/>
        <item x="9678"/>
        <item x="10315"/>
        <item x="8094"/>
        <item x="9787"/>
        <item x="10228"/>
        <item x="6389"/>
        <item x="7240"/>
        <item x="10229"/>
        <item x="6390"/>
        <item x="6391"/>
        <item x="6392"/>
        <item x="7183"/>
        <item x="7805"/>
        <item x="6393"/>
        <item x="6394"/>
        <item x="6395"/>
        <item x="9116"/>
        <item x="5565"/>
        <item x="6398"/>
        <item x="10292"/>
        <item x="10294"/>
        <item x="5527"/>
        <item x="7773"/>
        <item x="6368"/>
        <item x="6342"/>
        <item x="6378"/>
        <item x="6381"/>
        <item x="6382"/>
        <item x="6383"/>
        <item x="7239"/>
        <item x="7930"/>
        <item x="6388"/>
        <item x="7510"/>
        <item x="5342"/>
        <item x="7961"/>
        <item x="6399"/>
        <item x="5410"/>
        <item x="10167"/>
        <item x="8247"/>
        <item x="8245"/>
        <item x="10142"/>
        <item x="7205"/>
        <item x="7291"/>
        <item x="7206"/>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3"/>
        <item x="2064"/>
        <item x="2065"/>
        <item x="2066"/>
        <item x="2067"/>
        <item x="2068"/>
        <item x="2069"/>
        <item x="2070"/>
        <item x="2071"/>
        <item x="2072"/>
        <item x="2073"/>
        <item x="2074"/>
        <item x="2075"/>
        <item x="2076"/>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20"/>
        <item x="2121"/>
        <item x="2122"/>
        <item x="2123"/>
        <item x="2124"/>
        <item x="2062"/>
        <item x="2077"/>
        <item x="2119"/>
        <item x="6396"/>
        <item x="6397"/>
        <item x="9670"/>
        <item x="6402"/>
        <item x="9897"/>
        <item x="9898"/>
        <item x="5661"/>
        <item x="8485"/>
        <item x="8426"/>
        <item x="9399"/>
        <item x="10163"/>
        <item x="6400"/>
        <item x="5479"/>
        <item x="6403"/>
        <item x="6404"/>
        <item x="6405"/>
        <item x="6406"/>
        <item x="6407"/>
        <item x="10082"/>
        <item x="5600"/>
        <item x="6408"/>
        <item x="6409"/>
        <item x="9493"/>
        <item x="7728"/>
        <item x="8410"/>
        <item x="8427"/>
        <item x="7618"/>
        <item x="9988"/>
        <item x="6410"/>
        <item x="9468"/>
        <item x="7386"/>
        <item x="7263"/>
        <item x="10083"/>
        <item x="10101"/>
        <item x="5528"/>
        <item x="6416"/>
        <item x="6417"/>
        <item x="6413"/>
        <item x="8368"/>
        <item x="6414"/>
        <item x="5473"/>
        <item x="7454"/>
        <item x="7619"/>
        <item x="5601"/>
        <item x="5602"/>
        <item x="5592"/>
        <item x="6411"/>
        <item x="7566"/>
        <item x="6418"/>
        <item x="6412"/>
        <item x="8056"/>
        <item x="9899"/>
        <item x="8396"/>
        <item x="6415"/>
        <item x="8235"/>
        <item x="8446"/>
        <item x="8541"/>
        <item x="9951"/>
        <item x="8439"/>
        <item x="5270"/>
        <item x="9781"/>
        <item x="7486"/>
        <item x="6419"/>
        <item x="5306"/>
        <item x="9930"/>
        <item x="9868"/>
        <item x="7116"/>
        <item x="9798"/>
        <item x="9494"/>
        <item x="9995"/>
        <item x="7134"/>
        <item x="9575"/>
        <item x="5566"/>
        <item x="6424"/>
        <item x="8474"/>
        <item x="9740"/>
        <item x="9952"/>
        <item x="7761"/>
        <item x="5480"/>
        <item x="9982"/>
        <item x="7806"/>
        <item x="5703"/>
        <item x="8494"/>
        <item x="6432"/>
        <item x="6434"/>
        <item x="5663"/>
        <item x="5529"/>
        <item x="8124"/>
        <item x="6437"/>
        <item x="5343"/>
        <item x="6420"/>
        <item x="6421"/>
        <item x="5575"/>
        <item x="6425"/>
        <item x="6438"/>
        <item x="6426"/>
        <item x="6427"/>
        <item x="5662"/>
        <item x="6433"/>
        <item x="6435"/>
        <item x="6422"/>
        <item x="6439"/>
        <item x="7941"/>
        <item x="9269"/>
        <item x="9270"/>
        <item x="9271"/>
        <item x="6440"/>
        <item x="6441"/>
        <item x="9645"/>
        <item x="8181"/>
        <item x="8123"/>
        <item x="7578"/>
        <item x="9911"/>
        <item x="7906"/>
        <item x="9622"/>
        <item x="8733"/>
        <item x="8800"/>
        <item x="8734"/>
        <item x="7657"/>
        <item x="9294"/>
        <item x="9923"/>
        <item x="5759"/>
        <item x="9644"/>
        <item x="6384"/>
        <item x="9540"/>
        <item x="9308"/>
        <item x="5760"/>
        <item x="9302"/>
        <item x="5758"/>
        <item x="9326"/>
        <item x="8241"/>
        <item x="5757"/>
        <item x="9742"/>
        <item x="6444"/>
        <item x="6442"/>
        <item x="6443"/>
        <item x="9621"/>
        <item x="7658"/>
        <item x="7172"/>
        <item x="7129"/>
        <item x="8865"/>
        <item x="8866"/>
        <item x="8867"/>
        <item x="8868"/>
        <item x="5530"/>
        <item x="8869"/>
        <item x="8870"/>
        <item x="7933"/>
        <item x="10027"/>
        <item x="7620"/>
        <item x="8720"/>
        <item x="9948"/>
        <item x="7816"/>
        <item x="7387"/>
        <item x="5576"/>
        <item x="8882"/>
        <item x="7292"/>
        <item x="8248"/>
        <item x="8156"/>
        <item x="9879"/>
        <item x="2125"/>
        <item x="2126"/>
        <item x="2127"/>
        <item x="2128"/>
        <item x="2129"/>
        <item x="2130"/>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73"/>
        <item x="2174"/>
        <item x="2175"/>
        <item x="2176"/>
        <item x="2177"/>
        <item x="2178"/>
        <item x="2179"/>
        <item x="2180"/>
        <item x="2181"/>
        <item x="2182"/>
        <item x="2183"/>
        <item x="2184"/>
        <item x="2185"/>
        <item x="2187"/>
        <item x="2168"/>
        <item x="2169"/>
        <item x="2170"/>
        <item x="2171"/>
        <item x="2188"/>
        <item x="2189"/>
        <item x="2190"/>
        <item x="2191"/>
        <item x="2192"/>
        <item x="2193"/>
        <item x="2195"/>
        <item x="2196"/>
        <item x="2197"/>
        <item x="2198"/>
        <item x="2199"/>
        <item x="2200"/>
        <item x="2201"/>
        <item x="2202"/>
        <item x="2203"/>
        <item x="2204"/>
        <item x="2205"/>
        <item x="2206"/>
        <item x="2207"/>
        <item x="2208"/>
        <item x="2209"/>
        <item x="2211"/>
        <item x="2212"/>
        <item x="2213"/>
        <item x="2214"/>
        <item x="2215"/>
        <item x="2216"/>
        <item x="2217"/>
        <item x="2218"/>
        <item x="2219"/>
        <item x="2221"/>
        <item x="2222"/>
        <item x="2223"/>
        <item x="2224"/>
        <item x="2225"/>
        <item x="2226"/>
        <item x="2227"/>
        <item x="2228"/>
        <item x="2229"/>
        <item x="2230"/>
        <item x="2231"/>
        <item x="2232"/>
        <item x="2234"/>
        <item x="2235"/>
        <item x="2236"/>
        <item x="2237"/>
        <item x="2238"/>
        <item x="2239"/>
        <item x="2240"/>
        <item x="2241"/>
        <item x="2242"/>
        <item x="2243"/>
        <item x="2244"/>
        <item x="2245"/>
        <item x="2246"/>
        <item x="2247"/>
        <item x="2248"/>
        <item x="2249"/>
        <item x="2250"/>
        <item x="2252"/>
        <item x="2253"/>
        <item x="2254"/>
        <item x="2255"/>
        <item x="2256"/>
        <item x="2257"/>
        <item x="2258"/>
        <item x="2260"/>
        <item x="2261"/>
        <item x="2262"/>
        <item x="2263"/>
        <item x="2264"/>
        <item x="2265"/>
        <item x="2266"/>
        <item x="2267"/>
        <item x="2268"/>
        <item x="2269"/>
        <item x="2270"/>
        <item x="2271"/>
        <item x="2272"/>
        <item x="2273"/>
        <item x="2274"/>
        <item x="2275"/>
        <item x="2276"/>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5"/>
        <item x="2316"/>
        <item x="2317"/>
        <item x="2318"/>
        <item x="2319"/>
        <item x="2320"/>
        <item x="2321"/>
        <item x="2322"/>
        <item x="2323"/>
        <item x="2324"/>
        <item x="2325"/>
        <item x="2314"/>
        <item x="2326"/>
        <item x="2327"/>
        <item x="2328"/>
        <item x="2329"/>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30"/>
        <item x="2370"/>
        <item x="2371"/>
        <item x="2372"/>
        <item x="2373"/>
        <item x="2374"/>
        <item x="2375"/>
        <item x="2376"/>
        <item x="2377"/>
        <item x="2378"/>
        <item x="2379"/>
        <item x="2380"/>
        <item x="2381"/>
        <item x="2382"/>
        <item x="2383"/>
        <item x="2384"/>
        <item x="2385"/>
        <item x="2386"/>
        <item x="2387"/>
        <item x="2388"/>
        <item x="2390"/>
        <item x="2391"/>
        <item x="2392"/>
        <item x="2393"/>
        <item x="2394"/>
        <item x="2395"/>
        <item x="2396"/>
        <item x="2398"/>
        <item x="2399"/>
        <item x="2400"/>
        <item x="2401"/>
        <item x="2402"/>
        <item x="2403"/>
        <item x="2404"/>
        <item x="2405"/>
        <item x="2406"/>
        <item x="2407"/>
        <item x="2408"/>
        <item x="2409"/>
        <item x="2410"/>
        <item x="2411"/>
        <item x="2412"/>
        <item x="2413"/>
        <item x="2414"/>
        <item x="2415"/>
        <item x="2416"/>
        <item x="2417"/>
        <item x="2418"/>
        <item x="2419"/>
        <item x="2420"/>
        <item x="2131"/>
        <item x="2194"/>
        <item x="2186"/>
        <item x="2167"/>
        <item x="2172"/>
        <item x="2233"/>
        <item x="2220"/>
        <item x="2210"/>
        <item x="2251"/>
        <item x="2277"/>
        <item x="2259"/>
        <item x="2389"/>
        <item x="2397"/>
        <item x="9313"/>
        <item x="6445"/>
        <item x="7413"/>
        <item x="7406"/>
        <item x="7405"/>
        <item x="7414"/>
        <item x="7415"/>
        <item x="7416"/>
        <item x="7388"/>
        <item x="7417"/>
        <item x="8001"/>
        <item x="7412"/>
        <item x="7418"/>
        <item x="7419"/>
        <item x="7420"/>
        <item x="7411"/>
        <item x="7421"/>
        <item x="8566"/>
        <item x="6446"/>
        <item x="5704"/>
        <item x="5451"/>
        <item x="5596"/>
        <item x="6447"/>
        <item x="9664"/>
        <item x="6448"/>
        <item x="6449"/>
        <item x="9309"/>
        <item x="8567"/>
        <item x="6450"/>
        <item x="7117"/>
        <item x="10157"/>
        <item x="7524"/>
        <item x="9967"/>
        <item x="6339"/>
        <item x="9597"/>
        <item x="5531"/>
        <item x="9783"/>
        <item x="7504"/>
        <item x="8286"/>
        <item x="7733"/>
        <item x="6451"/>
        <item x="7575"/>
        <item x="8249"/>
        <item x="10154"/>
        <item x="7874"/>
        <item x="7362"/>
        <item x="7857"/>
        <item x="7876"/>
        <item x="7326"/>
        <item x="5660"/>
        <item x="7328"/>
        <item x="7327"/>
        <item x="5352"/>
        <item x="9505"/>
        <item x="7347"/>
        <item x="5216"/>
        <item x="7621"/>
        <item x="5353"/>
        <item x="7834"/>
        <item x="5217"/>
        <item x="5613"/>
        <item x="9373"/>
        <item x="9343"/>
        <item x="9362"/>
        <item x="9370"/>
        <item x="9896"/>
        <item x="9900"/>
        <item x="6452"/>
        <item x="9515"/>
        <item x="6453"/>
        <item x="9472"/>
        <item x="9820"/>
        <item x="8351"/>
        <item x="5614"/>
        <item x="9419"/>
        <item x="9395"/>
        <item x="8646"/>
        <item x="7228"/>
        <item x="9420"/>
        <item x="9400"/>
        <item x="7135"/>
        <item x="7363"/>
        <item x="6429"/>
        <item x="9937"/>
        <item x="8428"/>
        <item x="10030"/>
        <item x="7430"/>
        <item x="7304"/>
        <item x="6373"/>
        <item x="8397"/>
        <item x="5307"/>
        <item x="7698"/>
        <item x="7937"/>
        <item x="7940"/>
        <item x="6385"/>
        <item x="7305"/>
        <item x="8492"/>
        <item x="6430"/>
        <item x="7130"/>
        <item x="6401"/>
        <item x="6428"/>
        <item x="6423"/>
        <item x="6454"/>
        <item x="6455"/>
        <item x="6456"/>
        <item x="6460"/>
        <item x="6458"/>
        <item x="6459"/>
        <item x="7150"/>
        <item x="7496"/>
        <item x="8073"/>
        <item x="7497"/>
        <item x="8591"/>
        <item x="7835"/>
        <item x="9736"/>
        <item x="6461"/>
        <item x="6462"/>
        <item x="6463"/>
        <item x="6466"/>
        <item x="7229"/>
        <item x="9811"/>
        <item x="8429"/>
        <item x="9981"/>
        <item x="9153"/>
        <item x="9154"/>
        <item x="5452"/>
        <item x="5761"/>
        <item x="8333"/>
        <item x="9183"/>
        <item x="8606"/>
        <item x="5532"/>
        <item x="6467"/>
        <item x="5453"/>
        <item x="7562"/>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6468"/>
        <item x="10017"/>
        <item x="9554"/>
        <item x="8773"/>
        <item x="5533"/>
        <item x="8774"/>
        <item x="8776"/>
        <item x="8775"/>
        <item x="8886"/>
        <item x="8801"/>
        <item x="8871"/>
        <item x="8887"/>
        <item x="8757"/>
        <item x="8872"/>
        <item x="8702"/>
        <item x="8911"/>
        <item x="8873"/>
        <item x="8663"/>
        <item x="8874"/>
        <item x="8777"/>
        <item x="9460"/>
        <item x="7139"/>
        <item x="9946"/>
        <item x="7140"/>
        <item x="9996"/>
        <item x="7141"/>
        <item x="9401"/>
        <item x="9402"/>
        <item x="9410"/>
        <item x="9403"/>
        <item x="9953"/>
        <item x="9421"/>
        <item x="7729"/>
        <item x="9422"/>
        <item x="9423"/>
        <item x="9949"/>
        <item x="9424"/>
        <item x="9404"/>
        <item x="7264"/>
        <item x="5193"/>
        <item x="10190"/>
        <item x="9406"/>
        <item x="9425"/>
        <item x="9409"/>
        <item x="7265"/>
        <item x="9426"/>
        <item x="9427"/>
        <item x="9428"/>
        <item x="7912"/>
        <item x="10348"/>
        <item x="10349"/>
        <item x="10267"/>
        <item x="9407"/>
        <item x="9408"/>
        <item x="7209"/>
        <item x="7207"/>
        <item x="5313"/>
        <item x="7622"/>
        <item x="7241"/>
        <item x="7570"/>
        <item x="9429"/>
        <item x="10346"/>
        <item x="9430"/>
        <item x="5333"/>
        <item x="9697"/>
        <item x="7314"/>
        <item x="9600"/>
        <item x="9431"/>
        <item x="9432"/>
        <item x="7277"/>
        <item x="9799"/>
        <item x="6484"/>
        <item x="5203"/>
        <item x="7539"/>
        <item x="7508"/>
        <item x="9623"/>
        <item x="9240"/>
        <item x="10231"/>
        <item x="8680"/>
        <item x="9148"/>
        <item x="9182"/>
        <item x="5248"/>
        <item x="8182"/>
        <item x="8183"/>
        <item x="8138"/>
        <item x="7853"/>
        <item x="9739"/>
        <item x="9653"/>
        <item x="9831"/>
        <item x="8661"/>
        <item x="7482"/>
        <item x="9576"/>
        <item x="9564"/>
        <item x="9485"/>
        <item x="6469"/>
        <item x="6471"/>
        <item x="6475"/>
        <item x="6490"/>
        <item x="6485"/>
        <item x="6480"/>
        <item x="6476"/>
        <item x="6472"/>
        <item x="6457"/>
        <item x="6491"/>
        <item x="7623"/>
        <item x="6481"/>
        <item x="6482"/>
        <item x="6486"/>
        <item x="9747"/>
        <item x="6487"/>
        <item x="6488"/>
        <item x="6489"/>
        <item x="6494"/>
        <item x="6495"/>
        <item x="9924"/>
        <item x="5290"/>
        <item x="8447"/>
        <item x="7538"/>
        <item x="6477"/>
        <item x="7481"/>
        <item x="6483"/>
        <item x="6473"/>
        <item x="5314"/>
        <item x="6474"/>
        <item x="6478"/>
        <item x="7927"/>
        <item x="10018"/>
        <item x="6493"/>
        <item x="9155"/>
        <item x="9901"/>
        <item x="9966"/>
        <item x="9635"/>
        <item m="1" x="10393"/>
        <item x="9997"/>
        <item x="7849"/>
        <item m="1" x="10392"/>
        <item x="7571"/>
        <item x="5173"/>
        <item x="5176"/>
        <item x="7525"/>
        <item x="10230"/>
        <item x="10189"/>
        <item x="10277"/>
        <item x="8391"/>
        <item x="8352"/>
        <item x="9495"/>
        <item x="5666"/>
        <item x="5324"/>
        <item x="10347"/>
        <item x="5429"/>
        <item x="8568"/>
        <item x="8184"/>
        <item x="8293"/>
        <item x="6479"/>
        <item x="6500"/>
        <item x="9391"/>
        <item x="9392"/>
        <item x="5534"/>
        <item x="6504"/>
        <item x="6501"/>
        <item x="9469"/>
        <item x="5430"/>
        <item x="9715"/>
        <item x="9197"/>
        <item x="6508"/>
        <item x="6470"/>
        <item x="6505"/>
        <item x="5387"/>
        <item x="6506"/>
        <item x="6502"/>
        <item x="9310"/>
        <item x="6503"/>
        <item x="6509"/>
        <item x="7774"/>
        <item x="7827"/>
        <item x="7624"/>
        <item x="6513"/>
        <item x="5705"/>
        <item x="9985"/>
        <item x="6507"/>
        <item x="6510"/>
        <item x="6514"/>
        <item x="9687"/>
        <item x="5411"/>
        <item x="7329"/>
        <item x="7681"/>
        <item x="7682"/>
        <item x="5664"/>
        <item x="7348"/>
        <item x="5345"/>
        <item x="7672"/>
        <item x="5219"/>
        <item x="7879"/>
        <item x="5667"/>
        <item x="7331"/>
        <item x="5370"/>
        <item x="7349"/>
        <item x="5665"/>
        <item x="7330"/>
        <item x="6516"/>
        <item x="6515"/>
        <item x="7316"/>
        <item x="5535"/>
        <item x="5763"/>
        <item x="6517"/>
        <item x="5668"/>
        <item x="10232"/>
        <item x="8334"/>
        <item x="9021"/>
        <item x="7118"/>
        <item x="9028"/>
        <item x="6496"/>
        <item x="9029"/>
        <item x="7550"/>
        <item x="8545"/>
        <item x="6518"/>
        <item x="9030"/>
        <item x="9837"/>
        <item x="7702"/>
        <item x="9031"/>
        <item x="8295"/>
        <item x="7991"/>
        <item x="8157"/>
        <item x="8371"/>
        <item x="6519"/>
        <item x="6520"/>
        <item x="8185"/>
        <item x="6521"/>
        <item x="8057"/>
        <item x="6522"/>
        <item x="5669"/>
        <item x="9968"/>
        <item x="8186"/>
        <item x="10191"/>
        <item x="8002"/>
        <item x="7742"/>
        <item x="7877"/>
        <item x="6523"/>
        <item x="6511"/>
        <item x="8681"/>
        <item x="2498"/>
        <item x="2499"/>
        <item x="2500"/>
        <item x="2501"/>
        <item x="2502"/>
        <item x="2503"/>
        <item x="2504"/>
        <item x="2505"/>
        <item x="2506"/>
        <item x="2507"/>
        <item x="2495"/>
        <item x="2496"/>
        <item x="2508"/>
        <item x="2509"/>
        <item x="2510"/>
        <item x="2511"/>
        <item x="2512"/>
        <item x="2513"/>
        <item x="2514"/>
        <item x="2515"/>
        <item x="2516"/>
        <item x="2521"/>
        <item x="2522"/>
        <item x="2523"/>
        <item x="2518"/>
        <item x="2519"/>
        <item x="2524"/>
        <item x="2525"/>
        <item x="2526"/>
        <item x="2527"/>
        <item x="2528"/>
        <item x="2529"/>
        <item x="2530"/>
        <item x="2531"/>
        <item x="2532"/>
        <item x="2533"/>
        <item x="2534"/>
        <item x="2535"/>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1"/>
        <item x="2602"/>
        <item x="2603"/>
        <item x="2604"/>
        <item x="2605"/>
        <item x="2606"/>
        <item x="2607"/>
        <item x="2608"/>
        <item x="2609"/>
        <item x="2610"/>
        <item x="2611"/>
        <item x="2612"/>
        <item x="2613"/>
        <item x="2614"/>
        <item x="2615"/>
        <item x="2517"/>
        <item x="2497"/>
        <item x="2520"/>
        <item x="2536"/>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600"/>
        <item x="2573"/>
        <item x="2701"/>
        <item x="2702"/>
        <item x="2703"/>
        <item x="2704"/>
        <item x="2705"/>
        <item x="2706"/>
        <item x="2707"/>
        <item x="2708"/>
        <item x="2709"/>
        <item x="2710"/>
        <item x="2711"/>
        <item x="2712"/>
        <item x="2713"/>
        <item x="2714"/>
        <item x="2715"/>
        <item x="2716"/>
        <item x="2739"/>
        <item x="2717"/>
        <item x="2718"/>
        <item x="2719"/>
        <item x="2720"/>
        <item x="2721"/>
        <item x="2722"/>
        <item x="2723"/>
        <item x="2724"/>
        <item x="2725"/>
        <item x="2726"/>
        <item x="2727"/>
        <item x="2728"/>
        <item x="2729"/>
        <item x="2730"/>
        <item x="2731"/>
        <item x="2732"/>
        <item x="2733"/>
        <item x="2734"/>
        <item x="2735"/>
        <item x="2736"/>
        <item x="2737"/>
        <item x="2738"/>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8759"/>
        <item x="8783"/>
        <item x="7500"/>
        <item x="8187"/>
        <item x="9698"/>
        <item x="9098"/>
        <item x="7410"/>
        <item x="6436"/>
        <item x="5218"/>
        <item x="7625"/>
        <item x="6527"/>
        <item x="7703"/>
        <item x="7313"/>
        <item x="6464"/>
        <item x="9931"/>
        <item x="5354"/>
        <item x="7718"/>
        <item x="9902"/>
        <item x="6528"/>
        <item x="6524"/>
        <item x="9117"/>
        <item x="7173"/>
        <item x="6525"/>
        <item x="6431"/>
        <item x="9097"/>
        <item x="8027"/>
        <item x="6497"/>
        <item x="6512"/>
        <item x="6526"/>
        <item x="7281"/>
        <item x="6530"/>
        <item x="6531"/>
        <item x="6532"/>
        <item x="6498"/>
        <item x="6529"/>
        <item x="5237"/>
        <item x="5536"/>
        <item x="6499"/>
        <item x="5195"/>
        <item x="7934"/>
        <item x="9486"/>
        <item x="9954"/>
        <item x="7302"/>
        <item x="10064"/>
        <item x="10047"/>
        <item x="10065"/>
        <item x="7540"/>
        <item x="8486"/>
        <item x="9550"/>
        <item x="5431"/>
        <item x="5691"/>
        <item x="9763"/>
        <item x="5355"/>
        <item x="5291"/>
        <item x="7692"/>
        <item x="7287"/>
        <item x="7350"/>
        <item x="8321"/>
        <item x="9133"/>
        <item x="8220"/>
        <item x="7627"/>
        <item x="7844"/>
        <item x="7381"/>
        <item x="5464"/>
        <item x="7119"/>
        <item x="5412"/>
        <item x="7683"/>
        <item x="8353"/>
        <item x="9693"/>
        <item x="7862"/>
        <item x="8354"/>
        <item x="8170"/>
        <item x="9666"/>
        <item x="10020"/>
        <item x="5537"/>
        <item x="5766"/>
        <item x="10109"/>
        <item x="7431"/>
        <item x="10110"/>
        <item x="9624"/>
        <item x="5388"/>
        <item x="6540"/>
        <item x="6538"/>
        <item x="6536"/>
        <item x="6533"/>
        <item x="5605"/>
        <item x="6541"/>
        <item x="6539"/>
        <item x="8989"/>
        <item x="6534"/>
        <item x="9667"/>
        <item x="8898"/>
        <item x="10181"/>
        <item x="10234"/>
        <item x="10235"/>
        <item x="8569"/>
        <item x="5476"/>
        <item x="9647"/>
        <item x="10102"/>
        <item x="7807"/>
        <item x="7808"/>
        <item x="2826"/>
        <item x="2827"/>
        <item x="2828"/>
        <item x="2829"/>
        <item x="2830"/>
        <item x="2831"/>
        <item x="2832"/>
        <item x="2833"/>
        <item x="2834"/>
        <item x="2835"/>
        <item x="2836"/>
        <item x="2837"/>
        <item x="2838"/>
        <item x="2839"/>
        <item x="2840"/>
        <item x="2841"/>
        <item x="2842"/>
        <item x="2847"/>
        <item x="2848"/>
        <item x="2849"/>
        <item x="2843"/>
        <item x="2844"/>
        <item x="2845"/>
        <item x="2851"/>
        <item x="2852"/>
        <item x="2853"/>
        <item x="2854"/>
        <item x="2855"/>
        <item x="2856"/>
        <item x="2857"/>
        <item x="2858"/>
        <item x="2859"/>
        <item x="2860"/>
        <item x="2861"/>
        <item x="2869"/>
        <item x="2870"/>
        <item x="2871"/>
        <item x="2872"/>
        <item x="2873"/>
        <item x="2874"/>
        <item x="2875"/>
        <item x="2876"/>
        <item x="2877"/>
        <item x="2862"/>
        <item x="2863"/>
        <item x="2864"/>
        <item x="2865"/>
        <item x="2866"/>
        <item x="2867"/>
        <item x="2878"/>
        <item x="2879"/>
        <item x="2880"/>
        <item x="2881"/>
        <item x="2882"/>
        <item x="2883"/>
        <item x="2884"/>
        <item x="2885"/>
        <item x="2886"/>
        <item x="2887"/>
        <item x="2888"/>
        <item x="2850"/>
        <item x="2868"/>
        <item x="2846"/>
        <item x="9553"/>
        <item x="10112"/>
        <item x="8525"/>
        <item x="5608"/>
        <item x="6549"/>
        <item x="6542"/>
        <item x="8058"/>
        <item x="8553"/>
        <item x="6543"/>
        <item x="6550"/>
        <item x="6544"/>
        <item x="6545"/>
        <item x="10111"/>
        <item x="5538"/>
        <item x="5692"/>
        <item x="8165"/>
        <item x="8074"/>
        <item x="8602"/>
        <item x="6465"/>
        <item x="6551"/>
        <item x="6554"/>
        <item x="6552"/>
        <item x="5371"/>
        <item x="9800"/>
        <item x="5255"/>
        <item x="7487"/>
        <item x="2889"/>
        <item x="2890"/>
        <item x="2891"/>
        <item x="2892"/>
        <item x="2895"/>
        <item x="2896"/>
        <item x="2897"/>
        <item x="2898"/>
        <item x="2899"/>
        <item x="2900"/>
        <item x="2901"/>
        <item x="2902"/>
        <item x="2893"/>
        <item x="2894"/>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7458"/>
        <item x="8778"/>
        <item x="8974"/>
        <item x="8792"/>
        <item x="8888"/>
        <item x="9065"/>
        <item x="9272"/>
        <item x="9248"/>
        <item x="9689"/>
        <item x="5577"/>
        <item x="8075"/>
        <item x="10171"/>
        <item x="9755"/>
        <item x="9912"/>
        <item x="9646"/>
        <item x="5378"/>
        <item x="9651"/>
        <item x="8448"/>
        <item x="9806"/>
        <item x="8139"/>
        <item x="7351"/>
        <item x="5767"/>
        <item x="5770"/>
        <item x="5771"/>
        <item x="5768"/>
        <item x="8055"/>
        <item x="6562"/>
        <item x="7699"/>
        <item x="7532"/>
        <item x="7628"/>
        <item x="7629"/>
        <item x="6558"/>
        <item x="8378"/>
        <item x="6555"/>
        <item x="6575"/>
        <item x="6567"/>
        <item x="8355"/>
        <item x="5454"/>
        <item x="6568"/>
        <item x="5539"/>
        <item x="6569"/>
        <item x="6570"/>
        <item x="6576"/>
        <item x="6577"/>
        <item x="7850"/>
        <item x="5194"/>
        <item x="7515"/>
        <item x="7630"/>
        <item x="8802"/>
        <item x="6580"/>
        <item x="7273"/>
        <item x="6581"/>
        <item x="9321"/>
        <item x="7802"/>
        <item x="8504"/>
        <item x="7594"/>
        <item x="8608"/>
        <item x="9322"/>
        <item x="7232"/>
        <item x="7631"/>
        <item x="6582"/>
        <item x="8398"/>
        <item x="9480"/>
        <item x="7211"/>
        <item x="8546"/>
        <item x="5256"/>
        <item x="10019"/>
        <item x="5268"/>
        <item x="7800"/>
        <item x="9626"/>
        <item x="6584"/>
        <item x="7979"/>
        <item x="10268"/>
        <item x="6556"/>
        <item x="6571"/>
        <item x="9323"/>
        <item x="9099"/>
        <item x="6492"/>
        <item x="8570"/>
        <item x="8758"/>
        <item x="10113"/>
        <item x="5762"/>
        <item x="5764"/>
        <item x="8356"/>
        <item x="5772"/>
        <item x="8189"/>
        <item x="10035"/>
        <item x="8190"/>
        <item x="7488"/>
        <item x="8236"/>
        <item x="10031"/>
        <item x="7791"/>
        <item x="7432"/>
        <item x="7470"/>
        <item x="6557"/>
        <item x="6559"/>
        <item x="6563"/>
        <item x="7153"/>
        <item x="6585"/>
        <item x="6586"/>
        <item x="10070"/>
        <item x="10084"/>
        <item x="8779"/>
        <item x="7489"/>
        <item x="10192"/>
        <item x="10182"/>
        <item x="10240"/>
        <item x="10238"/>
        <item x="10237"/>
        <item x="5578"/>
        <item x="10239"/>
        <item x="7695"/>
        <item x="6578"/>
        <item x="5633"/>
        <item x="6589"/>
        <item x="8264"/>
        <item x="7332"/>
        <item x="5632"/>
        <item x="8357"/>
        <item x="6572"/>
        <item x="5586"/>
        <item x="9496"/>
        <item x="8250"/>
        <item x="5765"/>
        <item x="5471"/>
        <item x="6560"/>
        <item x="9551"/>
        <item x="6561"/>
        <item x="6590"/>
        <item x="7572"/>
        <item x="6553"/>
        <item x="6564"/>
        <item x="7174"/>
        <item x="8399"/>
        <item x="7152"/>
        <item x="8400"/>
        <item x="6565"/>
        <item x="8625"/>
        <item x="9473"/>
        <item x="6566"/>
        <item x="6537"/>
        <item x="8440"/>
        <item x="8760"/>
        <item x="8761"/>
        <item x="8703"/>
        <item x="5540"/>
        <item x="8254"/>
        <item x="7632"/>
        <item x="7533"/>
        <item x="9880"/>
        <item x="9761"/>
        <item x="7980"/>
        <item x="6595"/>
        <item x="7391"/>
        <item x="8191"/>
        <item x="6596"/>
        <item x="8125"/>
        <item x="5603"/>
        <item x="8064"/>
        <item x="5593"/>
        <item x="8255"/>
        <item x="10097"/>
        <item x="8379"/>
        <item x="9149"/>
        <item x="6597"/>
        <item x="5282"/>
        <item x="10236"/>
        <item x="8126"/>
        <item x="10367"/>
        <item x="9780"/>
        <item x="7595"/>
        <item x="9656"/>
        <item x="6594"/>
        <item x="6592"/>
        <item x="6591"/>
        <item x="6587"/>
        <item x="5579"/>
        <item x="8657"/>
        <item x="8487"/>
        <item x="7154"/>
        <item x="10085"/>
        <item x="10138"/>
        <item x="8242"/>
        <item x="8459"/>
        <item x="8380"/>
        <item x="7743"/>
        <item x="5257"/>
        <item x="8192"/>
        <item x="6605"/>
        <item x="7793"/>
        <item x="10103"/>
        <item x="6601"/>
        <item x="6602"/>
        <item x="6598"/>
        <item x="6579"/>
        <item x="6573"/>
        <item x="7633"/>
        <item x="6606"/>
        <item x="9955"/>
        <item x="6607"/>
        <item x="6608"/>
        <item x="5773"/>
        <item x="6614"/>
        <item x="5670"/>
        <item x="9371"/>
        <item x="9324"/>
        <item x="9363"/>
        <item x="6609"/>
        <item x="6611"/>
        <item x="9344"/>
        <item x="9345"/>
        <item x="8285"/>
        <item x="7895"/>
        <item x="7809"/>
        <item x="8401"/>
        <item x="8193"/>
        <item x="8607"/>
        <item x="9433"/>
        <item x="9434"/>
        <item x="9435"/>
        <item x="9436"/>
        <item x="7266"/>
        <item x="5308"/>
        <item x="8023"/>
        <item x="7407"/>
        <item x="7422"/>
        <item x="5777"/>
        <item x="6603"/>
        <item x="7801"/>
        <item x="8265"/>
        <item x="10169"/>
        <item x="9756"/>
        <item x="8358"/>
        <item x="8158"/>
        <item x="5399"/>
        <item x="8306"/>
        <item x="7913"/>
        <item x="6619"/>
        <item x="6618"/>
        <item x="6615"/>
        <item x="5706"/>
        <item x="7242"/>
        <item x="7243"/>
        <item x="9437"/>
        <item x="6599"/>
        <item x="6593"/>
        <item x="6623"/>
        <item x="5315"/>
        <item x="9438"/>
        <item x="9439"/>
        <item x="9440"/>
        <item x="9441"/>
        <item x="9442"/>
        <item x="6620"/>
        <item x="7244"/>
        <item x="5774"/>
        <item x="6621"/>
        <item x="5717"/>
        <item x="10115"/>
        <item x="5778"/>
        <item x="7792"/>
        <item x="5395"/>
        <item x="5776"/>
        <item x="8547"/>
        <item x="9230"/>
        <item x="9694"/>
        <item x="5775"/>
        <item x="5779"/>
        <item x="5432"/>
        <item x="5622"/>
        <item x="6588"/>
        <item x="7128"/>
        <item x="8238"/>
        <item x="8237"/>
        <item x="6616"/>
        <item x="6624"/>
        <item x="6612"/>
        <item x="6628"/>
        <item x="9823"/>
        <item x="6625"/>
        <item x="5295"/>
        <item x="7634"/>
        <item x="10032"/>
        <item x="8449"/>
        <item x="6629"/>
        <item x="6630"/>
        <item x="9691"/>
        <item x="10114"/>
        <item x="10116"/>
        <item x="10066"/>
        <item x="9300"/>
        <item x="10038"/>
        <item x="10042"/>
        <item x="7573"/>
        <item x="7402"/>
        <item x="7401"/>
        <item x="8402"/>
        <item x="6631"/>
        <item x="6626"/>
        <item x="7333"/>
        <item x="5390"/>
        <item x="6622"/>
        <item x="7142"/>
        <item x="6600"/>
        <item x="5541"/>
        <item x="5220"/>
        <item x="7389"/>
        <item x="7836"/>
        <item x="7403"/>
        <item x="7392"/>
        <item x="7684"/>
        <item x="7393"/>
        <item x="7673"/>
        <item x="7394"/>
        <item x="7390"/>
        <item x="8095"/>
        <item x="8243"/>
        <item x="7120"/>
        <item x="8359"/>
        <item x="8704"/>
        <item x="9066"/>
        <item x="5688"/>
        <item x="9700"/>
        <item x="8660"/>
        <item x="8266"/>
        <item x="8450"/>
        <item x="6636"/>
        <item x="8451"/>
        <item x="6635"/>
        <item x="6632"/>
        <item x="7375"/>
        <item x="5283"/>
        <item x="10233"/>
        <item x="7810"/>
        <item x="7526"/>
        <item x="7893"/>
        <item x="5624"/>
        <item x="6546"/>
        <item x="5781"/>
        <item x="8626"/>
        <item x="9991"/>
        <item x="5634"/>
        <item x="6610"/>
        <item x="9737"/>
        <item x="6613"/>
        <item x="6637"/>
        <item x="6648"/>
        <item x="10026"/>
        <item x="6642"/>
        <item x="9516"/>
        <item x="8490"/>
        <item x="10241"/>
        <item x="9956"/>
        <item x="7882"/>
        <item x="7542"/>
        <item x="10350"/>
        <item x="10316"/>
        <item x="10354"/>
        <item x="10242"/>
        <item x="9135"/>
        <item x="8194"/>
        <item x="5782"/>
        <item x="8786"/>
        <item x="9100"/>
        <item x="8762"/>
        <item x="9081"/>
        <item x="7131"/>
        <item x="9078"/>
        <item x="9079"/>
        <item x="5413"/>
        <item x="9080"/>
        <item x="9280"/>
        <item x="9281"/>
        <item x="9273"/>
        <item x="10173"/>
        <item x="6638"/>
        <item x="10104"/>
        <item x="10105"/>
        <item x="8548"/>
        <item x="10071"/>
        <item x="9000"/>
        <item x="8601"/>
        <item x="7635"/>
        <item x="9601"/>
        <item x="10271"/>
        <item x="10363"/>
        <item x="5372"/>
        <item x="6654"/>
        <item x="5177"/>
        <item x="6649"/>
        <item m="1" x="10394"/>
        <item x="6643"/>
        <item x="7490"/>
        <item x="6639"/>
        <item x="7626"/>
        <item x="8736"/>
        <item x="5284"/>
        <item x="9782"/>
        <item x="9915"/>
        <item x="7965"/>
        <item x="7509"/>
        <item x="5542"/>
        <item x="6633"/>
        <item x="6657"/>
        <item x="7798"/>
        <item x="6574"/>
        <item x="7433"/>
        <item x="7442"/>
        <item x="6617"/>
        <item x="6604"/>
        <item x="6634"/>
        <item x="6583"/>
        <item x="8592"/>
        <item x="6627"/>
        <item x="6658"/>
        <item x="6666"/>
        <item x="6650"/>
        <item x="9592"/>
        <item x="7505"/>
        <item x="6535"/>
        <item x="6547"/>
        <item x="7744"/>
        <item x="9136"/>
        <item x="5769"/>
        <item x="5780"/>
        <item x="7636"/>
        <item x="6548"/>
        <item x="9629"/>
        <item x="5271"/>
        <item x="6659"/>
        <item x="6655"/>
        <item x="6640"/>
        <item x="6644"/>
        <item x="5671"/>
        <item x="6660"/>
        <item x="6661"/>
        <item x="6664"/>
        <item x="6667"/>
        <item x="6670"/>
        <item x="5328"/>
        <item x="6671"/>
        <item x="6668"/>
        <item x="6665"/>
        <item x="6669"/>
        <item x="6672"/>
        <item x="7267"/>
        <item x="7213"/>
        <item x="5785"/>
        <item x="5672"/>
        <item x="7288"/>
        <item x="9944"/>
        <item x="9822"/>
        <item x="7151"/>
        <item x="9625"/>
        <item x="9627"/>
        <item x="8990"/>
        <item x="8735"/>
        <item x="9577"/>
        <item x="7859"/>
        <item x="8022"/>
        <item x="5258"/>
        <item x="7541"/>
        <item x="7434"/>
        <item x="9904"/>
        <item x="7730"/>
        <item x="9860"/>
        <item x="9889"/>
        <item x="10243"/>
        <item x="8195"/>
        <item x="8271"/>
        <item x="7166"/>
        <item x="7811"/>
        <item x="8875"/>
        <item x="9314"/>
        <item x="9389"/>
        <item x="9388"/>
        <item x="9385"/>
        <item x="8121"/>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1"/>
        <item x="3032"/>
        <item x="3033"/>
        <item x="3034"/>
        <item x="3035"/>
        <item x="3036"/>
        <item x="3037"/>
        <item x="3038"/>
        <item x="3039"/>
        <item x="3040"/>
        <item x="3041"/>
        <item x="3042"/>
        <item x="3043"/>
        <item x="3044"/>
        <item x="3045"/>
        <item x="3046"/>
        <item x="3047"/>
        <item x="3048"/>
        <item x="3049"/>
        <item x="3050"/>
        <item x="3051"/>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2"/>
        <item x="3083"/>
        <item x="3084"/>
        <item x="3085"/>
        <item x="3086"/>
        <item x="3087"/>
        <item x="3088"/>
        <item x="3089"/>
        <item x="3090"/>
        <item x="3091"/>
        <item x="3092"/>
        <item x="3093"/>
        <item x="3094"/>
        <item x="3095"/>
        <item x="3096"/>
        <item x="3097"/>
        <item x="3098"/>
        <item x="3099"/>
        <item x="3100"/>
        <item x="3101"/>
        <item x="3102"/>
        <item x="3103"/>
        <item x="3104"/>
        <item x="3081"/>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33"/>
        <item x="3134"/>
        <item x="3195"/>
        <item x="3196"/>
        <item x="3183"/>
        <item x="3184"/>
        <item x="3185"/>
        <item x="3186"/>
        <item x="3187"/>
        <item x="3188"/>
        <item x="3189"/>
        <item x="3190"/>
        <item x="3191"/>
        <item x="3192"/>
        <item x="3193"/>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7"/>
        <item x="3278"/>
        <item x="3279"/>
        <item x="3280"/>
        <item x="3281"/>
        <item x="3282"/>
        <item x="3283"/>
        <item x="3284"/>
        <item x="3285"/>
        <item x="3286"/>
        <item x="3287"/>
        <item x="3288"/>
        <item x="3289"/>
        <item x="3290"/>
        <item x="3291"/>
        <item x="3292"/>
        <item x="3293"/>
        <item x="3294"/>
        <item x="3295"/>
        <item x="3296"/>
        <item x="3297"/>
        <item x="3299"/>
        <item x="3300"/>
        <item x="3301"/>
        <item x="3302"/>
        <item x="3303"/>
        <item x="3304"/>
        <item x="3305"/>
        <item x="3306"/>
        <item x="3307"/>
        <item x="3308"/>
        <item x="3309"/>
        <item x="3310"/>
        <item x="3311"/>
        <item x="3312"/>
        <item x="3313"/>
        <item x="3314"/>
        <item x="3315"/>
        <item x="3316"/>
        <item x="3317"/>
        <item x="3319"/>
        <item x="3320"/>
        <item x="3321"/>
        <item x="3322"/>
        <item x="3323"/>
        <item x="3324"/>
        <item x="3325"/>
        <item x="3326"/>
        <item x="3328"/>
        <item x="3329"/>
        <item x="3330"/>
        <item x="3332"/>
        <item x="3333"/>
        <item x="3334"/>
        <item x="3052"/>
        <item x="3030"/>
        <item x="3105"/>
        <item x="3222"/>
        <item x="3182"/>
        <item x="3194"/>
        <item x="3327"/>
        <item x="3331"/>
        <item x="3318"/>
        <item x="3298"/>
        <item x="3276"/>
        <item x="7506"/>
        <item x="7352"/>
        <item x="7353"/>
        <item x="7685"/>
        <item x="7376"/>
        <item x="5673"/>
        <item x="6651"/>
        <item x="7576"/>
        <item x="7279"/>
        <item x="6656"/>
        <item x="6677"/>
        <item x="9938"/>
        <item x="10118"/>
        <item x="5543"/>
        <item x="6678"/>
        <item x="6673"/>
        <item x="6679"/>
        <item x="6674"/>
        <item x="9325"/>
        <item x="6680"/>
        <item x="8040"/>
        <item x="7902"/>
        <item x="10119"/>
        <item x="5238"/>
        <item x="6662"/>
        <item x="7914"/>
        <item x="6652"/>
        <item x="6663"/>
        <item x="6681"/>
        <item x="10021"/>
        <item x="7637"/>
        <item x="7923"/>
        <item x="7214"/>
        <item x="6688"/>
        <item x="5391"/>
        <item x="6645"/>
        <item x="9925"/>
        <item x="9907"/>
        <item x="6689"/>
        <item x="10044"/>
        <item x="9481"/>
        <item x="7456"/>
        <item x="5309"/>
        <item x="5196"/>
        <item x="6682"/>
        <item x="7981"/>
        <item x="9657"/>
        <item x="10086"/>
        <item x="10352"/>
        <item x="7843"/>
        <item x="9838"/>
        <item x="6323"/>
        <item x="9584"/>
        <item x="9467"/>
        <item x="7165"/>
        <item x="9356"/>
        <item x="8059"/>
        <item x="9365"/>
        <item x="8060"/>
        <item x="6690"/>
        <item x="6641"/>
        <item x="8188"/>
        <item x="9346"/>
        <item x="5707"/>
        <item x="9364"/>
        <item x="9231"/>
        <item x="9241"/>
        <item x="9156"/>
        <item x="5414"/>
        <item x="8196"/>
        <item x="7597"/>
        <item x="9861"/>
        <item x="5249"/>
        <item x="5544"/>
        <item x="6697"/>
        <item x="5259"/>
        <item x="9748"/>
        <item x="7856"/>
        <item x="7638"/>
        <item x="5197"/>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379"/>
        <item x="5285"/>
        <item x="8611"/>
        <item x="9067"/>
        <item x="5221"/>
        <item x="8612"/>
        <item x="5545"/>
        <item x="10022"/>
        <item x="7132"/>
        <item x="10201"/>
        <item x="7451"/>
        <item x="8610"/>
        <item x="8609"/>
        <item x="6705"/>
        <item x="8571"/>
        <item x="9212"/>
        <item x="5615"/>
        <item x="7289"/>
        <item x="6675"/>
        <item x="6683"/>
        <item x="6691"/>
        <item x="9291"/>
        <item x="6692"/>
        <item x="6698"/>
        <item x="6700"/>
        <item x="6701"/>
        <item x="6706"/>
        <item x="6709"/>
        <item x="7958"/>
        <item x="8108"/>
        <item x="6684"/>
        <item x="6693"/>
        <item x="6707"/>
        <item x="6710"/>
        <item x="9943"/>
        <item x="10045"/>
        <item x="10036"/>
        <item x="5567"/>
        <item x="8312"/>
        <item x="7639"/>
        <item x="7962"/>
        <item x="7383"/>
        <item x="6717"/>
        <item x="7686"/>
        <item x="9807"/>
        <item x="9969"/>
        <item x="6718"/>
        <item x="6719"/>
        <item x="6720"/>
        <item x="9242"/>
        <item x="8549"/>
        <item x="10196"/>
        <item x="9701"/>
        <item x="10269"/>
        <item x="8267"/>
        <item x="8268"/>
        <item x="9628"/>
        <item x="8269"/>
        <item x="9716"/>
        <item x="8270"/>
        <item x="9668"/>
        <item x="10278"/>
        <item x="10358"/>
        <item x="6721"/>
        <item x="9750"/>
        <item x="6694"/>
        <item x="9903"/>
        <item x="6676"/>
        <item x="6715"/>
        <item x="6716"/>
        <item x="9578"/>
        <item x="7459"/>
        <item x="5455"/>
        <item x="5456"/>
        <item x="7696"/>
        <item x="9082"/>
        <item x="9083"/>
        <item x="9120"/>
        <item x="6722"/>
        <item x="6723"/>
        <item x="5675"/>
        <item x="9084"/>
        <item x="7424"/>
        <item x="7175"/>
        <item x="9475"/>
        <item x="7370"/>
        <item x="7932"/>
        <item x="5178"/>
        <item x="7371"/>
        <item x="7379"/>
        <item m="1" x="10387"/>
        <item x="9749"/>
        <item x="7372"/>
        <item x="7354"/>
        <item x="6685"/>
        <item x="7369"/>
        <item x="10155"/>
        <item x="7378"/>
        <item x="5786"/>
        <item x="5788"/>
        <item x="5789"/>
        <item x="5346"/>
        <item x="10106"/>
        <item x="10139"/>
        <item x="5546"/>
        <item x="5787"/>
        <item x="6711"/>
        <item x="7640"/>
        <item x="6695"/>
        <item x="6699"/>
        <item x="6702"/>
        <item x="6696"/>
        <item x="7712"/>
        <item x="7527"/>
        <item x="5326"/>
        <item x="5783"/>
        <item x="5708"/>
        <item x="6725"/>
        <item x="6727"/>
        <item x="6726"/>
        <item x="7749"/>
        <item x="8627"/>
        <item x="10183"/>
        <item x="6686"/>
        <item x="9223"/>
        <item x="5674"/>
        <item x="8076"/>
        <item x="5356"/>
        <item x="8042"/>
        <item x="7837"/>
        <item x="7133"/>
        <item x="8272"/>
        <item x="6728"/>
        <item x="7155"/>
        <item x="8654"/>
        <item x="8360"/>
        <item x="8629"/>
        <item x="5433"/>
        <item x="5379"/>
        <item x="9699"/>
        <item x="7986"/>
        <item x="9443"/>
        <item x="9444"/>
        <item x="5327"/>
        <item x="9445"/>
        <item x="10120"/>
        <item x="9405"/>
        <item x="8096"/>
        <item x="8034"/>
        <item x="8403"/>
        <item x="8628"/>
        <item x="7687"/>
        <item x="7280"/>
        <item x="7674"/>
        <item x="9474"/>
        <item x="6732"/>
        <item x="6733"/>
        <item x="7883"/>
        <item x="5693"/>
        <item x="5547"/>
        <item x="7596"/>
        <item x="7667"/>
        <item x="6729"/>
        <item x="5790"/>
        <item x="6730"/>
        <item x="5791"/>
        <item x="7491"/>
        <item x="10351"/>
        <item x="8051"/>
        <item x="8077"/>
        <item x="6735"/>
        <item x="6653"/>
        <item x="5784"/>
        <item x="6646"/>
        <item x="5709"/>
        <item x="5222"/>
        <item x="5376"/>
        <item x="7492"/>
        <item x="5434"/>
        <item x="6731"/>
        <item x="7334"/>
        <item x="9630"/>
        <item x="9970"/>
        <item x="7641"/>
        <item x="9132"/>
        <item x="6736"/>
        <item x="5223"/>
        <item x="6734"/>
        <item x="6738"/>
        <item x="7829"/>
        <item x="9525"/>
        <item x="9295"/>
        <item x="6739"/>
        <item x="7955"/>
        <item x="5792"/>
        <item x="9282"/>
        <item x="9283"/>
        <item x="7298"/>
        <item x="6712"/>
        <item x="8683"/>
        <item x="5580"/>
        <item x="5260"/>
        <item x="8404"/>
        <item x="8097"/>
        <item x="8298"/>
        <item x="5340"/>
        <item x="6687"/>
        <item x="6743"/>
        <item x="6744"/>
        <item x="7884"/>
        <item x="8505"/>
        <item x="7745"/>
        <item x="5275"/>
        <item x="7460"/>
        <item x="5380"/>
        <item x="9476"/>
        <item x="6713"/>
        <item x="6714"/>
        <item x="6703"/>
        <item x="10372"/>
        <item x="6704"/>
        <item x="8572"/>
        <item x="6647"/>
        <item x="8198"/>
        <item x="6708"/>
        <item x="9461"/>
        <item x="6746"/>
        <item x="6740"/>
        <item x="7121"/>
        <item x="9128"/>
        <item x="10174"/>
        <item x="5273"/>
        <item x="9934"/>
        <item x="9738"/>
        <item x="7317"/>
        <item x="7688"/>
        <item x="5548"/>
        <item x="5629"/>
        <item x="7995"/>
        <item x="8282"/>
        <item x="6741"/>
        <item x="6742"/>
        <item x="6745"/>
        <item x="6749"/>
        <item x="6750"/>
        <item x="8015"/>
        <item x="9217"/>
        <item x="8273"/>
        <item x="7963"/>
        <item x="9366"/>
        <item x="9334"/>
        <item x="9347"/>
        <item x="9377"/>
        <item x="6751"/>
        <item x="6754"/>
        <item x="6752"/>
        <item x="8274"/>
        <item x="7469"/>
        <item x="7473"/>
        <item x="9068"/>
        <item x="8991"/>
        <item x="8975"/>
        <item x="8976"/>
        <item x="9022"/>
        <item x="7268"/>
        <item x="8244"/>
        <item x="8278"/>
        <item x="6755"/>
        <item x="9971"/>
        <item x="7951"/>
        <item x="5793"/>
        <item x="6753"/>
        <item x="8713"/>
        <item x="8433"/>
        <item x="8714"/>
        <item x="9506"/>
        <item x="7355"/>
        <item x="7377"/>
        <item x="9073"/>
        <item x="8405"/>
        <item x="9074"/>
        <item x="6758"/>
        <item x="5811"/>
        <item x="8682"/>
        <item x="6759"/>
        <item x="9842"/>
        <item x="7903"/>
        <item x="6724"/>
        <item x="9839"/>
        <item x="5710"/>
        <item x="10158"/>
        <item x="10133"/>
        <item x="6756"/>
        <item x="8574"/>
        <item x="8613"/>
        <item x="8631"/>
        <item x="7964"/>
        <item x="10244"/>
        <item x="7972"/>
        <item x="9702"/>
        <item x="8279"/>
        <item x="9497"/>
        <item x="9918"/>
        <item x="8664"/>
        <item x="6760"/>
        <item x="7758"/>
        <item x="7642"/>
        <item x="9378"/>
        <item x="8550"/>
        <item x="9961"/>
        <item x="9585"/>
        <item x="7715"/>
        <item x="9446"/>
        <item x="9998"/>
        <item x="9462"/>
        <item x="8614"/>
        <item x="9821"/>
        <item x="7817"/>
        <item x="7443"/>
        <item x="8573"/>
        <item x="7444"/>
        <item x="6761"/>
        <item x="7931"/>
        <item x="6766"/>
        <item x="5549"/>
        <item x="6767"/>
        <item x="6768"/>
        <item x="6769"/>
        <item x="6762"/>
        <item x="6775"/>
        <item x="5457"/>
        <item x="8575"/>
        <item x="7557"/>
        <item x="8361"/>
        <item x="6748"/>
        <item x="7803"/>
        <item x="5325"/>
        <item x="8065"/>
        <item x="8576"/>
        <item x="6770"/>
        <item x="7600"/>
        <item x="8362"/>
        <item x="8632"/>
        <item x="7713"/>
        <item x="5585"/>
        <item x="5329"/>
        <item x="7528"/>
        <item x="6782"/>
        <item x="6783"/>
        <item x="6776"/>
        <item x="10170"/>
        <item x="9658"/>
        <item x="8630"/>
        <item x="8275"/>
        <item x="7982"/>
        <item x="7474"/>
        <item x="9808"/>
        <item x="8551"/>
        <item x="5630"/>
        <item x="6784"/>
        <item x="7547"/>
        <item x="7854"/>
        <item x="6777"/>
        <item x="6785"/>
        <item x="5396"/>
        <item x="6778"/>
        <item x="5550"/>
        <item x="6786"/>
        <item x="7216"/>
        <item x="6771"/>
        <item x="7357"/>
        <item x="8197"/>
        <item x="5635"/>
        <item x="6787"/>
        <item x="7494"/>
        <item x="6779"/>
        <item x="5224"/>
        <item x="10245"/>
        <item x="10279"/>
        <item x="9579"/>
        <item x="5381"/>
        <item x="6788"/>
        <item x="6789"/>
        <item x="9920"/>
        <item x="6747"/>
        <item x="6763"/>
        <item x="6790"/>
        <item x="7548"/>
        <item x="9292"/>
        <item x="6772"/>
        <item x="6764"/>
        <item x="6773"/>
        <item x="6791"/>
        <item x="6780"/>
        <item x="7916"/>
        <item x="7915"/>
        <item x="7543"/>
        <item x="6792"/>
        <item x="7306"/>
        <item x="7356"/>
        <item x="7746"/>
        <item x="8050"/>
        <item x="10117"/>
        <item x="6774"/>
        <item x="7917"/>
        <item x="7852"/>
        <item x="8406"/>
        <item x="10011"/>
        <item x="6796"/>
        <item x="5198"/>
        <item x="7534"/>
        <item x="6797"/>
        <item x="5589"/>
        <item x="6765"/>
        <item x="9690"/>
        <item x="7269"/>
        <item x="10377"/>
        <item x="7110"/>
        <item x="6802"/>
        <item x="6798"/>
        <item x="7824"/>
        <item x="8577"/>
        <item x="7643"/>
        <item x="5293"/>
        <item x="6793"/>
        <item x="6799"/>
        <item x="6803"/>
        <item x="6809"/>
        <item x="9121"/>
        <item x="9090"/>
        <item x="9119"/>
        <item x="9122"/>
        <item x="9085"/>
        <item x="9123"/>
        <item x="7270"/>
        <item x="6810"/>
        <item x="10248"/>
        <item x="8335"/>
        <item x="8506"/>
        <item x="7669"/>
        <item x="8460"/>
        <item x="7358"/>
        <item x="9243"/>
        <item x="6804"/>
        <item x="6811"/>
        <item x="6812"/>
        <item x="6805"/>
        <item x="6813"/>
        <item x="5598"/>
        <item m="1" x="10385"/>
        <item x="5179"/>
        <item x="6806"/>
        <item x="6800"/>
        <item x="6794"/>
        <item x="6814"/>
        <item x="8578"/>
        <item x="5551"/>
        <item x="5239"/>
        <item x="7598"/>
        <item x="8381"/>
        <item x="5435"/>
        <item x="6816"/>
        <item x="6815"/>
        <item x="7644"/>
        <item x="7645"/>
        <item x="9477"/>
        <item x="6795"/>
        <item x="6781"/>
        <item x="6807"/>
        <item x="7864"/>
        <item x="9872"/>
        <item x="9959"/>
        <item x="7271"/>
        <item x="7845"/>
        <item x="7245"/>
        <item x="8046"/>
        <item x="6817"/>
        <item x="6822"/>
        <item x="6818"/>
        <item x="6819"/>
        <item x="6823"/>
        <item x="7184"/>
        <item x="5552"/>
        <item x="7838"/>
        <item x="5711"/>
        <item x="6824"/>
        <item x="7230"/>
        <item x="9447"/>
        <item x="10121"/>
        <item x="7231"/>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8024"/>
        <item x="3501"/>
        <item x="3502"/>
        <item x="3503"/>
        <item x="3504"/>
        <item x="3505"/>
        <item x="3506"/>
        <item x="3507"/>
        <item x="3508"/>
        <item x="3509"/>
        <item x="3510"/>
        <item x="3512"/>
        <item x="3513"/>
        <item x="3514"/>
        <item x="3515"/>
        <item x="3516"/>
        <item x="3517"/>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518"/>
        <item x="3511"/>
        <item x="3713"/>
        <item x="3714"/>
        <item x="3715"/>
        <item x="3716"/>
        <item x="3717"/>
        <item x="3718"/>
        <item x="3719"/>
        <item x="3720"/>
        <item x="3721"/>
        <item x="3722"/>
        <item x="3561"/>
        <item x="3589"/>
        <item x="3737"/>
        <item x="3738"/>
        <item x="3739"/>
        <item x="3740"/>
        <item x="3741"/>
        <item x="3742"/>
        <item x="3743"/>
        <item x="3744"/>
        <item x="3745"/>
        <item x="3724"/>
        <item x="3725"/>
        <item x="3726"/>
        <item x="3727"/>
        <item x="3728"/>
        <item x="3729"/>
        <item x="3730"/>
        <item x="3731"/>
        <item x="3732"/>
        <item x="3671"/>
        <item x="3734"/>
        <item x="3735"/>
        <item x="3746"/>
        <item x="3747"/>
        <item x="3748"/>
        <item x="3749"/>
        <item x="3750"/>
        <item x="3751"/>
        <item x="3752"/>
        <item x="3753"/>
        <item x="3754"/>
        <item x="3755"/>
        <item x="3756"/>
        <item x="3757"/>
        <item x="3758"/>
        <item x="3759"/>
        <item x="3760"/>
        <item x="3761"/>
        <item x="3763"/>
        <item x="3764"/>
        <item x="3765"/>
        <item x="3766"/>
        <item x="3767"/>
        <item x="3768"/>
        <item x="3769"/>
        <item x="3770"/>
        <item x="3771"/>
        <item x="3772"/>
        <item x="3773"/>
        <item x="3774"/>
        <item x="3775"/>
        <item x="3776"/>
        <item x="3777"/>
        <item x="3778"/>
        <item x="3779"/>
        <item x="3780"/>
        <item x="3781"/>
        <item x="3782"/>
        <item x="3783"/>
        <item x="3786"/>
        <item x="3787"/>
        <item x="3788"/>
        <item x="3789"/>
        <item x="3790"/>
        <item x="3791"/>
        <item x="3792"/>
        <item x="3793"/>
        <item x="3794"/>
        <item x="3795"/>
        <item x="3796"/>
        <item x="3799"/>
        <item x="3800"/>
        <item x="3801"/>
        <item x="3802"/>
        <item x="3803"/>
        <item x="3804"/>
        <item x="3805"/>
        <item x="3806"/>
        <item x="3807"/>
        <item x="3809"/>
        <item x="3810"/>
        <item x="3736"/>
        <item x="3733"/>
        <item x="3812"/>
        <item x="3813"/>
        <item x="3814"/>
        <item x="3723"/>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762"/>
        <item x="3851"/>
        <item x="3852"/>
        <item x="3853"/>
        <item x="3854"/>
        <item x="3855"/>
        <item x="3856"/>
        <item x="3857"/>
        <item x="3858"/>
        <item x="3859"/>
        <item x="3860"/>
        <item x="3861"/>
        <item x="3862"/>
        <item x="3863"/>
        <item x="3867"/>
        <item x="3868"/>
        <item x="3869"/>
        <item x="3870"/>
        <item x="3871"/>
        <item x="3872"/>
        <item x="3873"/>
        <item x="3874"/>
        <item x="3875"/>
        <item x="3876"/>
        <item x="3877"/>
        <item x="3878"/>
        <item x="3865"/>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864"/>
        <item x="3928"/>
        <item x="3929"/>
        <item x="3913"/>
        <item x="3914"/>
        <item x="3915"/>
        <item x="3916"/>
        <item x="3917"/>
        <item x="3918"/>
        <item x="3919"/>
        <item x="3920"/>
        <item x="3921"/>
        <item x="3922"/>
        <item x="3923"/>
        <item x="3924"/>
        <item x="3925"/>
        <item x="3926"/>
        <item x="3930"/>
        <item x="3931"/>
        <item x="3932"/>
        <item x="3933"/>
        <item x="3934"/>
        <item x="3935"/>
        <item x="3936"/>
        <item x="3937"/>
        <item x="3938"/>
        <item x="3939"/>
        <item x="3940"/>
        <item x="3927"/>
        <item x="3784"/>
        <item x="3785"/>
        <item x="3797"/>
        <item x="3798"/>
        <item x="3808"/>
        <item x="3811"/>
        <item x="3866"/>
        <item x="3912"/>
        <item x="9718"/>
        <item x="7217"/>
        <item x="8256"/>
        <item x="8257"/>
        <item x="9636"/>
        <item x="8899"/>
        <item x="6835"/>
        <item x="8246"/>
        <item x="5415"/>
        <item x="6825"/>
        <item x="6826"/>
        <item x="6827"/>
        <item x="6828"/>
        <item x="6829"/>
        <item x="9788"/>
        <item x="8363"/>
        <item x="7493"/>
        <item x="5581"/>
        <item x="6830"/>
        <item x="6820"/>
        <item x="8276"/>
        <item x="7646"/>
        <item x="10077"/>
        <item x="9536"/>
        <item x="7425"/>
        <item x="9544"/>
        <item x="6838"/>
        <item x="7176"/>
        <item x="7747"/>
        <item x="5631"/>
        <item x="7435"/>
        <item x="10246"/>
        <item x="6839"/>
        <item x="6840"/>
        <item x="6808"/>
        <item x="6841"/>
        <item x="5341"/>
        <item x="6836"/>
        <item x="7136"/>
        <item x="7818"/>
        <item x="5382"/>
        <item x="9518"/>
        <item x="9517"/>
        <item x="5225"/>
        <item x="10039"/>
        <item x="6842"/>
        <item x="5296"/>
        <item x="6837"/>
        <item x="8641"/>
        <item x="9502"/>
        <item x="7535"/>
        <item x="7998"/>
        <item x="9448"/>
        <item x="7307"/>
        <item x="9379"/>
        <item x="3944"/>
        <item x="3945"/>
        <item x="3946"/>
        <item x="3947"/>
        <item x="3948"/>
        <item x="3949"/>
        <item x="3950"/>
        <item x="3951"/>
        <item x="3952"/>
        <item x="3953"/>
        <item x="3954"/>
        <item x="3955"/>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67"/>
        <item x="4057"/>
        <item x="4058"/>
        <item x="4059"/>
        <item x="4060"/>
        <item x="4061"/>
        <item x="4062"/>
        <item x="4063"/>
        <item x="4064"/>
        <item x="4065"/>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3956"/>
        <item x="4110"/>
        <item x="4111"/>
        <item x="4056"/>
        <item x="4066"/>
        <item x="6831"/>
        <item x="6844"/>
        <item x="6843"/>
        <item x="6845"/>
        <item x="7475"/>
        <item x="5610"/>
        <item x="7156"/>
        <item x="10247"/>
        <item x="10249"/>
        <item x="6849"/>
        <item x="10184"/>
        <item x="8715"/>
        <item x="9631"/>
        <item x="5553"/>
        <item x="9983"/>
        <item x="9459"/>
        <item x="10122"/>
        <item x="9767"/>
        <item x="5281"/>
        <item x="8336"/>
        <item x="9533"/>
        <item x="6832"/>
        <item x="6846"/>
        <item x="6850"/>
        <item x="10140"/>
        <item x="8017"/>
        <item x="8300"/>
        <item x="7122"/>
        <item x="5240"/>
        <item x="7423"/>
        <item x="10072"/>
        <item x="7157"/>
        <item x="6851"/>
        <item x="7647"/>
        <item x="8706"/>
        <item x="9449"/>
        <item x="10197"/>
        <item x="10193"/>
        <item x="5794"/>
        <item x="5796"/>
        <item x="5797"/>
        <item x="9124"/>
        <item x="9118"/>
        <item x="5795"/>
        <item x="8977"/>
        <item x="8078"/>
        <item x="9317"/>
        <item x="6852"/>
        <item x="5676"/>
        <item x="6856"/>
        <item x="7461"/>
        <item x="9069"/>
        <item x="7299"/>
        <item x="9972"/>
        <item x="7359"/>
        <item x="6857"/>
        <item x="6853"/>
        <item x="6858"/>
        <item x="7158"/>
        <item x="6859"/>
        <item x="6860"/>
        <item x="7159"/>
        <item x="6861"/>
        <item x="6862"/>
        <item x="6865"/>
        <item x="6866"/>
        <item x="8144"/>
        <item x="7160"/>
        <item x="5677"/>
        <item x="8716"/>
        <item x="8717"/>
        <item x="6867"/>
        <item x="6847"/>
        <item x="9723"/>
        <item x="6868"/>
        <item x="6869"/>
        <item x="6870"/>
        <item x="6833"/>
        <item x="3941"/>
        <item x="3942"/>
        <item x="3943"/>
        <item x="4174"/>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55"/>
        <item x="4156"/>
        <item x="4157"/>
        <item x="4158"/>
        <item x="4159"/>
        <item x="4160"/>
        <item x="4161"/>
        <item x="4162"/>
        <item x="4163"/>
        <item x="4164"/>
        <item x="4145"/>
        <item x="4146"/>
        <item x="4147"/>
        <item x="4148"/>
        <item x="4149"/>
        <item x="4150"/>
        <item x="4152"/>
        <item x="4153"/>
        <item x="4168"/>
        <item x="4169"/>
        <item x="4170"/>
        <item x="4171"/>
        <item x="4172"/>
        <item x="4173"/>
        <item x="4165"/>
        <item x="4166"/>
        <item x="4167"/>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32"/>
        <item x="4215"/>
        <item x="4216"/>
        <item x="4217"/>
        <item x="4218"/>
        <item x="4219"/>
        <item x="4220"/>
        <item x="4221"/>
        <item x="4222"/>
        <item x="4223"/>
        <item x="4224"/>
        <item x="4225"/>
        <item x="4226"/>
        <item x="4227"/>
        <item x="4228"/>
        <item x="4229"/>
        <item x="4230"/>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70"/>
        <item x="4261"/>
        <item x="4262"/>
        <item x="4263"/>
        <item x="4264"/>
        <item x="4265"/>
        <item x="4266"/>
        <item x="4267"/>
        <item x="4268"/>
        <item x="4272"/>
        <item x="4273"/>
        <item x="4274"/>
        <item x="4275"/>
        <item x="4276"/>
        <item x="4277"/>
        <item x="4278"/>
        <item x="4279"/>
        <item x="4280"/>
        <item x="4281"/>
        <item x="4282"/>
        <item x="4269"/>
        <item x="4271"/>
        <item x="4260"/>
        <item x="4231"/>
        <item x="4233"/>
        <item x="4154"/>
        <item x="4151"/>
        <item x="4214"/>
        <item x="4144"/>
        <item x="5336"/>
        <item x="9390"/>
        <item x="9249"/>
        <item x="9250"/>
        <item x="9274"/>
        <item x="9284"/>
        <item x="10280"/>
        <item x="10008"/>
        <item x="6871"/>
        <item x="7885"/>
        <item x="10123"/>
        <item x="6876"/>
        <item x="7689"/>
        <item x="6879"/>
        <item x="5417"/>
        <item x="9999"/>
        <item x="6880"/>
        <item x="7675"/>
        <item x="7246"/>
        <item x="8259"/>
        <item x="7278"/>
        <item x="7436"/>
        <item x="6891"/>
        <item x="6881"/>
        <item x="6882"/>
        <item x="6883"/>
        <item x="6884"/>
        <item x="6885"/>
        <item x="6886"/>
        <item x="8047"/>
        <item x="8258"/>
        <item x="7738"/>
        <item x="7731"/>
        <item x="10147"/>
        <item x="5261"/>
        <item x="5582"/>
        <item x="5383"/>
        <item x="7536"/>
        <item x="5357"/>
        <item x="8634"/>
        <item x="9311"/>
        <item x="10200"/>
        <item x="8030"/>
        <item x="6892"/>
        <item x="6894"/>
        <item x="7529"/>
        <item x="5616"/>
        <item x="7360"/>
        <item x="7335"/>
        <item x="8006"/>
        <item x="8452"/>
        <item x="5617"/>
        <item x="7697"/>
        <item x="6895"/>
        <item x="7476"/>
        <item x="7952"/>
        <item x="5798"/>
        <item x="6887"/>
        <item x="6899"/>
        <item x="5694"/>
        <item x="5418"/>
        <item x="5416"/>
        <item x="9139"/>
        <item x="9140"/>
        <item x="7308"/>
        <item x="8239"/>
        <item x="8260"/>
        <item x="9913"/>
        <item x="6854"/>
        <item x="7750"/>
        <item x="6855"/>
        <item x="6877"/>
        <item x="6872"/>
        <item x="7751"/>
        <item x="7752"/>
        <item x="6900"/>
        <item x="6901"/>
        <item x="6801"/>
        <item x="6757"/>
        <item x="6848"/>
        <item x="7753"/>
        <item x="7511"/>
        <item x="6834"/>
        <item x="6863"/>
        <item x="9717"/>
        <item x="10281"/>
        <item x="9170"/>
        <item x="9306"/>
        <item x="6821"/>
        <item x="7706"/>
        <item x="9881"/>
        <item x="7762"/>
        <item x="9519"/>
        <item x="6873"/>
        <item x="6874"/>
        <item x="6902"/>
        <item x="6905"/>
        <item x="8408"/>
        <item x="8600"/>
        <item x="8299"/>
        <item x="8025"/>
        <item x="9935"/>
        <item x="10203"/>
        <item x="9977"/>
        <item x="6875"/>
        <item x="9978"/>
        <item x="10317"/>
        <item x="10185"/>
        <item x="9703"/>
        <item x="7794"/>
        <item x="8049"/>
        <item x="9218"/>
        <item x="8364"/>
        <item x="7705"/>
        <item x="9654"/>
        <item x="8579"/>
        <item x="6906"/>
        <item x="8454"/>
        <item x="5618"/>
        <item x="7804"/>
        <item x="6907"/>
        <item x="7502"/>
        <item x="6903"/>
        <item x="5458"/>
        <item x="10033"/>
        <item x="7471"/>
        <item x="8633"/>
        <item x="8453"/>
        <item x="5474"/>
        <item x="10088"/>
        <item x="10087"/>
        <item x="10040"/>
        <item x="7865"/>
        <item x="7866"/>
        <item x="9137"/>
        <item x="6888"/>
        <item x="6878"/>
        <item x="6889"/>
        <item x="6908"/>
        <item x="6913"/>
        <item x="6909"/>
        <item x="7839"/>
        <item x="9353"/>
        <item x="9335"/>
        <item x="9348"/>
        <item x="9375"/>
        <item x="5300"/>
        <item x="7336"/>
        <item x="5384"/>
        <item x="7812"/>
        <item x="9926"/>
        <item x="5607"/>
        <item x="9163"/>
        <item x="9917"/>
        <item x="8200"/>
        <item x="9452"/>
        <item x="9751"/>
        <item x="9909"/>
        <item x="9603"/>
        <item x="9319"/>
        <item x="9637"/>
        <item x="10172"/>
        <item x="10251"/>
        <item x="10270"/>
        <item x="9488"/>
        <item x="9499"/>
        <item x="8665"/>
        <item x="6914"/>
        <item x="6915"/>
        <item x="6910"/>
        <item x="7565"/>
        <item x="5554"/>
        <item x="8382"/>
        <item x="8313"/>
        <item x="6911"/>
        <item x="6916"/>
        <item x="8507"/>
        <item x="8201"/>
        <item x="8127"/>
        <item x="8109"/>
        <item x="7440"/>
        <item x="7453"/>
        <item x="6896"/>
        <item x="8461"/>
        <item x="6890"/>
        <item x="6893"/>
        <item x="6919"/>
        <item x="6897"/>
        <item x="6920"/>
        <item x="8202"/>
        <item x="7754"/>
        <item x="10383"/>
        <item x="5199"/>
        <item x="9916"/>
        <item x="7309"/>
        <item m="1" x="10386"/>
        <item x="5180"/>
        <item x="9450"/>
        <item x="6921"/>
        <item x="7886"/>
        <item x="6917"/>
        <item x="5678"/>
        <item x="6922"/>
        <item x="5459"/>
        <item x="6923"/>
        <item x="6918"/>
        <item x="7477"/>
        <item x="7478"/>
        <item x="10001"/>
        <item x="8028"/>
        <item x="7603"/>
        <item x="7123"/>
        <item x="6936"/>
        <item x="7846"/>
        <item x="7795"/>
        <item x="8488"/>
        <item x="8593"/>
        <item x="9602"/>
        <item x="10000"/>
        <item x="6926"/>
        <item x="7190"/>
        <item x="7192"/>
        <item x="7194"/>
        <item x="7198"/>
        <item x="7204"/>
        <item x="7208"/>
        <item x="7210"/>
        <item x="7212"/>
        <item x="7215"/>
        <item x="7218"/>
        <item x="9726"/>
        <item x="7310"/>
        <item x="5200"/>
        <item x="10318"/>
        <item x="9722"/>
        <item x="6927"/>
        <item x="8149"/>
        <item x="6928"/>
        <item x="8383"/>
        <item x="10052"/>
        <item x="9089"/>
        <item x="8407"/>
        <item x="9086"/>
        <item x="9087"/>
        <item x="9125"/>
        <item x="8307"/>
        <item x="8203"/>
        <item x="8464"/>
        <item x="9735"/>
        <item x="7867"/>
        <item x="5419"/>
        <item x="7177"/>
        <item x="9329"/>
        <item x="7582"/>
        <item x="6933"/>
        <item x="6929"/>
        <item x="6930"/>
        <item x="9840"/>
        <item x="6924"/>
        <item x="8205"/>
        <item x="7775"/>
        <item x="8288"/>
        <item x="6931"/>
        <item x="9331"/>
        <item x="5712"/>
        <item x="8615"/>
        <item x="8642"/>
        <item x="5555"/>
        <item x="7437"/>
        <item x="9973"/>
        <item x="7601"/>
        <item x="8045"/>
        <item x="5606"/>
        <item x="5481"/>
        <item x="9451"/>
        <item x="5679"/>
        <item x="9141"/>
        <item x="6934"/>
        <item x="9571"/>
        <item x="8684"/>
        <item x="7648"/>
        <item x="8140"/>
        <item x="8283"/>
        <item x="8199"/>
        <item x="8206"/>
        <item x="6935"/>
        <item x="6937"/>
        <item x="6938"/>
        <item x="9320"/>
        <item x="6939"/>
        <item x="6941"/>
        <item x="8173"/>
        <item x="8687"/>
        <item x="8688"/>
        <item x="8465"/>
        <item x="8763"/>
        <item x="5468"/>
        <item x="10093"/>
        <item x="10282"/>
        <item x="7973"/>
        <item x="7983"/>
        <item x="10307"/>
        <item x="7868"/>
        <item x="9704"/>
        <item x="10370"/>
        <item x="7887"/>
        <item x="9719"/>
        <item x="10250"/>
        <item x="4283"/>
        <item x="4284"/>
        <item x="4288"/>
        <item x="4289"/>
        <item x="4290"/>
        <item x="4291"/>
        <item x="4292"/>
        <item x="4285"/>
        <item x="4286"/>
        <item x="4287"/>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10198"/>
        <item x="9724"/>
        <item x="7311"/>
        <item x="7312"/>
        <item x="6942"/>
        <item x="6940"/>
        <item x="7755"/>
        <item x="8705"/>
        <item x="8876"/>
        <item x="8877"/>
        <item x="8878"/>
        <item x="8992"/>
        <item x="6949"/>
        <item x="5556"/>
        <item x="8308"/>
        <item x="10186"/>
        <item x="8883"/>
        <item x="9071"/>
        <item x="8166"/>
        <item x="6737"/>
        <item x="8803"/>
        <item x="9157"/>
        <item x="9158"/>
        <item x="10053"/>
        <item x="8043"/>
        <item x="7819"/>
        <item x="8079"/>
        <item x="8552"/>
        <item x="9070"/>
        <item x="8061"/>
        <item x="8054"/>
        <item x="9188"/>
        <item x="8003"/>
        <item x="9189"/>
        <item x="10007"/>
        <item x="6904"/>
        <item x="6912"/>
        <item x="6943"/>
        <item x="6944"/>
        <item x="7164"/>
        <item x="6950"/>
        <item x="6945"/>
        <item x="6951"/>
        <item x="6952"/>
        <item x="6953"/>
        <item x="6954"/>
        <item x="6955"/>
        <item x="6959"/>
        <item x="7650"/>
        <item x="5262"/>
        <item x="10012"/>
        <item x="9730"/>
        <item x="8526"/>
        <item x="6946"/>
        <item x="7842"/>
        <item x="6956"/>
        <item x="9753"/>
        <item x="7124"/>
        <item x="7125"/>
        <item x="5625"/>
        <item x="7759"/>
        <item x="7247"/>
        <item x="10003"/>
        <item x="6961"/>
        <item x="7219"/>
        <item x="10144"/>
        <item x="7220"/>
        <item x="10206"/>
        <item x="9705"/>
        <item x="7599"/>
        <item x="7248"/>
        <item x="9453"/>
        <item x="6947"/>
        <item x="8035"/>
        <item x="9478"/>
        <item x="6962"/>
        <item x="6960"/>
        <item x="6957"/>
        <item x="6963"/>
        <item x="6864"/>
        <item x="8804"/>
        <item x="8764"/>
        <item x="8594"/>
        <item x="9318"/>
        <item x="6968"/>
        <item x="7651"/>
        <item x="8240"/>
        <item x="8679"/>
        <item x="9077"/>
        <item x="8280"/>
        <item x="8174"/>
        <item x="9648"/>
        <item x="10353"/>
        <item x="9145"/>
        <item x="9725"/>
        <item x="10369"/>
        <item x="10177"/>
        <item x="9957"/>
        <item x="6964"/>
        <item x="10382"/>
        <item x="6969"/>
        <item x="6970"/>
        <item x="6971"/>
        <item x="6965"/>
        <item x="6972"/>
        <item x="6973"/>
        <item x="6977"/>
        <item x="6974"/>
        <item x="6975"/>
        <item x="6966"/>
        <item x="9219"/>
        <item x="9586"/>
        <item x="5460"/>
        <item x="8337"/>
        <item x="7563"/>
        <item x="7821"/>
        <item x="9552"/>
        <item x="8080"/>
        <item x="8110"/>
        <item x="10306"/>
        <item x="10371"/>
        <item x="7649"/>
        <item x="7863"/>
        <item x="8737"/>
        <item x="6967"/>
        <item x="8605"/>
        <item x="6958"/>
        <item x="6948"/>
        <item x="5583"/>
        <item x="8455"/>
        <item x="8409"/>
        <item x="7602"/>
        <item x="9580"/>
        <item x="9605"/>
        <item x="5682"/>
        <item x="7918"/>
        <item x="7495"/>
        <item x="5557"/>
        <item x="10373"/>
        <item x="5330"/>
        <item x="7272"/>
        <item x="10156"/>
        <item x="10089"/>
        <item x="7888"/>
        <item x="5799"/>
        <item x="5800"/>
        <item x="5801"/>
        <item x="6980"/>
        <item x="10090"/>
        <item x="5475"/>
        <item x="6981"/>
        <item x="7910"/>
        <item x="6992"/>
        <item x="7869"/>
        <item x="6993"/>
        <item x="5558"/>
        <item x="7840"/>
        <item x="6994"/>
        <item x="10107"/>
        <item x="9072"/>
        <item x="8690"/>
        <item x="10194"/>
        <item x="7767"/>
        <item x="8081"/>
        <item x="5804"/>
        <item x="5802"/>
        <item x="5803"/>
        <item x="7161"/>
        <item x="7178"/>
        <item x="9706"/>
        <item x="10187"/>
        <item x="10210"/>
        <item x="9720"/>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8281"/>
        <item x="6988"/>
        <item x="8018"/>
        <item x="6998"/>
        <item x="5559"/>
        <item x="7233"/>
        <item x="9454"/>
        <item x="8007"/>
        <item x="9455"/>
        <item x="9989"/>
        <item x="10004"/>
        <item x="9655"/>
        <item x="7438"/>
        <item x="8686"/>
        <item x="7439"/>
        <item x="9962"/>
        <item x="9456"/>
        <item x="9744"/>
        <item x="5263"/>
        <item x="7924"/>
        <item x="9457"/>
        <item x="7757"/>
        <item x="8466"/>
        <item x="5288"/>
        <item x="8580"/>
        <item x="8207"/>
        <item x="8112"/>
        <item x="8111"/>
        <item x="9088"/>
        <item x="9328"/>
        <item x="8603"/>
        <item x="10126"/>
        <item x="8317"/>
        <item x="10054"/>
        <item x="9752"/>
        <item x="9386"/>
        <item x="6978"/>
        <item x="6979"/>
        <item x="6982"/>
        <item x="6983"/>
        <item x="6989"/>
        <item x="5469"/>
        <item x="6991"/>
        <item x="6995"/>
        <item x="9138"/>
        <item x="6999"/>
        <item x="7002"/>
        <item x="7003"/>
        <item x="7006"/>
        <item x="5386"/>
        <item x="7007"/>
        <item x="6984"/>
        <item x="6985"/>
        <item x="6996"/>
        <item x="7004"/>
        <item x="7008"/>
        <item x="5373"/>
        <item x="7009"/>
        <item x="5241"/>
        <item x="7943"/>
        <item x="9707"/>
        <item x="8204"/>
        <item x="10127"/>
        <item x="8004"/>
        <item x="9992"/>
        <item x="6986"/>
        <item x="8113"/>
        <item x="8618"/>
        <item x="10124"/>
        <item x="6987"/>
        <item x="5226"/>
        <item x="5680"/>
        <item x="10002"/>
        <item x="9520"/>
        <item x="5681"/>
        <item x="7010"/>
        <item x="6997"/>
        <item x="9919"/>
        <item x="5683"/>
        <item x="7875"/>
        <item x="8691"/>
        <item x="5385"/>
        <item x="9721"/>
        <item x="7018"/>
        <item x="7659"/>
        <item x="9801"/>
        <item x="9498"/>
        <item x="9778"/>
        <item x="8689"/>
        <item x="7011"/>
        <item x="9809"/>
        <item x="6976"/>
        <item x="7012"/>
        <item x="7013"/>
        <item x="10380"/>
        <item x="7016"/>
        <item x="8672"/>
        <item x="8670"/>
        <item x="8582"/>
        <item x="8277"/>
        <item x="6925"/>
        <item x="6990"/>
        <item x="10146"/>
        <item x="9803"/>
        <item x="10125"/>
        <item x="9832"/>
        <item x="7537"/>
        <item x="8262"/>
        <item x="5461"/>
        <item x="8616"/>
        <item x="7464"/>
        <item x="8617"/>
        <item x="6898"/>
        <item x="8643"/>
        <item x="5805"/>
        <item x="5806"/>
        <item x="8644"/>
        <item x="7014"/>
        <item x="8635"/>
        <item x="7953"/>
        <item x="8636"/>
        <item x="9500"/>
        <item x="8527"/>
        <item x="8581"/>
        <item x="9802"/>
        <item x="5264"/>
        <item x="9524"/>
        <item x="7652"/>
        <item x="10153"/>
        <item x="7653"/>
        <item x="7796"/>
        <item x="9862"/>
        <item x="8365"/>
        <item x="9914"/>
        <item x="7870"/>
        <item x="7249"/>
        <item x="7015"/>
        <item x="9587"/>
        <item x="7860"/>
        <item x="8718"/>
        <item x="7021"/>
        <item x="7022"/>
        <item x="10195"/>
        <item x="9296"/>
        <item x="8784"/>
        <item x="9232"/>
        <item x="8765"/>
        <item x="7019"/>
        <item x="9023"/>
        <item x="9075"/>
        <item x="7023"/>
        <item x="7954"/>
        <item x="9275"/>
        <item x="9251"/>
        <item x="9252"/>
        <item x="9285"/>
        <item x="9336"/>
        <item x="9368"/>
        <item x="9349"/>
        <item x="7024"/>
        <item x="7654"/>
        <item x="9521"/>
        <item x="9507"/>
        <item x="8252"/>
        <item x="6932"/>
        <item x="8685"/>
        <item x="7027"/>
        <item x="8101"/>
        <item x="7889"/>
        <item x="7028"/>
        <item x="5560"/>
        <item x="10028"/>
        <item x="7000"/>
        <item x="7001"/>
        <item x="9101"/>
        <item x="9126"/>
        <item x="10145"/>
        <item x="9198"/>
        <item x="9555"/>
        <item x="10128"/>
        <item x="9581"/>
        <item x="9330"/>
        <item x="7583"/>
        <item x="7567"/>
        <item x="7038"/>
        <item x="9849"/>
        <item x="7036"/>
        <item x="7034"/>
        <item x="7020"/>
        <item x="8114"/>
        <item x="8604"/>
        <item x="8284"/>
        <item x="10005"/>
        <item x="7446"/>
        <item x="5807"/>
        <item x="5808"/>
        <item x="7530"/>
        <item x="7035"/>
        <item x="7037"/>
        <item x="7039"/>
        <item x="7045"/>
        <item x="7046"/>
        <item x="7047"/>
        <item x="7048"/>
        <item x="7040"/>
        <item x="7057"/>
        <item x="7049"/>
        <item x="7050"/>
        <item x="5358"/>
        <item x="7300"/>
        <item x="5359"/>
        <item x="7051"/>
        <item x="7041"/>
        <item x="7472"/>
        <item x="7283"/>
        <item x="9394"/>
        <item x="7890"/>
        <item x="7029"/>
        <item x="7841"/>
        <item x="7894"/>
        <item x="7396"/>
        <item x="7397"/>
        <item x="7052"/>
        <item x="7400"/>
        <item x="7404"/>
        <item x="7398"/>
        <item x="7221"/>
        <item x="7063"/>
        <item x="7408"/>
        <item x="9632"/>
        <item x="8209"/>
        <item x="5201"/>
        <item x="8311"/>
        <item m="1" x="10388"/>
        <item x="9854"/>
        <item x="7395"/>
        <item x="9297"/>
        <item x="7974"/>
        <item x="7058"/>
        <item x="7025"/>
        <item x="7064"/>
        <item x="7059"/>
        <item x="7030"/>
        <item x="7060"/>
        <item x="7061"/>
        <item x="7068"/>
        <item x="7073"/>
        <item x="7732"/>
        <item x="5181"/>
        <item x="7069"/>
        <item x="9804"/>
        <item x="7070"/>
        <item x="7042"/>
        <item x="7071"/>
        <item x="9805"/>
        <item x="7031"/>
        <item x="7065"/>
        <item x="7066"/>
        <item x="9588"/>
        <item x="8529"/>
        <item x="5588"/>
        <item x="7871"/>
        <item x="7660"/>
        <item x="5611"/>
        <item x="9545"/>
        <item x="9595"/>
        <item x="9745"/>
        <item x="9594"/>
        <item x="5714"/>
        <item x="9866"/>
        <item x="7338"/>
        <item x="9846"/>
        <item x="7339"/>
        <item x="5684"/>
        <item x="5265"/>
        <item x="5374"/>
        <item x="7441"/>
        <item x="7426"/>
        <item x="7340"/>
        <item x="5331"/>
        <item x="10252"/>
        <item x="10135"/>
        <item x="8366"/>
        <item x="8619"/>
        <item x="10364"/>
        <item x="7127"/>
        <item x="7126"/>
        <item x="7032"/>
        <item x="7043"/>
        <item x="7900"/>
        <item x="7053"/>
        <item x="7072"/>
        <item x="8467"/>
        <item x="7054"/>
        <item x="5713"/>
        <item x="5318"/>
        <item x="8387"/>
        <item x="7044"/>
        <item x="8009"/>
        <item x="5462"/>
        <item x="8528"/>
        <item x="9963"/>
        <item x="9841"/>
        <item x="5266"/>
        <item x="9604"/>
        <item x="7079"/>
        <item x="8900"/>
        <item x="10320"/>
        <item x="8583"/>
        <item x="8289"/>
        <item x="8620"/>
        <item x="9633"/>
        <item x="9634"/>
        <item x="9727"/>
        <item x="8584"/>
        <item x="7179"/>
        <item x="8621"/>
        <item x="5397"/>
        <item x="9522"/>
        <item x="9531"/>
        <item x="5250"/>
        <item x="10175"/>
        <item x="8508"/>
        <item x="9728"/>
        <item x="8637"/>
        <item x="10199"/>
        <item x="5360"/>
        <item x="5626"/>
        <item x="7373"/>
        <item x="9523"/>
        <item x="9234"/>
        <item x="10178"/>
        <item x="7984"/>
        <item x="10321"/>
        <item x="9833"/>
        <item x="7080"/>
        <item x="7074"/>
        <item x="7075"/>
        <item x="7081"/>
        <item x="9244"/>
        <item x="5420"/>
        <item x="7813"/>
        <item x="7143"/>
        <item x="7062"/>
        <item x="7076"/>
        <item x="7084"/>
        <item x="9987"/>
        <item x="5436"/>
        <item x="7318"/>
        <item x="7337"/>
        <item x="7690"/>
        <item x="10378"/>
        <item x="7033"/>
        <item x="5621"/>
        <item x="7553"/>
        <item x="7891"/>
        <item x="8251"/>
        <item x="9746"/>
        <item x="8384"/>
        <item x="9393"/>
        <item x="8044"/>
        <item x="8031"/>
        <item x="7399"/>
        <item x="8253"/>
        <item x="9812"/>
        <item x="7077"/>
        <item x="7558"/>
        <item x="7559"/>
        <item x="7556"/>
        <item x="7555"/>
        <item x="7554"/>
        <item x="8638"/>
        <item x="8261"/>
        <item x="8210"/>
        <item x="7709"/>
        <item x="7087"/>
        <item x="7462"/>
        <item x="5400"/>
        <item x="7445"/>
        <item x="9489"/>
        <item x="9220"/>
        <item x="8543"/>
        <item x="5561"/>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8048"/>
        <item x="7085"/>
        <item x="7088"/>
        <item x="7858"/>
        <item x="7082"/>
        <item x="10141"/>
        <item x="9729"/>
        <item x="7447"/>
        <item x="9776"/>
        <item x="7055"/>
        <item x="7017"/>
        <item x="7026"/>
        <item x="8645"/>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7"/>
        <item x="5078"/>
        <item x="5079"/>
        <item x="5080"/>
        <item x="5081"/>
        <item x="5082"/>
        <item x="5083"/>
        <item x="5084"/>
        <item x="5085"/>
        <item x="5086"/>
        <item x="5087"/>
        <item x="5088"/>
        <item x="5076"/>
        <item x="9532"/>
        <item x="10283"/>
        <item x="7925"/>
        <item x="9960"/>
        <item x="10129"/>
        <item x="9708"/>
        <item x="9958"/>
        <item x="9142"/>
        <item x="8766"/>
        <item x="8767"/>
        <item x="9766"/>
        <item x="5332"/>
        <item x="8658"/>
        <item x="9144"/>
        <item x="8639"/>
        <item x="8175"/>
        <item x="7904"/>
        <item x="7250"/>
        <item x="10013"/>
        <item x="7714"/>
        <item x="7604"/>
        <item x="7655"/>
        <item x="10143"/>
        <item x="7569"/>
        <item x="7517"/>
        <item x="9890"/>
        <item x="8640"/>
        <item x="8008"/>
        <item x="7315"/>
        <item x="5437"/>
        <item x="8309"/>
        <item x="7676"/>
        <item x="5205"/>
        <item x="5438"/>
        <item x="7091"/>
        <item x="7736"/>
        <item x="5465"/>
        <item x="10130"/>
        <item x="7605"/>
        <item x="7872"/>
        <item x="7222"/>
        <item x="5089"/>
        <item x="5090"/>
        <item x="5091"/>
        <item x="5092"/>
        <item x="5093"/>
        <item x="5094"/>
        <item x="5095"/>
        <item x="5096"/>
        <item x="7067"/>
        <item x="10137"/>
        <item x="8314"/>
        <item x="8211"/>
        <item x="7668"/>
        <item x="9777"/>
        <item x="7290"/>
        <item x="8310"/>
        <item x="8212"/>
        <item x="8585"/>
        <item x="5685"/>
        <item x="7606"/>
        <item x="7086"/>
        <item x="7089"/>
        <item x="7092"/>
        <item x="7185"/>
        <item x="7093"/>
        <item x="7095"/>
        <item x="5242"/>
        <item x="7098"/>
        <item x="7083"/>
        <item x="7097"/>
        <item x="8208"/>
        <item x="10319"/>
        <item x="5227"/>
        <item x="7099"/>
        <item x="7101"/>
        <item x="7167"/>
        <item x="10136"/>
        <item x="7090"/>
        <item x="5686"/>
        <item x="9466"/>
        <item x="7162"/>
        <item x="9143"/>
        <item x="8213"/>
        <item x="7102"/>
        <item x="7341"/>
        <item x="7284"/>
        <item x="7100"/>
        <item x="10006"/>
        <item x="5562"/>
        <item x="7873"/>
        <item x="8768"/>
        <item x="8780"/>
        <item x="8978"/>
        <item x="8793"/>
        <item x="9556"/>
        <item x="7880"/>
        <item x="7096"/>
        <item x="7708"/>
        <item x="7584"/>
        <item x="9950"/>
        <item x="7776"/>
        <item x="9504"/>
        <item x="9810"/>
        <item x="9590"/>
        <item x="7992"/>
        <item x="9235"/>
        <item x="8622"/>
        <item x="10131"/>
        <item x="8623"/>
        <item x="7163"/>
        <item x="7892"/>
        <item x="8214"/>
        <item x="10132"/>
        <item x="8099"/>
        <item x="7919"/>
        <item x="8367"/>
        <item x="7109"/>
        <item x="9236"/>
        <item x="5297"/>
        <item x="7094"/>
        <item x="7103"/>
        <item x="7106"/>
        <item x="5715"/>
        <item x="7104"/>
        <item x="7926"/>
        <item x="9731"/>
        <item x="9557"/>
        <item x="8805"/>
        <item x="9709"/>
        <item x="7463"/>
        <item x="5337"/>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8026"/>
        <item x="5162"/>
        <item x="5163"/>
        <item x="5164"/>
        <item x="5165"/>
        <item x="5166"/>
        <item x="5316"/>
        <item x="8316"/>
        <item x="8296"/>
        <item x="7899"/>
        <item x="9855"/>
        <item x="8509"/>
        <item x="9813"/>
        <item x="9929"/>
        <item x="7568"/>
        <item x="5809"/>
        <item x="5810"/>
        <item x="9233"/>
        <item x="7105"/>
        <item x="9159"/>
        <item x="8738"/>
        <item x="7691"/>
        <item x="7704"/>
        <item x="10368"/>
        <item x="7737"/>
        <item x="9237"/>
        <item x="9127"/>
        <item x="10211"/>
        <item x="9458"/>
        <item x="9527"/>
        <item x="9276"/>
        <item x="9286"/>
        <item x="9277"/>
        <item x="9278"/>
        <item x="9287"/>
        <item x="8033"/>
        <item x="8263"/>
        <item x="10134"/>
        <item x="5463"/>
        <item x="9387"/>
        <item x="9351"/>
        <item x="9367"/>
        <item x="9350"/>
        <item x="9376"/>
        <item x="7056"/>
        <item x="7181"/>
        <item x="7078"/>
        <item x="7107"/>
        <item x="5347"/>
        <item x="7005"/>
        <item x="7108"/>
        <item x="8215"/>
        <item x="5202"/>
        <item x="10253"/>
        <item x="7985"/>
        <item x="10301"/>
        <item x="10164"/>
        <item x="5171"/>
        <item x="8542"/>
        <item m="1" x="10395"/>
        <item x="8029"/>
        <item x="10202"/>
        <item x="8624"/>
        <item x="7180"/>
        <item x="8475"/>
        <item x="5272"/>
        <item x="8062"/>
        <item x="9224"/>
        <item x="9710"/>
        <item x="9245"/>
        <item x="9589"/>
        <item x="9649"/>
        <item x="9032"/>
        <item x="8979"/>
        <item x="8794"/>
        <item x="10379"/>
        <item x="8707"/>
        <item x="8879"/>
        <item x="8880"/>
        <item x="5167"/>
        <item x="5168"/>
        <item x="5169"/>
        <item x="9102"/>
        <item x="9910"/>
        <item x="7756"/>
      </items>
    </pivotField>
    <pivotField compact="0" outline="0" showAll="0"/>
    <pivotField axis="axisRow" compact="0" outline="0" showAll="0" defaultSubtotal="0">
      <items count="517">
        <item x="10"/>
        <item m="1" x="188"/>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
        <item x="4"/>
        <item x="8"/>
        <item x="9"/>
        <item x="6"/>
        <item x="7"/>
        <item x="5"/>
        <item x="3"/>
        <item x="2"/>
        <item x="125"/>
        <item x="0"/>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m="1" x="220"/>
        <item m="1" x="221"/>
        <item m="1" x="222"/>
        <item m="1" x="223"/>
        <item m="1" x="224"/>
        <item m="1" x="225"/>
        <item m="1" x="226"/>
        <item m="1" x="227"/>
        <item m="1" x="228"/>
        <item m="1" x="229"/>
        <item m="1" x="230"/>
        <item m="1" x="231"/>
        <item m="1" x="232"/>
        <item m="1" x="233"/>
        <item m="1" x="234"/>
        <item m="1" x="235"/>
        <item m="1" x="236"/>
        <item m="1" x="237"/>
        <item m="1" x="238"/>
        <item m="1" x="239"/>
        <item m="1" x="240"/>
        <item m="1" x="241"/>
        <item m="1" x="242"/>
        <item m="1" x="243"/>
        <item m="1" x="244"/>
        <item m="1" x="245"/>
        <item m="1" x="246"/>
        <item m="1" x="247"/>
        <item m="1" x="248"/>
        <item m="1" x="249"/>
        <item m="1" x="250"/>
        <item m="1" x="251"/>
        <item m="1" x="252"/>
        <item m="1" x="253"/>
        <item m="1" x="254"/>
        <item m="1" x="255"/>
        <item m="1" x="256"/>
        <item m="1" x="257"/>
        <item m="1" x="258"/>
        <item m="1" x="259"/>
        <item m="1" x="260"/>
        <item m="1" x="261"/>
        <item m="1" x="262"/>
        <item m="1" x="263"/>
        <item m="1" x="264"/>
        <item m="1" x="265"/>
        <item m="1" x="266"/>
        <item m="1" x="267"/>
        <item m="1" x="268"/>
        <item m="1" x="269"/>
        <item m="1" x="270"/>
        <item m="1" x="271"/>
        <item m="1" x="272"/>
        <item m="1" x="273"/>
        <item m="1" x="274"/>
        <item m="1" x="275"/>
        <item m="1" x="276"/>
        <item m="1" x="277"/>
        <item m="1" x="278"/>
        <item m="1" x="279"/>
        <item m="1" x="280"/>
        <item m="1" x="281"/>
        <item m="1" x="282"/>
        <item m="1" x="283"/>
        <item m="1" x="284"/>
        <item m="1" x="285"/>
        <item m="1" x="286"/>
        <item m="1" x="287"/>
        <item m="1" x="288"/>
        <item m="1" x="289"/>
        <item m="1" x="290"/>
        <item m="1" x="291"/>
        <item m="1" x="292"/>
        <item m="1" x="293"/>
        <item m="1" x="294"/>
        <item m="1" x="295"/>
        <item m="1" x="296"/>
        <item m="1" x="297"/>
        <item m="1" x="298"/>
        <item m="1" x="299"/>
        <item m="1" x="300"/>
        <item m="1" x="301"/>
        <item m="1" x="302"/>
        <item m="1" x="303"/>
        <item m="1" x="304"/>
        <item m="1" x="305"/>
        <item m="1" x="306"/>
        <item m="1" x="307"/>
        <item m="1" x="308"/>
        <item m="1" x="309"/>
        <item m="1" x="310"/>
        <item m="1" x="311"/>
        <item m="1" x="312"/>
        <item m="1" x="313"/>
        <item m="1" x="314"/>
        <item m="1" x="315"/>
        <item m="1" x="316"/>
        <item m="1" x="317"/>
        <item m="1" x="318"/>
        <item m="1" x="319"/>
        <item m="1" x="320"/>
        <item m="1" x="321"/>
        <item m="1" x="322"/>
        <item m="1" x="323"/>
        <item m="1" x="324"/>
        <item m="1" x="325"/>
        <item m="1" x="326"/>
        <item m="1" x="327"/>
        <item m="1" x="328"/>
        <item m="1" x="329"/>
        <item m="1" x="330"/>
        <item m="1" x="331"/>
        <item m="1" x="332"/>
        <item m="1" x="333"/>
        <item m="1" x="334"/>
        <item m="1" x="335"/>
        <item m="1" x="336"/>
        <item m="1" x="337"/>
        <item m="1" x="338"/>
        <item m="1" x="339"/>
        <item m="1" x="340"/>
        <item m="1" x="341"/>
        <item m="1" x="342"/>
        <item m="1" x="343"/>
        <item m="1" x="344"/>
        <item m="1" x="345"/>
        <item m="1" x="346"/>
        <item m="1" x="347"/>
        <item m="1" x="348"/>
        <item m="1" x="349"/>
        <item m="1" x="350"/>
        <item m="1" x="351"/>
        <item m="1" x="352"/>
        <item m="1" x="353"/>
        <item m="1" x="354"/>
        <item m="1" x="355"/>
        <item m="1" x="356"/>
        <item m="1" x="357"/>
        <item m="1" x="358"/>
        <item m="1" x="359"/>
        <item m="1" x="360"/>
        <item m="1" x="361"/>
        <item m="1" x="362"/>
        <item m="1" x="363"/>
        <item m="1" x="364"/>
        <item m="1" x="365"/>
        <item m="1" x="366"/>
        <item m="1" x="367"/>
        <item m="1" x="368"/>
        <item m="1" x="369"/>
        <item m="1" x="370"/>
        <item m="1" x="371"/>
        <item m="1" x="372"/>
        <item m="1" x="373"/>
        <item m="1" x="374"/>
        <item m="1" x="375"/>
        <item m="1" x="376"/>
        <item m="1" x="377"/>
        <item m="1" x="378"/>
        <item m="1" x="379"/>
        <item m="1" x="380"/>
        <item m="1" x="381"/>
        <item m="1" x="382"/>
        <item m="1" x="383"/>
        <item m="1" x="384"/>
        <item m="1" x="385"/>
        <item m="1" x="386"/>
        <item m="1" x="387"/>
        <item m="1" x="388"/>
        <item m="1" x="389"/>
        <item m="1" x="390"/>
        <item m="1" x="391"/>
        <item m="1" x="392"/>
        <item m="1" x="393"/>
        <item m="1" x="394"/>
        <item m="1" x="395"/>
        <item m="1" x="396"/>
        <item m="1" x="397"/>
        <item m="1" x="398"/>
        <item m="1" x="399"/>
        <item m="1" x="400"/>
        <item m="1" x="401"/>
        <item m="1" x="402"/>
        <item m="1" x="403"/>
        <item m="1" x="404"/>
        <item m="1" x="405"/>
        <item m="1" x="406"/>
        <item m="1" x="407"/>
        <item m="1" x="408"/>
        <item m="1" x="409"/>
        <item m="1" x="410"/>
        <item m="1" x="411"/>
        <item m="1" x="412"/>
        <item m="1" x="413"/>
        <item m="1" x="414"/>
        <item m="1" x="415"/>
        <item m="1" x="416"/>
        <item m="1" x="417"/>
        <item m="1" x="418"/>
        <item m="1" x="419"/>
        <item m="1" x="420"/>
        <item m="1" x="421"/>
        <item m="1" x="422"/>
        <item m="1" x="423"/>
        <item m="1" x="424"/>
        <item m="1" x="425"/>
        <item m="1" x="426"/>
        <item m="1" x="427"/>
        <item m="1" x="428"/>
        <item m="1" x="429"/>
        <item m="1" x="430"/>
        <item m="1" x="431"/>
        <item m="1" x="432"/>
        <item m="1" x="433"/>
        <item m="1" x="434"/>
        <item m="1" x="435"/>
        <item m="1" x="436"/>
        <item m="1" x="437"/>
        <item m="1" x="438"/>
        <item m="1" x="439"/>
        <item m="1" x="440"/>
        <item m="1" x="441"/>
        <item m="1" x="442"/>
        <item m="1" x="443"/>
        <item m="1" x="444"/>
        <item m="1" x="445"/>
        <item m="1" x="446"/>
        <item m="1" x="447"/>
        <item m="1" x="448"/>
        <item m="1" x="449"/>
        <item m="1" x="450"/>
        <item m="1" x="451"/>
        <item m="1" x="452"/>
        <item m="1" x="453"/>
        <item m="1" x="454"/>
        <item m="1" x="455"/>
        <item m="1" x="456"/>
        <item m="1" x="457"/>
        <item m="1" x="458"/>
        <item m="1" x="459"/>
        <item m="1" x="460"/>
        <item m="1" x="461"/>
        <item m="1" x="462"/>
        <item m="1" x="463"/>
        <item m="1" x="464"/>
        <item m="1" x="465"/>
        <item m="1" x="466"/>
        <item m="1" x="467"/>
        <item m="1" x="468"/>
        <item m="1" x="469"/>
        <item m="1" x="470"/>
        <item m="1" x="471"/>
        <item m="1" x="472"/>
        <item m="1" x="473"/>
        <item m="1" x="474"/>
        <item m="1" x="475"/>
        <item m="1" x="476"/>
        <item m="1" x="477"/>
        <item m="1" x="478"/>
        <item m="1" x="479"/>
        <item m="1" x="480"/>
        <item m="1" x="481"/>
        <item m="1" x="482"/>
        <item m="1" x="483"/>
        <item m="1" x="484"/>
        <item m="1" x="485"/>
        <item m="1" x="486"/>
        <item m="1" x="487"/>
        <item m="1" x="488"/>
        <item m="1" x="489"/>
        <item m="1" x="490"/>
        <item m="1" x="491"/>
        <item m="1" x="492"/>
        <item m="1" x="493"/>
        <item m="1" x="494"/>
        <item m="1" x="495"/>
        <item m="1" x="496"/>
        <item m="1" x="497"/>
        <item m="1" x="498"/>
        <item m="1" x="499"/>
        <item m="1" x="500"/>
        <item m="1" x="501"/>
        <item m="1" x="502"/>
        <item m="1" x="503"/>
        <item m="1" x="504"/>
        <item m="1" x="505"/>
        <item m="1" x="506"/>
        <item m="1" x="507"/>
        <item m="1" x="508"/>
        <item m="1" x="509"/>
        <item m="1" x="510"/>
        <item m="1" x="511"/>
        <item m="1" x="512"/>
        <item m="1" x="513"/>
        <item m="1" x="514"/>
        <item m="1" x="515"/>
        <item m="1" x="516"/>
      </items>
    </pivotField>
    <pivotField axis="axisRow" compact="0" outline="0" showAll="0" defaultSubtotal="0">
      <items count="517">
        <item m="1" x="204"/>
        <item x="1"/>
        <item x="4"/>
        <item x="139"/>
        <item x="140"/>
        <item x="141"/>
        <item x="9"/>
        <item x="7"/>
        <item x="8"/>
        <item x="132"/>
        <item x="5"/>
        <item x="128"/>
        <item x="129"/>
        <item x="124"/>
        <item m="1" x="189"/>
        <item x="68"/>
        <item x="148"/>
        <item x="83"/>
        <item x="15"/>
        <item x="43"/>
        <item x="182"/>
        <item x="123"/>
        <item x="38"/>
        <item x="44"/>
        <item x="23"/>
        <item x="52"/>
        <item x="50"/>
        <item x="20"/>
        <item x="154"/>
        <item x="89"/>
        <item x="143"/>
        <item x="78"/>
        <item x="11"/>
        <item x="53"/>
        <item x="30"/>
        <item x="33"/>
        <item x="187"/>
        <item x="186"/>
        <item x="14"/>
        <item x="42"/>
        <item x="145"/>
        <item x="80"/>
        <item x="40"/>
        <item x="13"/>
        <item x="146"/>
        <item x="81"/>
        <item x="41"/>
        <item x="144"/>
        <item x="79"/>
        <item x="39"/>
        <item x="12"/>
        <item x="149"/>
        <item x="84"/>
        <item x="60"/>
        <item x="112"/>
        <item x="36"/>
        <item x="63"/>
        <item x="22"/>
        <item x="71"/>
        <item x="58"/>
        <item x="48"/>
        <item x="19"/>
        <item x="152"/>
        <item x="87"/>
        <item x="37"/>
        <item x="153"/>
        <item x="88"/>
        <item x="49"/>
        <item x="18"/>
        <item x="46"/>
        <item x="151"/>
        <item x="86"/>
        <item x="28"/>
        <item x="10"/>
        <item x="137"/>
        <item x="6"/>
        <item x="125"/>
        <item x="2"/>
        <item x="0"/>
        <item x="126"/>
        <item x="131"/>
        <item x="3"/>
        <item x="133"/>
        <item x="138"/>
        <item x="134"/>
        <item x="135"/>
        <item x="127"/>
        <item x="142"/>
        <item x="32"/>
        <item x="70"/>
        <item m="1" x="188"/>
        <item m="1" x="353"/>
        <item m="1" x="516"/>
        <item m="1" x="275"/>
        <item m="1" x="501"/>
        <item m="1" x="499"/>
        <item m="1" x="315"/>
        <item m="1" x="414"/>
        <item m="1" x="326"/>
        <item m="1" x="258"/>
        <item m="1" x="356"/>
        <item m="1" x="511"/>
        <item m="1" x="335"/>
        <item m="1" x="514"/>
        <item m="1" x="360"/>
        <item m="1" x="446"/>
        <item m="1" x="439"/>
        <item m="1" x="293"/>
        <item m="1" x="478"/>
        <item m="1" x="357"/>
        <item m="1" x="442"/>
        <item m="1" x="513"/>
        <item m="1" x="417"/>
        <item m="1" x="438"/>
        <item m="1" x="344"/>
        <item m="1" x="445"/>
        <item m="1" x="331"/>
        <item m="1" x="479"/>
        <item m="1" x="316"/>
        <item m="1" x="338"/>
        <item m="1" x="350"/>
        <item m="1" x="432"/>
        <item m="1" x="420"/>
        <item m="1" x="484"/>
        <item m="1" x="490"/>
        <item m="1" x="440"/>
        <item m="1" x="270"/>
        <item m="1" x="362"/>
        <item m="1" x="422"/>
        <item m="1" x="421"/>
        <item m="1" x="424"/>
        <item m="1" x="425"/>
        <item m="1" x="312"/>
        <item m="1" x="394"/>
        <item m="1" x="515"/>
        <item m="1" x="291"/>
        <item m="1" x="447"/>
        <item m="1" x="433"/>
        <item m="1" x="496"/>
        <item m="1" x="434"/>
        <item m="1" x="332"/>
        <item m="1" x="303"/>
        <item m="1" x="259"/>
        <item m="1" x="273"/>
        <item m="1" x="486"/>
        <item m="1" x="429"/>
        <item m="1" x="342"/>
        <item m="1" x="351"/>
        <item m="1" x="380"/>
        <item m="1" x="352"/>
        <item m="1" x="412"/>
        <item m="1" x="437"/>
        <item m="1" x="415"/>
        <item m="1" x="427"/>
        <item m="1" x="263"/>
        <item m="1" x="313"/>
        <item m="1" x="392"/>
        <item m="1" x="500"/>
        <item m="1" x="379"/>
        <item m="1" x="385"/>
        <item m="1" x="272"/>
        <item m="1" x="413"/>
        <item m="1" x="279"/>
        <item m="1" x="401"/>
        <item m="1" x="322"/>
        <item m="1" x="345"/>
        <item m="1" x="493"/>
        <item m="1" x="399"/>
        <item m="1" x="358"/>
        <item m="1" x="450"/>
        <item m="1" x="382"/>
        <item m="1" x="430"/>
        <item m="1" x="431"/>
        <item m="1" x="311"/>
        <item m="1" x="495"/>
        <item m="1" x="252"/>
        <item m="1" x="388"/>
        <item m="1" x="365"/>
        <item m="1" x="498"/>
        <item m="1" x="504"/>
        <item m="1" x="419"/>
        <item m="1" x="489"/>
        <item m="1" x="423"/>
        <item m="1" x="381"/>
        <item m="1" x="333"/>
        <item m="1" x="497"/>
        <item m="1" x="395"/>
        <item m="1" x="359"/>
        <item m="1" x="354"/>
        <item m="1" x="436"/>
        <item m="1" x="491"/>
        <item m="1" x="406"/>
        <item m="1" x="292"/>
        <item m="1" x="428"/>
        <item m="1" x="318"/>
        <item m="1" x="271"/>
        <item m="1" x="266"/>
        <item m="1" x="485"/>
        <item m="1" x="254"/>
        <item m="1" x="339"/>
        <item m="1" x="255"/>
        <item m="1" x="435"/>
        <item m="1" x="387"/>
        <item m="1" x="455"/>
        <item m="1" x="391"/>
        <item m="1" x="317"/>
        <item m="1" x="416"/>
        <item m="1" x="396"/>
        <item m="1" x="389"/>
        <item m="1" x="510"/>
        <item m="1" x="492"/>
        <item m="1" x="386"/>
        <item m="1" x="376"/>
        <item m="1" x="443"/>
        <item m="1" x="397"/>
        <item m="1" x="454"/>
        <item m="1" x="274"/>
        <item m="1" x="390"/>
        <item m="1" x="320"/>
        <item m="1" x="319"/>
        <item m="1" x="363"/>
        <item m="1" x="361"/>
        <item m="1" x="400"/>
        <item m="1" x="384"/>
        <item m="1" x="378"/>
        <item m="1" x="278"/>
        <item m="1" x="294"/>
        <item m="1" x="456"/>
        <item m="1" x="502"/>
        <item m="1" x="451"/>
        <item m="1" x="418"/>
        <item m="1" x="441"/>
        <item m="1" x="444"/>
        <item m="1" x="463"/>
        <item m="1" x="276"/>
        <item m="1" x="383"/>
        <item m="1" x="398"/>
        <item m="1" x="309"/>
        <item m="1" x="277"/>
        <item m="1" x="494"/>
        <item m="1" x="321"/>
        <item m="1" x="426"/>
        <item m="1" x="411"/>
        <item m="1" x="393"/>
        <item m="1" x="355"/>
        <item m="1" x="487"/>
        <item m="1" x="503"/>
        <item m="1" x="507"/>
        <item m="1" x="308"/>
        <item m="1" x="299"/>
        <item m="1" x="300"/>
        <item m="1" x="323"/>
        <item m="1" x="330"/>
        <item m="1" x="301"/>
        <item m="1" x="306"/>
        <item m="1" x="307"/>
        <item m="1" x="512"/>
        <item m="1" x="509"/>
        <item m="1" x="324"/>
        <item m="1" x="302"/>
        <item m="1" x="508"/>
        <item m="1" x="506"/>
        <item m="1" x="488"/>
        <item m="1" x="377"/>
        <item m="1" x="505"/>
        <item m="1" x="366"/>
        <item m="1" x="305"/>
        <item m="1" x="304"/>
        <item m="1" x="298"/>
        <item m="1" x="471"/>
        <item m="1" x="269"/>
        <item m="1" x="329"/>
        <item m="1" x="481"/>
        <item m="1" x="328"/>
        <item m="1" x="267"/>
        <item m="1" x="231"/>
        <item m="1" x="256"/>
        <item m="1" x="280"/>
        <item m="1" x="197"/>
        <item m="1" x="464"/>
        <item m="1" x="404"/>
        <item m="1" x="466"/>
        <item m="1" x="250"/>
        <item m="1" x="206"/>
        <item m="1" x="239"/>
        <item m="1" x="223"/>
        <item m="1" x="238"/>
        <item m="1" x="262"/>
        <item m="1" x="287"/>
        <item m="1" x="459"/>
        <item m="1" x="314"/>
        <item m="1" x="222"/>
        <item m="1" x="219"/>
        <item m="1" x="225"/>
        <item m="1" x="470"/>
        <item m="1" x="240"/>
        <item m="1" x="453"/>
        <item m="1" x="340"/>
        <item m="1" x="236"/>
        <item m="1" x="472"/>
        <item m="1" x="284"/>
        <item m="1" x="234"/>
        <item m="1" x="405"/>
        <item m="1" x="465"/>
        <item m="1" x="230"/>
        <item m="1" x="210"/>
        <item m="1" x="364"/>
        <item m="1" x="245"/>
        <item m="1" x="467"/>
        <item m="1" x="208"/>
        <item m="1" x="261"/>
        <item m="1" x="285"/>
        <item m="1" x="205"/>
        <item m="1" x="216"/>
        <item m="1" x="457"/>
        <item m="1" x="198"/>
        <item m="1" x="462"/>
        <item m="1" x="337"/>
        <item m="1" x="228"/>
        <item m="1" x="212"/>
        <item m="1" x="202"/>
        <item m="1" x="476"/>
        <item m="1" x="242"/>
        <item m="1" x="289"/>
        <item m="1" x="286"/>
        <item m="1" x="220"/>
        <item m="1" x="201"/>
        <item m="1" x="327"/>
        <item m="1" x="246"/>
        <item m="1" x="283"/>
        <item m="1" x="221"/>
        <item m="1" x="480"/>
        <item m="1" x="235"/>
        <item m="1" x="209"/>
        <item m="1" x="346"/>
        <item m="1" x="194"/>
        <item m="1" x="458"/>
        <item m="1" x="195"/>
        <item m="1" x="260"/>
        <item m="1" x="264"/>
        <item m="1" x="334"/>
        <item m="1" x="215"/>
        <item m="1" x="403"/>
        <item m="1" x="282"/>
        <item m="1" x="474"/>
        <item m="1" x="452"/>
        <item m="1" x="248"/>
        <item m="1" x="477"/>
        <item m="1" x="461"/>
        <item m="1" x="211"/>
        <item m="1" x="288"/>
        <item m="1" x="473"/>
        <item m="1" x="232"/>
        <item m="1" x="296"/>
        <item m="1" x="482"/>
        <item m="1" x="290"/>
        <item m="1" x="265"/>
        <item m="1" x="297"/>
        <item m="1" x="341"/>
        <item m="1" x="217"/>
        <item m="1" x="469"/>
        <item m="1" x="192"/>
        <item m="1" x="207"/>
        <item m="1" x="203"/>
        <item m="1" x="200"/>
        <item m="1" x="241"/>
        <item m="1" x="460"/>
        <item m="1" x="224"/>
        <item m="1" x="249"/>
        <item m="1" x="247"/>
        <item m="1" x="227"/>
        <item m="1" x="233"/>
        <item m="1" x="243"/>
        <item m="1" x="257"/>
        <item m="1" x="325"/>
        <item m="1" x="468"/>
        <item m="1" x="281"/>
        <item m="1" x="237"/>
        <item m="1" x="229"/>
        <item m="1" x="213"/>
        <item m="1" x="349"/>
        <item m="1" x="218"/>
        <item m="1" x="226"/>
        <item m="1" x="402"/>
        <item m="1" x="251"/>
        <item m="1" x="214"/>
        <item m="1" x="475"/>
        <item m="1" x="244"/>
        <item m="1" x="193"/>
        <item m="1" x="190"/>
        <item m="1" x="449"/>
        <item m="1" x="370"/>
        <item m="1" x="371"/>
        <item m="1" x="268"/>
        <item m="1" x="374"/>
        <item m="1" x="336"/>
        <item m="1" x="483"/>
        <item m="1" x="408"/>
        <item m="1" x="375"/>
        <item m="1" x="409"/>
        <item m="1" x="196"/>
        <item m="1" x="310"/>
        <item m="1" x="373"/>
        <item m="1" x="191"/>
        <item m="1" x="369"/>
        <item m="1" x="410"/>
        <item m="1" x="368"/>
        <item m="1" x="295"/>
        <item m="1" x="343"/>
        <item m="1" x="407"/>
        <item m="1" x="372"/>
        <item m="1" x="199"/>
        <item m="1" x="448"/>
        <item m="1" x="367"/>
        <item x="62"/>
        <item x="102"/>
        <item x="165"/>
        <item x="21"/>
        <item x="183"/>
        <item x="24"/>
        <item x="54"/>
        <item x="27"/>
        <item x="61"/>
        <item x="26"/>
        <item x="69"/>
        <item x="29"/>
        <item x="55"/>
        <item m="1" x="348"/>
        <item x="25"/>
        <item x="180"/>
        <item m="1" x="347"/>
        <item x="51"/>
        <item x="75"/>
        <item x="130"/>
        <item x="35"/>
        <item x="66"/>
        <item x="158"/>
        <item x="94"/>
        <item x="177"/>
        <item x="108"/>
        <item x="114"/>
        <item x="161"/>
        <item x="98"/>
        <item x="120"/>
        <item x="118"/>
        <item x="119"/>
        <item x="116"/>
        <item x="176"/>
        <item x="167"/>
        <item x="104"/>
        <item x="159"/>
        <item x="95"/>
        <item x="96"/>
        <item x="105"/>
        <item x="168"/>
        <item x="172"/>
        <item x="113"/>
        <item x="67"/>
        <item x="174"/>
        <item x="110"/>
        <item x="173"/>
        <item x="184"/>
        <item x="178"/>
        <item x="162"/>
        <item x="99"/>
        <item x="164"/>
        <item x="101"/>
        <item x="156"/>
        <item x="92"/>
        <item x="166"/>
        <item x="103"/>
        <item x="160"/>
        <item x="97"/>
        <item x="155"/>
        <item x="91"/>
        <item x="157"/>
        <item x="93"/>
        <item x="169"/>
        <item x="106"/>
        <item x="170"/>
        <item x="107"/>
        <item x="90"/>
        <item x="163"/>
        <item x="100"/>
        <item x="175"/>
        <item x="111"/>
        <item x="171"/>
        <item x="109"/>
        <item x="115"/>
        <item x="121"/>
        <item m="1" x="253"/>
        <item x="77"/>
        <item x="57"/>
        <item x="185"/>
        <item x="74"/>
        <item x="65"/>
        <item x="64"/>
        <item x="73"/>
        <item x="117"/>
        <item x="76"/>
        <item x="59"/>
        <item x="56"/>
        <item x="72"/>
        <item x="181"/>
        <item x="136"/>
        <item x="31"/>
        <item x="179"/>
        <item x="122"/>
        <item x="34"/>
        <item x="16"/>
        <item x="45"/>
        <item x="147"/>
        <item x="82"/>
        <item x="17"/>
        <item x="150"/>
        <item x="85"/>
        <item x="47"/>
      </items>
    </pivotField>
    <pivotField axis="axisRow" compact="0" outline="0" showAll="0" insertPageBreak="1">
      <items count="148">
        <item h="1" x="35"/>
        <item h="1" x="38"/>
        <item h="1" x="74"/>
        <item h="1" x="4"/>
        <item h="1" x="16"/>
        <item h="1" x="45"/>
        <item h="1" x="140"/>
        <item h="1" x="39"/>
        <item h="1" x="146"/>
        <item h="1" x="99"/>
        <item h="1" x="51"/>
        <item h="1" x="56"/>
        <item h="1" x="3"/>
        <item h="1" x="15"/>
        <item h="1" x="34"/>
        <item h="1" x="24"/>
        <item h="1" x="11"/>
        <item h="1" x="60"/>
        <item h="1" x="6"/>
        <item h="1" x="44"/>
        <item h="1" x="12"/>
        <item h="1" x="29"/>
        <item h="1" x="13"/>
        <item h="1" x="143"/>
        <item h="1" x="7"/>
        <item h="1" x="46"/>
        <item h="1" x="48"/>
        <item h="1" x="41"/>
        <item h="1" x="9"/>
        <item h="1" x="8"/>
        <item h="1" x="17"/>
        <item h="1" x="49"/>
        <item h="1" x="31"/>
        <item h="1" x="1"/>
        <item h="1" x="142"/>
        <item h="1" x="37"/>
        <item h="1" x="2"/>
        <item h="1" x="101"/>
        <item h="1" x="22"/>
        <item h="1" x="77"/>
        <item h="1" x="25"/>
        <item h="1" x="10"/>
        <item h="1" x="14"/>
        <item h="1" x="21"/>
        <item h="1" x="18"/>
        <item h="1" x="0"/>
        <item h="1" x="100"/>
        <item h="1" x="5"/>
        <item h="1" x="54"/>
        <item h="1" x="32"/>
        <item h="1" x="40"/>
        <item h="1" x="141"/>
        <item h="1" x="36"/>
        <item h="1" x="20"/>
        <item h="1" x="68"/>
        <item h="1" x="23"/>
        <item h="1" x="28"/>
        <item h="1" x="33"/>
        <item h="1" x="19"/>
        <item h="1" x="30"/>
        <item h="1" x="42"/>
        <item h="1" x="63"/>
        <item x="43"/>
        <item h="1" x="47"/>
        <item h="1" x="52"/>
        <item h="1" x="50"/>
        <item h="1" x="64"/>
        <item h="1" x="102"/>
        <item h="1" x="55"/>
        <item h="1" x="65"/>
        <item h="1" x="58"/>
        <item h="1" x="66"/>
        <item h="1" x="57"/>
        <item h="1" x="69"/>
        <item h="1" x="67"/>
        <item h="1" x="61"/>
        <item h="1" x="145"/>
        <item h="1" x="72"/>
        <item h="1" x="70"/>
        <item h="1" x="59"/>
        <item h="1" x="73"/>
        <item h="1" x="75"/>
        <item h="1" x="76"/>
        <item h="1" x="139"/>
        <item h="1" x="98"/>
        <item h="1" x="103"/>
        <item h="1" x="144"/>
        <item h="1" x="113"/>
        <item h="1" x="114"/>
        <item h="1" x="115"/>
        <item h="1" x="116"/>
        <item h="1" x="105"/>
        <item h="1" x="117"/>
        <item h="1" x="110"/>
        <item h="1" x="118"/>
        <item h="1" x="119"/>
        <item h="1" x="120"/>
        <item h="1" x="106"/>
        <item h="1" x="121"/>
        <item h="1" x="122"/>
        <item h="1" x="123"/>
        <item h="1" x="124"/>
        <item h="1" x="107"/>
        <item h="1" x="138"/>
        <item h="1" x="125"/>
        <item h="1" x="126"/>
        <item h="1" x="127"/>
        <item h="1" x="128"/>
        <item h="1" x="111"/>
        <item h="1" x="129"/>
        <item h="1" x="130"/>
        <item h="1" x="131"/>
        <item h="1" x="108"/>
        <item h="1" x="132"/>
        <item h="1" x="133"/>
        <item h="1" x="134"/>
        <item h="1" x="135"/>
        <item h="1" x="136"/>
        <item h="1" x="137"/>
        <item h="1" x="112"/>
        <item h="1" x="78"/>
        <item h="1" x="79"/>
        <item h="1" x="71"/>
        <item h="1" x="80"/>
        <item h="1" x="81"/>
        <item h="1" x="62"/>
        <item h="1" x="53"/>
        <item h="1" x="26"/>
        <item h="1" x="82"/>
        <item h="1" x="27"/>
        <item h="1" x="109"/>
        <item h="1" x="104"/>
        <item h="1" x="83"/>
        <item h="1" x="84"/>
        <item h="1" x="85"/>
        <item h="1" x="86"/>
        <item h="1" x="91"/>
        <item h="1" x="92"/>
        <item h="1" x="87"/>
        <item h="1" x="88"/>
        <item h="1" x="89"/>
        <item h="1" x="95"/>
        <item h="1" x="96"/>
        <item h="1" x="93"/>
        <item h="1" x="97"/>
        <item h="1" x="94"/>
        <item h="1" x="90"/>
        <item t="default"/>
      </items>
    </pivotField>
    <pivotField axis="axisRow" compact="0" outline="0" showAll="0" defaultSubtotal="0">
      <items count="146">
        <item x="25"/>
        <item x="71"/>
        <item x="91"/>
        <item x="87"/>
        <item x="80"/>
        <item x="89"/>
        <item x="85"/>
        <item x="78"/>
        <item x="79"/>
        <item x="86"/>
        <item x="88"/>
        <item x="108"/>
        <item x="83"/>
        <item x="84"/>
        <item x="121"/>
        <item x="114"/>
        <item x="122"/>
        <item x="110"/>
        <item x="123"/>
        <item x="124"/>
        <item x="120"/>
        <item x="127"/>
        <item x="104"/>
        <item x="93"/>
        <item x="103"/>
        <item x="137"/>
        <item x="112"/>
        <item x="106"/>
        <item x="128"/>
        <item x="111"/>
        <item x="132"/>
        <item x="105"/>
        <item x="118"/>
        <item x="96"/>
        <item x="130"/>
        <item x="90"/>
        <item x="94"/>
        <item x="119"/>
        <item x="107"/>
        <item x="133"/>
        <item x="131"/>
        <item x="109"/>
        <item x="125"/>
        <item x="113"/>
        <item x="117"/>
        <item x="143"/>
        <item x="129"/>
        <item x="135"/>
        <item x="136"/>
        <item x="134"/>
        <item x="48"/>
        <item x="27"/>
        <item x="95"/>
        <item x="126"/>
        <item x="63"/>
        <item x="67"/>
        <item x="23"/>
        <item x="77"/>
        <item x="10"/>
        <item x="12"/>
        <item x="14"/>
        <item x="61"/>
        <item x="33"/>
        <item x="72"/>
        <item x="13"/>
        <item x="56"/>
        <item x="101"/>
        <item x="76"/>
        <item x="41"/>
        <item x="47"/>
        <item x="70"/>
        <item x="65"/>
        <item x="64"/>
        <item x="17"/>
        <item x="20"/>
        <item x="144"/>
        <item x="138"/>
        <item x="3"/>
        <item x="28"/>
        <item x="8"/>
        <item x="50"/>
        <item x="68"/>
        <item x="18"/>
        <item x="45"/>
        <item x="66"/>
        <item x="2"/>
        <item x="5"/>
        <item x="99"/>
        <item x="0"/>
        <item x="52"/>
        <item x="73"/>
        <item x="34"/>
        <item x="46"/>
        <item x="69"/>
        <item x="57"/>
        <item x="100"/>
        <item x="36"/>
        <item x="39"/>
        <item x="4"/>
        <item x="24"/>
        <item x="19"/>
        <item x="6"/>
        <item x="9"/>
        <item x="11"/>
        <item x="30"/>
        <item x="49"/>
        <item x="7"/>
        <item x="21"/>
        <item x="43"/>
        <item x="55"/>
        <item x="75"/>
        <item x="42"/>
        <item x="141"/>
        <item x="22"/>
        <item x="44"/>
        <item x="58"/>
        <item x="1"/>
        <item x="15"/>
        <item x="97"/>
        <item x="142"/>
        <item x="60"/>
        <item x="40"/>
        <item x="29"/>
        <item x="140"/>
        <item x="37"/>
        <item x="16"/>
        <item x="74"/>
        <item x="31"/>
        <item x="38"/>
        <item x="35"/>
        <item x="139"/>
        <item x="59"/>
        <item x="51"/>
        <item x="145"/>
        <item x="98"/>
        <item x="54"/>
        <item x="32"/>
        <item x="53"/>
        <item x="92"/>
        <item x="82"/>
        <item x="62"/>
        <item x="81"/>
        <item x="26"/>
        <item x="116"/>
        <item x="102"/>
        <item x="115"/>
      </items>
    </pivotField>
    <pivotField compact="0" outline="0" showAll="0"/>
    <pivotField axis="axisRow" compact="0" outline="0" showAll="0" defaultSubtotal="0">
      <items count="1134">
        <item x="861"/>
        <item x="343"/>
        <item x="137"/>
        <item x="303"/>
        <item x="273"/>
        <item x="847"/>
        <item x="193"/>
        <item x="120"/>
        <item x="304"/>
        <item x="248"/>
        <item x="293"/>
        <item x="390"/>
        <item x="958"/>
        <item x="328"/>
        <item x="525"/>
        <item x="485"/>
        <item x="663"/>
        <item x="510"/>
        <item x="930"/>
        <item x="486"/>
        <item x="479"/>
        <item x="276"/>
        <item x="148"/>
        <item x="342"/>
        <item x="262"/>
        <item x="468"/>
        <item x="580"/>
        <item x="377"/>
        <item x="354"/>
        <item x="469"/>
        <item x="131"/>
        <item x="837"/>
        <item x="935"/>
        <item x="514"/>
        <item x="1050"/>
        <item x="270"/>
        <item x="983"/>
        <item x="597"/>
        <item x="435"/>
        <item x="255"/>
        <item x="1074"/>
        <item x="437"/>
        <item x="232"/>
        <item x="1081"/>
        <item x="358"/>
        <item x="619"/>
        <item x="17"/>
        <item x="129"/>
        <item x="1007"/>
        <item x="731"/>
        <item x="292"/>
        <item x="409"/>
        <item x="982"/>
        <item x="319"/>
        <item x="916"/>
        <item x="181"/>
        <item x="869"/>
        <item x="373"/>
        <item x="502"/>
        <item x="286"/>
        <item x="448"/>
        <item x="820"/>
        <item x="975"/>
        <item x="585"/>
        <item x="661"/>
        <item x="587"/>
        <item x="470"/>
        <item x="375"/>
        <item x="233"/>
        <item x="886"/>
        <item x="132"/>
        <item x="1112"/>
        <item x="734"/>
        <item x="768"/>
        <item x="267"/>
        <item x="1"/>
        <item x="117"/>
        <item x="472"/>
        <item x="357"/>
        <item x="20"/>
        <item x="718"/>
        <item x="706"/>
        <item x="371"/>
        <item x="250"/>
        <item x="831"/>
        <item x="543"/>
        <item x="60"/>
        <item x="655"/>
        <item x="881"/>
        <item x="446"/>
        <item x="76"/>
        <item x="547"/>
        <item x="574"/>
        <item x="536"/>
        <item x="353"/>
        <item x="451"/>
        <item x="569"/>
        <item x="564"/>
        <item x="426"/>
        <item x="136"/>
        <item x="956"/>
        <item x="295"/>
        <item x="208"/>
        <item x="150"/>
        <item x="279"/>
        <item x="213"/>
        <item x="374"/>
        <item x="521"/>
        <item x="924"/>
        <item x="586"/>
        <item x="553"/>
        <item x="297"/>
        <item x="327"/>
        <item x="633"/>
        <item x="401"/>
        <item x="530"/>
        <item x="509"/>
        <item x="560"/>
        <item x="591"/>
        <item x="518"/>
        <item x="555"/>
        <item x="705"/>
        <item x="1054"/>
        <item x="711"/>
        <item x="798"/>
        <item x="714"/>
        <item x="618"/>
        <item x="818"/>
        <item x="923"/>
        <item x="623"/>
        <item x="671"/>
        <item x="642"/>
        <item x="640"/>
        <item x="750"/>
        <item x="867"/>
        <item x="721"/>
        <item x="772"/>
        <item x="729"/>
        <item x="1043"/>
        <item x="809"/>
        <item x="1056"/>
        <item x="770"/>
        <item x="794"/>
        <item x="762"/>
        <item x="764"/>
        <item x="778"/>
        <item x="795"/>
        <item x="801"/>
        <item x="733"/>
        <item x="716"/>
        <item x="751"/>
        <item x="753"/>
        <item x="749"/>
        <item x="872"/>
        <item x="785"/>
        <item x="760"/>
        <item x="797"/>
        <item x="775"/>
        <item x="761"/>
        <item x="791"/>
        <item x="911"/>
        <item x="759"/>
        <item x="953"/>
        <item x="839"/>
        <item x="884"/>
        <item x="786"/>
        <item x="864"/>
        <item x="1020"/>
        <item x="825"/>
        <item x="1011"/>
        <item x="942"/>
        <item x="841"/>
        <item x="1121"/>
        <item x="906"/>
        <item x="887"/>
        <item x="934"/>
        <item x="877"/>
        <item x="880"/>
        <item x="932"/>
        <item x="1068"/>
        <item x="991"/>
        <item x="1002"/>
        <item x="968"/>
        <item x="987"/>
        <item x="1039"/>
        <item x="1049"/>
        <item x="1063"/>
        <item x="1051"/>
        <item x="1067"/>
        <item x="1120"/>
        <item x="1108"/>
        <item x="1110"/>
        <item x="1124"/>
        <item x="1012"/>
        <item x="265"/>
        <item x="1000"/>
        <item x="189"/>
        <item x="928"/>
        <item x="870"/>
        <item x="1126"/>
        <item x="931"/>
        <item x="299"/>
        <item x="61"/>
        <item x="475"/>
        <item x="322"/>
        <item x="467"/>
        <item x="239"/>
        <item x="261"/>
        <item x="207"/>
        <item x="47"/>
        <item x="612"/>
        <item x="367"/>
        <item x="944"/>
        <item x="46"/>
        <item x="998"/>
        <item x="370"/>
        <item x="94"/>
        <item x="244"/>
        <item x="556"/>
        <item x="6"/>
        <item x="796"/>
        <item x="49"/>
        <item x="14"/>
        <item x="114"/>
        <item x="115"/>
        <item x="606"/>
        <item x="253"/>
        <item x="86"/>
        <item x="378"/>
        <item x="58"/>
        <item x="125"/>
        <item x="413"/>
        <item x="74"/>
        <item x="236"/>
        <item x="12"/>
        <item x="366"/>
        <item x="85"/>
        <item x="541"/>
        <item x="407"/>
        <item x="399"/>
        <item x="1009"/>
        <item x="833"/>
        <item x="133"/>
        <item x="364"/>
        <item x="433"/>
        <item x="140"/>
        <item x="852"/>
        <item x="183"/>
        <item x="698"/>
        <item x="25"/>
        <item x="252"/>
        <item x="11"/>
        <item x="68"/>
        <item x="363"/>
        <item x="898"/>
        <item x="205"/>
        <item x="984"/>
        <item x="398"/>
        <item x="1122"/>
        <item x="82"/>
        <item x="91"/>
        <item x="1065"/>
        <item x="752"/>
        <item x="781"/>
        <item x="190"/>
        <item x="1045"/>
        <item x="369"/>
        <item x="35"/>
        <item x="154"/>
        <item x="172"/>
        <item x="226"/>
        <item x="26"/>
        <item x="1032"/>
        <item x="246"/>
        <item x="278"/>
        <item x="853"/>
        <item x="38"/>
        <item x="174"/>
        <item x="1116"/>
        <item x="408"/>
        <item x="919"/>
        <item x="108"/>
        <item x="482"/>
        <item x="644"/>
        <item x="540"/>
        <item x="421"/>
        <item x="290"/>
        <item x="243"/>
        <item x="483"/>
        <item x="294"/>
        <item x="572"/>
        <item x="985"/>
        <item x="857"/>
        <item x="594"/>
        <item x="1052"/>
        <item x="50"/>
        <item x="971"/>
        <item x="653"/>
        <item x="199"/>
        <item x="307"/>
        <item x="332"/>
        <item x="815"/>
        <item x="936"/>
        <item x="434"/>
        <item x="1071"/>
        <item x="95"/>
        <item x="950"/>
        <item x="118"/>
        <item x="476"/>
        <item x="862"/>
        <item x="490"/>
        <item x="48"/>
        <item x="860"/>
        <item x="57"/>
        <item x="143"/>
        <item x="291"/>
        <item x="63"/>
        <item x="946"/>
        <item x="395"/>
        <item x="331"/>
        <item x="100"/>
        <item x="385"/>
        <item x="196"/>
        <item x="41"/>
        <item x="856"/>
        <item x="403"/>
        <item x="422"/>
        <item x="77"/>
        <item x="288"/>
        <item x="277"/>
        <item x="128"/>
        <item x="487"/>
        <item x="507"/>
        <item x="702"/>
        <item x="838"/>
        <item x="412"/>
        <item x="534"/>
        <item x="337"/>
        <item x="1008"/>
        <item x="340"/>
        <item x="105"/>
        <item x="522"/>
        <item x="436"/>
        <item x="1075"/>
        <item x="271"/>
        <item x="229"/>
        <item x="341"/>
        <item x="970"/>
        <item x="617"/>
        <item x="428"/>
        <item x="607"/>
        <item x="648"/>
        <item x="138"/>
        <item x="260"/>
        <item x="419"/>
        <item x="746"/>
        <item x="32"/>
        <item x="1018"/>
        <item x="1079"/>
        <item x="440"/>
        <item x="442"/>
        <item x="945"/>
        <item x="33"/>
        <item x="45"/>
        <item x="645"/>
        <item x="1062"/>
        <item x="333"/>
        <item x="145"/>
        <item x="590"/>
        <item x="512"/>
        <item x="19"/>
        <item x="688"/>
        <item x="740"/>
        <item x="187"/>
        <item x="34"/>
        <item x="443"/>
        <item x="173"/>
        <item x="526"/>
        <item x="822"/>
        <item x="848"/>
        <item x="1125"/>
        <item x="457"/>
        <item x="455"/>
        <item x="819"/>
        <item x="330"/>
        <item x="652"/>
        <item x="228"/>
        <item x="651"/>
        <item x="256"/>
        <item x="103"/>
        <item x="51"/>
        <item x="18"/>
        <item x="186"/>
        <item x="282"/>
        <item x="929"/>
        <item x="1001"/>
        <item x="583"/>
        <item x="696"/>
        <item x="767"/>
        <item x="739"/>
        <item x="1014"/>
        <item x="155"/>
        <item x="896"/>
        <item x="503"/>
        <item x="316"/>
        <item x="144"/>
        <item x="1055"/>
        <item x="122"/>
        <item x="531"/>
        <item x="388"/>
        <item x="1109"/>
        <item x="937"/>
        <item x="630"/>
        <item x="866"/>
        <item x="73"/>
        <item x="602"/>
        <item x="1076"/>
        <item x="474"/>
        <item x="989"/>
        <item x="588"/>
        <item x="427"/>
        <item x="524"/>
        <item x="658"/>
        <item x="314"/>
        <item x="242"/>
        <item x="178"/>
        <item x="106"/>
        <item x="758"/>
        <item x="1128"/>
        <item x="828"/>
        <item x="835"/>
        <item x="1100"/>
        <item x="305"/>
        <item x="735"/>
        <item x="317"/>
        <item x="500"/>
        <item x="943"/>
        <item x="962"/>
        <item x="405"/>
        <item x="1127"/>
        <item x="647"/>
        <item x="389"/>
        <item x="336"/>
        <item x="973"/>
        <item x="301"/>
        <item x="499"/>
        <item x="28"/>
        <item x="70"/>
        <item x="511"/>
        <item x="1088"/>
        <item x="5"/>
        <item x="247"/>
        <item x="52"/>
        <item x="382"/>
        <item x="834"/>
        <item x="863"/>
        <item x="102"/>
        <item x="708"/>
        <item x="274"/>
        <item x="98"/>
        <item x="1053"/>
        <item x="392"/>
        <item x="1119"/>
        <item x="629"/>
        <item x="309"/>
        <item x="757"/>
        <item x="16"/>
        <item x="1070"/>
        <item x="1048"/>
        <item x="981"/>
        <item x="365"/>
        <item x="712"/>
        <item x="214"/>
        <item x="859"/>
        <item x="184"/>
        <item x="464"/>
        <item x="9"/>
        <item x="700"/>
        <item x="611"/>
        <item x="614"/>
        <item x="10"/>
        <item x="608"/>
        <item x="23"/>
        <item x="1047"/>
        <item x="1005"/>
        <item x="851"/>
        <item x="709"/>
        <item x="738"/>
        <item x="149"/>
        <item x="153"/>
        <item x="1037"/>
        <item x="285"/>
        <item x="219"/>
        <item x="782"/>
        <item x="528"/>
        <item x="813"/>
        <item x="13"/>
        <item x="313"/>
        <item x="185"/>
        <item x="713"/>
        <item x="402"/>
        <item x="631"/>
        <item x="668"/>
        <item x="650"/>
        <item x="210"/>
        <item x="166"/>
        <item x="202"/>
        <item x="206"/>
        <item x="320"/>
        <item x="855"/>
        <item x="135"/>
        <item x="64"/>
        <item x="217"/>
        <item x="7"/>
        <item x="8"/>
        <item x="37"/>
        <item x="230"/>
        <item x="308"/>
        <item x="338"/>
        <item x="27"/>
        <item x="677"/>
        <item x="21"/>
        <item x="22"/>
        <item x="473"/>
        <item x="400"/>
        <item x="1016"/>
        <item x="43"/>
        <item x="460"/>
        <item x="275"/>
        <item x="726"/>
        <item x="643"/>
        <item x="741"/>
        <item x="899"/>
        <item x="231"/>
        <item x="589"/>
        <item x="152"/>
        <item x="1015"/>
        <item x="283"/>
        <item x="134"/>
        <item x="334"/>
        <item x="548"/>
        <item x="561"/>
        <item x="990"/>
        <item x="599"/>
        <item x="352"/>
        <item x="379"/>
        <item x="722"/>
        <item x="397"/>
        <item x="687"/>
        <item x="444"/>
        <item x="415"/>
        <item x="573"/>
        <item x="492"/>
        <item x="542"/>
        <item x="538"/>
        <item x="613"/>
        <item x="535"/>
        <item x="537"/>
        <item x="627"/>
        <item x="550"/>
        <item x="579"/>
        <item x="604"/>
        <item x="593"/>
        <item x="595"/>
        <item x="603"/>
        <item x="1064"/>
        <item x="601"/>
        <item x="707"/>
        <item x="1077"/>
        <item x="715"/>
        <item x="908"/>
        <item x="969"/>
        <item x="914"/>
        <item x="690"/>
        <item x="843"/>
        <item x="769"/>
        <item x="654"/>
        <item x="850"/>
        <item x="806"/>
        <item x="681"/>
        <item x="771"/>
        <item x="695"/>
        <item x="678"/>
        <item x="682"/>
        <item x="710"/>
        <item x="724"/>
        <item x="730"/>
        <item x="789"/>
        <item x="723"/>
        <item x="766"/>
        <item x="871"/>
        <item x="790"/>
        <item x="725"/>
        <item x="811"/>
        <item x="821"/>
        <item x="912"/>
        <item x="754"/>
        <item x="732"/>
        <item x="744"/>
        <item x="1089"/>
        <item x="745"/>
        <item x="777"/>
        <item x="773"/>
        <item x="736"/>
        <item x="747"/>
        <item x="748"/>
        <item x="900"/>
        <item x="802"/>
        <item x="1028"/>
        <item x="844"/>
        <item x="889"/>
        <item x="1019"/>
        <item x="1003"/>
        <item x="951"/>
        <item x="895"/>
        <item x="1031"/>
        <item x="976"/>
        <item x="903"/>
        <item x="1036"/>
        <item x="920"/>
        <item x="904"/>
        <item x="1035"/>
        <item x="961"/>
        <item x="1073"/>
        <item x="1086"/>
        <item x="1132"/>
        <item x="947"/>
        <item x="949"/>
        <item x="941"/>
        <item x="1117"/>
        <item x="1133"/>
        <item x="1078"/>
        <item x="965"/>
        <item x="966"/>
        <item x="1029"/>
        <item x="1044"/>
        <item x="1111"/>
        <item x="1099"/>
        <item x="1113"/>
        <item x="1131"/>
        <item x="598"/>
        <item x="406"/>
        <item x="89"/>
        <item x="15"/>
        <item x="504"/>
        <item x="96"/>
        <item x="1004"/>
        <item x="701"/>
        <item x="445"/>
        <item x="939"/>
        <item x="269"/>
        <item x="461"/>
        <item x="268"/>
        <item x="893"/>
        <item x="362"/>
        <item x="626"/>
        <item x="488"/>
        <item x="539"/>
        <item x="592"/>
        <item x="674"/>
        <item x="812"/>
        <item x="719"/>
        <item x="996"/>
        <item x="999"/>
        <item x="1034"/>
        <item x="1118"/>
        <item x="1090"/>
        <item x="659"/>
        <item x="351"/>
        <item x="915"/>
        <item x="1025"/>
        <item x="1026"/>
        <item x="1027"/>
        <item x="237"/>
        <item x="1084"/>
        <item x="523"/>
        <item x="1017"/>
        <item x="264"/>
        <item x="164"/>
        <item x="92"/>
        <item x="110"/>
        <item x="177"/>
        <item x="432"/>
        <item x="216"/>
        <item x="959"/>
        <item x="312"/>
        <item x="810"/>
        <item x="80"/>
        <item x="519"/>
        <item x="4"/>
        <item x="1098"/>
        <item x="30"/>
        <item x="885"/>
        <item x="505"/>
        <item x="254"/>
        <item x="454"/>
        <item x="104"/>
        <item x="29"/>
        <item x="414"/>
        <item x="2"/>
        <item x="431"/>
        <item x="676"/>
        <item x="699"/>
        <item x="359"/>
        <item x="195"/>
        <item x="329"/>
        <item x="459"/>
        <item x="75"/>
        <item x="462"/>
        <item x="53"/>
        <item x="575"/>
        <item x="203"/>
        <item x="24"/>
        <item x="90"/>
        <item x="200"/>
        <item x="948"/>
        <item x="289"/>
        <item x="326"/>
        <item x="170"/>
        <item x="344"/>
        <item x="165"/>
        <item x="625"/>
        <item x="622"/>
        <item x="664"/>
        <item x="808"/>
        <item x="429"/>
        <item x="938"/>
        <item x="817"/>
        <item x="463"/>
        <item x="410"/>
        <item x="101"/>
        <item x="212"/>
        <item x="411"/>
        <item x="396"/>
        <item x="425"/>
        <item x="632"/>
        <item x="520"/>
        <item x="119"/>
        <item x="339"/>
        <item x="151"/>
        <item x="477"/>
        <item x="441"/>
        <item x="147"/>
        <item x="171"/>
        <item x="533"/>
        <item x="493"/>
        <item x="430"/>
        <item x="804"/>
        <item x="380"/>
        <item x="79"/>
        <item x="40"/>
        <item x="234"/>
        <item x="562"/>
        <item x="141"/>
        <item x="680"/>
        <item x="665"/>
        <item x="201"/>
        <item x="258"/>
        <item x="71"/>
        <item x="360"/>
        <item x="335"/>
        <item x="763"/>
        <item x="532"/>
        <item x="1107"/>
        <item x="355"/>
        <item x="689"/>
        <item x="720"/>
        <item x="840"/>
        <item x="1060"/>
        <item x="1129"/>
        <item x="660"/>
        <item x="549"/>
        <item x="954"/>
        <item x="988"/>
        <item x="993"/>
        <item x="874"/>
        <item x="910"/>
        <item x="957"/>
        <item x="1021"/>
        <item x="1022"/>
        <item x="372"/>
        <item x="1105"/>
        <item x="907"/>
        <item x="84"/>
        <item x="656"/>
        <item x="577"/>
        <item x="913"/>
        <item x="1033"/>
        <item x="780"/>
        <item x="1083"/>
        <item x="578"/>
        <item x="624"/>
        <item x="571"/>
        <item x="570"/>
        <item x="568"/>
        <item x="584"/>
        <item x="596"/>
        <item x="1080"/>
        <item x="960"/>
        <item x="876"/>
        <item x="875"/>
        <item x="997"/>
        <item x="986"/>
        <item x="977"/>
        <item x="576"/>
        <item x="31"/>
        <item x="1010"/>
        <item x="1072"/>
        <item x="865"/>
        <item x="162"/>
        <item x="1023"/>
        <item x="83"/>
        <item x="78"/>
        <item x="245"/>
        <item x="263"/>
        <item x="59"/>
        <item x="637"/>
        <item x="620"/>
        <item x="694"/>
        <item x="639"/>
        <item x="646"/>
        <item x="515"/>
        <item x="167"/>
        <item x="616"/>
        <item x="159"/>
        <item x="458"/>
        <item x="516"/>
        <item x="221"/>
        <item x="176"/>
        <item x="423"/>
        <item x="222"/>
        <item x="517"/>
        <item x="310"/>
        <item x="223"/>
        <item x="69"/>
        <item x="793"/>
        <item x="156"/>
        <item x="546"/>
        <item x="36"/>
        <item x="657"/>
        <item x="300"/>
        <item x="146"/>
        <item x="805"/>
        <item x="386"/>
        <item x="123"/>
        <item x="641"/>
        <item x="87"/>
        <item x="175"/>
        <item x="126"/>
        <item x="393"/>
        <item x="161"/>
        <item x="381"/>
        <item x="424"/>
        <item x="169"/>
        <item x="160"/>
        <item x="266"/>
        <item x="557"/>
        <item x="127"/>
        <item x="157"/>
        <item x="130"/>
        <item x="544"/>
        <item x="552"/>
        <item x="235"/>
        <item x="636"/>
        <item x="124"/>
        <item x="498"/>
        <item x="158"/>
        <item x="922"/>
        <item x="116"/>
        <item x="257"/>
        <item x="323"/>
        <item x="417"/>
        <item x="66"/>
        <item x="634"/>
        <item x="635"/>
        <item x="803"/>
        <item x="465"/>
        <item x="194"/>
        <item x="807"/>
        <item x="81"/>
        <item x="347"/>
        <item x="179"/>
        <item x="1115"/>
        <item x="438"/>
        <item x="450"/>
        <item x="197"/>
        <item x="491"/>
        <item x="361"/>
        <item x="113"/>
        <item x="55"/>
        <item x="826"/>
        <item x="112"/>
        <item x="139"/>
        <item x="827"/>
        <item x="218"/>
        <item x="318"/>
        <item x="376"/>
        <item x="449"/>
        <item x="506"/>
        <item x="566"/>
        <item x="471"/>
        <item x="670"/>
        <item x="667"/>
        <item x="697"/>
        <item x="816"/>
        <item x="972"/>
        <item x="974"/>
        <item x="1013"/>
        <item x="0"/>
        <item x="756"/>
        <item x="306"/>
        <item x="346"/>
        <item x="311"/>
        <item x="321"/>
        <item x="1091"/>
        <item x="1095"/>
        <item x="1101"/>
        <item x="1102"/>
        <item x="1094"/>
        <item x="1097"/>
        <item x="1096"/>
        <item x="1092"/>
        <item x="1093"/>
        <item x="497"/>
        <item x="280"/>
        <item x="824"/>
        <item x="447"/>
        <item x="926"/>
        <item x="356"/>
        <item x="727"/>
        <item x="854"/>
        <item x="1103"/>
        <item x="142"/>
        <item x="829"/>
        <item x="1006"/>
        <item x="204"/>
        <item x="349"/>
        <item x="224"/>
        <item x="39"/>
        <item x="350"/>
        <item x="662"/>
        <item x="215"/>
        <item x="1130"/>
        <item x="99"/>
        <item x="192"/>
        <item x="1042"/>
        <item x="387"/>
        <item x="188"/>
        <item x="527"/>
        <item x="481"/>
        <item x="42"/>
        <item x="298"/>
        <item x="1061"/>
        <item x="1106"/>
        <item x="1087"/>
        <item x="779"/>
        <item x="107"/>
        <item x="545"/>
        <item x="97"/>
        <item x="513"/>
        <item x="684"/>
        <item x="249"/>
        <item x="964"/>
        <item x="1059"/>
        <item x="905"/>
        <item x="180"/>
        <item x="54"/>
        <item x="783"/>
        <item x="728"/>
        <item x="765"/>
        <item x="649"/>
        <item x="638"/>
        <item x="567"/>
        <item x="551"/>
        <item x="220"/>
        <item x="325"/>
        <item x="62"/>
        <item x="384"/>
        <item x="121"/>
        <item x="918"/>
        <item x="456"/>
        <item x="673"/>
        <item x="693"/>
        <item x="799"/>
        <item x="675"/>
        <item x="814"/>
        <item x="743"/>
        <item x="925"/>
        <item x="879"/>
        <item x="704"/>
        <item x="168"/>
        <item x="1104"/>
        <item x="211"/>
        <item x="755"/>
        <item x="784"/>
        <item x="800"/>
        <item x="1058"/>
        <item x="466"/>
        <item x="967"/>
        <item x="559"/>
        <item x="1046"/>
        <item x="788"/>
        <item x="563"/>
        <item x="394"/>
        <item x="494"/>
        <item x="182"/>
        <item x="737"/>
        <item x="901"/>
        <item x="452"/>
        <item x="609"/>
        <item x="259"/>
        <item x="858"/>
        <item x="679"/>
        <item x="628"/>
        <item x="302"/>
        <item x="605"/>
        <item x="1085"/>
        <item x="3"/>
        <item x="484"/>
        <item x="891"/>
        <item x="978"/>
        <item x="921"/>
        <item x="191"/>
        <item x="1024"/>
        <item x="917"/>
        <item x="621"/>
        <item x="416"/>
        <item x="873"/>
        <item x="324"/>
        <item x="529"/>
        <item x="610"/>
        <item x="225"/>
        <item x="65"/>
        <item x="508"/>
        <item x="345"/>
        <item x="480"/>
        <item x="241"/>
        <item x="44"/>
        <item x="93"/>
        <item x="251"/>
        <item x="742"/>
        <item x="565"/>
        <item x="489"/>
        <item x="111"/>
        <item x="832"/>
        <item x="1123"/>
        <item x="198"/>
        <item x="669"/>
        <item x="823"/>
        <item x="994"/>
        <item x="1038"/>
        <item x="830"/>
        <item x="558"/>
        <item x="209"/>
        <item x="1057"/>
        <item x="902"/>
        <item x="496"/>
        <item x="238"/>
        <item x="495"/>
        <item x="582"/>
        <item x="1082"/>
        <item x="980"/>
        <item x="979"/>
        <item x="420"/>
        <item x="227"/>
        <item x="776"/>
        <item x="888"/>
        <item x="955"/>
        <item x="581"/>
        <item x="368"/>
        <item x="281"/>
        <item x="287"/>
        <item x="88"/>
        <item x="1069"/>
        <item x="927"/>
        <item x="666"/>
        <item x="240"/>
        <item x="703"/>
        <item x="284"/>
        <item x="992"/>
        <item x="404"/>
        <item x="940"/>
        <item x="683"/>
        <item x="1114"/>
        <item x="383"/>
        <item x="453"/>
        <item x="56"/>
        <item x="348"/>
        <item x="501"/>
        <item x="600"/>
        <item x="478"/>
        <item x="163"/>
        <item x="72"/>
        <item x="67"/>
        <item x="109"/>
        <item x="842"/>
        <item x="882"/>
        <item x="554"/>
        <item x="1040"/>
        <item x="672"/>
        <item x="391"/>
        <item x="272"/>
        <item x="296"/>
        <item x="315"/>
        <item x="418"/>
        <item x="439"/>
        <item x="883"/>
        <item x="792"/>
        <item x="686"/>
        <item x="692"/>
        <item x="1066"/>
        <item x="1041"/>
        <item x="1030"/>
        <item x="846"/>
        <item x="774"/>
        <item x="995"/>
        <item x="868"/>
        <item x="849"/>
        <item x="685"/>
        <item x="691"/>
        <item x="717"/>
        <item x="952"/>
        <item x="845"/>
        <item x="787"/>
        <item x="892"/>
        <item x="836"/>
        <item x="890"/>
        <item x="878"/>
        <item x="897"/>
        <item x="933"/>
        <item x="963"/>
        <item x="909"/>
        <item x="894"/>
        <item h="1" x="615"/>
      </items>
    </pivotField>
    <pivotField dataField="1" compact="0" outline="0" showAll="0"/>
    <pivotField axis="axisRow" compact="0" outline="0" showAll="0" defaultSubtotal="0">
      <items count="1131">
        <item x="182"/>
        <item x="249"/>
        <item x="272"/>
        <item x="1002"/>
        <item x="452"/>
        <item x="1052"/>
        <item x="517"/>
        <item x="957"/>
        <item x="390"/>
        <item x="334"/>
        <item x="342"/>
        <item x="929"/>
        <item x="255"/>
        <item x="262"/>
        <item x="468"/>
        <item x="276"/>
        <item x="142"/>
        <item x="148"/>
        <item x="836"/>
        <item x="663"/>
        <item x="525"/>
        <item x="328"/>
        <item x="662"/>
        <item x="720"/>
        <item x="1091"/>
        <item x="622"/>
        <item x="945"/>
        <item x="331"/>
        <item x="555"/>
        <item x="545"/>
        <item x="1040"/>
        <item x="447"/>
        <item x="196"/>
        <item x="653"/>
        <item x="395"/>
        <item x="487"/>
        <item x="688"/>
        <item x="187"/>
        <item x="440"/>
        <item x="970"/>
        <item x="1093"/>
        <item x="930"/>
        <item x="204"/>
        <item x="456"/>
        <item x="868"/>
        <item x="89"/>
        <item x="349"/>
        <item x="1088"/>
        <item x="980"/>
        <item x="19"/>
        <item x="48"/>
        <item x="645"/>
        <item x="476"/>
        <item x="727"/>
        <item x="638"/>
        <item x="1072"/>
        <item x="63"/>
        <item x="490"/>
        <item x="291"/>
        <item x="442"/>
        <item x="118"/>
        <item x="57"/>
        <item x="522"/>
        <item x="292"/>
        <item x="340"/>
        <item x="337"/>
        <item x="1006"/>
        <item x="969"/>
        <item x="341"/>
        <item x="1071"/>
        <item x="751"/>
        <item x="861"/>
        <item x="673"/>
        <item x="229"/>
        <item x="551"/>
        <item x="303"/>
        <item x="1078"/>
        <item x="232"/>
        <item x="477"/>
        <item x="853"/>
        <item x="192"/>
        <item x="828"/>
        <item x="823"/>
        <item x="356"/>
        <item x="567"/>
        <item x="740"/>
        <item x="1059"/>
        <item x="448"/>
        <item x="377"/>
        <item x="298"/>
        <item x="1057"/>
        <item x="904"/>
        <item x="963"/>
        <item x="1103"/>
        <item x="934"/>
        <item x="512"/>
        <item x="151"/>
        <item x="193"/>
        <item x="145"/>
        <item x="804"/>
        <item x="31"/>
        <item x="915"/>
        <item x="181"/>
        <item x="982"/>
        <item x="215"/>
        <item x="799"/>
        <item x="821"/>
        <item x="1048"/>
        <item x="1084"/>
        <item x="513"/>
        <item x="107"/>
        <item x="779"/>
        <item x="306"/>
        <item x="435"/>
        <item x="1004"/>
        <item x="271"/>
        <item x="419"/>
        <item x="105"/>
        <item x="128"/>
        <item x="756"/>
        <item x="385"/>
        <item x="50"/>
        <item x="95"/>
        <item x="422"/>
        <item x="77"/>
        <item x="436"/>
        <item x="746"/>
        <item x="354"/>
        <item x="288"/>
        <item x="260"/>
        <item x="45"/>
        <item x="1060"/>
        <item x="684"/>
        <item x="412"/>
        <item x="859"/>
        <item x="534"/>
        <item x="847"/>
        <item x="1105"/>
        <item x="623"/>
        <item x="1065"/>
        <item x="86"/>
        <item x="1050"/>
        <item x="1068"/>
        <item x="949"/>
        <item x="935"/>
        <item x="837"/>
        <item x="465"/>
        <item x="330"/>
        <item x="981"/>
        <item x="33"/>
        <item x="143"/>
        <item x="580"/>
        <item x="129"/>
        <item x="54"/>
        <item x="409"/>
        <item x="1087"/>
        <item x="469"/>
        <item x="1104"/>
        <item x="350"/>
        <item x="62"/>
        <item x="481"/>
        <item x="138"/>
        <item x="34"/>
        <item x="173"/>
        <item x="131"/>
        <item x="590"/>
        <item x="1122"/>
        <item x="333"/>
        <item x="32"/>
        <item x="277"/>
        <item x="443"/>
        <item x="587"/>
        <item x="384"/>
        <item x="649"/>
        <item x="199"/>
        <item x="518"/>
        <item x="280"/>
        <item x="1100"/>
        <item x="180"/>
        <item x="99"/>
        <item x="527"/>
        <item x="387"/>
        <item x="568"/>
        <item x="693"/>
        <item x="591"/>
        <item x="749"/>
        <item x="479"/>
        <item x="619"/>
        <item x="17"/>
        <item x="188"/>
        <item x="106"/>
        <item x="731"/>
        <item x="526"/>
        <item x="507"/>
        <item x="702"/>
        <item x="917"/>
        <item x="820"/>
        <item x="974"/>
        <item x="212"/>
        <item x="220"/>
        <item x="325"/>
        <item x="358"/>
        <item x="585"/>
        <item x="1005"/>
        <item x="42"/>
        <item x="597"/>
        <item x="319"/>
        <item x="170"/>
        <item x="326"/>
        <item x="808"/>
        <item x="625"/>
        <item x="344"/>
        <item x="410"/>
        <item x="411"/>
        <item x="664"/>
        <item x="817"/>
        <item x="425"/>
        <item x="339"/>
        <item x="119"/>
        <item x="441"/>
        <item x="420"/>
        <item x="901"/>
        <item x="510"/>
        <item x="486"/>
        <item x="726"/>
        <item x="1129"/>
        <item x="790"/>
        <item x="6"/>
        <item x="190"/>
        <item x="35"/>
        <item x="407"/>
        <item x="125"/>
        <item x="1051"/>
        <item x="988"/>
        <item x="660"/>
        <item x="574"/>
        <item x="1"/>
        <item x="987"/>
        <item x="382"/>
        <item x="362"/>
        <item x="892"/>
        <item x="406"/>
        <item x="626"/>
        <item x="812"/>
        <item x="721"/>
        <item x="772"/>
        <item x="1037"/>
        <item x="268"/>
        <item x="15"/>
        <item x="995"/>
        <item x="269"/>
        <item x="938"/>
        <item x="461"/>
        <item x="539"/>
        <item x="352"/>
        <item x="745"/>
        <item x="744"/>
        <item x="1086"/>
        <item x="811"/>
        <item x="911"/>
        <item x="754"/>
        <item x="732"/>
        <item x="773"/>
        <item x="725"/>
        <item x="723"/>
        <item x="766"/>
        <item x="789"/>
        <item x="730"/>
        <item x="869"/>
        <item x="724"/>
        <item x="736"/>
        <item x="777"/>
        <item x="149"/>
        <item x="21"/>
        <item x="460"/>
        <item x="308"/>
        <item x="895"/>
        <item x="815"/>
        <item x="322"/>
        <item x="389"/>
        <item x="205"/>
        <item x="651"/>
        <item x="70"/>
        <item x="652"/>
        <item x="1114"/>
        <item x="1027"/>
        <item x="28"/>
        <item x="1062"/>
        <item x="948"/>
        <item x="464"/>
        <item x="207"/>
        <item x="114"/>
        <item x="14"/>
        <item x="852"/>
        <item x="983"/>
        <item x="856"/>
        <item x="398"/>
        <item x="68"/>
        <item x="364"/>
        <item x="819"/>
        <item x="961"/>
        <item x="604"/>
        <item x="862"/>
        <item x="531"/>
        <item x="1003"/>
        <item x="643"/>
        <item x="870"/>
        <item x="1115"/>
        <item x="998"/>
        <item x="674"/>
        <item x="445"/>
        <item x="701"/>
        <item x="231"/>
        <item x="614"/>
        <item x="950"/>
        <item x="228"/>
        <item x="9"/>
        <item x="906"/>
        <item x="798"/>
        <item x="903"/>
        <item x="1042"/>
        <item x="22"/>
        <item x="402"/>
        <item x="964"/>
        <item x="1075"/>
        <item x="650"/>
        <item x="16"/>
        <item x="865"/>
        <item x="668"/>
        <item x="166"/>
        <item x="8"/>
        <item x="64"/>
        <item x="1047"/>
        <item x="796"/>
        <item x="709"/>
        <item x="1128"/>
        <item x="747"/>
        <item x="290"/>
        <item x="541"/>
        <item x="320"/>
        <item x="41"/>
        <item x="1130"/>
        <item x="748"/>
        <item x="899"/>
        <item x="850"/>
        <item x="243"/>
        <item x="256"/>
        <item x="599"/>
        <item x="698"/>
        <item x="252"/>
        <item x="152"/>
        <item x="589"/>
        <item x="434"/>
        <item x="965"/>
        <item x="51"/>
        <item x="155"/>
        <item x="103"/>
        <item x="572"/>
        <item x="579"/>
        <item x="611"/>
        <item x="593"/>
        <item x="561"/>
        <item x="134"/>
        <item x="654"/>
        <item x="601"/>
        <item x="275"/>
        <item x="735"/>
        <item x="898"/>
        <item x="1124"/>
        <item x="1045"/>
        <item x="700"/>
        <item x="314"/>
        <item x="274"/>
        <item x="102"/>
        <item x="647"/>
        <item x="989"/>
        <item x="305"/>
        <item x="98"/>
        <item x="1085"/>
        <item x="214"/>
        <item x="73"/>
        <item x="511"/>
        <item x="1013"/>
        <item x="834"/>
        <item x="500"/>
        <item x="827"/>
        <item x="1125"/>
        <item x="708"/>
        <item x="1053"/>
        <item x="1116"/>
        <item x="52"/>
        <item x="548"/>
        <item x="722"/>
        <item x="854"/>
        <item x="210"/>
        <item x="46"/>
        <item x="1096"/>
        <item x="1108"/>
        <item x="710"/>
        <item x="23"/>
        <item x="738"/>
        <item x="405"/>
        <item x="309"/>
        <item x="573"/>
        <item x="1001"/>
        <item x="397"/>
        <item x="595"/>
        <item x="230"/>
        <item x="444"/>
        <item x="603"/>
        <item x="528"/>
        <item x="285"/>
        <item x="1035"/>
        <item x="782"/>
        <item x="1097"/>
        <item x="942"/>
        <item x="792"/>
        <item x="418"/>
        <item x="281"/>
        <item x="287"/>
        <item x="558"/>
        <item x="494"/>
        <item x="209"/>
        <item x="835"/>
        <item x="932"/>
        <item x="359"/>
        <item x="598"/>
        <item x="714"/>
        <item x="962"/>
        <item x="908"/>
        <item x="332"/>
        <item x="944"/>
        <item x="307"/>
        <item x="1076"/>
        <item x="606"/>
        <item x="502"/>
        <item x="671"/>
        <item x="327"/>
        <item x="1089"/>
        <item x="1044"/>
        <item x="704"/>
        <item x="109"/>
        <item x="1058"/>
        <item x="728"/>
        <item x="278"/>
        <item x="115"/>
        <item x="1118"/>
        <item x="136"/>
        <item x="833"/>
        <item x="719"/>
        <item x="886"/>
        <item x="381"/>
        <item x="37"/>
        <item x="157"/>
        <item x="393"/>
        <item x="824"/>
        <item x="764"/>
        <item x="310"/>
        <item x="838"/>
        <item x="846"/>
        <item x="883"/>
        <item x="657"/>
        <item x="159"/>
        <item x="646"/>
        <item x="839"/>
        <item x="884"/>
        <item x="475"/>
        <item x="757"/>
        <item x="96"/>
        <item x="49"/>
        <item x="855"/>
        <item x="388"/>
        <item x="644"/>
        <item x="216"/>
        <item x="530"/>
        <item x="150"/>
        <item x="83"/>
        <item x="78"/>
        <item x="266"/>
        <item x="244"/>
        <item x="953"/>
        <item x="655"/>
        <item x="553"/>
        <item x="283"/>
        <item x="130"/>
        <item x="126"/>
        <item x="840"/>
        <item x="758"/>
        <item x="1039"/>
        <item x="259"/>
        <item x="863"/>
        <item x="924"/>
        <item x="628"/>
        <item x="873"/>
        <item x="600"/>
        <item x="624"/>
        <item x="1102"/>
        <item x="793"/>
        <item x="223"/>
        <item x="1098"/>
        <item x="446"/>
        <item x="69"/>
        <item x="263"/>
        <item x="162"/>
        <item x="245"/>
        <item x="864"/>
        <item x="59"/>
        <item x="985"/>
        <item x="1031"/>
        <item x="733"/>
        <item x="504"/>
        <item x="1011"/>
        <item x="112"/>
        <item x="179"/>
        <item x="639"/>
        <item x="559"/>
        <item x="345"/>
        <item x="765"/>
        <item x="529"/>
        <item x="737"/>
        <item x="831"/>
        <item x="881"/>
        <item x="111"/>
        <item x="508"/>
        <item x="867"/>
        <item x="848"/>
        <item x="774"/>
        <item x="44"/>
        <item x="324"/>
        <item x="829"/>
        <item x="251"/>
        <item x="489"/>
        <item x="480"/>
        <item x="93"/>
        <item x="1038"/>
        <item x="994"/>
        <item x="845"/>
        <item x="787"/>
        <item x="554"/>
        <item x="225"/>
        <item x="65"/>
        <item x="900"/>
        <item x="1056"/>
        <item x="466"/>
        <item x="610"/>
        <item x="966"/>
        <item x="669"/>
        <item x="609"/>
        <item x="97"/>
        <item x="800"/>
        <item x="383"/>
        <item x="844"/>
        <item x="951"/>
        <item x="889"/>
        <item x="241"/>
        <item x="918"/>
        <item x="369"/>
        <item x="675"/>
        <item x="120"/>
        <item x="1046"/>
        <item x="894"/>
        <item x="556"/>
        <item x="261"/>
        <item x="795"/>
        <item x="482"/>
        <item x="540"/>
        <item x="612"/>
        <item x="588"/>
        <item x="499"/>
        <item x="543"/>
        <item x="127"/>
        <item x="491"/>
        <item x="506"/>
        <item x="471"/>
        <item x="697"/>
        <item x="971"/>
        <item x="347"/>
        <item x="807"/>
        <item x="816"/>
        <item x="218"/>
        <item x="113"/>
        <item x="825"/>
        <item x="81"/>
        <item x="116"/>
        <item x="55"/>
        <item x="376"/>
        <item x="667"/>
        <item x="424"/>
        <item x="176"/>
        <item x="221"/>
        <item x="431"/>
        <item x="4"/>
        <item x="165"/>
        <item x="18"/>
        <item x="147"/>
        <item x="186"/>
        <item x="282"/>
        <item x="1000"/>
        <item x="960"/>
        <item x="739"/>
        <item x="928"/>
        <item x="583"/>
        <item x="313"/>
        <item x="767"/>
        <item x="185"/>
        <item x="1012"/>
        <item x="171"/>
        <item x="705"/>
        <item x="237"/>
        <item x="351"/>
        <item x="71"/>
        <item x="1025"/>
        <item x="1023"/>
        <item x="1024"/>
        <item x="659"/>
        <item x="184"/>
        <item x="338"/>
        <item x="631"/>
        <item x="696"/>
        <item x="27"/>
        <item x="677"/>
        <item x="813"/>
        <item x="13"/>
        <item x="713"/>
        <item x="1017"/>
        <item x="1014"/>
        <item x="533"/>
        <item x="1081"/>
        <item x="843"/>
        <item x="888"/>
        <item x="927"/>
        <item x="523"/>
        <item x="914"/>
        <item x="1070"/>
        <item x="423"/>
        <item x="386"/>
        <item x="289"/>
        <item x="430"/>
        <item x="141"/>
        <item x="689"/>
        <item x="90"/>
        <item x="24"/>
        <item x="293"/>
        <item x="472"/>
        <item x="219"/>
        <item x="61"/>
        <item x="797"/>
        <item x="759"/>
        <item x="801"/>
        <item x="550"/>
        <item x="940"/>
        <item x="1015"/>
        <item x="87"/>
        <item x="26"/>
        <item x="72"/>
        <item x="565"/>
        <item x="227"/>
        <item x="1036"/>
        <item x="977"/>
        <item x="1028"/>
        <item x="822"/>
        <item x="896"/>
        <item x="584"/>
        <item x="235"/>
        <item x="29"/>
        <item x="414"/>
        <item x="2"/>
        <item x="755"/>
        <item x="191"/>
        <item x="685"/>
        <item x="67"/>
        <item x="1066"/>
        <item x="605"/>
        <item x="137"/>
        <item x="343"/>
        <item x="394"/>
        <item x="955"/>
        <item x="367"/>
        <item x="25"/>
        <item x="810"/>
        <item x="133"/>
        <item x="851"/>
        <item x="174"/>
        <item x="457"/>
        <item x="82"/>
        <item x="94"/>
        <item x="959"/>
        <item x="891"/>
        <item x="496"/>
        <item x="238"/>
        <item x="978"/>
        <item x="979"/>
        <item x="495"/>
        <item x="582"/>
        <item x="1079"/>
        <item x="197"/>
        <item x="666"/>
        <item x="875"/>
        <item x="200"/>
        <item x="665"/>
        <item x="203"/>
        <item x="75"/>
        <item x="329"/>
        <item x="947"/>
        <item x="53"/>
        <item x="462"/>
        <item x="459"/>
        <item x="575"/>
        <item x="84"/>
        <item x="1009"/>
        <item x="426"/>
        <item x="297"/>
        <item x="20"/>
        <item x="753"/>
        <item x="451"/>
        <item x="547"/>
        <item x="586"/>
        <item x="642"/>
        <item x="564"/>
        <item x="569"/>
        <item x="715"/>
        <item x="699"/>
        <item x="172"/>
        <item x="780"/>
        <item x="239"/>
        <item x="752"/>
        <item x="832"/>
        <item x="483"/>
        <item x="47"/>
        <item x="370"/>
        <item x="984"/>
        <item x="707"/>
        <item x="91"/>
        <item x="226"/>
        <item x="687"/>
        <item x="552"/>
        <item x="577"/>
        <item x="521"/>
        <item x="997"/>
        <item x="805"/>
        <item x="10"/>
        <item x="336"/>
        <item x="515"/>
        <item x="874"/>
        <item x="549"/>
        <item x="1020"/>
        <item x="532"/>
        <item x="1019"/>
        <item x="355"/>
        <item x="1077"/>
        <item x="372"/>
        <item x="576"/>
        <item x="616"/>
        <item x="160"/>
        <item x="458"/>
        <item x="516"/>
        <item x="592"/>
        <item x="993"/>
        <item x="391"/>
        <item x="123"/>
        <item x="1109"/>
        <item x="613"/>
        <item x="919"/>
        <item x="1034"/>
        <item x="968"/>
        <item x="902"/>
        <item x="913"/>
        <item x="806"/>
        <item x="627"/>
        <item x="538"/>
        <item x="1083"/>
        <item x="535"/>
        <item x="542"/>
        <item x="537"/>
        <item x="842"/>
        <item x="802"/>
        <item x="1033"/>
        <item x="946"/>
        <item x="996"/>
        <item x="492"/>
        <item x="786"/>
        <item x="785"/>
        <item x="692"/>
        <item x="783"/>
        <item x="1082"/>
        <item x="439"/>
        <item x="315"/>
        <item x="882"/>
        <item x="683"/>
        <item x="776"/>
        <item x="348"/>
        <item x="581"/>
        <item x="1111"/>
        <item x="3"/>
        <item x="743"/>
        <item x="404"/>
        <item x="286"/>
        <item x="470"/>
        <item x="240"/>
        <item x="768"/>
        <item x="408"/>
        <item x="455"/>
        <item x="672"/>
        <item x="296"/>
        <item x="890"/>
        <item x="302"/>
        <item x="146"/>
        <item x="562"/>
        <item x="505"/>
        <item x="958"/>
        <item x="300"/>
        <item x="694"/>
        <item x="775"/>
        <item x="952"/>
        <item x="910"/>
        <item x="791"/>
        <item x="761"/>
        <item x="909"/>
        <item x="976"/>
        <item x="570"/>
        <item x="363"/>
        <item x="630"/>
        <item x="778"/>
        <item x="30"/>
        <item x="1095"/>
        <item x="877"/>
        <item x="680"/>
        <item x="234"/>
        <item x="36"/>
        <item x="40"/>
        <item x="636"/>
        <item x="596"/>
        <item x="866"/>
        <item x="690"/>
        <item x="769"/>
        <item x="678"/>
        <item x="695"/>
        <item x="771"/>
        <item x="682"/>
        <item x="110"/>
        <item x="250"/>
        <item x="202"/>
        <item x="681"/>
        <item x="926"/>
        <item x="686"/>
        <item x="497"/>
        <item x="1117"/>
        <item x="485"/>
        <item x="1049"/>
        <item x="156"/>
        <item x="392"/>
        <item x="676"/>
        <item x="661"/>
        <item x="907"/>
        <item x="236"/>
        <item x="246"/>
        <item x="74"/>
        <item x="399"/>
        <item x="620"/>
        <item x="1007"/>
        <item x="154"/>
        <item x="923"/>
        <item x="1030"/>
        <item x="421"/>
        <item x="474"/>
        <item x="38"/>
        <item x="108"/>
        <item x="198"/>
        <item x="920"/>
        <item x="258"/>
        <item x="1126"/>
        <item x="335"/>
        <item x="201"/>
        <item x="217"/>
        <item x="401"/>
        <item x="629"/>
        <item x="135"/>
        <item x="990"/>
        <item x="788"/>
        <item x="88"/>
        <item x="1101"/>
        <item x="248"/>
        <item x="1092"/>
        <item x="1090"/>
        <item x="546"/>
        <item x="956"/>
        <item x="312"/>
        <item x="124"/>
        <item x="860"/>
        <item x="1094"/>
        <item x="679"/>
        <item x="501"/>
        <item x="954"/>
        <item x="478"/>
        <item x="1043"/>
        <item x="140"/>
        <item x="943"/>
        <item x="1029"/>
        <item x="503"/>
        <item x="295"/>
        <item x="169"/>
        <item x="633"/>
        <item x="734"/>
        <item x="233"/>
        <item x="656"/>
        <item x="933"/>
        <item x="876"/>
        <item x="879"/>
        <item x="544"/>
        <item x="658"/>
        <item x="473"/>
        <item x="5"/>
        <item x="763"/>
        <item x="1074"/>
        <item x="741"/>
        <item x="7"/>
        <item x="273"/>
        <item x="1069"/>
        <item x="885"/>
        <item x="716"/>
        <item x="921"/>
        <item x="520"/>
        <item x="937"/>
        <item x="463"/>
        <item x="101"/>
        <item x="986"/>
        <item x="158"/>
        <item x="912"/>
        <item x="557"/>
        <item x="175"/>
        <item x="92"/>
        <item x="519"/>
        <item x="498"/>
        <item x="1022"/>
        <item x="691"/>
        <item x="1021"/>
        <item x="264"/>
        <item x="880"/>
        <item x="872"/>
        <item x="321"/>
        <item x="311"/>
        <item x="346"/>
        <item x="396"/>
        <item x="161"/>
        <item x="1061"/>
        <item x="189"/>
        <item x="939"/>
        <item x="760"/>
        <item x="941"/>
        <item x="717"/>
        <item x="814"/>
        <item x="66"/>
        <item x="167"/>
        <item x="905"/>
        <item x="454"/>
        <item x="794"/>
        <item x="284"/>
        <item x="121"/>
        <item x="878"/>
        <item x="168"/>
        <item x="453"/>
        <item x="893"/>
        <item x="991"/>
        <item x="484"/>
        <item x="177"/>
        <item x="153"/>
        <item x="85"/>
        <item x="1073"/>
        <item x="365"/>
        <item x="433"/>
        <item x="318"/>
        <item x="670"/>
        <item x="361"/>
        <item x="1107"/>
        <item x="1080"/>
        <item x="703"/>
        <item x="267"/>
        <item x="403"/>
        <item x="711"/>
        <item x="1106"/>
        <item x="1113"/>
        <item x="975"/>
        <item x="299"/>
        <item x="936"/>
        <item x="809"/>
        <item x="729"/>
        <item x="1041"/>
        <item x="871"/>
        <item x="222"/>
        <item x="1026"/>
        <item x="1121"/>
        <item x="571"/>
        <item x="770"/>
        <item x="60"/>
        <item x="925"/>
        <item x="164"/>
        <item x="254"/>
        <item x="378"/>
        <item x="1063"/>
        <item x="0"/>
        <item x="992"/>
        <item x="357"/>
        <item x="265"/>
        <item x="857"/>
        <item x="80"/>
        <item x="43"/>
        <item x="1008"/>
        <item x="641"/>
        <item x="253"/>
        <item x="635"/>
        <item x="417"/>
        <item x="323"/>
        <item x="803"/>
        <item x="916"/>
        <item x="742"/>
        <item x="1055"/>
        <item x="1120"/>
        <item x="1110"/>
        <item x="849"/>
        <item x="294"/>
        <item x="1018"/>
        <item x="437"/>
        <item x="416"/>
        <item x="621"/>
        <item x="371"/>
        <item x="373"/>
        <item x="637"/>
        <item x="1032"/>
        <item x="488"/>
        <item x="428"/>
        <item x="563"/>
        <item x="211"/>
        <item x="999"/>
        <item x="427"/>
        <item x="524"/>
        <item x="1064"/>
        <item x="897"/>
        <item x="429"/>
        <item x="224"/>
        <item x="39"/>
        <item x="360"/>
        <item x="79"/>
        <item x="366"/>
        <item x="12"/>
        <item x="100"/>
        <item x="58"/>
        <item x="781"/>
        <item x="247"/>
        <item x="413"/>
        <item x="972"/>
        <item x="467"/>
        <item x="1123"/>
        <item x="1119"/>
        <item x="183"/>
        <item x="400"/>
        <item x="206"/>
        <item x="1099"/>
        <item x="602"/>
        <item x="11"/>
        <item x="578"/>
        <item x="1016"/>
        <item x="632"/>
        <item x="380"/>
        <item x="493"/>
        <item x="1127"/>
        <item x="617"/>
        <item x="648"/>
        <item x="607"/>
        <item x="1054"/>
        <item x="967"/>
        <item x="213"/>
        <item x="304"/>
        <item x="279"/>
        <item x="301"/>
        <item x="762"/>
        <item x="195"/>
        <item x="104"/>
        <item x="432"/>
        <item x="640"/>
        <item x="826"/>
        <item x="450"/>
        <item x="139"/>
        <item x="973"/>
        <item x="257"/>
        <item x="1112"/>
        <item x="449"/>
        <item x="634"/>
        <item x="566"/>
        <item x="438"/>
        <item x="194"/>
        <item x="1010"/>
        <item x="608"/>
        <item x="922"/>
        <item x="818"/>
        <item x="750"/>
        <item x="415"/>
        <item x="317"/>
        <item x="163"/>
        <item x="56"/>
        <item x="122"/>
        <item x="316"/>
        <item x="379"/>
        <item x="144"/>
        <item x="858"/>
        <item x="76"/>
        <item x="368"/>
        <item x="841"/>
        <item x="887"/>
        <item x="1067"/>
        <item x="712"/>
        <item x="594"/>
        <item x="117"/>
        <item x="560"/>
        <item x="178"/>
        <item x="830"/>
        <item x="618"/>
        <item x="718"/>
        <item x="706"/>
        <item x="242"/>
        <item x="208"/>
        <item x="509"/>
        <item x="132"/>
        <item x="374"/>
        <item x="931"/>
        <item x="784"/>
        <item x="536"/>
        <item x="353"/>
        <item x="375"/>
        <item x="514"/>
        <item x="270"/>
        <item x="615"/>
      </items>
    </pivotField>
  </pivotFields>
  <rowFields count="9">
    <field x="12"/>
    <field x="13"/>
    <field x="8"/>
    <field x="3"/>
    <field x="10"/>
    <field x="11"/>
    <field x="0"/>
    <field x="15"/>
    <field x="17"/>
  </rowFields>
  <rowItems count="270">
    <i>
      <x v="62"/>
      <x v="108"/>
      <x v="1779"/>
      <x v="6781"/>
      <x v="124"/>
      <x v="77"/>
      <x v="862"/>
      <x v="713"/>
      <x v="640"/>
    </i>
    <i r="2">
      <x v="1857"/>
      <x v="6866"/>
      <x v="118"/>
      <x v="8"/>
      <x v="940"/>
      <x v="809"/>
      <x v="503"/>
    </i>
    <i r="2">
      <x v="1876"/>
      <x v="1718"/>
      <x v="121"/>
      <x v="7"/>
      <x v="958"/>
      <x v="880"/>
      <x v="576"/>
    </i>
    <i r="2">
      <x v="2053"/>
      <x v="1883"/>
      <x v="122"/>
      <x v="10"/>
      <x v="1108"/>
      <x v="648"/>
      <x v="310"/>
    </i>
    <i r="2">
      <x v="3151"/>
      <x v="2275"/>
      <x v="122"/>
      <x v="10"/>
      <x v="1466"/>
      <x v="642"/>
      <x v="45"/>
    </i>
    <i r="2">
      <x v="3842"/>
      <x v="2583"/>
      <x v="117"/>
      <x v="2"/>
      <x v="1745"/>
      <x v="205"/>
      <x v="1050"/>
    </i>
    <i r="2">
      <x v="3854"/>
      <x v="2597"/>
      <x v="117"/>
      <x v="2"/>
      <x v="1757"/>
      <x v="543"/>
      <x v="347"/>
    </i>
    <i r="2">
      <x v="3948"/>
      <x v="2702"/>
      <x v="117"/>
      <x v="2"/>
      <x v="1852"/>
      <x v="264"/>
      <x v="228"/>
    </i>
    <i r="2">
      <x v="3977"/>
      <x v="2735"/>
      <x v="118"/>
      <x v="8"/>
      <x v="1882"/>
      <x v="809"/>
      <x v="503"/>
    </i>
    <i r="2">
      <x v="4370"/>
      <x v="2939"/>
      <x v="117"/>
      <x v="2"/>
      <x v="2065"/>
      <x v="205"/>
      <x v="1050"/>
    </i>
    <i r="2">
      <x v="4376"/>
      <x v="2946"/>
      <x v="117"/>
      <x v="2"/>
      <x v="2071"/>
      <x v="221"/>
      <x v="469"/>
    </i>
    <i r="2">
      <x v="4377"/>
      <x v="2947"/>
      <x v="117"/>
      <x v="2"/>
      <x v="2072"/>
      <x v="264"/>
      <x v="228"/>
    </i>
    <i r="2">
      <x v="4766"/>
      <x v="3210"/>
      <x v="116"/>
      <x v="1"/>
      <x v="2311"/>
      <x v="21"/>
      <x v="15"/>
    </i>
    <i r="2">
      <x v="4832"/>
      <x v="3284"/>
      <x v="117"/>
      <x v="2"/>
      <x v="2377"/>
      <x v="299"/>
      <x v="432"/>
    </i>
    <i r="2">
      <x v="5382"/>
      <x v="3473"/>
      <x v="117"/>
      <x v="2"/>
      <x v="2546"/>
      <x v="327"/>
      <x v="124"/>
    </i>
    <i r="2">
      <x v="5403"/>
      <x v="3496"/>
      <x v="117"/>
      <x v="2"/>
      <x v="2567"/>
      <x v="557"/>
      <x v="773"/>
    </i>
    <i r="2">
      <x v="5425"/>
      <x v="3521"/>
      <x v="117"/>
      <x v="2"/>
      <x v="2590"/>
      <x v="559"/>
      <x v="649"/>
    </i>
    <i r="2">
      <x v="5482"/>
      <x v="3582"/>
      <x v="120"/>
      <x v="75"/>
      <x v="2644"/>
      <x v="805"/>
      <x v="100"/>
    </i>
    <i r="2">
      <x v="5483"/>
      <x v="3583"/>
      <x v="117"/>
      <x v="2"/>
      <x v="2645"/>
      <x v="202"/>
      <x v="645"/>
    </i>
    <i r="2">
      <x v="5484"/>
      <x v="3584"/>
      <x v="124"/>
      <x v="77"/>
      <x v="2646"/>
      <x v="737"/>
      <x v="218"/>
    </i>
    <i r="2">
      <x v="5485"/>
      <x v="3585"/>
      <x v="124"/>
      <x v="77"/>
      <x v="2647"/>
      <x v="713"/>
      <x v="640"/>
    </i>
    <i r="2">
      <x v="5489"/>
      <x v="3590"/>
      <x v="117"/>
      <x v="2"/>
      <x v="2651"/>
      <x v="239"/>
      <x v="857"/>
    </i>
    <i r="2">
      <x v="5497"/>
      <x v="3599"/>
      <x v="117"/>
      <x v="2"/>
      <x v="2659"/>
      <x v="239"/>
      <x v="857"/>
    </i>
    <i r="2">
      <x v="5503"/>
      <x v="3605"/>
      <x v="117"/>
      <x v="2"/>
      <x v="2665"/>
      <x v="239"/>
      <x v="857"/>
    </i>
    <i r="2">
      <x v="5516"/>
      <x v="3620"/>
      <x v="117"/>
      <x v="2"/>
      <x v="2678"/>
      <x v="516"/>
      <x v="407"/>
    </i>
    <i r="2">
      <x v="5520"/>
      <x v="3624"/>
      <x v="117"/>
      <x v="2"/>
      <x v="2682"/>
      <x v="295"/>
      <x v="121"/>
    </i>
    <i r="2">
      <x v="5521"/>
      <x v="3625"/>
      <x v="124"/>
      <x v="77"/>
      <x v="2683"/>
      <x v="751"/>
      <x v="827"/>
    </i>
    <i r="2">
      <x v="5522"/>
      <x v="3626"/>
      <x v="124"/>
      <x v="77"/>
      <x v="2684"/>
      <x v="718"/>
      <x v="207"/>
    </i>
    <i r="2">
      <x v="5523"/>
      <x v="3627"/>
      <x v="123"/>
      <x v="81"/>
      <x v="2685"/>
      <x v="1038"/>
      <x v="533"/>
    </i>
    <i r="2">
      <x v="5526"/>
      <x v="3631"/>
      <x v="124"/>
      <x v="77"/>
      <x v="2688"/>
      <x v="713"/>
      <x v="640"/>
    </i>
    <i r="2">
      <x v="5534"/>
      <x v="3639"/>
      <x v="117"/>
      <x v="2"/>
      <x v="2696"/>
      <x v="263"/>
      <x v="1046"/>
    </i>
    <i r="2">
      <x v="5546"/>
      <x v="3652"/>
      <x v="117"/>
      <x v="2"/>
      <x v="2706"/>
      <x v="516"/>
      <x v="407"/>
    </i>
    <i r="2">
      <x v="5548"/>
      <x v="3654"/>
      <x v="117"/>
      <x v="2"/>
      <x v="2708"/>
      <x v="239"/>
      <x v="857"/>
    </i>
    <i r="2">
      <x v="5556"/>
      <x v="3663"/>
      <x v="117"/>
      <x v="2"/>
      <x v="2716"/>
      <x v="264"/>
      <x v="228"/>
    </i>
    <i r="2">
      <x v="5559"/>
      <x v="3665"/>
      <x v="124"/>
      <x v="77"/>
      <x v="2718"/>
      <x v="713"/>
      <x v="640"/>
    </i>
    <i r="2">
      <x v="5564"/>
      <x v="3670"/>
      <x v="124"/>
      <x v="77"/>
      <x v="2723"/>
      <x v="713"/>
      <x v="640"/>
    </i>
    <i r="2">
      <x v="5576"/>
      <x v="3684"/>
      <x v="117"/>
      <x v="2"/>
      <x v="2735"/>
      <x v="263"/>
      <x v="1046"/>
    </i>
    <i r="2">
      <x v="5662"/>
      <x v="3780"/>
      <x v="117"/>
      <x v="2"/>
      <x v="2822"/>
      <x v="263"/>
      <x v="1046"/>
    </i>
    <i r="2">
      <x v="5777"/>
      <x v="3795"/>
      <x v="117"/>
      <x v="2"/>
      <x v="2836"/>
      <x v="263"/>
      <x v="1046"/>
    </i>
    <i r="2">
      <x v="5807"/>
      <x v="3838"/>
      <x v="117"/>
      <x v="2"/>
      <x v="2875"/>
      <x v="263"/>
      <x v="1046"/>
    </i>
    <i r="2">
      <x v="5811"/>
      <x v="3825"/>
      <x v="124"/>
      <x v="77"/>
      <x v="2863"/>
      <x v="713"/>
      <x v="640"/>
    </i>
    <i r="2">
      <x v="5815"/>
      <x v="3829"/>
      <x v="117"/>
      <x v="2"/>
      <x v="2867"/>
      <x v="367"/>
      <x v="98"/>
    </i>
    <i r="2">
      <x v="5816"/>
      <x v="3841"/>
      <x v="117"/>
      <x v="2"/>
      <x v="2878"/>
      <x v="263"/>
      <x v="1046"/>
    </i>
    <i r="2">
      <x v="5818"/>
      <x v="3844"/>
      <x v="117"/>
      <x v="2"/>
      <x v="2880"/>
      <x v="263"/>
      <x v="1046"/>
    </i>
    <i r="2">
      <x v="5819"/>
      <x v="3845"/>
      <x v="117"/>
      <x v="2"/>
      <x v="2881"/>
      <x v="327"/>
      <x v="124"/>
    </i>
    <i r="2">
      <x v="5820"/>
      <x v="3846"/>
      <x v="123"/>
      <x v="81"/>
      <x v="2882"/>
      <x v="925"/>
      <x v="82"/>
    </i>
    <i r="2">
      <x v="5821"/>
      <x v="3847"/>
      <x v="117"/>
      <x v="2"/>
      <x v="2883"/>
      <x v="441"/>
      <x v="279"/>
    </i>
    <i r="2">
      <x v="5822"/>
      <x v="3848"/>
      <x v="124"/>
      <x v="77"/>
      <x v="2884"/>
      <x v="766"/>
      <x v="23"/>
    </i>
    <i r="2">
      <x v="5823"/>
      <x v="3849"/>
      <x v="117"/>
      <x v="2"/>
      <x v="2885"/>
      <x v="264"/>
      <x v="228"/>
    </i>
    <i r="2">
      <x v="5868"/>
      <x v="3860"/>
      <x v="117"/>
      <x v="2"/>
      <x v="2893"/>
      <x v="264"/>
      <x v="228"/>
    </i>
    <i r="2">
      <x v="5869"/>
      <x v="3861"/>
      <x v="117"/>
      <x v="2"/>
      <x v="2894"/>
      <x v="893"/>
      <x v="1079"/>
    </i>
    <i r="2">
      <x v="5871"/>
      <x v="3872"/>
      <x v="117"/>
      <x v="2"/>
      <x v="2904"/>
      <x v="239"/>
      <x v="857"/>
    </i>
    <i r="2">
      <x v="5890"/>
      <x v="3893"/>
      <x v="117"/>
      <x v="2"/>
      <x v="2923"/>
      <x v="295"/>
      <x v="121"/>
    </i>
    <i r="2">
      <x v="5892"/>
      <x v="3895"/>
      <x v="123"/>
      <x v="81"/>
      <x v="2925"/>
      <x v="1038"/>
      <x v="533"/>
    </i>
    <i r="2">
      <x v="5904"/>
      <x v="3909"/>
      <x v="123"/>
      <x v="81"/>
      <x v="2937"/>
      <x v="1044"/>
      <x v="520"/>
    </i>
    <i r="2">
      <x v="6386"/>
      <x v="3913"/>
      <x v="117"/>
      <x v="2"/>
      <x v="2941"/>
      <x v="454"/>
      <x v="448"/>
    </i>
    <i r="2">
      <x v="6489"/>
      <x v="4029"/>
      <x v="126"/>
      <x v="78"/>
      <x v="3045"/>
      <x v="908"/>
      <x v="999"/>
    </i>
    <i r="2">
      <x v="6490"/>
      <x v="4030"/>
      <x v="117"/>
      <x v="2"/>
      <x v="3046"/>
      <x v="202"/>
      <x v="645"/>
    </i>
    <i r="2">
      <x v="6498"/>
      <x v="4040"/>
      <x v="117"/>
      <x v="2"/>
      <x v="3055"/>
      <x v="239"/>
      <x v="857"/>
    </i>
    <i r="2">
      <x v="6503"/>
      <x v="4045"/>
      <x v="124"/>
      <x v="77"/>
      <x v="3060"/>
      <x v="713"/>
      <x v="640"/>
    </i>
    <i r="2">
      <x v="6510"/>
      <x v="4053"/>
      <x v="117"/>
      <x v="2"/>
      <x v="3067"/>
      <x v="379"/>
      <x v="136"/>
    </i>
    <i r="2">
      <x v="6513"/>
      <x v="4056"/>
      <x v="120"/>
      <x v="75"/>
      <x v="3070"/>
      <x v="805"/>
      <x v="100"/>
    </i>
    <i r="2">
      <x v="6523"/>
      <x v="4066"/>
      <x v="117"/>
      <x v="2"/>
      <x v="3080"/>
      <x v="264"/>
      <x v="228"/>
    </i>
    <i r="2">
      <x v="6537"/>
      <x v="4084"/>
      <x v="124"/>
      <x v="77"/>
      <x v="3095"/>
      <x v="713"/>
      <x v="640"/>
    </i>
    <i r="2">
      <x v="6566"/>
      <x v="4116"/>
      <x v="117"/>
      <x v="2"/>
      <x v="3124"/>
      <x v="239"/>
      <x v="857"/>
    </i>
    <i r="2">
      <x v="6580"/>
      <x v="4133"/>
      <x v="117"/>
      <x v="2"/>
      <x v="3140"/>
      <x v="295"/>
      <x v="121"/>
    </i>
    <i r="2">
      <x v="6581"/>
      <x v="4134"/>
      <x v="117"/>
      <x v="2"/>
      <x v="3141"/>
      <x v="295"/>
      <x v="121"/>
    </i>
    <i r="2">
      <x v="6604"/>
      <x v="4160"/>
      <x v="124"/>
      <x v="77"/>
      <x v="3164"/>
      <x v="713"/>
      <x v="640"/>
    </i>
    <i r="2">
      <x v="6634"/>
      <x v="4191"/>
      <x v="123"/>
      <x v="81"/>
      <x v="3191"/>
      <x v="1127"/>
      <x v="825"/>
    </i>
    <i r="2">
      <x v="6642"/>
      <x v="4203"/>
      <x v="117"/>
      <x v="2"/>
      <x v="3202"/>
      <x v="239"/>
      <x v="857"/>
    </i>
    <i r="2">
      <x v="6648"/>
      <x v="4209"/>
      <x v="117"/>
      <x v="2"/>
      <x v="3208"/>
      <x v="239"/>
      <x v="857"/>
    </i>
    <i r="2">
      <x v="6657"/>
      <x v="4219"/>
      <x v="124"/>
      <x v="77"/>
      <x v="3217"/>
      <x v="713"/>
      <x v="640"/>
    </i>
    <i r="2">
      <x v="6680"/>
      <x v="4246"/>
      <x v="117"/>
      <x v="2"/>
      <x v="3241"/>
      <x v="239"/>
      <x v="857"/>
    </i>
    <i r="2">
      <x v="6696"/>
      <x v="4264"/>
      <x v="117"/>
      <x v="2"/>
      <x v="3257"/>
      <x v="263"/>
      <x v="1046"/>
    </i>
    <i r="2">
      <x v="6710"/>
      <x v="4279"/>
      <x v="117"/>
      <x v="2"/>
      <x v="3271"/>
      <x v="264"/>
      <x v="228"/>
    </i>
    <i r="2">
      <x v="6711"/>
      <x v="4280"/>
      <x v="120"/>
      <x v="75"/>
      <x v="3272"/>
      <x v="202"/>
      <x v="645"/>
    </i>
    <i r="2">
      <x v="6712"/>
      <x v="4281"/>
      <x v="120"/>
      <x v="75"/>
      <x v="3273"/>
      <x v="805"/>
      <x v="100"/>
    </i>
    <i r="2">
      <x v="6713"/>
      <x v="4282"/>
      <x v="117"/>
      <x v="2"/>
      <x v="3274"/>
      <x v="239"/>
      <x v="857"/>
    </i>
    <i r="2">
      <x v="6716"/>
      <x v="4288"/>
      <x v="123"/>
      <x v="81"/>
      <x v="3278"/>
      <x v="1127"/>
      <x v="825"/>
    </i>
    <i r="2">
      <x v="6722"/>
      <x v="4294"/>
      <x v="124"/>
      <x v="77"/>
      <x v="3284"/>
      <x v="713"/>
      <x v="640"/>
    </i>
    <i r="2">
      <x v="6723"/>
      <x v="4296"/>
      <x v="126"/>
      <x v="78"/>
      <x v="3285"/>
      <x v="908"/>
      <x v="999"/>
    </i>
    <i r="2">
      <x v="6732"/>
      <x v="4305"/>
      <x v="117"/>
      <x v="2"/>
      <x v="3294"/>
      <x v="239"/>
      <x v="857"/>
    </i>
    <i r="2">
      <x v="6734"/>
      <x v="4308"/>
      <x v="117"/>
      <x v="2"/>
      <x v="3296"/>
      <x v="239"/>
      <x v="857"/>
    </i>
    <i r="2">
      <x v="6746"/>
      <x v="4322"/>
      <x v="117"/>
      <x v="2"/>
      <x v="3309"/>
      <x v="367"/>
      <x v="98"/>
    </i>
    <i r="2">
      <x v="6747"/>
      <x v="4323"/>
      <x v="124"/>
      <x v="77"/>
      <x v="3310"/>
      <x v="713"/>
      <x v="640"/>
    </i>
    <i r="2">
      <x v="6748"/>
      <x v="4324"/>
      <x v="123"/>
      <x v="81"/>
      <x v="3311"/>
      <x v="1127"/>
      <x v="825"/>
    </i>
    <i r="2">
      <x v="6749"/>
      <x v="4325"/>
      <x v="123"/>
      <x v="81"/>
      <x v="3312"/>
      <x v="295"/>
      <x v="121"/>
    </i>
    <i r="2">
      <x v="6750"/>
      <x v="4326"/>
      <x v="126"/>
      <x v="78"/>
      <x v="3313"/>
      <x v="908"/>
      <x v="999"/>
    </i>
    <i r="2">
      <x v="6751"/>
      <x v="4328"/>
      <x v="124"/>
      <x v="77"/>
      <x v="3314"/>
      <x v="713"/>
      <x v="640"/>
    </i>
    <i r="2">
      <x v="6767"/>
      <x v="4348"/>
      <x v="124"/>
      <x v="77"/>
      <x v="3333"/>
      <x v="713"/>
      <x v="640"/>
    </i>
    <i r="2">
      <x v="6771"/>
      <x v="4095"/>
      <x v="117"/>
      <x v="2"/>
      <x v="3105"/>
      <x v="454"/>
      <x v="448"/>
    </i>
    <i r="2">
      <x v="6865"/>
      <x v="4356"/>
      <x v="117"/>
      <x v="2"/>
      <x v="3340"/>
      <x v="263"/>
      <x v="1046"/>
    </i>
    <i r="2">
      <x v="6874"/>
      <x v="4366"/>
      <x v="123"/>
      <x v="81"/>
      <x v="3349"/>
      <x v="1127"/>
      <x v="825"/>
    </i>
    <i r="2">
      <x v="6879"/>
      <x v="4372"/>
      <x v="120"/>
      <x v="75"/>
      <x v="3354"/>
      <x v="805"/>
      <x v="100"/>
    </i>
    <i r="2">
      <x v="6886"/>
      <x v="4379"/>
      <x v="126"/>
      <x v="78"/>
      <x v="3361"/>
      <x v="908"/>
      <x v="999"/>
    </i>
    <i r="2">
      <x v="6890"/>
      <x v="4384"/>
      <x v="123"/>
      <x v="81"/>
      <x v="3365"/>
      <x v="1127"/>
      <x v="825"/>
    </i>
    <i r="2">
      <x v="6894"/>
      <x v="4388"/>
      <x v="124"/>
      <x v="77"/>
      <x v="3369"/>
      <x v="713"/>
      <x v="640"/>
    </i>
    <i r="2">
      <x v="6905"/>
      <x v="4402"/>
      <x v="117"/>
      <x v="2"/>
      <x v="3381"/>
      <x v="263"/>
      <x v="1046"/>
    </i>
    <i r="2">
      <x v="6916"/>
      <x v="4414"/>
      <x v="117"/>
      <x v="2"/>
      <x v="3392"/>
      <x v="454"/>
      <x v="448"/>
    </i>
    <i r="2">
      <x v="6917"/>
      <x v="4415"/>
      <x v="117"/>
      <x v="2"/>
      <x v="3393"/>
      <x v="239"/>
      <x v="857"/>
    </i>
    <i r="2">
      <x v="6918"/>
      <x v="4417"/>
      <x v="117"/>
      <x v="2"/>
      <x v="3394"/>
      <x v="417"/>
      <x v="864"/>
    </i>
    <i r="2">
      <x v="6924"/>
      <x v="4423"/>
      <x v="117"/>
      <x v="2"/>
      <x v="3400"/>
      <x v="367"/>
      <x v="98"/>
    </i>
    <i r="2">
      <x v="6931"/>
      <x v="4431"/>
      <x v="117"/>
      <x v="2"/>
      <x v="3407"/>
      <x v="239"/>
      <x v="857"/>
    </i>
    <i r="2">
      <x v="6936"/>
      <x v="4436"/>
      <x v="117"/>
      <x v="2"/>
      <x v="3412"/>
      <x v="239"/>
      <x v="857"/>
    </i>
    <i r="2">
      <x v="6937"/>
      <x v="4437"/>
      <x v="117"/>
      <x v="2"/>
      <x v="3413"/>
      <x v="239"/>
      <x v="857"/>
    </i>
    <i r="2">
      <x v="6944"/>
      <x v="4445"/>
      <x v="117"/>
      <x v="2"/>
      <x v="3420"/>
      <x v="239"/>
      <x v="857"/>
    </i>
    <i r="2">
      <x v="6945"/>
      <x v="4446"/>
      <x v="117"/>
      <x v="2"/>
      <x v="3421"/>
      <x v="239"/>
      <x v="857"/>
    </i>
    <i r="2">
      <x v="6946"/>
      <x v="4447"/>
      <x v="117"/>
      <x v="2"/>
      <x v="3422"/>
      <x v="239"/>
      <x v="857"/>
    </i>
    <i r="2">
      <x v="6948"/>
      <x v="4450"/>
      <x v="117"/>
      <x v="2"/>
      <x v="3424"/>
      <x v="454"/>
      <x v="448"/>
    </i>
    <i r="2">
      <x v="6953"/>
      <x v="4455"/>
      <x v="123"/>
      <x v="81"/>
      <x v="3429"/>
      <x v="1038"/>
      <x v="533"/>
    </i>
    <i r="2">
      <x v="6957"/>
      <x v="4459"/>
      <x v="117"/>
      <x v="2"/>
      <x v="3433"/>
      <x v="367"/>
      <x v="98"/>
    </i>
    <i r="2">
      <x v="6958"/>
      <x v="4461"/>
      <x v="124"/>
      <x v="77"/>
      <x v="3434"/>
      <x v="713"/>
      <x v="640"/>
    </i>
    <i r="2">
      <x v="6960"/>
      <x v="4463"/>
      <x v="120"/>
      <x v="75"/>
      <x v="3436"/>
      <x v="805"/>
      <x v="100"/>
    </i>
    <i r="2">
      <x v="7452"/>
      <x v="4465"/>
      <x v="117"/>
      <x v="2"/>
      <x v="3438"/>
      <x v="239"/>
      <x v="857"/>
    </i>
    <i r="2">
      <x v="7463"/>
      <x v="4477"/>
      <x v="117"/>
      <x v="2"/>
      <x v="3449"/>
      <x v="295"/>
      <x v="121"/>
    </i>
    <i r="2">
      <x v="7464"/>
      <x v="4479"/>
      <x v="117"/>
      <x v="2"/>
      <x v="3450"/>
      <x v="805"/>
      <x v="100"/>
    </i>
    <i r="2">
      <x v="7466"/>
      <x v="4481"/>
      <x v="117"/>
      <x v="2"/>
      <x v="3452"/>
      <x v="202"/>
      <x v="645"/>
    </i>
    <i r="2">
      <x v="7467"/>
      <x v="4482"/>
      <x v="117"/>
      <x v="2"/>
      <x v="3453"/>
      <x v="295"/>
      <x v="121"/>
    </i>
    <i r="2">
      <x v="7468"/>
      <x v="4483"/>
      <x v="124"/>
      <x v="77"/>
      <x v="3454"/>
      <x v="713"/>
      <x v="640"/>
    </i>
    <i r="2">
      <x v="7469"/>
      <x v="4484"/>
      <x v="117"/>
      <x v="2"/>
      <x v="3455"/>
      <x v="202"/>
      <x v="645"/>
    </i>
    <i r="2">
      <x v="7470"/>
      <x v="4485"/>
      <x v="124"/>
      <x v="77"/>
      <x v="3456"/>
      <x v="713"/>
      <x v="640"/>
    </i>
    <i r="2">
      <x v="7475"/>
      <x v="4491"/>
      <x v="123"/>
      <x v="81"/>
      <x v="3461"/>
      <x v="1127"/>
      <x v="825"/>
    </i>
    <i r="2">
      <x v="7476"/>
      <x v="4492"/>
      <x v="120"/>
      <x v="75"/>
      <x v="3462"/>
      <x v="805"/>
      <x v="100"/>
    </i>
    <i r="2">
      <x v="7477"/>
      <x v="4493"/>
      <x v="117"/>
      <x v="2"/>
      <x v="3463"/>
      <x v="328"/>
      <x v="128"/>
    </i>
    <i r="2">
      <x v="7482"/>
      <x v="4498"/>
      <x v="124"/>
      <x v="77"/>
      <x v="3468"/>
      <x v="713"/>
      <x v="640"/>
    </i>
    <i r="2">
      <x v="7483"/>
      <x v="4499"/>
      <x v="126"/>
      <x v="78"/>
      <x v="3469"/>
      <x v="908"/>
      <x v="999"/>
    </i>
    <i r="2">
      <x v="7485"/>
      <x v="4503"/>
      <x v="123"/>
      <x v="81"/>
      <x v="3471"/>
      <x v="961"/>
      <x v="1"/>
    </i>
    <i r="2">
      <x v="7488"/>
      <x v="4506"/>
      <x v="121"/>
      <x v="7"/>
      <x v="3474"/>
      <x v="871"/>
      <x v="1010"/>
    </i>
    <i r="2">
      <x v="7493"/>
      <x v="4511"/>
      <x v="117"/>
      <x v="2"/>
      <x v="3479"/>
      <x v="295"/>
      <x v="121"/>
    </i>
    <i r="2">
      <x v="7498"/>
      <x v="4517"/>
      <x v="124"/>
      <x v="77"/>
      <x v="3484"/>
      <x v="713"/>
      <x v="640"/>
    </i>
    <i r="2">
      <x v="7502"/>
      <x v="4521"/>
      <x v="124"/>
      <x v="77"/>
      <x v="3488"/>
      <x v="713"/>
      <x v="640"/>
    </i>
    <i r="2">
      <x v="7503"/>
      <x v="4523"/>
      <x v="118"/>
      <x v="8"/>
      <x v="3489"/>
      <x v="809"/>
      <x v="503"/>
    </i>
    <i r="2">
      <x v="7542"/>
      <x v="4567"/>
      <x v="124"/>
      <x v="77"/>
      <x v="3529"/>
      <x v="751"/>
      <x v="827"/>
    </i>
    <i r="2">
      <x v="7543"/>
      <x v="4568"/>
      <x v="124"/>
      <x v="77"/>
      <x v="3530"/>
      <x v="718"/>
      <x v="207"/>
    </i>
    <i r="2">
      <x v="7613"/>
      <x v="4648"/>
      <x v="117"/>
      <x v="2"/>
      <x v="3602"/>
      <x v="366"/>
      <x v="167"/>
    </i>
    <i r="2">
      <x v="7622"/>
      <x v="4658"/>
      <x v="117"/>
      <x v="2"/>
      <x v="3611"/>
      <x v="356"/>
      <x v="168"/>
    </i>
    <i r="2">
      <x v="7667"/>
      <x v="4707"/>
      <x v="117"/>
      <x v="2"/>
      <x v="3656"/>
      <x v="454"/>
      <x v="448"/>
    </i>
    <i r="2">
      <x v="7673"/>
      <x v="4715"/>
      <x v="123"/>
      <x v="81"/>
      <x v="3662"/>
      <x v="932"/>
      <x v="16"/>
    </i>
    <i r="2">
      <x v="7674"/>
      <x v="4716"/>
      <x v="123"/>
      <x v="81"/>
      <x v="3663"/>
      <x v="1129"/>
      <x v="424"/>
    </i>
    <i r="2">
      <x v="7703"/>
      <x v="4748"/>
      <x v="117"/>
      <x v="2"/>
      <x v="3693"/>
      <x v="454"/>
      <x v="448"/>
    </i>
    <i r="2">
      <x v="7711"/>
      <x v="4757"/>
      <x v="122"/>
      <x v="10"/>
      <x v="3701"/>
      <x v="642"/>
      <x v="45"/>
    </i>
    <i r="2">
      <x v="7918"/>
      <x v="4991"/>
      <x v="117"/>
      <x v="2"/>
      <x v="3911"/>
      <x v="328"/>
      <x v="128"/>
    </i>
    <i r="2">
      <x v="7944"/>
      <x v="5019"/>
      <x v="124"/>
      <x v="77"/>
      <x v="3938"/>
      <x v="713"/>
      <x v="640"/>
    </i>
    <i r="2">
      <x v="8040"/>
      <x v="5060"/>
      <x v="117"/>
      <x v="2"/>
      <x v="3974"/>
      <x v="418"/>
      <x v="233"/>
    </i>
    <i r="2">
      <x v="8045"/>
      <x v="5066"/>
      <x v="117"/>
      <x v="2"/>
      <x v="3979"/>
      <x v="418"/>
      <x v="233"/>
    </i>
    <i r="2">
      <x v="8083"/>
      <x v="5107"/>
      <x v="123"/>
      <x v="81"/>
      <x v="4017"/>
      <x v="1038"/>
      <x v="533"/>
    </i>
    <i r="2">
      <x v="8085"/>
      <x v="5110"/>
      <x v="117"/>
      <x v="2"/>
      <x v="4019"/>
      <x v="612"/>
      <x v="404"/>
    </i>
    <i r="2">
      <x v="8098"/>
      <x v="5124"/>
      <x v="117"/>
      <x v="2"/>
      <x v="4032"/>
      <x v="559"/>
      <x v="649"/>
    </i>
    <i r="2">
      <x v="8117"/>
      <x v="5146"/>
      <x v="117"/>
      <x v="2"/>
      <x v="4051"/>
      <x v="239"/>
      <x v="857"/>
    </i>
    <i r="2">
      <x v="8122"/>
      <x v="5164"/>
      <x v="117"/>
      <x v="2"/>
      <x v="4067"/>
      <x v="240"/>
      <x v="859"/>
    </i>
    <i r="2">
      <x v="8128"/>
      <x v="5158"/>
      <x v="117"/>
      <x v="2"/>
      <x v="4062"/>
      <x v="239"/>
      <x v="857"/>
    </i>
    <i r="2">
      <x v="8133"/>
      <x v="5166"/>
      <x v="117"/>
      <x v="2"/>
      <x v="4069"/>
      <x v="713"/>
      <x v="640"/>
    </i>
    <i r="2">
      <x v="8143"/>
      <x v="5177"/>
      <x v="117"/>
      <x v="2"/>
      <x v="4079"/>
      <x v="205"/>
      <x v="1050"/>
    </i>
    <i r="2">
      <x v="8148"/>
      <x v="5182"/>
      <x v="122"/>
      <x v="10"/>
      <x v="4084"/>
      <x v="642"/>
      <x v="45"/>
    </i>
    <i r="2">
      <x v="8153"/>
      <x v="5188"/>
      <x v="124"/>
      <x v="77"/>
      <x v="4089"/>
      <x v="713"/>
      <x v="640"/>
    </i>
    <i r="2">
      <x v="8155"/>
      <x v="5190"/>
      <x v="126"/>
      <x v="78"/>
      <x v="4091"/>
      <x v="908"/>
      <x v="999"/>
    </i>
    <i r="2">
      <x v="8167"/>
      <x v="5203"/>
      <x v="123"/>
      <x v="81"/>
      <x v="4103"/>
      <x v="1038"/>
      <x v="533"/>
    </i>
    <i r="2">
      <x v="8262"/>
      <x v="5213"/>
      <x v="124"/>
      <x v="77"/>
      <x v="4113"/>
      <x v="713"/>
      <x v="640"/>
    </i>
    <i r="2">
      <x v="8282"/>
      <x v="5234"/>
      <x v="120"/>
      <x v="75"/>
      <x v="4133"/>
      <x v="805"/>
      <x v="100"/>
    </i>
    <i r="2">
      <x v="8313"/>
      <x v="5275"/>
      <x v="118"/>
      <x v="8"/>
      <x v="4170"/>
      <x v="810"/>
      <x v="935"/>
    </i>
    <i r="2">
      <x v="8330"/>
      <x v="5291"/>
      <x v="123"/>
      <x v="81"/>
      <x v="4185"/>
      <x v="1023"/>
      <x v="933"/>
    </i>
    <i r="2">
      <x v="8334"/>
      <x v="5296"/>
      <x v="117"/>
      <x v="2"/>
      <x v="4189"/>
      <x v="608"/>
      <x v="989"/>
    </i>
    <i r="2">
      <x v="8347"/>
      <x v="5309"/>
      <x v="117"/>
      <x v="2"/>
      <x v="4202"/>
      <x v="202"/>
      <x v="645"/>
    </i>
    <i r="2">
      <x v="8348"/>
      <x v="5310"/>
      <x v="124"/>
      <x v="77"/>
      <x v="4203"/>
      <x v="713"/>
      <x v="640"/>
    </i>
    <i r="2">
      <x v="8369"/>
      <x v="5332"/>
      <x v="117"/>
      <x v="2"/>
      <x v="4224"/>
      <x v="260"/>
      <x v="732"/>
    </i>
    <i r="2">
      <x v="8412"/>
      <x v="5386"/>
      <x v="117"/>
      <x v="2"/>
      <x v="4273"/>
      <x v="417"/>
      <x v="864"/>
    </i>
    <i r="2">
      <x v="8414"/>
      <x v="5388"/>
      <x v="124"/>
      <x v="77"/>
      <x v="4275"/>
      <x v="713"/>
      <x v="640"/>
    </i>
    <i r="2">
      <x v="8415"/>
      <x v="5390"/>
      <x v="126"/>
      <x v="78"/>
      <x v="4276"/>
      <x v="908"/>
      <x v="999"/>
    </i>
    <i r="2">
      <x v="8753"/>
      <x v="5413"/>
      <x v="117"/>
      <x v="2"/>
      <x v="4297"/>
      <x v="239"/>
      <x v="857"/>
    </i>
    <i r="2">
      <x v="8765"/>
      <x v="5427"/>
      <x v="123"/>
      <x v="81"/>
      <x v="4309"/>
      <x v="1032"/>
      <x v="540"/>
    </i>
    <i r="2">
      <x v="8772"/>
      <x v="5436"/>
      <x v="117"/>
      <x v="2"/>
      <x v="4316"/>
      <x v="202"/>
      <x v="645"/>
    </i>
    <i r="2">
      <x v="8773"/>
      <x v="5437"/>
      <x v="117"/>
      <x v="2"/>
      <x v="4317"/>
      <x v="202"/>
      <x v="645"/>
    </i>
    <i r="2">
      <x v="8774"/>
      <x v="5438"/>
      <x v="124"/>
      <x v="77"/>
      <x v="4318"/>
      <x v="713"/>
      <x v="640"/>
    </i>
    <i r="2">
      <x v="8784"/>
      <x v="5449"/>
      <x v="117"/>
      <x v="2"/>
      <x v="4328"/>
      <x v="239"/>
      <x v="857"/>
    </i>
    <i r="2">
      <x v="8791"/>
      <x v="5457"/>
      <x v="124"/>
      <x v="77"/>
      <x v="4335"/>
      <x v="713"/>
      <x v="640"/>
    </i>
    <i r="2">
      <x v="8792"/>
      <x v="5458"/>
      <x v="120"/>
      <x v="75"/>
      <x v="4336"/>
      <x v="805"/>
      <x v="100"/>
    </i>
    <i r="2">
      <x v="8804"/>
      <x v="5471"/>
      <x v="117"/>
      <x v="2"/>
      <x v="4348"/>
      <x v="367"/>
      <x v="98"/>
    </i>
    <i r="2">
      <x v="8807"/>
      <x v="5475"/>
      <x v="117"/>
      <x v="2"/>
      <x v="4351"/>
      <x v="239"/>
      <x v="857"/>
    </i>
    <i r="2">
      <x v="8817"/>
      <x v="5486"/>
      <x v="123"/>
      <x v="81"/>
      <x v="4361"/>
      <x v="1038"/>
      <x v="533"/>
    </i>
    <i r="2">
      <x v="8821"/>
      <x v="5490"/>
      <x v="117"/>
      <x v="2"/>
      <x v="4365"/>
      <x v="202"/>
      <x v="645"/>
    </i>
    <i r="2">
      <x v="8823"/>
      <x v="5492"/>
      <x v="124"/>
      <x v="77"/>
      <x v="4367"/>
      <x v="713"/>
      <x v="640"/>
    </i>
    <i r="2">
      <x v="8828"/>
      <x v="5498"/>
      <x v="117"/>
      <x v="2"/>
      <x v="4372"/>
      <x v="239"/>
      <x v="857"/>
    </i>
    <i r="2">
      <x v="8841"/>
      <x v="5512"/>
      <x v="124"/>
      <x v="77"/>
      <x v="4385"/>
      <x v="713"/>
      <x v="640"/>
    </i>
    <i r="2">
      <x v="8866"/>
      <x v="5541"/>
      <x v="117"/>
      <x v="2"/>
      <x v="4410"/>
      <x v="221"/>
      <x v="469"/>
    </i>
    <i r="2">
      <x v="8882"/>
      <x v="5559"/>
      <x v="116"/>
      <x v="1"/>
      <x v="4426"/>
      <x v="21"/>
      <x v="15"/>
    </i>
    <i r="2">
      <x v="8883"/>
      <x v="5560"/>
      <x v="124"/>
      <x v="77"/>
      <x v="4427"/>
      <x v="721"/>
      <x v="210"/>
    </i>
    <i r="2">
      <x v="8889"/>
      <x v="5566"/>
      <x v="124"/>
      <x v="77"/>
      <x v="4433"/>
      <x v="713"/>
      <x v="640"/>
    </i>
    <i r="2">
      <x v="8890"/>
      <x v="5567"/>
      <x v="117"/>
      <x v="2"/>
      <x v="4434"/>
      <x v="313"/>
      <x v="61"/>
    </i>
    <i r="2">
      <x v="8894"/>
      <x v="5572"/>
      <x v="117"/>
      <x v="2"/>
      <x v="4438"/>
      <x v="453"/>
      <x v="238"/>
    </i>
    <i r="2">
      <x v="8895"/>
      <x v="5573"/>
      <x v="126"/>
      <x v="78"/>
      <x v="4439"/>
      <x v="908"/>
      <x v="999"/>
    </i>
    <i r="2">
      <x v="8903"/>
      <x v="5582"/>
      <x v="123"/>
      <x v="81"/>
      <x v="4447"/>
      <x v="925"/>
      <x v="82"/>
    </i>
    <i r="2">
      <x v="8909"/>
      <x v="5588"/>
      <x v="120"/>
      <x v="75"/>
      <x v="4453"/>
      <x v="805"/>
      <x v="100"/>
    </i>
    <i r="2">
      <x v="8919"/>
      <x v="5599"/>
      <x v="124"/>
      <x v="77"/>
      <x v="4463"/>
      <x v="729"/>
      <x v="212"/>
    </i>
    <i r="2">
      <x v="8926"/>
      <x v="5607"/>
      <x v="124"/>
      <x v="77"/>
      <x v="4470"/>
      <x v="705"/>
      <x v="702"/>
    </i>
    <i r="2">
      <x v="8927"/>
      <x v="5608"/>
      <x v="124"/>
      <x v="77"/>
      <x v="4471"/>
      <x v="713"/>
      <x v="640"/>
    </i>
    <i r="2">
      <x v="8928"/>
      <x v="5609"/>
      <x v="126"/>
      <x v="78"/>
      <x v="4472"/>
      <x v="908"/>
      <x v="999"/>
    </i>
    <i r="2">
      <x v="8942"/>
      <x v="5625"/>
      <x v="117"/>
      <x v="2"/>
      <x v="4486"/>
      <x v="263"/>
      <x v="1046"/>
    </i>
    <i r="2">
      <x v="8947"/>
      <x v="5630"/>
      <x v="124"/>
      <x v="77"/>
      <x v="4491"/>
      <x v="751"/>
      <x v="827"/>
    </i>
    <i r="2">
      <x v="8948"/>
      <x v="5631"/>
      <x v="124"/>
      <x v="77"/>
      <x v="4492"/>
      <x v="718"/>
      <x v="207"/>
    </i>
    <i r="2">
      <x v="8951"/>
      <x v="5635"/>
      <x v="117"/>
      <x v="2"/>
      <x v="4495"/>
      <x v="324"/>
      <x v="470"/>
    </i>
    <i r="2">
      <x v="8966"/>
      <x v="5652"/>
      <x v="120"/>
      <x v="75"/>
      <x v="4510"/>
      <x v="807"/>
      <x v="917"/>
    </i>
    <i r="2">
      <x v="9184"/>
      <x v="5701"/>
      <x v="123"/>
      <x v="81"/>
      <x v="4555"/>
      <x v="1038"/>
      <x v="533"/>
    </i>
    <i r="2">
      <x v="9195"/>
      <x v="5713"/>
      <x v="124"/>
      <x v="77"/>
      <x v="4566"/>
      <x v="721"/>
      <x v="210"/>
    </i>
    <i r="2">
      <x v="9205"/>
      <x v="5724"/>
      <x v="117"/>
      <x v="2"/>
      <x v="4576"/>
      <x v="205"/>
      <x v="1050"/>
    </i>
    <i r="2">
      <x v="9207"/>
      <x v="5726"/>
      <x v="117"/>
      <x v="2"/>
      <x v="4578"/>
      <x v="239"/>
      <x v="857"/>
    </i>
    <i r="2">
      <x v="9227"/>
      <x v="5748"/>
      <x v="124"/>
      <x v="77"/>
      <x v="4598"/>
      <x v="721"/>
      <x v="210"/>
    </i>
    <i r="2">
      <x v="9317"/>
      <x v="5849"/>
      <x v="117"/>
      <x v="2"/>
      <x v="4688"/>
      <x v="202"/>
      <x v="645"/>
    </i>
    <i r="2">
      <x v="9320"/>
      <x v="5852"/>
      <x v="117"/>
      <x v="2"/>
      <x v="4691"/>
      <x v="239"/>
      <x v="857"/>
    </i>
    <i r="2">
      <x v="9707"/>
      <x v="5856"/>
      <x v="117"/>
      <x v="2"/>
      <x v="4695"/>
      <x v="239"/>
      <x v="857"/>
    </i>
    <i r="2">
      <x v="9732"/>
      <x v="5885"/>
      <x v="122"/>
      <x v="10"/>
      <x v="4720"/>
      <x v="666"/>
      <x v="155"/>
    </i>
    <i r="2">
      <x v="9782"/>
      <x v="5940"/>
      <x v="117"/>
      <x v="2"/>
      <x v="4770"/>
      <x v="330"/>
      <x v="118"/>
    </i>
    <i r="2">
      <x v="9784"/>
      <x v="5942"/>
      <x v="117"/>
      <x v="2"/>
      <x v="4772"/>
      <x v="366"/>
      <x v="167"/>
    </i>
    <i r="2">
      <x v="9786"/>
      <x v="5944"/>
      <x v="126"/>
      <x v="78"/>
      <x v="4774"/>
      <x v="908"/>
      <x v="999"/>
    </i>
    <i r="2">
      <x v="9788"/>
      <x v="5947"/>
      <x v="123"/>
      <x v="81"/>
      <x v="4776"/>
      <x v="1127"/>
      <x v="825"/>
    </i>
    <i r="2">
      <x v="9791"/>
      <x v="5950"/>
      <x v="124"/>
      <x v="77"/>
      <x v="4779"/>
      <x v="713"/>
      <x v="640"/>
    </i>
    <i r="2">
      <x v="9793"/>
      <x v="5952"/>
      <x v="117"/>
      <x v="2"/>
      <x v="4781"/>
      <x v="441"/>
      <x v="279"/>
    </i>
    <i r="2">
      <x v="9794"/>
      <x v="5953"/>
      <x v="124"/>
      <x v="77"/>
      <x v="4782"/>
      <x v="713"/>
      <x v="640"/>
    </i>
    <i r="2">
      <x v="9821"/>
      <x v="5985"/>
      <x v="123"/>
      <x v="81"/>
      <x v="4809"/>
      <x v="1038"/>
      <x v="533"/>
    </i>
    <i r="2">
      <x v="9825"/>
      <x v="5989"/>
      <x v="124"/>
      <x v="77"/>
      <x v="4813"/>
      <x v="713"/>
      <x v="640"/>
    </i>
    <i r="2">
      <x v="9826"/>
      <x v="5990"/>
      <x v="117"/>
      <x v="2"/>
      <x v="4814"/>
      <x v="627"/>
      <x v="288"/>
    </i>
    <i r="2">
      <x v="9847"/>
      <x v="6013"/>
      <x v="117"/>
      <x v="2"/>
      <x v="4835"/>
      <x v="239"/>
      <x v="857"/>
    </i>
    <i r="2">
      <x v="9848"/>
      <x v="6015"/>
      <x v="117"/>
      <x v="2"/>
      <x v="4836"/>
      <x v="239"/>
      <x v="857"/>
    </i>
    <i r="2">
      <x v="9851"/>
      <x v="6018"/>
      <x v="123"/>
      <x v="81"/>
      <x v="4839"/>
      <x v="1032"/>
      <x v="540"/>
    </i>
    <i r="2">
      <x v="9854"/>
      <x v="6021"/>
      <x v="123"/>
      <x v="81"/>
      <x v="4842"/>
      <x v="1038"/>
      <x v="533"/>
    </i>
    <i r="2">
      <x v="9856"/>
      <x v="6023"/>
      <x v="117"/>
      <x v="2"/>
      <x v="4844"/>
      <x v="202"/>
      <x v="645"/>
    </i>
    <i r="2">
      <x v="9879"/>
      <x v="6049"/>
      <x v="117"/>
      <x v="2"/>
      <x v="4867"/>
      <x v="559"/>
      <x v="649"/>
    </i>
    <i r="2">
      <x v="9895"/>
      <x v="6066"/>
      <x v="121"/>
      <x v="7"/>
      <x v="4883"/>
      <x v="871"/>
      <x v="1010"/>
    </i>
    <i r="2">
      <x v="9912"/>
      <x v="6085"/>
      <x v="117"/>
      <x v="2"/>
      <x v="4900"/>
      <x v="205"/>
      <x v="1050"/>
    </i>
    <i r="2">
      <x v="9944"/>
      <x v="6120"/>
      <x v="124"/>
      <x v="77"/>
      <x v="4932"/>
      <x v="713"/>
      <x v="640"/>
    </i>
    <i r="2">
      <x v="9945"/>
      <x v="6122"/>
      <x v="117"/>
      <x v="2"/>
      <x v="4933"/>
      <x v="638"/>
      <x v="1017"/>
    </i>
    <i r="2">
      <x v="9948"/>
      <x v="6125"/>
      <x v="124"/>
      <x v="77"/>
      <x v="4936"/>
      <x v="713"/>
      <x v="640"/>
    </i>
    <i r="2">
      <x v="9952"/>
      <x v="6129"/>
      <x v="123"/>
      <x v="81"/>
      <x v="4940"/>
      <x v="1051"/>
      <x v="529"/>
    </i>
    <i r="2">
      <x v="9953"/>
      <x v="6130"/>
      <x v="117"/>
      <x v="2"/>
      <x v="4941"/>
      <x v="202"/>
      <x v="645"/>
    </i>
    <i r="2">
      <x v="9961"/>
      <x v="6139"/>
      <x v="117"/>
      <x v="2"/>
      <x v="4949"/>
      <x v="239"/>
      <x v="857"/>
    </i>
    <i r="2">
      <x v="9962"/>
      <x v="6140"/>
      <x v="123"/>
      <x v="81"/>
      <x v="4950"/>
      <x v="1032"/>
      <x v="540"/>
    </i>
    <i r="2">
      <x v="9963"/>
      <x v="6141"/>
      <x v="120"/>
      <x v="75"/>
      <x v="4951"/>
      <x v="805"/>
      <x v="100"/>
    </i>
    <i r="2">
      <x v="9979"/>
      <x v="6159"/>
      <x v="117"/>
      <x v="2"/>
      <x v="4967"/>
      <x v="239"/>
      <x v="857"/>
    </i>
    <i r="2">
      <x v="9987"/>
      <x v="6168"/>
      <x v="124"/>
      <x v="77"/>
      <x v="4975"/>
      <x v="713"/>
      <x v="640"/>
    </i>
    <i r="2">
      <x v="9994"/>
      <x v="6176"/>
      <x v="120"/>
      <x v="75"/>
      <x v="4982"/>
      <x v="805"/>
      <x v="100"/>
    </i>
    <i r="2">
      <x v="9997"/>
      <x v="6179"/>
      <x v="117"/>
      <x v="2"/>
      <x v="4985"/>
      <x v="239"/>
      <x v="857"/>
    </i>
    <i r="2">
      <x v="9998"/>
      <x v="6180"/>
      <x v="124"/>
      <x v="77"/>
      <x v="4986"/>
      <x v="713"/>
      <x v="640"/>
    </i>
    <i r="2">
      <x v="9999"/>
      <x v="6181"/>
      <x v="117"/>
      <x v="2"/>
      <x v="4987"/>
      <x v="202"/>
      <x v="645"/>
    </i>
    <i r="2">
      <x v="10008"/>
      <x v="6192"/>
      <x v="120"/>
      <x v="75"/>
      <x v="4996"/>
      <x v="805"/>
      <x v="100"/>
    </i>
    <i r="2">
      <x v="10014"/>
      <x v="6199"/>
      <x v="117"/>
      <x v="2"/>
      <x v="5002"/>
      <x v="239"/>
      <x v="857"/>
    </i>
    <i r="2">
      <x v="10016"/>
      <x v="6201"/>
      <x v="124"/>
      <x v="77"/>
      <x v="5004"/>
      <x v="713"/>
      <x v="640"/>
    </i>
    <i r="2">
      <x v="10019"/>
      <x v="6204"/>
      <x v="123"/>
      <x v="81"/>
      <x v="5007"/>
      <x v="967"/>
      <x v="783"/>
    </i>
    <i r="2">
      <x v="10025"/>
      <x v="6210"/>
      <x v="117"/>
      <x v="2"/>
      <x v="5013"/>
      <x v="263"/>
      <x v="1046"/>
    </i>
    <i r="2">
      <x v="10026"/>
      <x v="6211"/>
      <x v="124"/>
      <x v="77"/>
      <x v="5014"/>
      <x v="713"/>
      <x v="640"/>
    </i>
    <i r="2">
      <x v="10037"/>
      <x v="6223"/>
      <x v="117"/>
      <x v="2"/>
      <x v="5025"/>
      <x v="260"/>
      <x v="732"/>
    </i>
    <i r="2">
      <x v="10038"/>
      <x v="6224"/>
      <x v="124"/>
      <x v="77"/>
      <x v="5026"/>
      <x v="713"/>
      <x v="640"/>
    </i>
    <i r="2">
      <x v="10044"/>
      <x v="6231"/>
      <x v="117"/>
      <x v="2"/>
      <x v="5032"/>
      <x v="239"/>
      <x v="857"/>
    </i>
    <i r="2">
      <x v="10048"/>
      <x v="6235"/>
      <x v="117"/>
      <x v="2"/>
      <x v="5036"/>
      <x v="638"/>
      <x v="1017"/>
    </i>
    <i r="2">
      <x v="10054"/>
      <x v="6242"/>
      <x v="117"/>
      <x v="2"/>
      <x v="5042"/>
      <x v="239"/>
      <x v="857"/>
    </i>
    <i r="2">
      <x v="10078"/>
      <x v="6254"/>
      <x v="116"/>
      <x v="1"/>
      <x v="5053"/>
      <x v="55"/>
      <x v="102"/>
    </i>
    <i r="2">
      <x v="10084"/>
      <x v="6261"/>
      <x v="117"/>
      <x v="2"/>
      <x v="5059"/>
      <x v="260"/>
      <x v="732"/>
    </i>
    <i r="2">
      <x v="10085"/>
      <x v="6262"/>
      <x v="117"/>
      <x v="2"/>
      <x v="5060"/>
      <x v="439"/>
      <x v="368"/>
    </i>
    <i r="2">
      <x v="10087"/>
      <x v="6264"/>
      <x v="117"/>
      <x v="2"/>
      <x v="5062"/>
      <x v="428"/>
      <x v="386"/>
    </i>
    <i r="2">
      <x v="10090"/>
      <x v="6268"/>
      <x v="124"/>
      <x v="77"/>
      <x v="5065"/>
      <x v="718"/>
      <x v="207"/>
    </i>
    <i r="2">
      <x v="10093"/>
      <x v="6271"/>
      <x v="117"/>
      <x v="2"/>
      <x v="5068"/>
      <x v="323"/>
      <x v="340"/>
    </i>
    <i r="2">
      <x v="10099"/>
      <x v="6278"/>
      <x v="126"/>
      <x v="78"/>
      <x v="5074"/>
      <x v="908"/>
      <x v="999"/>
    </i>
    <i r="2">
      <x v="10100"/>
      <x v="6279"/>
      <x v="124"/>
      <x v="77"/>
      <x v="5075"/>
      <x v="713"/>
      <x v="640"/>
    </i>
    <i r="2">
      <x v="10101"/>
      <x v="6281"/>
      <x v="117"/>
      <x v="2"/>
      <x v="5077"/>
      <x v="239"/>
      <x v="857"/>
    </i>
    <i r="2">
      <x v="10103"/>
      <x v="6283"/>
      <x v="117"/>
      <x v="2"/>
      <x v="5079"/>
      <x v="1038"/>
      <x v="533"/>
    </i>
    <i r="2">
      <x v="10255"/>
      <x v="6313"/>
      <x v="117"/>
      <x v="2"/>
      <x v="5106"/>
      <x v="295"/>
      <x v="121"/>
    </i>
    <i r="2">
      <x v="10256"/>
      <x v="6314"/>
      <x v="117"/>
      <x v="2"/>
      <x v="5107"/>
      <x v="295"/>
      <x v="121"/>
    </i>
    <i r="2">
      <x v="10296"/>
      <x v="6359"/>
      <x v="123"/>
      <x v="81"/>
      <x v="5147"/>
      <x v="1051"/>
      <x v="529"/>
    </i>
    <i r="2">
      <x v="10299"/>
      <x v="6362"/>
      <x v="117"/>
      <x v="2"/>
      <x v="5150"/>
      <x v="366"/>
      <x v="167"/>
    </i>
    <i r="2">
      <x v="10305"/>
      <x v="6369"/>
      <x v="121"/>
      <x v="7"/>
      <x v="5156"/>
      <x v="871"/>
      <x v="1010"/>
    </i>
    <i t="default">
      <x v="62"/>
    </i>
    <i t="grand">
      <x/>
    </i>
  </rowItems>
  <colFields count="1">
    <field x="-2"/>
  </colFields>
  <colItems count="3">
    <i>
      <x/>
    </i>
    <i i="1">
      <x v="1"/>
    </i>
    <i i="2">
      <x v="2"/>
    </i>
  </colItems>
  <dataFields count="3">
    <dataField name="Sum of الكمية" fld="16" baseField="12" baseItem="0"/>
    <dataField name="Sum of مديــن" fld="2" baseField="0" baseItem="0"/>
    <dataField name="Sum of دائـــن"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DAB263-E0D6-4A4F-9FA3-76571A86B07D}" name="PivotTable1" cacheId="1"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3:D72" firstHeaderRow="1" firstDataRow="2" firstDataCol="2"/>
  <pivotFields count="9">
    <pivotField axis="axisRow" compact="0" outline="0" showAll="0">
      <items count="68">
        <item sd="0" x="9"/>
        <item sd="0" x="63"/>
        <item sd="0" x="15"/>
        <item sd="0" x="5"/>
        <item sd="0" x="8"/>
        <item sd="0" x="17"/>
        <item sd="0" x="44"/>
        <item sd="0" x="48"/>
        <item sd="0" x="23"/>
        <item sd="0" x="7"/>
        <item sd="0" x="19"/>
        <item sd="0" x="10"/>
        <item sd="0" x="51"/>
        <item sd="0" x="66"/>
        <item sd="0" x="55"/>
        <item sd="0" x="11"/>
        <item sd="0" x="35"/>
        <item sd="0" x="58"/>
        <item sd="0" x="39"/>
        <item sd="0" x="38"/>
        <item sd="0" x="24"/>
        <item sd="0" x="32"/>
        <item sd="0" x="34"/>
        <item sd="0" x="42"/>
        <item sd="0" x="65"/>
        <item sd="0" x="64"/>
        <item sd="0" x="26"/>
        <item sd="0" x="52"/>
        <item sd="0" x="30"/>
        <item sd="0" x="18"/>
        <item sd="0" x="6"/>
        <item sd="0" x="12"/>
        <item sd="0" x="13"/>
        <item sd="0" x="47"/>
        <item sd="0" x="43"/>
        <item sd="0" x="59"/>
        <item sd="0" x="60"/>
        <item sd="0" x="4"/>
        <item sd="0" x="3"/>
        <item sd="0" x="57"/>
        <item sd="0" x="54"/>
        <item sd="0" x="0"/>
        <item sd="0" x="21"/>
        <item sd="0" x="50"/>
        <item sd="0" x="53"/>
        <item sd="0" x="16"/>
        <item sd="0" x="20"/>
        <item sd="0" x="27"/>
        <item sd="0" x="14"/>
        <item sd="0" x="56"/>
        <item sd="0" x="1"/>
        <item sd="0" x="45"/>
        <item sd="0" x="37"/>
        <item sd="0" x="2"/>
        <item sd="0" x="28"/>
        <item sd="0" x="31"/>
        <item sd="0" x="25"/>
        <item sd="0" x="40"/>
        <item sd="0" x="36"/>
        <item sd="0" x="62"/>
        <item sd="0" x="46"/>
        <item sd="0" x="49"/>
        <item sd="0" x="22"/>
        <item sd="0" x="29"/>
        <item sd="0" x="61"/>
        <item sd="0" x="33"/>
        <item sd="0" x="41"/>
        <item t="default" sd="0"/>
      </items>
    </pivotField>
    <pivotField compact="0" outline="0" showAll="0"/>
    <pivotField compact="0" outline="0" showAll="0"/>
    <pivotField compact="0" outline="0" showAll="0"/>
    <pivotField compact="0" outline="0" showAll="0" defaultSubtotal="0"/>
    <pivotField compact="0" outline="0" showAll="0"/>
    <pivotField axis="axisRow" compact="0" outline="0" showAll="0" defaultSubtotal="0">
      <items count="67">
        <item x="36"/>
        <item x="9"/>
        <item x="40"/>
        <item x="27"/>
        <item x="4"/>
        <item x="51"/>
        <item x="25"/>
        <item x="24"/>
        <item x="14"/>
        <item x="63"/>
        <item x="58"/>
        <item x="19"/>
        <item x="11"/>
        <item x="35"/>
        <item x="32"/>
        <item x="57"/>
        <item x="38"/>
        <item x="39"/>
        <item x="21"/>
        <item x="50"/>
        <item x="53"/>
        <item x="16"/>
        <item x="7"/>
        <item x="42"/>
        <item x="52"/>
        <item x="26"/>
        <item x="59"/>
        <item x="3"/>
        <item x="66"/>
        <item x="6"/>
        <item x="64"/>
        <item x="65"/>
        <item x="43"/>
        <item x="18"/>
        <item x="41"/>
        <item x="10"/>
        <item x="30"/>
        <item x="8"/>
        <item x="55"/>
        <item x="1"/>
        <item x="29"/>
        <item x="61"/>
        <item x="22"/>
        <item x="49"/>
        <item x="2"/>
        <item x="0"/>
        <item x="15"/>
        <item x="13"/>
        <item x="54"/>
        <item x="48"/>
        <item x="12"/>
        <item x="62"/>
        <item x="33"/>
        <item x="20"/>
        <item x="17"/>
        <item x="44"/>
        <item x="34"/>
        <item x="56"/>
        <item x="46"/>
        <item x="45"/>
        <item x="47"/>
        <item x="31"/>
        <item x="37"/>
        <item x="60"/>
        <item x="23"/>
        <item x="5"/>
        <item x="28"/>
      </items>
    </pivotField>
    <pivotField dataField="1" compact="0" outline="0" showAll="0"/>
    <pivotField dataField="1" compact="0" outline="0" showAll="0"/>
  </pivotFields>
  <rowFields count="2">
    <field x="6"/>
    <field x="0"/>
  </rowFields>
  <rowItems count="68">
    <i>
      <x/>
      <x v="58"/>
    </i>
    <i>
      <x v="1"/>
      <x/>
    </i>
    <i>
      <x v="2"/>
      <x v="57"/>
    </i>
    <i>
      <x v="3"/>
      <x v="47"/>
    </i>
    <i>
      <x v="4"/>
      <x v="37"/>
    </i>
    <i>
      <x v="5"/>
      <x v="12"/>
    </i>
    <i>
      <x v="6"/>
      <x v="56"/>
    </i>
    <i>
      <x v="7"/>
      <x v="20"/>
    </i>
    <i>
      <x v="8"/>
      <x v="48"/>
    </i>
    <i>
      <x v="9"/>
      <x v="1"/>
    </i>
    <i>
      <x v="10"/>
      <x v="17"/>
    </i>
    <i>
      <x v="11"/>
      <x v="10"/>
    </i>
    <i>
      <x v="12"/>
      <x v="15"/>
    </i>
    <i>
      <x v="13"/>
      <x v="16"/>
    </i>
    <i>
      <x v="14"/>
      <x v="21"/>
    </i>
    <i>
      <x v="15"/>
      <x v="39"/>
    </i>
    <i>
      <x v="16"/>
      <x v="19"/>
    </i>
    <i>
      <x v="17"/>
      <x v="18"/>
    </i>
    <i>
      <x v="18"/>
      <x v="42"/>
    </i>
    <i>
      <x v="19"/>
      <x v="43"/>
    </i>
    <i>
      <x v="20"/>
      <x v="44"/>
    </i>
    <i>
      <x v="21"/>
      <x v="45"/>
    </i>
    <i>
      <x v="22"/>
      <x v="9"/>
    </i>
    <i>
      <x v="23"/>
      <x v="23"/>
    </i>
    <i>
      <x v="24"/>
      <x v="27"/>
    </i>
    <i>
      <x v="25"/>
      <x v="26"/>
    </i>
    <i>
      <x v="26"/>
      <x v="35"/>
    </i>
    <i>
      <x v="27"/>
      <x v="38"/>
    </i>
    <i>
      <x v="28"/>
      <x v="13"/>
    </i>
    <i>
      <x v="29"/>
      <x v="30"/>
    </i>
    <i>
      <x v="30"/>
      <x v="25"/>
    </i>
    <i>
      <x v="31"/>
      <x v="24"/>
    </i>
    <i>
      <x v="32"/>
      <x v="34"/>
    </i>
    <i>
      <x v="33"/>
      <x v="29"/>
    </i>
    <i>
      <x v="34"/>
      <x v="66"/>
    </i>
    <i>
      <x v="35"/>
      <x v="11"/>
    </i>
    <i>
      <x v="36"/>
      <x v="28"/>
    </i>
    <i>
      <x v="37"/>
      <x v="4"/>
    </i>
    <i>
      <x v="38"/>
      <x v="14"/>
    </i>
    <i>
      <x v="39"/>
      <x v="50"/>
    </i>
    <i>
      <x v="40"/>
      <x v="63"/>
    </i>
    <i>
      <x v="41"/>
      <x v="64"/>
    </i>
    <i>
      <x v="42"/>
      <x v="62"/>
    </i>
    <i>
      <x v="43"/>
      <x v="61"/>
    </i>
    <i>
      <x v="44"/>
      <x v="53"/>
    </i>
    <i>
      <x v="45"/>
      <x v="41"/>
    </i>
    <i>
      <x v="46"/>
      <x v="2"/>
    </i>
    <i>
      <x v="47"/>
      <x v="32"/>
    </i>
    <i>
      <x v="48"/>
      <x v="40"/>
    </i>
    <i>
      <x v="49"/>
      <x v="7"/>
    </i>
    <i>
      <x v="50"/>
      <x v="31"/>
    </i>
    <i>
      <x v="51"/>
      <x v="59"/>
    </i>
    <i>
      <x v="52"/>
      <x v="65"/>
    </i>
    <i>
      <x v="53"/>
      <x v="46"/>
    </i>
    <i>
      <x v="54"/>
      <x v="5"/>
    </i>
    <i>
      <x v="55"/>
      <x v="6"/>
    </i>
    <i>
      <x v="56"/>
      <x v="22"/>
    </i>
    <i>
      <x v="57"/>
      <x v="49"/>
    </i>
    <i>
      <x v="58"/>
      <x v="60"/>
    </i>
    <i>
      <x v="59"/>
      <x v="51"/>
    </i>
    <i>
      <x v="60"/>
      <x v="33"/>
    </i>
    <i>
      <x v="61"/>
      <x v="55"/>
    </i>
    <i>
      <x v="62"/>
      <x v="52"/>
    </i>
    <i>
      <x v="63"/>
      <x v="36"/>
    </i>
    <i>
      <x v="64"/>
      <x v="8"/>
    </i>
    <i>
      <x v="65"/>
      <x v="3"/>
    </i>
    <i>
      <x v="66"/>
      <x v="54"/>
    </i>
    <i t="grand">
      <x/>
    </i>
  </rowItems>
  <colFields count="1">
    <field x="-2"/>
  </colFields>
  <colItems count="2">
    <i>
      <x/>
    </i>
    <i i="1">
      <x v="1"/>
    </i>
  </colItems>
  <dataFields count="2">
    <dataField name="Sum of Sum of الكمية" fld="7" baseField="0" baseItem="0"/>
    <dataField name="Sum of Sum of مديــن" fld="8" baseField="0" baseItem="0" numFmtId="43"/>
  </dataFields>
  <formats count="1">
    <format dxfId="13">
      <pivotArea outline="0"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985AD8-0D6C-4D57-A4A3-58B5A88CA990}" name="Table1" displayName="Table1" ref="B3:K273" totalsRowShown="0">
  <autoFilter ref="B3:K273" xr:uid="{B8985AD8-0D6C-4D57-A4A3-58B5A88CA990}"/>
  <tableColumns count="10">
    <tableColumn id="1" xr3:uid="{954B4310-F8F2-4D48-8432-404843C4B58C}" name="رقم الصنف"/>
    <tableColumn id="2" xr3:uid="{D3A9E984-EB9F-4CAA-99BB-29D9F94EA0B4}" name="مسـلسـل"/>
    <tableColumn id="3" xr3:uid="{0A8D3801-11C2-4C97-858D-74D74DAA5D42}" name="وصف القيد"/>
    <tableColumn id="4" xr3:uid="{0797596B-55AB-464D-BE7B-0CB46562E481}" name="رقم الحساب 5"/>
    <tableColumn id="5" xr3:uid="{E6F9DFA6-E91B-40FF-AEE2-2CB2F18EA3C8}" name="اسم الحساب"/>
    <tableColumn id="6" xr3:uid="{056FDFEB-2639-4681-8CC8-F638A0B919FB}" name="رقم المستند 3"/>
    <tableColumn id="7" xr3:uid="{0ED6D87A-128D-4911-8CF3-A3FB3850334A}" name="اسم الصنف"/>
    <tableColumn id="8" xr3:uid="{AF5E5731-70E6-4C08-A254-21E62470AC5D}" name="Sum of الكمية"/>
    <tableColumn id="9" xr3:uid="{A70D4B1E-AC7F-41AD-87A2-7B4DD203B6F4}" name="Sum of مديــن"/>
    <tableColumn id="10" xr3:uid="{BE6D6887-3990-48E2-B911-350F47725B58}"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EC9295-7854-4719-A77A-C52444E852B3}" name="Table2" displayName="Table2" ref="B2:L10" totalsRowShown="0" headerRowDxfId="12" dataDxfId="11" dataCellStyle="Comma">
  <autoFilter ref="B2:L10" xr:uid="{3BEC9295-7854-4719-A77A-C52444E852B3}"/>
  <tableColumns count="11">
    <tableColumn id="1" xr3:uid="{5E9F0F8D-DEA2-4069-8C9E-082BBA85BA3E}" name="MTO-sn" dataDxfId="10"/>
    <tableColumn id="3" xr3:uid="{671F3DC6-25FA-4799-BB6C-DCB5DB3CC7E6}" name="Item No" dataDxfId="9"/>
    <tableColumn id="2" xr3:uid="{8549363D-D479-4923-B5B3-61C2B73E1DC1}" name="Item Name" dataDxfId="0"/>
    <tableColumn id="4" xr3:uid="{46D18119-9304-4F46-BD04-421D1B752C5B}" name="Actual Qtty" dataDxfId="8"/>
    <tableColumn id="5" xr3:uid="{5A78C61F-72B2-4316-A2EE-4DBD7B51011A}" name="Budget Qtty" dataDxfId="7"/>
    <tableColumn id="6" xr3:uid="{C4EABCFE-5241-447B-B949-096B971F309A}" name="Diff Qtty" dataDxfId="6"/>
    <tableColumn id="7" xr3:uid="{DE3E949C-5844-4DC6-8F90-7C3121A47EEE}" name="Ratio up/-Down" dataDxfId="5" dataCellStyle="Percent"/>
    <tableColumn id="8" xr3:uid="{70A34000-DA2F-4D9F-942D-716A34BA392C}" name="Actual Amount" dataDxfId="4" dataCellStyle="Comma"/>
    <tableColumn id="9" xr3:uid="{D2BF2117-7456-46C6-8D9E-693DC21E0C68}" name="Budget Amount" dataDxfId="3" dataCellStyle="Comma"/>
    <tableColumn id="10" xr3:uid="{AE1BC01D-6397-4B49-8AB6-260ED24638B5}" name="Diff Amount" dataDxfId="2" dataCellStyle="Comma"/>
    <tableColumn id="11" xr3:uid="{E2D050A8-663F-4141-9F96-72F0D701A518}" name="Ratio up/-Down2" dataDxfId="1" dataCellStyle="Percent"/>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A1A2A-92E8-4CE2-850A-96247873552B}">
  <sheetPr>
    <pageSetUpPr fitToPage="1"/>
  </sheetPr>
  <dimension ref="B1:AF19"/>
  <sheetViews>
    <sheetView showGridLines="0" showOutlineSymbols="0" workbookViewId="0">
      <selection activeCell="G20" sqref="G20"/>
    </sheetView>
  </sheetViews>
  <sheetFormatPr defaultRowHeight="12.75" customHeight="1" x14ac:dyDescent="0.2"/>
  <cols>
    <col min="1" max="2" width="1" style="25" customWidth="1"/>
    <col min="3" max="3" width="10" style="25" customWidth="1"/>
    <col min="4" max="6" width="1" style="25" customWidth="1"/>
    <col min="7" max="7" width="12" style="25" customWidth="1"/>
    <col min="8" max="8" width="0.875" style="25" customWidth="1"/>
    <col min="9" max="9" width="1.125" style="25" customWidth="1"/>
    <col min="10" max="10" width="1" style="25" customWidth="1"/>
    <col min="11" max="11" width="11" style="25" customWidth="1"/>
    <col min="12" max="12" width="1.75" style="25" customWidth="1"/>
    <col min="13" max="13" width="1" style="25" customWidth="1"/>
    <col min="14" max="14" width="4.75" style="25" customWidth="1"/>
    <col min="15" max="15" width="7.5" style="25" customWidth="1"/>
    <col min="16" max="16" width="2.25" style="25" customWidth="1"/>
    <col min="17" max="17" width="13.75" style="25" customWidth="1"/>
    <col min="18" max="18" width="11.875" style="25" customWidth="1"/>
    <col min="19" max="19" width="8.25" style="25" customWidth="1"/>
    <col min="20" max="20" width="4.875" style="25" customWidth="1"/>
    <col min="21" max="21" width="3.125" style="25" customWidth="1"/>
    <col min="22" max="22" width="1.125" style="25" customWidth="1"/>
    <col min="23" max="23" width="5.25" style="25" customWidth="1"/>
    <col min="24" max="24" width="2.125" style="25" customWidth="1"/>
    <col min="25" max="25" width="0.875" style="25" customWidth="1"/>
    <col min="26" max="26" width="7" style="25" customWidth="1"/>
    <col min="27" max="27" width="2.125" style="25" customWidth="1"/>
    <col min="28" max="28" width="1.875" style="25" customWidth="1"/>
    <col min="29" max="29" width="1.5" style="25" customWidth="1"/>
    <col min="30" max="30" width="2" style="25" customWidth="1"/>
    <col min="31" max="31" width="7.5" style="25" customWidth="1"/>
    <col min="32" max="32" width="0.875" style="25" customWidth="1"/>
    <col min="33" max="256" width="6" style="25" customWidth="1"/>
    <col min="257" max="258" width="1" style="25" customWidth="1"/>
    <col min="259" max="259" width="10" style="25" customWidth="1"/>
    <col min="260" max="262" width="1" style="25" customWidth="1"/>
    <col min="263" max="263" width="12" style="25" customWidth="1"/>
    <col min="264" max="264" width="0.875" style="25" customWidth="1"/>
    <col min="265" max="265" width="1.125" style="25" customWidth="1"/>
    <col min="266" max="266" width="1" style="25" customWidth="1"/>
    <col min="267" max="267" width="11" style="25" customWidth="1"/>
    <col min="268" max="268" width="1.75" style="25" customWidth="1"/>
    <col min="269" max="269" width="1" style="25" customWidth="1"/>
    <col min="270" max="270" width="4.75" style="25" customWidth="1"/>
    <col min="271" max="271" width="7.5" style="25" customWidth="1"/>
    <col min="272" max="272" width="2.25" style="25" customWidth="1"/>
    <col min="273" max="273" width="13.75" style="25" customWidth="1"/>
    <col min="274" max="274" width="11.875" style="25" customWidth="1"/>
    <col min="275" max="275" width="8.25" style="25" customWidth="1"/>
    <col min="276" max="276" width="4.875" style="25" customWidth="1"/>
    <col min="277" max="277" width="3.125" style="25" customWidth="1"/>
    <col min="278" max="278" width="1.125" style="25" customWidth="1"/>
    <col min="279" max="279" width="5.25" style="25" customWidth="1"/>
    <col min="280" max="280" width="2.125" style="25" customWidth="1"/>
    <col min="281" max="281" width="0.875" style="25" customWidth="1"/>
    <col min="282" max="282" width="7" style="25" customWidth="1"/>
    <col min="283" max="283" width="2.125" style="25" customWidth="1"/>
    <col min="284" max="284" width="1.875" style="25" customWidth="1"/>
    <col min="285" max="285" width="1.5" style="25" customWidth="1"/>
    <col min="286" max="286" width="2" style="25" customWidth="1"/>
    <col min="287" max="287" width="7.5" style="25" customWidth="1"/>
    <col min="288" max="288" width="0.875" style="25" customWidth="1"/>
    <col min="289" max="512" width="6" style="25" customWidth="1"/>
    <col min="513" max="514" width="1" style="25" customWidth="1"/>
    <col min="515" max="515" width="10" style="25" customWidth="1"/>
    <col min="516" max="518" width="1" style="25" customWidth="1"/>
    <col min="519" max="519" width="12" style="25" customWidth="1"/>
    <col min="520" max="520" width="0.875" style="25" customWidth="1"/>
    <col min="521" max="521" width="1.125" style="25" customWidth="1"/>
    <col min="522" max="522" width="1" style="25" customWidth="1"/>
    <col min="523" max="523" width="11" style="25" customWidth="1"/>
    <col min="524" max="524" width="1.75" style="25" customWidth="1"/>
    <col min="525" max="525" width="1" style="25" customWidth="1"/>
    <col min="526" max="526" width="4.75" style="25" customWidth="1"/>
    <col min="527" max="527" width="7.5" style="25" customWidth="1"/>
    <col min="528" max="528" width="2.25" style="25" customWidth="1"/>
    <col min="529" max="529" width="13.75" style="25" customWidth="1"/>
    <col min="530" max="530" width="11.875" style="25" customWidth="1"/>
    <col min="531" max="531" width="8.25" style="25" customWidth="1"/>
    <col min="532" max="532" width="4.875" style="25" customWidth="1"/>
    <col min="533" max="533" width="3.125" style="25" customWidth="1"/>
    <col min="534" max="534" width="1.125" style="25" customWidth="1"/>
    <col min="535" max="535" width="5.25" style="25" customWidth="1"/>
    <col min="536" max="536" width="2.125" style="25" customWidth="1"/>
    <col min="537" max="537" width="0.875" style="25" customWidth="1"/>
    <col min="538" max="538" width="7" style="25" customWidth="1"/>
    <col min="539" max="539" width="2.125" style="25" customWidth="1"/>
    <col min="540" max="540" width="1.875" style="25" customWidth="1"/>
    <col min="541" max="541" width="1.5" style="25" customWidth="1"/>
    <col min="542" max="542" width="2" style="25" customWidth="1"/>
    <col min="543" max="543" width="7.5" style="25" customWidth="1"/>
    <col min="544" max="544" width="0.875" style="25" customWidth="1"/>
    <col min="545" max="768" width="6" style="25" customWidth="1"/>
    <col min="769" max="770" width="1" style="25" customWidth="1"/>
    <col min="771" max="771" width="10" style="25" customWidth="1"/>
    <col min="772" max="774" width="1" style="25" customWidth="1"/>
    <col min="775" max="775" width="12" style="25" customWidth="1"/>
    <col min="776" max="776" width="0.875" style="25" customWidth="1"/>
    <col min="777" max="777" width="1.125" style="25" customWidth="1"/>
    <col min="778" max="778" width="1" style="25" customWidth="1"/>
    <col min="779" max="779" width="11" style="25" customWidth="1"/>
    <col min="780" max="780" width="1.75" style="25" customWidth="1"/>
    <col min="781" max="781" width="1" style="25" customWidth="1"/>
    <col min="782" max="782" width="4.75" style="25" customWidth="1"/>
    <col min="783" max="783" width="7.5" style="25" customWidth="1"/>
    <col min="784" max="784" width="2.25" style="25" customWidth="1"/>
    <col min="785" max="785" width="13.75" style="25" customWidth="1"/>
    <col min="786" max="786" width="11.875" style="25" customWidth="1"/>
    <col min="787" max="787" width="8.25" style="25" customWidth="1"/>
    <col min="788" max="788" width="4.875" style="25" customWidth="1"/>
    <col min="789" max="789" width="3.125" style="25" customWidth="1"/>
    <col min="790" max="790" width="1.125" style="25" customWidth="1"/>
    <col min="791" max="791" width="5.25" style="25" customWidth="1"/>
    <col min="792" max="792" width="2.125" style="25" customWidth="1"/>
    <col min="793" max="793" width="0.875" style="25" customWidth="1"/>
    <col min="794" max="794" width="7" style="25" customWidth="1"/>
    <col min="795" max="795" width="2.125" style="25" customWidth="1"/>
    <col min="796" max="796" width="1.875" style="25" customWidth="1"/>
    <col min="797" max="797" width="1.5" style="25" customWidth="1"/>
    <col min="798" max="798" width="2" style="25" customWidth="1"/>
    <col min="799" max="799" width="7.5" style="25" customWidth="1"/>
    <col min="800" max="800" width="0.875" style="25" customWidth="1"/>
    <col min="801" max="1024" width="6" style="25" customWidth="1"/>
    <col min="1025" max="1026" width="1" style="25" customWidth="1"/>
    <col min="1027" max="1027" width="10" style="25" customWidth="1"/>
    <col min="1028" max="1030" width="1" style="25" customWidth="1"/>
    <col min="1031" max="1031" width="12" style="25" customWidth="1"/>
    <col min="1032" max="1032" width="0.875" style="25" customWidth="1"/>
    <col min="1033" max="1033" width="1.125" style="25" customWidth="1"/>
    <col min="1034" max="1034" width="1" style="25" customWidth="1"/>
    <col min="1035" max="1035" width="11" style="25" customWidth="1"/>
    <col min="1036" max="1036" width="1.75" style="25" customWidth="1"/>
    <col min="1037" max="1037" width="1" style="25" customWidth="1"/>
    <col min="1038" max="1038" width="4.75" style="25" customWidth="1"/>
    <col min="1039" max="1039" width="7.5" style="25" customWidth="1"/>
    <col min="1040" max="1040" width="2.25" style="25" customWidth="1"/>
    <col min="1041" max="1041" width="13.75" style="25" customWidth="1"/>
    <col min="1042" max="1042" width="11.875" style="25" customWidth="1"/>
    <col min="1043" max="1043" width="8.25" style="25" customWidth="1"/>
    <col min="1044" max="1044" width="4.875" style="25" customWidth="1"/>
    <col min="1045" max="1045" width="3.125" style="25" customWidth="1"/>
    <col min="1046" max="1046" width="1.125" style="25" customWidth="1"/>
    <col min="1047" max="1047" width="5.25" style="25" customWidth="1"/>
    <col min="1048" max="1048" width="2.125" style="25" customWidth="1"/>
    <col min="1049" max="1049" width="0.875" style="25" customWidth="1"/>
    <col min="1050" max="1050" width="7" style="25" customWidth="1"/>
    <col min="1051" max="1051" width="2.125" style="25" customWidth="1"/>
    <col min="1052" max="1052" width="1.875" style="25" customWidth="1"/>
    <col min="1053" max="1053" width="1.5" style="25" customWidth="1"/>
    <col min="1054" max="1054" width="2" style="25" customWidth="1"/>
    <col min="1055" max="1055" width="7.5" style="25" customWidth="1"/>
    <col min="1056" max="1056" width="0.875" style="25" customWidth="1"/>
    <col min="1057" max="1280" width="6" style="25" customWidth="1"/>
    <col min="1281" max="1282" width="1" style="25" customWidth="1"/>
    <col min="1283" max="1283" width="10" style="25" customWidth="1"/>
    <col min="1284" max="1286" width="1" style="25" customWidth="1"/>
    <col min="1287" max="1287" width="12" style="25" customWidth="1"/>
    <col min="1288" max="1288" width="0.875" style="25" customWidth="1"/>
    <col min="1289" max="1289" width="1.125" style="25" customWidth="1"/>
    <col min="1290" max="1290" width="1" style="25" customWidth="1"/>
    <col min="1291" max="1291" width="11" style="25" customWidth="1"/>
    <col min="1292" max="1292" width="1.75" style="25" customWidth="1"/>
    <col min="1293" max="1293" width="1" style="25" customWidth="1"/>
    <col min="1294" max="1294" width="4.75" style="25" customWidth="1"/>
    <col min="1295" max="1295" width="7.5" style="25" customWidth="1"/>
    <col min="1296" max="1296" width="2.25" style="25" customWidth="1"/>
    <col min="1297" max="1297" width="13.75" style="25" customWidth="1"/>
    <col min="1298" max="1298" width="11.875" style="25" customWidth="1"/>
    <col min="1299" max="1299" width="8.25" style="25" customWidth="1"/>
    <col min="1300" max="1300" width="4.875" style="25" customWidth="1"/>
    <col min="1301" max="1301" width="3.125" style="25" customWidth="1"/>
    <col min="1302" max="1302" width="1.125" style="25" customWidth="1"/>
    <col min="1303" max="1303" width="5.25" style="25" customWidth="1"/>
    <col min="1304" max="1304" width="2.125" style="25" customWidth="1"/>
    <col min="1305" max="1305" width="0.875" style="25" customWidth="1"/>
    <col min="1306" max="1306" width="7" style="25" customWidth="1"/>
    <col min="1307" max="1307" width="2.125" style="25" customWidth="1"/>
    <col min="1308" max="1308" width="1.875" style="25" customWidth="1"/>
    <col min="1309" max="1309" width="1.5" style="25" customWidth="1"/>
    <col min="1310" max="1310" width="2" style="25" customWidth="1"/>
    <col min="1311" max="1311" width="7.5" style="25" customWidth="1"/>
    <col min="1312" max="1312" width="0.875" style="25" customWidth="1"/>
    <col min="1313" max="1536" width="6" style="25" customWidth="1"/>
    <col min="1537" max="1538" width="1" style="25" customWidth="1"/>
    <col min="1539" max="1539" width="10" style="25" customWidth="1"/>
    <col min="1540" max="1542" width="1" style="25" customWidth="1"/>
    <col min="1543" max="1543" width="12" style="25" customWidth="1"/>
    <col min="1544" max="1544" width="0.875" style="25" customWidth="1"/>
    <col min="1545" max="1545" width="1.125" style="25" customWidth="1"/>
    <col min="1546" max="1546" width="1" style="25" customWidth="1"/>
    <col min="1547" max="1547" width="11" style="25" customWidth="1"/>
    <col min="1548" max="1548" width="1.75" style="25" customWidth="1"/>
    <col min="1549" max="1549" width="1" style="25" customWidth="1"/>
    <col min="1550" max="1550" width="4.75" style="25" customWidth="1"/>
    <col min="1551" max="1551" width="7.5" style="25" customWidth="1"/>
    <col min="1552" max="1552" width="2.25" style="25" customWidth="1"/>
    <col min="1553" max="1553" width="13.75" style="25" customWidth="1"/>
    <col min="1554" max="1554" width="11.875" style="25" customWidth="1"/>
    <col min="1555" max="1555" width="8.25" style="25" customWidth="1"/>
    <col min="1556" max="1556" width="4.875" style="25" customWidth="1"/>
    <col min="1557" max="1557" width="3.125" style="25" customWidth="1"/>
    <col min="1558" max="1558" width="1.125" style="25" customWidth="1"/>
    <col min="1559" max="1559" width="5.25" style="25" customWidth="1"/>
    <col min="1560" max="1560" width="2.125" style="25" customWidth="1"/>
    <col min="1561" max="1561" width="0.875" style="25" customWidth="1"/>
    <col min="1562" max="1562" width="7" style="25" customWidth="1"/>
    <col min="1563" max="1563" width="2.125" style="25" customWidth="1"/>
    <col min="1564" max="1564" width="1.875" style="25" customWidth="1"/>
    <col min="1565" max="1565" width="1.5" style="25" customWidth="1"/>
    <col min="1566" max="1566" width="2" style="25" customWidth="1"/>
    <col min="1567" max="1567" width="7.5" style="25" customWidth="1"/>
    <col min="1568" max="1568" width="0.875" style="25" customWidth="1"/>
    <col min="1569" max="1792" width="6" style="25" customWidth="1"/>
    <col min="1793" max="1794" width="1" style="25" customWidth="1"/>
    <col min="1795" max="1795" width="10" style="25" customWidth="1"/>
    <col min="1796" max="1798" width="1" style="25" customWidth="1"/>
    <col min="1799" max="1799" width="12" style="25" customWidth="1"/>
    <col min="1800" max="1800" width="0.875" style="25" customWidth="1"/>
    <col min="1801" max="1801" width="1.125" style="25" customWidth="1"/>
    <col min="1802" max="1802" width="1" style="25" customWidth="1"/>
    <col min="1803" max="1803" width="11" style="25" customWidth="1"/>
    <col min="1804" max="1804" width="1.75" style="25" customWidth="1"/>
    <col min="1805" max="1805" width="1" style="25" customWidth="1"/>
    <col min="1806" max="1806" width="4.75" style="25" customWidth="1"/>
    <col min="1807" max="1807" width="7.5" style="25" customWidth="1"/>
    <col min="1808" max="1808" width="2.25" style="25" customWidth="1"/>
    <col min="1809" max="1809" width="13.75" style="25" customWidth="1"/>
    <col min="1810" max="1810" width="11.875" style="25" customWidth="1"/>
    <col min="1811" max="1811" width="8.25" style="25" customWidth="1"/>
    <col min="1812" max="1812" width="4.875" style="25" customWidth="1"/>
    <col min="1813" max="1813" width="3.125" style="25" customWidth="1"/>
    <col min="1814" max="1814" width="1.125" style="25" customWidth="1"/>
    <col min="1815" max="1815" width="5.25" style="25" customWidth="1"/>
    <col min="1816" max="1816" width="2.125" style="25" customWidth="1"/>
    <col min="1817" max="1817" width="0.875" style="25" customWidth="1"/>
    <col min="1818" max="1818" width="7" style="25" customWidth="1"/>
    <col min="1819" max="1819" width="2.125" style="25" customWidth="1"/>
    <col min="1820" max="1820" width="1.875" style="25" customWidth="1"/>
    <col min="1821" max="1821" width="1.5" style="25" customWidth="1"/>
    <col min="1822" max="1822" width="2" style="25" customWidth="1"/>
    <col min="1823" max="1823" width="7.5" style="25" customWidth="1"/>
    <col min="1824" max="1824" width="0.875" style="25" customWidth="1"/>
    <col min="1825" max="2048" width="6" style="25" customWidth="1"/>
    <col min="2049" max="2050" width="1" style="25" customWidth="1"/>
    <col min="2051" max="2051" width="10" style="25" customWidth="1"/>
    <col min="2052" max="2054" width="1" style="25" customWidth="1"/>
    <col min="2055" max="2055" width="12" style="25" customWidth="1"/>
    <col min="2056" max="2056" width="0.875" style="25" customWidth="1"/>
    <col min="2057" max="2057" width="1.125" style="25" customWidth="1"/>
    <col min="2058" max="2058" width="1" style="25" customWidth="1"/>
    <col min="2059" max="2059" width="11" style="25" customWidth="1"/>
    <col min="2060" max="2060" width="1.75" style="25" customWidth="1"/>
    <col min="2061" max="2061" width="1" style="25" customWidth="1"/>
    <col min="2062" max="2062" width="4.75" style="25" customWidth="1"/>
    <col min="2063" max="2063" width="7.5" style="25" customWidth="1"/>
    <col min="2064" max="2064" width="2.25" style="25" customWidth="1"/>
    <col min="2065" max="2065" width="13.75" style="25" customWidth="1"/>
    <col min="2066" max="2066" width="11.875" style="25" customWidth="1"/>
    <col min="2067" max="2067" width="8.25" style="25" customWidth="1"/>
    <col min="2068" max="2068" width="4.875" style="25" customWidth="1"/>
    <col min="2069" max="2069" width="3.125" style="25" customWidth="1"/>
    <col min="2070" max="2070" width="1.125" style="25" customWidth="1"/>
    <col min="2071" max="2071" width="5.25" style="25" customWidth="1"/>
    <col min="2072" max="2072" width="2.125" style="25" customWidth="1"/>
    <col min="2073" max="2073" width="0.875" style="25" customWidth="1"/>
    <col min="2074" max="2074" width="7" style="25" customWidth="1"/>
    <col min="2075" max="2075" width="2.125" style="25" customWidth="1"/>
    <col min="2076" max="2076" width="1.875" style="25" customWidth="1"/>
    <col min="2077" max="2077" width="1.5" style="25" customWidth="1"/>
    <col min="2078" max="2078" width="2" style="25" customWidth="1"/>
    <col min="2079" max="2079" width="7.5" style="25" customWidth="1"/>
    <col min="2080" max="2080" width="0.875" style="25" customWidth="1"/>
    <col min="2081" max="2304" width="6" style="25" customWidth="1"/>
    <col min="2305" max="2306" width="1" style="25" customWidth="1"/>
    <col min="2307" max="2307" width="10" style="25" customWidth="1"/>
    <col min="2308" max="2310" width="1" style="25" customWidth="1"/>
    <col min="2311" max="2311" width="12" style="25" customWidth="1"/>
    <col min="2312" max="2312" width="0.875" style="25" customWidth="1"/>
    <col min="2313" max="2313" width="1.125" style="25" customWidth="1"/>
    <col min="2314" max="2314" width="1" style="25" customWidth="1"/>
    <col min="2315" max="2315" width="11" style="25" customWidth="1"/>
    <col min="2316" max="2316" width="1.75" style="25" customWidth="1"/>
    <col min="2317" max="2317" width="1" style="25" customWidth="1"/>
    <col min="2318" max="2318" width="4.75" style="25" customWidth="1"/>
    <col min="2319" max="2319" width="7.5" style="25" customWidth="1"/>
    <col min="2320" max="2320" width="2.25" style="25" customWidth="1"/>
    <col min="2321" max="2321" width="13.75" style="25" customWidth="1"/>
    <col min="2322" max="2322" width="11.875" style="25" customWidth="1"/>
    <col min="2323" max="2323" width="8.25" style="25" customWidth="1"/>
    <col min="2324" max="2324" width="4.875" style="25" customWidth="1"/>
    <col min="2325" max="2325" width="3.125" style="25" customWidth="1"/>
    <col min="2326" max="2326" width="1.125" style="25" customWidth="1"/>
    <col min="2327" max="2327" width="5.25" style="25" customWidth="1"/>
    <col min="2328" max="2328" width="2.125" style="25" customWidth="1"/>
    <col min="2329" max="2329" width="0.875" style="25" customWidth="1"/>
    <col min="2330" max="2330" width="7" style="25" customWidth="1"/>
    <col min="2331" max="2331" width="2.125" style="25" customWidth="1"/>
    <col min="2332" max="2332" width="1.875" style="25" customWidth="1"/>
    <col min="2333" max="2333" width="1.5" style="25" customWidth="1"/>
    <col min="2334" max="2334" width="2" style="25" customWidth="1"/>
    <col min="2335" max="2335" width="7.5" style="25" customWidth="1"/>
    <col min="2336" max="2336" width="0.875" style="25" customWidth="1"/>
    <col min="2337" max="2560" width="6" style="25" customWidth="1"/>
    <col min="2561" max="2562" width="1" style="25" customWidth="1"/>
    <col min="2563" max="2563" width="10" style="25" customWidth="1"/>
    <col min="2564" max="2566" width="1" style="25" customWidth="1"/>
    <col min="2567" max="2567" width="12" style="25" customWidth="1"/>
    <col min="2568" max="2568" width="0.875" style="25" customWidth="1"/>
    <col min="2569" max="2569" width="1.125" style="25" customWidth="1"/>
    <col min="2570" max="2570" width="1" style="25" customWidth="1"/>
    <col min="2571" max="2571" width="11" style="25" customWidth="1"/>
    <col min="2572" max="2572" width="1.75" style="25" customWidth="1"/>
    <col min="2573" max="2573" width="1" style="25" customWidth="1"/>
    <col min="2574" max="2574" width="4.75" style="25" customWidth="1"/>
    <col min="2575" max="2575" width="7.5" style="25" customWidth="1"/>
    <col min="2576" max="2576" width="2.25" style="25" customWidth="1"/>
    <col min="2577" max="2577" width="13.75" style="25" customWidth="1"/>
    <col min="2578" max="2578" width="11.875" style="25" customWidth="1"/>
    <col min="2579" max="2579" width="8.25" style="25" customWidth="1"/>
    <col min="2580" max="2580" width="4.875" style="25" customWidth="1"/>
    <col min="2581" max="2581" width="3.125" style="25" customWidth="1"/>
    <col min="2582" max="2582" width="1.125" style="25" customWidth="1"/>
    <col min="2583" max="2583" width="5.25" style="25" customWidth="1"/>
    <col min="2584" max="2584" width="2.125" style="25" customWidth="1"/>
    <col min="2585" max="2585" width="0.875" style="25" customWidth="1"/>
    <col min="2586" max="2586" width="7" style="25" customWidth="1"/>
    <col min="2587" max="2587" width="2.125" style="25" customWidth="1"/>
    <col min="2588" max="2588" width="1.875" style="25" customWidth="1"/>
    <col min="2589" max="2589" width="1.5" style="25" customWidth="1"/>
    <col min="2590" max="2590" width="2" style="25" customWidth="1"/>
    <col min="2591" max="2591" width="7.5" style="25" customWidth="1"/>
    <col min="2592" max="2592" width="0.875" style="25" customWidth="1"/>
    <col min="2593" max="2816" width="6" style="25" customWidth="1"/>
    <col min="2817" max="2818" width="1" style="25" customWidth="1"/>
    <col min="2819" max="2819" width="10" style="25" customWidth="1"/>
    <col min="2820" max="2822" width="1" style="25" customWidth="1"/>
    <col min="2823" max="2823" width="12" style="25" customWidth="1"/>
    <col min="2824" max="2824" width="0.875" style="25" customWidth="1"/>
    <col min="2825" max="2825" width="1.125" style="25" customWidth="1"/>
    <col min="2826" max="2826" width="1" style="25" customWidth="1"/>
    <col min="2827" max="2827" width="11" style="25" customWidth="1"/>
    <col min="2828" max="2828" width="1.75" style="25" customWidth="1"/>
    <col min="2829" max="2829" width="1" style="25" customWidth="1"/>
    <col min="2830" max="2830" width="4.75" style="25" customWidth="1"/>
    <col min="2831" max="2831" width="7.5" style="25" customWidth="1"/>
    <col min="2832" max="2832" width="2.25" style="25" customWidth="1"/>
    <col min="2833" max="2833" width="13.75" style="25" customWidth="1"/>
    <col min="2834" max="2834" width="11.875" style="25" customWidth="1"/>
    <col min="2835" max="2835" width="8.25" style="25" customWidth="1"/>
    <col min="2836" max="2836" width="4.875" style="25" customWidth="1"/>
    <col min="2837" max="2837" width="3.125" style="25" customWidth="1"/>
    <col min="2838" max="2838" width="1.125" style="25" customWidth="1"/>
    <col min="2839" max="2839" width="5.25" style="25" customWidth="1"/>
    <col min="2840" max="2840" width="2.125" style="25" customWidth="1"/>
    <col min="2841" max="2841" width="0.875" style="25" customWidth="1"/>
    <col min="2842" max="2842" width="7" style="25" customWidth="1"/>
    <col min="2843" max="2843" width="2.125" style="25" customWidth="1"/>
    <col min="2844" max="2844" width="1.875" style="25" customWidth="1"/>
    <col min="2845" max="2845" width="1.5" style="25" customWidth="1"/>
    <col min="2846" max="2846" width="2" style="25" customWidth="1"/>
    <col min="2847" max="2847" width="7.5" style="25" customWidth="1"/>
    <col min="2848" max="2848" width="0.875" style="25" customWidth="1"/>
    <col min="2849" max="3072" width="6" style="25" customWidth="1"/>
    <col min="3073" max="3074" width="1" style="25" customWidth="1"/>
    <col min="3075" max="3075" width="10" style="25" customWidth="1"/>
    <col min="3076" max="3078" width="1" style="25" customWidth="1"/>
    <col min="3079" max="3079" width="12" style="25" customWidth="1"/>
    <col min="3080" max="3080" width="0.875" style="25" customWidth="1"/>
    <col min="3081" max="3081" width="1.125" style="25" customWidth="1"/>
    <col min="3082" max="3082" width="1" style="25" customWidth="1"/>
    <col min="3083" max="3083" width="11" style="25" customWidth="1"/>
    <col min="3084" max="3084" width="1.75" style="25" customWidth="1"/>
    <col min="3085" max="3085" width="1" style="25" customWidth="1"/>
    <col min="3086" max="3086" width="4.75" style="25" customWidth="1"/>
    <col min="3087" max="3087" width="7.5" style="25" customWidth="1"/>
    <col min="3088" max="3088" width="2.25" style="25" customWidth="1"/>
    <col min="3089" max="3089" width="13.75" style="25" customWidth="1"/>
    <col min="3090" max="3090" width="11.875" style="25" customWidth="1"/>
    <col min="3091" max="3091" width="8.25" style="25" customWidth="1"/>
    <col min="3092" max="3092" width="4.875" style="25" customWidth="1"/>
    <col min="3093" max="3093" width="3.125" style="25" customWidth="1"/>
    <col min="3094" max="3094" width="1.125" style="25" customWidth="1"/>
    <col min="3095" max="3095" width="5.25" style="25" customWidth="1"/>
    <col min="3096" max="3096" width="2.125" style="25" customWidth="1"/>
    <col min="3097" max="3097" width="0.875" style="25" customWidth="1"/>
    <col min="3098" max="3098" width="7" style="25" customWidth="1"/>
    <col min="3099" max="3099" width="2.125" style="25" customWidth="1"/>
    <col min="3100" max="3100" width="1.875" style="25" customWidth="1"/>
    <col min="3101" max="3101" width="1.5" style="25" customWidth="1"/>
    <col min="3102" max="3102" width="2" style="25" customWidth="1"/>
    <col min="3103" max="3103" width="7.5" style="25" customWidth="1"/>
    <col min="3104" max="3104" width="0.875" style="25" customWidth="1"/>
    <col min="3105" max="3328" width="6" style="25" customWidth="1"/>
    <col min="3329" max="3330" width="1" style="25" customWidth="1"/>
    <col min="3331" max="3331" width="10" style="25" customWidth="1"/>
    <col min="3332" max="3334" width="1" style="25" customWidth="1"/>
    <col min="3335" max="3335" width="12" style="25" customWidth="1"/>
    <col min="3336" max="3336" width="0.875" style="25" customWidth="1"/>
    <col min="3337" max="3337" width="1.125" style="25" customWidth="1"/>
    <col min="3338" max="3338" width="1" style="25" customWidth="1"/>
    <col min="3339" max="3339" width="11" style="25" customWidth="1"/>
    <col min="3340" max="3340" width="1.75" style="25" customWidth="1"/>
    <col min="3341" max="3341" width="1" style="25" customWidth="1"/>
    <col min="3342" max="3342" width="4.75" style="25" customWidth="1"/>
    <col min="3343" max="3343" width="7.5" style="25" customWidth="1"/>
    <col min="3344" max="3344" width="2.25" style="25" customWidth="1"/>
    <col min="3345" max="3345" width="13.75" style="25" customWidth="1"/>
    <col min="3346" max="3346" width="11.875" style="25" customWidth="1"/>
    <col min="3347" max="3347" width="8.25" style="25" customWidth="1"/>
    <col min="3348" max="3348" width="4.875" style="25" customWidth="1"/>
    <col min="3349" max="3349" width="3.125" style="25" customWidth="1"/>
    <col min="3350" max="3350" width="1.125" style="25" customWidth="1"/>
    <col min="3351" max="3351" width="5.25" style="25" customWidth="1"/>
    <col min="3352" max="3352" width="2.125" style="25" customWidth="1"/>
    <col min="3353" max="3353" width="0.875" style="25" customWidth="1"/>
    <col min="3354" max="3354" width="7" style="25" customWidth="1"/>
    <col min="3355" max="3355" width="2.125" style="25" customWidth="1"/>
    <col min="3356" max="3356" width="1.875" style="25" customWidth="1"/>
    <col min="3357" max="3357" width="1.5" style="25" customWidth="1"/>
    <col min="3358" max="3358" width="2" style="25" customWidth="1"/>
    <col min="3359" max="3359" width="7.5" style="25" customWidth="1"/>
    <col min="3360" max="3360" width="0.875" style="25" customWidth="1"/>
    <col min="3361" max="3584" width="6" style="25" customWidth="1"/>
    <col min="3585" max="3586" width="1" style="25" customWidth="1"/>
    <col min="3587" max="3587" width="10" style="25" customWidth="1"/>
    <col min="3588" max="3590" width="1" style="25" customWidth="1"/>
    <col min="3591" max="3591" width="12" style="25" customWidth="1"/>
    <col min="3592" max="3592" width="0.875" style="25" customWidth="1"/>
    <col min="3593" max="3593" width="1.125" style="25" customWidth="1"/>
    <col min="3594" max="3594" width="1" style="25" customWidth="1"/>
    <col min="3595" max="3595" width="11" style="25" customWidth="1"/>
    <col min="3596" max="3596" width="1.75" style="25" customWidth="1"/>
    <col min="3597" max="3597" width="1" style="25" customWidth="1"/>
    <col min="3598" max="3598" width="4.75" style="25" customWidth="1"/>
    <col min="3599" max="3599" width="7.5" style="25" customWidth="1"/>
    <col min="3600" max="3600" width="2.25" style="25" customWidth="1"/>
    <col min="3601" max="3601" width="13.75" style="25" customWidth="1"/>
    <col min="3602" max="3602" width="11.875" style="25" customWidth="1"/>
    <col min="3603" max="3603" width="8.25" style="25" customWidth="1"/>
    <col min="3604" max="3604" width="4.875" style="25" customWidth="1"/>
    <col min="3605" max="3605" width="3.125" style="25" customWidth="1"/>
    <col min="3606" max="3606" width="1.125" style="25" customWidth="1"/>
    <col min="3607" max="3607" width="5.25" style="25" customWidth="1"/>
    <col min="3608" max="3608" width="2.125" style="25" customWidth="1"/>
    <col min="3609" max="3609" width="0.875" style="25" customWidth="1"/>
    <col min="3610" max="3610" width="7" style="25" customWidth="1"/>
    <col min="3611" max="3611" width="2.125" style="25" customWidth="1"/>
    <col min="3612" max="3612" width="1.875" style="25" customWidth="1"/>
    <col min="3613" max="3613" width="1.5" style="25" customWidth="1"/>
    <col min="3614" max="3614" width="2" style="25" customWidth="1"/>
    <col min="3615" max="3615" width="7.5" style="25" customWidth="1"/>
    <col min="3616" max="3616" width="0.875" style="25" customWidth="1"/>
    <col min="3617" max="3840" width="6" style="25" customWidth="1"/>
    <col min="3841" max="3842" width="1" style="25" customWidth="1"/>
    <col min="3843" max="3843" width="10" style="25" customWidth="1"/>
    <col min="3844" max="3846" width="1" style="25" customWidth="1"/>
    <col min="3847" max="3847" width="12" style="25" customWidth="1"/>
    <col min="3848" max="3848" width="0.875" style="25" customWidth="1"/>
    <col min="3849" max="3849" width="1.125" style="25" customWidth="1"/>
    <col min="3850" max="3850" width="1" style="25" customWidth="1"/>
    <col min="3851" max="3851" width="11" style="25" customWidth="1"/>
    <col min="3852" max="3852" width="1.75" style="25" customWidth="1"/>
    <col min="3853" max="3853" width="1" style="25" customWidth="1"/>
    <col min="3854" max="3854" width="4.75" style="25" customWidth="1"/>
    <col min="3855" max="3855" width="7.5" style="25" customWidth="1"/>
    <col min="3856" max="3856" width="2.25" style="25" customWidth="1"/>
    <col min="3857" max="3857" width="13.75" style="25" customWidth="1"/>
    <col min="3858" max="3858" width="11.875" style="25" customWidth="1"/>
    <col min="3859" max="3859" width="8.25" style="25" customWidth="1"/>
    <col min="3860" max="3860" width="4.875" style="25" customWidth="1"/>
    <col min="3861" max="3861" width="3.125" style="25" customWidth="1"/>
    <col min="3862" max="3862" width="1.125" style="25" customWidth="1"/>
    <col min="3863" max="3863" width="5.25" style="25" customWidth="1"/>
    <col min="3864" max="3864" width="2.125" style="25" customWidth="1"/>
    <col min="3865" max="3865" width="0.875" style="25" customWidth="1"/>
    <col min="3866" max="3866" width="7" style="25" customWidth="1"/>
    <col min="3867" max="3867" width="2.125" style="25" customWidth="1"/>
    <col min="3868" max="3868" width="1.875" style="25" customWidth="1"/>
    <col min="3869" max="3869" width="1.5" style="25" customWidth="1"/>
    <col min="3870" max="3870" width="2" style="25" customWidth="1"/>
    <col min="3871" max="3871" width="7.5" style="25" customWidth="1"/>
    <col min="3872" max="3872" width="0.875" style="25" customWidth="1"/>
    <col min="3873" max="4096" width="6" style="25" customWidth="1"/>
    <col min="4097" max="4098" width="1" style="25" customWidth="1"/>
    <col min="4099" max="4099" width="10" style="25" customWidth="1"/>
    <col min="4100" max="4102" width="1" style="25" customWidth="1"/>
    <col min="4103" max="4103" width="12" style="25" customWidth="1"/>
    <col min="4104" max="4104" width="0.875" style="25" customWidth="1"/>
    <col min="4105" max="4105" width="1.125" style="25" customWidth="1"/>
    <col min="4106" max="4106" width="1" style="25" customWidth="1"/>
    <col min="4107" max="4107" width="11" style="25" customWidth="1"/>
    <col min="4108" max="4108" width="1.75" style="25" customWidth="1"/>
    <col min="4109" max="4109" width="1" style="25" customWidth="1"/>
    <col min="4110" max="4110" width="4.75" style="25" customWidth="1"/>
    <col min="4111" max="4111" width="7.5" style="25" customWidth="1"/>
    <col min="4112" max="4112" width="2.25" style="25" customWidth="1"/>
    <col min="4113" max="4113" width="13.75" style="25" customWidth="1"/>
    <col min="4114" max="4114" width="11.875" style="25" customWidth="1"/>
    <col min="4115" max="4115" width="8.25" style="25" customWidth="1"/>
    <col min="4116" max="4116" width="4.875" style="25" customWidth="1"/>
    <col min="4117" max="4117" width="3.125" style="25" customWidth="1"/>
    <col min="4118" max="4118" width="1.125" style="25" customWidth="1"/>
    <col min="4119" max="4119" width="5.25" style="25" customWidth="1"/>
    <col min="4120" max="4120" width="2.125" style="25" customWidth="1"/>
    <col min="4121" max="4121" width="0.875" style="25" customWidth="1"/>
    <col min="4122" max="4122" width="7" style="25" customWidth="1"/>
    <col min="4123" max="4123" width="2.125" style="25" customWidth="1"/>
    <col min="4124" max="4124" width="1.875" style="25" customWidth="1"/>
    <col min="4125" max="4125" width="1.5" style="25" customWidth="1"/>
    <col min="4126" max="4126" width="2" style="25" customWidth="1"/>
    <col min="4127" max="4127" width="7.5" style="25" customWidth="1"/>
    <col min="4128" max="4128" width="0.875" style="25" customWidth="1"/>
    <col min="4129" max="4352" width="6" style="25" customWidth="1"/>
    <col min="4353" max="4354" width="1" style="25" customWidth="1"/>
    <col min="4355" max="4355" width="10" style="25" customWidth="1"/>
    <col min="4356" max="4358" width="1" style="25" customWidth="1"/>
    <col min="4359" max="4359" width="12" style="25" customWidth="1"/>
    <col min="4360" max="4360" width="0.875" style="25" customWidth="1"/>
    <col min="4361" max="4361" width="1.125" style="25" customWidth="1"/>
    <col min="4362" max="4362" width="1" style="25" customWidth="1"/>
    <col min="4363" max="4363" width="11" style="25" customWidth="1"/>
    <col min="4364" max="4364" width="1.75" style="25" customWidth="1"/>
    <col min="4365" max="4365" width="1" style="25" customWidth="1"/>
    <col min="4366" max="4366" width="4.75" style="25" customWidth="1"/>
    <col min="4367" max="4367" width="7.5" style="25" customWidth="1"/>
    <col min="4368" max="4368" width="2.25" style="25" customWidth="1"/>
    <col min="4369" max="4369" width="13.75" style="25" customWidth="1"/>
    <col min="4370" max="4370" width="11.875" style="25" customWidth="1"/>
    <col min="4371" max="4371" width="8.25" style="25" customWidth="1"/>
    <col min="4372" max="4372" width="4.875" style="25" customWidth="1"/>
    <col min="4373" max="4373" width="3.125" style="25" customWidth="1"/>
    <col min="4374" max="4374" width="1.125" style="25" customWidth="1"/>
    <col min="4375" max="4375" width="5.25" style="25" customWidth="1"/>
    <col min="4376" max="4376" width="2.125" style="25" customWidth="1"/>
    <col min="4377" max="4377" width="0.875" style="25" customWidth="1"/>
    <col min="4378" max="4378" width="7" style="25" customWidth="1"/>
    <col min="4379" max="4379" width="2.125" style="25" customWidth="1"/>
    <col min="4380" max="4380" width="1.875" style="25" customWidth="1"/>
    <col min="4381" max="4381" width="1.5" style="25" customWidth="1"/>
    <col min="4382" max="4382" width="2" style="25" customWidth="1"/>
    <col min="4383" max="4383" width="7.5" style="25" customWidth="1"/>
    <col min="4384" max="4384" width="0.875" style="25" customWidth="1"/>
    <col min="4385" max="4608" width="6" style="25" customWidth="1"/>
    <col min="4609" max="4610" width="1" style="25" customWidth="1"/>
    <col min="4611" max="4611" width="10" style="25" customWidth="1"/>
    <col min="4612" max="4614" width="1" style="25" customWidth="1"/>
    <col min="4615" max="4615" width="12" style="25" customWidth="1"/>
    <col min="4616" max="4616" width="0.875" style="25" customWidth="1"/>
    <col min="4617" max="4617" width="1.125" style="25" customWidth="1"/>
    <col min="4618" max="4618" width="1" style="25" customWidth="1"/>
    <col min="4619" max="4619" width="11" style="25" customWidth="1"/>
    <col min="4620" max="4620" width="1.75" style="25" customWidth="1"/>
    <col min="4621" max="4621" width="1" style="25" customWidth="1"/>
    <col min="4622" max="4622" width="4.75" style="25" customWidth="1"/>
    <col min="4623" max="4623" width="7.5" style="25" customWidth="1"/>
    <col min="4624" max="4624" width="2.25" style="25" customWidth="1"/>
    <col min="4625" max="4625" width="13.75" style="25" customWidth="1"/>
    <col min="4626" max="4626" width="11.875" style="25" customWidth="1"/>
    <col min="4627" max="4627" width="8.25" style="25" customWidth="1"/>
    <col min="4628" max="4628" width="4.875" style="25" customWidth="1"/>
    <col min="4629" max="4629" width="3.125" style="25" customWidth="1"/>
    <col min="4630" max="4630" width="1.125" style="25" customWidth="1"/>
    <col min="4631" max="4631" width="5.25" style="25" customWidth="1"/>
    <col min="4632" max="4632" width="2.125" style="25" customWidth="1"/>
    <col min="4633" max="4633" width="0.875" style="25" customWidth="1"/>
    <col min="4634" max="4634" width="7" style="25" customWidth="1"/>
    <col min="4635" max="4635" width="2.125" style="25" customWidth="1"/>
    <col min="4636" max="4636" width="1.875" style="25" customWidth="1"/>
    <col min="4637" max="4637" width="1.5" style="25" customWidth="1"/>
    <col min="4638" max="4638" width="2" style="25" customWidth="1"/>
    <col min="4639" max="4639" width="7.5" style="25" customWidth="1"/>
    <col min="4640" max="4640" width="0.875" style="25" customWidth="1"/>
    <col min="4641" max="4864" width="6" style="25" customWidth="1"/>
    <col min="4865" max="4866" width="1" style="25" customWidth="1"/>
    <col min="4867" max="4867" width="10" style="25" customWidth="1"/>
    <col min="4868" max="4870" width="1" style="25" customWidth="1"/>
    <col min="4871" max="4871" width="12" style="25" customWidth="1"/>
    <col min="4872" max="4872" width="0.875" style="25" customWidth="1"/>
    <col min="4873" max="4873" width="1.125" style="25" customWidth="1"/>
    <col min="4874" max="4874" width="1" style="25" customWidth="1"/>
    <col min="4875" max="4875" width="11" style="25" customWidth="1"/>
    <col min="4876" max="4876" width="1.75" style="25" customWidth="1"/>
    <col min="4877" max="4877" width="1" style="25" customWidth="1"/>
    <col min="4878" max="4878" width="4.75" style="25" customWidth="1"/>
    <col min="4879" max="4879" width="7.5" style="25" customWidth="1"/>
    <col min="4880" max="4880" width="2.25" style="25" customWidth="1"/>
    <col min="4881" max="4881" width="13.75" style="25" customWidth="1"/>
    <col min="4882" max="4882" width="11.875" style="25" customWidth="1"/>
    <col min="4883" max="4883" width="8.25" style="25" customWidth="1"/>
    <col min="4884" max="4884" width="4.875" style="25" customWidth="1"/>
    <col min="4885" max="4885" width="3.125" style="25" customWidth="1"/>
    <col min="4886" max="4886" width="1.125" style="25" customWidth="1"/>
    <col min="4887" max="4887" width="5.25" style="25" customWidth="1"/>
    <col min="4888" max="4888" width="2.125" style="25" customWidth="1"/>
    <col min="4889" max="4889" width="0.875" style="25" customWidth="1"/>
    <col min="4890" max="4890" width="7" style="25" customWidth="1"/>
    <col min="4891" max="4891" width="2.125" style="25" customWidth="1"/>
    <col min="4892" max="4892" width="1.875" style="25" customWidth="1"/>
    <col min="4893" max="4893" width="1.5" style="25" customWidth="1"/>
    <col min="4894" max="4894" width="2" style="25" customWidth="1"/>
    <col min="4895" max="4895" width="7.5" style="25" customWidth="1"/>
    <col min="4896" max="4896" width="0.875" style="25" customWidth="1"/>
    <col min="4897" max="5120" width="6" style="25" customWidth="1"/>
    <col min="5121" max="5122" width="1" style="25" customWidth="1"/>
    <col min="5123" max="5123" width="10" style="25" customWidth="1"/>
    <col min="5124" max="5126" width="1" style="25" customWidth="1"/>
    <col min="5127" max="5127" width="12" style="25" customWidth="1"/>
    <col min="5128" max="5128" width="0.875" style="25" customWidth="1"/>
    <col min="5129" max="5129" width="1.125" style="25" customWidth="1"/>
    <col min="5130" max="5130" width="1" style="25" customWidth="1"/>
    <col min="5131" max="5131" width="11" style="25" customWidth="1"/>
    <col min="5132" max="5132" width="1.75" style="25" customWidth="1"/>
    <col min="5133" max="5133" width="1" style="25" customWidth="1"/>
    <col min="5134" max="5134" width="4.75" style="25" customWidth="1"/>
    <col min="5135" max="5135" width="7.5" style="25" customWidth="1"/>
    <col min="5136" max="5136" width="2.25" style="25" customWidth="1"/>
    <col min="5137" max="5137" width="13.75" style="25" customWidth="1"/>
    <col min="5138" max="5138" width="11.875" style="25" customWidth="1"/>
    <col min="5139" max="5139" width="8.25" style="25" customWidth="1"/>
    <col min="5140" max="5140" width="4.875" style="25" customWidth="1"/>
    <col min="5141" max="5141" width="3.125" style="25" customWidth="1"/>
    <col min="5142" max="5142" width="1.125" style="25" customWidth="1"/>
    <col min="5143" max="5143" width="5.25" style="25" customWidth="1"/>
    <col min="5144" max="5144" width="2.125" style="25" customWidth="1"/>
    <col min="5145" max="5145" width="0.875" style="25" customWidth="1"/>
    <col min="5146" max="5146" width="7" style="25" customWidth="1"/>
    <col min="5147" max="5147" width="2.125" style="25" customWidth="1"/>
    <col min="5148" max="5148" width="1.875" style="25" customWidth="1"/>
    <col min="5149" max="5149" width="1.5" style="25" customWidth="1"/>
    <col min="5150" max="5150" width="2" style="25" customWidth="1"/>
    <col min="5151" max="5151" width="7.5" style="25" customWidth="1"/>
    <col min="5152" max="5152" width="0.875" style="25" customWidth="1"/>
    <col min="5153" max="5376" width="6" style="25" customWidth="1"/>
    <col min="5377" max="5378" width="1" style="25" customWidth="1"/>
    <col min="5379" max="5379" width="10" style="25" customWidth="1"/>
    <col min="5380" max="5382" width="1" style="25" customWidth="1"/>
    <col min="5383" max="5383" width="12" style="25" customWidth="1"/>
    <col min="5384" max="5384" width="0.875" style="25" customWidth="1"/>
    <col min="5385" max="5385" width="1.125" style="25" customWidth="1"/>
    <col min="5386" max="5386" width="1" style="25" customWidth="1"/>
    <col min="5387" max="5387" width="11" style="25" customWidth="1"/>
    <col min="5388" max="5388" width="1.75" style="25" customWidth="1"/>
    <col min="5389" max="5389" width="1" style="25" customWidth="1"/>
    <col min="5390" max="5390" width="4.75" style="25" customWidth="1"/>
    <col min="5391" max="5391" width="7.5" style="25" customWidth="1"/>
    <col min="5392" max="5392" width="2.25" style="25" customWidth="1"/>
    <col min="5393" max="5393" width="13.75" style="25" customWidth="1"/>
    <col min="5394" max="5394" width="11.875" style="25" customWidth="1"/>
    <col min="5395" max="5395" width="8.25" style="25" customWidth="1"/>
    <col min="5396" max="5396" width="4.875" style="25" customWidth="1"/>
    <col min="5397" max="5397" width="3.125" style="25" customWidth="1"/>
    <col min="5398" max="5398" width="1.125" style="25" customWidth="1"/>
    <col min="5399" max="5399" width="5.25" style="25" customWidth="1"/>
    <col min="5400" max="5400" width="2.125" style="25" customWidth="1"/>
    <col min="5401" max="5401" width="0.875" style="25" customWidth="1"/>
    <col min="5402" max="5402" width="7" style="25" customWidth="1"/>
    <col min="5403" max="5403" width="2.125" style="25" customWidth="1"/>
    <col min="5404" max="5404" width="1.875" style="25" customWidth="1"/>
    <col min="5405" max="5405" width="1.5" style="25" customWidth="1"/>
    <col min="5406" max="5406" width="2" style="25" customWidth="1"/>
    <col min="5407" max="5407" width="7.5" style="25" customWidth="1"/>
    <col min="5408" max="5408" width="0.875" style="25" customWidth="1"/>
    <col min="5409" max="5632" width="6" style="25" customWidth="1"/>
    <col min="5633" max="5634" width="1" style="25" customWidth="1"/>
    <col min="5635" max="5635" width="10" style="25" customWidth="1"/>
    <col min="5636" max="5638" width="1" style="25" customWidth="1"/>
    <col min="5639" max="5639" width="12" style="25" customWidth="1"/>
    <col min="5640" max="5640" width="0.875" style="25" customWidth="1"/>
    <col min="5641" max="5641" width="1.125" style="25" customWidth="1"/>
    <col min="5642" max="5642" width="1" style="25" customWidth="1"/>
    <col min="5643" max="5643" width="11" style="25" customWidth="1"/>
    <col min="5644" max="5644" width="1.75" style="25" customWidth="1"/>
    <col min="5645" max="5645" width="1" style="25" customWidth="1"/>
    <col min="5646" max="5646" width="4.75" style="25" customWidth="1"/>
    <col min="5647" max="5647" width="7.5" style="25" customWidth="1"/>
    <col min="5648" max="5648" width="2.25" style="25" customWidth="1"/>
    <col min="5649" max="5649" width="13.75" style="25" customWidth="1"/>
    <col min="5650" max="5650" width="11.875" style="25" customWidth="1"/>
    <col min="5651" max="5651" width="8.25" style="25" customWidth="1"/>
    <col min="5652" max="5652" width="4.875" style="25" customWidth="1"/>
    <col min="5653" max="5653" width="3.125" style="25" customWidth="1"/>
    <col min="5654" max="5654" width="1.125" style="25" customWidth="1"/>
    <col min="5655" max="5655" width="5.25" style="25" customWidth="1"/>
    <col min="5656" max="5656" width="2.125" style="25" customWidth="1"/>
    <col min="5657" max="5657" width="0.875" style="25" customWidth="1"/>
    <col min="5658" max="5658" width="7" style="25" customWidth="1"/>
    <col min="5659" max="5659" width="2.125" style="25" customWidth="1"/>
    <col min="5660" max="5660" width="1.875" style="25" customWidth="1"/>
    <col min="5661" max="5661" width="1.5" style="25" customWidth="1"/>
    <col min="5662" max="5662" width="2" style="25" customWidth="1"/>
    <col min="5663" max="5663" width="7.5" style="25" customWidth="1"/>
    <col min="5664" max="5664" width="0.875" style="25" customWidth="1"/>
    <col min="5665" max="5888" width="6" style="25" customWidth="1"/>
    <col min="5889" max="5890" width="1" style="25" customWidth="1"/>
    <col min="5891" max="5891" width="10" style="25" customWidth="1"/>
    <col min="5892" max="5894" width="1" style="25" customWidth="1"/>
    <col min="5895" max="5895" width="12" style="25" customWidth="1"/>
    <col min="5896" max="5896" width="0.875" style="25" customWidth="1"/>
    <col min="5897" max="5897" width="1.125" style="25" customWidth="1"/>
    <col min="5898" max="5898" width="1" style="25" customWidth="1"/>
    <col min="5899" max="5899" width="11" style="25" customWidth="1"/>
    <col min="5900" max="5900" width="1.75" style="25" customWidth="1"/>
    <col min="5901" max="5901" width="1" style="25" customWidth="1"/>
    <col min="5902" max="5902" width="4.75" style="25" customWidth="1"/>
    <col min="5903" max="5903" width="7.5" style="25" customWidth="1"/>
    <col min="5904" max="5904" width="2.25" style="25" customWidth="1"/>
    <col min="5905" max="5905" width="13.75" style="25" customWidth="1"/>
    <col min="5906" max="5906" width="11.875" style="25" customWidth="1"/>
    <col min="5907" max="5907" width="8.25" style="25" customWidth="1"/>
    <col min="5908" max="5908" width="4.875" style="25" customWidth="1"/>
    <col min="5909" max="5909" width="3.125" style="25" customWidth="1"/>
    <col min="5910" max="5910" width="1.125" style="25" customWidth="1"/>
    <col min="5911" max="5911" width="5.25" style="25" customWidth="1"/>
    <col min="5912" max="5912" width="2.125" style="25" customWidth="1"/>
    <col min="5913" max="5913" width="0.875" style="25" customWidth="1"/>
    <col min="5914" max="5914" width="7" style="25" customWidth="1"/>
    <col min="5915" max="5915" width="2.125" style="25" customWidth="1"/>
    <col min="5916" max="5916" width="1.875" style="25" customWidth="1"/>
    <col min="5917" max="5917" width="1.5" style="25" customWidth="1"/>
    <col min="5918" max="5918" width="2" style="25" customWidth="1"/>
    <col min="5919" max="5919" width="7.5" style="25" customWidth="1"/>
    <col min="5920" max="5920" width="0.875" style="25" customWidth="1"/>
    <col min="5921" max="6144" width="6" style="25" customWidth="1"/>
    <col min="6145" max="6146" width="1" style="25" customWidth="1"/>
    <col min="6147" max="6147" width="10" style="25" customWidth="1"/>
    <col min="6148" max="6150" width="1" style="25" customWidth="1"/>
    <col min="6151" max="6151" width="12" style="25" customWidth="1"/>
    <col min="6152" max="6152" width="0.875" style="25" customWidth="1"/>
    <col min="6153" max="6153" width="1.125" style="25" customWidth="1"/>
    <col min="6154" max="6154" width="1" style="25" customWidth="1"/>
    <col min="6155" max="6155" width="11" style="25" customWidth="1"/>
    <col min="6156" max="6156" width="1.75" style="25" customWidth="1"/>
    <col min="6157" max="6157" width="1" style="25" customWidth="1"/>
    <col min="6158" max="6158" width="4.75" style="25" customWidth="1"/>
    <col min="6159" max="6159" width="7.5" style="25" customWidth="1"/>
    <col min="6160" max="6160" width="2.25" style="25" customWidth="1"/>
    <col min="6161" max="6161" width="13.75" style="25" customWidth="1"/>
    <col min="6162" max="6162" width="11.875" style="25" customWidth="1"/>
    <col min="6163" max="6163" width="8.25" style="25" customWidth="1"/>
    <col min="6164" max="6164" width="4.875" style="25" customWidth="1"/>
    <col min="6165" max="6165" width="3.125" style="25" customWidth="1"/>
    <col min="6166" max="6166" width="1.125" style="25" customWidth="1"/>
    <col min="6167" max="6167" width="5.25" style="25" customWidth="1"/>
    <col min="6168" max="6168" width="2.125" style="25" customWidth="1"/>
    <col min="6169" max="6169" width="0.875" style="25" customWidth="1"/>
    <col min="6170" max="6170" width="7" style="25" customWidth="1"/>
    <col min="6171" max="6171" width="2.125" style="25" customWidth="1"/>
    <col min="6172" max="6172" width="1.875" style="25" customWidth="1"/>
    <col min="6173" max="6173" width="1.5" style="25" customWidth="1"/>
    <col min="6174" max="6174" width="2" style="25" customWidth="1"/>
    <col min="6175" max="6175" width="7.5" style="25" customWidth="1"/>
    <col min="6176" max="6176" width="0.875" style="25" customWidth="1"/>
    <col min="6177" max="6400" width="6" style="25" customWidth="1"/>
    <col min="6401" max="6402" width="1" style="25" customWidth="1"/>
    <col min="6403" max="6403" width="10" style="25" customWidth="1"/>
    <col min="6404" max="6406" width="1" style="25" customWidth="1"/>
    <col min="6407" max="6407" width="12" style="25" customWidth="1"/>
    <col min="6408" max="6408" width="0.875" style="25" customWidth="1"/>
    <col min="6409" max="6409" width="1.125" style="25" customWidth="1"/>
    <col min="6410" max="6410" width="1" style="25" customWidth="1"/>
    <col min="6411" max="6411" width="11" style="25" customWidth="1"/>
    <col min="6412" max="6412" width="1.75" style="25" customWidth="1"/>
    <col min="6413" max="6413" width="1" style="25" customWidth="1"/>
    <col min="6414" max="6414" width="4.75" style="25" customWidth="1"/>
    <col min="6415" max="6415" width="7.5" style="25" customWidth="1"/>
    <col min="6416" max="6416" width="2.25" style="25" customWidth="1"/>
    <col min="6417" max="6417" width="13.75" style="25" customWidth="1"/>
    <col min="6418" max="6418" width="11.875" style="25" customWidth="1"/>
    <col min="6419" max="6419" width="8.25" style="25" customWidth="1"/>
    <col min="6420" max="6420" width="4.875" style="25" customWidth="1"/>
    <col min="6421" max="6421" width="3.125" style="25" customWidth="1"/>
    <col min="6422" max="6422" width="1.125" style="25" customWidth="1"/>
    <col min="6423" max="6423" width="5.25" style="25" customWidth="1"/>
    <col min="6424" max="6424" width="2.125" style="25" customWidth="1"/>
    <col min="6425" max="6425" width="0.875" style="25" customWidth="1"/>
    <col min="6426" max="6426" width="7" style="25" customWidth="1"/>
    <col min="6427" max="6427" width="2.125" style="25" customWidth="1"/>
    <col min="6428" max="6428" width="1.875" style="25" customWidth="1"/>
    <col min="6429" max="6429" width="1.5" style="25" customWidth="1"/>
    <col min="6430" max="6430" width="2" style="25" customWidth="1"/>
    <col min="6431" max="6431" width="7.5" style="25" customWidth="1"/>
    <col min="6432" max="6432" width="0.875" style="25" customWidth="1"/>
    <col min="6433" max="6656" width="6" style="25" customWidth="1"/>
    <col min="6657" max="6658" width="1" style="25" customWidth="1"/>
    <col min="6659" max="6659" width="10" style="25" customWidth="1"/>
    <col min="6660" max="6662" width="1" style="25" customWidth="1"/>
    <col min="6663" max="6663" width="12" style="25" customWidth="1"/>
    <col min="6664" max="6664" width="0.875" style="25" customWidth="1"/>
    <col min="6665" max="6665" width="1.125" style="25" customWidth="1"/>
    <col min="6666" max="6666" width="1" style="25" customWidth="1"/>
    <col min="6667" max="6667" width="11" style="25" customWidth="1"/>
    <col min="6668" max="6668" width="1.75" style="25" customWidth="1"/>
    <col min="6669" max="6669" width="1" style="25" customWidth="1"/>
    <col min="6670" max="6670" width="4.75" style="25" customWidth="1"/>
    <col min="6671" max="6671" width="7.5" style="25" customWidth="1"/>
    <col min="6672" max="6672" width="2.25" style="25" customWidth="1"/>
    <col min="6673" max="6673" width="13.75" style="25" customWidth="1"/>
    <col min="6674" max="6674" width="11.875" style="25" customWidth="1"/>
    <col min="6675" max="6675" width="8.25" style="25" customWidth="1"/>
    <col min="6676" max="6676" width="4.875" style="25" customWidth="1"/>
    <col min="6677" max="6677" width="3.125" style="25" customWidth="1"/>
    <col min="6678" max="6678" width="1.125" style="25" customWidth="1"/>
    <col min="6679" max="6679" width="5.25" style="25" customWidth="1"/>
    <col min="6680" max="6680" width="2.125" style="25" customWidth="1"/>
    <col min="6681" max="6681" width="0.875" style="25" customWidth="1"/>
    <col min="6682" max="6682" width="7" style="25" customWidth="1"/>
    <col min="6683" max="6683" width="2.125" style="25" customWidth="1"/>
    <col min="6684" max="6684" width="1.875" style="25" customWidth="1"/>
    <col min="6685" max="6685" width="1.5" style="25" customWidth="1"/>
    <col min="6686" max="6686" width="2" style="25" customWidth="1"/>
    <col min="6687" max="6687" width="7.5" style="25" customWidth="1"/>
    <col min="6688" max="6688" width="0.875" style="25" customWidth="1"/>
    <col min="6689" max="6912" width="6" style="25" customWidth="1"/>
    <col min="6913" max="6914" width="1" style="25" customWidth="1"/>
    <col min="6915" max="6915" width="10" style="25" customWidth="1"/>
    <col min="6916" max="6918" width="1" style="25" customWidth="1"/>
    <col min="6919" max="6919" width="12" style="25" customWidth="1"/>
    <col min="6920" max="6920" width="0.875" style="25" customWidth="1"/>
    <col min="6921" max="6921" width="1.125" style="25" customWidth="1"/>
    <col min="6922" max="6922" width="1" style="25" customWidth="1"/>
    <col min="6923" max="6923" width="11" style="25" customWidth="1"/>
    <col min="6924" max="6924" width="1.75" style="25" customWidth="1"/>
    <col min="6925" max="6925" width="1" style="25" customWidth="1"/>
    <col min="6926" max="6926" width="4.75" style="25" customWidth="1"/>
    <col min="6927" max="6927" width="7.5" style="25" customWidth="1"/>
    <col min="6928" max="6928" width="2.25" style="25" customWidth="1"/>
    <col min="6929" max="6929" width="13.75" style="25" customWidth="1"/>
    <col min="6930" max="6930" width="11.875" style="25" customWidth="1"/>
    <col min="6931" max="6931" width="8.25" style="25" customWidth="1"/>
    <col min="6932" max="6932" width="4.875" style="25" customWidth="1"/>
    <col min="6933" max="6933" width="3.125" style="25" customWidth="1"/>
    <col min="6934" max="6934" width="1.125" style="25" customWidth="1"/>
    <col min="6935" max="6935" width="5.25" style="25" customWidth="1"/>
    <col min="6936" max="6936" width="2.125" style="25" customWidth="1"/>
    <col min="6937" max="6937" width="0.875" style="25" customWidth="1"/>
    <col min="6938" max="6938" width="7" style="25" customWidth="1"/>
    <col min="6939" max="6939" width="2.125" style="25" customWidth="1"/>
    <col min="6940" max="6940" width="1.875" style="25" customWidth="1"/>
    <col min="6941" max="6941" width="1.5" style="25" customWidth="1"/>
    <col min="6942" max="6942" width="2" style="25" customWidth="1"/>
    <col min="6943" max="6943" width="7.5" style="25" customWidth="1"/>
    <col min="6944" max="6944" width="0.875" style="25" customWidth="1"/>
    <col min="6945" max="7168" width="6" style="25" customWidth="1"/>
    <col min="7169" max="7170" width="1" style="25" customWidth="1"/>
    <col min="7171" max="7171" width="10" style="25" customWidth="1"/>
    <col min="7172" max="7174" width="1" style="25" customWidth="1"/>
    <col min="7175" max="7175" width="12" style="25" customWidth="1"/>
    <col min="7176" max="7176" width="0.875" style="25" customWidth="1"/>
    <col min="7177" max="7177" width="1.125" style="25" customWidth="1"/>
    <col min="7178" max="7178" width="1" style="25" customWidth="1"/>
    <col min="7179" max="7179" width="11" style="25" customWidth="1"/>
    <col min="7180" max="7180" width="1.75" style="25" customWidth="1"/>
    <col min="7181" max="7181" width="1" style="25" customWidth="1"/>
    <col min="7182" max="7182" width="4.75" style="25" customWidth="1"/>
    <col min="7183" max="7183" width="7.5" style="25" customWidth="1"/>
    <col min="7184" max="7184" width="2.25" style="25" customWidth="1"/>
    <col min="7185" max="7185" width="13.75" style="25" customWidth="1"/>
    <col min="7186" max="7186" width="11.875" style="25" customWidth="1"/>
    <col min="7187" max="7187" width="8.25" style="25" customWidth="1"/>
    <col min="7188" max="7188" width="4.875" style="25" customWidth="1"/>
    <col min="7189" max="7189" width="3.125" style="25" customWidth="1"/>
    <col min="7190" max="7190" width="1.125" style="25" customWidth="1"/>
    <col min="7191" max="7191" width="5.25" style="25" customWidth="1"/>
    <col min="7192" max="7192" width="2.125" style="25" customWidth="1"/>
    <col min="7193" max="7193" width="0.875" style="25" customWidth="1"/>
    <col min="7194" max="7194" width="7" style="25" customWidth="1"/>
    <col min="7195" max="7195" width="2.125" style="25" customWidth="1"/>
    <col min="7196" max="7196" width="1.875" style="25" customWidth="1"/>
    <col min="7197" max="7197" width="1.5" style="25" customWidth="1"/>
    <col min="7198" max="7198" width="2" style="25" customWidth="1"/>
    <col min="7199" max="7199" width="7.5" style="25" customWidth="1"/>
    <col min="7200" max="7200" width="0.875" style="25" customWidth="1"/>
    <col min="7201" max="7424" width="6" style="25" customWidth="1"/>
    <col min="7425" max="7426" width="1" style="25" customWidth="1"/>
    <col min="7427" max="7427" width="10" style="25" customWidth="1"/>
    <col min="7428" max="7430" width="1" style="25" customWidth="1"/>
    <col min="7431" max="7431" width="12" style="25" customWidth="1"/>
    <col min="7432" max="7432" width="0.875" style="25" customWidth="1"/>
    <col min="7433" max="7433" width="1.125" style="25" customWidth="1"/>
    <col min="7434" max="7434" width="1" style="25" customWidth="1"/>
    <col min="7435" max="7435" width="11" style="25" customWidth="1"/>
    <col min="7436" max="7436" width="1.75" style="25" customWidth="1"/>
    <col min="7437" max="7437" width="1" style="25" customWidth="1"/>
    <col min="7438" max="7438" width="4.75" style="25" customWidth="1"/>
    <col min="7439" max="7439" width="7.5" style="25" customWidth="1"/>
    <col min="7440" max="7440" width="2.25" style="25" customWidth="1"/>
    <col min="7441" max="7441" width="13.75" style="25" customWidth="1"/>
    <col min="7442" max="7442" width="11.875" style="25" customWidth="1"/>
    <col min="7443" max="7443" width="8.25" style="25" customWidth="1"/>
    <col min="7444" max="7444" width="4.875" style="25" customWidth="1"/>
    <col min="7445" max="7445" width="3.125" style="25" customWidth="1"/>
    <col min="7446" max="7446" width="1.125" style="25" customWidth="1"/>
    <col min="7447" max="7447" width="5.25" style="25" customWidth="1"/>
    <col min="7448" max="7448" width="2.125" style="25" customWidth="1"/>
    <col min="7449" max="7449" width="0.875" style="25" customWidth="1"/>
    <col min="7450" max="7450" width="7" style="25" customWidth="1"/>
    <col min="7451" max="7451" width="2.125" style="25" customWidth="1"/>
    <col min="7452" max="7452" width="1.875" style="25" customWidth="1"/>
    <col min="7453" max="7453" width="1.5" style="25" customWidth="1"/>
    <col min="7454" max="7454" width="2" style="25" customWidth="1"/>
    <col min="7455" max="7455" width="7.5" style="25" customWidth="1"/>
    <col min="7456" max="7456" width="0.875" style="25" customWidth="1"/>
    <col min="7457" max="7680" width="6" style="25" customWidth="1"/>
    <col min="7681" max="7682" width="1" style="25" customWidth="1"/>
    <col min="7683" max="7683" width="10" style="25" customWidth="1"/>
    <col min="7684" max="7686" width="1" style="25" customWidth="1"/>
    <col min="7687" max="7687" width="12" style="25" customWidth="1"/>
    <col min="7688" max="7688" width="0.875" style="25" customWidth="1"/>
    <col min="7689" max="7689" width="1.125" style="25" customWidth="1"/>
    <col min="7690" max="7690" width="1" style="25" customWidth="1"/>
    <col min="7691" max="7691" width="11" style="25" customWidth="1"/>
    <col min="7692" max="7692" width="1.75" style="25" customWidth="1"/>
    <col min="7693" max="7693" width="1" style="25" customWidth="1"/>
    <col min="7694" max="7694" width="4.75" style="25" customWidth="1"/>
    <col min="7695" max="7695" width="7.5" style="25" customWidth="1"/>
    <col min="7696" max="7696" width="2.25" style="25" customWidth="1"/>
    <col min="7697" max="7697" width="13.75" style="25" customWidth="1"/>
    <col min="7698" max="7698" width="11.875" style="25" customWidth="1"/>
    <col min="7699" max="7699" width="8.25" style="25" customWidth="1"/>
    <col min="7700" max="7700" width="4.875" style="25" customWidth="1"/>
    <col min="7701" max="7701" width="3.125" style="25" customWidth="1"/>
    <col min="7702" max="7702" width="1.125" style="25" customWidth="1"/>
    <col min="7703" max="7703" width="5.25" style="25" customWidth="1"/>
    <col min="7704" max="7704" width="2.125" style="25" customWidth="1"/>
    <col min="7705" max="7705" width="0.875" style="25" customWidth="1"/>
    <col min="7706" max="7706" width="7" style="25" customWidth="1"/>
    <col min="7707" max="7707" width="2.125" style="25" customWidth="1"/>
    <col min="7708" max="7708" width="1.875" style="25" customWidth="1"/>
    <col min="7709" max="7709" width="1.5" style="25" customWidth="1"/>
    <col min="7710" max="7710" width="2" style="25" customWidth="1"/>
    <col min="7711" max="7711" width="7.5" style="25" customWidth="1"/>
    <col min="7712" max="7712" width="0.875" style="25" customWidth="1"/>
    <col min="7713" max="7936" width="6" style="25" customWidth="1"/>
    <col min="7937" max="7938" width="1" style="25" customWidth="1"/>
    <col min="7939" max="7939" width="10" style="25" customWidth="1"/>
    <col min="7940" max="7942" width="1" style="25" customWidth="1"/>
    <col min="7943" max="7943" width="12" style="25" customWidth="1"/>
    <col min="7944" max="7944" width="0.875" style="25" customWidth="1"/>
    <col min="7945" max="7945" width="1.125" style="25" customWidth="1"/>
    <col min="7946" max="7946" width="1" style="25" customWidth="1"/>
    <col min="7947" max="7947" width="11" style="25" customWidth="1"/>
    <col min="7948" max="7948" width="1.75" style="25" customWidth="1"/>
    <col min="7949" max="7949" width="1" style="25" customWidth="1"/>
    <col min="7950" max="7950" width="4.75" style="25" customWidth="1"/>
    <col min="7951" max="7951" width="7.5" style="25" customWidth="1"/>
    <col min="7952" max="7952" width="2.25" style="25" customWidth="1"/>
    <col min="7953" max="7953" width="13.75" style="25" customWidth="1"/>
    <col min="7954" max="7954" width="11.875" style="25" customWidth="1"/>
    <col min="7955" max="7955" width="8.25" style="25" customWidth="1"/>
    <col min="7956" max="7956" width="4.875" style="25" customWidth="1"/>
    <col min="7957" max="7957" width="3.125" style="25" customWidth="1"/>
    <col min="7958" max="7958" width="1.125" style="25" customWidth="1"/>
    <col min="7959" max="7959" width="5.25" style="25" customWidth="1"/>
    <col min="7960" max="7960" width="2.125" style="25" customWidth="1"/>
    <col min="7961" max="7961" width="0.875" style="25" customWidth="1"/>
    <col min="7962" max="7962" width="7" style="25" customWidth="1"/>
    <col min="7963" max="7963" width="2.125" style="25" customWidth="1"/>
    <col min="7964" max="7964" width="1.875" style="25" customWidth="1"/>
    <col min="7965" max="7965" width="1.5" style="25" customWidth="1"/>
    <col min="7966" max="7966" width="2" style="25" customWidth="1"/>
    <col min="7967" max="7967" width="7.5" style="25" customWidth="1"/>
    <col min="7968" max="7968" width="0.875" style="25" customWidth="1"/>
    <col min="7969" max="8192" width="6" style="25" customWidth="1"/>
    <col min="8193" max="8194" width="1" style="25" customWidth="1"/>
    <col min="8195" max="8195" width="10" style="25" customWidth="1"/>
    <col min="8196" max="8198" width="1" style="25" customWidth="1"/>
    <col min="8199" max="8199" width="12" style="25" customWidth="1"/>
    <col min="8200" max="8200" width="0.875" style="25" customWidth="1"/>
    <col min="8201" max="8201" width="1.125" style="25" customWidth="1"/>
    <col min="8202" max="8202" width="1" style="25" customWidth="1"/>
    <col min="8203" max="8203" width="11" style="25" customWidth="1"/>
    <col min="8204" max="8204" width="1.75" style="25" customWidth="1"/>
    <col min="8205" max="8205" width="1" style="25" customWidth="1"/>
    <col min="8206" max="8206" width="4.75" style="25" customWidth="1"/>
    <col min="8207" max="8207" width="7.5" style="25" customWidth="1"/>
    <col min="8208" max="8208" width="2.25" style="25" customWidth="1"/>
    <col min="8209" max="8209" width="13.75" style="25" customWidth="1"/>
    <col min="8210" max="8210" width="11.875" style="25" customWidth="1"/>
    <col min="8211" max="8211" width="8.25" style="25" customWidth="1"/>
    <col min="8212" max="8212" width="4.875" style="25" customWidth="1"/>
    <col min="8213" max="8213" width="3.125" style="25" customWidth="1"/>
    <col min="8214" max="8214" width="1.125" style="25" customWidth="1"/>
    <col min="8215" max="8215" width="5.25" style="25" customWidth="1"/>
    <col min="8216" max="8216" width="2.125" style="25" customWidth="1"/>
    <col min="8217" max="8217" width="0.875" style="25" customWidth="1"/>
    <col min="8218" max="8218" width="7" style="25" customWidth="1"/>
    <col min="8219" max="8219" width="2.125" style="25" customWidth="1"/>
    <col min="8220" max="8220" width="1.875" style="25" customWidth="1"/>
    <col min="8221" max="8221" width="1.5" style="25" customWidth="1"/>
    <col min="8222" max="8222" width="2" style="25" customWidth="1"/>
    <col min="8223" max="8223" width="7.5" style="25" customWidth="1"/>
    <col min="8224" max="8224" width="0.875" style="25" customWidth="1"/>
    <col min="8225" max="8448" width="6" style="25" customWidth="1"/>
    <col min="8449" max="8450" width="1" style="25" customWidth="1"/>
    <col min="8451" max="8451" width="10" style="25" customWidth="1"/>
    <col min="8452" max="8454" width="1" style="25" customWidth="1"/>
    <col min="8455" max="8455" width="12" style="25" customWidth="1"/>
    <col min="8456" max="8456" width="0.875" style="25" customWidth="1"/>
    <col min="8457" max="8457" width="1.125" style="25" customWidth="1"/>
    <col min="8458" max="8458" width="1" style="25" customWidth="1"/>
    <col min="8459" max="8459" width="11" style="25" customWidth="1"/>
    <col min="8460" max="8460" width="1.75" style="25" customWidth="1"/>
    <col min="8461" max="8461" width="1" style="25" customWidth="1"/>
    <col min="8462" max="8462" width="4.75" style="25" customWidth="1"/>
    <col min="8463" max="8463" width="7.5" style="25" customWidth="1"/>
    <col min="8464" max="8464" width="2.25" style="25" customWidth="1"/>
    <col min="8465" max="8465" width="13.75" style="25" customWidth="1"/>
    <col min="8466" max="8466" width="11.875" style="25" customWidth="1"/>
    <col min="8467" max="8467" width="8.25" style="25" customWidth="1"/>
    <col min="8468" max="8468" width="4.875" style="25" customWidth="1"/>
    <col min="8469" max="8469" width="3.125" style="25" customWidth="1"/>
    <col min="8470" max="8470" width="1.125" style="25" customWidth="1"/>
    <col min="8471" max="8471" width="5.25" style="25" customWidth="1"/>
    <col min="8472" max="8472" width="2.125" style="25" customWidth="1"/>
    <col min="8473" max="8473" width="0.875" style="25" customWidth="1"/>
    <col min="8474" max="8474" width="7" style="25" customWidth="1"/>
    <col min="8475" max="8475" width="2.125" style="25" customWidth="1"/>
    <col min="8476" max="8476" width="1.875" style="25" customWidth="1"/>
    <col min="8477" max="8477" width="1.5" style="25" customWidth="1"/>
    <col min="8478" max="8478" width="2" style="25" customWidth="1"/>
    <col min="8479" max="8479" width="7.5" style="25" customWidth="1"/>
    <col min="8480" max="8480" width="0.875" style="25" customWidth="1"/>
    <col min="8481" max="8704" width="6" style="25" customWidth="1"/>
    <col min="8705" max="8706" width="1" style="25" customWidth="1"/>
    <col min="8707" max="8707" width="10" style="25" customWidth="1"/>
    <col min="8708" max="8710" width="1" style="25" customWidth="1"/>
    <col min="8711" max="8711" width="12" style="25" customWidth="1"/>
    <col min="8712" max="8712" width="0.875" style="25" customWidth="1"/>
    <col min="8713" max="8713" width="1.125" style="25" customWidth="1"/>
    <col min="8714" max="8714" width="1" style="25" customWidth="1"/>
    <col min="8715" max="8715" width="11" style="25" customWidth="1"/>
    <col min="8716" max="8716" width="1.75" style="25" customWidth="1"/>
    <col min="8717" max="8717" width="1" style="25" customWidth="1"/>
    <col min="8718" max="8718" width="4.75" style="25" customWidth="1"/>
    <col min="8719" max="8719" width="7.5" style="25" customWidth="1"/>
    <col min="8720" max="8720" width="2.25" style="25" customWidth="1"/>
    <col min="8721" max="8721" width="13.75" style="25" customWidth="1"/>
    <col min="8722" max="8722" width="11.875" style="25" customWidth="1"/>
    <col min="8723" max="8723" width="8.25" style="25" customWidth="1"/>
    <col min="8724" max="8724" width="4.875" style="25" customWidth="1"/>
    <col min="8725" max="8725" width="3.125" style="25" customWidth="1"/>
    <col min="8726" max="8726" width="1.125" style="25" customWidth="1"/>
    <col min="8727" max="8727" width="5.25" style="25" customWidth="1"/>
    <col min="8728" max="8728" width="2.125" style="25" customWidth="1"/>
    <col min="8729" max="8729" width="0.875" style="25" customWidth="1"/>
    <col min="8730" max="8730" width="7" style="25" customWidth="1"/>
    <col min="8731" max="8731" width="2.125" style="25" customWidth="1"/>
    <col min="8732" max="8732" width="1.875" style="25" customWidth="1"/>
    <col min="8733" max="8733" width="1.5" style="25" customWidth="1"/>
    <col min="8734" max="8734" width="2" style="25" customWidth="1"/>
    <col min="8735" max="8735" width="7.5" style="25" customWidth="1"/>
    <col min="8736" max="8736" width="0.875" style="25" customWidth="1"/>
    <col min="8737" max="8960" width="6" style="25" customWidth="1"/>
    <col min="8961" max="8962" width="1" style="25" customWidth="1"/>
    <col min="8963" max="8963" width="10" style="25" customWidth="1"/>
    <col min="8964" max="8966" width="1" style="25" customWidth="1"/>
    <col min="8967" max="8967" width="12" style="25" customWidth="1"/>
    <col min="8968" max="8968" width="0.875" style="25" customWidth="1"/>
    <col min="8969" max="8969" width="1.125" style="25" customWidth="1"/>
    <col min="8970" max="8970" width="1" style="25" customWidth="1"/>
    <col min="8971" max="8971" width="11" style="25" customWidth="1"/>
    <col min="8972" max="8972" width="1.75" style="25" customWidth="1"/>
    <col min="8973" max="8973" width="1" style="25" customWidth="1"/>
    <col min="8974" max="8974" width="4.75" style="25" customWidth="1"/>
    <col min="8975" max="8975" width="7.5" style="25" customWidth="1"/>
    <col min="8976" max="8976" width="2.25" style="25" customWidth="1"/>
    <col min="8977" max="8977" width="13.75" style="25" customWidth="1"/>
    <col min="8978" max="8978" width="11.875" style="25" customWidth="1"/>
    <col min="8979" max="8979" width="8.25" style="25" customWidth="1"/>
    <col min="8980" max="8980" width="4.875" style="25" customWidth="1"/>
    <col min="8981" max="8981" width="3.125" style="25" customWidth="1"/>
    <col min="8982" max="8982" width="1.125" style="25" customWidth="1"/>
    <col min="8983" max="8983" width="5.25" style="25" customWidth="1"/>
    <col min="8984" max="8984" width="2.125" style="25" customWidth="1"/>
    <col min="8985" max="8985" width="0.875" style="25" customWidth="1"/>
    <col min="8986" max="8986" width="7" style="25" customWidth="1"/>
    <col min="8987" max="8987" width="2.125" style="25" customWidth="1"/>
    <col min="8988" max="8988" width="1.875" style="25" customWidth="1"/>
    <col min="8989" max="8989" width="1.5" style="25" customWidth="1"/>
    <col min="8990" max="8990" width="2" style="25" customWidth="1"/>
    <col min="8991" max="8991" width="7.5" style="25" customWidth="1"/>
    <col min="8992" max="8992" width="0.875" style="25" customWidth="1"/>
    <col min="8993" max="9216" width="6" style="25" customWidth="1"/>
    <col min="9217" max="9218" width="1" style="25" customWidth="1"/>
    <col min="9219" max="9219" width="10" style="25" customWidth="1"/>
    <col min="9220" max="9222" width="1" style="25" customWidth="1"/>
    <col min="9223" max="9223" width="12" style="25" customWidth="1"/>
    <col min="9224" max="9224" width="0.875" style="25" customWidth="1"/>
    <col min="9225" max="9225" width="1.125" style="25" customWidth="1"/>
    <col min="9226" max="9226" width="1" style="25" customWidth="1"/>
    <col min="9227" max="9227" width="11" style="25" customWidth="1"/>
    <col min="9228" max="9228" width="1.75" style="25" customWidth="1"/>
    <col min="9229" max="9229" width="1" style="25" customWidth="1"/>
    <col min="9230" max="9230" width="4.75" style="25" customWidth="1"/>
    <col min="9231" max="9231" width="7.5" style="25" customWidth="1"/>
    <col min="9232" max="9232" width="2.25" style="25" customWidth="1"/>
    <col min="9233" max="9233" width="13.75" style="25" customWidth="1"/>
    <col min="9234" max="9234" width="11.875" style="25" customWidth="1"/>
    <col min="9235" max="9235" width="8.25" style="25" customWidth="1"/>
    <col min="9236" max="9236" width="4.875" style="25" customWidth="1"/>
    <col min="9237" max="9237" width="3.125" style="25" customWidth="1"/>
    <col min="9238" max="9238" width="1.125" style="25" customWidth="1"/>
    <col min="9239" max="9239" width="5.25" style="25" customWidth="1"/>
    <col min="9240" max="9240" width="2.125" style="25" customWidth="1"/>
    <col min="9241" max="9241" width="0.875" style="25" customWidth="1"/>
    <col min="9242" max="9242" width="7" style="25" customWidth="1"/>
    <col min="9243" max="9243" width="2.125" style="25" customWidth="1"/>
    <col min="9244" max="9244" width="1.875" style="25" customWidth="1"/>
    <col min="9245" max="9245" width="1.5" style="25" customWidth="1"/>
    <col min="9246" max="9246" width="2" style="25" customWidth="1"/>
    <col min="9247" max="9247" width="7.5" style="25" customWidth="1"/>
    <col min="9248" max="9248" width="0.875" style="25" customWidth="1"/>
    <col min="9249" max="9472" width="6" style="25" customWidth="1"/>
    <col min="9473" max="9474" width="1" style="25" customWidth="1"/>
    <col min="9475" max="9475" width="10" style="25" customWidth="1"/>
    <col min="9476" max="9478" width="1" style="25" customWidth="1"/>
    <col min="9479" max="9479" width="12" style="25" customWidth="1"/>
    <col min="9480" max="9480" width="0.875" style="25" customWidth="1"/>
    <col min="9481" max="9481" width="1.125" style="25" customWidth="1"/>
    <col min="9482" max="9482" width="1" style="25" customWidth="1"/>
    <col min="9483" max="9483" width="11" style="25" customWidth="1"/>
    <col min="9484" max="9484" width="1.75" style="25" customWidth="1"/>
    <col min="9485" max="9485" width="1" style="25" customWidth="1"/>
    <col min="9486" max="9486" width="4.75" style="25" customWidth="1"/>
    <col min="9487" max="9487" width="7.5" style="25" customWidth="1"/>
    <col min="9488" max="9488" width="2.25" style="25" customWidth="1"/>
    <col min="9489" max="9489" width="13.75" style="25" customWidth="1"/>
    <col min="9490" max="9490" width="11.875" style="25" customWidth="1"/>
    <col min="9491" max="9491" width="8.25" style="25" customWidth="1"/>
    <col min="9492" max="9492" width="4.875" style="25" customWidth="1"/>
    <col min="9493" max="9493" width="3.125" style="25" customWidth="1"/>
    <col min="9494" max="9494" width="1.125" style="25" customWidth="1"/>
    <col min="9495" max="9495" width="5.25" style="25" customWidth="1"/>
    <col min="9496" max="9496" width="2.125" style="25" customWidth="1"/>
    <col min="9497" max="9497" width="0.875" style="25" customWidth="1"/>
    <col min="9498" max="9498" width="7" style="25" customWidth="1"/>
    <col min="9499" max="9499" width="2.125" style="25" customWidth="1"/>
    <col min="9500" max="9500" width="1.875" style="25" customWidth="1"/>
    <col min="9501" max="9501" width="1.5" style="25" customWidth="1"/>
    <col min="9502" max="9502" width="2" style="25" customWidth="1"/>
    <col min="9503" max="9503" width="7.5" style="25" customWidth="1"/>
    <col min="9504" max="9504" width="0.875" style="25" customWidth="1"/>
    <col min="9505" max="9728" width="6" style="25" customWidth="1"/>
    <col min="9729" max="9730" width="1" style="25" customWidth="1"/>
    <col min="9731" max="9731" width="10" style="25" customWidth="1"/>
    <col min="9732" max="9734" width="1" style="25" customWidth="1"/>
    <col min="9735" max="9735" width="12" style="25" customWidth="1"/>
    <col min="9736" max="9736" width="0.875" style="25" customWidth="1"/>
    <col min="9737" max="9737" width="1.125" style="25" customWidth="1"/>
    <col min="9738" max="9738" width="1" style="25" customWidth="1"/>
    <col min="9739" max="9739" width="11" style="25" customWidth="1"/>
    <col min="9740" max="9740" width="1.75" style="25" customWidth="1"/>
    <col min="9741" max="9741" width="1" style="25" customWidth="1"/>
    <col min="9742" max="9742" width="4.75" style="25" customWidth="1"/>
    <col min="9743" max="9743" width="7.5" style="25" customWidth="1"/>
    <col min="9744" max="9744" width="2.25" style="25" customWidth="1"/>
    <col min="9745" max="9745" width="13.75" style="25" customWidth="1"/>
    <col min="9746" max="9746" width="11.875" style="25" customWidth="1"/>
    <col min="9747" max="9747" width="8.25" style="25" customWidth="1"/>
    <col min="9748" max="9748" width="4.875" style="25" customWidth="1"/>
    <col min="9749" max="9749" width="3.125" style="25" customWidth="1"/>
    <col min="9750" max="9750" width="1.125" style="25" customWidth="1"/>
    <col min="9751" max="9751" width="5.25" style="25" customWidth="1"/>
    <col min="9752" max="9752" width="2.125" style="25" customWidth="1"/>
    <col min="9753" max="9753" width="0.875" style="25" customWidth="1"/>
    <col min="9754" max="9754" width="7" style="25" customWidth="1"/>
    <col min="9755" max="9755" width="2.125" style="25" customWidth="1"/>
    <col min="9756" max="9756" width="1.875" style="25" customWidth="1"/>
    <col min="9757" max="9757" width="1.5" style="25" customWidth="1"/>
    <col min="9758" max="9758" width="2" style="25" customWidth="1"/>
    <col min="9759" max="9759" width="7.5" style="25" customWidth="1"/>
    <col min="9760" max="9760" width="0.875" style="25" customWidth="1"/>
    <col min="9761" max="9984" width="6" style="25" customWidth="1"/>
    <col min="9985" max="9986" width="1" style="25" customWidth="1"/>
    <col min="9987" max="9987" width="10" style="25" customWidth="1"/>
    <col min="9988" max="9990" width="1" style="25" customWidth="1"/>
    <col min="9991" max="9991" width="12" style="25" customWidth="1"/>
    <col min="9992" max="9992" width="0.875" style="25" customWidth="1"/>
    <col min="9993" max="9993" width="1.125" style="25" customWidth="1"/>
    <col min="9994" max="9994" width="1" style="25" customWidth="1"/>
    <col min="9995" max="9995" width="11" style="25" customWidth="1"/>
    <col min="9996" max="9996" width="1.75" style="25" customWidth="1"/>
    <col min="9997" max="9997" width="1" style="25" customWidth="1"/>
    <col min="9998" max="9998" width="4.75" style="25" customWidth="1"/>
    <col min="9999" max="9999" width="7.5" style="25" customWidth="1"/>
    <col min="10000" max="10000" width="2.25" style="25" customWidth="1"/>
    <col min="10001" max="10001" width="13.75" style="25" customWidth="1"/>
    <col min="10002" max="10002" width="11.875" style="25" customWidth="1"/>
    <col min="10003" max="10003" width="8.25" style="25" customWidth="1"/>
    <col min="10004" max="10004" width="4.875" style="25" customWidth="1"/>
    <col min="10005" max="10005" width="3.125" style="25" customWidth="1"/>
    <col min="10006" max="10006" width="1.125" style="25" customWidth="1"/>
    <col min="10007" max="10007" width="5.25" style="25" customWidth="1"/>
    <col min="10008" max="10008" width="2.125" style="25" customWidth="1"/>
    <col min="10009" max="10009" width="0.875" style="25" customWidth="1"/>
    <col min="10010" max="10010" width="7" style="25" customWidth="1"/>
    <col min="10011" max="10011" width="2.125" style="25" customWidth="1"/>
    <col min="10012" max="10012" width="1.875" style="25" customWidth="1"/>
    <col min="10013" max="10013" width="1.5" style="25" customWidth="1"/>
    <col min="10014" max="10014" width="2" style="25" customWidth="1"/>
    <col min="10015" max="10015" width="7.5" style="25" customWidth="1"/>
    <col min="10016" max="10016" width="0.875" style="25" customWidth="1"/>
    <col min="10017" max="10240" width="6" style="25" customWidth="1"/>
    <col min="10241" max="10242" width="1" style="25" customWidth="1"/>
    <col min="10243" max="10243" width="10" style="25" customWidth="1"/>
    <col min="10244" max="10246" width="1" style="25" customWidth="1"/>
    <col min="10247" max="10247" width="12" style="25" customWidth="1"/>
    <col min="10248" max="10248" width="0.875" style="25" customWidth="1"/>
    <col min="10249" max="10249" width="1.125" style="25" customWidth="1"/>
    <col min="10250" max="10250" width="1" style="25" customWidth="1"/>
    <col min="10251" max="10251" width="11" style="25" customWidth="1"/>
    <col min="10252" max="10252" width="1.75" style="25" customWidth="1"/>
    <col min="10253" max="10253" width="1" style="25" customWidth="1"/>
    <col min="10254" max="10254" width="4.75" style="25" customWidth="1"/>
    <col min="10255" max="10255" width="7.5" style="25" customWidth="1"/>
    <col min="10256" max="10256" width="2.25" style="25" customWidth="1"/>
    <col min="10257" max="10257" width="13.75" style="25" customWidth="1"/>
    <col min="10258" max="10258" width="11.875" style="25" customWidth="1"/>
    <col min="10259" max="10259" width="8.25" style="25" customWidth="1"/>
    <col min="10260" max="10260" width="4.875" style="25" customWidth="1"/>
    <col min="10261" max="10261" width="3.125" style="25" customWidth="1"/>
    <col min="10262" max="10262" width="1.125" style="25" customWidth="1"/>
    <col min="10263" max="10263" width="5.25" style="25" customWidth="1"/>
    <col min="10264" max="10264" width="2.125" style="25" customWidth="1"/>
    <col min="10265" max="10265" width="0.875" style="25" customWidth="1"/>
    <col min="10266" max="10266" width="7" style="25" customWidth="1"/>
    <col min="10267" max="10267" width="2.125" style="25" customWidth="1"/>
    <col min="10268" max="10268" width="1.875" style="25" customWidth="1"/>
    <col min="10269" max="10269" width="1.5" style="25" customWidth="1"/>
    <col min="10270" max="10270" width="2" style="25" customWidth="1"/>
    <col min="10271" max="10271" width="7.5" style="25" customWidth="1"/>
    <col min="10272" max="10272" width="0.875" style="25" customWidth="1"/>
    <col min="10273" max="10496" width="6" style="25" customWidth="1"/>
    <col min="10497" max="10498" width="1" style="25" customWidth="1"/>
    <col min="10499" max="10499" width="10" style="25" customWidth="1"/>
    <col min="10500" max="10502" width="1" style="25" customWidth="1"/>
    <col min="10503" max="10503" width="12" style="25" customWidth="1"/>
    <col min="10504" max="10504" width="0.875" style="25" customWidth="1"/>
    <col min="10505" max="10505" width="1.125" style="25" customWidth="1"/>
    <col min="10506" max="10506" width="1" style="25" customWidth="1"/>
    <col min="10507" max="10507" width="11" style="25" customWidth="1"/>
    <col min="10508" max="10508" width="1.75" style="25" customWidth="1"/>
    <col min="10509" max="10509" width="1" style="25" customWidth="1"/>
    <col min="10510" max="10510" width="4.75" style="25" customWidth="1"/>
    <col min="10511" max="10511" width="7.5" style="25" customWidth="1"/>
    <col min="10512" max="10512" width="2.25" style="25" customWidth="1"/>
    <col min="10513" max="10513" width="13.75" style="25" customWidth="1"/>
    <col min="10514" max="10514" width="11.875" style="25" customWidth="1"/>
    <col min="10515" max="10515" width="8.25" style="25" customWidth="1"/>
    <col min="10516" max="10516" width="4.875" style="25" customWidth="1"/>
    <col min="10517" max="10517" width="3.125" style="25" customWidth="1"/>
    <col min="10518" max="10518" width="1.125" style="25" customWidth="1"/>
    <col min="10519" max="10519" width="5.25" style="25" customWidth="1"/>
    <col min="10520" max="10520" width="2.125" style="25" customWidth="1"/>
    <col min="10521" max="10521" width="0.875" style="25" customWidth="1"/>
    <col min="10522" max="10522" width="7" style="25" customWidth="1"/>
    <col min="10523" max="10523" width="2.125" style="25" customWidth="1"/>
    <col min="10524" max="10524" width="1.875" style="25" customWidth="1"/>
    <col min="10525" max="10525" width="1.5" style="25" customWidth="1"/>
    <col min="10526" max="10526" width="2" style="25" customWidth="1"/>
    <col min="10527" max="10527" width="7.5" style="25" customWidth="1"/>
    <col min="10528" max="10528" width="0.875" style="25" customWidth="1"/>
    <col min="10529" max="10752" width="6" style="25" customWidth="1"/>
    <col min="10753" max="10754" width="1" style="25" customWidth="1"/>
    <col min="10755" max="10755" width="10" style="25" customWidth="1"/>
    <col min="10756" max="10758" width="1" style="25" customWidth="1"/>
    <col min="10759" max="10759" width="12" style="25" customWidth="1"/>
    <col min="10760" max="10760" width="0.875" style="25" customWidth="1"/>
    <col min="10761" max="10761" width="1.125" style="25" customWidth="1"/>
    <col min="10762" max="10762" width="1" style="25" customWidth="1"/>
    <col min="10763" max="10763" width="11" style="25" customWidth="1"/>
    <col min="10764" max="10764" width="1.75" style="25" customWidth="1"/>
    <col min="10765" max="10765" width="1" style="25" customWidth="1"/>
    <col min="10766" max="10766" width="4.75" style="25" customWidth="1"/>
    <col min="10767" max="10767" width="7.5" style="25" customWidth="1"/>
    <col min="10768" max="10768" width="2.25" style="25" customWidth="1"/>
    <col min="10769" max="10769" width="13.75" style="25" customWidth="1"/>
    <col min="10770" max="10770" width="11.875" style="25" customWidth="1"/>
    <col min="10771" max="10771" width="8.25" style="25" customWidth="1"/>
    <col min="10772" max="10772" width="4.875" style="25" customWidth="1"/>
    <col min="10773" max="10773" width="3.125" style="25" customWidth="1"/>
    <col min="10774" max="10774" width="1.125" style="25" customWidth="1"/>
    <col min="10775" max="10775" width="5.25" style="25" customWidth="1"/>
    <col min="10776" max="10776" width="2.125" style="25" customWidth="1"/>
    <col min="10777" max="10777" width="0.875" style="25" customWidth="1"/>
    <col min="10778" max="10778" width="7" style="25" customWidth="1"/>
    <col min="10779" max="10779" width="2.125" style="25" customWidth="1"/>
    <col min="10780" max="10780" width="1.875" style="25" customWidth="1"/>
    <col min="10781" max="10781" width="1.5" style="25" customWidth="1"/>
    <col min="10782" max="10782" width="2" style="25" customWidth="1"/>
    <col min="10783" max="10783" width="7.5" style="25" customWidth="1"/>
    <col min="10784" max="10784" width="0.875" style="25" customWidth="1"/>
    <col min="10785" max="11008" width="6" style="25" customWidth="1"/>
    <col min="11009" max="11010" width="1" style="25" customWidth="1"/>
    <col min="11011" max="11011" width="10" style="25" customWidth="1"/>
    <col min="11012" max="11014" width="1" style="25" customWidth="1"/>
    <col min="11015" max="11015" width="12" style="25" customWidth="1"/>
    <col min="11016" max="11016" width="0.875" style="25" customWidth="1"/>
    <col min="11017" max="11017" width="1.125" style="25" customWidth="1"/>
    <col min="11018" max="11018" width="1" style="25" customWidth="1"/>
    <col min="11019" max="11019" width="11" style="25" customWidth="1"/>
    <col min="11020" max="11020" width="1.75" style="25" customWidth="1"/>
    <col min="11021" max="11021" width="1" style="25" customWidth="1"/>
    <col min="11022" max="11022" width="4.75" style="25" customWidth="1"/>
    <col min="11023" max="11023" width="7.5" style="25" customWidth="1"/>
    <col min="11024" max="11024" width="2.25" style="25" customWidth="1"/>
    <col min="11025" max="11025" width="13.75" style="25" customWidth="1"/>
    <col min="11026" max="11026" width="11.875" style="25" customWidth="1"/>
    <col min="11027" max="11027" width="8.25" style="25" customWidth="1"/>
    <col min="11028" max="11028" width="4.875" style="25" customWidth="1"/>
    <col min="11029" max="11029" width="3.125" style="25" customWidth="1"/>
    <col min="11030" max="11030" width="1.125" style="25" customWidth="1"/>
    <col min="11031" max="11031" width="5.25" style="25" customWidth="1"/>
    <col min="11032" max="11032" width="2.125" style="25" customWidth="1"/>
    <col min="11033" max="11033" width="0.875" style="25" customWidth="1"/>
    <col min="11034" max="11034" width="7" style="25" customWidth="1"/>
    <col min="11035" max="11035" width="2.125" style="25" customWidth="1"/>
    <col min="11036" max="11036" width="1.875" style="25" customWidth="1"/>
    <col min="11037" max="11037" width="1.5" style="25" customWidth="1"/>
    <col min="11038" max="11038" width="2" style="25" customWidth="1"/>
    <col min="11039" max="11039" width="7.5" style="25" customWidth="1"/>
    <col min="11040" max="11040" width="0.875" style="25" customWidth="1"/>
    <col min="11041" max="11264" width="6" style="25" customWidth="1"/>
    <col min="11265" max="11266" width="1" style="25" customWidth="1"/>
    <col min="11267" max="11267" width="10" style="25" customWidth="1"/>
    <col min="11268" max="11270" width="1" style="25" customWidth="1"/>
    <col min="11271" max="11271" width="12" style="25" customWidth="1"/>
    <col min="11272" max="11272" width="0.875" style="25" customWidth="1"/>
    <col min="11273" max="11273" width="1.125" style="25" customWidth="1"/>
    <col min="11274" max="11274" width="1" style="25" customWidth="1"/>
    <col min="11275" max="11275" width="11" style="25" customWidth="1"/>
    <col min="11276" max="11276" width="1.75" style="25" customWidth="1"/>
    <col min="11277" max="11277" width="1" style="25" customWidth="1"/>
    <col min="11278" max="11278" width="4.75" style="25" customWidth="1"/>
    <col min="11279" max="11279" width="7.5" style="25" customWidth="1"/>
    <col min="11280" max="11280" width="2.25" style="25" customWidth="1"/>
    <col min="11281" max="11281" width="13.75" style="25" customWidth="1"/>
    <col min="11282" max="11282" width="11.875" style="25" customWidth="1"/>
    <col min="11283" max="11283" width="8.25" style="25" customWidth="1"/>
    <col min="11284" max="11284" width="4.875" style="25" customWidth="1"/>
    <col min="11285" max="11285" width="3.125" style="25" customWidth="1"/>
    <col min="11286" max="11286" width="1.125" style="25" customWidth="1"/>
    <col min="11287" max="11287" width="5.25" style="25" customWidth="1"/>
    <col min="11288" max="11288" width="2.125" style="25" customWidth="1"/>
    <col min="11289" max="11289" width="0.875" style="25" customWidth="1"/>
    <col min="11290" max="11290" width="7" style="25" customWidth="1"/>
    <col min="11291" max="11291" width="2.125" style="25" customWidth="1"/>
    <col min="11292" max="11292" width="1.875" style="25" customWidth="1"/>
    <col min="11293" max="11293" width="1.5" style="25" customWidth="1"/>
    <col min="11294" max="11294" width="2" style="25" customWidth="1"/>
    <col min="11295" max="11295" width="7.5" style="25" customWidth="1"/>
    <col min="11296" max="11296" width="0.875" style="25" customWidth="1"/>
    <col min="11297" max="11520" width="6" style="25" customWidth="1"/>
    <col min="11521" max="11522" width="1" style="25" customWidth="1"/>
    <col min="11523" max="11523" width="10" style="25" customWidth="1"/>
    <col min="11524" max="11526" width="1" style="25" customWidth="1"/>
    <col min="11527" max="11527" width="12" style="25" customWidth="1"/>
    <col min="11528" max="11528" width="0.875" style="25" customWidth="1"/>
    <col min="11529" max="11529" width="1.125" style="25" customWidth="1"/>
    <col min="11530" max="11530" width="1" style="25" customWidth="1"/>
    <col min="11531" max="11531" width="11" style="25" customWidth="1"/>
    <col min="11532" max="11532" width="1.75" style="25" customWidth="1"/>
    <col min="11533" max="11533" width="1" style="25" customWidth="1"/>
    <col min="11534" max="11534" width="4.75" style="25" customWidth="1"/>
    <col min="11535" max="11535" width="7.5" style="25" customWidth="1"/>
    <col min="11536" max="11536" width="2.25" style="25" customWidth="1"/>
    <col min="11537" max="11537" width="13.75" style="25" customWidth="1"/>
    <col min="11538" max="11538" width="11.875" style="25" customWidth="1"/>
    <col min="11539" max="11539" width="8.25" style="25" customWidth="1"/>
    <col min="11540" max="11540" width="4.875" style="25" customWidth="1"/>
    <col min="11541" max="11541" width="3.125" style="25" customWidth="1"/>
    <col min="11542" max="11542" width="1.125" style="25" customWidth="1"/>
    <col min="11543" max="11543" width="5.25" style="25" customWidth="1"/>
    <col min="11544" max="11544" width="2.125" style="25" customWidth="1"/>
    <col min="11545" max="11545" width="0.875" style="25" customWidth="1"/>
    <col min="11546" max="11546" width="7" style="25" customWidth="1"/>
    <col min="11547" max="11547" width="2.125" style="25" customWidth="1"/>
    <col min="11548" max="11548" width="1.875" style="25" customWidth="1"/>
    <col min="11549" max="11549" width="1.5" style="25" customWidth="1"/>
    <col min="11550" max="11550" width="2" style="25" customWidth="1"/>
    <col min="11551" max="11551" width="7.5" style="25" customWidth="1"/>
    <col min="11552" max="11552" width="0.875" style="25" customWidth="1"/>
    <col min="11553" max="11776" width="6" style="25" customWidth="1"/>
    <col min="11777" max="11778" width="1" style="25" customWidth="1"/>
    <col min="11779" max="11779" width="10" style="25" customWidth="1"/>
    <col min="11780" max="11782" width="1" style="25" customWidth="1"/>
    <col min="11783" max="11783" width="12" style="25" customWidth="1"/>
    <col min="11784" max="11784" width="0.875" style="25" customWidth="1"/>
    <col min="11785" max="11785" width="1.125" style="25" customWidth="1"/>
    <col min="11786" max="11786" width="1" style="25" customWidth="1"/>
    <col min="11787" max="11787" width="11" style="25" customWidth="1"/>
    <col min="11788" max="11788" width="1.75" style="25" customWidth="1"/>
    <col min="11789" max="11789" width="1" style="25" customWidth="1"/>
    <col min="11790" max="11790" width="4.75" style="25" customWidth="1"/>
    <col min="11791" max="11791" width="7.5" style="25" customWidth="1"/>
    <col min="11792" max="11792" width="2.25" style="25" customWidth="1"/>
    <col min="11793" max="11793" width="13.75" style="25" customWidth="1"/>
    <col min="11794" max="11794" width="11.875" style="25" customWidth="1"/>
    <col min="11795" max="11795" width="8.25" style="25" customWidth="1"/>
    <col min="11796" max="11796" width="4.875" style="25" customWidth="1"/>
    <col min="11797" max="11797" width="3.125" style="25" customWidth="1"/>
    <col min="11798" max="11798" width="1.125" style="25" customWidth="1"/>
    <col min="11799" max="11799" width="5.25" style="25" customWidth="1"/>
    <col min="11800" max="11800" width="2.125" style="25" customWidth="1"/>
    <col min="11801" max="11801" width="0.875" style="25" customWidth="1"/>
    <col min="11802" max="11802" width="7" style="25" customWidth="1"/>
    <col min="11803" max="11803" width="2.125" style="25" customWidth="1"/>
    <col min="11804" max="11804" width="1.875" style="25" customWidth="1"/>
    <col min="11805" max="11805" width="1.5" style="25" customWidth="1"/>
    <col min="11806" max="11806" width="2" style="25" customWidth="1"/>
    <col min="11807" max="11807" width="7.5" style="25" customWidth="1"/>
    <col min="11808" max="11808" width="0.875" style="25" customWidth="1"/>
    <col min="11809" max="12032" width="6" style="25" customWidth="1"/>
    <col min="12033" max="12034" width="1" style="25" customWidth="1"/>
    <col min="12035" max="12035" width="10" style="25" customWidth="1"/>
    <col min="12036" max="12038" width="1" style="25" customWidth="1"/>
    <col min="12039" max="12039" width="12" style="25" customWidth="1"/>
    <col min="12040" max="12040" width="0.875" style="25" customWidth="1"/>
    <col min="12041" max="12041" width="1.125" style="25" customWidth="1"/>
    <col min="12042" max="12042" width="1" style="25" customWidth="1"/>
    <col min="12043" max="12043" width="11" style="25" customWidth="1"/>
    <col min="12044" max="12044" width="1.75" style="25" customWidth="1"/>
    <col min="12045" max="12045" width="1" style="25" customWidth="1"/>
    <col min="12046" max="12046" width="4.75" style="25" customWidth="1"/>
    <col min="12047" max="12047" width="7.5" style="25" customWidth="1"/>
    <col min="12048" max="12048" width="2.25" style="25" customWidth="1"/>
    <col min="12049" max="12049" width="13.75" style="25" customWidth="1"/>
    <col min="12050" max="12050" width="11.875" style="25" customWidth="1"/>
    <col min="12051" max="12051" width="8.25" style="25" customWidth="1"/>
    <col min="12052" max="12052" width="4.875" style="25" customWidth="1"/>
    <col min="12053" max="12053" width="3.125" style="25" customWidth="1"/>
    <col min="12054" max="12054" width="1.125" style="25" customWidth="1"/>
    <col min="12055" max="12055" width="5.25" style="25" customWidth="1"/>
    <col min="12056" max="12056" width="2.125" style="25" customWidth="1"/>
    <col min="12057" max="12057" width="0.875" style="25" customWidth="1"/>
    <col min="12058" max="12058" width="7" style="25" customWidth="1"/>
    <col min="12059" max="12059" width="2.125" style="25" customWidth="1"/>
    <col min="12060" max="12060" width="1.875" style="25" customWidth="1"/>
    <col min="12061" max="12061" width="1.5" style="25" customWidth="1"/>
    <col min="12062" max="12062" width="2" style="25" customWidth="1"/>
    <col min="12063" max="12063" width="7.5" style="25" customWidth="1"/>
    <col min="12064" max="12064" width="0.875" style="25" customWidth="1"/>
    <col min="12065" max="12288" width="6" style="25" customWidth="1"/>
    <col min="12289" max="12290" width="1" style="25" customWidth="1"/>
    <col min="12291" max="12291" width="10" style="25" customWidth="1"/>
    <col min="12292" max="12294" width="1" style="25" customWidth="1"/>
    <col min="12295" max="12295" width="12" style="25" customWidth="1"/>
    <col min="12296" max="12296" width="0.875" style="25" customWidth="1"/>
    <col min="12297" max="12297" width="1.125" style="25" customWidth="1"/>
    <col min="12298" max="12298" width="1" style="25" customWidth="1"/>
    <col min="12299" max="12299" width="11" style="25" customWidth="1"/>
    <col min="12300" max="12300" width="1.75" style="25" customWidth="1"/>
    <col min="12301" max="12301" width="1" style="25" customWidth="1"/>
    <col min="12302" max="12302" width="4.75" style="25" customWidth="1"/>
    <col min="12303" max="12303" width="7.5" style="25" customWidth="1"/>
    <col min="12304" max="12304" width="2.25" style="25" customWidth="1"/>
    <col min="12305" max="12305" width="13.75" style="25" customWidth="1"/>
    <col min="12306" max="12306" width="11.875" style="25" customWidth="1"/>
    <col min="12307" max="12307" width="8.25" style="25" customWidth="1"/>
    <col min="12308" max="12308" width="4.875" style="25" customWidth="1"/>
    <col min="12309" max="12309" width="3.125" style="25" customWidth="1"/>
    <col min="12310" max="12310" width="1.125" style="25" customWidth="1"/>
    <col min="12311" max="12311" width="5.25" style="25" customWidth="1"/>
    <col min="12312" max="12312" width="2.125" style="25" customWidth="1"/>
    <col min="12313" max="12313" width="0.875" style="25" customWidth="1"/>
    <col min="12314" max="12314" width="7" style="25" customWidth="1"/>
    <col min="12315" max="12315" width="2.125" style="25" customWidth="1"/>
    <col min="12316" max="12316" width="1.875" style="25" customWidth="1"/>
    <col min="12317" max="12317" width="1.5" style="25" customWidth="1"/>
    <col min="12318" max="12318" width="2" style="25" customWidth="1"/>
    <col min="12319" max="12319" width="7.5" style="25" customWidth="1"/>
    <col min="12320" max="12320" width="0.875" style="25" customWidth="1"/>
    <col min="12321" max="12544" width="6" style="25" customWidth="1"/>
    <col min="12545" max="12546" width="1" style="25" customWidth="1"/>
    <col min="12547" max="12547" width="10" style="25" customWidth="1"/>
    <col min="12548" max="12550" width="1" style="25" customWidth="1"/>
    <col min="12551" max="12551" width="12" style="25" customWidth="1"/>
    <col min="12552" max="12552" width="0.875" style="25" customWidth="1"/>
    <col min="12553" max="12553" width="1.125" style="25" customWidth="1"/>
    <col min="12554" max="12554" width="1" style="25" customWidth="1"/>
    <col min="12555" max="12555" width="11" style="25" customWidth="1"/>
    <col min="12556" max="12556" width="1.75" style="25" customWidth="1"/>
    <col min="12557" max="12557" width="1" style="25" customWidth="1"/>
    <col min="12558" max="12558" width="4.75" style="25" customWidth="1"/>
    <col min="12559" max="12559" width="7.5" style="25" customWidth="1"/>
    <col min="12560" max="12560" width="2.25" style="25" customWidth="1"/>
    <col min="12561" max="12561" width="13.75" style="25" customWidth="1"/>
    <col min="12562" max="12562" width="11.875" style="25" customWidth="1"/>
    <col min="12563" max="12563" width="8.25" style="25" customWidth="1"/>
    <col min="12564" max="12564" width="4.875" style="25" customWidth="1"/>
    <col min="12565" max="12565" width="3.125" style="25" customWidth="1"/>
    <col min="12566" max="12566" width="1.125" style="25" customWidth="1"/>
    <col min="12567" max="12567" width="5.25" style="25" customWidth="1"/>
    <col min="12568" max="12568" width="2.125" style="25" customWidth="1"/>
    <col min="12569" max="12569" width="0.875" style="25" customWidth="1"/>
    <col min="12570" max="12570" width="7" style="25" customWidth="1"/>
    <col min="12571" max="12571" width="2.125" style="25" customWidth="1"/>
    <col min="12572" max="12572" width="1.875" style="25" customWidth="1"/>
    <col min="12573" max="12573" width="1.5" style="25" customWidth="1"/>
    <col min="12574" max="12574" width="2" style="25" customWidth="1"/>
    <col min="12575" max="12575" width="7.5" style="25" customWidth="1"/>
    <col min="12576" max="12576" width="0.875" style="25" customWidth="1"/>
    <col min="12577" max="12800" width="6" style="25" customWidth="1"/>
    <col min="12801" max="12802" width="1" style="25" customWidth="1"/>
    <col min="12803" max="12803" width="10" style="25" customWidth="1"/>
    <col min="12804" max="12806" width="1" style="25" customWidth="1"/>
    <col min="12807" max="12807" width="12" style="25" customWidth="1"/>
    <col min="12808" max="12808" width="0.875" style="25" customWidth="1"/>
    <col min="12809" max="12809" width="1.125" style="25" customWidth="1"/>
    <col min="12810" max="12810" width="1" style="25" customWidth="1"/>
    <col min="12811" max="12811" width="11" style="25" customWidth="1"/>
    <col min="12812" max="12812" width="1.75" style="25" customWidth="1"/>
    <col min="12813" max="12813" width="1" style="25" customWidth="1"/>
    <col min="12814" max="12814" width="4.75" style="25" customWidth="1"/>
    <col min="12815" max="12815" width="7.5" style="25" customWidth="1"/>
    <col min="12816" max="12816" width="2.25" style="25" customWidth="1"/>
    <col min="12817" max="12817" width="13.75" style="25" customWidth="1"/>
    <col min="12818" max="12818" width="11.875" style="25" customWidth="1"/>
    <col min="12819" max="12819" width="8.25" style="25" customWidth="1"/>
    <col min="12820" max="12820" width="4.875" style="25" customWidth="1"/>
    <col min="12821" max="12821" width="3.125" style="25" customWidth="1"/>
    <col min="12822" max="12822" width="1.125" style="25" customWidth="1"/>
    <col min="12823" max="12823" width="5.25" style="25" customWidth="1"/>
    <col min="12824" max="12824" width="2.125" style="25" customWidth="1"/>
    <col min="12825" max="12825" width="0.875" style="25" customWidth="1"/>
    <col min="12826" max="12826" width="7" style="25" customWidth="1"/>
    <col min="12827" max="12827" width="2.125" style="25" customWidth="1"/>
    <col min="12828" max="12828" width="1.875" style="25" customWidth="1"/>
    <col min="12829" max="12829" width="1.5" style="25" customWidth="1"/>
    <col min="12830" max="12830" width="2" style="25" customWidth="1"/>
    <col min="12831" max="12831" width="7.5" style="25" customWidth="1"/>
    <col min="12832" max="12832" width="0.875" style="25" customWidth="1"/>
    <col min="12833" max="13056" width="6" style="25" customWidth="1"/>
    <col min="13057" max="13058" width="1" style="25" customWidth="1"/>
    <col min="13059" max="13059" width="10" style="25" customWidth="1"/>
    <col min="13060" max="13062" width="1" style="25" customWidth="1"/>
    <col min="13063" max="13063" width="12" style="25" customWidth="1"/>
    <col min="13064" max="13064" width="0.875" style="25" customWidth="1"/>
    <col min="13065" max="13065" width="1.125" style="25" customWidth="1"/>
    <col min="13066" max="13066" width="1" style="25" customWidth="1"/>
    <col min="13067" max="13067" width="11" style="25" customWidth="1"/>
    <col min="13068" max="13068" width="1.75" style="25" customWidth="1"/>
    <col min="13069" max="13069" width="1" style="25" customWidth="1"/>
    <col min="13070" max="13070" width="4.75" style="25" customWidth="1"/>
    <col min="13071" max="13071" width="7.5" style="25" customWidth="1"/>
    <col min="13072" max="13072" width="2.25" style="25" customWidth="1"/>
    <col min="13073" max="13073" width="13.75" style="25" customWidth="1"/>
    <col min="13074" max="13074" width="11.875" style="25" customWidth="1"/>
    <col min="13075" max="13075" width="8.25" style="25" customWidth="1"/>
    <col min="13076" max="13076" width="4.875" style="25" customWidth="1"/>
    <col min="13077" max="13077" width="3.125" style="25" customWidth="1"/>
    <col min="13078" max="13078" width="1.125" style="25" customWidth="1"/>
    <col min="13079" max="13079" width="5.25" style="25" customWidth="1"/>
    <col min="13080" max="13080" width="2.125" style="25" customWidth="1"/>
    <col min="13081" max="13081" width="0.875" style="25" customWidth="1"/>
    <col min="13082" max="13082" width="7" style="25" customWidth="1"/>
    <col min="13083" max="13083" width="2.125" style="25" customWidth="1"/>
    <col min="13084" max="13084" width="1.875" style="25" customWidth="1"/>
    <col min="13085" max="13085" width="1.5" style="25" customWidth="1"/>
    <col min="13086" max="13086" width="2" style="25" customWidth="1"/>
    <col min="13087" max="13087" width="7.5" style="25" customWidth="1"/>
    <col min="13088" max="13088" width="0.875" style="25" customWidth="1"/>
    <col min="13089" max="13312" width="6" style="25" customWidth="1"/>
    <col min="13313" max="13314" width="1" style="25" customWidth="1"/>
    <col min="13315" max="13315" width="10" style="25" customWidth="1"/>
    <col min="13316" max="13318" width="1" style="25" customWidth="1"/>
    <col min="13319" max="13319" width="12" style="25" customWidth="1"/>
    <col min="13320" max="13320" width="0.875" style="25" customWidth="1"/>
    <col min="13321" max="13321" width="1.125" style="25" customWidth="1"/>
    <col min="13322" max="13322" width="1" style="25" customWidth="1"/>
    <col min="13323" max="13323" width="11" style="25" customWidth="1"/>
    <col min="13324" max="13324" width="1.75" style="25" customWidth="1"/>
    <col min="13325" max="13325" width="1" style="25" customWidth="1"/>
    <col min="13326" max="13326" width="4.75" style="25" customWidth="1"/>
    <col min="13327" max="13327" width="7.5" style="25" customWidth="1"/>
    <col min="13328" max="13328" width="2.25" style="25" customWidth="1"/>
    <col min="13329" max="13329" width="13.75" style="25" customWidth="1"/>
    <col min="13330" max="13330" width="11.875" style="25" customWidth="1"/>
    <col min="13331" max="13331" width="8.25" style="25" customWidth="1"/>
    <col min="13332" max="13332" width="4.875" style="25" customWidth="1"/>
    <col min="13333" max="13333" width="3.125" style="25" customWidth="1"/>
    <col min="13334" max="13334" width="1.125" style="25" customWidth="1"/>
    <col min="13335" max="13335" width="5.25" style="25" customWidth="1"/>
    <col min="13336" max="13336" width="2.125" style="25" customWidth="1"/>
    <col min="13337" max="13337" width="0.875" style="25" customWidth="1"/>
    <col min="13338" max="13338" width="7" style="25" customWidth="1"/>
    <col min="13339" max="13339" width="2.125" style="25" customWidth="1"/>
    <col min="13340" max="13340" width="1.875" style="25" customWidth="1"/>
    <col min="13341" max="13341" width="1.5" style="25" customWidth="1"/>
    <col min="13342" max="13342" width="2" style="25" customWidth="1"/>
    <col min="13343" max="13343" width="7.5" style="25" customWidth="1"/>
    <col min="13344" max="13344" width="0.875" style="25" customWidth="1"/>
    <col min="13345" max="13568" width="6" style="25" customWidth="1"/>
    <col min="13569" max="13570" width="1" style="25" customWidth="1"/>
    <col min="13571" max="13571" width="10" style="25" customWidth="1"/>
    <col min="13572" max="13574" width="1" style="25" customWidth="1"/>
    <col min="13575" max="13575" width="12" style="25" customWidth="1"/>
    <col min="13576" max="13576" width="0.875" style="25" customWidth="1"/>
    <col min="13577" max="13577" width="1.125" style="25" customWidth="1"/>
    <col min="13578" max="13578" width="1" style="25" customWidth="1"/>
    <col min="13579" max="13579" width="11" style="25" customWidth="1"/>
    <col min="13580" max="13580" width="1.75" style="25" customWidth="1"/>
    <col min="13581" max="13581" width="1" style="25" customWidth="1"/>
    <col min="13582" max="13582" width="4.75" style="25" customWidth="1"/>
    <col min="13583" max="13583" width="7.5" style="25" customWidth="1"/>
    <col min="13584" max="13584" width="2.25" style="25" customWidth="1"/>
    <col min="13585" max="13585" width="13.75" style="25" customWidth="1"/>
    <col min="13586" max="13586" width="11.875" style="25" customWidth="1"/>
    <col min="13587" max="13587" width="8.25" style="25" customWidth="1"/>
    <col min="13588" max="13588" width="4.875" style="25" customWidth="1"/>
    <col min="13589" max="13589" width="3.125" style="25" customWidth="1"/>
    <col min="13590" max="13590" width="1.125" style="25" customWidth="1"/>
    <col min="13591" max="13591" width="5.25" style="25" customWidth="1"/>
    <col min="13592" max="13592" width="2.125" style="25" customWidth="1"/>
    <col min="13593" max="13593" width="0.875" style="25" customWidth="1"/>
    <col min="13594" max="13594" width="7" style="25" customWidth="1"/>
    <col min="13595" max="13595" width="2.125" style="25" customWidth="1"/>
    <col min="13596" max="13596" width="1.875" style="25" customWidth="1"/>
    <col min="13597" max="13597" width="1.5" style="25" customWidth="1"/>
    <col min="13598" max="13598" width="2" style="25" customWidth="1"/>
    <col min="13599" max="13599" width="7.5" style="25" customWidth="1"/>
    <col min="13600" max="13600" width="0.875" style="25" customWidth="1"/>
    <col min="13601" max="13824" width="6" style="25" customWidth="1"/>
    <col min="13825" max="13826" width="1" style="25" customWidth="1"/>
    <col min="13827" max="13827" width="10" style="25" customWidth="1"/>
    <col min="13828" max="13830" width="1" style="25" customWidth="1"/>
    <col min="13831" max="13831" width="12" style="25" customWidth="1"/>
    <col min="13832" max="13832" width="0.875" style="25" customWidth="1"/>
    <col min="13833" max="13833" width="1.125" style="25" customWidth="1"/>
    <col min="13834" max="13834" width="1" style="25" customWidth="1"/>
    <col min="13835" max="13835" width="11" style="25" customWidth="1"/>
    <col min="13836" max="13836" width="1.75" style="25" customWidth="1"/>
    <col min="13837" max="13837" width="1" style="25" customWidth="1"/>
    <col min="13838" max="13838" width="4.75" style="25" customWidth="1"/>
    <col min="13839" max="13839" width="7.5" style="25" customWidth="1"/>
    <col min="13840" max="13840" width="2.25" style="25" customWidth="1"/>
    <col min="13841" max="13841" width="13.75" style="25" customWidth="1"/>
    <col min="13842" max="13842" width="11.875" style="25" customWidth="1"/>
    <col min="13843" max="13843" width="8.25" style="25" customWidth="1"/>
    <col min="13844" max="13844" width="4.875" style="25" customWidth="1"/>
    <col min="13845" max="13845" width="3.125" style="25" customWidth="1"/>
    <col min="13846" max="13846" width="1.125" style="25" customWidth="1"/>
    <col min="13847" max="13847" width="5.25" style="25" customWidth="1"/>
    <col min="13848" max="13848" width="2.125" style="25" customWidth="1"/>
    <col min="13849" max="13849" width="0.875" style="25" customWidth="1"/>
    <col min="13850" max="13850" width="7" style="25" customWidth="1"/>
    <col min="13851" max="13851" width="2.125" style="25" customWidth="1"/>
    <col min="13852" max="13852" width="1.875" style="25" customWidth="1"/>
    <col min="13853" max="13853" width="1.5" style="25" customWidth="1"/>
    <col min="13854" max="13854" width="2" style="25" customWidth="1"/>
    <col min="13855" max="13855" width="7.5" style="25" customWidth="1"/>
    <col min="13856" max="13856" width="0.875" style="25" customWidth="1"/>
    <col min="13857" max="14080" width="6" style="25" customWidth="1"/>
    <col min="14081" max="14082" width="1" style="25" customWidth="1"/>
    <col min="14083" max="14083" width="10" style="25" customWidth="1"/>
    <col min="14084" max="14086" width="1" style="25" customWidth="1"/>
    <col min="14087" max="14087" width="12" style="25" customWidth="1"/>
    <col min="14088" max="14088" width="0.875" style="25" customWidth="1"/>
    <col min="14089" max="14089" width="1.125" style="25" customWidth="1"/>
    <col min="14090" max="14090" width="1" style="25" customWidth="1"/>
    <col min="14091" max="14091" width="11" style="25" customWidth="1"/>
    <col min="14092" max="14092" width="1.75" style="25" customWidth="1"/>
    <col min="14093" max="14093" width="1" style="25" customWidth="1"/>
    <col min="14094" max="14094" width="4.75" style="25" customWidth="1"/>
    <col min="14095" max="14095" width="7.5" style="25" customWidth="1"/>
    <col min="14096" max="14096" width="2.25" style="25" customWidth="1"/>
    <col min="14097" max="14097" width="13.75" style="25" customWidth="1"/>
    <col min="14098" max="14098" width="11.875" style="25" customWidth="1"/>
    <col min="14099" max="14099" width="8.25" style="25" customWidth="1"/>
    <col min="14100" max="14100" width="4.875" style="25" customWidth="1"/>
    <col min="14101" max="14101" width="3.125" style="25" customWidth="1"/>
    <col min="14102" max="14102" width="1.125" style="25" customWidth="1"/>
    <col min="14103" max="14103" width="5.25" style="25" customWidth="1"/>
    <col min="14104" max="14104" width="2.125" style="25" customWidth="1"/>
    <col min="14105" max="14105" width="0.875" style="25" customWidth="1"/>
    <col min="14106" max="14106" width="7" style="25" customWidth="1"/>
    <col min="14107" max="14107" width="2.125" style="25" customWidth="1"/>
    <col min="14108" max="14108" width="1.875" style="25" customWidth="1"/>
    <col min="14109" max="14109" width="1.5" style="25" customWidth="1"/>
    <col min="14110" max="14110" width="2" style="25" customWidth="1"/>
    <col min="14111" max="14111" width="7.5" style="25" customWidth="1"/>
    <col min="14112" max="14112" width="0.875" style="25" customWidth="1"/>
    <col min="14113" max="14336" width="6" style="25" customWidth="1"/>
    <col min="14337" max="14338" width="1" style="25" customWidth="1"/>
    <col min="14339" max="14339" width="10" style="25" customWidth="1"/>
    <col min="14340" max="14342" width="1" style="25" customWidth="1"/>
    <col min="14343" max="14343" width="12" style="25" customWidth="1"/>
    <col min="14344" max="14344" width="0.875" style="25" customWidth="1"/>
    <col min="14345" max="14345" width="1.125" style="25" customWidth="1"/>
    <col min="14346" max="14346" width="1" style="25" customWidth="1"/>
    <col min="14347" max="14347" width="11" style="25" customWidth="1"/>
    <col min="14348" max="14348" width="1.75" style="25" customWidth="1"/>
    <col min="14349" max="14349" width="1" style="25" customWidth="1"/>
    <col min="14350" max="14350" width="4.75" style="25" customWidth="1"/>
    <col min="14351" max="14351" width="7.5" style="25" customWidth="1"/>
    <col min="14352" max="14352" width="2.25" style="25" customWidth="1"/>
    <col min="14353" max="14353" width="13.75" style="25" customWidth="1"/>
    <col min="14354" max="14354" width="11.875" style="25" customWidth="1"/>
    <col min="14355" max="14355" width="8.25" style="25" customWidth="1"/>
    <col min="14356" max="14356" width="4.875" style="25" customWidth="1"/>
    <col min="14357" max="14357" width="3.125" style="25" customWidth="1"/>
    <col min="14358" max="14358" width="1.125" style="25" customWidth="1"/>
    <col min="14359" max="14359" width="5.25" style="25" customWidth="1"/>
    <col min="14360" max="14360" width="2.125" style="25" customWidth="1"/>
    <col min="14361" max="14361" width="0.875" style="25" customWidth="1"/>
    <col min="14362" max="14362" width="7" style="25" customWidth="1"/>
    <col min="14363" max="14363" width="2.125" style="25" customWidth="1"/>
    <col min="14364" max="14364" width="1.875" style="25" customWidth="1"/>
    <col min="14365" max="14365" width="1.5" style="25" customWidth="1"/>
    <col min="14366" max="14366" width="2" style="25" customWidth="1"/>
    <col min="14367" max="14367" width="7.5" style="25" customWidth="1"/>
    <col min="14368" max="14368" width="0.875" style="25" customWidth="1"/>
    <col min="14369" max="14592" width="6" style="25" customWidth="1"/>
    <col min="14593" max="14594" width="1" style="25" customWidth="1"/>
    <col min="14595" max="14595" width="10" style="25" customWidth="1"/>
    <col min="14596" max="14598" width="1" style="25" customWidth="1"/>
    <col min="14599" max="14599" width="12" style="25" customWidth="1"/>
    <col min="14600" max="14600" width="0.875" style="25" customWidth="1"/>
    <col min="14601" max="14601" width="1.125" style="25" customWidth="1"/>
    <col min="14602" max="14602" width="1" style="25" customWidth="1"/>
    <col min="14603" max="14603" width="11" style="25" customWidth="1"/>
    <col min="14604" max="14604" width="1.75" style="25" customWidth="1"/>
    <col min="14605" max="14605" width="1" style="25" customWidth="1"/>
    <col min="14606" max="14606" width="4.75" style="25" customWidth="1"/>
    <col min="14607" max="14607" width="7.5" style="25" customWidth="1"/>
    <col min="14608" max="14608" width="2.25" style="25" customWidth="1"/>
    <col min="14609" max="14609" width="13.75" style="25" customWidth="1"/>
    <col min="14610" max="14610" width="11.875" style="25" customWidth="1"/>
    <col min="14611" max="14611" width="8.25" style="25" customWidth="1"/>
    <col min="14612" max="14612" width="4.875" style="25" customWidth="1"/>
    <col min="14613" max="14613" width="3.125" style="25" customWidth="1"/>
    <col min="14614" max="14614" width="1.125" style="25" customWidth="1"/>
    <col min="14615" max="14615" width="5.25" style="25" customWidth="1"/>
    <col min="14616" max="14616" width="2.125" style="25" customWidth="1"/>
    <col min="14617" max="14617" width="0.875" style="25" customWidth="1"/>
    <col min="14618" max="14618" width="7" style="25" customWidth="1"/>
    <col min="14619" max="14619" width="2.125" style="25" customWidth="1"/>
    <col min="14620" max="14620" width="1.875" style="25" customWidth="1"/>
    <col min="14621" max="14621" width="1.5" style="25" customWidth="1"/>
    <col min="14622" max="14622" width="2" style="25" customWidth="1"/>
    <col min="14623" max="14623" width="7.5" style="25" customWidth="1"/>
    <col min="14624" max="14624" width="0.875" style="25" customWidth="1"/>
    <col min="14625" max="14848" width="6" style="25" customWidth="1"/>
    <col min="14849" max="14850" width="1" style="25" customWidth="1"/>
    <col min="14851" max="14851" width="10" style="25" customWidth="1"/>
    <col min="14852" max="14854" width="1" style="25" customWidth="1"/>
    <col min="14855" max="14855" width="12" style="25" customWidth="1"/>
    <col min="14856" max="14856" width="0.875" style="25" customWidth="1"/>
    <col min="14857" max="14857" width="1.125" style="25" customWidth="1"/>
    <col min="14858" max="14858" width="1" style="25" customWidth="1"/>
    <col min="14859" max="14859" width="11" style="25" customWidth="1"/>
    <col min="14860" max="14860" width="1.75" style="25" customWidth="1"/>
    <col min="14861" max="14861" width="1" style="25" customWidth="1"/>
    <col min="14862" max="14862" width="4.75" style="25" customWidth="1"/>
    <col min="14863" max="14863" width="7.5" style="25" customWidth="1"/>
    <col min="14864" max="14864" width="2.25" style="25" customWidth="1"/>
    <col min="14865" max="14865" width="13.75" style="25" customWidth="1"/>
    <col min="14866" max="14866" width="11.875" style="25" customWidth="1"/>
    <col min="14867" max="14867" width="8.25" style="25" customWidth="1"/>
    <col min="14868" max="14868" width="4.875" style="25" customWidth="1"/>
    <col min="14869" max="14869" width="3.125" style="25" customWidth="1"/>
    <col min="14870" max="14870" width="1.125" style="25" customWidth="1"/>
    <col min="14871" max="14871" width="5.25" style="25" customWidth="1"/>
    <col min="14872" max="14872" width="2.125" style="25" customWidth="1"/>
    <col min="14873" max="14873" width="0.875" style="25" customWidth="1"/>
    <col min="14874" max="14874" width="7" style="25" customWidth="1"/>
    <col min="14875" max="14875" width="2.125" style="25" customWidth="1"/>
    <col min="14876" max="14876" width="1.875" style="25" customWidth="1"/>
    <col min="14877" max="14877" width="1.5" style="25" customWidth="1"/>
    <col min="14878" max="14878" width="2" style="25" customWidth="1"/>
    <col min="14879" max="14879" width="7.5" style="25" customWidth="1"/>
    <col min="14880" max="14880" width="0.875" style="25" customWidth="1"/>
    <col min="14881" max="15104" width="6" style="25" customWidth="1"/>
    <col min="15105" max="15106" width="1" style="25" customWidth="1"/>
    <col min="15107" max="15107" width="10" style="25" customWidth="1"/>
    <col min="15108" max="15110" width="1" style="25" customWidth="1"/>
    <col min="15111" max="15111" width="12" style="25" customWidth="1"/>
    <col min="15112" max="15112" width="0.875" style="25" customWidth="1"/>
    <col min="15113" max="15113" width="1.125" style="25" customWidth="1"/>
    <col min="15114" max="15114" width="1" style="25" customWidth="1"/>
    <col min="15115" max="15115" width="11" style="25" customWidth="1"/>
    <col min="15116" max="15116" width="1.75" style="25" customWidth="1"/>
    <col min="15117" max="15117" width="1" style="25" customWidth="1"/>
    <col min="15118" max="15118" width="4.75" style="25" customWidth="1"/>
    <col min="15119" max="15119" width="7.5" style="25" customWidth="1"/>
    <col min="15120" max="15120" width="2.25" style="25" customWidth="1"/>
    <col min="15121" max="15121" width="13.75" style="25" customWidth="1"/>
    <col min="15122" max="15122" width="11.875" style="25" customWidth="1"/>
    <col min="15123" max="15123" width="8.25" style="25" customWidth="1"/>
    <col min="15124" max="15124" width="4.875" style="25" customWidth="1"/>
    <col min="15125" max="15125" width="3.125" style="25" customWidth="1"/>
    <col min="15126" max="15126" width="1.125" style="25" customWidth="1"/>
    <col min="15127" max="15127" width="5.25" style="25" customWidth="1"/>
    <col min="15128" max="15128" width="2.125" style="25" customWidth="1"/>
    <col min="15129" max="15129" width="0.875" style="25" customWidth="1"/>
    <col min="15130" max="15130" width="7" style="25" customWidth="1"/>
    <col min="15131" max="15131" width="2.125" style="25" customWidth="1"/>
    <col min="15132" max="15132" width="1.875" style="25" customWidth="1"/>
    <col min="15133" max="15133" width="1.5" style="25" customWidth="1"/>
    <col min="15134" max="15134" width="2" style="25" customWidth="1"/>
    <col min="15135" max="15135" width="7.5" style="25" customWidth="1"/>
    <col min="15136" max="15136" width="0.875" style="25" customWidth="1"/>
    <col min="15137" max="15360" width="6" style="25" customWidth="1"/>
    <col min="15361" max="15362" width="1" style="25" customWidth="1"/>
    <col min="15363" max="15363" width="10" style="25" customWidth="1"/>
    <col min="15364" max="15366" width="1" style="25" customWidth="1"/>
    <col min="15367" max="15367" width="12" style="25" customWidth="1"/>
    <col min="15368" max="15368" width="0.875" style="25" customWidth="1"/>
    <col min="15369" max="15369" width="1.125" style="25" customWidth="1"/>
    <col min="15370" max="15370" width="1" style="25" customWidth="1"/>
    <col min="15371" max="15371" width="11" style="25" customWidth="1"/>
    <col min="15372" max="15372" width="1.75" style="25" customWidth="1"/>
    <col min="15373" max="15373" width="1" style="25" customWidth="1"/>
    <col min="15374" max="15374" width="4.75" style="25" customWidth="1"/>
    <col min="15375" max="15375" width="7.5" style="25" customWidth="1"/>
    <col min="15376" max="15376" width="2.25" style="25" customWidth="1"/>
    <col min="15377" max="15377" width="13.75" style="25" customWidth="1"/>
    <col min="15378" max="15378" width="11.875" style="25" customWidth="1"/>
    <col min="15379" max="15379" width="8.25" style="25" customWidth="1"/>
    <col min="15380" max="15380" width="4.875" style="25" customWidth="1"/>
    <col min="15381" max="15381" width="3.125" style="25" customWidth="1"/>
    <col min="15382" max="15382" width="1.125" style="25" customWidth="1"/>
    <col min="15383" max="15383" width="5.25" style="25" customWidth="1"/>
    <col min="15384" max="15384" width="2.125" style="25" customWidth="1"/>
    <col min="15385" max="15385" width="0.875" style="25" customWidth="1"/>
    <col min="15386" max="15386" width="7" style="25" customWidth="1"/>
    <col min="15387" max="15387" width="2.125" style="25" customWidth="1"/>
    <col min="15388" max="15388" width="1.875" style="25" customWidth="1"/>
    <col min="15389" max="15389" width="1.5" style="25" customWidth="1"/>
    <col min="15390" max="15390" width="2" style="25" customWidth="1"/>
    <col min="15391" max="15391" width="7.5" style="25" customWidth="1"/>
    <col min="15392" max="15392" width="0.875" style="25" customWidth="1"/>
    <col min="15393" max="15616" width="6" style="25" customWidth="1"/>
    <col min="15617" max="15618" width="1" style="25" customWidth="1"/>
    <col min="15619" max="15619" width="10" style="25" customWidth="1"/>
    <col min="15620" max="15622" width="1" style="25" customWidth="1"/>
    <col min="15623" max="15623" width="12" style="25" customWidth="1"/>
    <col min="15624" max="15624" width="0.875" style="25" customWidth="1"/>
    <col min="15625" max="15625" width="1.125" style="25" customWidth="1"/>
    <col min="15626" max="15626" width="1" style="25" customWidth="1"/>
    <col min="15627" max="15627" width="11" style="25" customWidth="1"/>
    <col min="15628" max="15628" width="1.75" style="25" customWidth="1"/>
    <col min="15629" max="15629" width="1" style="25" customWidth="1"/>
    <col min="15630" max="15630" width="4.75" style="25" customWidth="1"/>
    <col min="15631" max="15631" width="7.5" style="25" customWidth="1"/>
    <col min="15632" max="15632" width="2.25" style="25" customWidth="1"/>
    <col min="15633" max="15633" width="13.75" style="25" customWidth="1"/>
    <col min="15634" max="15634" width="11.875" style="25" customWidth="1"/>
    <col min="15635" max="15635" width="8.25" style="25" customWidth="1"/>
    <col min="15636" max="15636" width="4.875" style="25" customWidth="1"/>
    <col min="15637" max="15637" width="3.125" style="25" customWidth="1"/>
    <col min="15638" max="15638" width="1.125" style="25" customWidth="1"/>
    <col min="15639" max="15639" width="5.25" style="25" customWidth="1"/>
    <col min="15640" max="15640" width="2.125" style="25" customWidth="1"/>
    <col min="15641" max="15641" width="0.875" style="25" customWidth="1"/>
    <col min="15642" max="15642" width="7" style="25" customWidth="1"/>
    <col min="15643" max="15643" width="2.125" style="25" customWidth="1"/>
    <col min="15644" max="15644" width="1.875" style="25" customWidth="1"/>
    <col min="15645" max="15645" width="1.5" style="25" customWidth="1"/>
    <col min="15646" max="15646" width="2" style="25" customWidth="1"/>
    <col min="15647" max="15647" width="7.5" style="25" customWidth="1"/>
    <col min="15648" max="15648" width="0.875" style="25" customWidth="1"/>
    <col min="15649" max="15872" width="6" style="25" customWidth="1"/>
    <col min="15873" max="15874" width="1" style="25" customWidth="1"/>
    <col min="15875" max="15875" width="10" style="25" customWidth="1"/>
    <col min="15876" max="15878" width="1" style="25" customWidth="1"/>
    <col min="15879" max="15879" width="12" style="25" customWidth="1"/>
    <col min="15880" max="15880" width="0.875" style="25" customWidth="1"/>
    <col min="15881" max="15881" width="1.125" style="25" customWidth="1"/>
    <col min="15882" max="15882" width="1" style="25" customWidth="1"/>
    <col min="15883" max="15883" width="11" style="25" customWidth="1"/>
    <col min="15884" max="15884" width="1.75" style="25" customWidth="1"/>
    <col min="15885" max="15885" width="1" style="25" customWidth="1"/>
    <col min="15886" max="15886" width="4.75" style="25" customWidth="1"/>
    <col min="15887" max="15887" width="7.5" style="25" customWidth="1"/>
    <col min="15888" max="15888" width="2.25" style="25" customWidth="1"/>
    <col min="15889" max="15889" width="13.75" style="25" customWidth="1"/>
    <col min="15890" max="15890" width="11.875" style="25" customWidth="1"/>
    <col min="15891" max="15891" width="8.25" style="25" customWidth="1"/>
    <col min="15892" max="15892" width="4.875" style="25" customWidth="1"/>
    <col min="15893" max="15893" width="3.125" style="25" customWidth="1"/>
    <col min="15894" max="15894" width="1.125" style="25" customWidth="1"/>
    <col min="15895" max="15895" width="5.25" style="25" customWidth="1"/>
    <col min="15896" max="15896" width="2.125" style="25" customWidth="1"/>
    <col min="15897" max="15897" width="0.875" style="25" customWidth="1"/>
    <col min="15898" max="15898" width="7" style="25" customWidth="1"/>
    <col min="15899" max="15899" width="2.125" style="25" customWidth="1"/>
    <col min="15900" max="15900" width="1.875" style="25" customWidth="1"/>
    <col min="15901" max="15901" width="1.5" style="25" customWidth="1"/>
    <col min="15902" max="15902" width="2" style="25" customWidth="1"/>
    <col min="15903" max="15903" width="7.5" style="25" customWidth="1"/>
    <col min="15904" max="15904" width="0.875" style="25" customWidth="1"/>
    <col min="15905" max="16128" width="6" style="25" customWidth="1"/>
    <col min="16129" max="16130" width="1" style="25" customWidth="1"/>
    <col min="16131" max="16131" width="10" style="25" customWidth="1"/>
    <col min="16132" max="16134" width="1" style="25" customWidth="1"/>
    <col min="16135" max="16135" width="12" style="25" customWidth="1"/>
    <col min="16136" max="16136" width="0.875" style="25" customWidth="1"/>
    <col min="16137" max="16137" width="1.125" style="25" customWidth="1"/>
    <col min="16138" max="16138" width="1" style="25" customWidth="1"/>
    <col min="16139" max="16139" width="11" style="25" customWidth="1"/>
    <col min="16140" max="16140" width="1.75" style="25" customWidth="1"/>
    <col min="16141" max="16141" width="1" style="25" customWidth="1"/>
    <col min="16142" max="16142" width="4.75" style="25" customWidth="1"/>
    <col min="16143" max="16143" width="7.5" style="25" customWidth="1"/>
    <col min="16144" max="16144" width="2.25" style="25" customWidth="1"/>
    <col min="16145" max="16145" width="13.75" style="25" customWidth="1"/>
    <col min="16146" max="16146" width="11.875" style="25" customWidth="1"/>
    <col min="16147" max="16147" width="8.25" style="25" customWidth="1"/>
    <col min="16148" max="16148" width="4.875" style="25" customWidth="1"/>
    <col min="16149" max="16149" width="3.125" style="25" customWidth="1"/>
    <col min="16150" max="16150" width="1.125" style="25" customWidth="1"/>
    <col min="16151" max="16151" width="5.25" style="25" customWidth="1"/>
    <col min="16152" max="16152" width="2.125" style="25" customWidth="1"/>
    <col min="16153" max="16153" width="0.875" style="25" customWidth="1"/>
    <col min="16154" max="16154" width="7" style="25" customWidth="1"/>
    <col min="16155" max="16155" width="2.125" style="25" customWidth="1"/>
    <col min="16156" max="16156" width="1.875" style="25" customWidth="1"/>
    <col min="16157" max="16157" width="1.5" style="25" customWidth="1"/>
    <col min="16158" max="16158" width="2" style="25" customWidth="1"/>
    <col min="16159" max="16159" width="7.5" style="25" customWidth="1"/>
    <col min="16160" max="16160" width="0.875" style="25" customWidth="1"/>
    <col min="16161" max="16384" width="6" style="25" customWidth="1"/>
  </cols>
  <sheetData>
    <row r="1" spans="2:32" ht="16.5" customHeight="1" x14ac:dyDescent="0.2">
      <c r="O1" s="53" t="s">
        <v>125</v>
      </c>
      <c r="P1" s="53"/>
      <c r="Q1" s="53"/>
      <c r="R1" s="53"/>
      <c r="S1" s="53"/>
      <c r="T1" s="53"/>
      <c r="U1" s="51" t="s">
        <v>471</v>
      </c>
      <c r="V1" s="51"/>
      <c r="W1" s="51"/>
      <c r="Z1" s="54">
        <v>10239</v>
      </c>
      <c r="AA1" s="54"/>
      <c r="AB1" s="54"/>
      <c r="AD1" s="55" t="s">
        <v>472</v>
      </c>
      <c r="AE1" s="55"/>
    </row>
    <row r="2" spans="2:32" ht="14.25" customHeight="1" x14ac:dyDescent="0.2">
      <c r="C2" s="27" t="s">
        <v>473</v>
      </c>
      <c r="G2" s="55" t="s">
        <v>474</v>
      </c>
      <c r="K2" s="55" t="s">
        <v>475</v>
      </c>
      <c r="R2" s="27" t="s">
        <v>476</v>
      </c>
      <c r="S2" s="27" t="s">
        <v>477</v>
      </c>
      <c r="T2" s="55" t="s">
        <v>478</v>
      </c>
      <c r="U2" s="55"/>
      <c r="V2" s="51" t="s">
        <v>479</v>
      </c>
      <c r="W2" s="51"/>
      <c r="X2" s="51"/>
      <c r="Z2" s="26" t="s">
        <v>480</v>
      </c>
      <c r="AB2" s="55" t="s">
        <v>4</v>
      </c>
      <c r="AC2" s="55"/>
      <c r="AD2" s="55"/>
      <c r="AE2" s="55" t="s">
        <v>481</v>
      </c>
      <c r="AF2" s="55"/>
    </row>
    <row r="3" spans="2:32" ht="1.5" customHeight="1" x14ac:dyDescent="0.2">
      <c r="G3" s="55"/>
      <c r="K3" s="55"/>
      <c r="N3" s="56" t="s">
        <v>482</v>
      </c>
      <c r="O3" s="56"/>
    </row>
    <row r="4" spans="2:32" ht="13.5" customHeight="1" x14ac:dyDescent="0.2">
      <c r="N4" s="56"/>
      <c r="O4" s="56"/>
    </row>
    <row r="5" spans="2:32" ht="1.5" customHeight="1" x14ac:dyDescent="0.2"/>
    <row r="6" spans="2:32" ht="12" customHeight="1" x14ac:dyDescent="0.2">
      <c r="B6" s="50">
        <v>-838234.6</v>
      </c>
      <c r="C6" s="50"/>
      <c r="D6" s="50"/>
      <c r="G6" s="50">
        <v>838234.6</v>
      </c>
      <c r="H6" s="50"/>
      <c r="N6" s="51" t="s">
        <v>483</v>
      </c>
      <c r="O6" s="51"/>
      <c r="P6" s="51"/>
      <c r="Q6" s="51"/>
      <c r="R6" s="51"/>
      <c r="AA6" s="52">
        <v>10188</v>
      </c>
      <c r="AB6" s="52"/>
      <c r="AC6" s="52"/>
      <c r="AD6" s="52"/>
      <c r="AE6" s="28" t="s">
        <v>484</v>
      </c>
    </row>
    <row r="7" spans="2:32" ht="12" customHeight="1" x14ac:dyDescent="0.2">
      <c r="N7" s="51"/>
      <c r="O7" s="51"/>
      <c r="P7" s="51"/>
      <c r="Q7" s="51"/>
      <c r="R7" s="51"/>
    </row>
    <row r="8" spans="2:32" ht="1.5" customHeight="1" x14ac:dyDescent="0.2"/>
    <row r="9" spans="2:32" ht="12" customHeight="1" x14ac:dyDescent="0.2">
      <c r="B9" s="50">
        <v>-1854332.45</v>
      </c>
      <c r="C9" s="50"/>
      <c r="D9" s="50"/>
      <c r="G9" s="50">
        <v>1016097.85</v>
      </c>
      <c r="H9" s="50"/>
      <c r="N9" s="51" t="s">
        <v>316</v>
      </c>
      <c r="O9" s="51"/>
      <c r="P9" s="51"/>
      <c r="Q9" s="51"/>
      <c r="R9" s="51"/>
      <c r="AA9" s="52">
        <v>12072</v>
      </c>
      <c r="AB9" s="52"/>
      <c r="AC9" s="52"/>
      <c r="AD9" s="52"/>
      <c r="AE9" s="28" t="s">
        <v>485</v>
      </c>
    </row>
    <row r="10" spans="2:32" ht="12" customHeight="1" x14ac:dyDescent="0.2">
      <c r="N10" s="51"/>
      <c r="O10" s="51"/>
      <c r="P10" s="51"/>
      <c r="Q10" s="51"/>
      <c r="R10" s="51"/>
    </row>
    <row r="11" spans="2:32" ht="1.5" customHeight="1" x14ac:dyDescent="0.2"/>
    <row r="12" spans="2:32" ht="12" customHeight="1" x14ac:dyDescent="0.2">
      <c r="B12" s="50">
        <v>-2550973.25</v>
      </c>
      <c r="C12" s="50"/>
      <c r="D12" s="50"/>
      <c r="G12" s="50">
        <v>696640.8</v>
      </c>
      <c r="H12" s="50"/>
      <c r="N12" s="51" t="s">
        <v>486</v>
      </c>
      <c r="O12" s="51"/>
      <c r="P12" s="51"/>
      <c r="Q12" s="51"/>
      <c r="R12" s="51"/>
      <c r="AA12" s="52">
        <v>13539</v>
      </c>
      <c r="AB12" s="52"/>
      <c r="AC12" s="52"/>
      <c r="AD12" s="52"/>
      <c r="AE12" s="28" t="s">
        <v>487</v>
      </c>
    </row>
    <row r="13" spans="2:32" ht="12" customHeight="1" x14ac:dyDescent="0.2">
      <c r="N13" s="51"/>
      <c r="O13" s="51"/>
      <c r="P13" s="51"/>
      <c r="Q13" s="51"/>
      <c r="R13" s="51"/>
    </row>
    <row r="14" spans="2:32" ht="1.5" customHeight="1" x14ac:dyDescent="0.2"/>
    <row r="15" spans="2:32" ht="12" customHeight="1" x14ac:dyDescent="0.2">
      <c r="B15" s="50">
        <v>-3496614.2</v>
      </c>
      <c r="C15" s="50"/>
      <c r="D15" s="50"/>
      <c r="G15" s="50">
        <v>945640.95000000007</v>
      </c>
      <c r="H15" s="50"/>
      <c r="N15" s="51" t="s">
        <v>427</v>
      </c>
      <c r="O15" s="51"/>
      <c r="P15" s="51"/>
      <c r="Q15" s="51"/>
      <c r="R15" s="51"/>
      <c r="AA15" s="52">
        <v>14879</v>
      </c>
      <c r="AB15" s="52"/>
      <c r="AC15" s="52"/>
      <c r="AD15" s="52"/>
      <c r="AE15" s="28" t="s">
        <v>488</v>
      </c>
    </row>
    <row r="16" spans="2:32" ht="12" customHeight="1" x14ac:dyDescent="0.2">
      <c r="N16" s="51"/>
      <c r="O16" s="51"/>
      <c r="P16" s="51"/>
      <c r="Q16" s="51"/>
      <c r="R16" s="51"/>
    </row>
    <row r="17" spans="2:16" ht="12.75" hidden="1" customHeight="1" x14ac:dyDescent="0.2"/>
    <row r="18" spans="2:16" ht="14.25" customHeight="1" x14ac:dyDescent="0.2">
      <c r="B18" s="57">
        <v>-3496614.2</v>
      </c>
      <c r="C18" s="57"/>
      <c r="D18" s="57"/>
      <c r="F18" s="57">
        <v>3496614.2</v>
      </c>
      <c r="G18" s="57"/>
      <c r="H18" s="57"/>
      <c r="N18" s="56" t="s">
        <v>489</v>
      </c>
      <c r="O18" s="56"/>
      <c r="P18" s="56"/>
    </row>
    <row r="19" spans="2:16" ht="12.75" customHeight="1" x14ac:dyDescent="0.2">
      <c r="G19" s="30">
        <f>F18-G15</f>
        <v>2550973.25</v>
      </c>
    </row>
  </sheetData>
  <mergeCells count="30">
    <mergeCell ref="B18:D18"/>
    <mergeCell ref="F18:H18"/>
    <mergeCell ref="N18:P18"/>
    <mergeCell ref="B12:D12"/>
    <mergeCell ref="G12:H12"/>
    <mergeCell ref="N12:R13"/>
    <mergeCell ref="G6:H6"/>
    <mergeCell ref="N6:R7"/>
    <mergeCell ref="AA6:AD6"/>
    <mergeCell ref="AA12:AD12"/>
    <mergeCell ref="B15:D15"/>
    <mergeCell ref="G15:H15"/>
    <mergeCell ref="N15:R16"/>
    <mergeCell ref="AA15:AD15"/>
    <mergeCell ref="B9:D9"/>
    <mergeCell ref="G9:H9"/>
    <mergeCell ref="N9:R10"/>
    <mergeCell ref="AA9:AD9"/>
    <mergeCell ref="O1:T1"/>
    <mergeCell ref="U1:W1"/>
    <mergeCell ref="Z1:AB1"/>
    <mergeCell ref="AD1:AE1"/>
    <mergeCell ref="G2:G3"/>
    <mergeCell ref="K2:K3"/>
    <mergeCell ref="T2:U2"/>
    <mergeCell ref="V2:X2"/>
    <mergeCell ref="AB2:AD2"/>
    <mergeCell ref="AE2:AF2"/>
    <mergeCell ref="N3:O4"/>
    <mergeCell ref="B6:D6"/>
  </mergeCells>
  <pageMargins left="3.937007874015748E-2" right="3.937007874015748E-2" top="0.74803149606299213" bottom="0.74803149606299213" header="0.31496062992125984" footer="0.31496062992125984"/>
  <pageSetup paperSize="9" fitToHeight="0" orientation="landscape" horizontalDpi="0" verticalDpi="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B69E7-F7BE-400D-AF03-A3E7C8F6BC6F}">
  <dimension ref="B3:M45"/>
  <sheetViews>
    <sheetView workbookViewId="0">
      <selection activeCell="K10" sqref="K10:K11"/>
    </sheetView>
  </sheetViews>
  <sheetFormatPr defaultRowHeight="14.25" x14ac:dyDescent="0.2"/>
  <cols>
    <col min="1" max="1" width="9" style="5"/>
    <col min="2" max="2" width="50.75" style="5" customWidth="1"/>
    <col min="3" max="3" width="11.75" style="5" hidden="1" customWidth="1"/>
    <col min="4" max="4" width="11.5" style="5" hidden="1" customWidth="1"/>
    <col min="5" max="5" width="12.375" style="5" hidden="1" customWidth="1"/>
    <col min="6" max="7" width="10.125" style="5" bestFit="1" customWidth="1"/>
    <col min="8" max="8" width="13.75" style="5" bestFit="1" customWidth="1"/>
    <col min="9" max="9" width="11.125" style="5" bestFit="1" customWidth="1"/>
    <col min="10" max="10" width="15.875" style="5" bestFit="1" customWidth="1"/>
    <col min="11" max="12" width="12.625" style="5" bestFit="1" customWidth="1"/>
    <col min="13" max="13" width="15.875" style="5" bestFit="1" customWidth="1"/>
    <col min="14" max="16384" width="9" style="5"/>
  </cols>
  <sheetData>
    <row r="3" spans="2:13" ht="18" x14ac:dyDescent="0.2">
      <c r="B3" s="58" t="s">
        <v>430</v>
      </c>
      <c r="C3" s="58"/>
      <c r="D3" s="58"/>
      <c r="E3" s="58"/>
      <c r="F3" s="58"/>
      <c r="G3" s="58"/>
      <c r="H3" s="58"/>
      <c r="I3" s="4"/>
    </row>
    <row r="5" spans="2:13" ht="15.75" x14ac:dyDescent="0.2">
      <c r="B5" s="6" t="s">
        <v>431</v>
      </c>
    </row>
    <row r="6" spans="2:13" ht="15" thickBot="1" x14ac:dyDescent="0.25"/>
    <row r="7" spans="2:13" ht="33" customHeight="1" x14ac:dyDescent="0.2">
      <c r="B7" s="7" t="s">
        <v>432</v>
      </c>
      <c r="C7" s="8" t="s">
        <v>433</v>
      </c>
      <c r="D7" s="8" t="s">
        <v>434</v>
      </c>
      <c r="E7" s="8" t="s">
        <v>435</v>
      </c>
      <c r="F7" s="8" t="s">
        <v>436</v>
      </c>
      <c r="G7" s="8" t="s">
        <v>437</v>
      </c>
      <c r="H7" s="9" t="s">
        <v>438</v>
      </c>
      <c r="I7" s="10"/>
    </row>
    <row r="8" spans="2:13" ht="20.25" customHeight="1" x14ac:dyDescent="0.2">
      <c r="B8" s="11" t="s">
        <v>439</v>
      </c>
      <c r="C8" s="12">
        <v>59784.32</v>
      </c>
      <c r="D8" s="13">
        <v>16.5</v>
      </c>
      <c r="E8" s="12">
        <v>986441.21</v>
      </c>
      <c r="F8" s="14">
        <v>59784.32</v>
      </c>
      <c r="G8" s="14">
        <v>16.5</v>
      </c>
      <c r="H8" s="15">
        <f>F8*G8</f>
        <v>986441.28</v>
      </c>
      <c r="I8" s="10"/>
      <c r="J8" s="16">
        <f>I8-H8</f>
        <v>-986441.28</v>
      </c>
      <c r="K8" s="10">
        <f>H8*$H$37</f>
        <v>1098341.6516838484</v>
      </c>
    </row>
    <row r="9" spans="2:13" ht="20.25" customHeight="1" x14ac:dyDescent="0.2">
      <c r="B9" s="11" t="s">
        <v>440</v>
      </c>
      <c r="C9" s="12">
        <v>4746.42</v>
      </c>
      <c r="D9" s="13">
        <v>23.5</v>
      </c>
      <c r="E9" s="12">
        <v>111540.96</v>
      </c>
      <c r="F9" s="14">
        <v>4746.42</v>
      </c>
      <c r="G9" s="14">
        <v>23.5</v>
      </c>
      <c r="H9" s="15">
        <f t="shared" ref="H9:H28" si="0">F9*G9</f>
        <v>111540.87</v>
      </c>
      <c r="I9" s="10"/>
      <c r="J9" s="16">
        <f t="shared" ref="J9:J34" si="1">I9-H9</f>
        <v>-111540.87</v>
      </c>
      <c r="K9" s="10">
        <f>H9*$H$37</f>
        <v>124193.89361529294</v>
      </c>
      <c r="L9" s="35">
        <f>SUM(K8:K9)</f>
        <v>1222535.5452991412</v>
      </c>
      <c r="M9" s="16">
        <f>H8+H9</f>
        <v>1097982.1499999999</v>
      </c>
    </row>
    <row r="10" spans="2:13" ht="20.25" customHeight="1" x14ac:dyDescent="0.2">
      <c r="B10" s="11" t="s">
        <v>441</v>
      </c>
      <c r="C10" s="13"/>
      <c r="D10" s="13"/>
      <c r="E10" s="12">
        <v>1734436.28</v>
      </c>
      <c r="F10" s="14"/>
      <c r="G10" s="14"/>
      <c r="H10" s="15">
        <v>1734436.28</v>
      </c>
      <c r="I10" s="10"/>
      <c r="J10" s="16">
        <f t="shared" si="1"/>
        <v>-1734436.28</v>
      </c>
      <c r="K10" s="10">
        <f t="shared" ref="K10:K19" si="2">H10*$H$37</f>
        <v>1931188.0465055048</v>
      </c>
    </row>
    <row r="11" spans="2:13" ht="20.25" customHeight="1" x14ac:dyDescent="0.2">
      <c r="B11" s="11" t="s">
        <v>442</v>
      </c>
      <c r="C11" s="12">
        <v>2249.2600000000002</v>
      </c>
      <c r="D11" s="13">
        <v>50</v>
      </c>
      <c r="E11" s="12">
        <v>112463.23</v>
      </c>
      <c r="F11" s="14">
        <v>2249.2600000000002</v>
      </c>
      <c r="G11" s="14">
        <v>50</v>
      </c>
      <c r="H11" s="15">
        <f t="shared" si="0"/>
        <v>112463.00000000001</v>
      </c>
      <c r="I11" s="10"/>
      <c r="J11" s="16">
        <f t="shared" si="1"/>
        <v>-112463.00000000001</v>
      </c>
      <c r="K11" s="10">
        <f t="shared" si="2"/>
        <v>125220.62861493453</v>
      </c>
    </row>
    <row r="12" spans="2:13" ht="20.25" customHeight="1" x14ac:dyDescent="0.2">
      <c r="B12" s="11" t="s">
        <v>443</v>
      </c>
      <c r="C12" s="12">
        <v>2249.2600000000002</v>
      </c>
      <c r="D12" s="13">
        <v>22</v>
      </c>
      <c r="E12" s="12">
        <v>49483.82</v>
      </c>
      <c r="F12" s="14">
        <v>2249.2600000000002</v>
      </c>
      <c r="G12" s="14">
        <v>22</v>
      </c>
      <c r="H12" s="15">
        <f t="shared" si="0"/>
        <v>49483.72</v>
      </c>
      <c r="I12" s="10"/>
      <c r="J12" s="16">
        <f t="shared" si="1"/>
        <v>-49483.72</v>
      </c>
      <c r="K12" s="10">
        <f t="shared" si="2"/>
        <v>55097.076590571189</v>
      </c>
    </row>
    <row r="13" spans="2:13" ht="20.25" customHeight="1" x14ac:dyDescent="0.2">
      <c r="B13" s="11" t="s">
        <v>444</v>
      </c>
      <c r="C13" s="12">
        <v>2249.2600000000002</v>
      </c>
      <c r="D13" s="13">
        <v>105</v>
      </c>
      <c r="E13" s="12">
        <v>123709.56</v>
      </c>
      <c r="F13" s="14">
        <v>2249.2600000000002</v>
      </c>
      <c r="G13" s="14">
        <v>105</v>
      </c>
      <c r="H13" s="15">
        <v>123709.56</v>
      </c>
      <c r="I13" s="10">
        <f>F13*G13</f>
        <v>236172.30000000002</v>
      </c>
      <c r="J13" s="16">
        <f t="shared" si="1"/>
        <v>112462.74000000002</v>
      </c>
      <c r="K13" s="10">
        <f t="shared" si="2"/>
        <v>137742.98097042544</v>
      </c>
    </row>
    <row r="14" spans="2:13" ht="20.25" customHeight="1" x14ac:dyDescent="0.2">
      <c r="B14" s="11" t="s">
        <v>445</v>
      </c>
      <c r="C14" s="13">
        <v>197</v>
      </c>
      <c r="D14" s="13">
        <v>75</v>
      </c>
      <c r="E14" s="12">
        <v>14775</v>
      </c>
      <c r="F14" s="14">
        <v>197</v>
      </c>
      <c r="G14" s="14">
        <v>75</v>
      </c>
      <c r="H14" s="15">
        <f t="shared" si="0"/>
        <v>14775</v>
      </c>
      <c r="I14" s="10"/>
      <c r="J14" s="16">
        <f t="shared" si="1"/>
        <v>-14775</v>
      </c>
      <c r="K14" s="10">
        <f t="shared" si="2"/>
        <v>16451.053126678617</v>
      </c>
    </row>
    <row r="15" spans="2:13" ht="20.25" customHeight="1" x14ac:dyDescent="0.2">
      <c r="B15" s="11" t="s">
        <v>446</v>
      </c>
      <c r="C15" s="12">
        <v>58397.35</v>
      </c>
      <c r="D15" s="13">
        <v>17</v>
      </c>
      <c r="E15" s="12">
        <v>992754.95</v>
      </c>
      <c r="F15" s="14">
        <v>58397.35</v>
      </c>
      <c r="G15" s="14">
        <v>17</v>
      </c>
      <c r="H15" s="15">
        <f t="shared" si="0"/>
        <v>992754.95</v>
      </c>
      <c r="I15" s="10"/>
      <c r="J15" s="16">
        <f t="shared" si="1"/>
        <v>-992754.95</v>
      </c>
      <c r="K15" s="10">
        <f t="shared" si="2"/>
        <v>1105371.5346343941</v>
      </c>
    </row>
    <row r="16" spans="2:13" ht="20.25" customHeight="1" x14ac:dyDescent="0.2">
      <c r="B16" s="11"/>
      <c r="C16" s="12"/>
      <c r="D16" s="13"/>
      <c r="E16" s="12"/>
      <c r="F16" s="14"/>
      <c r="G16" s="14"/>
      <c r="H16" s="36">
        <f>SUM(H8:H15)</f>
        <v>4125604.66</v>
      </c>
      <c r="I16" s="10"/>
      <c r="J16" s="16">
        <f t="shared" si="1"/>
        <v>-4125604.66</v>
      </c>
      <c r="K16" s="37">
        <f>SUM(K8:K15)</f>
        <v>4593606.8657416496</v>
      </c>
    </row>
    <row r="17" spans="2:13" ht="20.25" customHeight="1" x14ac:dyDescent="0.2">
      <c r="B17" s="11" t="s">
        <v>447</v>
      </c>
      <c r="C17" s="12">
        <v>12472.75</v>
      </c>
      <c r="D17" s="13">
        <v>80</v>
      </c>
      <c r="E17" s="12">
        <v>997820</v>
      </c>
      <c r="F17" s="14">
        <v>12472.75</v>
      </c>
      <c r="G17" s="14">
        <v>80</v>
      </c>
      <c r="H17" s="15">
        <f t="shared" si="0"/>
        <v>997820</v>
      </c>
      <c r="I17" s="10"/>
      <c r="J17" s="16">
        <f t="shared" si="1"/>
        <v>-997820</v>
      </c>
      <c r="K17" s="10">
        <f t="shared" si="2"/>
        <v>1111011.1560651411</v>
      </c>
    </row>
    <row r="18" spans="2:13" ht="20.25" customHeight="1" x14ac:dyDescent="0.2">
      <c r="B18" s="11" t="s">
        <v>448</v>
      </c>
      <c r="C18" s="12">
        <v>9385</v>
      </c>
      <c r="D18" s="13">
        <v>70</v>
      </c>
      <c r="E18" s="12">
        <v>655150</v>
      </c>
      <c r="F18" s="14">
        <v>9385</v>
      </c>
      <c r="G18" s="14">
        <v>70</v>
      </c>
      <c r="H18" s="15">
        <v>655150</v>
      </c>
      <c r="I18" s="10">
        <f>F18*G18</f>
        <v>656950</v>
      </c>
      <c r="J18" s="16">
        <f t="shared" si="1"/>
        <v>1800</v>
      </c>
      <c r="K18" s="10">
        <f t="shared" si="2"/>
        <v>729469.20175590506</v>
      </c>
    </row>
    <row r="19" spans="2:13" ht="20.25" customHeight="1" x14ac:dyDescent="0.2">
      <c r="B19" s="11" t="s">
        <v>449</v>
      </c>
      <c r="C19" s="12">
        <v>13875.8</v>
      </c>
      <c r="D19" s="13">
        <v>22</v>
      </c>
      <c r="E19" s="12">
        <v>301344.8</v>
      </c>
      <c r="F19" s="14">
        <v>13875.8</v>
      </c>
      <c r="G19" s="14">
        <v>22</v>
      </c>
      <c r="H19" s="15">
        <v>301344.8</v>
      </c>
      <c r="I19" s="10">
        <f>F19*G19</f>
        <v>305267.59999999998</v>
      </c>
      <c r="J19" s="16">
        <f t="shared" si="1"/>
        <v>3922.7999999999884</v>
      </c>
      <c r="K19" s="10">
        <f t="shared" si="2"/>
        <v>335528.88759718055</v>
      </c>
    </row>
    <row r="20" spans="2:13" ht="20.25" customHeight="1" x14ac:dyDescent="0.2">
      <c r="B20" s="11"/>
      <c r="C20" s="12"/>
      <c r="D20" s="13"/>
      <c r="E20" s="12"/>
      <c r="F20" s="14"/>
      <c r="G20" s="14"/>
      <c r="H20" s="36">
        <f>SUM(H17:H19)</f>
        <v>1954314.8</v>
      </c>
      <c r="I20" s="10"/>
      <c r="J20" s="16"/>
      <c r="K20" s="37">
        <f>SUM(K17:K19)</f>
        <v>2176009.2454182268</v>
      </c>
    </row>
    <row r="21" spans="2:13" ht="20.25" customHeight="1" x14ac:dyDescent="0.2">
      <c r="B21" s="11" t="s">
        <v>450</v>
      </c>
      <c r="C21" s="12">
        <v>49587.24</v>
      </c>
      <c r="D21" s="13">
        <v>11</v>
      </c>
      <c r="E21" s="12">
        <v>521562.94</v>
      </c>
      <c r="F21" s="14">
        <v>49587.24</v>
      </c>
      <c r="G21" s="14">
        <v>11</v>
      </c>
      <c r="H21" s="15">
        <v>521562.94</v>
      </c>
      <c r="I21" s="10">
        <f>F21*G21</f>
        <v>545459.64</v>
      </c>
      <c r="J21" s="16">
        <f t="shared" si="1"/>
        <v>23896.700000000012</v>
      </c>
      <c r="K21" s="10">
        <f>H21*$H$37</f>
        <v>580728.23247693351</v>
      </c>
    </row>
    <row r="22" spans="2:13" ht="20.25" customHeight="1" x14ac:dyDescent="0.2">
      <c r="B22" s="11" t="s">
        <v>451</v>
      </c>
      <c r="C22" s="13">
        <v>870.7</v>
      </c>
      <c r="D22" s="13">
        <v>651</v>
      </c>
      <c r="E22" s="12">
        <v>566822.18999999994</v>
      </c>
      <c r="F22" s="14">
        <v>870.7</v>
      </c>
      <c r="G22" s="14">
        <v>651</v>
      </c>
      <c r="H22" s="15">
        <v>566822.18999999994</v>
      </c>
      <c r="I22" s="10">
        <f>F22*G22</f>
        <v>566825.70000000007</v>
      </c>
      <c r="J22" s="16">
        <f t="shared" si="1"/>
        <v>3.5100000001257285</v>
      </c>
      <c r="K22" s="10">
        <f t="shared" ref="K22:K34" si="3">H22*$H$37</f>
        <v>631121.62173064775</v>
      </c>
      <c r="L22" s="35">
        <f>SUM(K21:K22)</f>
        <v>1211849.8542075814</v>
      </c>
      <c r="M22" s="16">
        <f>H21+H22</f>
        <v>1088385.1299999999</v>
      </c>
    </row>
    <row r="23" spans="2:13" ht="20.25" customHeight="1" x14ac:dyDescent="0.2">
      <c r="B23" s="11" t="s">
        <v>452</v>
      </c>
      <c r="C23" s="13">
        <v>42.4</v>
      </c>
      <c r="D23" s="13">
        <v>55</v>
      </c>
      <c r="E23" s="12">
        <v>2332</v>
      </c>
      <c r="F23" s="14">
        <v>42.4</v>
      </c>
      <c r="G23" s="14">
        <v>55</v>
      </c>
      <c r="H23" s="15">
        <f t="shared" si="0"/>
        <v>2332</v>
      </c>
      <c r="I23" s="10"/>
      <c r="J23" s="16">
        <f t="shared" si="1"/>
        <v>-2332</v>
      </c>
      <c r="K23" s="10">
        <f t="shared" si="3"/>
        <v>2596.5384698080907</v>
      </c>
    </row>
    <row r="24" spans="2:13" ht="28.5" x14ac:dyDescent="0.2">
      <c r="B24" s="17" t="s">
        <v>453</v>
      </c>
      <c r="C24" s="13">
        <v>14.04</v>
      </c>
      <c r="D24" s="12">
        <v>16000</v>
      </c>
      <c r="E24" s="12">
        <v>224640</v>
      </c>
      <c r="F24" s="14">
        <v>14.04</v>
      </c>
      <c r="G24" s="14">
        <v>16000</v>
      </c>
      <c r="H24" s="15">
        <f t="shared" si="0"/>
        <v>224640</v>
      </c>
      <c r="I24" s="10"/>
      <c r="J24" s="16">
        <f t="shared" si="1"/>
        <v>-224640</v>
      </c>
      <c r="K24" s="10">
        <f t="shared" si="3"/>
        <v>250122.81383262842</v>
      </c>
    </row>
    <row r="25" spans="2:13" ht="20.25" customHeight="1" x14ac:dyDescent="0.2">
      <c r="B25" s="11" t="s">
        <v>454</v>
      </c>
      <c r="C25" s="12">
        <v>5114.4399999999996</v>
      </c>
      <c r="D25" s="13">
        <v>17</v>
      </c>
      <c r="E25" s="12">
        <v>89033.89</v>
      </c>
      <c r="F25" s="14">
        <v>5114.4399999999996</v>
      </c>
      <c r="G25" s="14">
        <v>17</v>
      </c>
      <c r="H25" s="15">
        <v>89033.89</v>
      </c>
      <c r="I25" s="10">
        <f>F25*G25</f>
        <v>86945.48</v>
      </c>
      <c r="J25" s="16">
        <f t="shared" si="1"/>
        <v>-2088.4100000000035</v>
      </c>
      <c r="K25" s="10">
        <f t="shared" si="3"/>
        <v>99133.75664736786</v>
      </c>
    </row>
    <row r="26" spans="2:13" ht="20.25" customHeight="1" x14ac:dyDescent="0.2">
      <c r="B26" s="11" t="s">
        <v>455</v>
      </c>
      <c r="C26" s="13">
        <v>909.34</v>
      </c>
      <c r="D26" s="13">
        <v>69</v>
      </c>
      <c r="E26" s="12">
        <v>62787</v>
      </c>
      <c r="F26" s="14">
        <v>909.34</v>
      </c>
      <c r="G26" s="14">
        <v>69</v>
      </c>
      <c r="H26" s="15">
        <v>62787</v>
      </c>
      <c r="I26" s="10">
        <f>F26*G26</f>
        <v>62744.46</v>
      </c>
      <c r="J26" s="16">
        <f t="shared" si="1"/>
        <v>-42.540000000000873</v>
      </c>
      <c r="K26" s="10">
        <f t="shared" si="3"/>
        <v>69909.460078833872</v>
      </c>
    </row>
    <row r="27" spans="2:13" ht="20.25" customHeight="1" x14ac:dyDescent="0.2">
      <c r="B27" s="11" t="s">
        <v>456</v>
      </c>
      <c r="C27" s="12">
        <v>2568.1</v>
      </c>
      <c r="D27" s="13">
        <v>140</v>
      </c>
      <c r="E27" s="12">
        <v>359534</v>
      </c>
      <c r="F27" s="14">
        <v>2568.1</v>
      </c>
      <c r="G27" s="14">
        <v>140</v>
      </c>
      <c r="H27" s="15">
        <f t="shared" si="0"/>
        <v>359534</v>
      </c>
      <c r="I27" s="10"/>
      <c r="J27" s="16">
        <f t="shared" si="1"/>
        <v>-359534</v>
      </c>
      <c r="K27" s="10">
        <f t="shared" si="3"/>
        <v>400318.98036191339</v>
      </c>
    </row>
    <row r="28" spans="2:13" ht="20.25" customHeight="1" x14ac:dyDescent="0.2">
      <c r="B28" s="11" t="s">
        <v>446</v>
      </c>
      <c r="C28" s="12">
        <v>10525</v>
      </c>
      <c r="D28" s="13">
        <v>17</v>
      </c>
      <c r="E28" s="12">
        <v>178925</v>
      </c>
      <c r="F28" s="14">
        <v>10525</v>
      </c>
      <c r="G28" s="14">
        <v>17</v>
      </c>
      <c r="H28" s="15">
        <f t="shared" si="0"/>
        <v>178925</v>
      </c>
      <c r="I28" s="10"/>
      <c r="J28" s="16">
        <f t="shared" si="1"/>
        <v>-178925</v>
      </c>
      <c r="K28" s="10">
        <f t="shared" si="3"/>
        <v>199221.97500446509</v>
      </c>
    </row>
    <row r="29" spans="2:13" ht="20.25" customHeight="1" x14ac:dyDescent="0.2">
      <c r="B29" s="11" t="s">
        <v>457</v>
      </c>
      <c r="C29" s="12">
        <v>4350.3999999999996</v>
      </c>
      <c r="D29" s="13">
        <v>41</v>
      </c>
      <c r="E29" s="12">
        <v>178257.16</v>
      </c>
      <c r="F29" s="14">
        <v>4350.3999999999996</v>
      </c>
      <c r="G29" s="14">
        <v>41</v>
      </c>
      <c r="H29" s="15">
        <v>178257.16</v>
      </c>
      <c r="I29" s="10">
        <f>F29*G29</f>
        <v>178366.4</v>
      </c>
      <c r="J29" s="16">
        <f t="shared" si="1"/>
        <v>109.23999999999069</v>
      </c>
      <c r="K29" s="10">
        <f t="shared" si="3"/>
        <v>198478.37626875471</v>
      </c>
    </row>
    <row r="30" spans="2:13" ht="20.25" customHeight="1" x14ac:dyDescent="0.2">
      <c r="B30" s="11" t="s">
        <v>458</v>
      </c>
      <c r="C30" s="12">
        <v>2464</v>
      </c>
      <c r="D30" s="13">
        <v>65</v>
      </c>
      <c r="E30" s="12">
        <v>160325</v>
      </c>
      <c r="F30" s="14">
        <v>2464</v>
      </c>
      <c r="G30" s="14">
        <v>65</v>
      </c>
      <c r="H30" s="15">
        <v>160325</v>
      </c>
      <c r="I30" s="10">
        <f>F30*G30</f>
        <v>160160</v>
      </c>
      <c r="J30" s="16">
        <f t="shared" si="1"/>
        <v>-165</v>
      </c>
      <c r="K30" s="10">
        <f t="shared" si="3"/>
        <v>178512.01979930623</v>
      </c>
    </row>
    <row r="31" spans="2:13" ht="20.25" customHeight="1" x14ac:dyDescent="0.2">
      <c r="B31" s="11" t="s">
        <v>459</v>
      </c>
      <c r="C31" s="13"/>
      <c r="D31" s="13"/>
      <c r="E31" s="12">
        <v>818500</v>
      </c>
      <c r="F31" s="14"/>
      <c r="G31" s="14"/>
      <c r="H31" s="15">
        <v>818500</v>
      </c>
      <c r="I31" s="10"/>
      <c r="J31" s="16">
        <f t="shared" si="1"/>
        <v>-818500</v>
      </c>
      <c r="K31" s="10">
        <f t="shared" si="3"/>
        <v>911349.37287217926</v>
      </c>
    </row>
    <row r="32" spans="2:13" ht="20.25" customHeight="1" x14ac:dyDescent="0.2">
      <c r="B32" s="11" t="s">
        <v>460</v>
      </c>
      <c r="C32" s="13"/>
      <c r="D32" s="13"/>
      <c r="E32" s="12">
        <v>276529.75</v>
      </c>
      <c r="F32" s="14"/>
      <c r="G32" s="14"/>
      <c r="H32" s="15">
        <v>276529.75</v>
      </c>
      <c r="I32" s="10"/>
      <c r="J32" s="16">
        <f t="shared" si="1"/>
        <v>-276529.75</v>
      </c>
      <c r="K32" s="10">
        <f t="shared" si="3"/>
        <v>307898.85674160114</v>
      </c>
    </row>
    <row r="33" spans="2:12" ht="20.25" customHeight="1" x14ac:dyDescent="0.2">
      <c r="B33" s="11" t="s">
        <v>461</v>
      </c>
      <c r="C33" s="13"/>
      <c r="D33" s="13"/>
      <c r="E33" s="12">
        <v>395246.05</v>
      </c>
      <c r="F33" s="14"/>
      <c r="G33" s="14"/>
      <c r="H33" s="15">
        <v>395246.05</v>
      </c>
      <c r="I33" s="10"/>
      <c r="J33" s="16">
        <f t="shared" si="1"/>
        <v>-395246.05</v>
      </c>
      <c r="K33" s="10">
        <f t="shared" si="3"/>
        <v>440082.15002774098</v>
      </c>
    </row>
    <row r="34" spans="2:12" ht="20.25" customHeight="1" x14ac:dyDescent="0.2">
      <c r="B34" s="11" t="s">
        <v>462</v>
      </c>
      <c r="C34" s="13"/>
      <c r="D34" s="13"/>
      <c r="E34" s="12">
        <v>1222258.6100000001</v>
      </c>
      <c r="F34" s="14"/>
      <c r="G34" s="14"/>
      <c r="H34" s="15">
        <v>1222258.6100000001</v>
      </c>
      <c r="I34" s="10"/>
      <c r="J34" s="16">
        <f t="shared" si="1"/>
        <v>-1222258.6100000001</v>
      </c>
      <c r="K34" s="10">
        <f t="shared" si="3"/>
        <v>1360909.7345279434</v>
      </c>
    </row>
    <row r="35" spans="2:12" ht="20.25" customHeight="1" x14ac:dyDescent="0.2">
      <c r="B35" s="11"/>
      <c r="C35" s="13"/>
      <c r="D35" s="13"/>
      <c r="E35" s="12"/>
      <c r="F35" s="14"/>
      <c r="G35" s="14"/>
      <c r="H35" s="36">
        <f>SUM(H21:H34)</f>
        <v>5056753.59</v>
      </c>
      <c r="I35" s="10"/>
      <c r="J35" s="16"/>
      <c r="K35" s="37">
        <f>SUM(K21:K34)</f>
        <v>5630383.888840124</v>
      </c>
    </row>
    <row r="36" spans="2:12" ht="20.25" customHeight="1" x14ac:dyDescent="0.2">
      <c r="B36" s="11" t="s">
        <v>463</v>
      </c>
      <c r="C36" s="13"/>
      <c r="D36" s="13"/>
      <c r="E36" s="18">
        <v>11136673</v>
      </c>
      <c r="F36" s="14"/>
      <c r="G36" s="14"/>
      <c r="H36" s="15">
        <f>SUM(H8:H34)</f>
        <v>17216592.510000002</v>
      </c>
      <c r="I36" s="10"/>
      <c r="J36" s="10">
        <f>SUM(J8:J34)</f>
        <v>-12463386.129999999</v>
      </c>
    </row>
    <row r="37" spans="2:12" ht="20.25" customHeight="1" x14ac:dyDescent="0.2">
      <c r="B37" s="11"/>
      <c r="C37" s="13" t="s">
        <v>464</v>
      </c>
      <c r="D37" s="13">
        <v>1.1100000000000001</v>
      </c>
      <c r="E37" s="13"/>
      <c r="F37" s="14"/>
      <c r="G37" s="14"/>
      <c r="H37" s="15">
        <v>1.1134384518902618</v>
      </c>
      <c r="I37" s="10"/>
    </row>
    <row r="38" spans="2:12" ht="20.25" customHeight="1" thickBot="1" x14ac:dyDescent="0.25">
      <c r="B38" s="19" t="s">
        <v>465</v>
      </c>
      <c r="C38" s="20">
        <v>12400000</v>
      </c>
      <c r="D38" s="21"/>
      <c r="E38" s="21"/>
      <c r="F38" s="22"/>
      <c r="G38" s="22"/>
      <c r="H38" s="23">
        <f>H36*H37</f>
        <v>19169616.11115988</v>
      </c>
      <c r="I38" s="10"/>
      <c r="J38" s="16">
        <f>H36+J36</f>
        <v>4753206.3800000027</v>
      </c>
      <c r="K38" s="24"/>
      <c r="L38" s="16"/>
    </row>
    <row r="39" spans="2:12" x14ac:dyDescent="0.2">
      <c r="B39" s="5" t="s">
        <v>466</v>
      </c>
      <c r="F39" s="10"/>
      <c r="G39" s="10"/>
      <c r="H39" s="10"/>
      <c r="I39" s="10"/>
    </row>
    <row r="40" spans="2:12" x14ac:dyDescent="0.2">
      <c r="B40" s="5" t="s">
        <v>467</v>
      </c>
    </row>
    <row r="41" spans="2:12" x14ac:dyDescent="0.2">
      <c r="B41" s="5" t="s">
        <v>468</v>
      </c>
    </row>
    <row r="42" spans="2:12" x14ac:dyDescent="0.2">
      <c r="B42" s="5" t="s">
        <v>469</v>
      </c>
    </row>
    <row r="43" spans="2:12" x14ac:dyDescent="0.2">
      <c r="B43" s="5" t="s">
        <v>470</v>
      </c>
    </row>
    <row r="45" spans="2:12" x14ac:dyDescent="0.2">
      <c r="B45" s="5" t="s">
        <v>470</v>
      </c>
    </row>
  </sheetData>
  <mergeCells count="1">
    <mergeCell ref="B3:H3"/>
  </mergeCells>
  <pageMargins left="0.25" right="0.25"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0C879-9B26-47A7-81FF-A6A14FBABA33}">
  <sheetPr>
    <pageSetUpPr fitToPage="1"/>
  </sheetPr>
  <dimension ref="A3:L29606"/>
  <sheetViews>
    <sheetView topLeftCell="C1" workbookViewId="0">
      <selection activeCell="C3" sqref="C3:K273"/>
    </sheetView>
  </sheetViews>
  <sheetFormatPr defaultRowHeight="14.25" x14ac:dyDescent="0.2"/>
  <cols>
    <col min="1" max="1" width="8.625" customWidth="1"/>
    <col min="2" max="2" width="19" customWidth="1"/>
    <col min="3" max="3" width="8" customWidth="1"/>
    <col min="4" max="4" width="26.5" customWidth="1"/>
    <col min="5" max="5" width="12.75" customWidth="1"/>
    <col min="6" max="6" width="33.5" customWidth="1"/>
    <col min="7" max="7" width="9" customWidth="1"/>
    <col min="8" max="8" width="17.25" customWidth="1"/>
    <col min="9" max="9" width="36.875" customWidth="1"/>
    <col min="10" max="10" width="11.125" customWidth="1"/>
    <col min="11" max="11" width="13.75" style="3" bestFit="1" customWidth="1"/>
    <col min="12" max="12" width="11.25" bestFit="1" customWidth="1"/>
  </cols>
  <sheetData>
    <row r="3" spans="1:12" x14ac:dyDescent="0.2">
      <c r="J3" s="31" t="s">
        <v>1</v>
      </c>
      <c r="K3"/>
    </row>
    <row r="4" spans="1:12" x14ac:dyDescent="0.2">
      <c r="A4" s="31" t="s">
        <v>2</v>
      </c>
      <c r="B4" s="31" t="s">
        <v>3</v>
      </c>
      <c r="C4" s="31" t="s">
        <v>4</v>
      </c>
      <c r="D4" s="31" t="s">
        <v>5</v>
      </c>
      <c r="E4" s="31" t="s">
        <v>6</v>
      </c>
      <c r="F4" s="31" t="s">
        <v>7</v>
      </c>
      <c r="G4" s="31" t="s">
        <v>8</v>
      </c>
      <c r="H4" s="31" t="s">
        <v>9</v>
      </c>
      <c r="I4" s="31" t="s">
        <v>10</v>
      </c>
      <c r="J4" t="s">
        <v>11</v>
      </c>
      <c r="K4" t="s">
        <v>12</v>
      </c>
      <c r="L4" t="s">
        <v>13</v>
      </c>
    </row>
    <row r="5" spans="1:12" x14ac:dyDescent="0.2">
      <c r="A5">
        <v>10239</v>
      </c>
      <c r="B5" t="s">
        <v>125</v>
      </c>
      <c r="C5">
        <v>2496</v>
      </c>
      <c r="D5" t="s">
        <v>126</v>
      </c>
      <c r="E5">
        <v>3050010</v>
      </c>
      <c r="F5" t="s">
        <v>18</v>
      </c>
      <c r="G5">
        <v>911</v>
      </c>
      <c r="H5" t="s">
        <v>33</v>
      </c>
      <c r="I5" t="s">
        <v>34</v>
      </c>
      <c r="J5">
        <v>1</v>
      </c>
      <c r="K5">
        <v>172.08016000000001</v>
      </c>
    </row>
    <row r="6" spans="1:12" x14ac:dyDescent="0.2">
      <c r="C6">
        <v>2577</v>
      </c>
      <c r="D6" t="s">
        <v>127</v>
      </c>
      <c r="E6">
        <v>3050004</v>
      </c>
      <c r="F6" t="s">
        <v>37</v>
      </c>
      <c r="G6">
        <v>989</v>
      </c>
      <c r="H6" t="s">
        <v>43</v>
      </c>
      <c r="I6" t="s">
        <v>44</v>
      </c>
      <c r="J6">
        <v>8</v>
      </c>
      <c r="K6">
        <v>710.22843999999998</v>
      </c>
    </row>
    <row r="7" spans="1:12" x14ac:dyDescent="0.2">
      <c r="C7">
        <v>2599</v>
      </c>
      <c r="D7" t="s">
        <v>128</v>
      </c>
      <c r="E7">
        <v>3050007</v>
      </c>
      <c r="F7" t="s">
        <v>16</v>
      </c>
      <c r="G7">
        <v>1008</v>
      </c>
      <c r="H7" t="s">
        <v>35</v>
      </c>
      <c r="I7" t="s">
        <v>36</v>
      </c>
      <c r="J7">
        <v>1</v>
      </c>
      <c r="K7">
        <v>202.08678</v>
      </c>
    </row>
    <row r="8" spans="1:12" x14ac:dyDescent="0.2">
      <c r="C8">
        <v>2836</v>
      </c>
      <c r="D8" t="s">
        <v>129</v>
      </c>
      <c r="E8">
        <v>3050008</v>
      </c>
      <c r="F8" t="s">
        <v>40</v>
      </c>
      <c r="G8">
        <v>1165</v>
      </c>
      <c r="H8" t="s">
        <v>130</v>
      </c>
      <c r="I8" t="s">
        <v>131</v>
      </c>
      <c r="J8">
        <v>1</v>
      </c>
      <c r="K8"/>
    </row>
    <row r="9" spans="1:12" x14ac:dyDescent="0.2">
      <c r="C9">
        <v>4316</v>
      </c>
      <c r="D9" t="s">
        <v>132</v>
      </c>
      <c r="E9">
        <v>3050008</v>
      </c>
      <c r="F9" t="s">
        <v>40</v>
      </c>
      <c r="G9">
        <v>1534</v>
      </c>
      <c r="H9" t="s">
        <v>41</v>
      </c>
      <c r="I9" t="s">
        <v>42</v>
      </c>
      <c r="J9">
        <v>2</v>
      </c>
      <c r="K9">
        <v>1531.4485999999999</v>
      </c>
    </row>
    <row r="10" spans="1:12" x14ac:dyDescent="0.2">
      <c r="C10">
        <v>5361</v>
      </c>
      <c r="D10" t="s">
        <v>133</v>
      </c>
      <c r="E10">
        <v>3050003</v>
      </c>
      <c r="F10" t="s">
        <v>17</v>
      </c>
      <c r="G10">
        <v>1818</v>
      </c>
      <c r="H10" t="s">
        <v>134</v>
      </c>
      <c r="I10" t="s">
        <v>135</v>
      </c>
      <c r="J10">
        <v>1</v>
      </c>
      <c r="K10">
        <v>1768.6499600000002</v>
      </c>
    </row>
    <row r="11" spans="1:12" x14ac:dyDescent="0.2">
      <c r="C11">
        <v>5373</v>
      </c>
      <c r="D11" t="s">
        <v>136</v>
      </c>
      <c r="E11">
        <v>3050003</v>
      </c>
      <c r="F11" t="s">
        <v>17</v>
      </c>
      <c r="G11">
        <v>1830</v>
      </c>
      <c r="H11" t="s">
        <v>119</v>
      </c>
      <c r="I11" t="s">
        <v>120</v>
      </c>
      <c r="J11">
        <v>3</v>
      </c>
      <c r="K11">
        <v>113.90529000000001</v>
      </c>
    </row>
    <row r="12" spans="1:12" x14ac:dyDescent="0.2">
      <c r="C12">
        <v>5482</v>
      </c>
      <c r="D12" t="s">
        <v>137</v>
      </c>
      <c r="E12">
        <v>3050003</v>
      </c>
      <c r="F12" t="s">
        <v>17</v>
      </c>
      <c r="G12">
        <v>1929</v>
      </c>
      <c r="H12" t="s">
        <v>61</v>
      </c>
      <c r="I12" t="s">
        <v>62</v>
      </c>
      <c r="J12">
        <v>1</v>
      </c>
      <c r="K12">
        <v>34.524949999999997</v>
      </c>
    </row>
    <row r="13" spans="1:12" x14ac:dyDescent="0.2">
      <c r="C13">
        <v>5514</v>
      </c>
      <c r="D13" t="s">
        <v>138</v>
      </c>
      <c r="E13">
        <v>3050004</v>
      </c>
      <c r="F13" t="s">
        <v>37</v>
      </c>
      <c r="G13">
        <v>1959</v>
      </c>
      <c r="H13" t="s">
        <v>43</v>
      </c>
      <c r="I13" t="s">
        <v>44</v>
      </c>
      <c r="J13">
        <v>1</v>
      </c>
      <c r="K13">
        <v>88.778559999999999</v>
      </c>
    </row>
    <row r="14" spans="1:12" x14ac:dyDescent="0.2">
      <c r="C14">
        <v>6129</v>
      </c>
      <c r="D14" t="s">
        <v>139</v>
      </c>
      <c r="E14">
        <v>3050003</v>
      </c>
      <c r="F14" t="s">
        <v>17</v>
      </c>
      <c r="G14">
        <v>2148</v>
      </c>
      <c r="H14" t="s">
        <v>134</v>
      </c>
      <c r="I14" t="s">
        <v>135</v>
      </c>
      <c r="J14">
        <v>1</v>
      </c>
      <c r="K14">
        <v>1423.8451000000002</v>
      </c>
    </row>
    <row r="15" spans="1:12" x14ac:dyDescent="0.2">
      <c r="C15">
        <v>6139</v>
      </c>
      <c r="D15" t="s">
        <v>140</v>
      </c>
      <c r="E15">
        <v>3050003</v>
      </c>
      <c r="F15" t="s">
        <v>17</v>
      </c>
      <c r="G15">
        <v>2154</v>
      </c>
      <c r="H15" t="s">
        <v>51</v>
      </c>
      <c r="I15" t="s">
        <v>52</v>
      </c>
      <c r="J15">
        <v>1</v>
      </c>
      <c r="K15">
        <v>185.6627</v>
      </c>
    </row>
    <row r="16" spans="1:12" x14ac:dyDescent="0.2">
      <c r="C16">
        <v>6140</v>
      </c>
      <c r="D16" t="s">
        <v>141</v>
      </c>
      <c r="E16">
        <v>3050003</v>
      </c>
      <c r="F16" t="s">
        <v>17</v>
      </c>
      <c r="G16">
        <v>2155</v>
      </c>
      <c r="H16" t="s">
        <v>61</v>
      </c>
      <c r="I16" t="s">
        <v>62</v>
      </c>
      <c r="J16">
        <v>1</v>
      </c>
      <c r="K16">
        <v>837.71566999999993</v>
      </c>
    </row>
    <row r="17" spans="3:11" x14ac:dyDescent="0.2">
      <c r="C17">
        <v>6646</v>
      </c>
      <c r="D17" t="s">
        <v>142</v>
      </c>
      <c r="E17">
        <v>3050002</v>
      </c>
      <c r="F17" t="s">
        <v>14</v>
      </c>
      <c r="G17">
        <v>2397</v>
      </c>
      <c r="H17" t="s">
        <v>25</v>
      </c>
      <c r="I17" t="s">
        <v>26</v>
      </c>
      <c r="J17">
        <v>1</v>
      </c>
      <c r="K17">
        <v>84.804640000000006</v>
      </c>
    </row>
    <row r="18" spans="3:11" x14ac:dyDescent="0.2">
      <c r="C18">
        <v>6718</v>
      </c>
      <c r="D18" t="s">
        <v>143</v>
      </c>
      <c r="E18">
        <v>3050003</v>
      </c>
      <c r="F18" t="s">
        <v>17</v>
      </c>
      <c r="G18">
        <v>2465</v>
      </c>
      <c r="H18" t="s">
        <v>81</v>
      </c>
      <c r="I18" t="s">
        <v>82</v>
      </c>
      <c r="J18">
        <v>1</v>
      </c>
      <c r="K18">
        <v>310.92</v>
      </c>
    </row>
    <row r="19" spans="3:11" x14ac:dyDescent="0.2">
      <c r="C19">
        <v>7513</v>
      </c>
      <c r="D19" t="s">
        <v>144</v>
      </c>
      <c r="E19">
        <v>3050003</v>
      </c>
      <c r="F19" t="s">
        <v>17</v>
      </c>
      <c r="G19">
        <v>2645</v>
      </c>
      <c r="H19" t="s">
        <v>67</v>
      </c>
      <c r="I19" t="s">
        <v>68</v>
      </c>
      <c r="J19">
        <v>12</v>
      </c>
      <c r="K19">
        <v>8663.2752899999996</v>
      </c>
    </row>
    <row r="20" spans="3:11" x14ac:dyDescent="0.2">
      <c r="C20">
        <v>7534</v>
      </c>
      <c r="D20" t="s">
        <v>145</v>
      </c>
      <c r="E20">
        <v>3050003</v>
      </c>
      <c r="F20" t="s">
        <v>17</v>
      </c>
      <c r="G20">
        <v>2666</v>
      </c>
      <c r="H20" t="s">
        <v>113</v>
      </c>
      <c r="I20" t="s">
        <v>114</v>
      </c>
      <c r="J20">
        <v>8</v>
      </c>
      <c r="K20">
        <v>6479.6265500000009</v>
      </c>
    </row>
    <row r="21" spans="3:11" x14ac:dyDescent="0.2">
      <c r="C21">
        <v>7556</v>
      </c>
      <c r="D21" t="s">
        <v>146</v>
      </c>
      <c r="E21">
        <v>3050003</v>
      </c>
      <c r="F21" t="s">
        <v>17</v>
      </c>
      <c r="G21">
        <v>2689</v>
      </c>
      <c r="H21" t="s">
        <v>77</v>
      </c>
      <c r="I21" t="s">
        <v>78</v>
      </c>
      <c r="J21">
        <v>41</v>
      </c>
      <c r="K21">
        <v>34657.008000000002</v>
      </c>
    </row>
    <row r="22" spans="3:11" x14ac:dyDescent="0.2">
      <c r="C22">
        <v>7625</v>
      </c>
      <c r="D22" t="s">
        <v>147</v>
      </c>
      <c r="E22">
        <v>3050006</v>
      </c>
      <c r="F22" t="s">
        <v>20</v>
      </c>
      <c r="G22">
        <v>2746</v>
      </c>
      <c r="H22" t="s">
        <v>21</v>
      </c>
      <c r="I22" t="s">
        <v>22</v>
      </c>
      <c r="J22">
        <v>8</v>
      </c>
      <c r="K22">
        <v>1173.7505800000001</v>
      </c>
    </row>
    <row r="23" spans="3:11" x14ac:dyDescent="0.2">
      <c r="C23">
        <v>7626</v>
      </c>
      <c r="D23" t="s">
        <v>148</v>
      </c>
      <c r="E23">
        <v>3050003</v>
      </c>
      <c r="F23" t="s">
        <v>17</v>
      </c>
      <c r="G23">
        <v>2747</v>
      </c>
      <c r="H23" t="s">
        <v>95</v>
      </c>
      <c r="I23" t="s">
        <v>96</v>
      </c>
      <c r="J23">
        <v>1</v>
      </c>
      <c r="K23">
        <v>2363.39804</v>
      </c>
    </row>
    <row r="24" spans="3:11" x14ac:dyDescent="0.2">
      <c r="C24">
        <v>7627</v>
      </c>
      <c r="D24" t="s">
        <v>149</v>
      </c>
      <c r="E24">
        <v>3050010</v>
      </c>
      <c r="F24" t="s">
        <v>18</v>
      </c>
      <c r="G24">
        <v>2748</v>
      </c>
      <c r="H24" t="s">
        <v>27</v>
      </c>
      <c r="I24" t="s">
        <v>28</v>
      </c>
      <c r="J24">
        <v>1</v>
      </c>
      <c r="K24">
        <v>221.88172</v>
      </c>
    </row>
    <row r="25" spans="3:11" x14ac:dyDescent="0.2">
      <c r="C25">
        <v>7628</v>
      </c>
      <c r="D25" t="s">
        <v>150</v>
      </c>
      <c r="E25">
        <v>3050010</v>
      </c>
      <c r="F25" t="s">
        <v>18</v>
      </c>
      <c r="G25">
        <v>2749</v>
      </c>
      <c r="H25" t="s">
        <v>33</v>
      </c>
      <c r="I25" t="s">
        <v>34</v>
      </c>
      <c r="J25">
        <v>8</v>
      </c>
      <c r="K25">
        <v>1376.6412899999998</v>
      </c>
    </row>
    <row r="26" spans="3:11" x14ac:dyDescent="0.2">
      <c r="C26">
        <v>7633</v>
      </c>
      <c r="D26" t="s">
        <v>151</v>
      </c>
      <c r="E26">
        <v>3050003</v>
      </c>
      <c r="F26" t="s">
        <v>17</v>
      </c>
      <c r="G26">
        <v>2754</v>
      </c>
      <c r="H26" t="s">
        <v>63</v>
      </c>
      <c r="I26" t="s">
        <v>64</v>
      </c>
      <c r="J26">
        <v>48</v>
      </c>
      <c r="K26">
        <v>10331.186400000001</v>
      </c>
    </row>
    <row r="27" spans="3:11" x14ac:dyDescent="0.2">
      <c r="C27">
        <v>7641</v>
      </c>
      <c r="D27" t="s">
        <v>152</v>
      </c>
      <c r="E27">
        <v>3050003</v>
      </c>
      <c r="F27" t="s">
        <v>17</v>
      </c>
      <c r="G27">
        <v>2762</v>
      </c>
      <c r="H27" t="s">
        <v>63</v>
      </c>
      <c r="I27" t="s">
        <v>64</v>
      </c>
      <c r="J27">
        <v>48</v>
      </c>
      <c r="K27">
        <v>21110.234500000002</v>
      </c>
    </row>
    <row r="28" spans="3:11" x14ac:dyDescent="0.2">
      <c r="C28">
        <v>7649</v>
      </c>
      <c r="D28" t="s">
        <v>153</v>
      </c>
      <c r="E28">
        <v>3050003</v>
      </c>
      <c r="F28" t="s">
        <v>17</v>
      </c>
      <c r="G28">
        <v>2768</v>
      </c>
      <c r="H28" t="s">
        <v>63</v>
      </c>
      <c r="I28" t="s">
        <v>64</v>
      </c>
      <c r="J28">
        <v>48</v>
      </c>
      <c r="K28">
        <v>10331.186400000001</v>
      </c>
    </row>
    <row r="29" spans="3:11" x14ac:dyDescent="0.2">
      <c r="C29">
        <v>7662</v>
      </c>
      <c r="D29" t="s">
        <v>154</v>
      </c>
      <c r="E29">
        <v>3050003</v>
      </c>
      <c r="F29" t="s">
        <v>17</v>
      </c>
      <c r="G29">
        <v>2781</v>
      </c>
      <c r="H29" t="s">
        <v>97</v>
      </c>
      <c r="I29" t="s">
        <v>98</v>
      </c>
      <c r="J29">
        <v>34</v>
      </c>
      <c r="K29">
        <v>12711.67632</v>
      </c>
    </row>
    <row r="30" spans="3:11" x14ac:dyDescent="0.2">
      <c r="C30">
        <v>7682</v>
      </c>
      <c r="D30" t="s">
        <v>155</v>
      </c>
      <c r="E30">
        <v>3050003</v>
      </c>
      <c r="F30" t="s">
        <v>17</v>
      </c>
      <c r="G30">
        <v>2785</v>
      </c>
      <c r="H30" t="s">
        <v>29</v>
      </c>
      <c r="I30" t="s">
        <v>30</v>
      </c>
      <c r="J30">
        <v>16</v>
      </c>
      <c r="K30">
        <v>1951.40642</v>
      </c>
    </row>
    <row r="31" spans="3:11" x14ac:dyDescent="0.2">
      <c r="C31">
        <v>7683</v>
      </c>
      <c r="D31" t="s">
        <v>156</v>
      </c>
      <c r="E31">
        <v>3050010</v>
      </c>
      <c r="F31" t="s">
        <v>18</v>
      </c>
      <c r="G31">
        <v>2786</v>
      </c>
      <c r="H31" t="s">
        <v>73</v>
      </c>
      <c r="I31" t="s">
        <v>74</v>
      </c>
      <c r="J31">
        <v>56</v>
      </c>
      <c r="K31">
        <v>475.04239999999999</v>
      </c>
    </row>
    <row r="32" spans="3:11" x14ac:dyDescent="0.2">
      <c r="C32">
        <v>7684</v>
      </c>
      <c r="D32" t="s">
        <v>157</v>
      </c>
      <c r="E32">
        <v>3050010</v>
      </c>
      <c r="F32" t="s">
        <v>18</v>
      </c>
      <c r="G32">
        <v>2787</v>
      </c>
      <c r="H32" t="s">
        <v>71</v>
      </c>
      <c r="I32" t="s">
        <v>72</v>
      </c>
      <c r="J32">
        <v>2</v>
      </c>
      <c r="K32">
        <v>916.77929999999992</v>
      </c>
    </row>
    <row r="33" spans="3:11" x14ac:dyDescent="0.2">
      <c r="C33">
        <v>7685</v>
      </c>
      <c r="D33" t="s">
        <v>158</v>
      </c>
      <c r="E33">
        <v>3050009</v>
      </c>
      <c r="F33" t="s">
        <v>15</v>
      </c>
      <c r="G33">
        <v>2788</v>
      </c>
      <c r="H33" t="s">
        <v>65</v>
      </c>
      <c r="I33" t="s">
        <v>66</v>
      </c>
      <c r="J33">
        <v>750</v>
      </c>
      <c r="K33">
        <v>153.04774</v>
      </c>
    </row>
    <row r="34" spans="3:11" x14ac:dyDescent="0.2">
      <c r="C34">
        <v>7688</v>
      </c>
      <c r="D34" t="s">
        <v>159</v>
      </c>
      <c r="E34">
        <v>3050010</v>
      </c>
      <c r="F34" t="s">
        <v>18</v>
      </c>
      <c r="G34">
        <v>2791</v>
      </c>
      <c r="H34" t="s">
        <v>33</v>
      </c>
      <c r="I34" t="s">
        <v>34</v>
      </c>
      <c r="J34">
        <v>14</v>
      </c>
      <c r="K34">
        <v>2409.1222499999999</v>
      </c>
    </row>
    <row r="35" spans="3:11" x14ac:dyDescent="0.2">
      <c r="C35">
        <v>7696</v>
      </c>
      <c r="D35" t="s">
        <v>160</v>
      </c>
      <c r="E35">
        <v>3050003</v>
      </c>
      <c r="F35" t="s">
        <v>17</v>
      </c>
      <c r="G35">
        <v>2799</v>
      </c>
      <c r="H35" t="s">
        <v>161</v>
      </c>
      <c r="I35" t="s">
        <v>162</v>
      </c>
      <c r="J35">
        <v>48</v>
      </c>
      <c r="K35">
        <v>10527.894190000001</v>
      </c>
    </row>
    <row r="36" spans="3:11" x14ac:dyDescent="0.2">
      <c r="C36">
        <v>7709</v>
      </c>
      <c r="D36" t="s">
        <v>163</v>
      </c>
      <c r="E36">
        <v>3050003</v>
      </c>
      <c r="F36" t="s">
        <v>17</v>
      </c>
      <c r="G36">
        <v>2810</v>
      </c>
      <c r="H36" t="s">
        <v>97</v>
      </c>
      <c r="I36" t="s">
        <v>98</v>
      </c>
      <c r="J36">
        <v>18</v>
      </c>
      <c r="K36">
        <v>6729.7109900000005</v>
      </c>
    </row>
    <row r="37" spans="3:11" x14ac:dyDescent="0.2">
      <c r="C37">
        <v>7711</v>
      </c>
      <c r="D37" t="s">
        <v>164</v>
      </c>
      <c r="E37">
        <v>3050003</v>
      </c>
      <c r="F37" t="s">
        <v>17</v>
      </c>
      <c r="G37">
        <v>2812</v>
      </c>
      <c r="H37" t="s">
        <v>63</v>
      </c>
      <c r="I37" t="s">
        <v>64</v>
      </c>
      <c r="J37">
        <v>88</v>
      </c>
      <c r="K37">
        <v>25670.219389999998</v>
      </c>
    </row>
    <row r="38" spans="3:11" x14ac:dyDescent="0.2">
      <c r="C38">
        <v>7721</v>
      </c>
      <c r="D38" t="s">
        <v>165</v>
      </c>
      <c r="E38">
        <v>3050003</v>
      </c>
      <c r="F38" t="s">
        <v>17</v>
      </c>
      <c r="G38">
        <v>2822</v>
      </c>
      <c r="H38" t="s">
        <v>61</v>
      </c>
      <c r="I38" t="s">
        <v>62</v>
      </c>
      <c r="J38">
        <v>8</v>
      </c>
      <c r="K38">
        <v>559.71572000000003</v>
      </c>
    </row>
    <row r="39" spans="3:11" x14ac:dyDescent="0.2">
      <c r="C39">
        <v>7724</v>
      </c>
      <c r="D39" t="s">
        <v>166</v>
      </c>
      <c r="E39">
        <v>3050010</v>
      </c>
      <c r="F39" t="s">
        <v>18</v>
      </c>
      <c r="G39">
        <v>2824</v>
      </c>
      <c r="H39" t="s">
        <v>33</v>
      </c>
      <c r="I39" t="s">
        <v>34</v>
      </c>
      <c r="J39">
        <v>2</v>
      </c>
      <c r="K39">
        <v>344.16032000000001</v>
      </c>
    </row>
    <row r="40" spans="3:11" x14ac:dyDescent="0.2">
      <c r="C40">
        <v>7729</v>
      </c>
      <c r="D40" t="s">
        <v>167</v>
      </c>
      <c r="E40">
        <v>3050010</v>
      </c>
      <c r="F40" t="s">
        <v>18</v>
      </c>
      <c r="G40">
        <v>2829</v>
      </c>
      <c r="H40" t="s">
        <v>33</v>
      </c>
      <c r="I40" t="s">
        <v>34</v>
      </c>
      <c r="J40">
        <v>10</v>
      </c>
      <c r="K40">
        <v>1720.80161</v>
      </c>
    </row>
    <row r="41" spans="3:11" x14ac:dyDescent="0.2">
      <c r="C41">
        <v>7743</v>
      </c>
      <c r="D41" t="s">
        <v>168</v>
      </c>
      <c r="E41">
        <v>3050003</v>
      </c>
      <c r="F41" t="s">
        <v>17</v>
      </c>
      <c r="G41">
        <v>2843</v>
      </c>
      <c r="H41" t="s">
        <v>161</v>
      </c>
      <c r="I41" t="s">
        <v>162</v>
      </c>
      <c r="J41">
        <v>3</v>
      </c>
      <c r="K41">
        <v>657.99339000000009</v>
      </c>
    </row>
    <row r="42" spans="3:11" x14ac:dyDescent="0.2">
      <c r="C42">
        <v>7901</v>
      </c>
      <c r="D42" t="s">
        <v>169</v>
      </c>
      <c r="E42">
        <v>3050003</v>
      </c>
      <c r="F42" t="s">
        <v>17</v>
      </c>
      <c r="G42">
        <v>2933</v>
      </c>
      <c r="H42" t="s">
        <v>161</v>
      </c>
      <c r="I42" t="s">
        <v>162</v>
      </c>
      <c r="J42">
        <v>45</v>
      </c>
      <c r="K42">
        <v>10105.35759</v>
      </c>
    </row>
    <row r="43" spans="3:11" x14ac:dyDescent="0.2">
      <c r="C43">
        <v>8064</v>
      </c>
      <c r="D43" t="s">
        <v>170</v>
      </c>
      <c r="E43">
        <v>3050003</v>
      </c>
      <c r="F43" t="s">
        <v>17</v>
      </c>
      <c r="G43">
        <v>2947</v>
      </c>
      <c r="H43" t="s">
        <v>161</v>
      </c>
      <c r="I43" t="s">
        <v>162</v>
      </c>
      <c r="J43">
        <v>48</v>
      </c>
      <c r="K43">
        <v>10779.0481</v>
      </c>
    </row>
    <row r="44" spans="3:11" x14ac:dyDescent="0.2">
      <c r="C44">
        <v>8097</v>
      </c>
      <c r="D44" t="s">
        <v>171</v>
      </c>
      <c r="E44">
        <v>3050003</v>
      </c>
      <c r="F44" t="s">
        <v>17</v>
      </c>
      <c r="G44">
        <v>2986</v>
      </c>
      <c r="H44" t="s">
        <v>161</v>
      </c>
      <c r="I44" t="s">
        <v>162</v>
      </c>
      <c r="J44">
        <v>144</v>
      </c>
      <c r="K44">
        <v>32337.14429</v>
      </c>
    </row>
    <row r="45" spans="3:11" x14ac:dyDescent="0.2">
      <c r="C45">
        <v>8101</v>
      </c>
      <c r="D45" t="s">
        <v>172</v>
      </c>
      <c r="E45">
        <v>3050010</v>
      </c>
      <c r="F45" t="s">
        <v>18</v>
      </c>
      <c r="G45">
        <v>2974</v>
      </c>
      <c r="H45" t="s">
        <v>33</v>
      </c>
      <c r="I45" t="s">
        <v>34</v>
      </c>
      <c r="J45">
        <v>1</v>
      </c>
      <c r="K45">
        <v>145.29261</v>
      </c>
    </row>
    <row r="46" spans="3:11" x14ac:dyDescent="0.2">
      <c r="C46">
        <v>8105</v>
      </c>
      <c r="D46" t="s">
        <v>173</v>
      </c>
      <c r="E46">
        <v>3050003</v>
      </c>
      <c r="F46" t="s">
        <v>17</v>
      </c>
      <c r="G46">
        <v>2978</v>
      </c>
      <c r="H46" t="s">
        <v>87</v>
      </c>
      <c r="I46" t="s">
        <v>88</v>
      </c>
      <c r="J46">
        <v>45</v>
      </c>
      <c r="K46">
        <v>894.91032999999993</v>
      </c>
    </row>
    <row r="47" spans="3:11" x14ac:dyDescent="0.2">
      <c r="C47">
        <v>8108</v>
      </c>
      <c r="D47" t="s">
        <v>174</v>
      </c>
      <c r="E47">
        <v>3050003</v>
      </c>
      <c r="F47" t="s">
        <v>17</v>
      </c>
      <c r="G47">
        <v>2989</v>
      </c>
      <c r="H47" t="s">
        <v>161</v>
      </c>
      <c r="I47" t="s">
        <v>162</v>
      </c>
      <c r="J47">
        <v>48</v>
      </c>
      <c r="K47">
        <v>10779.0481</v>
      </c>
    </row>
    <row r="48" spans="3:11" x14ac:dyDescent="0.2">
      <c r="C48">
        <v>8110</v>
      </c>
      <c r="D48" t="s">
        <v>175</v>
      </c>
      <c r="E48">
        <v>3050003</v>
      </c>
      <c r="F48" t="s">
        <v>17</v>
      </c>
      <c r="G48">
        <v>2991</v>
      </c>
      <c r="H48" t="s">
        <v>161</v>
      </c>
      <c r="I48" t="s">
        <v>162</v>
      </c>
      <c r="J48">
        <v>21</v>
      </c>
      <c r="K48">
        <v>4715.8335399999996</v>
      </c>
    </row>
    <row r="49" spans="3:11" x14ac:dyDescent="0.2">
      <c r="C49">
        <v>8111</v>
      </c>
      <c r="D49" t="s">
        <v>176</v>
      </c>
      <c r="E49">
        <v>3050003</v>
      </c>
      <c r="F49" t="s">
        <v>17</v>
      </c>
      <c r="G49">
        <v>2992</v>
      </c>
      <c r="H49" t="s">
        <v>67</v>
      </c>
      <c r="I49" t="s">
        <v>68</v>
      </c>
      <c r="J49">
        <v>6</v>
      </c>
      <c r="K49">
        <v>4019.61159</v>
      </c>
    </row>
    <row r="50" spans="3:11" x14ac:dyDescent="0.2">
      <c r="C50">
        <v>8112</v>
      </c>
      <c r="D50" t="s">
        <v>177</v>
      </c>
      <c r="E50">
        <v>3050009</v>
      </c>
      <c r="F50" t="s">
        <v>15</v>
      </c>
      <c r="G50">
        <v>2993</v>
      </c>
      <c r="H50" t="s">
        <v>57</v>
      </c>
      <c r="I50" t="s">
        <v>58</v>
      </c>
      <c r="J50">
        <v>1008</v>
      </c>
      <c r="K50">
        <v>54695.297529999996</v>
      </c>
    </row>
    <row r="51" spans="3:11" x14ac:dyDescent="0.2">
      <c r="C51">
        <v>8113</v>
      </c>
      <c r="D51" t="s">
        <v>178</v>
      </c>
      <c r="E51">
        <v>3050003</v>
      </c>
      <c r="F51" t="s">
        <v>17</v>
      </c>
      <c r="G51">
        <v>2994</v>
      </c>
      <c r="H51" t="s">
        <v>99</v>
      </c>
      <c r="I51" t="s">
        <v>100</v>
      </c>
      <c r="J51">
        <v>100</v>
      </c>
      <c r="K51">
        <v>1706.0501000000002</v>
      </c>
    </row>
    <row r="52" spans="3:11" x14ac:dyDescent="0.2">
      <c r="C52">
        <v>8114</v>
      </c>
      <c r="D52" t="s">
        <v>179</v>
      </c>
      <c r="E52">
        <v>3050010</v>
      </c>
      <c r="F52" t="s">
        <v>18</v>
      </c>
      <c r="G52">
        <v>2995</v>
      </c>
      <c r="H52" t="s">
        <v>79</v>
      </c>
      <c r="I52" t="s">
        <v>80</v>
      </c>
      <c r="J52">
        <v>15</v>
      </c>
      <c r="K52">
        <v>9000</v>
      </c>
    </row>
    <row r="53" spans="3:11" x14ac:dyDescent="0.2">
      <c r="C53">
        <v>8115</v>
      </c>
      <c r="D53" t="s">
        <v>180</v>
      </c>
      <c r="E53">
        <v>3050003</v>
      </c>
      <c r="F53" t="s">
        <v>17</v>
      </c>
      <c r="G53">
        <v>2996</v>
      </c>
      <c r="H53" t="s">
        <v>61</v>
      </c>
      <c r="I53" t="s">
        <v>62</v>
      </c>
      <c r="J53">
        <v>18</v>
      </c>
      <c r="K53">
        <v>772.06280000000004</v>
      </c>
    </row>
    <row r="54" spans="3:11" x14ac:dyDescent="0.2">
      <c r="C54">
        <v>8192</v>
      </c>
      <c r="D54" t="s">
        <v>181</v>
      </c>
      <c r="E54">
        <v>3050003</v>
      </c>
      <c r="F54" t="s">
        <v>17</v>
      </c>
      <c r="G54">
        <v>3004</v>
      </c>
      <c r="H54" t="s">
        <v>61</v>
      </c>
      <c r="I54" t="s">
        <v>62</v>
      </c>
      <c r="J54">
        <v>10</v>
      </c>
      <c r="K54">
        <v>345.24953999999997</v>
      </c>
    </row>
    <row r="55" spans="3:11" x14ac:dyDescent="0.2">
      <c r="C55">
        <v>8193</v>
      </c>
      <c r="D55" t="s">
        <v>182</v>
      </c>
      <c r="E55">
        <v>3050003</v>
      </c>
      <c r="F55" t="s">
        <v>17</v>
      </c>
      <c r="G55">
        <v>3005</v>
      </c>
      <c r="H55" t="s">
        <v>183</v>
      </c>
      <c r="I55" t="s">
        <v>184</v>
      </c>
      <c r="J55">
        <v>4</v>
      </c>
      <c r="K55">
        <v>860</v>
      </c>
    </row>
    <row r="56" spans="3:11" x14ac:dyDescent="0.2">
      <c r="C56">
        <v>8196</v>
      </c>
      <c r="D56" t="s">
        <v>185</v>
      </c>
      <c r="E56">
        <v>3050003</v>
      </c>
      <c r="F56" t="s">
        <v>17</v>
      </c>
      <c r="G56">
        <v>3015</v>
      </c>
      <c r="H56" t="s">
        <v>63</v>
      </c>
      <c r="I56" t="s">
        <v>64</v>
      </c>
      <c r="J56">
        <v>114</v>
      </c>
      <c r="K56">
        <v>24536.5677</v>
      </c>
    </row>
    <row r="57" spans="3:11" x14ac:dyDescent="0.2">
      <c r="C57">
        <v>8218</v>
      </c>
      <c r="D57" t="s">
        <v>186</v>
      </c>
      <c r="E57">
        <v>3050003</v>
      </c>
      <c r="F57" t="s">
        <v>17</v>
      </c>
      <c r="G57">
        <v>3037</v>
      </c>
      <c r="H57" t="s">
        <v>29</v>
      </c>
      <c r="I57" t="s">
        <v>30</v>
      </c>
      <c r="J57">
        <v>60</v>
      </c>
      <c r="K57">
        <v>7270.2896400000009</v>
      </c>
    </row>
    <row r="58" spans="3:11" x14ac:dyDescent="0.2">
      <c r="C58">
        <v>8220</v>
      </c>
      <c r="D58" t="s">
        <v>187</v>
      </c>
      <c r="E58">
        <v>3050009</v>
      </c>
      <c r="F58" t="s">
        <v>15</v>
      </c>
      <c r="G58">
        <v>3039</v>
      </c>
      <c r="H58" t="s">
        <v>65</v>
      </c>
      <c r="I58" t="s">
        <v>66</v>
      </c>
      <c r="J58">
        <v>2000</v>
      </c>
      <c r="K58">
        <v>304.52</v>
      </c>
    </row>
    <row r="59" spans="3:11" x14ac:dyDescent="0.2">
      <c r="C59">
        <v>8232</v>
      </c>
      <c r="D59" t="s">
        <v>188</v>
      </c>
      <c r="E59">
        <v>3050009</v>
      </c>
      <c r="F59" t="s">
        <v>15</v>
      </c>
      <c r="G59">
        <v>3051</v>
      </c>
      <c r="H59" t="s">
        <v>189</v>
      </c>
      <c r="I59" t="s">
        <v>190</v>
      </c>
      <c r="J59">
        <v>200</v>
      </c>
      <c r="K59">
        <v>1307.97</v>
      </c>
    </row>
    <row r="60" spans="3:11" x14ac:dyDescent="0.2">
      <c r="C60">
        <v>8995</v>
      </c>
      <c r="D60" t="s">
        <v>191</v>
      </c>
      <c r="E60">
        <v>3050003</v>
      </c>
      <c r="F60" t="s">
        <v>17</v>
      </c>
      <c r="G60">
        <v>3055</v>
      </c>
      <c r="H60" t="s">
        <v>192</v>
      </c>
      <c r="I60" t="s">
        <v>193</v>
      </c>
      <c r="J60">
        <v>24</v>
      </c>
      <c r="K60">
        <v>12301.7592</v>
      </c>
    </row>
    <row r="61" spans="3:11" x14ac:dyDescent="0.2">
      <c r="C61">
        <v>9115</v>
      </c>
      <c r="D61" t="s">
        <v>194</v>
      </c>
      <c r="E61">
        <v>3050012</v>
      </c>
      <c r="F61" t="s">
        <v>19</v>
      </c>
      <c r="G61">
        <v>3161</v>
      </c>
      <c r="H61" t="s">
        <v>31</v>
      </c>
      <c r="I61" t="s">
        <v>32</v>
      </c>
      <c r="J61">
        <v>30</v>
      </c>
      <c r="K61">
        <v>455.01015000000001</v>
      </c>
    </row>
    <row r="62" spans="3:11" x14ac:dyDescent="0.2">
      <c r="C62">
        <v>9116</v>
      </c>
      <c r="D62" t="s">
        <v>195</v>
      </c>
      <c r="E62">
        <v>3050003</v>
      </c>
      <c r="F62" t="s">
        <v>17</v>
      </c>
      <c r="G62">
        <v>3162</v>
      </c>
      <c r="H62" t="s">
        <v>95</v>
      </c>
      <c r="I62" t="s">
        <v>96</v>
      </c>
      <c r="J62">
        <v>1</v>
      </c>
      <c r="K62">
        <v>821.8042999999999</v>
      </c>
    </row>
    <row r="63" spans="3:11" x14ac:dyDescent="0.2">
      <c r="C63">
        <v>9125</v>
      </c>
      <c r="D63" t="s">
        <v>196</v>
      </c>
      <c r="E63">
        <v>3050003</v>
      </c>
      <c r="F63" t="s">
        <v>17</v>
      </c>
      <c r="G63">
        <v>3171</v>
      </c>
      <c r="H63" t="s">
        <v>63</v>
      </c>
      <c r="I63" t="s">
        <v>64</v>
      </c>
      <c r="J63">
        <v>20</v>
      </c>
      <c r="K63">
        <v>4192.4873600000001</v>
      </c>
    </row>
    <row r="64" spans="3:11" x14ac:dyDescent="0.2">
      <c r="C64">
        <v>9130</v>
      </c>
      <c r="D64" t="s">
        <v>197</v>
      </c>
      <c r="E64">
        <v>3050010</v>
      </c>
      <c r="F64" t="s">
        <v>18</v>
      </c>
      <c r="G64">
        <v>3176</v>
      </c>
      <c r="H64" t="s">
        <v>33</v>
      </c>
      <c r="I64" t="s">
        <v>34</v>
      </c>
      <c r="J64">
        <v>7</v>
      </c>
      <c r="K64">
        <v>1017.04829</v>
      </c>
    </row>
    <row r="65" spans="3:11" x14ac:dyDescent="0.2">
      <c r="C65">
        <v>9137</v>
      </c>
      <c r="D65" t="s">
        <v>198</v>
      </c>
      <c r="E65">
        <v>3050003</v>
      </c>
      <c r="F65" t="s">
        <v>17</v>
      </c>
      <c r="G65">
        <v>3183</v>
      </c>
      <c r="H65" t="s">
        <v>55</v>
      </c>
      <c r="I65" t="s">
        <v>56</v>
      </c>
      <c r="J65">
        <v>2</v>
      </c>
      <c r="K65">
        <v>113.08985000000001</v>
      </c>
    </row>
    <row r="66" spans="3:11" x14ac:dyDescent="0.2">
      <c r="C66">
        <v>9140</v>
      </c>
      <c r="D66" t="s">
        <v>199</v>
      </c>
      <c r="E66">
        <v>3050006</v>
      </c>
      <c r="F66" t="s">
        <v>20</v>
      </c>
      <c r="G66">
        <v>3186</v>
      </c>
      <c r="H66" t="s">
        <v>21</v>
      </c>
      <c r="I66" t="s">
        <v>22</v>
      </c>
      <c r="J66">
        <v>8</v>
      </c>
      <c r="K66">
        <v>1173.7505800000001</v>
      </c>
    </row>
    <row r="67" spans="3:11" x14ac:dyDescent="0.2">
      <c r="C67">
        <v>9150</v>
      </c>
      <c r="D67" t="s">
        <v>200</v>
      </c>
      <c r="E67">
        <v>3050003</v>
      </c>
      <c r="F67" t="s">
        <v>17</v>
      </c>
      <c r="G67">
        <v>3196</v>
      </c>
      <c r="H67" t="s">
        <v>61</v>
      </c>
      <c r="I67" t="s">
        <v>62</v>
      </c>
      <c r="J67">
        <v>1</v>
      </c>
      <c r="K67">
        <v>34.524949999999997</v>
      </c>
    </row>
    <row r="68" spans="3:11" x14ac:dyDescent="0.2">
      <c r="C68">
        <v>9164</v>
      </c>
      <c r="D68" t="s">
        <v>201</v>
      </c>
      <c r="E68">
        <v>3050010</v>
      </c>
      <c r="F68" t="s">
        <v>18</v>
      </c>
      <c r="G68">
        <v>3211</v>
      </c>
      <c r="H68" t="s">
        <v>33</v>
      </c>
      <c r="I68" t="s">
        <v>34</v>
      </c>
      <c r="J68">
        <v>8</v>
      </c>
      <c r="K68">
        <v>1162.3408999999999</v>
      </c>
    </row>
    <row r="69" spans="3:11" x14ac:dyDescent="0.2">
      <c r="C69">
        <v>9201</v>
      </c>
      <c r="D69" t="s">
        <v>202</v>
      </c>
      <c r="E69">
        <v>3050003</v>
      </c>
      <c r="F69" t="s">
        <v>17</v>
      </c>
      <c r="G69">
        <v>3240</v>
      </c>
      <c r="H69" t="s">
        <v>63</v>
      </c>
      <c r="I69" t="s">
        <v>64</v>
      </c>
      <c r="J69">
        <v>84</v>
      </c>
      <c r="K69">
        <v>17608.446910000002</v>
      </c>
    </row>
    <row r="70" spans="3:11" x14ac:dyDescent="0.2">
      <c r="C70">
        <v>9249</v>
      </c>
      <c r="D70" t="s">
        <v>203</v>
      </c>
      <c r="E70">
        <v>3050003</v>
      </c>
      <c r="F70" t="s">
        <v>17</v>
      </c>
      <c r="G70">
        <v>3256</v>
      </c>
      <c r="H70" t="s">
        <v>29</v>
      </c>
      <c r="I70" t="s">
        <v>30</v>
      </c>
      <c r="J70">
        <v>7</v>
      </c>
      <c r="K70">
        <v>845.85726</v>
      </c>
    </row>
    <row r="71" spans="3:11" x14ac:dyDescent="0.2">
      <c r="C71">
        <v>9250</v>
      </c>
      <c r="D71" t="s">
        <v>204</v>
      </c>
      <c r="E71">
        <v>3050003</v>
      </c>
      <c r="F71" t="s">
        <v>17</v>
      </c>
      <c r="G71">
        <v>3257</v>
      </c>
      <c r="H71" t="s">
        <v>29</v>
      </c>
      <c r="I71" t="s">
        <v>30</v>
      </c>
      <c r="J71">
        <v>4</v>
      </c>
      <c r="K71">
        <v>483.34701000000001</v>
      </c>
    </row>
    <row r="72" spans="3:11" x14ac:dyDescent="0.2">
      <c r="C72">
        <v>9275</v>
      </c>
      <c r="D72" t="s">
        <v>205</v>
      </c>
      <c r="E72">
        <v>3050010</v>
      </c>
      <c r="F72" t="s">
        <v>18</v>
      </c>
      <c r="G72">
        <v>3281</v>
      </c>
      <c r="H72" t="s">
        <v>33</v>
      </c>
      <c r="I72" t="s">
        <v>34</v>
      </c>
      <c r="J72">
        <v>6</v>
      </c>
      <c r="K72">
        <v>871.75567999999998</v>
      </c>
    </row>
    <row r="73" spans="3:11" x14ac:dyDescent="0.2">
      <c r="C73">
        <v>9307</v>
      </c>
      <c r="D73" t="s">
        <v>206</v>
      </c>
      <c r="E73">
        <v>3050009</v>
      </c>
      <c r="F73" t="s">
        <v>15</v>
      </c>
      <c r="G73">
        <v>3310</v>
      </c>
      <c r="H73" t="s">
        <v>123</v>
      </c>
      <c r="I73" t="s">
        <v>124</v>
      </c>
      <c r="J73">
        <v>600</v>
      </c>
      <c r="K73">
        <v>878.46539999999993</v>
      </c>
    </row>
    <row r="74" spans="3:11" x14ac:dyDescent="0.2">
      <c r="C74">
        <v>9316</v>
      </c>
      <c r="D74" t="s">
        <v>207</v>
      </c>
      <c r="E74">
        <v>3050003</v>
      </c>
      <c r="F74" t="s">
        <v>17</v>
      </c>
      <c r="G74">
        <v>3321</v>
      </c>
      <c r="H74" t="s">
        <v>63</v>
      </c>
      <c r="I74" t="s">
        <v>64</v>
      </c>
      <c r="J74">
        <v>47</v>
      </c>
      <c r="K74">
        <v>10698.202560000002</v>
      </c>
    </row>
    <row r="75" spans="3:11" x14ac:dyDescent="0.2">
      <c r="C75">
        <v>9323</v>
      </c>
      <c r="D75" t="s">
        <v>208</v>
      </c>
      <c r="E75">
        <v>3050003</v>
      </c>
      <c r="F75" t="s">
        <v>17</v>
      </c>
      <c r="G75">
        <v>3328</v>
      </c>
      <c r="H75" t="s">
        <v>63</v>
      </c>
      <c r="I75" t="s">
        <v>64</v>
      </c>
      <c r="J75">
        <v>25</v>
      </c>
      <c r="K75">
        <v>5240.6091999999999</v>
      </c>
    </row>
    <row r="76" spans="3:11" x14ac:dyDescent="0.2">
      <c r="C76">
        <v>9334</v>
      </c>
      <c r="D76" t="s">
        <v>209</v>
      </c>
      <c r="E76">
        <v>3050010</v>
      </c>
      <c r="F76" t="s">
        <v>18</v>
      </c>
      <c r="G76">
        <v>3338</v>
      </c>
      <c r="H76" t="s">
        <v>33</v>
      </c>
      <c r="I76" t="s">
        <v>34</v>
      </c>
      <c r="J76">
        <v>4</v>
      </c>
      <c r="K76">
        <v>581.17044999999996</v>
      </c>
    </row>
    <row r="77" spans="3:11" x14ac:dyDescent="0.2">
      <c r="C77">
        <v>9380</v>
      </c>
      <c r="D77" t="s">
        <v>210</v>
      </c>
      <c r="E77">
        <v>3050003</v>
      </c>
      <c r="F77" t="s">
        <v>17</v>
      </c>
      <c r="G77">
        <v>3365</v>
      </c>
      <c r="H77" t="s">
        <v>63</v>
      </c>
      <c r="I77" t="s">
        <v>64</v>
      </c>
      <c r="J77">
        <v>41</v>
      </c>
      <c r="K77">
        <v>8594.5990899999997</v>
      </c>
    </row>
    <row r="78" spans="3:11" x14ac:dyDescent="0.2">
      <c r="C78">
        <v>9398</v>
      </c>
      <c r="D78" t="s">
        <v>211</v>
      </c>
      <c r="E78">
        <v>3050003</v>
      </c>
      <c r="F78" t="s">
        <v>17</v>
      </c>
      <c r="G78">
        <v>3381</v>
      </c>
      <c r="H78" t="s">
        <v>161</v>
      </c>
      <c r="I78" t="s">
        <v>162</v>
      </c>
      <c r="J78">
        <v>48</v>
      </c>
      <c r="K78">
        <v>10527.894190000001</v>
      </c>
    </row>
    <row r="79" spans="3:11" x14ac:dyDescent="0.2">
      <c r="C79">
        <v>9413</v>
      </c>
      <c r="D79" t="s">
        <v>212</v>
      </c>
      <c r="E79">
        <v>3050003</v>
      </c>
      <c r="F79" t="s">
        <v>17</v>
      </c>
      <c r="G79">
        <v>3395</v>
      </c>
      <c r="H79" t="s">
        <v>61</v>
      </c>
      <c r="I79" t="s">
        <v>62</v>
      </c>
      <c r="J79">
        <v>10</v>
      </c>
      <c r="K79">
        <v>345.24953999999997</v>
      </c>
    </row>
    <row r="80" spans="3:11" x14ac:dyDescent="0.2">
      <c r="C80">
        <v>9414</v>
      </c>
      <c r="D80" t="s">
        <v>213</v>
      </c>
      <c r="E80">
        <v>3050006</v>
      </c>
      <c r="F80" t="s">
        <v>20</v>
      </c>
      <c r="G80">
        <v>3396</v>
      </c>
      <c r="H80" t="s">
        <v>95</v>
      </c>
      <c r="I80" t="s">
        <v>96</v>
      </c>
      <c r="J80">
        <v>1</v>
      </c>
      <c r="K80">
        <v>821.8042999999999</v>
      </c>
    </row>
    <row r="81" spans="3:11" x14ac:dyDescent="0.2">
      <c r="C81">
        <v>9415</v>
      </c>
      <c r="D81" t="s">
        <v>214</v>
      </c>
      <c r="E81">
        <v>3050006</v>
      </c>
      <c r="F81" t="s">
        <v>20</v>
      </c>
      <c r="G81">
        <v>3397</v>
      </c>
      <c r="H81" t="s">
        <v>21</v>
      </c>
      <c r="I81" t="s">
        <v>22</v>
      </c>
      <c r="J81">
        <v>8</v>
      </c>
      <c r="K81">
        <v>1173.7505800000001</v>
      </c>
    </row>
    <row r="82" spans="3:11" x14ac:dyDescent="0.2">
      <c r="C82">
        <v>9416</v>
      </c>
      <c r="D82" t="s">
        <v>215</v>
      </c>
      <c r="E82">
        <v>3050003</v>
      </c>
      <c r="F82" t="s">
        <v>17</v>
      </c>
      <c r="G82">
        <v>3398</v>
      </c>
      <c r="H82" t="s">
        <v>63</v>
      </c>
      <c r="I82" t="s">
        <v>64</v>
      </c>
      <c r="J82">
        <v>1</v>
      </c>
      <c r="K82">
        <v>209.62437000000003</v>
      </c>
    </row>
    <row r="83" spans="3:11" x14ac:dyDescent="0.2">
      <c r="C83">
        <v>9419</v>
      </c>
      <c r="D83" t="s">
        <v>216</v>
      </c>
      <c r="E83">
        <v>3050009</v>
      </c>
      <c r="F83" t="s">
        <v>15</v>
      </c>
      <c r="G83">
        <v>3402</v>
      </c>
      <c r="H83" t="s">
        <v>123</v>
      </c>
      <c r="I83" t="s">
        <v>124</v>
      </c>
      <c r="J83">
        <v>600</v>
      </c>
      <c r="K83">
        <v>878.46539999999993</v>
      </c>
    </row>
    <row r="84" spans="3:11" x14ac:dyDescent="0.2">
      <c r="C84">
        <v>9426</v>
      </c>
      <c r="D84" t="s">
        <v>217</v>
      </c>
      <c r="E84">
        <v>3050010</v>
      </c>
      <c r="F84" t="s">
        <v>18</v>
      </c>
      <c r="G84">
        <v>3409</v>
      </c>
      <c r="H84" t="s">
        <v>33</v>
      </c>
      <c r="I84" t="s">
        <v>34</v>
      </c>
      <c r="J84">
        <v>4</v>
      </c>
      <c r="K84">
        <v>581.17044999999996</v>
      </c>
    </row>
    <row r="85" spans="3:11" x14ac:dyDescent="0.2">
      <c r="C85">
        <v>9427</v>
      </c>
      <c r="D85" t="s">
        <v>218</v>
      </c>
      <c r="E85">
        <v>3050012</v>
      </c>
      <c r="F85" t="s">
        <v>19</v>
      </c>
      <c r="G85">
        <v>3410</v>
      </c>
      <c r="H85" t="s">
        <v>31</v>
      </c>
      <c r="I85" t="s">
        <v>32</v>
      </c>
      <c r="J85">
        <v>50</v>
      </c>
      <c r="K85">
        <v>758.35024999999996</v>
      </c>
    </row>
    <row r="86" spans="3:11" x14ac:dyDescent="0.2">
      <c r="C86">
        <v>9437</v>
      </c>
      <c r="D86" t="s">
        <v>219</v>
      </c>
      <c r="E86">
        <v>3050003</v>
      </c>
      <c r="F86" t="s">
        <v>17</v>
      </c>
      <c r="G86">
        <v>3419</v>
      </c>
      <c r="H86" t="s">
        <v>63</v>
      </c>
      <c r="I86" t="s">
        <v>64</v>
      </c>
      <c r="J86">
        <v>48</v>
      </c>
      <c r="K86">
        <v>10061.969660000001</v>
      </c>
    </row>
    <row r="87" spans="3:11" x14ac:dyDescent="0.2">
      <c r="C87">
        <v>9439</v>
      </c>
      <c r="D87" t="s">
        <v>220</v>
      </c>
      <c r="E87">
        <v>3050003</v>
      </c>
      <c r="F87" t="s">
        <v>17</v>
      </c>
      <c r="G87">
        <v>3421</v>
      </c>
      <c r="H87" t="s">
        <v>63</v>
      </c>
      <c r="I87" t="s">
        <v>64</v>
      </c>
      <c r="J87">
        <v>95</v>
      </c>
      <c r="K87">
        <v>19914.31496</v>
      </c>
    </row>
    <row r="88" spans="3:11" x14ac:dyDescent="0.2">
      <c r="C88">
        <v>9452</v>
      </c>
      <c r="D88" t="s">
        <v>221</v>
      </c>
      <c r="E88">
        <v>3050003</v>
      </c>
      <c r="F88" t="s">
        <v>17</v>
      </c>
      <c r="G88">
        <v>3435</v>
      </c>
      <c r="H88" t="s">
        <v>87</v>
      </c>
      <c r="I88" t="s">
        <v>88</v>
      </c>
      <c r="J88">
        <v>3</v>
      </c>
      <c r="K88">
        <v>30.669800000000002</v>
      </c>
    </row>
    <row r="89" spans="3:11" x14ac:dyDescent="0.2">
      <c r="C89">
        <v>9453</v>
      </c>
      <c r="D89" t="s">
        <v>222</v>
      </c>
      <c r="E89">
        <v>3050010</v>
      </c>
      <c r="F89" t="s">
        <v>18</v>
      </c>
      <c r="G89">
        <v>3436</v>
      </c>
      <c r="H89" t="s">
        <v>33</v>
      </c>
      <c r="I89" t="s">
        <v>34</v>
      </c>
      <c r="J89">
        <v>2</v>
      </c>
      <c r="K89">
        <v>290.58523000000002</v>
      </c>
    </row>
    <row r="90" spans="3:11" x14ac:dyDescent="0.2">
      <c r="C90">
        <v>9454</v>
      </c>
      <c r="D90" t="s">
        <v>223</v>
      </c>
      <c r="E90">
        <v>3050009</v>
      </c>
      <c r="F90" t="s">
        <v>15</v>
      </c>
      <c r="G90">
        <v>3437</v>
      </c>
      <c r="H90" t="s">
        <v>123</v>
      </c>
      <c r="I90" t="s">
        <v>124</v>
      </c>
      <c r="J90">
        <v>600</v>
      </c>
      <c r="K90">
        <v>878.46539999999993</v>
      </c>
    </row>
    <row r="91" spans="3:11" x14ac:dyDescent="0.2">
      <c r="C91">
        <v>9455</v>
      </c>
      <c r="D91" t="s">
        <v>224</v>
      </c>
      <c r="E91">
        <v>3050009</v>
      </c>
      <c r="F91" t="s">
        <v>15</v>
      </c>
      <c r="G91">
        <v>3438</v>
      </c>
      <c r="H91" t="s">
        <v>29</v>
      </c>
      <c r="I91" t="s">
        <v>30</v>
      </c>
      <c r="J91">
        <v>16</v>
      </c>
      <c r="K91">
        <v>1933.3880300000001</v>
      </c>
    </row>
    <row r="92" spans="3:11" x14ac:dyDescent="0.2">
      <c r="C92">
        <v>9456</v>
      </c>
      <c r="D92" t="s">
        <v>225</v>
      </c>
      <c r="E92">
        <v>3050012</v>
      </c>
      <c r="F92" t="s">
        <v>19</v>
      </c>
      <c r="G92">
        <v>3439</v>
      </c>
      <c r="H92" t="s">
        <v>31</v>
      </c>
      <c r="I92" t="s">
        <v>32</v>
      </c>
      <c r="J92">
        <v>20</v>
      </c>
      <c r="K92">
        <v>303.34010000000001</v>
      </c>
    </row>
    <row r="93" spans="3:11" x14ac:dyDescent="0.2">
      <c r="C93">
        <v>9457</v>
      </c>
      <c r="D93" t="s">
        <v>226</v>
      </c>
      <c r="E93">
        <v>3050010</v>
      </c>
      <c r="F93" t="s">
        <v>18</v>
      </c>
      <c r="G93">
        <v>3440</v>
      </c>
      <c r="H93" t="s">
        <v>33</v>
      </c>
      <c r="I93" t="s">
        <v>34</v>
      </c>
      <c r="J93">
        <v>5</v>
      </c>
      <c r="K93">
        <v>726.46307000000002</v>
      </c>
    </row>
    <row r="94" spans="3:11" x14ac:dyDescent="0.2">
      <c r="C94">
        <v>9473</v>
      </c>
      <c r="D94" t="s">
        <v>227</v>
      </c>
      <c r="E94">
        <v>3050010</v>
      </c>
      <c r="F94" t="s">
        <v>18</v>
      </c>
      <c r="G94">
        <v>3459</v>
      </c>
      <c r="H94" t="s">
        <v>33</v>
      </c>
      <c r="I94" t="s">
        <v>34</v>
      </c>
      <c r="J94">
        <v>10</v>
      </c>
      <c r="K94">
        <v>1452.9261300000001</v>
      </c>
    </row>
    <row r="95" spans="3:11" x14ac:dyDescent="0.2">
      <c r="C95">
        <v>9485</v>
      </c>
      <c r="D95" t="s">
        <v>228</v>
      </c>
      <c r="E95">
        <v>3050003</v>
      </c>
      <c r="F95" t="s">
        <v>17</v>
      </c>
      <c r="G95">
        <v>3221</v>
      </c>
      <c r="H95" t="s">
        <v>192</v>
      </c>
      <c r="I95" t="s">
        <v>193</v>
      </c>
      <c r="J95">
        <v>24</v>
      </c>
      <c r="K95">
        <v>12301.7592</v>
      </c>
    </row>
    <row r="96" spans="3:11" x14ac:dyDescent="0.2">
      <c r="C96">
        <v>9644</v>
      </c>
      <c r="D96" t="s">
        <v>229</v>
      </c>
      <c r="E96">
        <v>3050003</v>
      </c>
      <c r="F96" t="s">
        <v>17</v>
      </c>
      <c r="G96">
        <v>3466</v>
      </c>
      <c r="H96" t="s">
        <v>161</v>
      </c>
      <c r="I96" t="s">
        <v>162</v>
      </c>
      <c r="J96">
        <v>52</v>
      </c>
      <c r="K96">
        <v>11405.218710000001</v>
      </c>
    </row>
    <row r="97" spans="3:11" x14ac:dyDescent="0.2">
      <c r="C97">
        <v>9653</v>
      </c>
      <c r="D97" t="s">
        <v>230</v>
      </c>
      <c r="E97">
        <v>3050009</v>
      </c>
      <c r="F97" t="s">
        <v>15</v>
      </c>
      <c r="G97">
        <v>3475</v>
      </c>
      <c r="H97" t="s">
        <v>123</v>
      </c>
      <c r="I97" t="s">
        <v>124</v>
      </c>
      <c r="J97">
        <v>600</v>
      </c>
      <c r="K97">
        <v>878.46539999999993</v>
      </c>
    </row>
    <row r="98" spans="3:11" x14ac:dyDescent="0.2">
      <c r="C98">
        <v>9660</v>
      </c>
      <c r="D98" t="s">
        <v>231</v>
      </c>
      <c r="E98">
        <v>3050006</v>
      </c>
      <c r="F98" t="s">
        <v>20</v>
      </c>
      <c r="G98">
        <v>3480</v>
      </c>
      <c r="H98" t="s">
        <v>21</v>
      </c>
      <c r="I98" t="s">
        <v>22</v>
      </c>
      <c r="J98">
        <v>3</v>
      </c>
      <c r="K98">
        <v>440.15646999999996</v>
      </c>
    </row>
    <row r="99" spans="3:11" x14ac:dyDescent="0.2">
      <c r="C99">
        <v>9667</v>
      </c>
      <c r="D99" t="s">
        <v>232</v>
      </c>
      <c r="E99">
        <v>3050012</v>
      </c>
      <c r="F99" t="s">
        <v>19</v>
      </c>
      <c r="G99">
        <v>3487</v>
      </c>
      <c r="H99" t="s">
        <v>31</v>
      </c>
      <c r="I99" t="s">
        <v>32</v>
      </c>
      <c r="J99">
        <v>20</v>
      </c>
      <c r="K99">
        <v>303.34010000000001</v>
      </c>
    </row>
    <row r="100" spans="3:11" x14ac:dyDescent="0.2">
      <c r="C100">
        <v>9671</v>
      </c>
      <c r="D100" t="s">
        <v>233</v>
      </c>
      <c r="E100">
        <v>3050009</v>
      </c>
      <c r="F100" t="s">
        <v>15</v>
      </c>
      <c r="G100">
        <v>3491</v>
      </c>
      <c r="H100" t="s">
        <v>123</v>
      </c>
      <c r="I100" t="s">
        <v>124</v>
      </c>
      <c r="J100">
        <v>600</v>
      </c>
      <c r="K100">
        <v>878.46539999999993</v>
      </c>
    </row>
    <row r="101" spans="3:11" x14ac:dyDescent="0.2">
      <c r="C101">
        <v>9675</v>
      </c>
      <c r="D101" t="s">
        <v>234</v>
      </c>
      <c r="E101">
        <v>3050010</v>
      </c>
      <c r="F101" t="s">
        <v>18</v>
      </c>
      <c r="G101">
        <v>3495</v>
      </c>
      <c r="H101" t="s">
        <v>33</v>
      </c>
      <c r="I101" t="s">
        <v>34</v>
      </c>
      <c r="J101">
        <v>4</v>
      </c>
      <c r="K101">
        <v>581.17044999999996</v>
      </c>
    </row>
    <row r="102" spans="3:11" x14ac:dyDescent="0.2">
      <c r="C102">
        <v>9686</v>
      </c>
      <c r="D102" t="s">
        <v>235</v>
      </c>
      <c r="E102">
        <v>3050003</v>
      </c>
      <c r="F102" t="s">
        <v>17</v>
      </c>
      <c r="G102">
        <v>3507</v>
      </c>
      <c r="H102" t="s">
        <v>161</v>
      </c>
      <c r="I102" t="s">
        <v>162</v>
      </c>
      <c r="J102">
        <v>52</v>
      </c>
      <c r="K102">
        <v>11405.218710000001</v>
      </c>
    </row>
    <row r="103" spans="3:11" x14ac:dyDescent="0.2">
      <c r="C103">
        <v>9697</v>
      </c>
      <c r="D103" t="s">
        <v>236</v>
      </c>
      <c r="E103">
        <v>3050003</v>
      </c>
      <c r="F103" t="s">
        <v>17</v>
      </c>
      <c r="G103">
        <v>3518</v>
      </c>
      <c r="H103" t="s">
        <v>192</v>
      </c>
      <c r="I103" t="s">
        <v>193</v>
      </c>
      <c r="J103">
        <v>20</v>
      </c>
      <c r="K103">
        <v>10251.466</v>
      </c>
    </row>
    <row r="104" spans="3:11" x14ac:dyDescent="0.2">
      <c r="C104">
        <v>9698</v>
      </c>
      <c r="D104" t="s">
        <v>237</v>
      </c>
      <c r="E104">
        <v>3050003</v>
      </c>
      <c r="F104" t="s">
        <v>17</v>
      </c>
      <c r="G104">
        <v>3519</v>
      </c>
      <c r="H104" t="s">
        <v>63</v>
      </c>
      <c r="I104" t="s">
        <v>64</v>
      </c>
      <c r="J104">
        <v>29</v>
      </c>
      <c r="K104">
        <v>6079.1066700000001</v>
      </c>
    </row>
    <row r="105" spans="3:11" x14ac:dyDescent="0.2">
      <c r="C105">
        <v>9699</v>
      </c>
      <c r="D105" t="s">
        <v>238</v>
      </c>
      <c r="E105">
        <v>3050003</v>
      </c>
      <c r="F105" t="s">
        <v>17</v>
      </c>
      <c r="G105">
        <v>3520</v>
      </c>
      <c r="H105" t="s">
        <v>101</v>
      </c>
      <c r="I105" t="s">
        <v>102</v>
      </c>
      <c r="J105">
        <v>6</v>
      </c>
      <c r="K105">
        <v>470.33873</v>
      </c>
    </row>
    <row r="106" spans="3:11" x14ac:dyDescent="0.2">
      <c r="C106">
        <v>9705</v>
      </c>
      <c r="D106" t="s">
        <v>239</v>
      </c>
      <c r="E106">
        <v>3050003</v>
      </c>
      <c r="F106" t="s">
        <v>17</v>
      </c>
      <c r="G106">
        <v>3526</v>
      </c>
      <c r="H106" t="s">
        <v>87</v>
      </c>
      <c r="I106" t="s">
        <v>88</v>
      </c>
      <c r="J106">
        <v>4</v>
      </c>
      <c r="K106">
        <v>40.893059999999998</v>
      </c>
    </row>
    <row r="107" spans="3:11" x14ac:dyDescent="0.2">
      <c r="C107">
        <v>9712</v>
      </c>
      <c r="D107" t="s">
        <v>240</v>
      </c>
      <c r="E107">
        <v>3050003</v>
      </c>
      <c r="F107" t="s">
        <v>17</v>
      </c>
      <c r="G107">
        <v>3533</v>
      </c>
      <c r="H107" t="s">
        <v>63</v>
      </c>
      <c r="I107" t="s">
        <v>64</v>
      </c>
      <c r="J107">
        <v>5</v>
      </c>
      <c r="K107">
        <v>1048.12184</v>
      </c>
    </row>
    <row r="108" spans="3:11" x14ac:dyDescent="0.2">
      <c r="C108">
        <v>9718</v>
      </c>
      <c r="D108" t="s">
        <v>241</v>
      </c>
      <c r="E108">
        <v>3050003</v>
      </c>
      <c r="F108" t="s">
        <v>17</v>
      </c>
      <c r="G108">
        <v>3538</v>
      </c>
      <c r="H108" t="s">
        <v>63</v>
      </c>
      <c r="I108" t="s">
        <v>64</v>
      </c>
      <c r="J108">
        <v>120</v>
      </c>
      <c r="K108">
        <v>25154.924160000002</v>
      </c>
    </row>
    <row r="109" spans="3:11" x14ac:dyDescent="0.2">
      <c r="C109">
        <v>9719</v>
      </c>
      <c r="D109" t="s">
        <v>242</v>
      </c>
      <c r="E109">
        <v>3050003</v>
      </c>
      <c r="F109" t="s">
        <v>17</v>
      </c>
      <c r="G109">
        <v>3539</v>
      </c>
      <c r="H109" t="s">
        <v>63</v>
      </c>
      <c r="I109" t="s">
        <v>64</v>
      </c>
      <c r="J109">
        <v>96</v>
      </c>
      <c r="K109">
        <v>20123.939330000001</v>
      </c>
    </row>
    <row r="110" spans="3:11" x14ac:dyDescent="0.2">
      <c r="C110">
        <v>9726</v>
      </c>
      <c r="D110" t="s">
        <v>243</v>
      </c>
      <c r="E110">
        <v>3050003</v>
      </c>
      <c r="F110" t="s">
        <v>17</v>
      </c>
      <c r="G110">
        <v>3546</v>
      </c>
      <c r="H110" t="s">
        <v>63</v>
      </c>
      <c r="I110" t="s">
        <v>64</v>
      </c>
      <c r="J110">
        <v>27</v>
      </c>
      <c r="K110">
        <v>5659.8579399999999</v>
      </c>
    </row>
    <row r="111" spans="3:11" x14ac:dyDescent="0.2">
      <c r="C111">
        <v>9727</v>
      </c>
      <c r="D111" t="s">
        <v>244</v>
      </c>
      <c r="E111">
        <v>3050003</v>
      </c>
      <c r="F111" t="s">
        <v>17</v>
      </c>
      <c r="G111">
        <v>3547</v>
      </c>
      <c r="H111" t="s">
        <v>63</v>
      </c>
      <c r="I111" t="s">
        <v>64</v>
      </c>
      <c r="J111">
        <v>144</v>
      </c>
      <c r="K111">
        <v>30185.908990000004</v>
      </c>
    </row>
    <row r="112" spans="3:11" x14ac:dyDescent="0.2">
      <c r="C112">
        <v>9728</v>
      </c>
      <c r="D112" t="s">
        <v>245</v>
      </c>
      <c r="E112">
        <v>3050003</v>
      </c>
      <c r="F112" t="s">
        <v>17</v>
      </c>
      <c r="G112">
        <v>3548</v>
      </c>
      <c r="H112" t="s">
        <v>63</v>
      </c>
      <c r="I112" t="s">
        <v>64</v>
      </c>
      <c r="J112">
        <v>101</v>
      </c>
      <c r="K112">
        <v>21172.061170000001</v>
      </c>
    </row>
    <row r="113" spans="3:11" x14ac:dyDescent="0.2">
      <c r="C113">
        <v>9730</v>
      </c>
      <c r="D113" t="s">
        <v>246</v>
      </c>
      <c r="E113">
        <v>3050003</v>
      </c>
      <c r="F113" t="s">
        <v>17</v>
      </c>
      <c r="G113">
        <v>3550</v>
      </c>
      <c r="H113" t="s">
        <v>192</v>
      </c>
      <c r="I113" t="s">
        <v>193</v>
      </c>
      <c r="J113">
        <v>11</v>
      </c>
      <c r="K113">
        <v>5638.3063000000002</v>
      </c>
    </row>
    <row r="114" spans="3:11" x14ac:dyDescent="0.2">
      <c r="C114">
        <v>9741</v>
      </c>
      <c r="D114" t="s">
        <v>247</v>
      </c>
      <c r="E114">
        <v>3050009</v>
      </c>
      <c r="F114" t="s">
        <v>15</v>
      </c>
      <c r="G114">
        <v>3555</v>
      </c>
      <c r="H114" t="s">
        <v>65</v>
      </c>
      <c r="I114" t="s">
        <v>66</v>
      </c>
      <c r="J114">
        <v>3000</v>
      </c>
      <c r="K114">
        <v>1335.2454</v>
      </c>
    </row>
    <row r="115" spans="3:11" x14ac:dyDescent="0.2">
      <c r="C115">
        <v>9745</v>
      </c>
      <c r="D115" t="s">
        <v>248</v>
      </c>
      <c r="E115">
        <v>3050003</v>
      </c>
      <c r="F115" t="s">
        <v>17</v>
      </c>
      <c r="G115">
        <v>3559</v>
      </c>
      <c r="H115" t="s">
        <v>87</v>
      </c>
      <c r="I115" t="s">
        <v>88</v>
      </c>
      <c r="J115">
        <v>10</v>
      </c>
      <c r="K115">
        <v>102.23266</v>
      </c>
    </row>
    <row r="116" spans="3:11" x14ac:dyDescent="0.2">
      <c r="C116">
        <v>9746</v>
      </c>
      <c r="D116" t="s">
        <v>249</v>
      </c>
      <c r="E116">
        <v>3050010</v>
      </c>
      <c r="F116" t="s">
        <v>18</v>
      </c>
      <c r="G116">
        <v>3560</v>
      </c>
      <c r="H116" t="s">
        <v>33</v>
      </c>
      <c r="I116" t="s">
        <v>34</v>
      </c>
      <c r="J116">
        <v>14</v>
      </c>
      <c r="K116">
        <v>2034.0965799999999</v>
      </c>
    </row>
    <row r="117" spans="3:11" x14ac:dyDescent="0.2">
      <c r="C117">
        <v>9748</v>
      </c>
      <c r="D117" t="s">
        <v>250</v>
      </c>
      <c r="E117">
        <v>3050006</v>
      </c>
      <c r="F117" t="s">
        <v>20</v>
      </c>
      <c r="G117">
        <v>3562</v>
      </c>
      <c r="H117" t="s">
        <v>21</v>
      </c>
      <c r="I117" t="s">
        <v>22</v>
      </c>
      <c r="J117">
        <v>8</v>
      </c>
      <c r="K117">
        <v>1173.7505800000001</v>
      </c>
    </row>
    <row r="118" spans="3:11" x14ac:dyDescent="0.2">
      <c r="C118">
        <v>10541</v>
      </c>
      <c r="D118" t="s">
        <v>251</v>
      </c>
      <c r="E118">
        <v>3050003</v>
      </c>
      <c r="F118" t="s">
        <v>17</v>
      </c>
      <c r="G118">
        <v>3566</v>
      </c>
      <c r="H118" t="s">
        <v>63</v>
      </c>
      <c r="I118" t="s">
        <v>64</v>
      </c>
      <c r="J118">
        <v>96</v>
      </c>
      <c r="K118">
        <v>20123.939330000001</v>
      </c>
    </row>
    <row r="119" spans="3:11" x14ac:dyDescent="0.2">
      <c r="C119">
        <v>10553</v>
      </c>
      <c r="D119" t="s">
        <v>252</v>
      </c>
      <c r="E119">
        <v>3050003</v>
      </c>
      <c r="F119" t="s">
        <v>17</v>
      </c>
      <c r="G119">
        <v>3578</v>
      </c>
      <c r="H119" t="s">
        <v>29</v>
      </c>
      <c r="I119" t="s">
        <v>30</v>
      </c>
      <c r="J119">
        <v>17</v>
      </c>
      <c r="K119">
        <v>2054.22478</v>
      </c>
    </row>
    <row r="120" spans="3:11" x14ac:dyDescent="0.2">
      <c r="C120">
        <v>10555</v>
      </c>
      <c r="D120" t="s">
        <v>253</v>
      </c>
      <c r="E120">
        <v>3050003</v>
      </c>
      <c r="F120" t="s">
        <v>17</v>
      </c>
      <c r="G120">
        <v>3580</v>
      </c>
      <c r="H120" t="s">
        <v>21</v>
      </c>
      <c r="I120" t="s">
        <v>22</v>
      </c>
      <c r="J120">
        <v>8</v>
      </c>
      <c r="K120">
        <v>1173.7505800000001</v>
      </c>
    </row>
    <row r="121" spans="3:11" x14ac:dyDescent="0.2">
      <c r="C121">
        <v>10557</v>
      </c>
      <c r="D121" t="s">
        <v>254</v>
      </c>
      <c r="E121">
        <v>3050003</v>
      </c>
      <c r="F121" t="s">
        <v>17</v>
      </c>
      <c r="G121">
        <v>3582</v>
      </c>
      <c r="H121" t="s">
        <v>95</v>
      </c>
      <c r="I121" t="s">
        <v>96</v>
      </c>
      <c r="J121">
        <v>1</v>
      </c>
      <c r="K121">
        <v>821.8042999999999</v>
      </c>
    </row>
    <row r="122" spans="3:11" x14ac:dyDescent="0.2">
      <c r="C122">
        <v>10558</v>
      </c>
      <c r="D122" t="s">
        <v>255</v>
      </c>
      <c r="E122">
        <v>3050003</v>
      </c>
      <c r="F122" t="s">
        <v>17</v>
      </c>
      <c r="G122">
        <v>3583</v>
      </c>
      <c r="H122" t="s">
        <v>29</v>
      </c>
      <c r="I122" t="s">
        <v>30</v>
      </c>
      <c r="J122">
        <v>16</v>
      </c>
      <c r="K122">
        <v>1933.3880300000001</v>
      </c>
    </row>
    <row r="123" spans="3:11" x14ac:dyDescent="0.2">
      <c r="C123">
        <v>10559</v>
      </c>
      <c r="D123" t="s">
        <v>256</v>
      </c>
      <c r="E123">
        <v>3050010</v>
      </c>
      <c r="F123" t="s">
        <v>18</v>
      </c>
      <c r="G123">
        <v>3584</v>
      </c>
      <c r="H123" t="s">
        <v>33</v>
      </c>
      <c r="I123" t="s">
        <v>34</v>
      </c>
      <c r="J123">
        <v>10</v>
      </c>
      <c r="K123">
        <v>1452.9261300000001</v>
      </c>
    </row>
    <row r="124" spans="3:11" x14ac:dyDescent="0.2">
      <c r="C124">
        <v>10560</v>
      </c>
      <c r="D124" t="s">
        <v>257</v>
      </c>
      <c r="E124">
        <v>3050003</v>
      </c>
      <c r="F124" t="s">
        <v>17</v>
      </c>
      <c r="G124">
        <v>3585</v>
      </c>
      <c r="H124" t="s">
        <v>95</v>
      </c>
      <c r="I124" t="s">
        <v>96</v>
      </c>
      <c r="J124">
        <v>1</v>
      </c>
      <c r="K124">
        <v>2030.17182</v>
      </c>
    </row>
    <row r="125" spans="3:11" x14ac:dyDescent="0.2">
      <c r="C125">
        <v>10561</v>
      </c>
      <c r="D125" t="s">
        <v>258</v>
      </c>
      <c r="E125">
        <v>3050010</v>
      </c>
      <c r="F125" t="s">
        <v>18</v>
      </c>
      <c r="G125">
        <v>3586</v>
      </c>
      <c r="H125" t="s">
        <v>33</v>
      </c>
      <c r="I125" t="s">
        <v>34</v>
      </c>
      <c r="J125">
        <v>5</v>
      </c>
      <c r="K125">
        <v>726.46307000000002</v>
      </c>
    </row>
    <row r="126" spans="3:11" x14ac:dyDescent="0.2">
      <c r="C126">
        <v>10566</v>
      </c>
      <c r="D126" t="s">
        <v>259</v>
      </c>
      <c r="E126">
        <v>3050009</v>
      </c>
      <c r="F126" t="s">
        <v>15</v>
      </c>
      <c r="G126">
        <v>3591</v>
      </c>
      <c r="H126" t="s">
        <v>123</v>
      </c>
      <c r="I126" t="s">
        <v>124</v>
      </c>
      <c r="J126">
        <v>600</v>
      </c>
      <c r="K126">
        <v>878.46539999999993</v>
      </c>
    </row>
    <row r="127" spans="3:11" x14ac:dyDescent="0.2">
      <c r="C127">
        <v>10567</v>
      </c>
      <c r="D127" t="s">
        <v>260</v>
      </c>
      <c r="E127">
        <v>3050006</v>
      </c>
      <c r="F127" t="s">
        <v>20</v>
      </c>
      <c r="G127">
        <v>3592</v>
      </c>
      <c r="H127" t="s">
        <v>21</v>
      </c>
      <c r="I127" t="s">
        <v>22</v>
      </c>
      <c r="J127">
        <v>16</v>
      </c>
      <c r="K127">
        <v>2347.50117</v>
      </c>
    </row>
    <row r="128" spans="3:11" x14ac:dyDescent="0.2">
      <c r="C128">
        <v>10568</v>
      </c>
      <c r="D128" t="s">
        <v>261</v>
      </c>
      <c r="E128">
        <v>3050003</v>
      </c>
      <c r="F128" t="s">
        <v>17</v>
      </c>
      <c r="G128">
        <v>3593</v>
      </c>
      <c r="H128" t="s">
        <v>109</v>
      </c>
      <c r="I128" t="s">
        <v>110</v>
      </c>
      <c r="J128">
        <v>68</v>
      </c>
      <c r="K128">
        <v>2423.0457700000002</v>
      </c>
    </row>
    <row r="129" spans="3:11" x14ac:dyDescent="0.2">
      <c r="C129">
        <v>10573</v>
      </c>
      <c r="D129" t="s">
        <v>262</v>
      </c>
      <c r="E129">
        <v>3050010</v>
      </c>
      <c r="F129" t="s">
        <v>18</v>
      </c>
      <c r="G129">
        <v>3598</v>
      </c>
      <c r="H129" t="s">
        <v>33</v>
      </c>
      <c r="I129" t="s">
        <v>34</v>
      </c>
      <c r="J129">
        <v>5</v>
      </c>
      <c r="K129">
        <v>726.46307000000002</v>
      </c>
    </row>
    <row r="130" spans="3:11" x14ac:dyDescent="0.2">
      <c r="C130">
        <v>10574</v>
      </c>
      <c r="D130" t="s">
        <v>263</v>
      </c>
      <c r="E130">
        <v>3050012</v>
      </c>
      <c r="F130" t="s">
        <v>19</v>
      </c>
      <c r="G130">
        <v>3599</v>
      </c>
      <c r="H130" t="s">
        <v>31</v>
      </c>
      <c r="I130" t="s">
        <v>32</v>
      </c>
      <c r="J130">
        <v>57</v>
      </c>
      <c r="K130">
        <v>842.54282000000012</v>
      </c>
    </row>
    <row r="131" spans="3:11" x14ac:dyDescent="0.2">
      <c r="C131">
        <v>10576</v>
      </c>
      <c r="D131" t="s">
        <v>264</v>
      </c>
      <c r="E131">
        <v>3050009</v>
      </c>
      <c r="F131" t="s">
        <v>15</v>
      </c>
      <c r="G131">
        <v>3601</v>
      </c>
      <c r="H131" t="s">
        <v>45</v>
      </c>
      <c r="I131" t="s">
        <v>46</v>
      </c>
      <c r="J131">
        <v>6800</v>
      </c>
      <c r="K131">
        <v>1549.1760000000002</v>
      </c>
    </row>
    <row r="132" spans="3:11" x14ac:dyDescent="0.2">
      <c r="C132">
        <v>10584</v>
      </c>
      <c r="D132" t="s">
        <v>265</v>
      </c>
      <c r="E132">
        <v>3050007</v>
      </c>
      <c r="F132" t="s">
        <v>16</v>
      </c>
      <c r="G132">
        <v>3604</v>
      </c>
      <c r="H132" t="s">
        <v>49</v>
      </c>
      <c r="I132" t="s">
        <v>50</v>
      </c>
      <c r="J132">
        <v>20</v>
      </c>
      <c r="K132">
        <v>5199.9193599999999</v>
      </c>
    </row>
    <row r="133" spans="3:11" x14ac:dyDescent="0.2">
      <c r="C133">
        <v>10589</v>
      </c>
      <c r="D133" t="s">
        <v>266</v>
      </c>
      <c r="E133">
        <v>3050003</v>
      </c>
      <c r="F133" t="s">
        <v>17</v>
      </c>
      <c r="G133">
        <v>3609</v>
      </c>
      <c r="H133" t="s">
        <v>29</v>
      </c>
      <c r="I133" t="s">
        <v>30</v>
      </c>
      <c r="J133">
        <v>6</v>
      </c>
      <c r="K133">
        <v>725.02051000000006</v>
      </c>
    </row>
    <row r="134" spans="3:11" x14ac:dyDescent="0.2">
      <c r="C134">
        <v>10595</v>
      </c>
      <c r="D134" t="s">
        <v>267</v>
      </c>
      <c r="E134">
        <v>3050010</v>
      </c>
      <c r="F134" t="s">
        <v>18</v>
      </c>
      <c r="G134">
        <v>3615</v>
      </c>
      <c r="H134" t="s">
        <v>33</v>
      </c>
      <c r="I134" t="s">
        <v>34</v>
      </c>
      <c r="J134">
        <v>4</v>
      </c>
      <c r="K134">
        <v>581.17044999999996</v>
      </c>
    </row>
    <row r="135" spans="3:11" x14ac:dyDescent="0.2">
      <c r="C135">
        <v>10599</v>
      </c>
      <c r="D135" t="s">
        <v>268</v>
      </c>
      <c r="E135">
        <v>3050010</v>
      </c>
      <c r="F135" t="s">
        <v>18</v>
      </c>
      <c r="G135">
        <v>3619</v>
      </c>
      <c r="H135" t="s">
        <v>33</v>
      </c>
      <c r="I135" t="s">
        <v>34</v>
      </c>
      <c r="J135">
        <v>4</v>
      </c>
      <c r="K135">
        <v>581.17044999999996</v>
      </c>
    </row>
    <row r="136" spans="3:11" x14ac:dyDescent="0.2">
      <c r="C136">
        <v>10600</v>
      </c>
      <c r="D136" t="s">
        <v>269</v>
      </c>
      <c r="E136">
        <v>3050004</v>
      </c>
      <c r="F136" t="s">
        <v>37</v>
      </c>
      <c r="G136">
        <v>3620</v>
      </c>
      <c r="H136" t="s">
        <v>43</v>
      </c>
      <c r="I136" t="s">
        <v>44</v>
      </c>
      <c r="J136">
        <v>52</v>
      </c>
      <c r="K136">
        <v>4616.4848599999996</v>
      </c>
    </row>
    <row r="137" spans="3:11" x14ac:dyDescent="0.2">
      <c r="C137">
        <v>10649</v>
      </c>
      <c r="D137" t="s">
        <v>270</v>
      </c>
      <c r="E137">
        <v>3050010</v>
      </c>
      <c r="F137" t="s">
        <v>18</v>
      </c>
      <c r="G137">
        <v>3664</v>
      </c>
      <c r="H137" t="s">
        <v>73</v>
      </c>
      <c r="I137" t="s">
        <v>74</v>
      </c>
      <c r="J137">
        <v>504</v>
      </c>
      <c r="K137">
        <v>4275.3815999999997</v>
      </c>
    </row>
    <row r="138" spans="3:11" x14ac:dyDescent="0.2">
      <c r="C138">
        <v>10650</v>
      </c>
      <c r="D138" t="s">
        <v>271</v>
      </c>
      <c r="E138">
        <v>3050010</v>
      </c>
      <c r="F138" t="s">
        <v>18</v>
      </c>
      <c r="G138">
        <v>3665</v>
      </c>
      <c r="H138" t="s">
        <v>71</v>
      </c>
      <c r="I138" t="s">
        <v>72</v>
      </c>
      <c r="J138">
        <v>2</v>
      </c>
      <c r="K138">
        <v>459.96747000000005</v>
      </c>
    </row>
    <row r="139" spans="3:11" x14ac:dyDescent="0.2">
      <c r="C139">
        <v>10732</v>
      </c>
      <c r="D139" t="s">
        <v>272</v>
      </c>
      <c r="E139">
        <v>3050003</v>
      </c>
      <c r="F139" t="s">
        <v>17</v>
      </c>
      <c r="G139">
        <v>3741</v>
      </c>
      <c r="H139" t="s">
        <v>38</v>
      </c>
      <c r="I139" t="s">
        <v>39</v>
      </c>
      <c r="J139">
        <v>10</v>
      </c>
      <c r="K139">
        <v>522.53815000000009</v>
      </c>
    </row>
    <row r="140" spans="3:11" x14ac:dyDescent="0.2">
      <c r="C140">
        <v>10741</v>
      </c>
      <c r="D140" t="s">
        <v>273</v>
      </c>
      <c r="E140">
        <v>3050003</v>
      </c>
      <c r="F140" t="s">
        <v>17</v>
      </c>
      <c r="G140">
        <v>3750</v>
      </c>
      <c r="H140" t="s">
        <v>85</v>
      </c>
      <c r="I140" t="s">
        <v>86</v>
      </c>
      <c r="J140">
        <v>1</v>
      </c>
      <c r="K140">
        <v>103.40842000000001</v>
      </c>
    </row>
    <row r="141" spans="3:11" x14ac:dyDescent="0.2">
      <c r="C141">
        <v>10816</v>
      </c>
      <c r="D141" t="s">
        <v>274</v>
      </c>
      <c r="E141">
        <v>3050003</v>
      </c>
      <c r="F141" t="s">
        <v>17</v>
      </c>
      <c r="G141">
        <v>3796</v>
      </c>
      <c r="H141" t="s">
        <v>192</v>
      </c>
      <c r="I141" t="s">
        <v>193</v>
      </c>
      <c r="J141">
        <v>20</v>
      </c>
      <c r="K141">
        <v>9060.5537999999997</v>
      </c>
    </row>
    <row r="142" spans="3:11" x14ac:dyDescent="0.2">
      <c r="C142">
        <v>10822</v>
      </c>
      <c r="D142" t="s">
        <v>275</v>
      </c>
      <c r="E142">
        <v>3050009</v>
      </c>
      <c r="F142" t="s">
        <v>15</v>
      </c>
      <c r="G142">
        <v>3802</v>
      </c>
      <c r="H142" t="s">
        <v>103</v>
      </c>
      <c r="I142" t="s">
        <v>104</v>
      </c>
      <c r="J142">
        <v>480</v>
      </c>
      <c r="K142">
        <v>447.20862</v>
      </c>
    </row>
    <row r="143" spans="3:11" x14ac:dyDescent="0.2">
      <c r="C143">
        <v>10823</v>
      </c>
      <c r="D143" t="s">
        <v>276</v>
      </c>
      <c r="E143">
        <v>3050009</v>
      </c>
      <c r="F143" t="s">
        <v>15</v>
      </c>
      <c r="G143">
        <v>3803</v>
      </c>
      <c r="H143" t="s">
        <v>277</v>
      </c>
      <c r="I143" t="s">
        <v>278</v>
      </c>
      <c r="J143">
        <v>100</v>
      </c>
      <c r="K143">
        <v>2273.9998999999998</v>
      </c>
    </row>
    <row r="144" spans="3:11" x14ac:dyDescent="0.2">
      <c r="C144">
        <v>10854</v>
      </c>
      <c r="D144" t="s">
        <v>279</v>
      </c>
      <c r="E144">
        <v>3050003</v>
      </c>
      <c r="F144" t="s">
        <v>17</v>
      </c>
      <c r="G144">
        <v>3834</v>
      </c>
      <c r="H144" t="s">
        <v>192</v>
      </c>
      <c r="I144" t="s">
        <v>193</v>
      </c>
      <c r="J144">
        <v>19</v>
      </c>
      <c r="K144">
        <v>8607.5261100000007</v>
      </c>
    </row>
    <row r="145" spans="3:11" x14ac:dyDescent="0.2">
      <c r="C145">
        <v>10863</v>
      </c>
      <c r="D145" t="s">
        <v>280</v>
      </c>
      <c r="E145">
        <v>3050008</v>
      </c>
      <c r="F145" t="s">
        <v>40</v>
      </c>
      <c r="G145">
        <v>3843</v>
      </c>
      <c r="H145" t="s">
        <v>41</v>
      </c>
      <c r="I145" t="s">
        <v>42</v>
      </c>
      <c r="J145">
        <v>2</v>
      </c>
      <c r="K145">
        <v>1531.4485999999999</v>
      </c>
    </row>
    <row r="146" spans="3:11" x14ac:dyDescent="0.2">
      <c r="C146">
        <v>11089</v>
      </c>
      <c r="D146" t="s">
        <v>281</v>
      </c>
      <c r="E146">
        <v>3050003</v>
      </c>
      <c r="F146" t="s">
        <v>17</v>
      </c>
      <c r="G146">
        <v>4060</v>
      </c>
      <c r="H146" t="s">
        <v>109</v>
      </c>
      <c r="I146" t="s">
        <v>110</v>
      </c>
      <c r="J146">
        <v>38</v>
      </c>
      <c r="K146">
        <v>1335.17419</v>
      </c>
    </row>
    <row r="147" spans="3:11" x14ac:dyDescent="0.2">
      <c r="C147">
        <v>11121</v>
      </c>
      <c r="D147" t="s">
        <v>282</v>
      </c>
      <c r="E147">
        <v>3050010</v>
      </c>
      <c r="F147" t="s">
        <v>18</v>
      </c>
      <c r="G147">
        <v>4089</v>
      </c>
      <c r="H147" t="s">
        <v>33</v>
      </c>
      <c r="I147" t="s">
        <v>34</v>
      </c>
      <c r="J147">
        <v>2</v>
      </c>
      <c r="K147">
        <v>290.58523000000002</v>
      </c>
    </row>
    <row r="148" spans="3:11" x14ac:dyDescent="0.2">
      <c r="C148">
        <v>11245</v>
      </c>
      <c r="D148" t="s">
        <v>283</v>
      </c>
      <c r="E148">
        <v>3050003</v>
      </c>
      <c r="F148" t="s">
        <v>17</v>
      </c>
      <c r="G148">
        <v>4126</v>
      </c>
      <c r="H148" t="s">
        <v>284</v>
      </c>
      <c r="I148" t="s">
        <v>285</v>
      </c>
      <c r="J148">
        <v>137</v>
      </c>
      <c r="K148">
        <v>25991.118459999998</v>
      </c>
    </row>
    <row r="149" spans="3:11" x14ac:dyDescent="0.2">
      <c r="C149">
        <v>11250</v>
      </c>
      <c r="D149" t="s">
        <v>286</v>
      </c>
      <c r="E149">
        <v>3050003</v>
      </c>
      <c r="F149" t="s">
        <v>17</v>
      </c>
      <c r="G149">
        <v>4131</v>
      </c>
      <c r="H149" t="s">
        <v>284</v>
      </c>
      <c r="I149" t="s">
        <v>285</v>
      </c>
      <c r="J149">
        <v>13</v>
      </c>
      <c r="K149">
        <v>148.08430000000001</v>
      </c>
    </row>
    <row r="150" spans="3:11" x14ac:dyDescent="0.2">
      <c r="C150">
        <v>11288</v>
      </c>
      <c r="D150" t="s">
        <v>287</v>
      </c>
      <c r="E150">
        <v>3050009</v>
      </c>
      <c r="F150" t="s">
        <v>15</v>
      </c>
      <c r="G150">
        <v>4169</v>
      </c>
      <c r="H150" t="s">
        <v>65</v>
      </c>
      <c r="I150" t="s">
        <v>66</v>
      </c>
      <c r="J150">
        <v>5000</v>
      </c>
      <c r="K150">
        <v>761.30000000000007</v>
      </c>
    </row>
    <row r="151" spans="3:11" x14ac:dyDescent="0.2">
      <c r="C151">
        <v>11290</v>
      </c>
      <c r="D151" t="s">
        <v>288</v>
      </c>
      <c r="E151">
        <v>3050003</v>
      </c>
      <c r="F151" t="s">
        <v>17</v>
      </c>
      <c r="G151">
        <v>4171</v>
      </c>
      <c r="H151" t="s">
        <v>289</v>
      </c>
      <c r="I151" t="s">
        <v>290</v>
      </c>
      <c r="J151">
        <v>139</v>
      </c>
      <c r="K151">
        <v>12658.324820000002</v>
      </c>
    </row>
    <row r="152" spans="3:11" x14ac:dyDescent="0.2">
      <c r="C152">
        <v>11304</v>
      </c>
      <c r="D152" t="s">
        <v>291</v>
      </c>
      <c r="E152">
        <v>3050003</v>
      </c>
      <c r="F152" t="s">
        <v>17</v>
      </c>
      <c r="G152">
        <v>4185</v>
      </c>
      <c r="H152" t="s">
        <v>77</v>
      </c>
      <c r="I152" t="s">
        <v>78</v>
      </c>
      <c r="J152">
        <v>3</v>
      </c>
      <c r="K152">
        <v>2322.9912899999999</v>
      </c>
    </row>
    <row r="153" spans="3:11" x14ac:dyDescent="0.2">
      <c r="C153">
        <v>11323</v>
      </c>
      <c r="D153" t="s">
        <v>292</v>
      </c>
      <c r="E153">
        <v>3050003</v>
      </c>
      <c r="F153" t="s">
        <v>17</v>
      </c>
      <c r="G153">
        <v>4204</v>
      </c>
      <c r="H153" t="s">
        <v>63</v>
      </c>
      <c r="I153" t="s">
        <v>64</v>
      </c>
      <c r="J153">
        <v>96</v>
      </c>
      <c r="K153">
        <v>30118.877230000002</v>
      </c>
    </row>
    <row r="154" spans="3:11" x14ac:dyDescent="0.2">
      <c r="C154">
        <v>11328</v>
      </c>
      <c r="D154" t="s">
        <v>293</v>
      </c>
      <c r="E154">
        <v>3050003</v>
      </c>
      <c r="F154" t="s">
        <v>17</v>
      </c>
      <c r="G154">
        <v>4220</v>
      </c>
      <c r="H154" t="s">
        <v>294</v>
      </c>
      <c r="I154" t="s">
        <v>295</v>
      </c>
      <c r="J154">
        <v>40</v>
      </c>
      <c r="K154">
        <v>7627.3550000000005</v>
      </c>
    </row>
    <row r="155" spans="3:11" x14ac:dyDescent="0.2">
      <c r="C155">
        <v>11334</v>
      </c>
      <c r="D155" t="s">
        <v>296</v>
      </c>
      <c r="E155">
        <v>3050003</v>
      </c>
      <c r="F155" t="s">
        <v>17</v>
      </c>
      <c r="G155">
        <v>4215</v>
      </c>
      <c r="H155" t="s">
        <v>63</v>
      </c>
      <c r="I155" t="s">
        <v>64</v>
      </c>
      <c r="J155">
        <v>96</v>
      </c>
      <c r="K155">
        <v>31384.144900000003</v>
      </c>
    </row>
    <row r="156" spans="3:11" x14ac:dyDescent="0.2">
      <c r="C156">
        <v>11339</v>
      </c>
      <c r="D156" t="s">
        <v>297</v>
      </c>
      <c r="E156">
        <v>3050003</v>
      </c>
      <c r="F156" t="s">
        <v>17</v>
      </c>
      <c r="G156">
        <v>4222</v>
      </c>
      <c r="H156" t="s">
        <v>33</v>
      </c>
      <c r="I156" t="s">
        <v>34</v>
      </c>
      <c r="J156">
        <v>10</v>
      </c>
      <c r="K156">
        <v>1452.9261300000001</v>
      </c>
    </row>
    <row r="157" spans="3:11" x14ac:dyDescent="0.2">
      <c r="C157">
        <v>11350</v>
      </c>
      <c r="D157" t="s">
        <v>298</v>
      </c>
      <c r="E157">
        <v>3050003</v>
      </c>
      <c r="F157" t="s">
        <v>17</v>
      </c>
      <c r="G157">
        <v>4232</v>
      </c>
      <c r="H157" t="s">
        <v>134</v>
      </c>
      <c r="I157" t="s">
        <v>135</v>
      </c>
      <c r="J157">
        <v>60</v>
      </c>
      <c r="K157">
        <v>15242.468929999999</v>
      </c>
    </row>
    <row r="158" spans="3:11" x14ac:dyDescent="0.2">
      <c r="C158">
        <v>11357</v>
      </c>
      <c r="D158" t="s">
        <v>299</v>
      </c>
      <c r="E158">
        <v>3050008</v>
      </c>
      <c r="F158" t="s">
        <v>40</v>
      </c>
      <c r="G158">
        <v>4239</v>
      </c>
      <c r="H158" t="s">
        <v>41</v>
      </c>
      <c r="I158" t="s">
        <v>42</v>
      </c>
      <c r="J158">
        <v>4</v>
      </c>
      <c r="K158">
        <v>3062.8971999999999</v>
      </c>
    </row>
    <row r="159" spans="3:11" x14ac:dyDescent="0.2">
      <c r="C159">
        <v>11362</v>
      </c>
      <c r="D159" t="s">
        <v>300</v>
      </c>
      <c r="E159">
        <v>3050010</v>
      </c>
      <c r="F159" t="s">
        <v>18</v>
      </c>
      <c r="G159">
        <v>4244</v>
      </c>
      <c r="H159" t="s">
        <v>33</v>
      </c>
      <c r="I159" t="s">
        <v>34</v>
      </c>
      <c r="J159">
        <v>6</v>
      </c>
      <c r="K159">
        <v>871.75567999999998</v>
      </c>
    </row>
    <row r="160" spans="3:11" x14ac:dyDescent="0.2">
      <c r="C160">
        <v>11364</v>
      </c>
      <c r="D160" t="s">
        <v>301</v>
      </c>
      <c r="E160">
        <v>3050012</v>
      </c>
      <c r="F160" t="s">
        <v>19</v>
      </c>
      <c r="G160">
        <v>4246</v>
      </c>
      <c r="H160" t="s">
        <v>31</v>
      </c>
      <c r="I160" t="s">
        <v>32</v>
      </c>
      <c r="J160">
        <v>30</v>
      </c>
      <c r="K160">
        <v>443.44358999999997</v>
      </c>
    </row>
    <row r="161" spans="3:11" x14ac:dyDescent="0.2">
      <c r="C161">
        <v>11379</v>
      </c>
      <c r="D161" t="s">
        <v>302</v>
      </c>
      <c r="E161">
        <v>3050009</v>
      </c>
      <c r="F161" t="s">
        <v>15</v>
      </c>
      <c r="G161">
        <v>4261</v>
      </c>
      <c r="H161" t="s">
        <v>65</v>
      </c>
      <c r="I161" t="s">
        <v>66</v>
      </c>
      <c r="J161">
        <v>3000</v>
      </c>
      <c r="K161">
        <v>456.78000000000003</v>
      </c>
    </row>
    <row r="162" spans="3:11" x14ac:dyDescent="0.2">
      <c r="C162">
        <v>11594</v>
      </c>
      <c r="D162" t="s">
        <v>303</v>
      </c>
      <c r="E162">
        <v>3050010</v>
      </c>
      <c r="F162" t="s">
        <v>18</v>
      </c>
      <c r="G162">
        <v>4271</v>
      </c>
      <c r="H162" t="s">
        <v>33</v>
      </c>
      <c r="I162" t="s">
        <v>34</v>
      </c>
      <c r="J162">
        <v>5</v>
      </c>
      <c r="K162">
        <v>726.46307000000002</v>
      </c>
    </row>
    <row r="163" spans="3:11" x14ac:dyDescent="0.2">
      <c r="C163">
        <v>11615</v>
      </c>
      <c r="D163" t="s">
        <v>304</v>
      </c>
      <c r="E163">
        <v>3050006</v>
      </c>
      <c r="F163" t="s">
        <v>20</v>
      </c>
      <c r="G163">
        <v>4292</v>
      </c>
      <c r="H163" t="s">
        <v>21</v>
      </c>
      <c r="I163" t="s">
        <v>22</v>
      </c>
      <c r="J163">
        <v>16</v>
      </c>
      <c r="K163">
        <v>2347.50117</v>
      </c>
    </row>
    <row r="164" spans="3:11" x14ac:dyDescent="0.2">
      <c r="C164">
        <v>11649</v>
      </c>
      <c r="D164" t="s">
        <v>305</v>
      </c>
      <c r="E164">
        <v>3050004</v>
      </c>
      <c r="F164" t="s">
        <v>37</v>
      </c>
      <c r="G164">
        <v>4333</v>
      </c>
      <c r="H164" t="s">
        <v>306</v>
      </c>
      <c r="I164" t="s">
        <v>307</v>
      </c>
      <c r="J164">
        <v>3</v>
      </c>
      <c r="K164">
        <v>1105.4592</v>
      </c>
    </row>
    <row r="165" spans="3:11" x14ac:dyDescent="0.2">
      <c r="C165">
        <v>11668</v>
      </c>
      <c r="D165" t="s">
        <v>308</v>
      </c>
      <c r="E165">
        <v>3050009</v>
      </c>
      <c r="F165" t="s">
        <v>15</v>
      </c>
      <c r="G165">
        <v>4349</v>
      </c>
      <c r="H165" t="s">
        <v>89</v>
      </c>
      <c r="I165" t="s">
        <v>90</v>
      </c>
      <c r="J165">
        <v>3</v>
      </c>
      <c r="K165">
        <v>3829.2073200000004</v>
      </c>
    </row>
    <row r="166" spans="3:11" x14ac:dyDescent="0.2">
      <c r="C166">
        <v>11672</v>
      </c>
      <c r="D166" t="s">
        <v>309</v>
      </c>
      <c r="E166">
        <v>3050003</v>
      </c>
      <c r="F166" t="s">
        <v>17</v>
      </c>
      <c r="G166">
        <v>4353</v>
      </c>
      <c r="H166" t="s">
        <v>117</v>
      </c>
      <c r="I166" t="s">
        <v>118</v>
      </c>
      <c r="J166">
        <v>48</v>
      </c>
      <c r="K166">
        <v>1389.20794</v>
      </c>
    </row>
    <row r="167" spans="3:11" x14ac:dyDescent="0.2">
      <c r="C167">
        <v>11688</v>
      </c>
      <c r="D167" t="s">
        <v>310</v>
      </c>
      <c r="E167">
        <v>3050003</v>
      </c>
      <c r="F167" t="s">
        <v>17</v>
      </c>
      <c r="G167">
        <v>4366</v>
      </c>
      <c r="H167" t="s">
        <v>95</v>
      </c>
      <c r="I167" t="s">
        <v>96</v>
      </c>
      <c r="J167">
        <v>2</v>
      </c>
      <c r="K167">
        <v>4593.99568</v>
      </c>
    </row>
    <row r="168" spans="3:11" x14ac:dyDescent="0.2">
      <c r="C168">
        <v>11690</v>
      </c>
      <c r="D168" t="s">
        <v>311</v>
      </c>
      <c r="E168">
        <v>3050010</v>
      </c>
      <c r="F168" t="s">
        <v>18</v>
      </c>
      <c r="G168">
        <v>4368</v>
      </c>
      <c r="H168" t="s">
        <v>33</v>
      </c>
      <c r="I168" t="s">
        <v>34</v>
      </c>
      <c r="J168">
        <v>10</v>
      </c>
      <c r="K168">
        <v>1452.9261300000001</v>
      </c>
    </row>
    <row r="169" spans="3:11" x14ac:dyDescent="0.2">
      <c r="C169">
        <v>11713</v>
      </c>
      <c r="D169" t="s">
        <v>312</v>
      </c>
      <c r="E169">
        <v>3050003</v>
      </c>
      <c r="F169" t="s">
        <v>17</v>
      </c>
      <c r="G169">
        <v>4391</v>
      </c>
      <c r="H169" t="s">
        <v>107</v>
      </c>
      <c r="I169" t="s">
        <v>108</v>
      </c>
      <c r="J169">
        <v>33</v>
      </c>
      <c r="K169">
        <v>7595.1538700000001</v>
      </c>
    </row>
    <row r="170" spans="3:11" x14ac:dyDescent="0.2">
      <c r="C170">
        <v>11776</v>
      </c>
      <c r="D170" t="s">
        <v>313</v>
      </c>
      <c r="E170">
        <v>3050003</v>
      </c>
      <c r="F170" t="s">
        <v>17</v>
      </c>
      <c r="G170">
        <v>4447</v>
      </c>
      <c r="H170" t="s">
        <v>101</v>
      </c>
      <c r="I170" t="s">
        <v>102</v>
      </c>
      <c r="J170">
        <v>2</v>
      </c>
      <c r="K170">
        <v>214.66324</v>
      </c>
    </row>
    <row r="171" spans="3:11" x14ac:dyDescent="0.2">
      <c r="C171">
        <v>11778</v>
      </c>
      <c r="D171" t="s">
        <v>314</v>
      </c>
      <c r="E171">
        <v>3050010</v>
      </c>
      <c r="F171" t="s">
        <v>18</v>
      </c>
      <c r="G171">
        <v>4449</v>
      </c>
      <c r="H171" t="s">
        <v>33</v>
      </c>
      <c r="I171" t="s">
        <v>34</v>
      </c>
      <c r="J171">
        <v>6</v>
      </c>
      <c r="K171">
        <v>871.75567999999998</v>
      </c>
    </row>
    <row r="172" spans="3:11" x14ac:dyDescent="0.2">
      <c r="C172">
        <v>11779</v>
      </c>
      <c r="D172" t="s">
        <v>315</v>
      </c>
      <c r="E172">
        <v>3050012</v>
      </c>
      <c r="F172" t="s">
        <v>19</v>
      </c>
      <c r="G172">
        <v>4450</v>
      </c>
      <c r="H172" t="s">
        <v>31</v>
      </c>
      <c r="I172" t="s">
        <v>32</v>
      </c>
      <c r="J172">
        <v>50</v>
      </c>
      <c r="K172">
        <v>730.27725000000009</v>
      </c>
    </row>
    <row r="173" spans="3:11" x14ac:dyDescent="0.2">
      <c r="C173">
        <v>12433</v>
      </c>
      <c r="D173" t="s">
        <v>317</v>
      </c>
      <c r="E173">
        <v>3050003</v>
      </c>
      <c r="F173" t="s">
        <v>17</v>
      </c>
      <c r="G173">
        <v>4479</v>
      </c>
      <c r="H173" t="s">
        <v>63</v>
      </c>
      <c r="I173" t="s">
        <v>64</v>
      </c>
      <c r="J173">
        <v>96</v>
      </c>
      <c r="K173">
        <v>20873.893540000001</v>
      </c>
    </row>
    <row r="174" spans="3:11" x14ac:dyDescent="0.2">
      <c r="C174">
        <v>12447</v>
      </c>
      <c r="D174" t="s">
        <v>318</v>
      </c>
      <c r="E174">
        <v>3050009</v>
      </c>
      <c r="F174" t="s">
        <v>15</v>
      </c>
      <c r="G174">
        <v>4493</v>
      </c>
      <c r="H174" t="s">
        <v>105</v>
      </c>
      <c r="I174" t="s">
        <v>106</v>
      </c>
      <c r="J174">
        <v>1000</v>
      </c>
      <c r="K174">
        <v>1210.7650000000001</v>
      </c>
    </row>
    <row r="175" spans="3:11" x14ac:dyDescent="0.2">
      <c r="C175">
        <v>12456</v>
      </c>
      <c r="D175" t="s">
        <v>319</v>
      </c>
      <c r="E175">
        <v>3050003</v>
      </c>
      <c r="F175" t="s">
        <v>17</v>
      </c>
      <c r="G175">
        <v>4502</v>
      </c>
      <c r="H175" t="s">
        <v>95</v>
      </c>
      <c r="I175" t="s">
        <v>96</v>
      </c>
      <c r="J175">
        <v>4</v>
      </c>
      <c r="K175">
        <v>3287.2171999999996</v>
      </c>
    </row>
    <row r="176" spans="3:11" x14ac:dyDescent="0.2">
      <c r="C176">
        <v>12457</v>
      </c>
      <c r="D176" t="s">
        <v>320</v>
      </c>
      <c r="E176">
        <v>3050003</v>
      </c>
      <c r="F176" t="s">
        <v>17</v>
      </c>
      <c r="G176">
        <v>4503</v>
      </c>
      <c r="H176" t="s">
        <v>95</v>
      </c>
      <c r="I176" t="s">
        <v>96</v>
      </c>
      <c r="J176">
        <v>6</v>
      </c>
      <c r="K176">
        <v>4930.8258000000005</v>
      </c>
    </row>
    <row r="177" spans="3:11" x14ac:dyDescent="0.2">
      <c r="C177">
        <v>12458</v>
      </c>
      <c r="D177" t="s">
        <v>321</v>
      </c>
      <c r="E177">
        <v>3050010</v>
      </c>
      <c r="F177" t="s">
        <v>18</v>
      </c>
      <c r="G177">
        <v>4504</v>
      </c>
      <c r="H177" t="s">
        <v>33</v>
      </c>
      <c r="I177" t="s">
        <v>34</v>
      </c>
      <c r="J177">
        <v>6</v>
      </c>
      <c r="K177">
        <v>871.75567999999998</v>
      </c>
    </row>
    <row r="178" spans="3:11" x14ac:dyDescent="0.2">
      <c r="C178">
        <v>12469</v>
      </c>
      <c r="D178" t="s">
        <v>322</v>
      </c>
      <c r="E178">
        <v>3050003</v>
      </c>
      <c r="F178" t="s">
        <v>17</v>
      </c>
      <c r="G178">
        <v>4515</v>
      </c>
      <c r="H178" t="s">
        <v>63</v>
      </c>
      <c r="I178" t="s">
        <v>64</v>
      </c>
      <c r="J178">
        <v>132</v>
      </c>
      <c r="K178">
        <v>28701.603610000002</v>
      </c>
    </row>
    <row r="179" spans="3:11" x14ac:dyDescent="0.2">
      <c r="C179">
        <v>12477</v>
      </c>
      <c r="D179" t="s">
        <v>323</v>
      </c>
      <c r="E179">
        <v>3050010</v>
      </c>
      <c r="F179" t="s">
        <v>18</v>
      </c>
      <c r="G179">
        <v>4523</v>
      </c>
      <c r="H179" t="s">
        <v>33</v>
      </c>
      <c r="I179" t="s">
        <v>34</v>
      </c>
      <c r="J179">
        <v>6</v>
      </c>
      <c r="K179">
        <v>871.75567999999998</v>
      </c>
    </row>
    <row r="180" spans="3:11" x14ac:dyDescent="0.2">
      <c r="C180">
        <v>12478</v>
      </c>
      <c r="D180" t="s">
        <v>324</v>
      </c>
      <c r="E180">
        <v>3050006</v>
      </c>
      <c r="F180" t="s">
        <v>20</v>
      </c>
      <c r="G180">
        <v>4524</v>
      </c>
      <c r="H180" t="s">
        <v>21</v>
      </c>
      <c r="I180" t="s">
        <v>22</v>
      </c>
      <c r="J180">
        <v>16</v>
      </c>
      <c r="K180">
        <v>2347.50117</v>
      </c>
    </row>
    <row r="181" spans="3:11" x14ac:dyDescent="0.2">
      <c r="C181">
        <v>12493</v>
      </c>
      <c r="D181" t="s">
        <v>325</v>
      </c>
      <c r="E181">
        <v>3050003</v>
      </c>
      <c r="F181" t="s">
        <v>17</v>
      </c>
      <c r="G181">
        <v>4539</v>
      </c>
      <c r="H181" t="s">
        <v>87</v>
      </c>
      <c r="I181" t="s">
        <v>88</v>
      </c>
      <c r="J181">
        <v>1</v>
      </c>
      <c r="K181">
        <v>16.235109999999999</v>
      </c>
    </row>
    <row r="182" spans="3:11" x14ac:dyDescent="0.2">
      <c r="C182">
        <v>12496</v>
      </c>
      <c r="D182" t="s">
        <v>326</v>
      </c>
      <c r="E182">
        <v>3050003</v>
      </c>
      <c r="F182" t="s">
        <v>17</v>
      </c>
      <c r="G182">
        <v>4542</v>
      </c>
      <c r="H182" t="s">
        <v>63</v>
      </c>
      <c r="I182" t="s">
        <v>64</v>
      </c>
      <c r="J182">
        <v>96</v>
      </c>
      <c r="K182">
        <v>31229.413629999999</v>
      </c>
    </row>
    <row r="183" spans="3:11" x14ac:dyDescent="0.2">
      <c r="C183">
        <v>12506</v>
      </c>
      <c r="D183" t="s">
        <v>327</v>
      </c>
      <c r="E183">
        <v>3050009</v>
      </c>
      <c r="F183" t="s">
        <v>15</v>
      </c>
      <c r="G183">
        <v>4552</v>
      </c>
      <c r="H183" t="s">
        <v>65</v>
      </c>
      <c r="I183" t="s">
        <v>66</v>
      </c>
      <c r="J183">
        <v>5000</v>
      </c>
      <c r="K183">
        <v>761.30000000000007</v>
      </c>
    </row>
    <row r="184" spans="3:11" x14ac:dyDescent="0.2">
      <c r="C184">
        <v>12511</v>
      </c>
      <c r="D184" t="s">
        <v>328</v>
      </c>
      <c r="E184">
        <v>3050003</v>
      </c>
      <c r="F184" t="s">
        <v>17</v>
      </c>
      <c r="G184">
        <v>4557</v>
      </c>
      <c r="H184" t="s">
        <v>95</v>
      </c>
      <c r="I184" t="s">
        <v>96</v>
      </c>
      <c r="J184">
        <v>4</v>
      </c>
      <c r="K184">
        <v>3287.2171999999996</v>
      </c>
    </row>
    <row r="185" spans="3:11" x14ac:dyDescent="0.2">
      <c r="C185">
        <v>12513</v>
      </c>
      <c r="D185" t="s">
        <v>329</v>
      </c>
      <c r="E185">
        <v>3050010</v>
      </c>
      <c r="F185" t="s">
        <v>18</v>
      </c>
      <c r="G185">
        <v>4559</v>
      </c>
      <c r="H185" t="s">
        <v>33</v>
      </c>
      <c r="I185" t="s">
        <v>34</v>
      </c>
      <c r="J185">
        <v>10</v>
      </c>
      <c r="K185">
        <v>1452.9261300000001</v>
      </c>
    </row>
    <row r="186" spans="3:11" x14ac:dyDescent="0.2">
      <c r="C186">
        <v>12538</v>
      </c>
      <c r="D186" t="s">
        <v>330</v>
      </c>
      <c r="E186">
        <v>3050003</v>
      </c>
      <c r="F186" t="s">
        <v>17</v>
      </c>
      <c r="G186">
        <v>4564</v>
      </c>
      <c r="H186" t="s">
        <v>63</v>
      </c>
      <c r="I186" t="s">
        <v>64</v>
      </c>
      <c r="J186">
        <v>131</v>
      </c>
      <c r="K186">
        <v>28481.844849999998</v>
      </c>
    </row>
    <row r="187" spans="3:11" x14ac:dyDescent="0.2">
      <c r="C187">
        <v>12553</v>
      </c>
      <c r="D187" t="s">
        <v>331</v>
      </c>
      <c r="E187">
        <v>3050010</v>
      </c>
      <c r="F187" t="s">
        <v>18</v>
      </c>
      <c r="G187">
        <v>4578</v>
      </c>
      <c r="H187" t="s">
        <v>33</v>
      </c>
      <c r="I187" t="s">
        <v>34</v>
      </c>
      <c r="J187">
        <v>10</v>
      </c>
      <c r="K187">
        <v>1452.9261300000001</v>
      </c>
    </row>
    <row r="188" spans="3:11" x14ac:dyDescent="0.2">
      <c r="C188">
        <v>12579</v>
      </c>
      <c r="D188" t="s">
        <v>332</v>
      </c>
      <c r="E188">
        <v>3050003</v>
      </c>
      <c r="F188" t="s">
        <v>17</v>
      </c>
      <c r="G188">
        <v>4604</v>
      </c>
      <c r="H188" t="s">
        <v>51</v>
      </c>
      <c r="I188" t="s">
        <v>52</v>
      </c>
      <c r="J188">
        <v>1</v>
      </c>
      <c r="K188">
        <v>333.17690000000005</v>
      </c>
    </row>
    <row r="189" spans="3:11" x14ac:dyDescent="0.2">
      <c r="C189">
        <v>12595</v>
      </c>
      <c r="D189" t="s">
        <v>333</v>
      </c>
      <c r="E189">
        <v>3050002</v>
      </c>
      <c r="F189" t="s">
        <v>14</v>
      </c>
      <c r="G189">
        <v>4620</v>
      </c>
      <c r="H189" t="s">
        <v>25</v>
      </c>
      <c r="I189" t="s">
        <v>26</v>
      </c>
      <c r="J189">
        <v>205</v>
      </c>
      <c r="K189">
        <v>18061.776710000002</v>
      </c>
    </row>
    <row r="190" spans="3:11" x14ac:dyDescent="0.2">
      <c r="C190">
        <v>12596</v>
      </c>
      <c r="D190" t="s">
        <v>334</v>
      </c>
      <c r="E190">
        <v>3050010</v>
      </c>
      <c r="F190" t="s">
        <v>18</v>
      </c>
      <c r="G190">
        <v>4621</v>
      </c>
      <c r="H190" t="s">
        <v>75</v>
      </c>
      <c r="I190" t="s">
        <v>76</v>
      </c>
      <c r="J190">
        <v>1</v>
      </c>
      <c r="K190">
        <v>2752.1790299999998</v>
      </c>
    </row>
    <row r="191" spans="3:11" x14ac:dyDescent="0.2">
      <c r="C191">
        <v>12602</v>
      </c>
      <c r="D191" t="s">
        <v>335</v>
      </c>
      <c r="E191">
        <v>3050010</v>
      </c>
      <c r="F191" t="s">
        <v>18</v>
      </c>
      <c r="G191">
        <v>4627</v>
      </c>
      <c r="H191" t="s">
        <v>33</v>
      </c>
      <c r="I191" t="s">
        <v>34</v>
      </c>
      <c r="J191">
        <v>5</v>
      </c>
      <c r="K191">
        <v>726.46307000000002</v>
      </c>
    </row>
    <row r="192" spans="3:11" x14ac:dyDescent="0.2">
      <c r="C192">
        <v>12603</v>
      </c>
      <c r="D192" t="s">
        <v>336</v>
      </c>
      <c r="E192">
        <v>3050003</v>
      </c>
      <c r="F192" t="s">
        <v>17</v>
      </c>
      <c r="G192">
        <v>4628</v>
      </c>
      <c r="H192" t="s">
        <v>59</v>
      </c>
      <c r="I192" t="s">
        <v>60</v>
      </c>
      <c r="J192">
        <v>5</v>
      </c>
      <c r="K192">
        <v>1019.3086199999999</v>
      </c>
    </row>
    <row r="193" spans="3:11" x14ac:dyDescent="0.2">
      <c r="C193">
        <v>12607</v>
      </c>
      <c r="D193" t="s">
        <v>337</v>
      </c>
      <c r="E193">
        <v>3050003</v>
      </c>
      <c r="F193" t="s">
        <v>17</v>
      </c>
      <c r="G193">
        <v>4632</v>
      </c>
      <c r="H193" t="s">
        <v>69</v>
      </c>
      <c r="I193" t="s">
        <v>70</v>
      </c>
      <c r="J193">
        <v>102</v>
      </c>
      <c r="K193">
        <v>4645.6239299999997</v>
      </c>
    </row>
    <row r="194" spans="3:11" x14ac:dyDescent="0.2">
      <c r="C194">
        <v>12608</v>
      </c>
      <c r="D194" t="s">
        <v>338</v>
      </c>
      <c r="E194">
        <v>3050012</v>
      </c>
      <c r="F194" t="s">
        <v>19</v>
      </c>
      <c r="G194">
        <v>4633</v>
      </c>
      <c r="H194" t="s">
        <v>31</v>
      </c>
      <c r="I194" t="s">
        <v>32</v>
      </c>
      <c r="J194">
        <v>50</v>
      </c>
      <c r="K194">
        <v>730.27725000000009</v>
      </c>
    </row>
    <row r="195" spans="3:11" x14ac:dyDescent="0.2">
      <c r="C195">
        <v>12617</v>
      </c>
      <c r="D195" t="s">
        <v>339</v>
      </c>
      <c r="E195">
        <v>3050009</v>
      </c>
      <c r="F195" t="s">
        <v>15</v>
      </c>
      <c r="G195">
        <v>4642</v>
      </c>
      <c r="H195" t="s">
        <v>57</v>
      </c>
      <c r="I195" t="s">
        <v>58</v>
      </c>
      <c r="J195">
        <v>96</v>
      </c>
      <c r="K195">
        <v>749.63107000000002</v>
      </c>
    </row>
    <row r="196" spans="3:11" x14ac:dyDescent="0.2">
      <c r="C196">
        <v>12623</v>
      </c>
      <c r="D196" t="s">
        <v>340</v>
      </c>
      <c r="E196">
        <v>3050006</v>
      </c>
      <c r="F196" t="s">
        <v>20</v>
      </c>
      <c r="G196">
        <v>4648</v>
      </c>
      <c r="H196" t="s">
        <v>21</v>
      </c>
      <c r="I196" t="s">
        <v>22</v>
      </c>
      <c r="J196">
        <v>8</v>
      </c>
      <c r="K196">
        <v>1345.9928</v>
      </c>
    </row>
    <row r="197" spans="3:11" x14ac:dyDescent="0.2">
      <c r="C197">
        <v>12633</v>
      </c>
      <c r="D197" t="s">
        <v>341</v>
      </c>
      <c r="E197">
        <v>3050010</v>
      </c>
      <c r="F197" t="s">
        <v>18</v>
      </c>
      <c r="G197">
        <v>4658</v>
      </c>
      <c r="H197" t="s">
        <v>83</v>
      </c>
      <c r="I197" t="s">
        <v>84</v>
      </c>
      <c r="J197">
        <v>1</v>
      </c>
      <c r="K197">
        <v>277.04730000000001</v>
      </c>
    </row>
    <row r="198" spans="3:11" x14ac:dyDescent="0.2">
      <c r="C198">
        <v>12640</v>
      </c>
      <c r="D198" t="s">
        <v>342</v>
      </c>
      <c r="E198">
        <v>3050010</v>
      </c>
      <c r="F198" t="s">
        <v>18</v>
      </c>
      <c r="G198">
        <v>4665</v>
      </c>
      <c r="H198" t="s">
        <v>23</v>
      </c>
      <c r="I198" t="s">
        <v>24</v>
      </c>
      <c r="J198">
        <v>1</v>
      </c>
      <c r="K198">
        <v>225.02070000000001</v>
      </c>
    </row>
    <row r="199" spans="3:11" x14ac:dyDescent="0.2">
      <c r="C199">
        <v>12641</v>
      </c>
      <c r="D199" t="s">
        <v>343</v>
      </c>
      <c r="E199">
        <v>3050010</v>
      </c>
      <c r="F199" t="s">
        <v>18</v>
      </c>
      <c r="G199">
        <v>4666</v>
      </c>
      <c r="H199" t="s">
        <v>33</v>
      </c>
      <c r="I199" t="s">
        <v>34</v>
      </c>
      <c r="J199">
        <v>4</v>
      </c>
      <c r="K199">
        <v>581.17044999999996</v>
      </c>
    </row>
    <row r="200" spans="3:11" x14ac:dyDescent="0.2">
      <c r="C200">
        <v>12642</v>
      </c>
      <c r="D200" t="s">
        <v>344</v>
      </c>
      <c r="E200">
        <v>3050012</v>
      </c>
      <c r="F200" t="s">
        <v>19</v>
      </c>
      <c r="G200">
        <v>4667</v>
      </c>
      <c r="H200" t="s">
        <v>31</v>
      </c>
      <c r="I200" t="s">
        <v>32</v>
      </c>
      <c r="J200">
        <v>50</v>
      </c>
      <c r="K200">
        <v>730.27725000000009</v>
      </c>
    </row>
    <row r="201" spans="3:11" x14ac:dyDescent="0.2">
      <c r="C201">
        <v>12656</v>
      </c>
      <c r="D201" t="s">
        <v>345</v>
      </c>
      <c r="E201">
        <v>3050003</v>
      </c>
      <c r="F201" t="s">
        <v>17</v>
      </c>
      <c r="G201">
        <v>4681</v>
      </c>
      <c r="H201" t="s">
        <v>161</v>
      </c>
      <c r="I201" t="s">
        <v>162</v>
      </c>
      <c r="J201">
        <v>26</v>
      </c>
      <c r="K201">
        <v>5609.2400500000003</v>
      </c>
    </row>
    <row r="202" spans="3:11" x14ac:dyDescent="0.2">
      <c r="C202">
        <v>12661</v>
      </c>
      <c r="D202" t="s">
        <v>346</v>
      </c>
      <c r="E202">
        <v>3050010</v>
      </c>
      <c r="F202" t="s">
        <v>18</v>
      </c>
      <c r="G202">
        <v>4686</v>
      </c>
      <c r="H202" t="s">
        <v>73</v>
      </c>
      <c r="I202" t="s">
        <v>74</v>
      </c>
      <c r="J202">
        <v>500</v>
      </c>
      <c r="K202">
        <v>4241.45</v>
      </c>
    </row>
    <row r="203" spans="3:11" x14ac:dyDescent="0.2">
      <c r="C203">
        <v>12662</v>
      </c>
      <c r="D203" t="s">
        <v>347</v>
      </c>
      <c r="E203">
        <v>3050010</v>
      </c>
      <c r="F203" t="s">
        <v>18</v>
      </c>
      <c r="G203">
        <v>4687</v>
      </c>
      <c r="H203" t="s">
        <v>71</v>
      </c>
      <c r="I203" t="s">
        <v>72</v>
      </c>
      <c r="J203">
        <v>5</v>
      </c>
      <c r="K203">
        <v>1149.91868</v>
      </c>
    </row>
    <row r="204" spans="3:11" x14ac:dyDescent="0.2">
      <c r="C204">
        <v>12665</v>
      </c>
      <c r="D204" t="s">
        <v>348</v>
      </c>
      <c r="E204">
        <v>3050003</v>
      </c>
      <c r="F204" t="s">
        <v>17</v>
      </c>
      <c r="G204">
        <v>4690</v>
      </c>
      <c r="H204" t="s">
        <v>53</v>
      </c>
      <c r="I204" t="s">
        <v>54</v>
      </c>
      <c r="J204">
        <v>2</v>
      </c>
      <c r="K204">
        <v>1555.4374900000003</v>
      </c>
    </row>
    <row r="205" spans="3:11" x14ac:dyDescent="0.2">
      <c r="C205">
        <v>12681</v>
      </c>
      <c r="D205" t="s">
        <v>349</v>
      </c>
      <c r="E205">
        <v>3050006</v>
      </c>
      <c r="F205" t="s">
        <v>20</v>
      </c>
      <c r="G205">
        <v>4706</v>
      </c>
      <c r="H205" t="s">
        <v>115</v>
      </c>
      <c r="I205" t="s">
        <v>116</v>
      </c>
      <c r="J205">
        <v>8</v>
      </c>
      <c r="K205"/>
    </row>
    <row r="206" spans="3:11" x14ac:dyDescent="0.2">
      <c r="C206">
        <v>13032</v>
      </c>
      <c r="D206" t="s">
        <v>350</v>
      </c>
      <c r="E206">
        <v>3050009</v>
      </c>
      <c r="F206" t="s">
        <v>15</v>
      </c>
      <c r="G206">
        <v>4754</v>
      </c>
      <c r="H206" t="s">
        <v>65</v>
      </c>
      <c r="I206" t="s">
        <v>66</v>
      </c>
      <c r="J206">
        <v>1000</v>
      </c>
      <c r="K206">
        <v>272.13099999999997</v>
      </c>
    </row>
    <row r="207" spans="3:11" x14ac:dyDescent="0.2">
      <c r="C207">
        <v>13043</v>
      </c>
      <c r="D207" t="s">
        <v>351</v>
      </c>
      <c r="E207">
        <v>3050010</v>
      </c>
      <c r="F207" t="s">
        <v>18</v>
      </c>
      <c r="G207">
        <v>4765</v>
      </c>
      <c r="H207" t="s">
        <v>75</v>
      </c>
      <c r="I207" t="s">
        <v>76</v>
      </c>
      <c r="J207">
        <v>3</v>
      </c>
      <c r="K207">
        <v>669.18712000000005</v>
      </c>
    </row>
    <row r="208" spans="3:11" x14ac:dyDescent="0.2">
      <c r="C208">
        <v>13054</v>
      </c>
      <c r="D208" t="s">
        <v>352</v>
      </c>
      <c r="E208">
        <v>3050003</v>
      </c>
      <c r="F208" t="s">
        <v>17</v>
      </c>
      <c r="G208">
        <v>4776</v>
      </c>
      <c r="H208" t="s">
        <v>134</v>
      </c>
      <c r="I208" t="s">
        <v>135</v>
      </c>
      <c r="J208">
        <v>4</v>
      </c>
      <c r="K208">
        <v>401.40893</v>
      </c>
    </row>
    <row r="209" spans="3:11" x14ac:dyDescent="0.2">
      <c r="C209">
        <v>13056</v>
      </c>
      <c r="D209" t="s">
        <v>353</v>
      </c>
      <c r="E209">
        <v>3050003</v>
      </c>
      <c r="F209" t="s">
        <v>17</v>
      </c>
      <c r="G209">
        <v>4778</v>
      </c>
      <c r="H209" t="s">
        <v>63</v>
      </c>
      <c r="I209" t="s">
        <v>64</v>
      </c>
      <c r="J209">
        <v>7</v>
      </c>
      <c r="K209">
        <v>1521.9306400000003</v>
      </c>
    </row>
    <row r="210" spans="3:11" x14ac:dyDescent="0.2">
      <c r="C210">
        <v>13076</v>
      </c>
      <c r="D210" t="s">
        <v>354</v>
      </c>
      <c r="E210">
        <v>3050010</v>
      </c>
      <c r="F210" t="s">
        <v>18</v>
      </c>
      <c r="G210">
        <v>4798</v>
      </c>
      <c r="H210" t="s">
        <v>75</v>
      </c>
      <c r="I210" t="s">
        <v>76</v>
      </c>
      <c r="J210">
        <v>5</v>
      </c>
      <c r="K210">
        <v>1115.31187</v>
      </c>
    </row>
    <row r="211" spans="3:11" x14ac:dyDescent="0.2">
      <c r="C211">
        <v>13208</v>
      </c>
      <c r="D211" t="s">
        <v>355</v>
      </c>
      <c r="E211">
        <v>3050003</v>
      </c>
      <c r="F211" t="s">
        <v>17</v>
      </c>
      <c r="G211">
        <v>4890</v>
      </c>
      <c r="H211" t="s">
        <v>95</v>
      </c>
      <c r="I211" t="s">
        <v>96</v>
      </c>
      <c r="J211">
        <v>1</v>
      </c>
      <c r="K211">
        <v>22134.210469999998</v>
      </c>
    </row>
    <row r="212" spans="3:11" x14ac:dyDescent="0.2">
      <c r="C212">
        <v>13211</v>
      </c>
      <c r="D212" t="s">
        <v>356</v>
      </c>
      <c r="E212">
        <v>3050003</v>
      </c>
      <c r="F212" t="s">
        <v>17</v>
      </c>
      <c r="G212">
        <v>4893</v>
      </c>
      <c r="H212" t="s">
        <v>63</v>
      </c>
      <c r="I212" t="s">
        <v>64</v>
      </c>
      <c r="J212">
        <v>20</v>
      </c>
      <c r="K212">
        <v>4348.3732600000003</v>
      </c>
    </row>
    <row r="213" spans="3:11" x14ac:dyDescent="0.2">
      <c r="C213">
        <v>13938</v>
      </c>
      <c r="D213" t="s">
        <v>357</v>
      </c>
      <c r="E213">
        <v>3050003</v>
      </c>
      <c r="F213" t="s">
        <v>17</v>
      </c>
      <c r="G213">
        <v>4897</v>
      </c>
      <c r="H213" t="s">
        <v>63</v>
      </c>
      <c r="I213" t="s">
        <v>64</v>
      </c>
      <c r="J213">
        <v>8</v>
      </c>
      <c r="K213">
        <v>1739.3492999999999</v>
      </c>
    </row>
    <row r="214" spans="3:11" x14ac:dyDescent="0.2">
      <c r="C214">
        <v>13963</v>
      </c>
      <c r="D214" t="s">
        <v>358</v>
      </c>
      <c r="E214">
        <v>3050008</v>
      </c>
      <c r="F214" t="s">
        <v>40</v>
      </c>
      <c r="G214">
        <v>4922</v>
      </c>
      <c r="H214" t="s">
        <v>359</v>
      </c>
      <c r="I214" t="s">
        <v>360</v>
      </c>
      <c r="J214">
        <v>396</v>
      </c>
      <c r="K214">
        <v>202076.63982000001</v>
      </c>
    </row>
    <row r="215" spans="3:11" x14ac:dyDescent="0.2">
      <c r="C215">
        <v>14015</v>
      </c>
      <c r="D215" t="s">
        <v>361</v>
      </c>
      <c r="E215">
        <v>3050003</v>
      </c>
      <c r="F215" t="s">
        <v>17</v>
      </c>
      <c r="G215">
        <v>4974</v>
      </c>
      <c r="H215" t="s">
        <v>111</v>
      </c>
      <c r="I215" t="s">
        <v>112</v>
      </c>
      <c r="J215">
        <v>5</v>
      </c>
      <c r="K215">
        <v>10771.581640000002</v>
      </c>
    </row>
    <row r="216" spans="3:11" x14ac:dyDescent="0.2">
      <c r="C216">
        <v>14017</v>
      </c>
      <c r="D216" t="s">
        <v>362</v>
      </c>
      <c r="E216">
        <v>3050003</v>
      </c>
      <c r="F216" t="s">
        <v>17</v>
      </c>
      <c r="G216">
        <v>4976</v>
      </c>
      <c r="H216" t="s">
        <v>38</v>
      </c>
      <c r="I216" t="s">
        <v>39</v>
      </c>
      <c r="J216">
        <v>560</v>
      </c>
      <c r="K216">
        <v>25716.036080000002</v>
      </c>
    </row>
    <row r="217" spans="3:11" x14ac:dyDescent="0.2">
      <c r="C217">
        <v>14019</v>
      </c>
      <c r="D217" t="s">
        <v>363</v>
      </c>
      <c r="E217">
        <v>3050012</v>
      </c>
      <c r="F217" t="s">
        <v>19</v>
      </c>
      <c r="G217">
        <v>4978</v>
      </c>
      <c r="H217" t="s">
        <v>31</v>
      </c>
      <c r="I217" t="s">
        <v>32</v>
      </c>
      <c r="J217">
        <v>50</v>
      </c>
      <c r="K217">
        <v>725</v>
      </c>
    </row>
    <row r="218" spans="3:11" x14ac:dyDescent="0.2">
      <c r="C218">
        <v>14021</v>
      </c>
      <c r="D218" t="s">
        <v>364</v>
      </c>
      <c r="E218">
        <v>3050009</v>
      </c>
      <c r="F218" t="s">
        <v>15</v>
      </c>
      <c r="G218">
        <v>4980</v>
      </c>
      <c r="H218" t="s">
        <v>123</v>
      </c>
      <c r="I218" t="s">
        <v>124</v>
      </c>
      <c r="J218">
        <v>600</v>
      </c>
      <c r="K218">
        <v>878.46539999999993</v>
      </c>
    </row>
    <row r="219" spans="3:11" x14ac:dyDescent="0.2">
      <c r="C219">
        <v>14024</v>
      </c>
      <c r="D219" t="s">
        <v>365</v>
      </c>
      <c r="E219">
        <v>3050010</v>
      </c>
      <c r="F219" t="s">
        <v>18</v>
      </c>
      <c r="G219">
        <v>4983</v>
      </c>
      <c r="H219" t="s">
        <v>33</v>
      </c>
      <c r="I219" t="s">
        <v>34</v>
      </c>
      <c r="J219">
        <v>4</v>
      </c>
      <c r="K219">
        <v>581.17044999999996</v>
      </c>
    </row>
    <row r="220" spans="3:11" x14ac:dyDescent="0.2">
      <c r="C220">
        <v>14026</v>
      </c>
      <c r="D220" t="s">
        <v>366</v>
      </c>
      <c r="E220">
        <v>3050003</v>
      </c>
      <c r="F220" t="s">
        <v>17</v>
      </c>
      <c r="G220">
        <v>4985</v>
      </c>
      <c r="H220" t="s">
        <v>99</v>
      </c>
      <c r="I220" t="s">
        <v>100</v>
      </c>
      <c r="J220">
        <v>9</v>
      </c>
      <c r="K220">
        <v>76.092380000000006</v>
      </c>
    </row>
    <row r="221" spans="3:11" x14ac:dyDescent="0.2">
      <c r="C221">
        <v>14027</v>
      </c>
      <c r="D221" t="s">
        <v>367</v>
      </c>
      <c r="E221">
        <v>3050010</v>
      </c>
      <c r="F221" t="s">
        <v>18</v>
      </c>
      <c r="G221">
        <v>4986</v>
      </c>
      <c r="H221" t="s">
        <v>33</v>
      </c>
      <c r="I221" t="s">
        <v>34</v>
      </c>
      <c r="J221">
        <v>5</v>
      </c>
      <c r="K221">
        <v>726.46307000000002</v>
      </c>
    </row>
    <row r="222" spans="3:11" x14ac:dyDescent="0.2">
      <c r="C222">
        <v>14055</v>
      </c>
      <c r="D222" t="s">
        <v>368</v>
      </c>
      <c r="E222">
        <v>3050009</v>
      </c>
      <c r="F222" t="s">
        <v>15</v>
      </c>
      <c r="G222">
        <v>5013</v>
      </c>
      <c r="H222" t="s">
        <v>65</v>
      </c>
      <c r="I222" t="s">
        <v>66</v>
      </c>
      <c r="J222">
        <v>4000</v>
      </c>
      <c r="K222">
        <v>609.04</v>
      </c>
    </row>
    <row r="223" spans="3:11" x14ac:dyDescent="0.2">
      <c r="C223">
        <v>14059</v>
      </c>
      <c r="D223" t="s">
        <v>369</v>
      </c>
      <c r="E223">
        <v>3050010</v>
      </c>
      <c r="F223" t="s">
        <v>18</v>
      </c>
      <c r="G223">
        <v>5017</v>
      </c>
      <c r="H223" t="s">
        <v>33</v>
      </c>
      <c r="I223" t="s">
        <v>34</v>
      </c>
      <c r="J223">
        <v>2</v>
      </c>
      <c r="K223">
        <v>290.58523000000002</v>
      </c>
    </row>
    <row r="224" spans="3:11" x14ac:dyDescent="0.2">
      <c r="C224">
        <v>14060</v>
      </c>
      <c r="D224" t="s">
        <v>370</v>
      </c>
      <c r="E224">
        <v>3050003</v>
      </c>
      <c r="F224" t="s">
        <v>17</v>
      </c>
      <c r="G224">
        <v>5018</v>
      </c>
      <c r="H224" t="s">
        <v>121</v>
      </c>
      <c r="I224" t="s">
        <v>122</v>
      </c>
      <c r="J224">
        <v>361</v>
      </c>
      <c r="K224">
        <v>16376.57042</v>
      </c>
    </row>
    <row r="225" spans="3:11" x14ac:dyDescent="0.2">
      <c r="C225">
        <v>14081</v>
      </c>
      <c r="D225" t="s">
        <v>371</v>
      </c>
      <c r="E225">
        <v>3050003</v>
      </c>
      <c r="F225" t="s">
        <v>17</v>
      </c>
      <c r="G225">
        <v>5039</v>
      </c>
      <c r="H225" t="s">
        <v>63</v>
      </c>
      <c r="I225" t="s">
        <v>64</v>
      </c>
      <c r="J225">
        <v>76</v>
      </c>
      <c r="K225">
        <v>16523.81839</v>
      </c>
    </row>
    <row r="226" spans="3:11" x14ac:dyDescent="0.2">
      <c r="C226">
        <v>14082</v>
      </c>
      <c r="D226" t="s">
        <v>372</v>
      </c>
      <c r="E226">
        <v>3050003</v>
      </c>
      <c r="F226" t="s">
        <v>17</v>
      </c>
      <c r="G226">
        <v>5040</v>
      </c>
      <c r="H226" t="s">
        <v>63</v>
      </c>
      <c r="I226" t="s">
        <v>64</v>
      </c>
      <c r="J226">
        <v>1</v>
      </c>
      <c r="K226">
        <v>217.41866000000002</v>
      </c>
    </row>
    <row r="227" spans="3:11" x14ac:dyDescent="0.2">
      <c r="C227">
        <v>14085</v>
      </c>
      <c r="D227" t="s">
        <v>373</v>
      </c>
      <c r="E227">
        <v>3050009</v>
      </c>
      <c r="F227" t="s">
        <v>15</v>
      </c>
      <c r="G227">
        <v>5043</v>
      </c>
      <c r="H227" t="s">
        <v>105</v>
      </c>
      <c r="I227" t="s">
        <v>106</v>
      </c>
      <c r="J227">
        <v>600</v>
      </c>
      <c r="K227">
        <v>726.45899999999995</v>
      </c>
    </row>
    <row r="228" spans="3:11" x14ac:dyDescent="0.2">
      <c r="C228">
        <v>14088</v>
      </c>
      <c r="D228" t="s">
        <v>374</v>
      </c>
      <c r="E228">
        <v>3050009</v>
      </c>
      <c r="F228" t="s">
        <v>15</v>
      </c>
      <c r="G228">
        <v>5046</v>
      </c>
      <c r="H228" t="s">
        <v>65</v>
      </c>
      <c r="I228" t="s">
        <v>66</v>
      </c>
      <c r="J228">
        <v>2000</v>
      </c>
      <c r="K228">
        <v>304.52</v>
      </c>
    </row>
    <row r="229" spans="3:11" x14ac:dyDescent="0.2">
      <c r="C229">
        <v>14090</v>
      </c>
      <c r="D229" t="s">
        <v>375</v>
      </c>
      <c r="E229">
        <v>3050003</v>
      </c>
      <c r="F229" t="s">
        <v>17</v>
      </c>
      <c r="G229">
        <v>5048</v>
      </c>
      <c r="H229" t="s">
        <v>95</v>
      </c>
      <c r="I229" t="s">
        <v>96</v>
      </c>
      <c r="J229">
        <v>5</v>
      </c>
      <c r="K229">
        <v>4463.0679499999997</v>
      </c>
    </row>
    <row r="230" spans="3:11" x14ac:dyDescent="0.2">
      <c r="C230">
        <v>14114</v>
      </c>
      <c r="D230" t="s">
        <v>376</v>
      </c>
      <c r="E230">
        <v>3050003</v>
      </c>
      <c r="F230" t="s">
        <v>17</v>
      </c>
      <c r="G230">
        <v>5072</v>
      </c>
      <c r="H230" t="s">
        <v>77</v>
      </c>
      <c r="I230" t="s">
        <v>78</v>
      </c>
      <c r="J230">
        <v>8</v>
      </c>
      <c r="K230">
        <v>6121.0568400000002</v>
      </c>
    </row>
    <row r="231" spans="3:11" x14ac:dyDescent="0.2">
      <c r="C231">
        <v>14131</v>
      </c>
      <c r="D231" t="s">
        <v>377</v>
      </c>
      <c r="E231">
        <v>3050007</v>
      </c>
      <c r="F231" t="s">
        <v>16</v>
      </c>
      <c r="G231">
        <v>5089</v>
      </c>
      <c r="H231" t="s">
        <v>49</v>
      </c>
      <c r="I231" t="s">
        <v>50</v>
      </c>
      <c r="J231">
        <v>40</v>
      </c>
      <c r="K231">
        <v>10399.91308</v>
      </c>
    </row>
    <row r="232" spans="3:11" x14ac:dyDescent="0.2">
      <c r="C232">
        <v>14148</v>
      </c>
      <c r="D232" t="s">
        <v>378</v>
      </c>
      <c r="E232">
        <v>3050003</v>
      </c>
      <c r="F232" t="s">
        <v>17</v>
      </c>
      <c r="G232">
        <v>5106</v>
      </c>
      <c r="H232" t="s">
        <v>134</v>
      </c>
      <c r="I232" t="s">
        <v>135</v>
      </c>
      <c r="J232">
        <v>42</v>
      </c>
      <c r="K232">
        <v>4214.7937400000001</v>
      </c>
    </row>
    <row r="233" spans="3:11" x14ac:dyDescent="0.2">
      <c r="C233">
        <v>14181</v>
      </c>
      <c r="D233" t="s">
        <v>379</v>
      </c>
      <c r="E233">
        <v>3050010</v>
      </c>
      <c r="F233" t="s">
        <v>18</v>
      </c>
      <c r="G233">
        <v>5139</v>
      </c>
      <c r="H233" t="s">
        <v>33</v>
      </c>
      <c r="I233" t="s">
        <v>34</v>
      </c>
      <c r="J233">
        <v>5</v>
      </c>
      <c r="K233">
        <v>726.46307000000002</v>
      </c>
    </row>
    <row r="234" spans="3:11" x14ac:dyDescent="0.2">
      <c r="C234">
        <v>14182</v>
      </c>
      <c r="D234" t="s">
        <v>380</v>
      </c>
      <c r="E234">
        <v>3050003</v>
      </c>
      <c r="F234" t="s">
        <v>17</v>
      </c>
      <c r="G234">
        <v>5140</v>
      </c>
      <c r="H234" t="s">
        <v>381</v>
      </c>
      <c r="I234" t="s">
        <v>382</v>
      </c>
      <c r="J234">
        <v>40</v>
      </c>
      <c r="K234">
        <v>645.10951999999997</v>
      </c>
    </row>
    <row r="235" spans="3:11" x14ac:dyDescent="0.2">
      <c r="C235">
        <v>14185</v>
      </c>
      <c r="D235" t="s">
        <v>383</v>
      </c>
      <c r="E235">
        <v>3050010</v>
      </c>
      <c r="F235" t="s">
        <v>18</v>
      </c>
      <c r="G235">
        <v>5143</v>
      </c>
      <c r="H235" t="s">
        <v>33</v>
      </c>
      <c r="I235" t="s">
        <v>34</v>
      </c>
      <c r="J235">
        <v>9</v>
      </c>
      <c r="K235">
        <v>1307.6335200000001</v>
      </c>
    </row>
    <row r="236" spans="3:11" x14ac:dyDescent="0.2">
      <c r="C236">
        <v>14189</v>
      </c>
      <c r="D236" t="s">
        <v>384</v>
      </c>
      <c r="E236">
        <v>3050009</v>
      </c>
      <c r="F236" t="s">
        <v>15</v>
      </c>
      <c r="G236">
        <v>5147</v>
      </c>
      <c r="H236" t="s">
        <v>47</v>
      </c>
      <c r="I236" t="s">
        <v>48</v>
      </c>
      <c r="J236">
        <v>3760</v>
      </c>
      <c r="K236">
        <v>450.71496000000002</v>
      </c>
    </row>
    <row r="237" spans="3:11" x14ac:dyDescent="0.2">
      <c r="C237">
        <v>14190</v>
      </c>
      <c r="D237" t="s">
        <v>385</v>
      </c>
      <c r="E237">
        <v>3050003</v>
      </c>
      <c r="F237" t="s">
        <v>17</v>
      </c>
      <c r="G237">
        <v>5148</v>
      </c>
      <c r="H237" t="s">
        <v>95</v>
      </c>
      <c r="I237" t="s">
        <v>96</v>
      </c>
      <c r="J237">
        <v>4</v>
      </c>
      <c r="K237">
        <v>43428.863990000005</v>
      </c>
    </row>
    <row r="238" spans="3:11" x14ac:dyDescent="0.2">
      <c r="C238">
        <v>14199</v>
      </c>
      <c r="D238" t="s">
        <v>386</v>
      </c>
      <c r="E238">
        <v>3050003</v>
      </c>
      <c r="F238" t="s">
        <v>17</v>
      </c>
      <c r="G238">
        <v>5157</v>
      </c>
      <c r="H238" t="s">
        <v>63</v>
      </c>
      <c r="I238" t="s">
        <v>64</v>
      </c>
      <c r="J238">
        <v>34</v>
      </c>
      <c r="K238">
        <v>10844.074569999999</v>
      </c>
    </row>
    <row r="239" spans="3:11" x14ac:dyDescent="0.2">
      <c r="C239">
        <v>14200</v>
      </c>
      <c r="D239" t="s">
        <v>387</v>
      </c>
      <c r="E239">
        <v>3050009</v>
      </c>
      <c r="F239" t="s">
        <v>15</v>
      </c>
      <c r="G239">
        <v>5158</v>
      </c>
      <c r="H239" t="s">
        <v>105</v>
      </c>
      <c r="I239" t="s">
        <v>106</v>
      </c>
      <c r="J239">
        <v>1000</v>
      </c>
      <c r="K239">
        <v>1210.7650000000001</v>
      </c>
    </row>
    <row r="240" spans="3:11" x14ac:dyDescent="0.2">
      <c r="C240">
        <v>14201</v>
      </c>
      <c r="D240" t="s">
        <v>388</v>
      </c>
      <c r="E240">
        <v>3050006</v>
      </c>
      <c r="F240" t="s">
        <v>20</v>
      </c>
      <c r="G240">
        <v>5159</v>
      </c>
      <c r="H240" t="s">
        <v>21</v>
      </c>
      <c r="I240" t="s">
        <v>22</v>
      </c>
      <c r="J240">
        <v>8</v>
      </c>
      <c r="K240">
        <v>1364.2305900000001</v>
      </c>
    </row>
    <row r="241" spans="3:11" x14ac:dyDescent="0.2">
      <c r="C241">
        <v>14218</v>
      </c>
      <c r="D241" t="s">
        <v>389</v>
      </c>
      <c r="E241">
        <v>3050003</v>
      </c>
      <c r="F241" t="s">
        <v>17</v>
      </c>
      <c r="G241">
        <v>5176</v>
      </c>
      <c r="H241" t="s">
        <v>63</v>
      </c>
      <c r="I241" t="s">
        <v>64</v>
      </c>
      <c r="J241">
        <v>45</v>
      </c>
      <c r="K241">
        <v>9783.8398400000005</v>
      </c>
    </row>
    <row r="242" spans="3:11" x14ac:dyDescent="0.2">
      <c r="C242">
        <v>14226</v>
      </c>
      <c r="D242" t="s">
        <v>390</v>
      </c>
      <c r="E242">
        <v>3050010</v>
      </c>
      <c r="F242" t="s">
        <v>18</v>
      </c>
      <c r="G242">
        <v>5184</v>
      </c>
      <c r="H242" t="s">
        <v>33</v>
      </c>
      <c r="I242" t="s">
        <v>34</v>
      </c>
      <c r="J242">
        <v>10</v>
      </c>
      <c r="K242">
        <v>1452.9261300000001</v>
      </c>
    </row>
    <row r="243" spans="3:11" x14ac:dyDescent="0.2">
      <c r="C243">
        <v>14233</v>
      </c>
      <c r="D243" t="s">
        <v>391</v>
      </c>
      <c r="E243">
        <v>3050006</v>
      </c>
      <c r="F243" t="s">
        <v>20</v>
      </c>
      <c r="G243">
        <v>5191</v>
      </c>
      <c r="H243" t="s">
        <v>21</v>
      </c>
      <c r="I243" t="s">
        <v>22</v>
      </c>
      <c r="J243">
        <v>20</v>
      </c>
      <c r="K243">
        <v>3410.5764799999997</v>
      </c>
    </row>
    <row r="244" spans="3:11" x14ac:dyDescent="0.2">
      <c r="C244">
        <v>14236</v>
      </c>
      <c r="D244" t="s">
        <v>392</v>
      </c>
      <c r="E244">
        <v>3050003</v>
      </c>
      <c r="F244" t="s">
        <v>17</v>
      </c>
      <c r="G244">
        <v>5194</v>
      </c>
      <c r="H244" t="s">
        <v>63</v>
      </c>
      <c r="I244" t="s">
        <v>64</v>
      </c>
      <c r="J244">
        <v>3</v>
      </c>
      <c r="K244">
        <v>652.25599</v>
      </c>
    </row>
    <row r="245" spans="3:11" x14ac:dyDescent="0.2">
      <c r="C245">
        <v>14237</v>
      </c>
      <c r="D245" t="s">
        <v>393</v>
      </c>
      <c r="E245">
        <v>3050010</v>
      </c>
      <c r="F245" t="s">
        <v>18</v>
      </c>
      <c r="G245">
        <v>5195</v>
      </c>
      <c r="H245" t="s">
        <v>33</v>
      </c>
      <c r="I245" t="s">
        <v>34</v>
      </c>
      <c r="J245">
        <v>10</v>
      </c>
      <c r="K245">
        <v>1452.9261300000001</v>
      </c>
    </row>
    <row r="246" spans="3:11" x14ac:dyDescent="0.2">
      <c r="C246">
        <v>14238</v>
      </c>
      <c r="D246" t="s">
        <v>394</v>
      </c>
      <c r="E246">
        <v>3050003</v>
      </c>
      <c r="F246" t="s">
        <v>17</v>
      </c>
      <c r="G246">
        <v>5196</v>
      </c>
      <c r="H246" t="s">
        <v>95</v>
      </c>
      <c r="I246" t="s">
        <v>96</v>
      </c>
      <c r="J246">
        <v>2</v>
      </c>
      <c r="K246">
        <v>3531.8563299999996</v>
      </c>
    </row>
    <row r="247" spans="3:11" x14ac:dyDescent="0.2">
      <c r="C247">
        <v>14249</v>
      </c>
      <c r="D247" t="s">
        <v>395</v>
      </c>
      <c r="E247">
        <v>3050006</v>
      </c>
      <c r="F247" t="s">
        <v>20</v>
      </c>
      <c r="G247">
        <v>5207</v>
      </c>
      <c r="H247" t="s">
        <v>21</v>
      </c>
      <c r="I247" t="s">
        <v>22</v>
      </c>
      <c r="J247">
        <v>16</v>
      </c>
      <c r="K247">
        <v>2728.4611800000002</v>
      </c>
    </row>
    <row r="248" spans="3:11" x14ac:dyDescent="0.2">
      <c r="C248">
        <v>14256</v>
      </c>
      <c r="D248" t="s">
        <v>396</v>
      </c>
      <c r="E248">
        <v>3050003</v>
      </c>
      <c r="F248" t="s">
        <v>17</v>
      </c>
      <c r="G248">
        <v>5214</v>
      </c>
      <c r="H248" t="s">
        <v>63</v>
      </c>
      <c r="I248" t="s">
        <v>64</v>
      </c>
      <c r="J248">
        <v>84</v>
      </c>
      <c r="K248">
        <v>22975.936760000001</v>
      </c>
    </row>
    <row r="249" spans="3:11" x14ac:dyDescent="0.2">
      <c r="C249">
        <v>14258</v>
      </c>
      <c r="D249" t="s">
        <v>397</v>
      </c>
      <c r="E249">
        <v>3050010</v>
      </c>
      <c r="F249" t="s">
        <v>18</v>
      </c>
      <c r="G249">
        <v>5216</v>
      </c>
      <c r="H249" t="s">
        <v>33</v>
      </c>
      <c r="I249" t="s">
        <v>34</v>
      </c>
      <c r="J249">
        <v>10</v>
      </c>
      <c r="K249">
        <v>1452.9261300000001</v>
      </c>
    </row>
    <row r="250" spans="3:11" x14ac:dyDescent="0.2">
      <c r="C250">
        <v>14261</v>
      </c>
      <c r="D250" t="s">
        <v>398</v>
      </c>
      <c r="E250">
        <v>3050009</v>
      </c>
      <c r="F250" t="s">
        <v>15</v>
      </c>
      <c r="G250">
        <v>5219</v>
      </c>
      <c r="H250" t="s">
        <v>399</v>
      </c>
      <c r="I250" t="s">
        <v>400</v>
      </c>
      <c r="J250">
        <v>28</v>
      </c>
      <c r="K250">
        <v>105</v>
      </c>
    </row>
    <row r="251" spans="3:11" x14ac:dyDescent="0.2">
      <c r="C251">
        <v>14268</v>
      </c>
      <c r="D251" t="s">
        <v>401</v>
      </c>
      <c r="E251">
        <v>3050003</v>
      </c>
      <c r="F251" t="s">
        <v>17</v>
      </c>
      <c r="G251">
        <v>5226</v>
      </c>
      <c r="H251" t="s">
        <v>161</v>
      </c>
      <c r="I251" t="s">
        <v>162</v>
      </c>
      <c r="J251">
        <v>25</v>
      </c>
      <c r="K251">
        <v>5393.5000500000006</v>
      </c>
    </row>
    <row r="252" spans="3:11" x14ac:dyDescent="0.2">
      <c r="C252">
        <v>14269</v>
      </c>
      <c r="D252" t="s">
        <v>402</v>
      </c>
      <c r="E252">
        <v>3050010</v>
      </c>
      <c r="F252" t="s">
        <v>18</v>
      </c>
      <c r="G252">
        <v>5227</v>
      </c>
      <c r="H252" t="s">
        <v>33</v>
      </c>
      <c r="I252" t="s">
        <v>34</v>
      </c>
      <c r="J252">
        <v>10</v>
      </c>
      <c r="K252">
        <v>1452.9261300000001</v>
      </c>
    </row>
    <row r="253" spans="3:11" x14ac:dyDescent="0.2">
      <c r="C253">
        <v>14280</v>
      </c>
      <c r="D253" t="s">
        <v>403</v>
      </c>
      <c r="E253">
        <v>3050003</v>
      </c>
      <c r="F253" t="s">
        <v>17</v>
      </c>
      <c r="G253">
        <v>5238</v>
      </c>
      <c r="H253" t="s">
        <v>107</v>
      </c>
      <c r="I253" t="s">
        <v>108</v>
      </c>
      <c r="J253">
        <v>1</v>
      </c>
      <c r="K253">
        <v>192.57518000000002</v>
      </c>
    </row>
    <row r="254" spans="3:11" x14ac:dyDescent="0.2">
      <c r="C254">
        <v>14281</v>
      </c>
      <c r="D254" t="s">
        <v>404</v>
      </c>
      <c r="E254">
        <v>3050010</v>
      </c>
      <c r="F254" t="s">
        <v>18</v>
      </c>
      <c r="G254">
        <v>5239</v>
      </c>
      <c r="H254" t="s">
        <v>33</v>
      </c>
      <c r="I254" t="s">
        <v>34</v>
      </c>
      <c r="J254">
        <v>1</v>
      </c>
      <c r="K254">
        <v>460.10535000000004</v>
      </c>
    </row>
    <row r="255" spans="3:11" x14ac:dyDescent="0.2">
      <c r="C255">
        <v>14287</v>
      </c>
      <c r="D255" t="s">
        <v>405</v>
      </c>
      <c r="E255">
        <v>3050003</v>
      </c>
      <c r="F255" t="s">
        <v>17</v>
      </c>
      <c r="G255">
        <v>5245</v>
      </c>
      <c r="H255" t="s">
        <v>63</v>
      </c>
      <c r="I255" t="s">
        <v>64</v>
      </c>
      <c r="J255">
        <v>2</v>
      </c>
      <c r="K255">
        <v>434.83733000000001</v>
      </c>
    </row>
    <row r="256" spans="3:11" x14ac:dyDescent="0.2">
      <c r="C256">
        <v>14291</v>
      </c>
      <c r="D256" t="s">
        <v>406</v>
      </c>
      <c r="E256">
        <v>3050003</v>
      </c>
      <c r="F256" t="s">
        <v>17</v>
      </c>
      <c r="G256">
        <v>5249</v>
      </c>
      <c r="H256" t="s">
        <v>381</v>
      </c>
      <c r="I256" t="s">
        <v>382</v>
      </c>
      <c r="J256">
        <v>40</v>
      </c>
      <c r="K256">
        <v>645.10951999999997</v>
      </c>
    </row>
    <row r="257" spans="3:11" x14ac:dyDescent="0.2">
      <c r="C257">
        <v>14297</v>
      </c>
      <c r="D257" t="s">
        <v>407</v>
      </c>
      <c r="E257">
        <v>3050003</v>
      </c>
      <c r="F257" t="s">
        <v>17</v>
      </c>
      <c r="G257">
        <v>5255</v>
      </c>
      <c r="H257" t="s">
        <v>63</v>
      </c>
      <c r="I257" t="s">
        <v>64</v>
      </c>
      <c r="J257">
        <v>10</v>
      </c>
      <c r="K257">
        <v>2174.1866300000002</v>
      </c>
    </row>
    <row r="258" spans="3:11" x14ac:dyDescent="0.2">
      <c r="C258">
        <v>14340</v>
      </c>
      <c r="D258" t="s">
        <v>408</v>
      </c>
      <c r="E258">
        <v>3050002</v>
      </c>
      <c r="F258" t="s">
        <v>14</v>
      </c>
      <c r="G258">
        <v>5266</v>
      </c>
      <c r="H258" t="s">
        <v>93</v>
      </c>
      <c r="I258" t="s">
        <v>94</v>
      </c>
      <c r="J258">
        <v>1900</v>
      </c>
      <c r="K258">
        <v>2765.0509999999999</v>
      </c>
    </row>
    <row r="259" spans="3:11" x14ac:dyDescent="0.2">
      <c r="C259">
        <v>14348</v>
      </c>
      <c r="D259" t="s">
        <v>409</v>
      </c>
      <c r="E259">
        <v>3050003</v>
      </c>
      <c r="F259" t="s">
        <v>17</v>
      </c>
      <c r="G259">
        <v>5274</v>
      </c>
      <c r="H259" t="s">
        <v>107</v>
      </c>
      <c r="I259" t="s">
        <v>108</v>
      </c>
      <c r="J259">
        <v>1</v>
      </c>
      <c r="K259">
        <v>19.339200000000002</v>
      </c>
    </row>
    <row r="260" spans="3:11" x14ac:dyDescent="0.2">
      <c r="C260">
        <v>14349</v>
      </c>
      <c r="D260" t="s">
        <v>410</v>
      </c>
      <c r="E260">
        <v>3050003</v>
      </c>
      <c r="F260" t="s">
        <v>17</v>
      </c>
      <c r="G260">
        <v>5275</v>
      </c>
      <c r="H260" t="s">
        <v>411</v>
      </c>
      <c r="I260" t="s">
        <v>412</v>
      </c>
      <c r="J260">
        <v>1</v>
      </c>
      <c r="K260">
        <v>610.94440000000009</v>
      </c>
    </row>
    <row r="261" spans="3:11" x14ac:dyDescent="0.2">
      <c r="C261">
        <v>14351</v>
      </c>
      <c r="D261" t="s">
        <v>413</v>
      </c>
      <c r="E261">
        <v>3050003</v>
      </c>
      <c r="F261" t="s">
        <v>17</v>
      </c>
      <c r="G261">
        <v>5277</v>
      </c>
      <c r="H261" t="s">
        <v>414</v>
      </c>
      <c r="I261" t="s">
        <v>415</v>
      </c>
      <c r="J261">
        <v>1</v>
      </c>
      <c r="K261">
        <v>333.93599</v>
      </c>
    </row>
    <row r="262" spans="3:11" x14ac:dyDescent="0.2">
      <c r="C262">
        <v>14355</v>
      </c>
      <c r="D262" t="s">
        <v>416</v>
      </c>
      <c r="E262">
        <v>3050010</v>
      </c>
      <c r="F262" t="s">
        <v>18</v>
      </c>
      <c r="G262">
        <v>5281</v>
      </c>
      <c r="H262" t="s">
        <v>71</v>
      </c>
      <c r="I262" t="s">
        <v>72</v>
      </c>
      <c r="J262">
        <v>1</v>
      </c>
      <c r="K262">
        <v>357.22724000000005</v>
      </c>
    </row>
    <row r="263" spans="3:11" x14ac:dyDescent="0.2">
      <c r="C263">
        <v>14359</v>
      </c>
      <c r="D263" t="s">
        <v>417</v>
      </c>
      <c r="E263">
        <v>3050003</v>
      </c>
      <c r="F263" t="s">
        <v>17</v>
      </c>
      <c r="G263">
        <v>5285</v>
      </c>
      <c r="H263" t="s">
        <v>91</v>
      </c>
      <c r="I263" t="s">
        <v>92</v>
      </c>
      <c r="J263">
        <v>1</v>
      </c>
      <c r="K263">
        <v>169.68779999999998</v>
      </c>
    </row>
    <row r="264" spans="3:11" x14ac:dyDescent="0.2">
      <c r="C264">
        <v>14365</v>
      </c>
      <c r="D264" t="s">
        <v>418</v>
      </c>
      <c r="E264">
        <v>3050012</v>
      </c>
      <c r="F264" t="s">
        <v>19</v>
      </c>
      <c r="G264">
        <v>5291</v>
      </c>
      <c r="H264" t="s">
        <v>31</v>
      </c>
      <c r="I264" t="s">
        <v>32</v>
      </c>
      <c r="J264">
        <v>30</v>
      </c>
      <c r="K264">
        <v>435</v>
      </c>
    </row>
    <row r="265" spans="3:11" x14ac:dyDescent="0.2">
      <c r="C265">
        <v>14366</v>
      </c>
      <c r="D265" t="s">
        <v>419</v>
      </c>
      <c r="E265">
        <v>3050010</v>
      </c>
      <c r="F265" t="s">
        <v>18</v>
      </c>
      <c r="G265">
        <v>5292</v>
      </c>
      <c r="H265" t="s">
        <v>33</v>
      </c>
      <c r="I265" t="s">
        <v>34</v>
      </c>
      <c r="J265">
        <v>9</v>
      </c>
      <c r="K265">
        <v>1307.6335200000001</v>
      </c>
    </row>
    <row r="266" spans="3:11" x14ac:dyDescent="0.2">
      <c r="C266">
        <v>14367</v>
      </c>
      <c r="D266" t="s">
        <v>420</v>
      </c>
      <c r="E266">
        <v>3050003</v>
      </c>
      <c r="F266" t="s">
        <v>17</v>
      </c>
      <c r="G266">
        <v>5294</v>
      </c>
      <c r="H266" t="s">
        <v>63</v>
      </c>
      <c r="I266" t="s">
        <v>64</v>
      </c>
      <c r="J266">
        <v>4</v>
      </c>
      <c r="K266">
        <v>869.67464999999993</v>
      </c>
    </row>
    <row r="267" spans="3:11" x14ac:dyDescent="0.2">
      <c r="C267">
        <v>14370</v>
      </c>
      <c r="D267" t="s">
        <v>421</v>
      </c>
      <c r="E267">
        <v>3050003</v>
      </c>
      <c r="F267" t="s">
        <v>17</v>
      </c>
      <c r="G267">
        <v>5297</v>
      </c>
      <c r="H267" t="s">
        <v>65</v>
      </c>
      <c r="I267" t="s">
        <v>66</v>
      </c>
      <c r="J267">
        <v>330</v>
      </c>
      <c r="K267">
        <v>50.245800000000003</v>
      </c>
    </row>
    <row r="268" spans="3:11" x14ac:dyDescent="0.2">
      <c r="C268">
        <v>14627</v>
      </c>
      <c r="D268" t="s">
        <v>422</v>
      </c>
      <c r="E268">
        <v>3050003</v>
      </c>
      <c r="F268" t="s">
        <v>17</v>
      </c>
      <c r="G268">
        <v>5327</v>
      </c>
      <c r="H268" t="s">
        <v>29</v>
      </c>
      <c r="I268" t="s">
        <v>30</v>
      </c>
      <c r="J268">
        <v>2</v>
      </c>
      <c r="K268">
        <v>236.03097000000002</v>
      </c>
    </row>
    <row r="269" spans="3:11" x14ac:dyDescent="0.2">
      <c r="C269">
        <v>14628</v>
      </c>
      <c r="D269" t="s">
        <v>423</v>
      </c>
      <c r="E269">
        <v>3050003</v>
      </c>
      <c r="F269" t="s">
        <v>17</v>
      </c>
      <c r="G269">
        <v>5328</v>
      </c>
      <c r="H269" t="s">
        <v>29</v>
      </c>
      <c r="I269" t="s">
        <v>30</v>
      </c>
      <c r="J269">
        <v>2</v>
      </c>
      <c r="K269">
        <v>236.03097000000002</v>
      </c>
    </row>
    <row r="270" spans="3:11" x14ac:dyDescent="0.2">
      <c r="C270">
        <v>14690</v>
      </c>
      <c r="D270" t="s">
        <v>424</v>
      </c>
      <c r="E270">
        <v>3050009</v>
      </c>
      <c r="F270" t="s">
        <v>15</v>
      </c>
      <c r="G270">
        <v>5374</v>
      </c>
      <c r="H270" t="s">
        <v>47</v>
      </c>
      <c r="I270" t="s">
        <v>48</v>
      </c>
      <c r="J270">
        <v>1000</v>
      </c>
      <c r="K270">
        <v>119.87100000000001</v>
      </c>
    </row>
    <row r="271" spans="3:11" x14ac:dyDescent="0.2">
      <c r="C271">
        <v>14693</v>
      </c>
      <c r="D271" t="s">
        <v>425</v>
      </c>
      <c r="E271">
        <v>3050003</v>
      </c>
      <c r="F271" t="s">
        <v>17</v>
      </c>
      <c r="G271">
        <v>5377</v>
      </c>
      <c r="H271" t="s">
        <v>38</v>
      </c>
      <c r="I271" t="s">
        <v>39</v>
      </c>
      <c r="J271">
        <v>134</v>
      </c>
      <c r="K271">
        <v>7148.9069900000004</v>
      </c>
    </row>
    <row r="272" spans="3:11" x14ac:dyDescent="0.2">
      <c r="C272">
        <v>14701</v>
      </c>
      <c r="D272" t="s">
        <v>426</v>
      </c>
      <c r="E272">
        <v>3050007</v>
      </c>
      <c r="F272" t="s">
        <v>16</v>
      </c>
      <c r="G272">
        <v>5385</v>
      </c>
      <c r="H272" t="s">
        <v>49</v>
      </c>
      <c r="I272" t="s">
        <v>50</v>
      </c>
      <c r="J272">
        <v>10</v>
      </c>
      <c r="K272">
        <v>2599.9782700000001</v>
      </c>
    </row>
    <row r="273" spans="1:11" x14ac:dyDescent="0.2">
      <c r="A273" t="s">
        <v>428</v>
      </c>
      <c r="J273">
        <v>56352</v>
      </c>
      <c r="K273">
        <v>1511345.0305900001</v>
      </c>
    </row>
    <row r="274" spans="1:11" x14ac:dyDescent="0.2">
      <c r="A274" t="s">
        <v>429</v>
      </c>
      <c r="J274">
        <v>56352</v>
      </c>
      <c r="K274">
        <v>1511345.0305900001</v>
      </c>
    </row>
    <row r="275" spans="1:11" x14ac:dyDescent="0.2">
      <c r="K275"/>
    </row>
    <row r="276" spans="1:11" x14ac:dyDescent="0.2">
      <c r="K276"/>
    </row>
    <row r="277" spans="1:11" x14ac:dyDescent="0.2">
      <c r="K277"/>
    </row>
    <row r="278" spans="1:11" x14ac:dyDescent="0.2">
      <c r="K278"/>
    </row>
    <row r="279" spans="1:11" x14ac:dyDescent="0.2">
      <c r="K279"/>
    </row>
    <row r="280" spans="1:11" x14ac:dyDescent="0.2">
      <c r="K280"/>
    </row>
    <row r="281" spans="1:11" x14ac:dyDescent="0.2">
      <c r="K281"/>
    </row>
    <row r="282" spans="1:11" x14ac:dyDescent="0.2">
      <c r="K282"/>
    </row>
    <row r="283" spans="1:11" x14ac:dyDescent="0.2">
      <c r="K283"/>
    </row>
    <row r="284" spans="1:11" x14ac:dyDescent="0.2">
      <c r="K284"/>
    </row>
    <row r="285" spans="1:11" x14ac:dyDescent="0.2">
      <c r="K285"/>
    </row>
    <row r="286" spans="1:11" x14ac:dyDescent="0.2">
      <c r="K286"/>
    </row>
    <row r="287" spans="1:11" x14ac:dyDescent="0.2">
      <c r="K287"/>
    </row>
    <row r="288" spans="1:11" x14ac:dyDescent="0.2">
      <c r="K288"/>
    </row>
    <row r="289" spans="11:11" x14ac:dyDescent="0.2">
      <c r="K289"/>
    </row>
    <row r="290" spans="11:11" x14ac:dyDescent="0.2">
      <c r="K290"/>
    </row>
    <row r="291" spans="11:11" x14ac:dyDescent="0.2">
      <c r="K291"/>
    </row>
    <row r="292" spans="11:11" x14ac:dyDescent="0.2">
      <c r="K292"/>
    </row>
    <row r="293" spans="11:11" x14ac:dyDescent="0.2">
      <c r="K293"/>
    </row>
    <row r="294" spans="11:11" x14ac:dyDescent="0.2">
      <c r="K294"/>
    </row>
    <row r="295" spans="11:11" x14ac:dyDescent="0.2">
      <c r="K295"/>
    </row>
    <row r="296" spans="11:11" x14ac:dyDescent="0.2">
      <c r="K296"/>
    </row>
    <row r="297" spans="11:11" x14ac:dyDescent="0.2">
      <c r="K297"/>
    </row>
    <row r="298" spans="11:11" x14ac:dyDescent="0.2">
      <c r="K298"/>
    </row>
    <row r="299" spans="11:11" x14ac:dyDescent="0.2">
      <c r="K299"/>
    </row>
    <row r="300" spans="11:11" x14ac:dyDescent="0.2">
      <c r="K300"/>
    </row>
    <row r="301" spans="11:11" x14ac:dyDescent="0.2">
      <c r="K301"/>
    </row>
    <row r="302" spans="11:11" x14ac:dyDescent="0.2">
      <c r="K302"/>
    </row>
    <row r="303" spans="11:11" x14ac:dyDescent="0.2">
      <c r="K303"/>
    </row>
    <row r="304" spans="11:11" x14ac:dyDescent="0.2">
      <c r="K304"/>
    </row>
    <row r="305" spans="11:11" x14ac:dyDescent="0.2">
      <c r="K305"/>
    </row>
    <row r="306" spans="11:11" x14ac:dyDescent="0.2">
      <c r="K306"/>
    </row>
    <row r="307" spans="11:11" x14ac:dyDescent="0.2">
      <c r="K307"/>
    </row>
    <row r="308" spans="11:11" x14ac:dyDescent="0.2">
      <c r="K308"/>
    </row>
    <row r="309" spans="11:11" x14ac:dyDescent="0.2">
      <c r="K309"/>
    </row>
    <row r="310" spans="11:11" x14ac:dyDescent="0.2">
      <c r="K310"/>
    </row>
    <row r="311" spans="11:11" x14ac:dyDescent="0.2">
      <c r="K311"/>
    </row>
    <row r="312" spans="11:11" x14ac:dyDescent="0.2">
      <c r="K312"/>
    </row>
    <row r="313" spans="11:11" x14ac:dyDescent="0.2">
      <c r="K313"/>
    </row>
    <row r="314" spans="11:11" x14ac:dyDescent="0.2">
      <c r="K314"/>
    </row>
    <row r="315" spans="11:11" x14ac:dyDescent="0.2">
      <c r="K315"/>
    </row>
    <row r="316" spans="11:11" x14ac:dyDescent="0.2">
      <c r="K316"/>
    </row>
    <row r="317" spans="11:11" x14ac:dyDescent="0.2">
      <c r="K317"/>
    </row>
    <row r="318" spans="11:11" x14ac:dyDescent="0.2">
      <c r="K318"/>
    </row>
    <row r="319" spans="11:11" x14ac:dyDescent="0.2">
      <c r="K319"/>
    </row>
    <row r="320" spans="11:11" x14ac:dyDescent="0.2">
      <c r="K320"/>
    </row>
    <row r="321" spans="11:11" x14ac:dyDescent="0.2">
      <c r="K321"/>
    </row>
    <row r="322" spans="11:11" x14ac:dyDescent="0.2">
      <c r="K322"/>
    </row>
    <row r="323" spans="11:11" x14ac:dyDescent="0.2">
      <c r="K323"/>
    </row>
    <row r="324" spans="11:11" x14ac:dyDescent="0.2">
      <c r="K324"/>
    </row>
    <row r="325" spans="11:11" x14ac:dyDescent="0.2">
      <c r="K325"/>
    </row>
    <row r="326" spans="11:11" x14ac:dyDescent="0.2">
      <c r="K326"/>
    </row>
    <row r="327" spans="11:11" x14ac:dyDescent="0.2">
      <c r="K327"/>
    </row>
    <row r="328" spans="11:11" x14ac:dyDescent="0.2">
      <c r="K328"/>
    </row>
    <row r="329" spans="11:11" x14ac:dyDescent="0.2">
      <c r="K329"/>
    </row>
    <row r="330" spans="11:11" x14ac:dyDescent="0.2">
      <c r="K330"/>
    </row>
    <row r="331" spans="11:11" x14ac:dyDescent="0.2">
      <c r="K331"/>
    </row>
    <row r="332" spans="11:11" x14ac:dyDescent="0.2">
      <c r="K332"/>
    </row>
    <row r="333" spans="11:11" x14ac:dyDescent="0.2">
      <c r="K333"/>
    </row>
    <row r="334" spans="11:11" x14ac:dyDescent="0.2">
      <c r="K334"/>
    </row>
    <row r="335" spans="11:11" x14ac:dyDescent="0.2">
      <c r="K335"/>
    </row>
    <row r="336" spans="11:11" x14ac:dyDescent="0.2">
      <c r="K336"/>
    </row>
    <row r="337" spans="11:11" x14ac:dyDescent="0.2">
      <c r="K337"/>
    </row>
    <row r="338" spans="11:11" x14ac:dyDescent="0.2">
      <c r="K338"/>
    </row>
    <row r="339" spans="11:11" x14ac:dyDescent="0.2">
      <c r="K339"/>
    </row>
    <row r="340" spans="11:11" x14ac:dyDescent="0.2">
      <c r="K340"/>
    </row>
    <row r="341" spans="11:11" x14ac:dyDescent="0.2">
      <c r="K341"/>
    </row>
    <row r="342" spans="11:11" x14ac:dyDescent="0.2">
      <c r="K342"/>
    </row>
    <row r="343" spans="11:11" x14ac:dyDescent="0.2">
      <c r="K343"/>
    </row>
    <row r="344" spans="11:11" x14ac:dyDescent="0.2">
      <c r="K344"/>
    </row>
    <row r="345" spans="11:11" x14ac:dyDescent="0.2">
      <c r="K345"/>
    </row>
    <row r="346" spans="11:11" x14ac:dyDescent="0.2">
      <c r="K346"/>
    </row>
    <row r="347" spans="11:11" x14ac:dyDescent="0.2">
      <c r="K347"/>
    </row>
    <row r="348" spans="11:11" x14ac:dyDescent="0.2">
      <c r="K348"/>
    </row>
    <row r="349" spans="11:11" x14ac:dyDescent="0.2">
      <c r="K349"/>
    </row>
    <row r="350" spans="11:11" x14ac:dyDescent="0.2">
      <c r="K350"/>
    </row>
    <row r="351" spans="11:11" x14ac:dyDescent="0.2">
      <c r="K351"/>
    </row>
    <row r="352" spans="11:11" x14ac:dyDescent="0.2">
      <c r="K352"/>
    </row>
    <row r="353" spans="11:11" x14ac:dyDescent="0.2">
      <c r="K353"/>
    </row>
    <row r="354" spans="11:11" x14ac:dyDescent="0.2">
      <c r="K354"/>
    </row>
    <row r="355" spans="11:11" x14ac:dyDescent="0.2">
      <c r="K355"/>
    </row>
    <row r="356" spans="11:11" x14ac:dyDescent="0.2">
      <c r="K356"/>
    </row>
    <row r="357" spans="11:11" x14ac:dyDescent="0.2">
      <c r="K357"/>
    </row>
    <row r="358" spans="11:11" x14ac:dyDescent="0.2">
      <c r="K358"/>
    </row>
    <row r="359" spans="11:11" x14ac:dyDescent="0.2">
      <c r="K359"/>
    </row>
    <row r="360" spans="11:11" x14ac:dyDescent="0.2">
      <c r="K360"/>
    </row>
    <row r="361" spans="11:11" x14ac:dyDescent="0.2">
      <c r="K361"/>
    </row>
    <row r="362" spans="11:11" x14ac:dyDescent="0.2">
      <c r="K362"/>
    </row>
    <row r="363" spans="11:11" x14ac:dyDescent="0.2">
      <c r="K363"/>
    </row>
    <row r="364" spans="11:11" x14ac:dyDescent="0.2">
      <c r="K364"/>
    </row>
    <row r="365" spans="11:11" x14ac:dyDescent="0.2">
      <c r="K365"/>
    </row>
    <row r="366" spans="11:11" x14ac:dyDescent="0.2">
      <c r="K366"/>
    </row>
    <row r="367" spans="11:11" x14ac:dyDescent="0.2">
      <c r="K367"/>
    </row>
    <row r="368" spans="11:11" x14ac:dyDescent="0.2">
      <c r="K368"/>
    </row>
    <row r="369" spans="11:11" x14ac:dyDescent="0.2">
      <c r="K369"/>
    </row>
    <row r="370" spans="11:11" x14ac:dyDescent="0.2">
      <c r="K370"/>
    </row>
    <row r="371" spans="11:11" x14ac:dyDescent="0.2">
      <c r="K371"/>
    </row>
    <row r="372" spans="11:11" x14ac:dyDescent="0.2">
      <c r="K372"/>
    </row>
    <row r="373" spans="11:11" x14ac:dyDescent="0.2">
      <c r="K373"/>
    </row>
    <row r="374" spans="11:11" x14ac:dyDescent="0.2">
      <c r="K374"/>
    </row>
    <row r="375" spans="11:11" x14ac:dyDescent="0.2">
      <c r="K375"/>
    </row>
    <row r="376" spans="11:11" x14ac:dyDescent="0.2">
      <c r="K376"/>
    </row>
    <row r="377" spans="11:11" x14ac:dyDescent="0.2">
      <c r="K377"/>
    </row>
    <row r="378" spans="11:11" x14ac:dyDescent="0.2">
      <c r="K378"/>
    </row>
    <row r="379" spans="11:11" x14ac:dyDescent="0.2">
      <c r="K379"/>
    </row>
    <row r="380" spans="11:11" x14ac:dyDescent="0.2">
      <c r="K380"/>
    </row>
    <row r="381" spans="11:11" x14ac:dyDescent="0.2">
      <c r="K381"/>
    </row>
    <row r="382" spans="11:11" x14ac:dyDescent="0.2">
      <c r="K382"/>
    </row>
    <row r="383" spans="11:11" x14ac:dyDescent="0.2">
      <c r="K383"/>
    </row>
    <row r="384" spans="11:11" x14ac:dyDescent="0.2">
      <c r="K384"/>
    </row>
    <row r="385" spans="11:11" x14ac:dyDescent="0.2">
      <c r="K385"/>
    </row>
    <row r="386" spans="11:11" x14ac:dyDescent="0.2">
      <c r="K386"/>
    </row>
    <row r="387" spans="11:11" x14ac:dyDescent="0.2">
      <c r="K387"/>
    </row>
    <row r="388" spans="11:11" x14ac:dyDescent="0.2">
      <c r="K388"/>
    </row>
    <row r="389" spans="11:11" x14ac:dyDescent="0.2">
      <c r="K389"/>
    </row>
    <row r="390" spans="11:11" x14ac:dyDescent="0.2">
      <c r="K390"/>
    </row>
    <row r="391" spans="11:11" x14ac:dyDescent="0.2">
      <c r="K391"/>
    </row>
    <row r="392" spans="11:11" x14ac:dyDescent="0.2">
      <c r="K392"/>
    </row>
    <row r="393" spans="11:11" x14ac:dyDescent="0.2">
      <c r="K393"/>
    </row>
    <row r="394" spans="11:11" x14ac:dyDescent="0.2">
      <c r="K394"/>
    </row>
    <row r="395" spans="11:11" x14ac:dyDescent="0.2">
      <c r="K395"/>
    </row>
    <row r="396" spans="11:11" x14ac:dyDescent="0.2">
      <c r="K396"/>
    </row>
    <row r="397" spans="11:11" x14ac:dyDescent="0.2">
      <c r="K397"/>
    </row>
    <row r="398" spans="11:11" x14ac:dyDescent="0.2">
      <c r="K398"/>
    </row>
    <row r="399" spans="11:11" x14ac:dyDescent="0.2">
      <c r="K399"/>
    </row>
    <row r="400" spans="11:11" x14ac:dyDescent="0.2">
      <c r="K400"/>
    </row>
    <row r="401" spans="11:11" x14ac:dyDescent="0.2">
      <c r="K401"/>
    </row>
    <row r="402" spans="11:11" x14ac:dyDescent="0.2">
      <c r="K402"/>
    </row>
    <row r="403" spans="11:11" x14ac:dyDescent="0.2">
      <c r="K403"/>
    </row>
    <row r="404" spans="11:11" x14ac:dyDescent="0.2">
      <c r="K404"/>
    </row>
    <row r="405" spans="11:11" x14ac:dyDescent="0.2">
      <c r="K405"/>
    </row>
    <row r="406" spans="11:11" x14ac:dyDescent="0.2">
      <c r="K406"/>
    </row>
    <row r="407" spans="11:11" x14ac:dyDescent="0.2">
      <c r="K407"/>
    </row>
    <row r="408" spans="11:11" x14ac:dyDescent="0.2">
      <c r="K408"/>
    </row>
    <row r="409" spans="11:11" x14ac:dyDescent="0.2">
      <c r="K409"/>
    </row>
    <row r="410" spans="11:11" x14ac:dyDescent="0.2">
      <c r="K410"/>
    </row>
    <row r="411" spans="11:11" x14ac:dyDescent="0.2">
      <c r="K411"/>
    </row>
    <row r="412" spans="11:11" x14ac:dyDescent="0.2">
      <c r="K412"/>
    </row>
    <row r="413" spans="11:11" x14ac:dyDescent="0.2">
      <c r="K413"/>
    </row>
    <row r="414" spans="11:11" x14ac:dyDescent="0.2">
      <c r="K414"/>
    </row>
    <row r="415" spans="11:11" x14ac:dyDescent="0.2">
      <c r="K415"/>
    </row>
    <row r="416" spans="11:11" x14ac:dyDescent="0.2">
      <c r="K416"/>
    </row>
    <row r="417" spans="11:11" x14ac:dyDescent="0.2">
      <c r="K417"/>
    </row>
    <row r="418" spans="11:11" x14ac:dyDescent="0.2">
      <c r="K418"/>
    </row>
    <row r="419" spans="11:11" x14ac:dyDescent="0.2">
      <c r="K419"/>
    </row>
    <row r="420" spans="11:11" x14ac:dyDescent="0.2">
      <c r="K420"/>
    </row>
    <row r="421" spans="11:11" x14ac:dyDescent="0.2">
      <c r="K421"/>
    </row>
    <row r="422" spans="11:11" x14ac:dyDescent="0.2">
      <c r="K422"/>
    </row>
    <row r="423" spans="11:11" x14ac:dyDescent="0.2">
      <c r="K423"/>
    </row>
    <row r="424" spans="11:11" x14ac:dyDescent="0.2">
      <c r="K424"/>
    </row>
    <row r="425" spans="11:11" x14ac:dyDescent="0.2">
      <c r="K425"/>
    </row>
    <row r="426" spans="11:11" x14ac:dyDescent="0.2">
      <c r="K426"/>
    </row>
    <row r="427" spans="11:11" x14ac:dyDescent="0.2">
      <c r="K427"/>
    </row>
    <row r="428" spans="11:11" x14ac:dyDescent="0.2">
      <c r="K428"/>
    </row>
    <row r="429" spans="11:11" x14ac:dyDescent="0.2">
      <c r="K429"/>
    </row>
    <row r="430" spans="11:11" x14ac:dyDescent="0.2">
      <c r="K430"/>
    </row>
    <row r="431" spans="11:11" x14ac:dyDescent="0.2">
      <c r="K431"/>
    </row>
    <row r="432" spans="11:11" x14ac:dyDescent="0.2">
      <c r="K432"/>
    </row>
    <row r="433" spans="11:11" x14ac:dyDescent="0.2">
      <c r="K433"/>
    </row>
    <row r="434" spans="11:11" x14ac:dyDescent="0.2">
      <c r="K434"/>
    </row>
    <row r="435" spans="11:11" x14ac:dyDescent="0.2">
      <c r="K435"/>
    </row>
    <row r="436" spans="11:11" x14ac:dyDescent="0.2">
      <c r="K436"/>
    </row>
    <row r="437" spans="11:11" x14ac:dyDescent="0.2">
      <c r="K437"/>
    </row>
    <row r="438" spans="11:11" x14ac:dyDescent="0.2">
      <c r="K438"/>
    </row>
    <row r="439" spans="11:11" x14ac:dyDescent="0.2">
      <c r="K439"/>
    </row>
    <row r="440" spans="11:11" x14ac:dyDescent="0.2">
      <c r="K440"/>
    </row>
    <row r="441" spans="11:11" x14ac:dyDescent="0.2">
      <c r="K441"/>
    </row>
    <row r="442" spans="11:11" x14ac:dyDescent="0.2">
      <c r="K442"/>
    </row>
    <row r="443" spans="11:11" x14ac:dyDescent="0.2">
      <c r="K443"/>
    </row>
    <row r="444" spans="11:11" x14ac:dyDescent="0.2">
      <c r="K444"/>
    </row>
    <row r="445" spans="11:11" x14ac:dyDescent="0.2">
      <c r="K445"/>
    </row>
    <row r="446" spans="11:11" x14ac:dyDescent="0.2">
      <c r="K446"/>
    </row>
    <row r="447" spans="11:11" x14ac:dyDescent="0.2">
      <c r="K447"/>
    </row>
    <row r="448" spans="11:11" x14ac:dyDescent="0.2">
      <c r="K448"/>
    </row>
    <row r="449" spans="11:11" x14ac:dyDescent="0.2">
      <c r="K449"/>
    </row>
    <row r="450" spans="11:11" x14ac:dyDescent="0.2">
      <c r="K450"/>
    </row>
    <row r="451" spans="11:11" x14ac:dyDescent="0.2">
      <c r="K451"/>
    </row>
    <row r="452" spans="11:11" x14ac:dyDescent="0.2">
      <c r="K452"/>
    </row>
    <row r="453" spans="11:11" x14ac:dyDescent="0.2">
      <c r="K453"/>
    </row>
    <row r="454" spans="11:11" x14ac:dyDescent="0.2">
      <c r="K454"/>
    </row>
    <row r="455" spans="11:11" x14ac:dyDescent="0.2">
      <c r="K455"/>
    </row>
    <row r="456" spans="11:11" x14ac:dyDescent="0.2">
      <c r="K456"/>
    </row>
    <row r="457" spans="11:11" x14ac:dyDescent="0.2">
      <c r="K457"/>
    </row>
    <row r="458" spans="11:11" x14ac:dyDescent="0.2">
      <c r="K458"/>
    </row>
    <row r="459" spans="11:11" x14ac:dyDescent="0.2">
      <c r="K459"/>
    </row>
    <row r="460" spans="11:11" x14ac:dyDescent="0.2">
      <c r="K460"/>
    </row>
    <row r="461" spans="11:11" x14ac:dyDescent="0.2">
      <c r="K461"/>
    </row>
    <row r="462" spans="11:11" x14ac:dyDescent="0.2">
      <c r="K462"/>
    </row>
    <row r="463" spans="11:11" x14ac:dyDescent="0.2">
      <c r="K463"/>
    </row>
    <row r="464" spans="11:11" x14ac:dyDescent="0.2">
      <c r="K464"/>
    </row>
    <row r="465" spans="11:11" x14ac:dyDescent="0.2">
      <c r="K465"/>
    </row>
    <row r="466" spans="11:11" x14ac:dyDescent="0.2">
      <c r="K466"/>
    </row>
    <row r="467" spans="11:11" x14ac:dyDescent="0.2">
      <c r="K467"/>
    </row>
    <row r="468" spans="11:11" x14ac:dyDescent="0.2">
      <c r="K468"/>
    </row>
    <row r="469" spans="11:11" x14ac:dyDescent="0.2">
      <c r="K469"/>
    </row>
    <row r="470" spans="11:11" x14ac:dyDescent="0.2">
      <c r="K470"/>
    </row>
    <row r="471" spans="11:11" x14ac:dyDescent="0.2">
      <c r="K471"/>
    </row>
    <row r="472" spans="11:11" x14ac:dyDescent="0.2">
      <c r="K472"/>
    </row>
    <row r="473" spans="11:11" x14ac:dyDescent="0.2">
      <c r="K473"/>
    </row>
    <row r="474" spans="11:11" x14ac:dyDescent="0.2">
      <c r="K474"/>
    </row>
    <row r="475" spans="11:11" x14ac:dyDescent="0.2">
      <c r="K475"/>
    </row>
    <row r="476" spans="11:11" x14ac:dyDescent="0.2">
      <c r="K476"/>
    </row>
    <row r="477" spans="11:11" x14ac:dyDescent="0.2">
      <c r="K477"/>
    </row>
    <row r="478" spans="11:11" x14ac:dyDescent="0.2">
      <c r="K478"/>
    </row>
    <row r="479" spans="11:11" x14ac:dyDescent="0.2">
      <c r="K479"/>
    </row>
    <row r="480" spans="11:11" x14ac:dyDescent="0.2">
      <c r="K480"/>
    </row>
    <row r="481" spans="11:11" x14ac:dyDescent="0.2">
      <c r="K481"/>
    </row>
    <row r="482" spans="11:11" x14ac:dyDescent="0.2">
      <c r="K482"/>
    </row>
    <row r="483" spans="11:11" x14ac:dyDescent="0.2">
      <c r="K483"/>
    </row>
    <row r="484" spans="11:11" x14ac:dyDescent="0.2">
      <c r="K484"/>
    </row>
    <row r="485" spans="11:11" x14ac:dyDescent="0.2">
      <c r="K485"/>
    </row>
    <row r="486" spans="11:11" x14ac:dyDescent="0.2">
      <c r="K486"/>
    </row>
    <row r="487" spans="11:11" x14ac:dyDescent="0.2">
      <c r="K487"/>
    </row>
    <row r="488" spans="11:11" x14ac:dyDescent="0.2">
      <c r="K488"/>
    </row>
    <row r="489" spans="11:11" x14ac:dyDescent="0.2">
      <c r="K489"/>
    </row>
    <row r="490" spans="11:11" x14ac:dyDescent="0.2">
      <c r="K490"/>
    </row>
    <row r="491" spans="11:11" x14ac:dyDescent="0.2">
      <c r="K491"/>
    </row>
    <row r="492" spans="11:11" x14ac:dyDescent="0.2">
      <c r="K492"/>
    </row>
    <row r="493" spans="11:11" x14ac:dyDescent="0.2">
      <c r="K493"/>
    </row>
    <row r="494" spans="11:11" x14ac:dyDescent="0.2">
      <c r="K494"/>
    </row>
    <row r="495" spans="11:11" x14ac:dyDescent="0.2">
      <c r="K495"/>
    </row>
    <row r="496" spans="11:11" x14ac:dyDescent="0.2">
      <c r="K496"/>
    </row>
    <row r="497" spans="11:11" x14ac:dyDescent="0.2">
      <c r="K497"/>
    </row>
    <row r="498" spans="11:11" x14ac:dyDescent="0.2">
      <c r="K498"/>
    </row>
    <row r="499" spans="11:11" x14ac:dyDescent="0.2">
      <c r="K499"/>
    </row>
    <row r="500" spans="11:11" x14ac:dyDescent="0.2">
      <c r="K500"/>
    </row>
    <row r="501" spans="11:11" x14ac:dyDescent="0.2">
      <c r="K501"/>
    </row>
    <row r="502" spans="11:11" x14ac:dyDescent="0.2">
      <c r="K502"/>
    </row>
    <row r="503" spans="11:11" x14ac:dyDescent="0.2">
      <c r="K503"/>
    </row>
    <row r="504" spans="11:11" x14ac:dyDescent="0.2">
      <c r="K504"/>
    </row>
    <row r="505" spans="11:11" x14ac:dyDescent="0.2">
      <c r="K505"/>
    </row>
    <row r="506" spans="11:11" x14ac:dyDescent="0.2">
      <c r="K506"/>
    </row>
    <row r="507" spans="11:11" x14ac:dyDescent="0.2">
      <c r="K507"/>
    </row>
    <row r="508" spans="11:11" x14ac:dyDescent="0.2">
      <c r="K508"/>
    </row>
    <row r="509" spans="11:11" x14ac:dyDescent="0.2">
      <c r="K509"/>
    </row>
    <row r="510" spans="11:11" x14ac:dyDescent="0.2">
      <c r="K510"/>
    </row>
    <row r="511" spans="11:11" x14ac:dyDescent="0.2">
      <c r="K511"/>
    </row>
    <row r="512" spans="11:11" x14ac:dyDescent="0.2">
      <c r="K512"/>
    </row>
    <row r="513" spans="11:11" x14ac:dyDescent="0.2">
      <c r="K513"/>
    </row>
    <row r="514" spans="11:11" x14ac:dyDescent="0.2">
      <c r="K514"/>
    </row>
    <row r="515" spans="11:11" x14ac:dyDescent="0.2">
      <c r="K515"/>
    </row>
    <row r="516" spans="11:11" x14ac:dyDescent="0.2">
      <c r="K516"/>
    </row>
    <row r="517" spans="11:11" x14ac:dyDescent="0.2">
      <c r="K517"/>
    </row>
    <row r="518" spans="11:11" x14ac:dyDescent="0.2">
      <c r="K518"/>
    </row>
    <row r="519" spans="11:11" x14ac:dyDescent="0.2">
      <c r="K519"/>
    </row>
    <row r="520" spans="11:11" x14ac:dyDescent="0.2">
      <c r="K520"/>
    </row>
    <row r="521" spans="11:11" x14ac:dyDescent="0.2">
      <c r="K521"/>
    </row>
    <row r="522" spans="11:11" x14ac:dyDescent="0.2">
      <c r="K522"/>
    </row>
    <row r="523" spans="11:11" x14ac:dyDescent="0.2">
      <c r="K523"/>
    </row>
    <row r="524" spans="11:11" x14ac:dyDescent="0.2">
      <c r="K524"/>
    </row>
    <row r="525" spans="11:11" x14ac:dyDescent="0.2">
      <c r="K525"/>
    </row>
    <row r="526" spans="11:11" x14ac:dyDescent="0.2">
      <c r="K526"/>
    </row>
    <row r="527" spans="11:11" x14ac:dyDescent="0.2">
      <c r="K527"/>
    </row>
    <row r="528" spans="11:11" x14ac:dyDescent="0.2">
      <c r="K528"/>
    </row>
    <row r="529" spans="11:11" x14ac:dyDescent="0.2">
      <c r="K529"/>
    </row>
    <row r="530" spans="11:11" x14ac:dyDescent="0.2">
      <c r="K530"/>
    </row>
    <row r="531" spans="11:11" x14ac:dyDescent="0.2">
      <c r="K531"/>
    </row>
    <row r="532" spans="11:11" x14ac:dyDescent="0.2">
      <c r="K532"/>
    </row>
    <row r="533" spans="11:11" x14ac:dyDescent="0.2">
      <c r="K533"/>
    </row>
    <row r="534" spans="11:11" x14ac:dyDescent="0.2">
      <c r="K534"/>
    </row>
    <row r="535" spans="11:11" x14ac:dyDescent="0.2">
      <c r="K535"/>
    </row>
    <row r="536" spans="11:11" x14ac:dyDescent="0.2">
      <c r="K536"/>
    </row>
    <row r="537" spans="11:11" x14ac:dyDescent="0.2">
      <c r="K537"/>
    </row>
    <row r="538" spans="11:11" x14ac:dyDescent="0.2">
      <c r="K538"/>
    </row>
    <row r="539" spans="11:11" x14ac:dyDescent="0.2">
      <c r="K539"/>
    </row>
    <row r="540" spans="11:11" x14ac:dyDescent="0.2">
      <c r="K540"/>
    </row>
    <row r="541" spans="11:11" x14ac:dyDescent="0.2">
      <c r="K541"/>
    </row>
    <row r="542" spans="11:11" x14ac:dyDescent="0.2">
      <c r="K542"/>
    </row>
    <row r="543" spans="11:11" x14ac:dyDescent="0.2">
      <c r="K543"/>
    </row>
    <row r="544" spans="11:11" x14ac:dyDescent="0.2">
      <c r="K544"/>
    </row>
    <row r="545" spans="11:11" x14ac:dyDescent="0.2">
      <c r="K545"/>
    </row>
    <row r="546" spans="11:11" x14ac:dyDescent="0.2">
      <c r="K546"/>
    </row>
    <row r="547" spans="11:11" x14ac:dyDescent="0.2">
      <c r="K547"/>
    </row>
    <row r="548" spans="11:11" x14ac:dyDescent="0.2">
      <c r="K548"/>
    </row>
    <row r="549" spans="11:11" x14ac:dyDescent="0.2">
      <c r="K549"/>
    </row>
    <row r="550" spans="11:11" x14ac:dyDescent="0.2">
      <c r="K550"/>
    </row>
    <row r="551" spans="11:11" x14ac:dyDescent="0.2">
      <c r="K551"/>
    </row>
    <row r="552" spans="11:11" x14ac:dyDescent="0.2">
      <c r="K552"/>
    </row>
    <row r="553" spans="11:11" x14ac:dyDescent="0.2">
      <c r="K553"/>
    </row>
    <row r="554" spans="11:11" x14ac:dyDescent="0.2">
      <c r="K554"/>
    </row>
    <row r="555" spans="11:11" x14ac:dyDescent="0.2">
      <c r="K555"/>
    </row>
    <row r="556" spans="11:11" x14ac:dyDescent="0.2">
      <c r="K556"/>
    </row>
    <row r="557" spans="11:11" x14ac:dyDescent="0.2">
      <c r="K557"/>
    </row>
    <row r="558" spans="11:11" x14ac:dyDescent="0.2">
      <c r="K558"/>
    </row>
    <row r="559" spans="11:11" x14ac:dyDescent="0.2">
      <c r="K559"/>
    </row>
    <row r="560" spans="11:11" x14ac:dyDescent="0.2">
      <c r="K560"/>
    </row>
    <row r="561" spans="11:11" x14ac:dyDescent="0.2">
      <c r="K561"/>
    </row>
    <row r="562" spans="11:11" x14ac:dyDescent="0.2">
      <c r="K562"/>
    </row>
    <row r="563" spans="11:11" x14ac:dyDescent="0.2">
      <c r="K563"/>
    </row>
    <row r="564" spans="11:11" x14ac:dyDescent="0.2">
      <c r="K564"/>
    </row>
    <row r="565" spans="11:11" x14ac:dyDescent="0.2">
      <c r="K565"/>
    </row>
    <row r="566" spans="11:11" x14ac:dyDescent="0.2">
      <c r="K566"/>
    </row>
    <row r="567" spans="11:11" x14ac:dyDescent="0.2">
      <c r="K567"/>
    </row>
    <row r="568" spans="11:11" x14ac:dyDescent="0.2">
      <c r="K568"/>
    </row>
    <row r="569" spans="11:11" x14ac:dyDescent="0.2">
      <c r="K569"/>
    </row>
    <row r="570" spans="11:11" x14ac:dyDescent="0.2">
      <c r="K570"/>
    </row>
    <row r="571" spans="11:11" x14ac:dyDescent="0.2">
      <c r="K571"/>
    </row>
    <row r="572" spans="11:11" x14ac:dyDescent="0.2">
      <c r="K572"/>
    </row>
    <row r="573" spans="11:11" x14ac:dyDescent="0.2">
      <c r="K573"/>
    </row>
    <row r="574" spans="11:11" x14ac:dyDescent="0.2">
      <c r="K574"/>
    </row>
    <row r="575" spans="11:11" x14ac:dyDescent="0.2">
      <c r="K575"/>
    </row>
    <row r="576" spans="11:11" x14ac:dyDescent="0.2">
      <c r="K576"/>
    </row>
    <row r="577" spans="11:11" x14ac:dyDescent="0.2">
      <c r="K577"/>
    </row>
    <row r="578" spans="11:11" x14ac:dyDescent="0.2">
      <c r="K578"/>
    </row>
    <row r="579" spans="11:11" x14ac:dyDescent="0.2">
      <c r="K579"/>
    </row>
    <row r="580" spans="11:11" x14ac:dyDescent="0.2">
      <c r="K580"/>
    </row>
    <row r="581" spans="11:11" x14ac:dyDescent="0.2">
      <c r="K581"/>
    </row>
    <row r="582" spans="11:11" x14ac:dyDescent="0.2">
      <c r="K582"/>
    </row>
    <row r="583" spans="11:11" x14ac:dyDescent="0.2">
      <c r="K583"/>
    </row>
    <row r="584" spans="11:11" x14ac:dyDescent="0.2">
      <c r="K584"/>
    </row>
    <row r="585" spans="11:11" x14ac:dyDescent="0.2">
      <c r="K585"/>
    </row>
    <row r="586" spans="11:11" x14ac:dyDescent="0.2">
      <c r="K586"/>
    </row>
    <row r="587" spans="11:11" x14ac:dyDescent="0.2">
      <c r="K587"/>
    </row>
    <row r="588" spans="11:11" x14ac:dyDescent="0.2">
      <c r="K588"/>
    </row>
    <row r="589" spans="11:11" x14ac:dyDescent="0.2">
      <c r="K589"/>
    </row>
    <row r="590" spans="11:11" x14ac:dyDescent="0.2">
      <c r="K590"/>
    </row>
    <row r="591" spans="11:11" x14ac:dyDescent="0.2">
      <c r="K591"/>
    </row>
    <row r="592" spans="11:11" x14ac:dyDescent="0.2">
      <c r="K592"/>
    </row>
    <row r="593" spans="11:11" x14ac:dyDescent="0.2">
      <c r="K593"/>
    </row>
    <row r="594" spans="11:11" x14ac:dyDescent="0.2">
      <c r="K594"/>
    </row>
    <row r="595" spans="11:11" x14ac:dyDescent="0.2">
      <c r="K595"/>
    </row>
    <row r="596" spans="11:11" x14ac:dyDescent="0.2">
      <c r="K596"/>
    </row>
    <row r="597" spans="11:11" x14ac:dyDescent="0.2">
      <c r="K597"/>
    </row>
    <row r="598" spans="11:11" x14ac:dyDescent="0.2">
      <c r="K598"/>
    </row>
    <row r="599" spans="11:11" x14ac:dyDescent="0.2">
      <c r="K599"/>
    </row>
    <row r="600" spans="11:11" x14ac:dyDescent="0.2">
      <c r="K600"/>
    </row>
    <row r="601" spans="11:11" x14ac:dyDescent="0.2">
      <c r="K601"/>
    </row>
    <row r="602" spans="11:11" x14ac:dyDescent="0.2">
      <c r="K602"/>
    </row>
    <row r="603" spans="11:11" x14ac:dyDescent="0.2">
      <c r="K603"/>
    </row>
    <row r="604" spans="11:11" x14ac:dyDescent="0.2">
      <c r="K604"/>
    </row>
    <row r="605" spans="11:11" x14ac:dyDescent="0.2">
      <c r="K605"/>
    </row>
    <row r="606" spans="11:11" x14ac:dyDescent="0.2">
      <c r="K606"/>
    </row>
    <row r="607" spans="11:11" x14ac:dyDescent="0.2">
      <c r="K607"/>
    </row>
    <row r="608" spans="11:11" x14ac:dyDescent="0.2">
      <c r="K608"/>
    </row>
    <row r="609" spans="11:11" x14ac:dyDescent="0.2">
      <c r="K609"/>
    </row>
    <row r="610" spans="11:11" x14ac:dyDescent="0.2">
      <c r="K610"/>
    </row>
    <row r="611" spans="11:11" x14ac:dyDescent="0.2">
      <c r="K611"/>
    </row>
    <row r="612" spans="11:11" x14ac:dyDescent="0.2">
      <c r="K612"/>
    </row>
    <row r="613" spans="11:11" x14ac:dyDescent="0.2">
      <c r="K613"/>
    </row>
    <row r="614" spans="11:11" x14ac:dyDescent="0.2">
      <c r="K614"/>
    </row>
    <row r="615" spans="11:11" x14ac:dyDescent="0.2">
      <c r="K615"/>
    </row>
    <row r="616" spans="11:11" x14ac:dyDescent="0.2">
      <c r="K616"/>
    </row>
    <row r="617" spans="11:11" x14ac:dyDescent="0.2">
      <c r="K617"/>
    </row>
    <row r="618" spans="11:11" x14ac:dyDescent="0.2">
      <c r="K618"/>
    </row>
    <row r="619" spans="11:11" x14ac:dyDescent="0.2">
      <c r="K619"/>
    </row>
    <row r="620" spans="11:11" x14ac:dyDescent="0.2">
      <c r="K620"/>
    </row>
    <row r="621" spans="11:11" x14ac:dyDescent="0.2">
      <c r="K621"/>
    </row>
    <row r="622" spans="11:11" x14ac:dyDescent="0.2">
      <c r="K622"/>
    </row>
    <row r="623" spans="11:11" x14ac:dyDescent="0.2">
      <c r="K623"/>
    </row>
    <row r="624" spans="11:11" x14ac:dyDescent="0.2">
      <c r="K624"/>
    </row>
    <row r="625" spans="11:11" x14ac:dyDescent="0.2">
      <c r="K625"/>
    </row>
    <row r="626" spans="11:11" x14ac:dyDescent="0.2">
      <c r="K626"/>
    </row>
    <row r="627" spans="11:11" x14ac:dyDescent="0.2">
      <c r="K627"/>
    </row>
    <row r="628" spans="11:11" x14ac:dyDescent="0.2">
      <c r="K628"/>
    </row>
    <row r="629" spans="11:11" x14ac:dyDescent="0.2">
      <c r="K629"/>
    </row>
    <row r="630" spans="11:11" x14ac:dyDescent="0.2">
      <c r="K630"/>
    </row>
    <row r="631" spans="11:11" x14ac:dyDescent="0.2">
      <c r="K631"/>
    </row>
    <row r="632" spans="11:11" x14ac:dyDescent="0.2">
      <c r="K632"/>
    </row>
    <row r="633" spans="11:11" x14ac:dyDescent="0.2">
      <c r="K633"/>
    </row>
    <row r="634" spans="11:11" x14ac:dyDescent="0.2">
      <c r="K634"/>
    </row>
    <row r="635" spans="11:11" x14ac:dyDescent="0.2">
      <c r="K635"/>
    </row>
    <row r="636" spans="11:11" x14ac:dyDescent="0.2">
      <c r="K636"/>
    </row>
    <row r="637" spans="11:11" x14ac:dyDescent="0.2">
      <c r="K637"/>
    </row>
    <row r="638" spans="11:11" x14ac:dyDescent="0.2">
      <c r="K638"/>
    </row>
    <row r="639" spans="11:11" x14ac:dyDescent="0.2">
      <c r="K639"/>
    </row>
    <row r="640" spans="11:11" x14ac:dyDescent="0.2">
      <c r="K640"/>
    </row>
    <row r="641" spans="11:11" x14ac:dyDescent="0.2">
      <c r="K641"/>
    </row>
    <row r="642" spans="11:11" x14ac:dyDescent="0.2">
      <c r="K642"/>
    </row>
    <row r="643" spans="11:11" x14ac:dyDescent="0.2">
      <c r="K643"/>
    </row>
    <row r="644" spans="11:11" x14ac:dyDescent="0.2">
      <c r="K644"/>
    </row>
    <row r="645" spans="11:11" x14ac:dyDescent="0.2">
      <c r="K645"/>
    </row>
    <row r="646" spans="11:11" x14ac:dyDescent="0.2">
      <c r="K646"/>
    </row>
    <row r="647" spans="11:11" x14ac:dyDescent="0.2">
      <c r="K647"/>
    </row>
    <row r="648" spans="11:11" x14ac:dyDescent="0.2">
      <c r="K648"/>
    </row>
    <row r="649" spans="11:11" x14ac:dyDescent="0.2">
      <c r="K649"/>
    </row>
    <row r="650" spans="11:11" x14ac:dyDescent="0.2">
      <c r="K650"/>
    </row>
    <row r="651" spans="11:11" x14ac:dyDescent="0.2">
      <c r="K651"/>
    </row>
    <row r="652" spans="11:11" x14ac:dyDescent="0.2">
      <c r="K652"/>
    </row>
    <row r="653" spans="11:11" x14ac:dyDescent="0.2">
      <c r="K653"/>
    </row>
    <row r="654" spans="11:11" x14ac:dyDescent="0.2">
      <c r="K654"/>
    </row>
    <row r="655" spans="11:11" x14ac:dyDescent="0.2">
      <c r="K655"/>
    </row>
    <row r="656" spans="11:11" x14ac:dyDescent="0.2">
      <c r="K656"/>
    </row>
    <row r="657" spans="11:11" x14ac:dyDescent="0.2">
      <c r="K657"/>
    </row>
    <row r="658" spans="11:11" x14ac:dyDescent="0.2">
      <c r="K658"/>
    </row>
    <row r="659" spans="11:11" x14ac:dyDescent="0.2">
      <c r="K659"/>
    </row>
    <row r="660" spans="11:11" x14ac:dyDescent="0.2">
      <c r="K660"/>
    </row>
    <row r="661" spans="11:11" x14ac:dyDescent="0.2">
      <c r="K661"/>
    </row>
    <row r="662" spans="11:11" x14ac:dyDescent="0.2">
      <c r="K662"/>
    </row>
    <row r="663" spans="11:11" x14ac:dyDescent="0.2">
      <c r="K663"/>
    </row>
    <row r="664" spans="11:11" x14ac:dyDescent="0.2">
      <c r="K664"/>
    </row>
    <row r="665" spans="11:11" x14ac:dyDescent="0.2">
      <c r="K665"/>
    </row>
    <row r="666" spans="11:11" x14ac:dyDescent="0.2">
      <c r="K666"/>
    </row>
    <row r="667" spans="11:11" x14ac:dyDescent="0.2">
      <c r="K667"/>
    </row>
    <row r="668" spans="11:11" x14ac:dyDescent="0.2">
      <c r="K668"/>
    </row>
    <row r="669" spans="11:11" x14ac:dyDescent="0.2">
      <c r="K669"/>
    </row>
    <row r="670" spans="11:11" x14ac:dyDescent="0.2">
      <c r="K670"/>
    </row>
    <row r="671" spans="11:11" x14ac:dyDescent="0.2">
      <c r="K671"/>
    </row>
    <row r="672" spans="11:11" x14ac:dyDescent="0.2">
      <c r="K672"/>
    </row>
    <row r="673" spans="11:11" x14ac:dyDescent="0.2">
      <c r="K673"/>
    </row>
    <row r="674" spans="11:11" x14ac:dyDescent="0.2">
      <c r="K674"/>
    </row>
    <row r="675" spans="11:11" x14ac:dyDescent="0.2">
      <c r="K675"/>
    </row>
    <row r="676" spans="11:11" x14ac:dyDescent="0.2">
      <c r="K676"/>
    </row>
    <row r="677" spans="11:11" x14ac:dyDescent="0.2">
      <c r="K677"/>
    </row>
    <row r="678" spans="11:11" x14ac:dyDescent="0.2">
      <c r="K678"/>
    </row>
    <row r="679" spans="11:11" x14ac:dyDescent="0.2">
      <c r="K679"/>
    </row>
    <row r="680" spans="11:11" x14ac:dyDescent="0.2">
      <c r="K680"/>
    </row>
    <row r="681" spans="11:11" x14ac:dyDescent="0.2">
      <c r="K681"/>
    </row>
    <row r="682" spans="11:11" x14ac:dyDescent="0.2">
      <c r="K682"/>
    </row>
    <row r="683" spans="11:11" x14ac:dyDescent="0.2">
      <c r="K683"/>
    </row>
    <row r="684" spans="11:11" x14ac:dyDescent="0.2">
      <c r="K684"/>
    </row>
    <row r="685" spans="11:11" x14ac:dyDescent="0.2">
      <c r="K685"/>
    </row>
    <row r="686" spans="11:11" x14ac:dyDescent="0.2">
      <c r="K686"/>
    </row>
    <row r="687" spans="11:11" x14ac:dyDescent="0.2">
      <c r="K687"/>
    </row>
    <row r="688" spans="11:11" x14ac:dyDescent="0.2">
      <c r="K688"/>
    </row>
    <row r="689" spans="11:11" x14ac:dyDescent="0.2">
      <c r="K689"/>
    </row>
    <row r="690" spans="11:11" x14ac:dyDescent="0.2">
      <c r="K690"/>
    </row>
    <row r="691" spans="11:11" x14ac:dyDescent="0.2">
      <c r="K691"/>
    </row>
    <row r="692" spans="11:11" x14ac:dyDescent="0.2">
      <c r="K692"/>
    </row>
    <row r="693" spans="11:11" x14ac:dyDescent="0.2">
      <c r="K693"/>
    </row>
    <row r="694" spans="11:11" x14ac:dyDescent="0.2">
      <c r="K694"/>
    </row>
    <row r="695" spans="11:11" x14ac:dyDescent="0.2">
      <c r="K695"/>
    </row>
    <row r="696" spans="11:11" x14ac:dyDescent="0.2">
      <c r="K696"/>
    </row>
    <row r="697" spans="11:11" x14ac:dyDescent="0.2">
      <c r="K697"/>
    </row>
    <row r="698" spans="11:11" x14ac:dyDescent="0.2">
      <c r="K698"/>
    </row>
    <row r="699" spans="11:11" x14ac:dyDescent="0.2">
      <c r="K699"/>
    </row>
    <row r="700" spans="11:11" x14ac:dyDescent="0.2">
      <c r="K700"/>
    </row>
    <row r="701" spans="11:11" x14ac:dyDescent="0.2">
      <c r="K701"/>
    </row>
    <row r="702" spans="11:11" x14ac:dyDescent="0.2">
      <c r="K702"/>
    </row>
    <row r="703" spans="11:11" x14ac:dyDescent="0.2">
      <c r="K703"/>
    </row>
    <row r="704" spans="11:11" x14ac:dyDescent="0.2">
      <c r="K704"/>
    </row>
    <row r="705" spans="11:11" x14ac:dyDescent="0.2">
      <c r="K705"/>
    </row>
    <row r="706" spans="11:11" x14ac:dyDescent="0.2">
      <c r="K706"/>
    </row>
    <row r="707" spans="11:11" x14ac:dyDescent="0.2">
      <c r="K707"/>
    </row>
    <row r="708" spans="11:11" x14ac:dyDescent="0.2">
      <c r="K708"/>
    </row>
    <row r="709" spans="11:11" x14ac:dyDescent="0.2">
      <c r="K709"/>
    </row>
    <row r="710" spans="11:11" x14ac:dyDescent="0.2">
      <c r="K710"/>
    </row>
    <row r="711" spans="11:11" x14ac:dyDescent="0.2">
      <c r="K711"/>
    </row>
    <row r="712" spans="11:11" x14ac:dyDescent="0.2">
      <c r="K712"/>
    </row>
    <row r="713" spans="11:11" x14ac:dyDescent="0.2">
      <c r="K713"/>
    </row>
    <row r="714" spans="11:11" x14ac:dyDescent="0.2">
      <c r="K714"/>
    </row>
    <row r="715" spans="11:11" x14ac:dyDescent="0.2">
      <c r="K715"/>
    </row>
    <row r="716" spans="11:11" x14ac:dyDescent="0.2">
      <c r="K716"/>
    </row>
    <row r="717" spans="11:11" x14ac:dyDescent="0.2">
      <c r="K717"/>
    </row>
    <row r="718" spans="11:11" x14ac:dyDescent="0.2">
      <c r="K718"/>
    </row>
    <row r="719" spans="11:11" x14ac:dyDescent="0.2">
      <c r="K719"/>
    </row>
    <row r="720" spans="11:11" x14ac:dyDescent="0.2">
      <c r="K720"/>
    </row>
    <row r="721" spans="11:11" x14ac:dyDescent="0.2">
      <c r="K721"/>
    </row>
    <row r="722" spans="11:11" x14ac:dyDescent="0.2">
      <c r="K722"/>
    </row>
    <row r="723" spans="11:11" x14ac:dyDescent="0.2">
      <c r="K723"/>
    </row>
    <row r="724" spans="11:11" x14ac:dyDescent="0.2">
      <c r="K724"/>
    </row>
    <row r="725" spans="11:11" x14ac:dyDescent="0.2">
      <c r="K725"/>
    </row>
    <row r="726" spans="11:11" x14ac:dyDescent="0.2">
      <c r="K726"/>
    </row>
    <row r="727" spans="11:11" x14ac:dyDescent="0.2">
      <c r="K727"/>
    </row>
    <row r="728" spans="11:11" x14ac:dyDescent="0.2">
      <c r="K728"/>
    </row>
    <row r="729" spans="11:11" x14ac:dyDescent="0.2">
      <c r="K729"/>
    </row>
    <row r="730" spans="11:11" x14ac:dyDescent="0.2">
      <c r="K730"/>
    </row>
    <row r="731" spans="11:11" x14ac:dyDescent="0.2">
      <c r="K731"/>
    </row>
    <row r="732" spans="11:11" x14ac:dyDescent="0.2">
      <c r="K732"/>
    </row>
    <row r="733" spans="11:11" x14ac:dyDescent="0.2">
      <c r="K733"/>
    </row>
    <row r="734" spans="11:11" x14ac:dyDescent="0.2">
      <c r="K734"/>
    </row>
    <row r="735" spans="11:11" x14ac:dyDescent="0.2">
      <c r="K735"/>
    </row>
    <row r="736" spans="11:11" x14ac:dyDescent="0.2">
      <c r="K736"/>
    </row>
    <row r="737" spans="11:11" x14ac:dyDescent="0.2">
      <c r="K737"/>
    </row>
    <row r="738" spans="11:11" x14ac:dyDescent="0.2">
      <c r="K738"/>
    </row>
    <row r="739" spans="11:11" x14ac:dyDescent="0.2">
      <c r="K739"/>
    </row>
    <row r="740" spans="11:11" x14ac:dyDescent="0.2">
      <c r="K740"/>
    </row>
    <row r="741" spans="11:11" x14ac:dyDescent="0.2">
      <c r="K741"/>
    </row>
    <row r="742" spans="11:11" x14ac:dyDescent="0.2">
      <c r="K742"/>
    </row>
    <row r="743" spans="11:11" x14ac:dyDescent="0.2">
      <c r="K743"/>
    </row>
    <row r="744" spans="11:11" x14ac:dyDescent="0.2">
      <c r="K744"/>
    </row>
    <row r="745" spans="11:11" x14ac:dyDescent="0.2">
      <c r="K745"/>
    </row>
    <row r="746" spans="11:11" x14ac:dyDescent="0.2">
      <c r="K746"/>
    </row>
    <row r="747" spans="11:11" x14ac:dyDescent="0.2">
      <c r="K747"/>
    </row>
    <row r="748" spans="11:11" x14ac:dyDescent="0.2">
      <c r="K748"/>
    </row>
    <row r="749" spans="11:11" x14ac:dyDescent="0.2">
      <c r="K749"/>
    </row>
    <row r="750" spans="11:11" x14ac:dyDescent="0.2">
      <c r="K750"/>
    </row>
    <row r="751" spans="11:11" x14ac:dyDescent="0.2">
      <c r="K751"/>
    </row>
    <row r="752" spans="11:11" x14ac:dyDescent="0.2">
      <c r="K752"/>
    </row>
    <row r="753" spans="11:11" x14ac:dyDescent="0.2">
      <c r="K753"/>
    </row>
    <row r="754" spans="11:11" x14ac:dyDescent="0.2">
      <c r="K754"/>
    </row>
    <row r="755" spans="11:11" x14ac:dyDescent="0.2">
      <c r="K755"/>
    </row>
    <row r="756" spans="11:11" x14ac:dyDescent="0.2">
      <c r="K756"/>
    </row>
    <row r="757" spans="11:11" x14ac:dyDescent="0.2">
      <c r="K757"/>
    </row>
    <row r="758" spans="11:11" x14ac:dyDescent="0.2">
      <c r="K758"/>
    </row>
    <row r="759" spans="11:11" x14ac:dyDescent="0.2">
      <c r="K759"/>
    </row>
    <row r="760" spans="11:11" x14ac:dyDescent="0.2">
      <c r="K760"/>
    </row>
    <row r="761" spans="11:11" x14ac:dyDescent="0.2">
      <c r="K761"/>
    </row>
    <row r="762" spans="11:11" x14ac:dyDescent="0.2">
      <c r="K762"/>
    </row>
    <row r="763" spans="11:11" x14ac:dyDescent="0.2">
      <c r="K763"/>
    </row>
    <row r="764" spans="11:11" x14ac:dyDescent="0.2">
      <c r="K764"/>
    </row>
    <row r="765" spans="11:11" x14ac:dyDescent="0.2">
      <c r="K765"/>
    </row>
    <row r="766" spans="11:11" x14ac:dyDescent="0.2">
      <c r="K766"/>
    </row>
    <row r="767" spans="11:11" x14ac:dyDescent="0.2">
      <c r="K767"/>
    </row>
    <row r="768" spans="11:11" x14ac:dyDescent="0.2">
      <c r="K768"/>
    </row>
    <row r="769" spans="11:11" x14ac:dyDescent="0.2">
      <c r="K769"/>
    </row>
    <row r="770" spans="11:11" x14ac:dyDescent="0.2">
      <c r="K770"/>
    </row>
    <row r="771" spans="11:11" x14ac:dyDescent="0.2">
      <c r="K771"/>
    </row>
    <row r="772" spans="11:11" x14ac:dyDescent="0.2">
      <c r="K772"/>
    </row>
    <row r="773" spans="11:11" x14ac:dyDescent="0.2">
      <c r="K773"/>
    </row>
    <row r="774" spans="11:11" x14ac:dyDescent="0.2">
      <c r="K774"/>
    </row>
    <row r="775" spans="11:11" x14ac:dyDescent="0.2">
      <c r="K775"/>
    </row>
    <row r="776" spans="11:11" x14ac:dyDescent="0.2">
      <c r="K776"/>
    </row>
    <row r="777" spans="11:11" x14ac:dyDescent="0.2">
      <c r="K777"/>
    </row>
    <row r="778" spans="11:11" x14ac:dyDescent="0.2">
      <c r="K778"/>
    </row>
    <row r="779" spans="11:11" x14ac:dyDescent="0.2">
      <c r="K779"/>
    </row>
    <row r="780" spans="11:11" x14ac:dyDescent="0.2">
      <c r="K780"/>
    </row>
    <row r="781" spans="11:11" x14ac:dyDescent="0.2">
      <c r="K781"/>
    </row>
    <row r="782" spans="11:11" x14ac:dyDescent="0.2">
      <c r="K782"/>
    </row>
    <row r="783" spans="11:11" x14ac:dyDescent="0.2">
      <c r="K783"/>
    </row>
    <row r="784" spans="11:11" x14ac:dyDescent="0.2">
      <c r="K784"/>
    </row>
    <row r="785" spans="11:11" x14ac:dyDescent="0.2">
      <c r="K785"/>
    </row>
    <row r="786" spans="11:11" x14ac:dyDescent="0.2">
      <c r="K786"/>
    </row>
    <row r="787" spans="11:11" x14ac:dyDescent="0.2">
      <c r="K787"/>
    </row>
    <row r="788" spans="11:11" x14ac:dyDescent="0.2">
      <c r="K788"/>
    </row>
    <row r="789" spans="11:11" x14ac:dyDescent="0.2">
      <c r="K789"/>
    </row>
    <row r="790" spans="11:11" x14ac:dyDescent="0.2">
      <c r="K790"/>
    </row>
    <row r="791" spans="11:11" x14ac:dyDescent="0.2">
      <c r="K791"/>
    </row>
    <row r="792" spans="11:11" x14ac:dyDescent="0.2">
      <c r="K792"/>
    </row>
    <row r="793" spans="11:11" x14ac:dyDescent="0.2">
      <c r="K793"/>
    </row>
    <row r="794" spans="11:11" x14ac:dyDescent="0.2">
      <c r="K794"/>
    </row>
    <row r="795" spans="11:11" x14ac:dyDescent="0.2">
      <c r="K795"/>
    </row>
    <row r="796" spans="11:11" x14ac:dyDescent="0.2">
      <c r="K796"/>
    </row>
    <row r="797" spans="11:11" x14ac:dyDescent="0.2">
      <c r="K797"/>
    </row>
    <row r="798" spans="11:11" x14ac:dyDescent="0.2">
      <c r="K798"/>
    </row>
    <row r="799" spans="11:11" x14ac:dyDescent="0.2">
      <c r="K799"/>
    </row>
    <row r="800" spans="11:11" x14ac:dyDescent="0.2">
      <c r="K800"/>
    </row>
    <row r="801" spans="11:11" x14ac:dyDescent="0.2">
      <c r="K801"/>
    </row>
    <row r="802" spans="11:11" x14ac:dyDescent="0.2">
      <c r="K802"/>
    </row>
    <row r="803" spans="11:11" x14ac:dyDescent="0.2">
      <c r="K803"/>
    </row>
    <row r="804" spans="11:11" x14ac:dyDescent="0.2">
      <c r="K804"/>
    </row>
    <row r="805" spans="11:11" x14ac:dyDescent="0.2">
      <c r="K805"/>
    </row>
    <row r="806" spans="11:11" x14ac:dyDescent="0.2">
      <c r="K806"/>
    </row>
    <row r="807" spans="11:11" x14ac:dyDescent="0.2">
      <c r="K807"/>
    </row>
    <row r="808" spans="11:11" x14ac:dyDescent="0.2">
      <c r="K808"/>
    </row>
    <row r="809" spans="11:11" x14ac:dyDescent="0.2">
      <c r="K809"/>
    </row>
    <row r="810" spans="11:11" x14ac:dyDescent="0.2">
      <c r="K810"/>
    </row>
    <row r="811" spans="11:11" x14ac:dyDescent="0.2">
      <c r="K811"/>
    </row>
    <row r="812" spans="11:11" x14ac:dyDescent="0.2">
      <c r="K812"/>
    </row>
    <row r="813" spans="11:11" x14ac:dyDescent="0.2">
      <c r="K813"/>
    </row>
    <row r="814" spans="11:11" x14ac:dyDescent="0.2">
      <c r="K814"/>
    </row>
    <row r="815" spans="11:11" x14ac:dyDescent="0.2">
      <c r="K815"/>
    </row>
    <row r="816" spans="11:11" x14ac:dyDescent="0.2">
      <c r="K816"/>
    </row>
    <row r="817" spans="11:11" x14ac:dyDescent="0.2">
      <c r="K817"/>
    </row>
    <row r="818" spans="11:11" x14ac:dyDescent="0.2">
      <c r="K818"/>
    </row>
    <row r="819" spans="11:11" x14ac:dyDescent="0.2">
      <c r="K819"/>
    </row>
    <row r="820" spans="11:11" x14ac:dyDescent="0.2">
      <c r="K820"/>
    </row>
    <row r="821" spans="11:11" x14ac:dyDescent="0.2">
      <c r="K821"/>
    </row>
    <row r="822" spans="11:11" x14ac:dyDescent="0.2">
      <c r="K822"/>
    </row>
    <row r="823" spans="11:11" x14ac:dyDescent="0.2">
      <c r="K823"/>
    </row>
    <row r="824" spans="11:11" x14ac:dyDescent="0.2">
      <c r="K824"/>
    </row>
    <row r="825" spans="11:11" x14ac:dyDescent="0.2">
      <c r="K825"/>
    </row>
    <row r="826" spans="11:11" x14ac:dyDescent="0.2">
      <c r="K826"/>
    </row>
    <row r="827" spans="11:11" x14ac:dyDescent="0.2">
      <c r="K827"/>
    </row>
    <row r="828" spans="11:11" x14ac:dyDescent="0.2">
      <c r="K828"/>
    </row>
    <row r="829" spans="11:11" x14ac:dyDescent="0.2">
      <c r="K829"/>
    </row>
    <row r="830" spans="11:11" x14ac:dyDescent="0.2">
      <c r="K830"/>
    </row>
    <row r="831" spans="11:11" x14ac:dyDescent="0.2">
      <c r="K831"/>
    </row>
    <row r="832" spans="11:11" x14ac:dyDescent="0.2">
      <c r="K832"/>
    </row>
    <row r="833" spans="11:11" x14ac:dyDescent="0.2">
      <c r="K833"/>
    </row>
    <row r="834" spans="11:11" x14ac:dyDescent="0.2">
      <c r="K834"/>
    </row>
    <row r="835" spans="11:11" x14ac:dyDescent="0.2">
      <c r="K835"/>
    </row>
    <row r="836" spans="11:11" x14ac:dyDescent="0.2">
      <c r="K836"/>
    </row>
    <row r="837" spans="11:11" x14ac:dyDescent="0.2">
      <c r="K837"/>
    </row>
    <row r="838" spans="11:11" x14ac:dyDescent="0.2">
      <c r="K838"/>
    </row>
    <row r="839" spans="11:11" x14ac:dyDescent="0.2">
      <c r="K839"/>
    </row>
    <row r="840" spans="11:11" x14ac:dyDescent="0.2">
      <c r="K840"/>
    </row>
    <row r="841" spans="11:11" x14ac:dyDescent="0.2">
      <c r="K841"/>
    </row>
    <row r="842" spans="11:11" x14ac:dyDescent="0.2">
      <c r="K842"/>
    </row>
    <row r="843" spans="11:11" x14ac:dyDescent="0.2">
      <c r="K843"/>
    </row>
    <row r="844" spans="11:11" x14ac:dyDescent="0.2">
      <c r="K844"/>
    </row>
    <row r="845" spans="11:11" x14ac:dyDescent="0.2">
      <c r="K845"/>
    </row>
    <row r="846" spans="11:11" x14ac:dyDescent="0.2">
      <c r="K846"/>
    </row>
    <row r="847" spans="11:11" x14ac:dyDescent="0.2">
      <c r="K847"/>
    </row>
    <row r="848" spans="11:11" x14ac:dyDescent="0.2">
      <c r="K848"/>
    </row>
    <row r="849" spans="11:11" x14ac:dyDescent="0.2">
      <c r="K849"/>
    </row>
    <row r="850" spans="11:11" x14ac:dyDescent="0.2">
      <c r="K850"/>
    </row>
    <row r="851" spans="11:11" x14ac:dyDescent="0.2">
      <c r="K851"/>
    </row>
    <row r="852" spans="11:11" x14ac:dyDescent="0.2">
      <c r="K852"/>
    </row>
    <row r="853" spans="11:11" x14ac:dyDescent="0.2">
      <c r="K853"/>
    </row>
    <row r="854" spans="11:11" x14ac:dyDescent="0.2">
      <c r="K854"/>
    </row>
    <row r="855" spans="11:11" x14ac:dyDescent="0.2">
      <c r="K855"/>
    </row>
    <row r="856" spans="11:11" x14ac:dyDescent="0.2">
      <c r="K856"/>
    </row>
    <row r="857" spans="11:11" x14ac:dyDescent="0.2">
      <c r="K857"/>
    </row>
    <row r="858" spans="11:11" x14ac:dyDescent="0.2">
      <c r="K858"/>
    </row>
    <row r="859" spans="11:11" x14ac:dyDescent="0.2">
      <c r="K859"/>
    </row>
    <row r="860" spans="11:11" x14ac:dyDescent="0.2">
      <c r="K860"/>
    </row>
    <row r="861" spans="11:11" x14ac:dyDescent="0.2">
      <c r="K861"/>
    </row>
    <row r="862" spans="11:11" x14ac:dyDescent="0.2">
      <c r="K862"/>
    </row>
    <row r="863" spans="11:11" x14ac:dyDescent="0.2">
      <c r="K863"/>
    </row>
    <row r="864" spans="11:11" x14ac:dyDescent="0.2">
      <c r="K864"/>
    </row>
    <row r="865" spans="11:11" x14ac:dyDescent="0.2">
      <c r="K865"/>
    </row>
    <row r="866" spans="11:11" x14ac:dyDescent="0.2">
      <c r="K866"/>
    </row>
    <row r="867" spans="11:11" x14ac:dyDescent="0.2">
      <c r="K867"/>
    </row>
    <row r="868" spans="11:11" x14ac:dyDescent="0.2">
      <c r="K868"/>
    </row>
    <row r="869" spans="11:11" x14ac:dyDescent="0.2">
      <c r="K869"/>
    </row>
    <row r="870" spans="11:11" x14ac:dyDescent="0.2">
      <c r="K870"/>
    </row>
    <row r="871" spans="11:11" x14ac:dyDescent="0.2">
      <c r="K871"/>
    </row>
    <row r="872" spans="11:11" x14ac:dyDescent="0.2">
      <c r="K872"/>
    </row>
    <row r="873" spans="11:11" x14ac:dyDescent="0.2">
      <c r="K873"/>
    </row>
    <row r="874" spans="11:11" x14ac:dyDescent="0.2">
      <c r="K874"/>
    </row>
    <row r="875" spans="11:11" x14ac:dyDescent="0.2">
      <c r="K875"/>
    </row>
    <row r="876" spans="11:11" x14ac:dyDescent="0.2">
      <c r="K876"/>
    </row>
    <row r="877" spans="11:11" x14ac:dyDescent="0.2">
      <c r="K877"/>
    </row>
    <row r="878" spans="11:11" x14ac:dyDescent="0.2">
      <c r="K878"/>
    </row>
    <row r="879" spans="11:11" x14ac:dyDescent="0.2">
      <c r="K879"/>
    </row>
    <row r="880" spans="11:11" x14ac:dyDescent="0.2">
      <c r="K880"/>
    </row>
    <row r="881" spans="11:11" x14ac:dyDescent="0.2">
      <c r="K881"/>
    </row>
    <row r="882" spans="11:11" x14ac:dyDescent="0.2">
      <c r="K882"/>
    </row>
    <row r="883" spans="11:11" x14ac:dyDescent="0.2">
      <c r="K883"/>
    </row>
    <row r="884" spans="11:11" x14ac:dyDescent="0.2">
      <c r="K884"/>
    </row>
    <row r="885" spans="11:11" x14ac:dyDescent="0.2">
      <c r="K885"/>
    </row>
    <row r="886" spans="11:11" x14ac:dyDescent="0.2">
      <c r="K886"/>
    </row>
    <row r="887" spans="11:11" x14ac:dyDescent="0.2">
      <c r="K887"/>
    </row>
    <row r="888" spans="11:11" x14ac:dyDescent="0.2">
      <c r="K888"/>
    </row>
    <row r="889" spans="11:11" x14ac:dyDescent="0.2">
      <c r="K889"/>
    </row>
    <row r="890" spans="11:11" x14ac:dyDescent="0.2">
      <c r="K890"/>
    </row>
    <row r="891" spans="11:11" x14ac:dyDescent="0.2">
      <c r="K891"/>
    </row>
    <row r="892" spans="11:11" x14ac:dyDescent="0.2">
      <c r="K892"/>
    </row>
    <row r="893" spans="11:11" x14ac:dyDescent="0.2">
      <c r="K893"/>
    </row>
    <row r="894" spans="11:11" x14ac:dyDescent="0.2">
      <c r="K894"/>
    </row>
    <row r="895" spans="11:11" x14ac:dyDescent="0.2">
      <c r="K895"/>
    </row>
    <row r="896" spans="11:11" x14ac:dyDescent="0.2">
      <c r="K896"/>
    </row>
    <row r="897" spans="11:11" x14ac:dyDescent="0.2">
      <c r="K897"/>
    </row>
    <row r="898" spans="11:11" x14ac:dyDescent="0.2">
      <c r="K898"/>
    </row>
    <row r="899" spans="11:11" x14ac:dyDescent="0.2">
      <c r="K899"/>
    </row>
    <row r="900" spans="11:11" x14ac:dyDescent="0.2">
      <c r="K900"/>
    </row>
    <row r="901" spans="11:11" x14ac:dyDescent="0.2">
      <c r="K901"/>
    </row>
    <row r="902" spans="11:11" x14ac:dyDescent="0.2">
      <c r="K902"/>
    </row>
    <row r="903" spans="11:11" x14ac:dyDescent="0.2">
      <c r="K903"/>
    </row>
    <row r="904" spans="11:11" x14ac:dyDescent="0.2">
      <c r="K904"/>
    </row>
    <row r="905" spans="11:11" x14ac:dyDescent="0.2">
      <c r="K905"/>
    </row>
    <row r="906" spans="11:11" x14ac:dyDescent="0.2">
      <c r="K906"/>
    </row>
    <row r="907" spans="11:11" x14ac:dyDescent="0.2">
      <c r="K907"/>
    </row>
    <row r="908" spans="11:11" x14ac:dyDescent="0.2">
      <c r="K908"/>
    </row>
    <row r="909" spans="11:11" x14ac:dyDescent="0.2">
      <c r="K909"/>
    </row>
    <row r="910" spans="11:11" x14ac:dyDescent="0.2">
      <c r="K910"/>
    </row>
    <row r="911" spans="11:11" x14ac:dyDescent="0.2">
      <c r="K911"/>
    </row>
    <row r="912" spans="11:11" x14ac:dyDescent="0.2">
      <c r="K912"/>
    </row>
    <row r="913" spans="11:11" x14ac:dyDescent="0.2">
      <c r="K913"/>
    </row>
    <row r="914" spans="11:11" x14ac:dyDescent="0.2">
      <c r="K914"/>
    </row>
    <row r="915" spans="11:11" x14ac:dyDescent="0.2">
      <c r="K915"/>
    </row>
    <row r="916" spans="11:11" x14ac:dyDescent="0.2">
      <c r="K916"/>
    </row>
    <row r="917" spans="11:11" x14ac:dyDescent="0.2">
      <c r="K917"/>
    </row>
    <row r="918" spans="11:11" x14ac:dyDescent="0.2">
      <c r="K918"/>
    </row>
    <row r="919" spans="11:11" x14ac:dyDescent="0.2">
      <c r="K919"/>
    </row>
    <row r="920" spans="11:11" x14ac:dyDescent="0.2">
      <c r="K920"/>
    </row>
    <row r="921" spans="11:11" x14ac:dyDescent="0.2">
      <c r="K921"/>
    </row>
    <row r="922" spans="11:11" x14ac:dyDescent="0.2">
      <c r="K922"/>
    </row>
    <row r="923" spans="11:11" x14ac:dyDescent="0.2">
      <c r="K923"/>
    </row>
    <row r="924" spans="11:11" x14ac:dyDescent="0.2">
      <c r="K924"/>
    </row>
    <row r="925" spans="11:11" x14ac:dyDescent="0.2">
      <c r="K925"/>
    </row>
    <row r="926" spans="11:11" x14ac:dyDescent="0.2">
      <c r="K926"/>
    </row>
    <row r="927" spans="11:11" x14ac:dyDescent="0.2">
      <c r="K927"/>
    </row>
    <row r="928" spans="11:11" x14ac:dyDescent="0.2">
      <c r="K928"/>
    </row>
    <row r="929" spans="11:11" x14ac:dyDescent="0.2">
      <c r="K929"/>
    </row>
    <row r="930" spans="11:11" x14ac:dyDescent="0.2">
      <c r="K930"/>
    </row>
    <row r="931" spans="11:11" x14ac:dyDescent="0.2">
      <c r="K931"/>
    </row>
    <row r="932" spans="11:11" x14ac:dyDescent="0.2">
      <c r="K932"/>
    </row>
    <row r="933" spans="11:11" x14ac:dyDescent="0.2">
      <c r="K933"/>
    </row>
    <row r="934" spans="11:11" x14ac:dyDescent="0.2">
      <c r="K934"/>
    </row>
    <row r="935" spans="11:11" x14ac:dyDescent="0.2">
      <c r="K935"/>
    </row>
    <row r="936" spans="11:11" x14ac:dyDescent="0.2">
      <c r="K936"/>
    </row>
    <row r="937" spans="11:11" x14ac:dyDescent="0.2">
      <c r="K937"/>
    </row>
    <row r="938" spans="11:11" x14ac:dyDescent="0.2">
      <c r="K938"/>
    </row>
    <row r="939" spans="11:11" x14ac:dyDescent="0.2">
      <c r="K939"/>
    </row>
    <row r="940" spans="11:11" x14ac:dyDescent="0.2">
      <c r="K940"/>
    </row>
    <row r="941" spans="11:11" x14ac:dyDescent="0.2">
      <c r="K941"/>
    </row>
    <row r="942" spans="11:11" x14ac:dyDescent="0.2">
      <c r="K942"/>
    </row>
    <row r="943" spans="11:11" x14ac:dyDescent="0.2">
      <c r="K943"/>
    </row>
    <row r="944" spans="11:11" x14ac:dyDescent="0.2">
      <c r="K944"/>
    </row>
    <row r="945" spans="11:11" x14ac:dyDescent="0.2">
      <c r="K945"/>
    </row>
    <row r="946" spans="11:11" x14ac:dyDescent="0.2">
      <c r="K946"/>
    </row>
    <row r="947" spans="11:11" x14ac:dyDescent="0.2">
      <c r="K947"/>
    </row>
    <row r="948" spans="11:11" x14ac:dyDescent="0.2">
      <c r="K948"/>
    </row>
    <row r="949" spans="11:11" x14ac:dyDescent="0.2">
      <c r="K949"/>
    </row>
    <row r="950" spans="11:11" x14ac:dyDescent="0.2">
      <c r="K950"/>
    </row>
    <row r="951" spans="11:11" x14ac:dyDescent="0.2">
      <c r="K951"/>
    </row>
    <row r="952" spans="11:11" x14ac:dyDescent="0.2">
      <c r="K952"/>
    </row>
    <row r="953" spans="11:11" x14ac:dyDescent="0.2">
      <c r="K953"/>
    </row>
    <row r="954" spans="11:11" x14ac:dyDescent="0.2">
      <c r="K954"/>
    </row>
    <row r="955" spans="11:11" x14ac:dyDescent="0.2">
      <c r="K955"/>
    </row>
    <row r="956" spans="11:11" x14ac:dyDescent="0.2">
      <c r="K956"/>
    </row>
    <row r="957" spans="11:11" x14ac:dyDescent="0.2">
      <c r="K957"/>
    </row>
    <row r="958" spans="11:11" x14ac:dyDescent="0.2">
      <c r="K958"/>
    </row>
    <row r="959" spans="11:11" x14ac:dyDescent="0.2">
      <c r="K959"/>
    </row>
    <row r="960" spans="11:11" x14ac:dyDescent="0.2">
      <c r="K960"/>
    </row>
    <row r="961" spans="11:11" x14ac:dyDescent="0.2">
      <c r="K961"/>
    </row>
    <row r="962" spans="11:11" x14ac:dyDescent="0.2">
      <c r="K962"/>
    </row>
    <row r="963" spans="11:11" x14ac:dyDescent="0.2">
      <c r="K963"/>
    </row>
    <row r="964" spans="11:11" x14ac:dyDescent="0.2">
      <c r="K964"/>
    </row>
    <row r="965" spans="11:11" x14ac:dyDescent="0.2">
      <c r="K965"/>
    </row>
    <row r="966" spans="11:11" x14ac:dyDescent="0.2">
      <c r="K966"/>
    </row>
    <row r="967" spans="11:11" x14ac:dyDescent="0.2">
      <c r="K967"/>
    </row>
    <row r="968" spans="11:11" x14ac:dyDescent="0.2">
      <c r="K968"/>
    </row>
    <row r="969" spans="11:11" x14ac:dyDescent="0.2">
      <c r="K969"/>
    </row>
    <row r="970" spans="11:11" x14ac:dyDescent="0.2">
      <c r="K970"/>
    </row>
    <row r="971" spans="11:11" x14ac:dyDescent="0.2">
      <c r="K971"/>
    </row>
    <row r="972" spans="11:11" x14ac:dyDescent="0.2">
      <c r="K972"/>
    </row>
    <row r="973" spans="11:11" x14ac:dyDescent="0.2">
      <c r="K973"/>
    </row>
    <row r="974" spans="11:11" x14ac:dyDescent="0.2">
      <c r="K974"/>
    </row>
    <row r="975" spans="11:11" x14ac:dyDescent="0.2">
      <c r="K975"/>
    </row>
    <row r="976" spans="11:11" x14ac:dyDescent="0.2">
      <c r="K976"/>
    </row>
    <row r="977" spans="11:11" x14ac:dyDescent="0.2">
      <c r="K977"/>
    </row>
    <row r="978" spans="11:11" x14ac:dyDescent="0.2">
      <c r="K978"/>
    </row>
    <row r="979" spans="11:11" x14ac:dyDescent="0.2">
      <c r="K979"/>
    </row>
    <row r="980" spans="11:11" x14ac:dyDescent="0.2">
      <c r="K980"/>
    </row>
    <row r="981" spans="11:11" x14ac:dyDescent="0.2">
      <c r="K981"/>
    </row>
    <row r="982" spans="11:11" x14ac:dyDescent="0.2">
      <c r="K982"/>
    </row>
    <row r="983" spans="11:11" x14ac:dyDescent="0.2">
      <c r="K983"/>
    </row>
    <row r="984" spans="11:11" x14ac:dyDescent="0.2">
      <c r="K984"/>
    </row>
    <row r="985" spans="11:11" x14ac:dyDescent="0.2">
      <c r="K985"/>
    </row>
    <row r="986" spans="11:11" x14ac:dyDescent="0.2">
      <c r="K986"/>
    </row>
    <row r="987" spans="11:11" x14ac:dyDescent="0.2">
      <c r="K987"/>
    </row>
    <row r="988" spans="11:11" x14ac:dyDescent="0.2">
      <c r="K988"/>
    </row>
    <row r="989" spans="11:11" x14ac:dyDescent="0.2">
      <c r="K989"/>
    </row>
    <row r="990" spans="11:11" x14ac:dyDescent="0.2">
      <c r="K990"/>
    </row>
    <row r="991" spans="11:11" x14ac:dyDescent="0.2">
      <c r="K991"/>
    </row>
    <row r="992" spans="11:11" x14ac:dyDescent="0.2">
      <c r="K992"/>
    </row>
    <row r="993" spans="11:11" x14ac:dyDescent="0.2">
      <c r="K993"/>
    </row>
    <row r="994" spans="11:11" x14ac:dyDescent="0.2">
      <c r="K994"/>
    </row>
    <row r="995" spans="11:11" x14ac:dyDescent="0.2">
      <c r="K995"/>
    </row>
    <row r="996" spans="11:11" x14ac:dyDescent="0.2">
      <c r="K996"/>
    </row>
    <row r="997" spans="11:11" x14ac:dyDescent="0.2">
      <c r="K997"/>
    </row>
    <row r="998" spans="11:11" x14ac:dyDescent="0.2">
      <c r="K998"/>
    </row>
    <row r="999" spans="11:11" x14ac:dyDescent="0.2">
      <c r="K999"/>
    </row>
    <row r="1000" spans="11:11" x14ac:dyDescent="0.2">
      <c r="K1000"/>
    </row>
    <row r="1001" spans="11:11" x14ac:dyDescent="0.2">
      <c r="K1001"/>
    </row>
    <row r="1002" spans="11:11" x14ac:dyDescent="0.2">
      <c r="K1002"/>
    </row>
    <row r="1003" spans="11:11" x14ac:dyDescent="0.2">
      <c r="K1003"/>
    </row>
    <row r="1004" spans="11:11" x14ac:dyDescent="0.2">
      <c r="K1004"/>
    </row>
    <row r="1005" spans="11:11" x14ac:dyDescent="0.2">
      <c r="K1005"/>
    </row>
    <row r="1006" spans="11:11" x14ac:dyDescent="0.2">
      <c r="K1006"/>
    </row>
    <row r="1007" spans="11:11" x14ac:dyDescent="0.2">
      <c r="K1007"/>
    </row>
    <row r="1008" spans="11:11" x14ac:dyDescent="0.2">
      <c r="K1008"/>
    </row>
    <row r="1009" spans="11:11" x14ac:dyDescent="0.2">
      <c r="K1009"/>
    </row>
    <row r="1010" spans="11:11" x14ac:dyDescent="0.2">
      <c r="K1010"/>
    </row>
    <row r="1011" spans="11:11" x14ac:dyDescent="0.2">
      <c r="K1011"/>
    </row>
    <row r="1012" spans="11:11" x14ac:dyDescent="0.2">
      <c r="K1012"/>
    </row>
    <row r="1013" spans="11:11" x14ac:dyDescent="0.2">
      <c r="K1013"/>
    </row>
    <row r="1014" spans="11:11" x14ac:dyDescent="0.2">
      <c r="K1014"/>
    </row>
    <row r="1015" spans="11:11" x14ac:dyDescent="0.2">
      <c r="K1015"/>
    </row>
    <row r="1016" spans="11:11" x14ac:dyDescent="0.2">
      <c r="K1016"/>
    </row>
    <row r="1017" spans="11:11" x14ac:dyDescent="0.2">
      <c r="K1017"/>
    </row>
    <row r="1018" spans="11:11" x14ac:dyDescent="0.2">
      <c r="K1018"/>
    </row>
    <row r="1019" spans="11:11" x14ac:dyDescent="0.2">
      <c r="K1019"/>
    </row>
    <row r="1020" spans="11:11" x14ac:dyDescent="0.2">
      <c r="K1020"/>
    </row>
    <row r="1021" spans="11:11" x14ac:dyDescent="0.2">
      <c r="K1021"/>
    </row>
    <row r="1022" spans="11:11" x14ac:dyDescent="0.2">
      <c r="K1022"/>
    </row>
    <row r="1023" spans="11:11" x14ac:dyDescent="0.2">
      <c r="K1023"/>
    </row>
    <row r="1024" spans="11:11" x14ac:dyDescent="0.2">
      <c r="K1024"/>
    </row>
    <row r="1025" spans="11:11" x14ac:dyDescent="0.2">
      <c r="K1025"/>
    </row>
    <row r="1026" spans="11:11" x14ac:dyDescent="0.2">
      <c r="K1026"/>
    </row>
    <row r="1027" spans="11:11" x14ac:dyDescent="0.2">
      <c r="K1027"/>
    </row>
    <row r="1028" spans="11:11" x14ac:dyDescent="0.2">
      <c r="K1028"/>
    </row>
    <row r="1029" spans="11:11" x14ac:dyDescent="0.2">
      <c r="K1029"/>
    </row>
    <row r="1030" spans="11:11" x14ac:dyDescent="0.2">
      <c r="K1030"/>
    </row>
    <row r="1031" spans="11:11" x14ac:dyDescent="0.2">
      <c r="K1031"/>
    </row>
    <row r="1032" spans="11:11" x14ac:dyDescent="0.2">
      <c r="K1032"/>
    </row>
    <row r="1033" spans="11:11" x14ac:dyDescent="0.2">
      <c r="K1033"/>
    </row>
    <row r="1034" spans="11:11" x14ac:dyDescent="0.2">
      <c r="K1034"/>
    </row>
    <row r="1035" spans="11:11" x14ac:dyDescent="0.2">
      <c r="K1035"/>
    </row>
    <row r="1036" spans="11:11" x14ac:dyDescent="0.2">
      <c r="K1036"/>
    </row>
    <row r="1037" spans="11:11" x14ac:dyDescent="0.2">
      <c r="K1037"/>
    </row>
    <row r="1038" spans="11:11" x14ac:dyDescent="0.2">
      <c r="K1038"/>
    </row>
    <row r="1039" spans="11:11" x14ac:dyDescent="0.2">
      <c r="K1039"/>
    </row>
    <row r="1040" spans="11:11" x14ac:dyDescent="0.2">
      <c r="K1040"/>
    </row>
    <row r="1041" spans="11:11" x14ac:dyDescent="0.2">
      <c r="K1041"/>
    </row>
    <row r="1042" spans="11:11" x14ac:dyDescent="0.2">
      <c r="K1042"/>
    </row>
    <row r="1043" spans="11:11" x14ac:dyDescent="0.2">
      <c r="K1043"/>
    </row>
    <row r="1044" spans="11:11" x14ac:dyDescent="0.2">
      <c r="K1044"/>
    </row>
    <row r="1045" spans="11:11" x14ac:dyDescent="0.2">
      <c r="K1045"/>
    </row>
    <row r="1046" spans="11:11" x14ac:dyDescent="0.2">
      <c r="K1046"/>
    </row>
    <row r="1047" spans="11:11" x14ac:dyDescent="0.2">
      <c r="K1047"/>
    </row>
    <row r="1048" spans="11:11" x14ac:dyDescent="0.2">
      <c r="K1048"/>
    </row>
    <row r="1049" spans="11:11" x14ac:dyDescent="0.2">
      <c r="K1049"/>
    </row>
    <row r="1050" spans="11:11" x14ac:dyDescent="0.2">
      <c r="K1050"/>
    </row>
    <row r="1051" spans="11:11" x14ac:dyDescent="0.2">
      <c r="K1051"/>
    </row>
    <row r="1052" spans="11:11" x14ac:dyDescent="0.2">
      <c r="K1052"/>
    </row>
    <row r="1053" spans="11:11" x14ac:dyDescent="0.2">
      <c r="K1053"/>
    </row>
    <row r="1054" spans="11:11" x14ac:dyDescent="0.2">
      <c r="K1054"/>
    </row>
    <row r="1055" spans="11:11" x14ac:dyDescent="0.2">
      <c r="K1055"/>
    </row>
    <row r="1056" spans="11:11" x14ac:dyDescent="0.2">
      <c r="K1056"/>
    </row>
    <row r="1057" spans="11:11" x14ac:dyDescent="0.2">
      <c r="K1057"/>
    </row>
    <row r="1058" spans="11:11" x14ac:dyDescent="0.2">
      <c r="K1058"/>
    </row>
    <row r="1059" spans="11:11" x14ac:dyDescent="0.2">
      <c r="K1059"/>
    </row>
    <row r="1060" spans="11:11" x14ac:dyDescent="0.2">
      <c r="K1060"/>
    </row>
    <row r="1061" spans="11:11" x14ac:dyDescent="0.2">
      <c r="K1061"/>
    </row>
    <row r="1062" spans="11:11" x14ac:dyDescent="0.2">
      <c r="K1062"/>
    </row>
    <row r="1063" spans="11:11" x14ac:dyDescent="0.2">
      <c r="K1063"/>
    </row>
    <row r="1064" spans="11:11" x14ac:dyDescent="0.2">
      <c r="K1064"/>
    </row>
    <row r="1065" spans="11:11" x14ac:dyDescent="0.2">
      <c r="K1065"/>
    </row>
    <row r="1066" spans="11:11" x14ac:dyDescent="0.2">
      <c r="K1066"/>
    </row>
    <row r="1067" spans="11:11" x14ac:dyDescent="0.2">
      <c r="K1067"/>
    </row>
    <row r="1068" spans="11:11" x14ac:dyDescent="0.2">
      <c r="K1068"/>
    </row>
    <row r="1069" spans="11:11" x14ac:dyDescent="0.2">
      <c r="K1069"/>
    </row>
    <row r="1070" spans="11:11" x14ac:dyDescent="0.2">
      <c r="K1070"/>
    </row>
    <row r="1071" spans="11:11" x14ac:dyDescent="0.2">
      <c r="K1071"/>
    </row>
    <row r="1072" spans="11:11" x14ac:dyDescent="0.2">
      <c r="K1072"/>
    </row>
    <row r="1073" spans="11:11" x14ac:dyDescent="0.2">
      <c r="K1073"/>
    </row>
    <row r="1074" spans="11:11" x14ac:dyDescent="0.2">
      <c r="K1074"/>
    </row>
    <row r="1075" spans="11:11" x14ac:dyDescent="0.2">
      <c r="K1075"/>
    </row>
    <row r="1076" spans="11:11" x14ac:dyDescent="0.2">
      <c r="K1076"/>
    </row>
    <row r="1077" spans="11:11" x14ac:dyDescent="0.2">
      <c r="K1077"/>
    </row>
    <row r="1078" spans="11:11" x14ac:dyDescent="0.2">
      <c r="K1078"/>
    </row>
    <row r="1079" spans="11:11" x14ac:dyDescent="0.2">
      <c r="K1079"/>
    </row>
    <row r="1080" spans="11:11" x14ac:dyDescent="0.2">
      <c r="K1080"/>
    </row>
    <row r="1081" spans="11:11" x14ac:dyDescent="0.2">
      <c r="K1081"/>
    </row>
    <row r="1082" spans="11:11" x14ac:dyDescent="0.2">
      <c r="K1082"/>
    </row>
    <row r="1083" spans="11:11" x14ac:dyDescent="0.2">
      <c r="K1083"/>
    </row>
    <row r="1084" spans="11:11" x14ac:dyDescent="0.2">
      <c r="K1084"/>
    </row>
    <row r="1085" spans="11:11" x14ac:dyDescent="0.2">
      <c r="K1085"/>
    </row>
    <row r="1086" spans="11:11" x14ac:dyDescent="0.2">
      <c r="K1086"/>
    </row>
    <row r="1087" spans="11:11" x14ac:dyDescent="0.2">
      <c r="K1087"/>
    </row>
    <row r="1088" spans="11:11" x14ac:dyDescent="0.2">
      <c r="K1088"/>
    </row>
    <row r="1089" spans="11:11" x14ac:dyDescent="0.2">
      <c r="K1089"/>
    </row>
    <row r="1090" spans="11:11" x14ac:dyDescent="0.2">
      <c r="K1090"/>
    </row>
    <row r="1091" spans="11:11" x14ac:dyDescent="0.2">
      <c r="K1091"/>
    </row>
    <row r="1092" spans="11:11" x14ac:dyDescent="0.2">
      <c r="K1092"/>
    </row>
    <row r="1093" spans="11:11" x14ac:dyDescent="0.2">
      <c r="K1093"/>
    </row>
    <row r="1094" spans="11:11" x14ac:dyDescent="0.2">
      <c r="K1094"/>
    </row>
    <row r="1095" spans="11:11" x14ac:dyDescent="0.2">
      <c r="K1095"/>
    </row>
    <row r="1096" spans="11:11" x14ac:dyDescent="0.2">
      <c r="K1096"/>
    </row>
    <row r="1097" spans="11:11" x14ac:dyDescent="0.2">
      <c r="K1097"/>
    </row>
    <row r="1098" spans="11:11" x14ac:dyDescent="0.2">
      <c r="K1098"/>
    </row>
    <row r="1099" spans="11:11" x14ac:dyDescent="0.2">
      <c r="K1099"/>
    </row>
    <row r="1100" spans="11:11" x14ac:dyDescent="0.2">
      <c r="K1100"/>
    </row>
    <row r="1101" spans="11:11" x14ac:dyDescent="0.2">
      <c r="K1101"/>
    </row>
    <row r="1102" spans="11:11" x14ac:dyDescent="0.2">
      <c r="K1102"/>
    </row>
    <row r="1103" spans="11:11" x14ac:dyDescent="0.2">
      <c r="K1103"/>
    </row>
    <row r="1104" spans="11:11" x14ac:dyDescent="0.2">
      <c r="K1104"/>
    </row>
    <row r="1105" spans="11:11" x14ac:dyDescent="0.2">
      <c r="K1105"/>
    </row>
    <row r="1106" spans="11:11" x14ac:dyDescent="0.2">
      <c r="K1106"/>
    </row>
    <row r="1107" spans="11:11" x14ac:dyDescent="0.2">
      <c r="K1107"/>
    </row>
    <row r="1108" spans="11:11" x14ac:dyDescent="0.2">
      <c r="K1108"/>
    </row>
    <row r="1109" spans="11:11" x14ac:dyDescent="0.2">
      <c r="K1109"/>
    </row>
    <row r="1110" spans="11:11" x14ac:dyDescent="0.2">
      <c r="K1110"/>
    </row>
    <row r="1111" spans="11:11" x14ac:dyDescent="0.2">
      <c r="K1111"/>
    </row>
    <row r="1112" spans="11:11" x14ac:dyDescent="0.2">
      <c r="K1112"/>
    </row>
    <row r="1113" spans="11:11" x14ac:dyDescent="0.2">
      <c r="K1113"/>
    </row>
    <row r="1114" spans="11:11" x14ac:dyDescent="0.2">
      <c r="K1114"/>
    </row>
    <row r="1115" spans="11:11" x14ac:dyDescent="0.2">
      <c r="K1115"/>
    </row>
    <row r="1116" spans="11:11" x14ac:dyDescent="0.2">
      <c r="K1116"/>
    </row>
    <row r="1117" spans="11:11" x14ac:dyDescent="0.2">
      <c r="K1117"/>
    </row>
    <row r="1118" spans="11:11" x14ac:dyDescent="0.2">
      <c r="K1118"/>
    </row>
    <row r="1119" spans="11:11" x14ac:dyDescent="0.2">
      <c r="K1119"/>
    </row>
    <row r="1120" spans="11:11" x14ac:dyDescent="0.2">
      <c r="K1120"/>
    </row>
    <row r="1121" spans="11:11" x14ac:dyDescent="0.2">
      <c r="K1121"/>
    </row>
    <row r="1122" spans="11:11" x14ac:dyDescent="0.2">
      <c r="K1122"/>
    </row>
    <row r="1123" spans="11:11" x14ac:dyDescent="0.2">
      <c r="K1123"/>
    </row>
    <row r="1124" spans="11:11" x14ac:dyDescent="0.2">
      <c r="K1124"/>
    </row>
    <row r="1125" spans="11:11" x14ac:dyDescent="0.2">
      <c r="K1125"/>
    </row>
    <row r="1126" spans="11:11" x14ac:dyDescent="0.2">
      <c r="K1126"/>
    </row>
    <row r="1127" spans="11:11" x14ac:dyDescent="0.2">
      <c r="K1127"/>
    </row>
    <row r="1128" spans="11:11" x14ac:dyDescent="0.2">
      <c r="K1128"/>
    </row>
    <row r="1129" spans="11:11" x14ac:dyDescent="0.2">
      <c r="K1129"/>
    </row>
    <row r="1130" spans="11:11" x14ac:dyDescent="0.2">
      <c r="K1130"/>
    </row>
    <row r="1131" spans="11:11" x14ac:dyDescent="0.2">
      <c r="K1131"/>
    </row>
    <row r="1132" spans="11:11" x14ac:dyDescent="0.2">
      <c r="K1132"/>
    </row>
    <row r="1133" spans="11:11" x14ac:dyDescent="0.2">
      <c r="K1133"/>
    </row>
    <row r="1134" spans="11:11" x14ac:dyDescent="0.2">
      <c r="K1134"/>
    </row>
    <row r="1135" spans="11:11" x14ac:dyDescent="0.2">
      <c r="K1135"/>
    </row>
    <row r="1136" spans="11:11" x14ac:dyDescent="0.2">
      <c r="K1136"/>
    </row>
    <row r="1137" spans="11:11" x14ac:dyDescent="0.2">
      <c r="K1137"/>
    </row>
    <row r="1138" spans="11:11" x14ac:dyDescent="0.2">
      <c r="K1138"/>
    </row>
    <row r="1139" spans="11:11" x14ac:dyDescent="0.2">
      <c r="K1139"/>
    </row>
    <row r="1140" spans="11:11" x14ac:dyDescent="0.2">
      <c r="K1140"/>
    </row>
    <row r="1141" spans="11:11" x14ac:dyDescent="0.2">
      <c r="K1141"/>
    </row>
    <row r="1142" spans="11:11" x14ac:dyDescent="0.2">
      <c r="K1142"/>
    </row>
    <row r="1143" spans="11:11" x14ac:dyDescent="0.2">
      <c r="K1143"/>
    </row>
    <row r="1144" spans="11:11" x14ac:dyDescent="0.2">
      <c r="K1144"/>
    </row>
    <row r="1145" spans="11:11" x14ac:dyDescent="0.2">
      <c r="K1145"/>
    </row>
    <row r="1146" spans="11:11" x14ac:dyDescent="0.2">
      <c r="K1146"/>
    </row>
    <row r="1147" spans="11:11" x14ac:dyDescent="0.2">
      <c r="K1147"/>
    </row>
    <row r="1148" spans="11:11" x14ac:dyDescent="0.2">
      <c r="K1148"/>
    </row>
    <row r="1149" spans="11:11" x14ac:dyDescent="0.2">
      <c r="K1149"/>
    </row>
    <row r="1150" spans="11:11" x14ac:dyDescent="0.2">
      <c r="K1150"/>
    </row>
    <row r="1151" spans="11:11" x14ac:dyDescent="0.2">
      <c r="K1151"/>
    </row>
    <row r="1152" spans="11:11" x14ac:dyDescent="0.2">
      <c r="K1152"/>
    </row>
    <row r="1153" spans="11:11" x14ac:dyDescent="0.2">
      <c r="K1153"/>
    </row>
    <row r="1154" spans="11:11" x14ac:dyDescent="0.2">
      <c r="K1154"/>
    </row>
    <row r="1155" spans="11:11" x14ac:dyDescent="0.2">
      <c r="K1155"/>
    </row>
    <row r="1156" spans="11:11" x14ac:dyDescent="0.2">
      <c r="K1156"/>
    </row>
    <row r="1157" spans="11:11" x14ac:dyDescent="0.2">
      <c r="K1157"/>
    </row>
    <row r="1158" spans="11:11" x14ac:dyDescent="0.2">
      <c r="K1158"/>
    </row>
    <row r="1159" spans="11:11" x14ac:dyDescent="0.2">
      <c r="K1159"/>
    </row>
    <row r="1160" spans="11:11" x14ac:dyDescent="0.2">
      <c r="K1160"/>
    </row>
    <row r="1161" spans="11:11" x14ac:dyDescent="0.2">
      <c r="K1161"/>
    </row>
    <row r="1162" spans="11:11" x14ac:dyDescent="0.2">
      <c r="K1162"/>
    </row>
    <row r="1163" spans="11:11" x14ac:dyDescent="0.2">
      <c r="K1163"/>
    </row>
    <row r="1164" spans="11:11" x14ac:dyDescent="0.2">
      <c r="K1164"/>
    </row>
    <row r="1165" spans="11:11" x14ac:dyDescent="0.2">
      <c r="K1165"/>
    </row>
    <row r="1166" spans="11:11" x14ac:dyDescent="0.2">
      <c r="K1166"/>
    </row>
    <row r="1167" spans="11:11" x14ac:dyDescent="0.2">
      <c r="K1167"/>
    </row>
    <row r="1168" spans="11:11" x14ac:dyDescent="0.2">
      <c r="K1168"/>
    </row>
    <row r="1169" spans="11:11" x14ac:dyDescent="0.2">
      <c r="K1169"/>
    </row>
    <row r="1170" spans="11:11" x14ac:dyDescent="0.2">
      <c r="K1170"/>
    </row>
    <row r="1171" spans="11:11" x14ac:dyDescent="0.2">
      <c r="K1171"/>
    </row>
    <row r="1172" spans="11:11" x14ac:dyDescent="0.2">
      <c r="K1172"/>
    </row>
    <row r="1173" spans="11:11" x14ac:dyDescent="0.2">
      <c r="K1173"/>
    </row>
    <row r="1174" spans="11:11" x14ac:dyDescent="0.2">
      <c r="K1174"/>
    </row>
    <row r="1175" spans="11:11" x14ac:dyDescent="0.2">
      <c r="K1175"/>
    </row>
    <row r="1176" spans="11:11" x14ac:dyDescent="0.2">
      <c r="K1176"/>
    </row>
    <row r="1177" spans="11:11" x14ac:dyDescent="0.2">
      <c r="K1177"/>
    </row>
    <row r="1178" spans="11:11" x14ac:dyDescent="0.2">
      <c r="K1178"/>
    </row>
    <row r="1179" spans="11:11" x14ac:dyDescent="0.2">
      <c r="K1179"/>
    </row>
    <row r="1180" spans="11:11" x14ac:dyDescent="0.2">
      <c r="K1180"/>
    </row>
    <row r="1181" spans="11:11" x14ac:dyDescent="0.2">
      <c r="K1181"/>
    </row>
    <row r="1182" spans="11:11" x14ac:dyDescent="0.2">
      <c r="K1182"/>
    </row>
    <row r="1183" spans="11:11" x14ac:dyDescent="0.2">
      <c r="K1183"/>
    </row>
    <row r="1184" spans="11:11" x14ac:dyDescent="0.2">
      <c r="K1184"/>
    </row>
    <row r="1185" spans="11:11" x14ac:dyDescent="0.2">
      <c r="K1185"/>
    </row>
    <row r="1186" spans="11:11" x14ac:dyDescent="0.2">
      <c r="K1186"/>
    </row>
    <row r="1187" spans="11:11" x14ac:dyDescent="0.2">
      <c r="K1187"/>
    </row>
    <row r="1188" spans="11:11" x14ac:dyDescent="0.2">
      <c r="K1188"/>
    </row>
    <row r="1189" spans="11:11" x14ac:dyDescent="0.2">
      <c r="K1189"/>
    </row>
    <row r="1190" spans="11:11" x14ac:dyDescent="0.2">
      <c r="K1190"/>
    </row>
    <row r="1191" spans="11:11" x14ac:dyDescent="0.2">
      <c r="K1191"/>
    </row>
    <row r="1192" spans="11:11" x14ac:dyDescent="0.2">
      <c r="K1192"/>
    </row>
    <row r="1193" spans="11:11" x14ac:dyDescent="0.2">
      <c r="K1193"/>
    </row>
    <row r="1194" spans="11:11" x14ac:dyDescent="0.2">
      <c r="K1194"/>
    </row>
    <row r="1195" spans="11:11" x14ac:dyDescent="0.2">
      <c r="K1195"/>
    </row>
    <row r="1196" spans="11:11" x14ac:dyDescent="0.2">
      <c r="K1196"/>
    </row>
    <row r="1197" spans="11:11" x14ac:dyDescent="0.2">
      <c r="K1197"/>
    </row>
    <row r="1198" spans="11:11" x14ac:dyDescent="0.2">
      <c r="K1198"/>
    </row>
    <row r="1199" spans="11:11" x14ac:dyDescent="0.2">
      <c r="K1199"/>
    </row>
    <row r="1200" spans="11:11" x14ac:dyDescent="0.2">
      <c r="K1200"/>
    </row>
    <row r="1201" spans="11:11" x14ac:dyDescent="0.2">
      <c r="K1201"/>
    </row>
    <row r="1202" spans="11:11" x14ac:dyDescent="0.2">
      <c r="K1202"/>
    </row>
    <row r="1203" spans="11:11" x14ac:dyDescent="0.2">
      <c r="K1203"/>
    </row>
    <row r="1204" spans="11:11" x14ac:dyDescent="0.2">
      <c r="K1204"/>
    </row>
    <row r="1205" spans="11:11" x14ac:dyDescent="0.2">
      <c r="K1205"/>
    </row>
    <row r="1206" spans="11:11" x14ac:dyDescent="0.2">
      <c r="K1206"/>
    </row>
    <row r="1207" spans="11:11" x14ac:dyDescent="0.2">
      <c r="K1207"/>
    </row>
    <row r="1208" spans="11:11" x14ac:dyDescent="0.2">
      <c r="K1208"/>
    </row>
    <row r="1209" spans="11:11" x14ac:dyDescent="0.2">
      <c r="K1209"/>
    </row>
    <row r="1210" spans="11:11" x14ac:dyDescent="0.2">
      <c r="K1210"/>
    </row>
    <row r="1211" spans="11:11" x14ac:dyDescent="0.2">
      <c r="K1211"/>
    </row>
    <row r="1212" spans="11:11" x14ac:dyDescent="0.2">
      <c r="K1212"/>
    </row>
    <row r="1213" spans="11:11" x14ac:dyDescent="0.2">
      <c r="K1213"/>
    </row>
    <row r="1214" spans="11:11" x14ac:dyDescent="0.2">
      <c r="K1214"/>
    </row>
    <row r="1215" spans="11:11" x14ac:dyDescent="0.2">
      <c r="K1215"/>
    </row>
    <row r="1216" spans="11:11" x14ac:dyDescent="0.2">
      <c r="K1216"/>
    </row>
    <row r="1217" spans="11:11" x14ac:dyDescent="0.2">
      <c r="K1217"/>
    </row>
    <row r="1218" spans="11:11" x14ac:dyDescent="0.2">
      <c r="K1218"/>
    </row>
    <row r="1219" spans="11:11" x14ac:dyDescent="0.2">
      <c r="K1219"/>
    </row>
    <row r="1220" spans="11:11" x14ac:dyDescent="0.2">
      <c r="K1220"/>
    </row>
    <row r="1221" spans="11:11" x14ac:dyDescent="0.2">
      <c r="K1221"/>
    </row>
    <row r="1222" spans="11:11" x14ac:dyDescent="0.2">
      <c r="K1222"/>
    </row>
    <row r="1223" spans="11:11" x14ac:dyDescent="0.2">
      <c r="K1223"/>
    </row>
    <row r="1224" spans="11:11" x14ac:dyDescent="0.2">
      <c r="K1224"/>
    </row>
    <row r="1225" spans="11:11" x14ac:dyDescent="0.2">
      <c r="K1225"/>
    </row>
    <row r="1226" spans="11:11" x14ac:dyDescent="0.2">
      <c r="K1226"/>
    </row>
    <row r="1227" spans="11:11" x14ac:dyDescent="0.2">
      <c r="K1227"/>
    </row>
    <row r="1228" spans="11:11" x14ac:dyDescent="0.2">
      <c r="K1228"/>
    </row>
    <row r="1229" spans="11:11" x14ac:dyDescent="0.2">
      <c r="K1229"/>
    </row>
    <row r="1230" spans="11:11" x14ac:dyDescent="0.2">
      <c r="K1230"/>
    </row>
    <row r="1231" spans="11:11" x14ac:dyDescent="0.2">
      <c r="K1231"/>
    </row>
    <row r="1232" spans="11:11" x14ac:dyDescent="0.2">
      <c r="K1232"/>
    </row>
    <row r="1233" spans="11:11" x14ac:dyDescent="0.2">
      <c r="K1233"/>
    </row>
    <row r="1234" spans="11:11" x14ac:dyDescent="0.2">
      <c r="K1234"/>
    </row>
    <row r="1235" spans="11:11" x14ac:dyDescent="0.2">
      <c r="K1235"/>
    </row>
    <row r="1236" spans="11:11" x14ac:dyDescent="0.2">
      <c r="K1236"/>
    </row>
    <row r="1237" spans="11:11" x14ac:dyDescent="0.2">
      <c r="K1237"/>
    </row>
    <row r="1238" spans="11:11" x14ac:dyDescent="0.2">
      <c r="K1238"/>
    </row>
    <row r="1239" spans="11:11" x14ac:dyDescent="0.2">
      <c r="K1239"/>
    </row>
    <row r="1240" spans="11:11" x14ac:dyDescent="0.2">
      <c r="K1240"/>
    </row>
    <row r="1241" spans="11:11" x14ac:dyDescent="0.2">
      <c r="K1241"/>
    </row>
    <row r="1242" spans="11:11" x14ac:dyDescent="0.2">
      <c r="K1242"/>
    </row>
    <row r="1243" spans="11:11" x14ac:dyDescent="0.2">
      <c r="K1243"/>
    </row>
    <row r="1244" spans="11:11" x14ac:dyDescent="0.2">
      <c r="K1244"/>
    </row>
    <row r="1245" spans="11:11" x14ac:dyDescent="0.2">
      <c r="K1245"/>
    </row>
    <row r="1246" spans="11:11" x14ac:dyDescent="0.2">
      <c r="K1246"/>
    </row>
    <row r="1247" spans="11:11" x14ac:dyDescent="0.2">
      <c r="K1247"/>
    </row>
    <row r="1248" spans="11:11" x14ac:dyDescent="0.2">
      <c r="K1248"/>
    </row>
    <row r="1249" spans="11:11" x14ac:dyDescent="0.2">
      <c r="K1249"/>
    </row>
    <row r="1250" spans="11:11" x14ac:dyDescent="0.2">
      <c r="K1250"/>
    </row>
    <row r="1251" spans="11:11" x14ac:dyDescent="0.2">
      <c r="K1251"/>
    </row>
    <row r="1252" spans="11:11" x14ac:dyDescent="0.2">
      <c r="K1252"/>
    </row>
    <row r="1253" spans="11:11" x14ac:dyDescent="0.2">
      <c r="K1253"/>
    </row>
    <row r="1254" spans="11:11" x14ac:dyDescent="0.2">
      <c r="K1254"/>
    </row>
    <row r="1255" spans="11:11" x14ac:dyDescent="0.2">
      <c r="K1255"/>
    </row>
    <row r="1256" spans="11:11" x14ac:dyDescent="0.2">
      <c r="K1256"/>
    </row>
    <row r="1257" spans="11:11" x14ac:dyDescent="0.2">
      <c r="K1257"/>
    </row>
    <row r="1258" spans="11:11" x14ac:dyDescent="0.2">
      <c r="K1258"/>
    </row>
    <row r="1259" spans="11:11" x14ac:dyDescent="0.2">
      <c r="K1259"/>
    </row>
    <row r="1260" spans="11:11" x14ac:dyDescent="0.2">
      <c r="K1260"/>
    </row>
    <row r="1261" spans="11:11" x14ac:dyDescent="0.2">
      <c r="K1261"/>
    </row>
    <row r="1262" spans="11:11" x14ac:dyDescent="0.2">
      <c r="K1262"/>
    </row>
    <row r="1263" spans="11:11" x14ac:dyDescent="0.2">
      <c r="K1263"/>
    </row>
    <row r="1264" spans="11:11" x14ac:dyDescent="0.2">
      <c r="K1264"/>
    </row>
    <row r="1265" spans="11:11" x14ac:dyDescent="0.2">
      <c r="K1265"/>
    </row>
    <row r="1266" spans="11:11" x14ac:dyDescent="0.2">
      <c r="K1266"/>
    </row>
    <row r="1267" spans="11:11" x14ac:dyDescent="0.2">
      <c r="K1267"/>
    </row>
    <row r="1268" spans="11:11" x14ac:dyDescent="0.2">
      <c r="K1268"/>
    </row>
    <row r="1269" spans="11:11" x14ac:dyDescent="0.2">
      <c r="K1269"/>
    </row>
    <row r="1270" spans="11:11" x14ac:dyDescent="0.2">
      <c r="K1270"/>
    </row>
    <row r="1271" spans="11:11" x14ac:dyDescent="0.2">
      <c r="K1271"/>
    </row>
    <row r="1272" spans="11:11" x14ac:dyDescent="0.2">
      <c r="K1272"/>
    </row>
    <row r="1273" spans="11:11" x14ac:dyDescent="0.2">
      <c r="K1273"/>
    </row>
    <row r="1274" spans="11:11" x14ac:dyDescent="0.2">
      <c r="K1274"/>
    </row>
    <row r="1275" spans="11:11" x14ac:dyDescent="0.2">
      <c r="K1275"/>
    </row>
    <row r="1276" spans="11:11" x14ac:dyDescent="0.2">
      <c r="K1276"/>
    </row>
    <row r="1277" spans="11:11" x14ac:dyDescent="0.2">
      <c r="K1277"/>
    </row>
    <row r="1278" spans="11:11" x14ac:dyDescent="0.2">
      <c r="K1278"/>
    </row>
    <row r="1279" spans="11:11" x14ac:dyDescent="0.2">
      <c r="K1279"/>
    </row>
    <row r="1280" spans="11:11" x14ac:dyDescent="0.2">
      <c r="K1280"/>
    </row>
    <row r="1281" spans="11:11" x14ac:dyDescent="0.2">
      <c r="K1281"/>
    </row>
    <row r="1282" spans="11:11" x14ac:dyDescent="0.2">
      <c r="K1282"/>
    </row>
    <row r="1283" spans="11:11" x14ac:dyDescent="0.2">
      <c r="K1283"/>
    </row>
    <row r="1284" spans="11:11" x14ac:dyDescent="0.2">
      <c r="K1284"/>
    </row>
    <row r="1285" spans="11:11" x14ac:dyDescent="0.2">
      <c r="K1285"/>
    </row>
    <row r="1286" spans="11:11" x14ac:dyDescent="0.2">
      <c r="K1286"/>
    </row>
    <row r="1287" spans="11:11" x14ac:dyDescent="0.2">
      <c r="K1287"/>
    </row>
    <row r="1288" spans="11:11" x14ac:dyDescent="0.2">
      <c r="K1288"/>
    </row>
    <row r="1289" spans="11:11" x14ac:dyDescent="0.2">
      <c r="K1289"/>
    </row>
    <row r="1290" spans="11:11" x14ac:dyDescent="0.2">
      <c r="K1290"/>
    </row>
    <row r="1291" spans="11:11" x14ac:dyDescent="0.2">
      <c r="K1291"/>
    </row>
    <row r="1292" spans="11:11" x14ac:dyDescent="0.2">
      <c r="K1292"/>
    </row>
    <row r="1293" spans="11:11" x14ac:dyDescent="0.2">
      <c r="K1293"/>
    </row>
    <row r="1294" spans="11:11" x14ac:dyDescent="0.2">
      <c r="K1294"/>
    </row>
    <row r="1295" spans="11:11" x14ac:dyDescent="0.2">
      <c r="K1295"/>
    </row>
    <row r="1296" spans="11:11" x14ac:dyDescent="0.2">
      <c r="K1296"/>
    </row>
    <row r="1297" spans="11:11" x14ac:dyDescent="0.2">
      <c r="K1297"/>
    </row>
    <row r="1298" spans="11:11" x14ac:dyDescent="0.2">
      <c r="K1298"/>
    </row>
    <row r="1299" spans="11:11" x14ac:dyDescent="0.2">
      <c r="K1299"/>
    </row>
    <row r="1300" spans="11:11" x14ac:dyDescent="0.2">
      <c r="K1300"/>
    </row>
    <row r="1301" spans="11:11" x14ac:dyDescent="0.2">
      <c r="K1301"/>
    </row>
    <row r="1302" spans="11:11" x14ac:dyDescent="0.2">
      <c r="K1302"/>
    </row>
    <row r="1303" spans="11:11" x14ac:dyDescent="0.2">
      <c r="K1303"/>
    </row>
    <row r="1304" spans="11:11" x14ac:dyDescent="0.2">
      <c r="K1304"/>
    </row>
    <row r="1305" spans="11:11" x14ac:dyDescent="0.2">
      <c r="K1305"/>
    </row>
    <row r="1306" spans="11:11" x14ac:dyDescent="0.2">
      <c r="K1306"/>
    </row>
    <row r="1307" spans="11:11" x14ac:dyDescent="0.2">
      <c r="K1307"/>
    </row>
    <row r="1308" spans="11:11" x14ac:dyDescent="0.2">
      <c r="K1308"/>
    </row>
    <row r="1309" spans="11:11" x14ac:dyDescent="0.2">
      <c r="K1309"/>
    </row>
    <row r="1310" spans="11:11" x14ac:dyDescent="0.2">
      <c r="K1310"/>
    </row>
    <row r="1311" spans="11:11" x14ac:dyDescent="0.2">
      <c r="K1311"/>
    </row>
    <row r="1312" spans="11:11" x14ac:dyDescent="0.2">
      <c r="K1312"/>
    </row>
    <row r="1313" spans="11:11" x14ac:dyDescent="0.2">
      <c r="K1313"/>
    </row>
    <row r="1314" spans="11:11" x14ac:dyDescent="0.2">
      <c r="K1314"/>
    </row>
    <row r="1315" spans="11:11" x14ac:dyDescent="0.2">
      <c r="K1315"/>
    </row>
    <row r="1316" spans="11:11" x14ac:dyDescent="0.2">
      <c r="K1316"/>
    </row>
    <row r="1317" spans="11:11" x14ac:dyDescent="0.2">
      <c r="K1317"/>
    </row>
    <row r="1318" spans="11:11" x14ac:dyDescent="0.2">
      <c r="K1318"/>
    </row>
    <row r="1319" spans="11:11" x14ac:dyDescent="0.2">
      <c r="K1319"/>
    </row>
    <row r="1320" spans="11:11" x14ac:dyDescent="0.2">
      <c r="K1320"/>
    </row>
    <row r="1321" spans="11:11" x14ac:dyDescent="0.2">
      <c r="K1321"/>
    </row>
    <row r="1322" spans="11:11" x14ac:dyDescent="0.2">
      <c r="K1322"/>
    </row>
    <row r="1323" spans="11:11" x14ac:dyDescent="0.2">
      <c r="K1323"/>
    </row>
    <row r="1324" spans="11:11" x14ac:dyDescent="0.2">
      <c r="K1324"/>
    </row>
    <row r="1325" spans="11:11" x14ac:dyDescent="0.2">
      <c r="K1325"/>
    </row>
    <row r="1326" spans="11:11" x14ac:dyDescent="0.2">
      <c r="K1326"/>
    </row>
    <row r="1327" spans="11:11" x14ac:dyDescent="0.2">
      <c r="K1327"/>
    </row>
    <row r="1328" spans="11:11" x14ac:dyDescent="0.2">
      <c r="K1328"/>
    </row>
    <row r="1329" spans="11:11" x14ac:dyDescent="0.2">
      <c r="K1329"/>
    </row>
    <row r="1330" spans="11:11" x14ac:dyDescent="0.2">
      <c r="K1330"/>
    </row>
    <row r="1331" spans="11:11" x14ac:dyDescent="0.2">
      <c r="K1331"/>
    </row>
    <row r="1332" spans="11:11" x14ac:dyDescent="0.2">
      <c r="K1332"/>
    </row>
    <row r="1333" spans="11:11" x14ac:dyDescent="0.2">
      <c r="K1333"/>
    </row>
    <row r="1334" spans="11:11" x14ac:dyDescent="0.2">
      <c r="K1334"/>
    </row>
    <row r="1335" spans="11:11" x14ac:dyDescent="0.2">
      <c r="K1335"/>
    </row>
    <row r="1336" spans="11:11" x14ac:dyDescent="0.2">
      <c r="K1336"/>
    </row>
    <row r="1337" spans="11:11" x14ac:dyDescent="0.2">
      <c r="K1337"/>
    </row>
    <row r="1338" spans="11:11" x14ac:dyDescent="0.2">
      <c r="K1338"/>
    </row>
    <row r="1339" spans="11:11" x14ac:dyDescent="0.2">
      <c r="K1339"/>
    </row>
    <row r="1340" spans="11:11" x14ac:dyDescent="0.2">
      <c r="K1340"/>
    </row>
    <row r="1341" spans="11:11" x14ac:dyDescent="0.2">
      <c r="K1341"/>
    </row>
    <row r="1342" spans="11:11" x14ac:dyDescent="0.2">
      <c r="K1342"/>
    </row>
    <row r="1343" spans="11:11" x14ac:dyDescent="0.2">
      <c r="K1343"/>
    </row>
    <row r="1344" spans="11:11" x14ac:dyDescent="0.2">
      <c r="K1344"/>
    </row>
    <row r="1345" spans="11:11" x14ac:dyDescent="0.2">
      <c r="K1345"/>
    </row>
    <row r="1346" spans="11:11" x14ac:dyDescent="0.2">
      <c r="K1346"/>
    </row>
    <row r="1347" spans="11:11" x14ac:dyDescent="0.2">
      <c r="K1347"/>
    </row>
    <row r="1348" spans="11:11" x14ac:dyDescent="0.2">
      <c r="K1348"/>
    </row>
    <row r="1349" spans="11:11" x14ac:dyDescent="0.2">
      <c r="K1349"/>
    </row>
    <row r="1350" spans="11:11" x14ac:dyDescent="0.2">
      <c r="K1350"/>
    </row>
    <row r="1351" spans="11:11" x14ac:dyDescent="0.2">
      <c r="K1351"/>
    </row>
    <row r="1352" spans="11:11" x14ac:dyDescent="0.2">
      <c r="K1352"/>
    </row>
    <row r="1353" spans="11:11" x14ac:dyDescent="0.2">
      <c r="K1353"/>
    </row>
    <row r="1354" spans="11:11" x14ac:dyDescent="0.2">
      <c r="K1354"/>
    </row>
    <row r="1355" spans="11:11" x14ac:dyDescent="0.2">
      <c r="K1355"/>
    </row>
    <row r="1356" spans="11:11" x14ac:dyDescent="0.2">
      <c r="K1356"/>
    </row>
    <row r="1357" spans="11:11" x14ac:dyDescent="0.2">
      <c r="K1357"/>
    </row>
    <row r="1358" spans="11:11" x14ac:dyDescent="0.2">
      <c r="K1358"/>
    </row>
    <row r="1359" spans="11:11" x14ac:dyDescent="0.2">
      <c r="K1359"/>
    </row>
    <row r="1360" spans="11:11" x14ac:dyDescent="0.2">
      <c r="K1360"/>
    </row>
    <row r="1361" spans="11:11" x14ac:dyDescent="0.2">
      <c r="K1361"/>
    </row>
    <row r="1362" spans="11:11" x14ac:dyDescent="0.2">
      <c r="K1362"/>
    </row>
    <row r="1363" spans="11:11" x14ac:dyDescent="0.2">
      <c r="K1363"/>
    </row>
    <row r="1364" spans="11:11" x14ac:dyDescent="0.2">
      <c r="K1364"/>
    </row>
    <row r="1365" spans="11:11" x14ac:dyDescent="0.2">
      <c r="K1365"/>
    </row>
    <row r="1366" spans="11:11" x14ac:dyDescent="0.2">
      <c r="K1366"/>
    </row>
    <row r="1367" spans="11:11" x14ac:dyDescent="0.2">
      <c r="K1367"/>
    </row>
    <row r="1368" spans="11:11" x14ac:dyDescent="0.2">
      <c r="K1368"/>
    </row>
    <row r="1369" spans="11:11" x14ac:dyDescent="0.2">
      <c r="K1369"/>
    </row>
    <row r="1370" spans="11:11" x14ac:dyDescent="0.2">
      <c r="K1370"/>
    </row>
    <row r="1371" spans="11:11" x14ac:dyDescent="0.2">
      <c r="K1371"/>
    </row>
    <row r="1372" spans="11:11" x14ac:dyDescent="0.2">
      <c r="K1372"/>
    </row>
    <row r="1373" spans="11:11" x14ac:dyDescent="0.2">
      <c r="K1373"/>
    </row>
    <row r="1374" spans="11:11" x14ac:dyDescent="0.2">
      <c r="K1374"/>
    </row>
    <row r="1375" spans="11:11" x14ac:dyDescent="0.2">
      <c r="K1375"/>
    </row>
    <row r="1376" spans="11:11" x14ac:dyDescent="0.2">
      <c r="K1376"/>
    </row>
    <row r="1377" spans="11:11" x14ac:dyDescent="0.2">
      <c r="K1377"/>
    </row>
    <row r="1378" spans="11:11" x14ac:dyDescent="0.2">
      <c r="K1378"/>
    </row>
    <row r="1379" spans="11:11" x14ac:dyDescent="0.2">
      <c r="K1379"/>
    </row>
    <row r="1380" spans="11:11" x14ac:dyDescent="0.2">
      <c r="K1380"/>
    </row>
    <row r="1381" spans="11:11" x14ac:dyDescent="0.2">
      <c r="K1381"/>
    </row>
    <row r="1382" spans="11:11" x14ac:dyDescent="0.2">
      <c r="K1382"/>
    </row>
    <row r="1383" spans="11:11" x14ac:dyDescent="0.2">
      <c r="K1383"/>
    </row>
    <row r="1384" spans="11:11" x14ac:dyDescent="0.2">
      <c r="K1384"/>
    </row>
    <row r="1385" spans="11:11" x14ac:dyDescent="0.2">
      <c r="K1385"/>
    </row>
    <row r="1386" spans="11:11" x14ac:dyDescent="0.2">
      <c r="K1386"/>
    </row>
    <row r="1387" spans="11:11" x14ac:dyDescent="0.2">
      <c r="K1387"/>
    </row>
    <row r="1388" spans="11:11" x14ac:dyDescent="0.2">
      <c r="K1388"/>
    </row>
    <row r="1389" spans="11:11" x14ac:dyDescent="0.2">
      <c r="K1389"/>
    </row>
    <row r="1390" spans="11:11" x14ac:dyDescent="0.2">
      <c r="K1390"/>
    </row>
    <row r="1391" spans="11:11" x14ac:dyDescent="0.2">
      <c r="K1391"/>
    </row>
    <row r="1392" spans="11:11" x14ac:dyDescent="0.2">
      <c r="K1392"/>
    </row>
    <row r="1393" spans="11:11" x14ac:dyDescent="0.2">
      <c r="K1393"/>
    </row>
    <row r="1394" spans="11:11" x14ac:dyDescent="0.2">
      <c r="K1394"/>
    </row>
    <row r="1395" spans="11:11" x14ac:dyDescent="0.2">
      <c r="K1395"/>
    </row>
    <row r="1396" spans="11:11" x14ac:dyDescent="0.2">
      <c r="K1396"/>
    </row>
    <row r="1397" spans="11:11" x14ac:dyDescent="0.2">
      <c r="K1397"/>
    </row>
    <row r="1398" spans="11:11" x14ac:dyDescent="0.2">
      <c r="K1398"/>
    </row>
    <row r="1399" spans="11:11" x14ac:dyDescent="0.2">
      <c r="K1399"/>
    </row>
    <row r="1400" spans="11:11" x14ac:dyDescent="0.2">
      <c r="K1400"/>
    </row>
    <row r="1401" spans="11:11" x14ac:dyDescent="0.2">
      <c r="K1401"/>
    </row>
    <row r="1402" spans="11:11" x14ac:dyDescent="0.2">
      <c r="K1402"/>
    </row>
    <row r="1403" spans="11:11" x14ac:dyDescent="0.2">
      <c r="K1403"/>
    </row>
    <row r="1404" spans="11:11" x14ac:dyDescent="0.2">
      <c r="K1404"/>
    </row>
    <row r="1405" spans="11:11" x14ac:dyDescent="0.2">
      <c r="K1405"/>
    </row>
    <row r="1406" spans="11:11" x14ac:dyDescent="0.2">
      <c r="K1406"/>
    </row>
    <row r="1407" spans="11:11" x14ac:dyDescent="0.2">
      <c r="K1407"/>
    </row>
    <row r="1408" spans="11:11" x14ac:dyDescent="0.2">
      <c r="K1408"/>
    </row>
    <row r="1409" spans="11:11" x14ac:dyDescent="0.2">
      <c r="K1409"/>
    </row>
    <row r="1410" spans="11:11" x14ac:dyDescent="0.2">
      <c r="K1410"/>
    </row>
    <row r="1411" spans="11:11" x14ac:dyDescent="0.2">
      <c r="K1411"/>
    </row>
    <row r="1412" spans="11:11" x14ac:dyDescent="0.2">
      <c r="K1412"/>
    </row>
    <row r="1413" spans="11:11" x14ac:dyDescent="0.2">
      <c r="K1413"/>
    </row>
    <row r="1414" spans="11:11" x14ac:dyDescent="0.2">
      <c r="K1414"/>
    </row>
    <row r="1415" spans="11:11" x14ac:dyDescent="0.2">
      <c r="K1415"/>
    </row>
    <row r="1416" spans="11:11" x14ac:dyDescent="0.2">
      <c r="K1416"/>
    </row>
    <row r="1417" spans="11:11" x14ac:dyDescent="0.2">
      <c r="K1417"/>
    </row>
    <row r="1418" spans="11:11" x14ac:dyDescent="0.2">
      <c r="K1418"/>
    </row>
    <row r="1419" spans="11:11" x14ac:dyDescent="0.2">
      <c r="K1419"/>
    </row>
    <row r="1420" spans="11:11" x14ac:dyDescent="0.2">
      <c r="K1420"/>
    </row>
    <row r="1421" spans="11:11" x14ac:dyDescent="0.2">
      <c r="K1421"/>
    </row>
    <row r="1422" spans="11:11" x14ac:dyDescent="0.2">
      <c r="K1422"/>
    </row>
    <row r="1423" spans="11:11" x14ac:dyDescent="0.2">
      <c r="K1423"/>
    </row>
    <row r="1424" spans="11:11" x14ac:dyDescent="0.2">
      <c r="K1424"/>
    </row>
    <row r="1425" spans="11:11" x14ac:dyDescent="0.2">
      <c r="K1425"/>
    </row>
    <row r="1426" spans="11:11" x14ac:dyDescent="0.2">
      <c r="K1426"/>
    </row>
    <row r="1427" spans="11:11" x14ac:dyDescent="0.2">
      <c r="K1427"/>
    </row>
    <row r="1428" spans="11:11" x14ac:dyDescent="0.2">
      <c r="K1428"/>
    </row>
    <row r="1429" spans="11:11" x14ac:dyDescent="0.2">
      <c r="K1429"/>
    </row>
    <row r="1430" spans="11:11" x14ac:dyDescent="0.2">
      <c r="K1430"/>
    </row>
    <row r="1431" spans="11:11" x14ac:dyDescent="0.2">
      <c r="K1431"/>
    </row>
    <row r="1432" spans="11:11" x14ac:dyDescent="0.2">
      <c r="K1432"/>
    </row>
    <row r="1433" spans="11:11" x14ac:dyDescent="0.2">
      <c r="K1433"/>
    </row>
    <row r="1434" spans="11:11" x14ac:dyDescent="0.2">
      <c r="K1434"/>
    </row>
    <row r="1435" spans="11:11" x14ac:dyDescent="0.2">
      <c r="K1435"/>
    </row>
    <row r="1436" spans="11:11" x14ac:dyDescent="0.2">
      <c r="K1436"/>
    </row>
    <row r="1437" spans="11:11" x14ac:dyDescent="0.2">
      <c r="K1437"/>
    </row>
    <row r="1438" spans="11:11" x14ac:dyDescent="0.2">
      <c r="K1438"/>
    </row>
    <row r="1439" spans="11:11" x14ac:dyDescent="0.2">
      <c r="K1439"/>
    </row>
    <row r="1440" spans="11:11" x14ac:dyDescent="0.2">
      <c r="K1440"/>
    </row>
    <row r="1441" spans="11:11" x14ac:dyDescent="0.2">
      <c r="K1441"/>
    </row>
    <row r="1442" spans="11:11" x14ac:dyDescent="0.2">
      <c r="K1442"/>
    </row>
    <row r="1443" spans="11:11" x14ac:dyDescent="0.2">
      <c r="K1443"/>
    </row>
    <row r="1444" spans="11:11" x14ac:dyDescent="0.2">
      <c r="K1444"/>
    </row>
    <row r="1445" spans="11:11" x14ac:dyDescent="0.2">
      <c r="K1445"/>
    </row>
    <row r="1446" spans="11:11" x14ac:dyDescent="0.2">
      <c r="K1446"/>
    </row>
    <row r="1447" spans="11:11" x14ac:dyDescent="0.2">
      <c r="K1447"/>
    </row>
    <row r="1448" spans="11:11" x14ac:dyDescent="0.2">
      <c r="K1448"/>
    </row>
    <row r="1449" spans="11:11" x14ac:dyDescent="0.2">
      <c r="K1449"/>
    </row>
    <row r="1450" spans="11:11" x14ac:dyDescent="0.2">
      <c r="K1450"/>
    </row>
    <row r="1451" spans="11:11" x14ac:dyDescent="0.2">
      <c r="K1451"/>
    </row>
    <row r="1452" spans="11:11" x14ac:dyDescent="0.2">
      <c r="K1452"/>
    </row>
    <row r="1453" spans="11:11" x14ac:dyDescent="0.2">
      <c r="K1453"/>
    </row>
    <row r="1454" spans="11:11" x14ac:dyDescent="0.2">
      <c r="K1454"/>
    </row>
    <row r="1455" spans="11:11" x14ac:dyDescent="0.2">
      <c r="K1455"/>
    </row>
    <row r="1456" spans="11:11" x14ac:dyDescent="0.2">
      <c r="K1456"/>
    </row>
    <row r="1457" spans="11:11" x14ac:dyDescent="0.2">
      <c r="K1457"/>
    </row>
    <row r="1458" spans="11:11" x14ac:dyDescent="0.2">
      <c r="K1458"/>
    </row>
    <row r="1459" spans="11:11" x14ac:dyDescent="0.2">
      <c r="K1459"/>
    </row>
    <row r="1460" spans="11:11" x14ac:dyDescent="0.2">
      <c r="K1460"/>
    </row>
    <row r="1461" spans="11:11" x14ac:dyDescent="0.2">
      <c r="K1461"/>
    </row>
    <row r="1462" spans="11:11" x14ac:dyDescent="0.2">
      <c r="K1462"/>
    </row>
    <row r="1463" spans="11:11" x14ac:dyDescent="0.2">
      <c r="K1463"/>
    </row>
    <row r="1464" spans="11:11" x14ac:dyDescent="0.2">
      <c r="K1464"/>
    </row>
    <row r="1465" spans="11:11" x14ac:dyDescent="0.2">
      <c r="K1465"/>
    </row>
    <row r="1466" spans="11:11" x14ac:dyDescent="0.2">
      <c r="K1466"/>
    </row>
    <row r="1467" spans="11:11" x14ac:dyDescent="0.2">
      <c r="K1467"/>
    </row>
    <row r="1468" spans="11:11" x14ac:dyDescent="0.2">
      <c r="K1468"/>
    </row>
    <row r="1469" spans="11:11" x14ac:dyDescent="0.2">
      <c r="K1469"/>
    </row>
    <row r="1470" spans="11:11" x14ac:dyDescent="0.2">
      <c r="K1470"/>
    </row>
    <row r="1471" spans="11:11" x14ac:dyDescent="0.2">
      <c r="K1471"/>
    </row>
    <row r="1472" spans="11:11" x14ac:dyDescent="0.2">
      <c r="K1472"/>
    </row>
    <row r="1473" spans="11:11" x14ac:dyDescent="0.2">
      <c r="K1473"/>
    </row>
    <row r="1474" spans="11:11" x14ac:dyDescent="0.2">
      <c r="K1474"/>
    </row>
    <row r="1475" spans="11:11" x14ac:dyDescent="0.2">
      <c r="K1475"/>
    </row>
    <row r="1476" spans="11:11" x14ac:dyDescent="0.2">
      <c r="K1476"/>
    </row>
    <row r="1477" spans="11:11" x14ac:dyDescent="0.2">
      <c r="K1477"/>
    </row>
    <row r="1478" spans="11:11" x14ac:dyDescent="0.2">
      <c r="K1478"/>
    </row>
    <row r="1479" spans="11:11" x14ac:dyDescent="0.2">
      <c r="K1479"/>
    </row>
    <row r="1480" spans="11:11" x14ac:dyDescent="0.2">
      <c r="K1480"/>
    </row>
    <row r="1481" spans="11:11" x14ac:dyDescent="0.2">
      <c r="K1481"/>
    </row>
    <row r="1482" spans="11:11" x14ac:dyDescent="0.2">
      <c r="K1482"/>
    </row>
    <row r="1483" spans="11:11" x14ac:dyDescent="0.2">
      <c r="K1483"/>
    </row>
    <row r="1484" spans="11:11" x14ac:dyDescent="0.2">
      <c r="K1484"/>
    </row>
    <row r="1485" spans="11:11" x14ac:dyDescent="0.2">
      <c r="K1485"/>
    </row>
    <row r="1486" spans="11:11" x14ac:dyDescent="0.2">
      <c r="K1486"/>
    </row>
    <row r="1487" spans="11:11" x14ac:dyDescent="0.2">
      <c r="K1487"/>
    </row>
    <row r="1488" spans="11:11" x14ac:dyDescent="0.2">
      <c r="K1488"/>
    </row>
    <row r="1489" spans="11:11" x14ac:dyDescent="0.2">
      <c r="K1489"/>
    </row>
    <row r="1490" spans="11:11" x14ac:dyDescent="0.2">
      <c r="K1490"/>
    </row>
    <row r="1491" spans="11:11" x14ac:dyDescent="0.2">
      <c r="K1491"/>
    </row>
    <row r="1492" spans="11:11" x14ac:dyDescent="0.2">
      <c r="K1492"/>
    </row>
    <row r="1493" spans="11:11" x14ac:dyDescent="0.2">
      <c r="K1493"/>
    </row>
    <row r="1494" spans="11:11" x14ac:dyDescent="0.2">
      <c r="K1494"/>
    </row>
    <row r="1495" spans="11:11" x14ac:dyDescent="0.2">
      <c r="K1495"/>
    </row>
    <row r="1496" spans="11:11" x14ac:dyDescent="0.2">
      <c r="K1496"/>
    </row>
    <row r="1497" spans="11:11" x14ac:dyDescent="0.2">
      <c r="K1497"/>
    </row>
    <row r="1498" spans="11:11" x14ac:dyDescent="0.2">
      <c r="K1498"/>
    </row>
    <row r="1499" spans="11:11" x14ac:dyDescent="0.2">
      <c r="K1499"/>
    </row>
    <row r="1500" spans="11:11" x14ac:dyDescent="0.2">
      <c r="K1500"/>
    </row>
    <row r="1501" spans="11:11" x14ac:dyDescent="0.2">
      <c r="K1501"/>
    </row>
    <row r="1502" spans="11:11" x14ac:dyDescent="0.2">
      <c r="K1502"/>
    </row>
    <row r="1503" spans="11:11" x14ac:dyDescent="0.2">
      <c r="K1503"/>
    </row>
    <row r="1504" spans="11:11" x14ac:dyDescent="0.2">
      <c r="K1504"/>
    </row>
    <row r="1505" spans="11:11" x14ac:dyDescent="0.2">
      <c r="K1505"/>
    </row>
    <row r="1506" spans="11:11" x14ac:dyDescent="0.2">
      <c r="K1506"/>
    </row>
    <row r="1507" spans="11:11" x14ac:dyDescent="0.2">
      <c r="K1507"/>
    </row>
    <row r="1508" spans="11:11" x14ac:dyDescent="0.2">
      <c r="K1508"/>
    </row>
    <row r="1509" spans="11:11" x14ac:dyDescent="0.2">
      <c r="K1509"/>
    </row>
    <row r="1510" spans="11:11" x14ac:dyDescent="0.2">
      <c r="K1510"/>
    </row>
    <row r="1511" spans="11:11" x14ac:dyDescent="0.2">
      <c r="K1511"/>
    </row>
    <row r="1512" spans="11:11" x14ac:dyDescent="0.2">
      <c r="K1512"/>
    </row>
    <row r="1513" spans="11:11" x14ac:dyDescent="0.2">
      <c r="K1513"/>
    </row>
    <row r="1514" spans="11:11" x14ac:dyDescent="0.2">
      <c r="K1514"/>
    </row>
    <row r="1515" spans="11:11" x14ac:dyDescent="0.2">
      <c r="K1515"/>
    </row>
    <row r="1516" spans="11:11" x14ac:dyDescent="0.2">
      <c r="K1516"/>
    </row>
    <row r="1517" spans="11:11" x14ac:dyDescent="0.2">
      <c r="K1517"/>
    </row>
    <row r="1518" spans="11:11" x14ac:dyDescent="0.2">
      <c r="K1518"/>
    </row>
    <row r="1519" spans="11:11" x14ac:dyDescent="0.2">
      <c r="K1519"/>
    </row>
    <row r="1520" spans="11:11" x14ac:dyDescent="0.2">
      <c r="K1520"/>
    </row>
    <row r="1521" spans="11:11" x14ac:dyDescent="0.2">
      <c r="K1521"/>
    </row>
    <row r="1522" spans="11:11" x14ac:dyDescent="0.2">
      <c r="K1522"/>
    </row>
    <row r="1523" spans="11:11" x14ac:dyDescent="0.2">
      <c r="K1523"/>
    </row>
    <row r="1524" spans="11:11" x14ac:dyDescent="0.2">
      <c r="K1524"/>
    </row>
    <row r="1525" spans="11:11" x14ac:dyDescent="0.2">
      <c r="K1525"/>
    </row>
    <row r="1526" spans="11:11" x14ac:dyDescent="0.2">
      <c r="K1526"/>
    </row>
    <row r="1527" spans="11:11" x14ac:dyDescent="0.2">
      <c r="K1527"/>
    </row>
    <row r="1528" spans="11:11" x14ac:dyDescent="0.2">
      <c r="K1528"/>
    </row>
    <row r="1529" spans="11:11" x14ac:dyDescent="0.2">
      <c r="K1529"/>
    </row>
    <row r="1530" spans="11:11" x14ac:dyDescent="0.2">
      <c r="K1530"/>
    </row>
    <row r="1531" spans="11:11" x14ac:dyDescent="0.2">
      <c r="K1531"/>
    </row>
    <row r="1532" spans="11:11" x14ac:dyDescent="0.2">
      <c r="K1532"/>
    </row>
    <row r="1533" spans="11:11" x14ac:dyDescent="0.2">
      <c r="K1533"/>
    </row>
    <row r="1534" spans="11:11" x14ac:dyDescent="0.2">
      <c r="K1534"/>
    </row>
    <row r="1535" spans="11:11" x14ac:dyDescent="0.2">
      <c r="K1535"/>
    </row>
    <row r="1536" spans="11:11" x14ac:dyDescent="0.2">
      <c r="K1536"/>
    </row>
    <row r="1537" spans="11:11" x14ac:dyDescent="0.2">
      <c r="K1537"/>
    </row>
    <row r="1538" spans="11:11" x14ac:dyDescent="0.2">
      <c r="K1538"/>
    </row>
    <row r="1539" spans="11:11" x14ac:dyDescent="0.2">
      <c r="K1539"/>
    </row>
    <row r="1540" spans="11:11" x14ac:dyDescent="0.2">
      <c r="K1540"/>
    </row>
    <row r="1541" spans="11:11" x14ac:dyDescent="0.2">
      <c r="K1541"/>
    </row>
    <row r="1542" spans="11:11" x14ac:dyDescent="0.2">
      <c r="K1542"/>
    </row>
    <row r="1543" spans="11:11" x14ac:dyDescent="0.2">
      <c r="K1543"/>
    </row>
    <row r="1544" spans="11:11" x14ac:dyDescent="0.2">
      <c r="K1544"/>
    </row>
    <row r="1545" spans="11:11" x14ac:dyDescent="0.2">
      <c r="K1545"/>
    </row>
    <row r="1546" spans="11:11" x14ac:dyDescent="0.2">
      <c r="K1546"/>
    </row>
    <row r="1547" spans="11:11" x14ac:dyDescent="0.2">
      <c r="K1547"/>
    </row>
    <row r="1548" spans="11:11" x14ac:dyDescent="0.2">
      <c r="K1548"/>
    </row>
    <row r="1549" spans="11:11" x14ac:dyDescent="0.2">
      <c r="K1549"/>
    </row>
    <row r="1550" spans="11:11" x14ac:dyDescent="0.2">
      <c r="K1550"/>
    </row>
    <row r="1551" spans="11:11" x14ac:dyDescent="0.2">
      <c r="K1551"/>
    </row>
    <row r="1552" spans="11:11" x14ac:dyDescent="0.2">
      <c r="K1552"/>
    </row>
    <row r="1553" spans="11:11" x14ac:dyDescent="0.2">
      <c r="K1553"/>
    </row>
    <row r="1554" spans="11:11" x14ac:dyDescent="0.2">
      <c r="K1554"/>
    </row>
    <row r="1555" spans="11:11" x14ac:dyDescent="0.2">
      <c r="K1555"/>
    </row>
    <row r="1556" spans="11:11" x14ac:dyDescent="0.2">
      <c r="K1556"/>
    </row>
    <row r="1557" spans="11:11" x14ac:dyDescent="0.2">
      <c r="K1557"/>
    </row>
    <row r="1558" spans="11:11" x14ac:dyDescent="0.2">
      <c r="K1558"/>
    </row>
    <row r="1559" spans="11:11" x14ac:dyDescent="0.2">
      <c r="K1559"/>
    </row>
    <row r="1560" spans="11:11" x14ac:dyDescent="0.2">
      <c r="K1560"/>
    </row>
    <row r="1561" spans="11:11" x14ac:dyDescent="0.2">
      <c r="K1561"/>
    </row>
    <row r="1562" spans="11:11" x14ac:dyDescent="0.2">
      <c r="K1562"/>
    </row>
    <row r="1563" spans="11:11" x14ac:dyDescent="0.2">
      <c r="K1563"/>
    </row>
    <row r="1564" spans="11:11" x14ac:dyDescent="0.2">
      <c r="K1564"/>
    </row>
    <row r="1565" spans="11:11" x14ac:dyDescent="0.2">
      <c r="K1565"/>
    </row>
    <row r="1566" spans="11:11" x14ac:dyDescent="0.2">
      <c r="K1566"/>
    </row>
    <row r="1567" spans="11:11" x14ac:dyDescent="0.2">
      <c r="K1567"/>
    </row>
    <row r="1568" spans="11:11" x14ac:dyDescent="0.2">
      <c r="K1568"/>
    </row>
    <row r="1569" spans="11:11" x14ac:dyDescent="0.2">
      <c r="K1569"/>
    </row>
    <row r="1570" spans="11:11" x14ac:dyDescent="0.2">
      <c r="K1570"/>
    </row>
    <row r="1571" spans="11:11" x14ac:dyDescent="0.2">
      <c r="K1571"/>
    </row>
    <row r="1572" spans="11:11" x14ac:dyDescent="0.2">
      <c r="K1572"/>
    </row>
    <row r="1573" spans="11:11" x14ac:dyDescent="0.2">
      <c r="K1573"/>
    </row>
    <row r="1574" spans="11:11" x14ac:dyDescent="0.2">
      <c r="K1574"/>
    </row>
    <row r="1575" spans="11:11" x14ac:dyDescent="0.2">
      <c r="K1575"/>
    </row>
    <row r="1576" spans="11:11" x14ac:dyDescent="0.2">
      <c r="K1576"/>
    </row>
    <row r="1577" spans="11:11" x14ac:dyDescent="0.2">
      <c r="K1577"/>
    </row>
    <row r="1578" spans="11:11" x14ac:dyDescent="0.2">
      <c r="K1578"/>
    </row>
    <row r="1579" spans="11:11" x14ac:dyDescent="0.2">
      <c r="K1579"/>
    </row>
    <row r="1580" spans="11:11" x14ac:dyDescent="0.2">
      <c r="K1580"/>
    </row>
    <row r="1581" spans="11:11" x14ac:dyDescent="0.2">
      <c r="K1581"/>
    </row>
    <row r="1582" spans="11:11" x14ac:dyDescent="0.2">
      <c r="K1582"/>
    </row>
    <row r="1583" spans="11:11" x14ac:dyDescent="0.2">
      <c r="K1583"/>
    </row>
    <row r="1584" spans="11:11" x14ac:dyDescent="0.2">
      <c r="K1584"/>
    </row>
    <row r="1585" spans="11:11" x14ac:dyDescent="0.2">
      <c r="K1585"/>
    </row>
    <row r="1586" spans="11:11" x14ac:dyDescent="0.2">
      <c r="K1586"/>
    </row>
    <row r="1587" spans="11:11" x14ac:dyDescent="0.2">
      <c r="K1587"/>
    </row>
    <row r="1588" spans="11:11" x14ac:dyDescent="0.2">
      <c r="K1588"/>
    </row>
    <row r="1589" spans="11:11" x14ac:dyDescent="0.2">
      <c r="K1589"/>
    </row>
    <row r="1590" spans="11:11" x14ac:dyDescent="0.2">
      <c r="K1590"/>
    </row>
    <row r="1591" spans="11:11" x14ac:dyDescent="0.2">
      <c r="K1591"/>
    </row>
    <row r="1592" spans="11:11" x14ac:dyDescent="0.2">
      <c r="K1592"/>
    </row>
    <row r="1593" spans="11:11" x14ac:dyDescent="0.2">
      <c r="K1593"/>
    </row>
    <row r="1594" spans="11:11" x14ac:dyDescent="0.2">
      <c r="K1594"/>
    </row>
    <row r="1595" spans="11:11" x14ac:dyDescent="0.2">
      <c r="K1595"/>
    </row>
    <row r="1596" spans="11:11" x14ac:dyDescent="0.2">
      <c r="K1596"/>
    </row>
    <row r="1597" spans="11:11" x14ac:dyDescent="0.2">
      <c r="K1597"/>
    </row>
    <row r="1598" spans="11:11" x14ac:dyDescent="0.2">
      <c r="K1598"/>
    </row>
    <row r="1599" spans="11:11" x14ac:dyDescent="0.2">
      <c r="K1599"/>
    </row>
    <row r="1600" spans="11:11" x14ac:dyDescent="0.2">
      <c r="K1600"/>
    </row>
    <row r="1601" spans="11:11" x14ac:dyDescent="0.2">
      <c r="K1601"/>
    </row>
    <row r="1602" spans="11:11" x14ac:dyDescent="0.2">
      <c r="K1602"/>
    </row>
    <row r="1603" spans="11:11" x14ac:dyDescent="0.2">
      <c r="K1603"/>
    </row>
    <row r="1604" spans="11:11" x14ac:dyDescent="0.2">
      <c r="K1604"/>
    </row>
    <row r="1605" spans="11:11" x14ac:dyDescent="0.2">
      <c r="K1605"/>
    </row>
    <row r="1606" spans="11:11" x14ac:dyDescent="0.2">
      <c r="K1606"/>
    </row>
    <row r="1607" spans="11:11" x14ac:dyDescent="0.2">
      <c r="K1607"/>
    </row>
    <row r="1608" spans="11:11" x14ac:dyDescent="0.2">
      <c r="K1608"/>
    </row>
    <row r="1609" spans="11:11" x14ac:dyDescent="0.2">
      <c r="K1609"/>
    </row>
    <row r="1610" spans="11:11" x14ac:dyDescent="0.2">
      <c r="K1610"/>
    </row>
    <row r="1611" spans="11:11" x14ac:dyDescent="0.2">
      <c r="K1611"/>
    </row>
    <row r="1612" spans="11:11" x14ac:dyDescent="0.2">
      <c r="K1612"/>
    </row>
    <row r="1613" spans="11:11" x14ac:dyDescent="0.2">
      <c r="K1613"/>
    </row>
    <row r="1614" spans="11:11" x14ac:dyDescent="0.2">
      <c r="K1614"/>
    </row>
    <row r="1615" spans="11:11" x14ac:dyDescent="0.2">
      <c r="K1615"/>
    </row>
    <row r="1616" spans="11:11" x14ac:dyDescent="0.2">
      <c r="K1616"/>
    </row>
    <row r="1617" spans="11:11" x14ac:dyDescent="0.2">
      <c r="K1617"/>
    </row>
    <row r="1618" spans="11:11" x14ac:dyDescent="0.2">
      <c r="K1618"/>
    </row>
    <row r="1619" spans="11:11" x14ac:dyDescent="0.2">
      <c r="K1619"/>
    </row>
    <row r="1620" spans="11:11" x14ac:dyDescent="0.2">
      <c r="K1620"/>
    </row>
    <row r="1621" spans="11:11" x14ac:dyDescent="0.2">
      <c r="K1621"/>
    </row>
    <row r="1622" spans="11:11" x14ac:dyDescent="0.2">
      <c r="K1622"/>
    </row>
    <row r="1623" spans="11:11" x14ac:dyDescent="0.2">
      <c r="K1623"/>
    </row>
    <row r="1624" spans="11:11" x14ac:dyDescent="0.2">
      <c r="K1624"/>
    </row>
    <row r="1625" spans="11:11" x14ac:dyDescent="0.2">
      <c r="K1625"/>
    </row>
    <row r="1626" spans="11:11" x14ac:dyDescent="0.2">
      <c r="K1626"/>
    </row>
    <row r="1627" spans="11:11" x14ac:dyDescent="0.2">
      <c r="K1627"/>
    </row>
    <row r="1628" spans="11:11" x14ac:dyDescent="0.2">
      <c r="K1628"/>
    </row>
    <row r="1629" spans="11:11" x14ac:dyDescent="0.2">
      <c r="K1629"/>
    </row>
    <row r="1630" spans="11:11" x14ac:dyDescent="0.2">
      <c r="K1630"/>
    </row>
    <row r="1631" spans="11:11" x14ac:dyDescent="0.2">
      <c r="K1631"/>
    </row>
    <row r="1632" spans="11:11" x14ac:dyDescent="0.2">
      <c r="K1632"/>
    </row>
    <row r="1633" spans="11:11" x14ac:dyDescent="0.2">
      <c r="K1633"/>
    </row>
    <row r="1634" spans="11:11" x14ac:dyDescent="0.2">
      <c r="K1634"/>
    </row>
    <row r="1635" spans="11:11" x14ac:dyDescent="0.2">
      <c r="K1635"/>
    </row>
    <row r="1636" spans="11:11" x14ac:dyDescent="0.2">
      <c r="K1636"/>
    </row>
    <row r="1637" spans="11:11" x14ac:dyDescent="0.2">
      <c r="K1637"/>
    </row>
    <row r="1638" spans="11:11" x14ac:dyDescent="0.2">
      <c r="K1638"/>
    </row>
    <row r="1639" spans="11:11" x14ac:dyDescent="0.2">
      <c r="K1639"/>
    </row>
    <row r="1640" spans="11:11" x14ac:dyDescent="0.2">
      <c r="K1640"/>
    </row>
    <row r="1641" spans="11:11" x14ac:dyDescent="0.2">
      <c r="K1641"/>
    </row>
    <row r="1642" spans="11:11" x14ac:dyDescent="0.2">
      <c r="K1642"/>
    </row>
    <row r="1643" spans="11:11" x14ac:dyDescent="0.2">
      <c r="K1643"/>
    </row>
    <row r="1644" spans="11:11" x14ac:dyDescent="0.2">
      <c r="K1644"/>
    </row>
    <row r="1645" spans="11:11" x14ac:dyDescent="0.2">
      <c r="K1645"/>
    </row>
    <row r="1646" spans="11:11" x14ac:dyDescent="0.2">
      <c r="K1646"/>
    </row>
    <row r="1647" spans="11:11" x14ac:dyDescent="0.2">
      <c r="K1647"/>
    </row>
    <row r="1648" spans="11:11" x14ac:dyDescent="0.2">
      <c r="K1648"/>
    </row>
    <row r="1649" spans="11:11" x14ac:dyDescent="0.2">
      <c r="K1649"/>
    </row>
    <row r="1650" spans="11:11" x14ac:dyDescent="0.2">
      <c r="K1650"/>
    </row>
    <row r="1651" spans="11:11" x14ac:dyDescent="0.2">
      <c r="K1651"/>
    </row>
    <row r="1652" spans="11:11" x14ac:dyDescent="0.2">
      <c r="K1652"/>
    </row>
    <row r="1653" spans="11:11" x14ac:dyDescent="0.2">
      <c r="K1653"/>
    </row>
    <row r="1654" spans="11:11" x14ac:dyDescent="0.2">
      <c r="K1654"/>
    </row>
    <row r="1655" spans="11:11" x14ac:dyDescent="0.2">
      <c r="K1655"/>
    </row>
    <row r="1656" spans="11:11" x14ac:dyDescent="0.2">
      <c r="K1656"/>
    </row>
    <row r="1657" spans="11:11" x14ac:dyDescent="0.2">
      <c r="K1657"/>
    </row>
    <row r="1658" spans="11:11" x14ac:dyDescent="0.2">
      <c r="K1658"/>
    </row>
    <row r="1659" spans="11:11" x14ac:dyDescent="0.2">
      <c r="K1659"/>
    </row>
    <row r="1660" spans="11:11" x14ac:dyDescent="0.2">
      <c r="K1660"/>
    </row>
    <row r="1661" spans="11:11" x14ac:dyDescent="0.2">
      <c r="K1661"/>
    </row>
    <row r="1662" spans="11:11" x14ac:dyDescent="0.2">
      <c r="K1662"/>
    </row>
    <row r="1663" spans="11:11" x14ac:dyDescent="0.2">
      <c r="K1663"/>
    </row>
    <row r="1664" spans="11:11" x14ac:dyDescent="0.2">
      <c r="K1664"/>
    </row>
    <row r="1665" spans="11:11" x14ac:dyDescent="0.2">
      <c r="K1665"/>
    </row>
    <row r="1666" spans="11:11" x14ac:dyDescent="0.2">
      <c r="K1666"/>
    </row>
    <row r="1667" spans="11:11" x14ac:dyDescent="0.2">
      <c r="K1667"/>
    </row>
    <row r="1668" spans="11:11" x14ac:dyDescent="0.2">
      <c r="K1668"/>
    </row>
    <row r="1669" spans="11:11" x14ac:dyDescent="0.2">
      <c r="K1669"/>
    </row>
    <row r="1670" spans="11:11" x14ac:dyDescent="0.2">
      <c r="K1670"/>
    </row>
    <row r="1671" spans="11:11" x14ac:dyDescent="0.2">
      <c r="K1671"/>
    </row>
    <row r="1672" spans="11:11" x14ac:dyDescent="0.2">
      <c r="K1672"/>
    </row>
    <row r="1673" spans="11:11" x14ac:dyDescent="0.2">
      <c r="K1673"/>
    </row>
    <row r="1674" spans="11:11" x14ac:dyDescent="0.2">
      <c r="K1674"/>
    </row>
    <row r="1675" spans="11:11" x14ac:dyDescent="0.2">
      <c r="K1675"/>
    </row>
    <row r="1676" spans="11:11" x14ac:dyDescent="0.2">
      <c r="K1676"/>
    </row>
    <row r="1677" spans="11:11" x14ac:dyDescent="0.2">
      <c r="K1677"/>
    </row>
    <row r="1678" spans="11:11" x14ac:dyDescent="0.2">
      <c r="K1678"/>
    </row>
    <row r="1679" spans="11:11" x14ac:dyDescent="0.2">
      <c r="K1679"/>
    </row>
    <row r="1680" spans="11:11" x14ac:dyDescent="0.2">
      <c r="K1680"/>
    </row>
    <row r="1681" spans="11:11" x14ac:dyDescent="0.2">
      <c r="K1681"/>
    </row>
    <row r="1682" spans="11:11" x14ac:dyDescent="0.2">
      <c r="K1682"/>
    </row>
    <row r="1683" spans="11:11" x14ac:dyDescent="0.2">
      <c r="K1683"/>
    </row>
    <row r="1684" spans="11:11" x14ac:dyDescent="0.2">
      <c r="K1684"/>
    </row>
    <row r="1685" spans="11:11" x14ac:dyDescent="0.2">
      <c r="K1685"/>
    </row>
    <row r="1686" spans="11:11" x14ac:dyDescent="0.2">
      <c r="K1686"/>
    </row>
    <row r="1687" spans="11:11" x14ac:dyDescent="0.2">
      <c r="K1687"/>
    </row>
    <row r="1688" spans="11:11" x14ac:dyDescent="0.2">
      <c r="K1688"/>
    </row>
    <row r="1689" spans="11:11" x14ac:dyDescent="0.2">
      <c r="K1689"/>
    </row>
    <row r="1690" spans="11:11" x14ac:dyDescent="0.2">
      <c r="K1690"/>
    </row>
    <row r="1691" spans="11:11" x14ac:dyDescent="0.2">
      <c r="K1691"/>
    </row>
    <row r="1692" spans="11:11" x14ac:dyDescent="0.2">
      <c r="K1692"/>
    </row>
    <row r="1693" spans="11:11" x14ac:dyDescent="0.2">
      <c r="K1693"/>
    </row>
    <row r="1694" spans="11:11" x14ac:dyDescent="0.2">
      <c r="K1694"/>
    </row>
    <row r="1695" spans="11:11" x14ac:dyDescent="0.2">
      <c r="K1695"/>
    </row>
    <row r="1696" spans="11:11" x14ac:dyDescent="0.2">
      <c r="K1696"/>
    </row>
    <row r="1697" spans="11:11" x14ac:dyDescent="0.2">
      <c r="K1697"/>
    </row>
    <row r="1698" spans="11:11" x14ac:dyDescent="0.2">
      <c r="K1698"/>
    </row>
    <row r="1699" spans="11:11" x14ac:dyDescent="0.2">
      <c r="K1699"/>
    </row>
    <row r="1700" spans="11:11" x14ac:dyDescent="0.2">
      <c r="K1700"/>
    </row>
    <row r="1701" spans="11:11" x14ac:dyDescent="0.2">
      <c r="K1701"/>
    </row>
    <row r="1702" spans="11:11" x14ac:dyDescent="0.2">
      <c r="K1702"/>
    </row>
    <row r="1703" spans="11:11" x14ac:dyDescent="0.2">
      <c r="K1703"/>
    </row>
    <row r="1704" spans="11:11" x14ac:dyDescent="0.2">
      <c r="K1704"/>
    </row>
    <row r="1705" spans="11:11" x14ac:dyDescent="0.2">
      <c r="K1705"/>
    </row>
    <row r="1706" spans="11:11" x14ac:dyDescent="0.2">
      <c r="K1706"/>
    </row>
    <row r="1707" spans="11:11" x14ac:dyDescent="0.2">
      <c r="K1707"/>
    </row>
    <row r="1708" spans="11:11" x14ac:dyDescent="0.2">
      <c r="K1708"/>
    </row>
    <row r="1709" spans="11:11" x14ac:dyDescent="0.2">
      <c r="K1709"/>
    </row>
    <row r="1710" spans="11:11" x14ac:dyDescent="0.2">
      <c r="K1710"/>
    </row>
    <row r="1711" spans="11:11" x14ac:dyDescent="0.2">
      <c r="K1711"/>
    </row>
    <row r="1712" spans="11:11" x14ac:dyDescent="0.2">
      <c r="K1712"/>
    </row>
    <row r="1713" spans="11:11" x14ac:dyDescent="0.2">
      <c r="K1713"/>
    </row>
    <row r="1714" spans="11:11" x14ac:dyDescent="0.2">
      <c r="K1714"/>
    </row>
    <row r="1715" spans="11:11" x14ac:dyDescent="0.2">
      <c r="K1715"/>
    </row>
    <row r="1716" spans="11:11" x14ac:dyDescent="0.2">
      <c r="K1716"/>
    </row>
    <row r="1717" spans="11:11" x14ac:dyDescent="0.2">
      <c r="K1717"/>
    </row>
    <row r="1718" spans="11:11" x14ac:dyDescent="0.2">
      <c r="K1718"/>
    </row>
    <row r="1719" spans="11:11" x14ac:dyDescent="0.2">
      <c r="K1719"/>
    </row>
    <row r="1720" spans="11:11" x14ac:dyDescent="0.2">
      <c r="K1720"/>
    </row>
    <row r="1721" spans="11:11" x14ac:dyDescent="0.2">
      <c r="K1721"/>
    </row>
    <row r="1722" spans="11:11" x14ac:dyDescent="0.2">
      <c r="K1722"/>
    </row>
    <row r="1723" spans="11:11" x14ac:dyDescent="0.2">
      <c r="K1723"/>
    </row>
    <row r="1724" spans="11:11" x14ac:dyDescent="0.2">
      <c r="K1724"/>
    </row>
    <row r="1725" spans="11:11" x14ac:dyDescent="0.2">
      <c r="K1725"/>
    </row>
    <row r="1726" spans="11:11" x14ac:dyDescent="0.2">
      <c r="K1726"/>
    </row>
    <row r="1727" spans="11:11" x14ac:dyDescent="0.2">
      <c r="K1727"/>
    </row>
    <row r="1728" spans="11:11" x14ac:dyDescent="0.2">
      <c r="K1728"/>
    </row>
    <row r="1729" spans="11:11" x14ac:dyDescent="0.2">
      <c r="K1729"/>
    </row>
    <row r="1730" spans="11:11" x14ac:dyDescent="0.2">
      <c r="K1730"/>
    </row>
    <row r="1731" spans="11:11" x14ac:dyDescent="0.2">
      <c r="K1731"/>
    </row>
    <row r="1732" spans="11:11" x14ac:dyDescent="0.2">
      <c r="K1732"/>
    </row>
    <row r="1733" spans="11:11" x14ac:dyDescent="0.2">
      <c r="K1733"/>
    </row>
    <row r="1734" spans="11:11" x14ac:dyDescent="0.2">
      <c r="K1734"/>
    </row>
    <row r="1735" spans="11:11" x14ac:dyDescent="0.2">
      <c r="K1735"/>
    </row>
    <row r="1736" spans="11:11" x14ac:dyDescent="0.2">
      <c r="K1736"/>
    </row>
    <row r="1737" spans="11:11" x14ac:dyDescent="0.2">
      <c r="K1737"/>
    </row>
    <row r="1738" spans="11:11" x14ac:dyDescent="0.2">
      <c r="K1738"/>
    </row>
    <row r="1739" spans="11:11" x14ac:dyDescent="0.2">
      <c r="K1739"/>
    </row>
    <row r="1740" spans="11:11" x14ac:dyDescent="0.2">
      <c r="K1740"/>
    </row>
    <row r="1741" spans="11:11" x14ac:dyDescent="0.2">
      <c r="K1741"/>
    </row>
    <row r="1742" spans="11:11" x14ac:dyDescent="0.2">
      <c r="K1742"/>
    </row>
    <row r="1743" spans="11:11" x14ac:dyDescent="0.2">
      <c r="K1743"/>
    </row>
    <row r="1744" spans="11:11" x14ac:dyDescent="0.2">
      <c r="K1744"/>
    </row>
    <row r="1745" spans="11:11" x14ac:dyDescent="0.2">
      <c r="K1745"/>
    </row>
    <row r="1746" spans="11:11" x14ac:dyDescent="0.2">
      <c r="K1746"/>
    </row>
    <row r="1747" spans="11:11" x14ac:dyDescent="0.2">
      <c r="K1747"/>
    </row>
    <row r="1748" spans="11:11" x14ac:dyDescent="0.2">
      <c r="K1748"/>
    </row>
    <row r="1749" spans="11:11" x14ac:dyDescent="0.2">
      <c r="K1749"/>
    </row>
    <row r="1750" spans="11:11" x14ac:dyDescent="0.2">
      <c r="K1750"/>
    </row>
    <row r="1751" spans="11:11" x14ac:dyDescent="0.2">
      <c r="K1751"/>
    </row>
    <row r="1752" spans="11:11" x14ac:dyDescent="0.2">
      <c r="K1752"/>
    </row>
    <row r="1753" spans="11:11" x14ac:dyDescent="0.2">
      <c r="K1753"/>
    </row>
    <row r="1754" spans="11:11" x14ac:dyDescent="0.2">
      <c r="K1754"/>
    </row>
    <row r="1755" spans="11:11" x14ac:dyDescent="0.2">
      <c r="K1755"/>
    </row>
    <row r="1756" spans="11:11" x14ac:dyDescent="0.2">
      <c r="K1756"/>
    </row>
    <row r="1757" spans="11:11" x14ac:dyDescent="0.2">
      <c r="K1757"/>
    </row>
    <row r="1758" spans="11:11" x14ac:dyDescent="0.2">
      <c r="K1758"/>
    </row>
    <row r="1759" spans="11:11" x14ac:dyDescent="0.2">
      <c r="K1759"/>
    </row>
    <row r="1760" spans="11:11" x14ac:dyDescent="0.2">
      <c r="K1760"/>
    </row>
    <row r="1761" spans="11:11" x14ac:dyDescent="0.2">
      <c r="K1761"/>
    </row>
    <row r="1762" spans="11:11" x14ac:dyDescent="0.2">
      <c r="K1762"/>
    </row>
    <row r="1763" spans="11:11" x14ac:dyDescent="0.2">
      <c r="K1763"/>
    </row>
    <row r="1764" spans="11:11" x14ac:dyDescent="0.2">
      <c r="K1764"/>
    </row>
    <row r="1765" spans="11:11" x14ac:dyDescent="0.2">
      <c r="K1765"/>
    </row>
    <row r="1766" spans="11:11" x14ac:dyDescent="0.2">
      <c r="K1766"/>
    </row>
    <row r="1767" spans="11:11" x14ac:dyDescent="0.2">
      <c r="K1767"/>
    </row>
    <row r="1768" spans="11:11" x14ac:dyDescent="0.2">
      <c r="K1768"/>
    </row>
    <row r="1769" spans="11:11" x14ac:dyDescent="0.2">
      <c r="K1769"/>
    </row>
    <row r="1770" spans="11:11" x14ac:dyDescent="0.2">
      <c r="K1770"/>
    </row>
    <row r="1771" spans="11:11" x14ac:dyDescent="0.2">
      <c r="K1771"/>
    </row>
    <row r="1772" spans="11:11" x14ac:dyDescent="0.2">
      <c r="K1772"/>
    </row>
    <row r="1773" spans="11:11" x14ac:dyDescent="0.2">
      <c r="K1773"/>
    </row>
    <row r="1774" spans="11:11" x14ac:dyDescent="0.2">
      <c r="K1774"/>
    </row>
    <row r="1775" spans="11:11" x14ac:dyDescent="0.2">
      <c r="K1775"/>
    </row>
    <row r="1776" spans="11:11" x14ac:dyDescent="0.2">
      <c r="K1776"/>
    </row>
    <row r="1777" spans="11:11" x14ac:dyDescent="0.2">
      <c r="K1777"/>
    </row>
    <row r="1778" spans="11:11" x14ac:dyDescent="0.2">
      <c r="K1778"/>
    </row>
    <row r="1779" spans="11:11" x14ac:dyDescent="0.2">
      <c r="K1779"/>
    </row>
    <row r="1780" spans="11:11" x14ac:dyDescent="0.2">
      <c r="K1780"/>
    </row>
    <row r="1781" spans="11:11" x14ac:dyDescent="0.2">
      <c r="K1781"/>
    </row>
    <row r="1782" spans="11:11" x14ac:dyDescent="0.2">
      <c r="K1782"/>
    </row>
    <row r="1783" spans="11:11" x14ac:dyDescent="0.2">
      <c r="K1783"/>
    </row>
    <row r="1784" spans="11:11" x14ac:dyDescent="0.2">
      <c r="K1784"/>
    </row>
    <row r="1785" spans="11:11" x14ac:dyDescent="0.2">
      <c r="K1785"/>
    </row>
    <row r="1786" spans="11:11" x14ac:dyDescent="0.2">
      <c r="K1786"/>
    </row>
    <row r="1787" spans="11:11" x14ac:dyDescent="0.2">
      <c r="K1787"/>
    </row>
    <row r="1788" spans="11:11" x14ac:dyDescent="0.2">
      <c r="K1788"/>
    </row>
    <row r="1789" spans="11:11" x14ac:dyDescent="0.2">
      <c r="K1789"/>
    </row>
    <row r="1790" spans="11:11" x14ac:dyDescent="0.2">
      <c r="K1790"/>
    </row>
    <row r="1791" spans="11:11" x14ac:dyDescent="0.2">
      <c r="K1791"/>
    </row>
    <row r="1792" spans="11:11" x14ac:dyDescent="0.2">
      <c r="K1792"/>
    </row>
    <row r="1793" spans="11:11" x14ac:dyDescent="0.2">
      <c r="K1793"/>
    </row>
    <row r="1794" spans="11:11" x14ac:dyDescent="0.2">
      <c r="K1794"/>
    </row>
    <row r="1795" spans="11:11" x14ac:dyDescent="0.2">
      <c r="K1795"/>
    </row>
    <row r="1796" spans="11:11" x14ac:dyDescent="0.2">
      <c r="K1796"/>
    </row>
    <row r="1797" spans="11:11" x14ac:dyDescent="0.2">
      <c r="K1797"/>
    </row>
    <row r="1798" spans="11:11" x14ac:dyDescent="0.2">
      <c r="K1798"/>
    </row>
    <row r="1799" spans="11:11" x14ac:dyDescent="0.2">
      <c r="K1799"/>
    </row>
    <row r="1800" spans="11:11" x14ac:dyDescent="0.2">
      <c r="K1800"/>
    </row>
    <row r="1801" spans="11:11" x14ac:dyDescent="0.2">
      <c r="K1801"/>
    </row>
    <row r="1802" spans="11:11" x14ac:dyDescent="0.2">
      <c r="K1802"/>
    </row>
    <row r="1803" spans="11:11" x14ac:dyDescent="0.2">
      <c r="K1803"/>
    </row>
    <row r="1804" spans="11:11" x14ac:dyDescent="0.2">
      <c r="K1804"/>
    </row>
    <row r="1805" spans="11:11" x14ac:dyDescent="0.2">
      <c r="K1805"/>
    </row>
    <row r="1806" spans="11:11" x14ac:dyDescent="0.2">
      <c r="K1806"/>
    </row>
    <row r="1807" spans="11:11" x14ac:dyDescent="0.2">
      <c r="K1807"/>
    </row>
    <row r="1808" spans="11:11" x14ac:dyDescent="0.2">
      <c r="K1808"/>
    </row>
    <row r="1809" spans="11:11" x14ac:dyDescent="0.2">
      <c r="K1809"/>
    </row>
    <row r="1810" spans="11:11" x14ac:dyDescent="0.2">
      <c r="K1810"/>
    </row>
    <row r="1811" spans="11:11" x14ac:dyDescent="0.2">
      <c r="K1811"/>
    </row>
    <row r="1812" spans="11:11" x14ac:dyDescent="0.2">
      <c r="K1812"/>
    </row>
    <row r="1813" spans="11:11" x14ac:dyDescent="0.2">
      <c r="K1813"/>
    </row>
    <row r="1814" spans="11:11" x14ac:dyDescent="0.2">
      <c r="K1814"/>
    </row>
    <row r="1815" spans="11:11" x14ac:dyDescent="0.2">
      <c r="K1815"/>
    </row>
    <row r="1816" spans="11:11" x14ac:dyDescent="0.2">
      <c r="K1816"/>
    </row>
    <row r="1817" spans="11:11" x14ac:dyDescent="0.2">
      <c r="K1817"/>
    </row>
    <row r="1818" spans="11:11" x14ac:dyDescent="0.2">
      <c r="K1818"/>
    </row>
    <row r="1819" spans="11:11" x14ac:dyDescent="0.2">
      <c r="K1819"/>
    </row>
    <row r="1820" spans="11:11" x14ac:dyDescent="0.2">
      <c r="K1820"/>
    </row>
    <row r="1821" spans="11:11" x14ac:dyDescent="0.2">
      <c r="K1821"/>
    </row>
    <row r="1822" spans="11:11" x14ac:dyDescent="0.2">
      <c r="K1822"/>
    </row>
    <row r="1823" spans="11:11" x14ac:dyDescent="0.2">
      <c r="K1823"/>
    </row>
    <row r="1824" spans="11:11" x14ac:dyDescent="0.2">
      <c r="K1824"/>
    </row>
    <row r="1825" spans="11:11" x14ac:dyDescent="0.2">
      <c r="K1825"/>
    </row>
    <row r="1826" spans="11:11" x14ac:dyDescent="0.2">
      <c r="K1826"/>
    </row>
    <row r="1827" spans="11:11" x14ac:dyDescent="0.2">
      <c r="K1827"/>
    </row>
    <row r="1828" spans="11:11" x14ac:dyDescent="0.2">
      <c r="K1828"/>
    </row>
    <row r="1829" spans="11:11" x14ac:dyDescent="0.2">
      <c r="K1829"/>
    </row>
    <row r="1830" spans="11:11" x14ac:dyDescent="0.2">
      <c r="K1830"/>
    </row>
    <row r="1831" spans="11:11" x14ac:dyDescent="0.2">
      <c r="K1831"/>
    </row>
    <row r="1832" spans="11:11" x14ac:dyDescent="0.2">
      <c r="K1832"/>
    </row>
    <row r="1833" spans="11:11" x14ac:dyDescent="0.2">
      <c r="K1833"/>
    </row>
    <row r="1834" spans="11:11" x14ac:dyDescent="0.2">
      <c r="K1834"/>
    </row>
    <row r="1835" spans="11:11" x14ac:dyDescent="0.2">
      <c r="K1835"/>
    </row>
    <row r="1836" spans="11:11" x14ac:dyDescent="0.2">
      <c r="K1836"/>
    </row>
    <row r="1837" spans="11:11" x14ac:dyDescent="0.2">
      <c r="K1837"/>
    </row>
    <row r="1838" spans="11:11" x14ac:dyDescent="0.2">
      <c r="K1838"/>
    </row>
    <row r="1839" spans="11:11" x14ac:dyDescent="0.2">
      <c r="K1839"/>
    </row>
    <row r="1840" spans="11:11" x14ac:dyDescent="0.2">
      <c r="K1840"/>
    </row>
    <row r="1841" spans="11:11" x14ac:dyDescent="0.2">
      <c r="K1841"/>
    </row>
    <row r="1842" spans="11:11" x14ac:dyDescent="0.2">
      <c r="K1842"/>
    </row>
    <row r="1843" spans="11:11" x14ac:dyDescent="0.2">
      <c r="K1843"/>
    </row>
    <row r="1844" spans="11:11" x14ac:dyDescent="0.2">
      <c r="K1844"/>
    </row>
    <row r="1845" spans="11:11" x14ac:dyDescent="0.2">
      <c r="K1845"/>
    </row>
    <row r="1846" spans="11:11" x14ac:dyDescent="0.2">
      <c r="K1846"/>
    </row>
    <row r="1847" spans="11:11" x14ac:dyDescent="0.2">
      <c r="K1847"/>
    </row>
    <row r="1848" spans="11:11" x14ac:dyDescent="0.2">
      <c r="K1848"/>
    </row>
    <row r="1849" spans="11:11" x14ac:dyDescent="0.2">
      <c r="K1849"/>
    </row>
    <row r="1850" spans="11:11" x14ac:dyDescent="0.2">
      <c r="K1850"/>
    </row>
    <row r="1851" spans="11:11" x14ac:dyDescent="0.2">
      <c r="K1851"/>
    </row>
    <row r="1852" spans="11:11" x14ac:dyDescent="0.2">
      <c r="K1852"/>
    </row>
    <row r="1853" spans="11:11" x14ac:dyDescent="0.2">
      <c r="K1853"/>
    </row>
    <row r="1854" spans="11:11" x14ac:dyDescent="0.2">
      <c r="K1854"/>
    </row>
    <row r="1855" spans="11:11" x14ac:dyDescent="0.2">
      <c r="K1855"/>
    </row>
    <row r="1856" spans="11:11" x14ac:dyDescent="0.2">
      <c r="K1856"/>
    </row>
    <row r="1857" spans="11:11" x14ac:dyDescent="0.2">
      <c r="K1857"/>
    </row>
    <row r="1858" spans="11:11" x14ac:dyDescent="0.2">
      <c r="K1858"/>
    </row>
    <row r="1859" spans="11:11" x14ac:dyDescent="0.2">
      <c r="K1859"/>
    </row>
    <row r="1860" spans="11:11" x14ac:dyDescent="0.2">
      <c r="K1860"/>
    </row>
    <row r="1861" spans="11:11" x14ac:dyDescent="0.2">
      <c r="K1861"/>
    </row>
    <row r="1862" spans="11:11" x14ac:dyDescent="0.2">
      <c r="K1862"/>
    </row>
    <row r="1863" spans="11:11" x14ac:dyDescent="0.2">
      <c r="K1863"/>
    </row>
    <row r="1864" spans="11:11" x14ac:dyDescent="0.2">
      <c r="K1864"/>
    </row>
    <row r="1865" spans="11:11" x14ac:dyDescent="0.2">
      <c r="K1865"/>
    </row>
    <row r="1866" spans="11:11" x14ac:dyDescent="0.2">
      <c r="K1866"/>
    </row>
    <row r="1867" spans="11:11" x14ac:dyDescent="0.2">
      <c r="K1867"/>
    </row>
    <row r="1868" spans="11:11" x14ac:dyDescent="0.2">
      <c r="K1868"/>
    </row>
    <row r="1869" spans="11:11" x14ac:dyDescent="0.2">
      <c r="K1869"/>
    </row>
    <row r="1870" spans="11:11" x14ac:dyDescent="0.2">
      <c r="K1870"/>
    </row>
    <row r="1871" spans="11:11" x14ac:dyDescent="0.2">
      <c r="K1871"/>
    </row>
    <row r="1872" spans="11:11" x14ac:dyDescent="0.2">
      <c r="K1872"/>
    </row>
    <row r="1873" spans="11:11" x14ac:dyDescent="0.2">
      <c r="K1873"/>
    </row>
    <row r="1874" spans="11:11" x14ac:dyDescent="0.2">
      <c r="K1874"/>
    </row>
    <row r="1875" spans="11:11" x14ac:dyDescent="0.2">
      <c r="K1875"/>
    </row>
    <row r="1876" spans="11:11" x14ac:dyDescent="0.2">
      <c r="K1876"/>
    </row>
    <row r="1877" spans="11:11" x14ac:dyDescent="0.2">
      <c r="K1877"/>
    </row>
    <row r="1878" spans="11:11" x14ac:dyDescent="0.2">
      <c r="K1878"/>
    </row>
    <row r="1879" spans="11:11" x14ac:dyDescent="0.2">
      <c r="K1879"/>
    </row>
    <row r="1880" spans="11:11" x14ac:dyDescent="0.2">
      <c r="K1880"/>
    </row>
    <row r="1881" spans="11:11" x14ac:dyDescent="0.2">
      <c r="K1881"/>
    </row>
    <row r="1882" spans="11:11" x14ac:dyDescent="0.2">
      <c r="K1882"/>
    </row>
    <row r="1883" spans="11:11" x14ac:dyDescent="0.2">
      <c r="K1883"/>
    </row>
    <row r="1884" spans="11:11" x14ac:dyDescent="0.2">
      <c r="K1884"/>
    </row>
    <row r="1885" spans="11:11" x14ac:dyDescent="0.2">
      <c r="K1885"/>
    </row>
    <row r="1886" spans="11:11" x14ac:dyDescent="0.2">
      <c r="K1886"/>
    </row>
    <row r="1887" spans="11:11" x14ac:dyDescent="0.2">
      <c r="K1887"/>
    </row>
    <row r="1888" spans="11:11" x14ac:dyDescent="0.2">
      <c r="K1888"/>
    </row>
    <row r="1889" spans="11:11" x14ac:dyDescent="0.2">
      <c r="K1889"/>
    </row>
    <row r="1890" spans="11:11" x14ac:dyDescent="0.2">
      <c r="K1890"/>
    </row>
    <row r="1891" spans="11:11" x14ac:dyDescent="0.2">
      <c r="K1891"/>
    </row>
    <row r="1892" spans="11:11" x14ac:dyDescent="0.2">
      <c r="K1892"/>
    </row>
    <row r="1893" spans="11:11" x14ac:dyDescent="0.2">
      <c r="K1893"/>
    </row>
    <row r="1894" spans="11:11" x14ac:dyDescent="0.2">
      <c r="K1894"/>
    </row>
    <row r="1895" spans="11:11" x14ac:dyDescent="0.2">
      <c r="K1895"/>
    </row>
    <row r="1896" spans="11:11" x14ac:dyDescent="0.2">
      <c r="K1896"/>
    </row>
    <row r="1897" spans="11:11" x14ac:dyDescent="0.2">
      <c r="K1897"/>
    </row>
    <row r="1898" spans="11:11" x14ac:dyDescent="0.2">
      <c r="K1898"/>
    </row>
    <row r="1899" spans="11:11" x14ac:dyDescent="0.2">
      <c r="K1899"/>
    </row>
    <row r="1900" spans="11:11" x14ac:dyDescent="0.2">
      <c r="K1900"/>
    </row>
    <row r="1901" spans="11:11" x14ac:dyDescent="0.2">
      <c r="K1901"/>
    </row>
    <row r="1902" spans="11:11" x14ac:dyDescent="0.2">
      <c r="K1902"/>
    </row>
    <row r="1903" spans="11:11" x14ac:dyDescent="0.2">
      <c r="K1903"/>
    </row>
    <row r="1904" spans="11:11" x14ac:dyDescent="0.2">
      <c r="K1904"/>
    </row>
    <row r="1905" spans="11:11" x14ac:dyDescent="0.2">
      <c r="K1905"/>
    </row>
    <row r="1906" spans="11:11" x14ac:dyDescent="0.2">
      <c r="K1906"/>
    </row>
    <row r="1907" spans="11:11" x14ac:dyDescent="0.2">
      <c r="K1907"/>
    </row>
    <row r="1908" spans="11:11" x14ac:dyDescent="0.2">
      <c r="K1908"/>
    </row>
    <row r="1909" spans="11:11" x14ac:dyDescent="0.2">
      <c r="K1909"/>
    </row>
    <row r="1910" spans="11:11" x14ac:dyDescent="0.2">
      <c r="K1910"/>
    </row>
    <row r="1911" spans="11:11" x14ac:dyDescent="0.2">
      <c r="K1911"/>
    </row>
    <row r="1912" spans="11:11" x14ac:dyDescent="0.2">
      <c r="K1912"/>
    </row>
    <row r="1913" spans="11:11" x14ac:dyDescent="0.2">
      <c r="K1913"/>
    </row>
    <row r="1914" spans="11:11" x14ac:dyDescent="0.2">
      <c r="K1914"/>
    </row>
    <row r="1915" spans="11:11" x14ac:dyDescent="0.2">
      <c r="K1915"/>
    </row>
    <row r="1916" spans="11:11" x14ac:dyDescent="0.2">
      <c r="K1916"/>
    </row>
    <row r="1917" spans="11:11" x14ac:dyDescent="0.2">
      <c r="K1917"/>
    </row>
    <row r="1918" spans="11:11" x14ac:dyDescent="0.2">
      <c r="K1918"/>
    </row>
    <row r="1919" spans="11:11" x14ac:dyDescent="0.2">
      <c r="K1919"/>
    </row>
    <row r="1920" spans="11:11" x14ac:dyDescent="0.2">
      <c r="K1920"/>
    </row>
    <row r="1921" spans="11:11" x14ac:dyDescent="0.2">
      <c r="K1921"/>
    </row>
    <row r="1922" spans="11:11" x14ac:dyDescent="0.2">
      <c r="K1922"/>
    </row>
    <row r="1923" spans="11:11" x14ac:dyDescent="0.2">
      <c r="K1923"/>
    </row>
    <row r="1924" spans="11:11" x14ac:dyDescent="0.2">
      <c r="K1924"/>
    </row>
    <row r="1925" spans="11:11" x14ac:dyDescent="0.2">
      <c r="K1925"/>
    </row>
    <row r="1926" spans="11:11" x14ac:dyDescent="0.2">
      <c r="K1926"/>
    </row>
    <row r="1927" spans="11:11" x14ac:dyDescent="0.2">
      <c r="K1927"/>
    </row>
    <row r="1928" spans="11:11" x14ac:dyDescent="0.2">
      <c r="K1928"/>
    </row>
    <row r="1929" spans="11:11" x14ac:dyDescent="0.2">
      <c r="K1929"/>
    </row>
    <row r="1930" spans="11:11" x14ac:dyDescent="0.2">
      <c r="K1930"/>
    </row>
    <row r="1931" spans="11:11" x14ac:dyDescent="0.2">
      <c r="K1931"/>
    </row>
    <row r="1932" spans="11:11" x14ac:dyDescent="0.2">
      <c r="K1932"/>
    </row>
    <row r="1933" spans="11:11" x14ac:dyDescent="0.2">
      <c r="K1933"/>
    </row>
    <row r="1934" spans="11:11" x14ac:dyDescent="0.2">
      <c r="K1934"/>
    </row>
    <row r="1935" spans="11:11" x14ac:dyDescent="0.2">
      <c r="K1935"/>
    </row>
    <row r="1936" spans="11:11" x14ac:dyDescent="0.2">
      <c r="K1936"/>
    </row>
    <row r="1937" spans="11:11" x14ac:dyDescent="0.2">
      <c r="K1937"/>
    </row>
    <row r="1938" spans="11:11" x14ac:dyDescent="0.2">
      <c r="K1938"/>
    </row>
    <row r="1939" spans="11:11" x14ac:dyDescent="0.2">
      <c r="K1939"/>
    </row>
    <row r="1940" spans="11:11" x14ac:dyDescent="0.2">
      <c r="K1940"/>
    </row>
    <row r="1941" spans="11:11" x14ac:dyDescent="0.2">
      <c r="K1941"/>
    </row>
    <row r="1942" spans="11:11" x14ac:dyDescent="0.2">
      <c r="K1942"/>
    </row>
    <row r="1943" spans="11:11" x14ac:dyDescent="0.2">
      <c r="K1943"/>
    </row>
    <row r="1944" spans="11:11" x14ac:dyDescent="0.2">
      <c r="K1944"/>
    </row>
    <row r="1945" spans="11:11" x14ac:dyDescent="0.2">
      <c r="K1945"/>
    </row>
    <row r="1946" spans="11:11" x14ac:dyDescent="0.2">
      <c r="K1946"/>
    </row>
    <row r="1947" spans="11:11" x14ac:dyDescent="0.2">
      <c r="K1947"/>
    </row>
    <row r="1948" spans="11:11" x14ac:dyDescent="0.2">
      <c r="K1948"/>
    </row>
    <row r="1949" spans="11:11" x14ac:dyDescent="0.2">
      <c r="K1949"/>
    </row>
    <row r="1950" spans="11:11" x14ac:dyDescent="0.2">
      <c r="K1950"/>
    </row>
    <row r="1951" spans="11:11" x14ac:dyDescent="0.2">
      <c r="K1951"/>
    </row>
    <row r="1952" spans="11:11" x14ac:dyDescent="0.2">
      <c r="K1952"/>
    </row>
    <row r="1953" spans="11:11" x14ac:dyDescent="0.2">
      <c r="K1953"/>
    </row>
    <row r="1954" spans="11:11" x14ac:dyDescent="0.2">
      <c r="K1954"/>
    </row>
    <row r="1955" spans="11:11" x14ac:dyDescent="0.2">
      <c r="K1955"/>
    </row>
    <row r="1956" spans="11:11" x14ac:dyDescent="0.2">
      <c r="K1956"/>
    </row>
    <row r="1957" spans="11:11" x14ac:dyDescent="0.2">
      <c r="K1957"/>
    </row>
    <row r="1958" spans="11:11" x14ac:dyDescent="0.2">
      <c r="K1958"/>
    </row>
    <row r="1959" spans="11:11" x14ac:dyDescent="0.2">
      <c r="K1959"/>
    </row>
    <row r="1960" spans="11:11" x14ac:dyDescent="0.2">
      <c r="K1960"/>
    </row>
    <row r="1961" spans="11:11" x14ac:dyDescent="0.2">
      <c r="K1961"/>
    </row>
    <row r="1962" spans="11:11" x14ac:dyDescent="0.2">
      <c r="K1962"/>
    </row>
    <row r="1963" spans="11:11" x14ac:dyDescent="0.2">
      <c r="K1963"/>
    </row>
    <row r="1964" spans="11:11" x14ac:dyDescent="0.2">
      <c r="K1964"/>
    </row>
    <row r="1965" spans="11:11" x14ac:dyDescent="0.2">
      <c r="K1965"/>
    </row>
    <row r="1966" spans="11:11" x14ac:dyDescent="0.2">
      <c r="K1966"/>
    </row>
    <row r="1967" spans="11:11" x14ac:dyDescent="0.2">
      <c r="K1967"/>
    </row>
    <row r="1968" spans="11:11" x14ac:dyDescent="0.2">
      <c r="K1968"/>
    </row>
    <row r="1969" spans="11:11" x14ac:dyDescent="0.2">
      <c r="K1969"/>
    </row>
    <row r="1970" spans="11:11" x14ac:dyDescent="0.2">
      <c r="K1970"/>
    </row>
    <row r="1971" spans="11:11" x14ac:dyDescent="0.2">
      <c r="K1971"/>
    </row>
    <row r="1972" spans="11:11" x14ac:dyDescent="0.2">
      <c r="K1972"/>
    </row>
    <row r="1973" spans="11:11" x14ac:dyDescent="0.2">
      <c r="K1973"/>
    </row>
    <row r="1974" spans="11:11" x14ac:dyDescent="0.2">
      <c r="K1974"/>
    </row>
    <row r="1975" spans="11:11" x14ac:dyDescent="0.2">
      <c r="K1975"/>
    </row>
    <row r="1976" spans="11:11" x14ac:dyDescent="0.2">
      <c r="K1976"/>
    </row>
    <row r="1977" spans="11:11" x14ac:dyDescent="0.2">
      <c r="K1977"/>
    </row>
    <row r="1978" spans="11:11" x14ac:dyDescent="0.2">
      <c r="K1978"/>
    </row>
    <row r="1979" spans="11:11" x14ac:dyDescent="0.2">
      <c r="K1979"/>
    </row>
    <row r="1980" spans="11:11" x14ac:dyDescent="0.2">
      <c r="K1980"/>
    </row>
    <row r="1981" spans="11:11" x14ac:dyDescent="0.2">
      <c r="K1981"/>
    </row>
    <row r="1982" spans="11:11" x14ac:dyDescent="0.2">
      <c r="K1982"/>
    </row>
    <row r="1983" spans="11:11" x14ac:dyDescent="0.2">
      <c r="K1983"/>
    </row>
    <row r="1984" spans="11:11" x14ac:dyDescent="0.2">
      <c r="K1984"/>
    </row>
    <row r="1985" spans="11:11" x14ac:dyDescent="0.2">
      <c r="K1985"/>
    </row>
    <row r="1986" spans="11:11" x14ac:dyDescent="0.2">
      <c r="K1986"/>
    </row>
    <row r="1987" spans="11:11" x14ac:dyDescent="0.2">
      <c r="K1987"/>
    </row>
    <row r="1988" spans="11:11" x14ac:dyDescent="0.2">
      <c r="K1988"/>
    </row>
    <row r="1989" spans="11:11" x14ac:dyDescent="0.2">
      <c r="K1989"/>
    </row>
    <row r="1990" spans="11:11" x14ac:dyDescent="0.2">
      <c r="K1990"/>
    </row>
    <row r="1991" spans="11:11" x14ac:dyDescent="0.2">
      <c r="K1991"/>
    </row>
    <row r="1992" spans="11:11" x14ac:dyDescent="0.2">
      <c r="K1992"/>
    </row>
    <row r="1993" spans="11:11" x14ac:dyDescent="0.2">
      <c r="K1993"/>
    </row>
    <row r="1994" spans="11:11" x14ac:dyDescent="0.2">
      <c r="K1994"/>
    </row>
    <row r="1995" spans="11:11" x14ac:dyDescent="0.2">
      <c r="K1995"/>
    </row>
    <row r="1996" spans="11:11" x14ac:dyDescent="0.2">
      <c r="K1996"/>
    </row>
    <row r="1997" spans="11:11" x14ac:dyDescent="0.2">
      <c r="K1997"/>
    </row>
    <row r="1998" spans="11:11" x14ac:dyDescent="0.2">
      <c r="K1998"/>
    </row>
    <row r="1999" spans="11:11" x14ac:dyDescent="0.2">
      <c r="K1999"/>
    </row>
    <row r="2000" spans="11:11" x14ac:dyDescent="0.2">
      <c r="K2000"/>
    </row>
    <row r="2001" spans="11:11" x14ac:dyDescent="0.2">
      <c r="K2001"/>
    </row>
    <row r="2002" spans="11:11" x14ac:dyDescent="0.2">
      <c r="K2002"/>
    </row>
    <row r="2003" spans="11:11" x14ac:dyDescent="0.2">
      <c r="K2003"/>
    </row>
    <row r="2004" spans="11:11" x14ac:dyDescent="0.2">
      <c r="K2004"/>
    </row>
    <row r="2005" spans="11:11" x14ac:dyDescent="0.2">
      <c r="K2005"/>
    </row>
    <row r="2006" spans="11:11" x14ac:dyDescent="0.2">
      <c r="K2006"/>
    </row>
    <row r="2007" spans="11:11" x14ac:dyDescent="0.2">
      <c r="K2007"/>
    </row>
    <row r="2008" spans="11:11" x14ac:dyDescent="0.2">
      <c r="K2008"/>
    </row>
    <row r="2009" spans="11:11" x14ac:dyDescent="0.2">
      <c r="K2009"/>
    </row>
    <row r="2010" spans="11:11" x14ac:dyDescent="0.2">
      <c r="K2010"/>
    </row>
    <row r="2011" spans="11:11" x14ac:dyDescent="0.2">
      <c r="K2011"/>
    </row>
    <row r="2012" spans="11:11" x14ac:dyDescent="0.2">
      <c r="K2012"/>
    </row>
    <row r="2013" spans="11:11" x14ac:dyDescent="0.2">
      <c r="K2013"/>
    </row>
    <row r="2014" spans="11:11" x14ac:dyDescent="0.2">
      <c r="K2014"/>
    </row>
    <row r="2015" spans="11:11" x14ac:dyDescent="0.2">
      <c r="K2015"/>
    </row>
    <row r="2016" spans="11:11" x14ac:dyDescent="0.2">
      <c r="K2016"/>
    </row>
    <row r="2017" spans="11:11" x14ac:dyDescent="0.2">
      <c r="K2017"/>
    </row>
    <row r="2018" spans="11:11" x14ac:dyDescent="0.2">
      <c r="K2018"/>
    </row>
    <row r="2019" spans="11:11" x14ac:dyDescent="0.2">
      <c r="K2019"/>
    </row>
    <row r="2020" spans="11:11" x14ac:dyDescent="0.2">
      <c r="K2020"/>
    </row>
    <row r="2021" spans="11:11" x14ac:dyDescent="0.2">
      <c r="K2021"/>
    </row>
    <row r="2022" spans="11:11" x14ac:dyDescent="0.2">
      <c r="K2022"/>
    </row>
    <row r="2023" spans="11:11" x14ac:dyDescent="0.2">
      <c r="K2023"/>
    </row>
    <row r="2024" spans="11:11" x14ac:dyDescent="0.2">
      <c r="K2024"/>
    </row>
    <row r="2025" spans="11:11" x14ac:dyDescent="0.2">
      <c r="K2025"/>
    </row>
    <row r="2026" spans="11:11" x14ac:dyDescent="0.2">
      <c r="K2026"/>
    </row>
    <row r="2027" spans="11:11" x14ac:dyDescent="0.2">
      <c r="K2027"/>
    </row>
    <row r="2028" spans="11:11" x14ac:dyDescent="0.2">
      <c r="K2028"/>
    </row>
    <row r="2029" spans="11:11" x14ac:dyDescent="0.2">
      <c r="K2029"/>
    </row>
    <row r="2030" spans="11:11" x14ac:dyDescent="0.2">
      <c r="K2030"/>
    </row>
    <row r="2031" spans="11:11" x14ac:dyDescent="0.2">
      <c r="K2031"/>
    </row>
    <row r="2032" spans="11:11" x14ac:dyDescent="0.2">
      <c r="K2032"/>
    </row>
    <row r="2033" spans="11:11" x14ac:dyDescent="0.2">
      <c r="K2033"/>
    </row>
    <row r="2034" spans="11:11" x14ac:dyDescent="0.2">
      <c r="K2034"/>
    </row>
    <row r="2035" spans="11:11" x14ac:dyDescent="0.2">
      <c r="K2035"/>
    </row>
    <row r="2036" spans="11:11" x14ac:dyDescent="0.2">
      <c r="K2036"/>
    </row>
    <row r="2037" spans="11:11" x14ac:dyDescent="0.2">
      <c r="K2037"/>
    </row>
    <row r="2038" spans="11:11" x14ac:dyDescent="0.2">
      <c r="K2038"/>
    </row>
    <row r="2039" spans="11:11" x14ac:dyDescent="0.2">
      <c r="K2039"/>
    </row>
    <row r="2040" spans="11:11" x14ac:dyDescent="0.2">
      <c r="K2040"/>
    </row>
    <row r="2041" spans="11:11" x14ac:dyDescent="0.2">
      <c r="K2041"/>
    </row>
    <row r="2042" spans="11:11" x14ac:dyDescent="0.2">
      <c r="K2042"/>
    </row>
    <row r="2043" spans="11:11" x14ac:dyDescent="0.2">
      <c r="K2043"/>
    </row>
    <row r="2044" spans="11:11" x14ac:dyDescent="0.2">
      <c r="K2044"/>
    </row>
    <row r="2045" spans="11:11" x14ac:dyDescent="0.2">
      <c r="K2045"/>
    </row>
    <row r="2046" spans="11:11" x14ac:dyDescent="0.2">
      <c r="K2046"/>
    </row>
    <row r="2047" spans="11:11" x14ac:dyDescent="0.2">
      <c r="K2047"/>
    </row>
    <row r="2048" spans="11:11" x14ac:dyDescent="0.2">
      <c r="K2048"/>
    </row>
    <row r="2049" spans="11:11" x14ac:dyDescent="0.2">
      <c r="K2049"/>
    </row>
    <row r="2050" spans="11:11" x14ac:dyDescent="0.2">
      <c r="K2050"/>
    </row>
    <row r="2051" spans="11:11" x14ac:dyDescent="0.2">
      <c r="K2051"/>
    </row>
    <row r="2052" spans="11:11" x14ac:dyDescent="0.2">
      <c r="K2052"/>
    </row>
    <row r="2053" spans="11:11" x14ac:dyDescent="0.2">
      <c r="K2053"/>
    </row>
    <row r="2054" spans="11:11" x14ac:dyDescent="0.2">
      <c r="K2054"/>
    </row>
    <row r="2055" spans="11:11" x14ac:dyDescent="0.2">
      <c r="K2055"/>
    </row>
    <row r="2056" spans="11:11" x14ac:dyDescent="0.2">
      <c r="K2056"/>
    </row>
    <row r="2057" spans="11:11" x14ac:dyDescent="0.2">
      <c r="K2057"/>
    </row>
    <row r="2058" spans="11:11" x14ac:dyDescent="0.2">
      <c r="K2058"/>
    </row>
    <row r="2059" spans="11:11" x14ac:dyDescent="0.2">
      <c r="K2059"/>
    </row>
    <row r="2060" spans="11:11" x14ac:dyDescent="0.2">
      <c r="K2060"/>
    </row>
    <row r="2061" spans="11:11" x14ac:dyDescent="0.2">
      <c r="K2061"/>
    </row>
    <row r="2062" spans="11:11" x14ac:dyDescent="0.2">
      <c r="K2062"/>
    </row>
    <row r="2063" spans="11:11" x14ac:dyDescent="0.2">
      <c r="K2063"/>
    </row>
    <row r="2064" spans="11:11" x14ac:dyDescent="0.2">
      <c r="K2064"/>
    </row>
    <row r="2065" spans="11:11" x14ac:dyDescent="0.2">
      <c r="K2065"/>
    </row>
    <row r="2066" spans="11:11" x14ac:dyDescent="0.2">
      <c r="K2066"/>
    </row>
    <row r="2067" spans="11:11" x14ac:dyDescent="0.2">
      <c r="K2067"/>
    </row>
    <row r="2068" spans="11:11" x14ac:dyDescent="0.2">
      <c r="K2068"/>
    </row>
    <row r="2069" spans="11:11" x14ac:dyDescent="0.2">
      <c r="K2069"/>
    </row>
    <row r="2070" spans="11:11" x14ac:dyDescent="0.2">
      <c r="K2070"/>
    </row>
    <row r="2071" spans="11:11" x14ac:dyDescent="0.2">
      <c r="K2071"/>
    </row>
    <row r="2072" spans="11:11" x14ac:dyDescent="0.2">
      <c r="K2072"/>
    </row>
    <row r="2073" spans="11:11" x14ac:dyDescent="0.2">
      <c r="K2073"/>
    </row>
    <row r="2074" spans="11:11" x14ac:dyDescent="0.2">
      <c r="K2074"/>
    </row>
    <row r="2075" spans="11:11" x14ac:dyDescent="0.2">
      <c r="K2075"/>
    </row>
    <row r="2076" spans="11:11" x14ac:dyDescent="0.2">
      <c r="K2076"/>
    </row>
    <row r="2077" spans="11:11" x14ac:dyDescent="0.2">
      <c r="K2077"/>
    </row>
    <row r="2078" spans="11:11" x14ac:dyDescent="0.2">
      <c r="K2078"/>
    </row>
    <row r="2079" spans="11:11" x14ac:dyDescent="0.2">
      <c r="K2079"/>
    </row>
    <row r="2080" spans="11:11" x14ac:dyDescent="0.2">
      <c r="K2080"/>
    </row>
    <row r="2081" spans="11:11" x14ac:dyDescent="0.2">
      <c r="K2081"/>
    </row>
    <row r="2082" spans="11:11" x14ac:dyDescent="0.2">
      <c r="K2082"/>
    </row>
    <row r="2083" spans="11:11" x14ac:dyDescent="0.2">
      <c r="K2083"/>
    </row>
    <row r="2084" spans="11:11" x14ac:dyDescent="0.2">
      <c r="K2084"/>
    </row>
    <row r="2085" spans="11:11" x14ac:dyDescent="0.2">
      <c r="K2085"/>
    </row>
    <row r="2086" spans="11:11" x14ac:dyDescent="0.2">
      <c r="K2086"/>
    </row>
    <row r="2087" spans="11:11" x14ac:dyDescent="0.2">
      <c r="K2087"/>
    </row>
    <row r="2088" spans="11:11" x14ac:dyDescent="0.2">
      <c r="K2088"/>
    </row>
    <row r="2089" spans="11:11" x14ac:dyDescent="0.2">
      <c r="K2089"/>
    </row>
    <row r="2090" spans="11:11" x14ac:dyDescent="0.2">
      <c r="K2090"/>
    </row>
    <row r="2091" spans="11:11" x14ac:dyDescent="0.2">
      <c r="K2091"/>
    </row>
    <row r="2092" spans="11:11" x14ac:dyDescent="0.2">
      <c r="K2092"/>
    </row>
    <row r="2093" spans="11:11" x14ac:dyDescent="0.2">
      <c r="K2093"/>
    </row>
    <row r="2094" spans="11:11" x14ac:dyDescent="0.2">
      <c r="K2094"/>
    </row>
    <row r="2095" spans="11:11" x14ac:dyDescent="0.2">
      <c r="K2095"/>
    </row>
    <row r="2096" spans="11:11" x14ac:dyDescent="0.2">
      <c r="K2096"/>
    </row>
    <row r="2097" spans="11:11" x14ac:dyDescent="0.2">
      <c r="K2097"/>
    </row>
    <row r="2098" spans="11:11" x14ac:dyDescent="0.2">
      <c r="K2098"/>
    </row>
    <row r="2099" spans="11:11" x14ac:dyDescent="0.2">
      <c r="K2099"/>
    </row>
    <row r="2100" spans="11:11" x14ac:dyDescent="0.2">
      <c r="K2100"/>
    </row>
    <row r="2101" spans="11:11" x14ac:dyDescent="0.2">
      <c r="K2101"/>
    </row>
    <row r="2102" spans="11:11" x14ac:dyDescent="0.2">
      <c r="K2102"/>
    </row>
    <row r="2103" spans="11:11" x14ac:dyDescent="0.2">
      <c r="K2103"/>
    </row>
    <row r="2104" spans="11:11" x14ac:dyDescent="0.2">
      <c r="K2104"/>
    </row>
    <row r="2105" spans="11:11" x14ac:dyDescent="0.2">
      <c r="K2105"/>
    </row>
    <row r="2106" spans="11:11" x14ac:dyDescent="0.2">
      <c r="K2106"/>
    </row>
    <row r="2107" spans="11:11" x14ac:dyDescent="0.2">
      <c r="K2107"/>
    </row>
    <row r="2108" spans="11:11" x14ac:dyDescent="0.2">
      <c r="K2108"/>
    </row>
    <row r="2109" spans="11:11" x14ac:dyDescent="0.2">
      <c r="K2109"/>
    </row>
    <row r="2110" spans="11:11" x14ac:dyDescent="0.2">
      <c r="K2110"/>
    </row>
    <row r="2111" spans="11:11" x14ac:dyDescent="0.2">
      <c r="K2111"/>
    </row>
    <row r="2112" spans="11:11" x14ac:dyDescent="0.2">
      <c r="K2112"/>
    </row>
    <row r="2113" spans="11:11" x14ac:dyDescent="0.2">
      <c r="K2113"/>
    </row>
    <row r="2114" spans="11:11" x14ac:dyDescent="0.2">
      <c r="K2114"/>
    </row>
    <row r="2115" spans="11:11" x14ac:dyDescent="0.2">
      <c r="K2115"/>
    </row>
    <row r="2116" spans="11:11" x14ac:dyDescent="0.2">
      <c r="K2116"/>
    </row>
    <row r="2117" spans="11:11" x14ac:dyDescent="0.2">
      <c r="K2117"/>
    </row>
    <row r="2118" spans="11:11" x14ac:dyDescent="0.2">
      <c r="K2118"/>
    </row>
    <row r="2119" spans="11:11" x14ac:dyDescent="0.2">
      <c r="K2119"/>
    </row>
    <row r="2120" spans="11:11" x14ac:dyDescent="0.2">
      <c r="K2120"/>
    </row>
    <row r="2121" spans="11:11" x14ac:dyDescent="0.2">
      <c r="K2121"/>
    </row>
    <row r="2122" spans="11:11" x14ac:dyDescent="0.2">
      <c r="K2122"/>
    </row>
    <row r="2123" spans="11:11" x14ac:dyDescent="0.2">
      <c r="K2123"/>
    </row>
    <row r="2124" spans="11:11" x14ac:dyDescent="0.2">
      <c r="K2124"/>
    </row>
    <row r="2125" spans="11:11" x14ac:dyDescent="0.2">
      <c r="K2125"/>
    </row>
    <row r="2126" spans="11:11" x14ac:dyDescent="0.2">
      <c r="K2126"/>
    </row>
    <row r="2127" spans="11:11" x14ac:dyDescent="0.2">
      <c r="K2127"/>
    </row>
    <row r="2128" spans="11:11" x14ac:dyDescent="0.2">
      <c r="K2128"/>
    </row>
    <row r="2129" spans="11:11" x14ac:dyDescent="0.2">
      <c r="K2129"/>
    </row>
    <row r="2130" spans="11:11" x14ac:dyDescent="0.2">
      <c r="K2130"/>
    </row>
    <row r="2131" spans="11:11" x14ac:dyDescent="0.2">
      <c r="K2131"/>
    </row>
    <row r="2132" spans="11:11" x14ac:dyDescent="0.2">
      <c r="K2132"/>
    </row>
    <row r="2133" spans="11:11" x14ac:dyDescent="0.2">
      <c r="K2133"/>
    </row>
    <row r="2134" spans="11:11" x14ac:dyDescent="0.2">
      <c r="K2134"/>
    </row>
    <row r="2135" spans="11:11" x14ac:dyDescent="0.2">
      <c r="K2135"/>
    </row>
    <row r="2136" spans="11:11" x14ac:dyDescent="0.2">
      <c r="K2136"/>
    </row>
    <row r="2137" spans="11:11" x14ac:dyDescent="0.2">
      <c r="K2137"/>
    </row>
    <row r="2138" spans="11:11" x14ac:dyDescent="0.2">
      <c r="K2138"/>
    </row>
    <row r="2139" spans="11:11" x14ac:dyDescent="0.2">
      <c r="K2139"/>
    </row>
    <row r="2140" spans="11:11" x14ac:dyDescent="0.2">
      <c r="K2140"/>
    </row>
    <row r="2141" spans="11:11" x14ac:dyDescent="0.2">
      <c r="K2141"/>
    </row>
    <row r="2142" spans="11:11" x14ac:dyDescent="0.2">
      <c r="K2142"/>
    </row>
    <row r="2143" spans="11:11" x14ac:dyDescent="0.2">
      <c r="K2143"/>
    </row>
    <row r="2144" spans="11:11" x14ac:dyDescent="0.2">
      <c r="K2144"/>
    </row>
    <row r="2145" spans="11:11" x14ac:dyDescent="0.2">
      <c r="K2145"/>
    </row>
    <row r="2146" spans="11:11" x14ac:dyDescent="0.2">
      <c r="K2146"/>
    </row>
    <row r="2147" spans="11:11" x14ac:dyDescent="0.2">
      <c r="K2147"/>
    </row>
    <row r="2148" spans="11:11" x14ac:dyDescent="0.2">
      <c r="K2148"/>
    </row>
    <row r="2149" spans="11:11" x14ac:dyDescent="0.2">
      <c r="K2149"/>
    </row>
    <row r="2150" spans="11:11" x14ac:dyDescent="0.2">
      <c r="K2150"/>
    </row>
    <row r="2151" spans="11:11" x14ac:dyDescent="0.2">
      <c r="K2151"/>
    </row>
    <row r="2152" spans="11:11" x14ac:dyDescent="0.2">
      <c r="K2152"/>
    </row>
    <row r="2153" spans="11:11" x14ac:dyDescent="0.2">
      <c r="K2153"/>
    </row>
    <row r="2154" spans="11:11" x14ac:dyDescent="0.2">
      <c r="K2154"/>
    </row>
    <row r="2155" spans="11:11" x14ac:dyDescent="0.2">
      <c r="K2155"/>
    </row>
    <row r="2156" spans="11:11" x14ac:dyDescent="0.2">
      <c r="K2156"/>
    </row>
    <row r="2157" spans="11:11" x14ac:dyDescent="0.2">
      <c r="K2157"/>
    </row>
    <row r="2158" spans="11:11" x14ac:dyDescent="0.2">
      <c r="K2158"/>
    </row>
    <row r="2159" spans="11:11" x14ac:dyDescent="0.2">
      <c r="K2159"/>
    </row>
    <row r="2160" spans="11:11" x14ac:dyDescent="0.2">
      <c r="K2160"/>
    </row>
    <row r="2161" spans="11:11" x14ac:dyDescent="0.2">
      <c r="K2161"/>
    </row>
    <row r="2162" spans="11:11" x14ac:dyDescent="0.2">
      <c r="K2162"/>
    </row>
    <row r="2163" spans="11:11" x14ac:dyDescent="0.2">
      <c r="K2163"/>
    </row>
    <row r="2164" spans="11:11" x14ac:dyDescent="0.2">
      <c r="K2164"/>
    </row>
    <row r="2165" spans="11:11" x14ac:dyDescent="0.2">
      <c r="K2165"/>
    </row>
    <row r="2166" spans="11:11" x14ac:dyDescent="0.2">
      <c r="K2166"/>
    </row>
    <row r="2167" spans="11:11" x14ac:dyDescent="0.2">
      <c r="K2167"/>
    </row>
    <row r="2168" spans="11:11" x14ac:dyDescent="0.2">
      <c r="K2168"/>
    </row>
    <row r="2169" spans="11:11" x14ac:dyDescent="0.2">
      <c r="K2169"/>
    </row>
    <row r="2170" spans="11:11" x14ac:dyDescent="0.2">
      <c r="K2170"/>
    </row>
    <row r="2171" spans="11:11" x14ac:dyDescent="0.2">
      <c r="K2171"/>
    </row>
    <row r="2172" spans="11:11" x14ac:dyDescent="0.2">
      <c r="K2172"/>
    </row>
    <row r="2173" spans="11:11" x14ac:dyDescent="0.2">
      <c r="K2173"/>
    </row>
    <row r="2174" spans="11:11" x14ac:dyDescent="0.2">
      <c r="K2174"/>
    </row>
    <row r="2175" spans="11:11" x14ac:dyDescent="0.2">
      <c r="K2175"/>
    </row>
    <row r="2176" spans="11:11" x14ac:dyDescent="0.2">
      <c r="K2176"/>
    </row>
    <row r="2177" spans="11:11" x14ac:dyDescent="0.2">
      <c r="K2177"/>
    </row>
    <row r="2178" spans="11:11" x14ac:dyDescent="0.2">
      <c r="K2178"/>
    </row>
    <row r="2179" spans="11:11" x14ac:dyDescent="0.2">
      <c r="K2179"/>
    </row>
    <row r="2180" spans="11:11" x14ac:dyDescent="0.2">
      <c r="K2180"/>
    </row>
    <row r="2181" spans="11:11" x14ac:dyDescent="0.2">
      <c r="K2181"/>
    </row>
    <row r="2182" spans="11:11" x14ac:dyDescent="0.2">
      <c r="K2182"/>
    </row>
    <row r="2183" spans="11:11" x14ac:dyDescent="0.2">
      <c r="K2183"/>
    </row>
    <row r="2184" spans="11:11" x14ac:dyDescent="0.2">
      <c r="K2184"/>
    </row>
    <row r="2185" spans="11:11" x14ac:dyDescent="0.2">
      <c r="K2185"/>
    </row>
    <row r="2186" spans="11:11" x14ac:dyDescent="0.2">
      <c r="K2186"/>
    </row>
    <row r="2187" spans="11:11" x14ac:dyDescent="0.2">
      <c r="K2187"/>
    </row>
    <row r="2188" spans="11:11" x14ac:dyDescent="0.2">
      <c r="K2188"/>
    </row>
    <row r="2189" spans="11:11" x14ac:dyDescent="0.2">
      <c r="K2189"/>
    </row>
    <row r="2190" spans="11:11" x14ac:dyDescent="0.2">
      <c r="K2190"/>
    </row>
    <row r="2191" spans="11:11" x14ac:dyDescent="0.2">
      <c r="K2191"/>
    </row>
    <row r="2192" spans="11:11" x14ac:dyDescent="0.2">
      <c r="K2192"/>
    </row>
    <row r="2193" spans="11:11" x14ac:dyDescent="0.2">
      <c r="K2193"/>
    </row>
    <row r="2194" spans="11:11" x14ac:dyDescent="0.2">
      <c r="K2194"/>
    </row>
    <row r="2195" spans="11:11" x14ac:dyDescent="0.2">
      <c r="K2195"/>
    </row>
    <row r="2196" spans="11:11" x14ac:dyDescent="0.2">
      <c r="K2196"/>
    </row>
    <row r="2197" spans="11:11" x14ac:dyDescent="0.2">
      <c r="K2197"/>
    </row>
    <row r="2198" spans="11:11" x14ac:dyDescent="0.2">
      <c r="K2198"/>
    </row>
    <row r="2199" spans="11:11" x14ac:dyDescent="0.2">
      <c r="K2199"/>
    </row>
    <row r="2200" spans="11:11" x14ac:dyDescent="0.2">
      <c r="K2200"/>
    </row>
    <row r="2201" spans="11:11" x14ac:dyDescent="0.2">
      <c r="K2201"/>
    </row>
    <row r="2202" spans="11:11" x14ac:dyDescent="0.2">
      <c r="K2202"/>
    </row>
    <row r="2203" spans="11:11" x14ac:dyDescent="0.2">
      <c r="K2203"/>
    </row>
    <row r="2204" spans="11:11" x14ac:dyDescent="0.2">
      <c r="K2204"/>
    </row>
    <row r="2205" spans="11:11" x14ac:dyDescent="0.2">
      <c r="K2205"/>
    </row>
    <row r="2206" spans="11:11" x14ac:dyDescent="0.2">
      <c r="K2206"/>
    </row>
    <row r="2207" spans="11:11" x14ac:dyDescent="0.2">
      <c r="K2207"/>
    </row>
    <row r="2208" spans="11:11" x14ac:dyDescent="0.2">
      <c r="K2208"/>
    </row>
    <row r="2209" spans="11:11" x14ac:dyDescent="0.2">
      <c r="K2209"/>
    </row>
    <row r="2210" spans="11:11" x14ac:dyDescent="0.2">
      <c r="K2210"/>
    </row>
    <row r="2211" spans="11:11" x14ac:dyDescent="0.2">
      <c r="K2211"/>
    </row>
    <row r="2212" spans="11:11" x14ac:dyDescent="0.2">
      <c r="K2212"/>
    </row>
    <row r="2213" spans="11:11" x14ac:dyDescent="0.2">
      <c r="K2213"/>
    </row>
    <row r="2214" spans="11:11" x14ac:dyDescent="0.2">
      <c r="K2214"/>
    </row>
    <row r="2215" spans="11:11" x14ac:dyDescent="0.2">
      <c r="K2215"/>
    </row>
    <row r="2216" spans="11:11" x14ac:dyDescent="0.2">
      <c r="K2216"/>
    </row>
    <row r="2217" spans="11:11" x14ac:dyDescent="0.2">
      <c r="K2217"/>
    </row>
    <row r="2218" spans="11:11" x14ac:dyDescent="0.2">
      <c r="K2218"/>
    </row>
    <row r="2219" spans="11:11" x14ac:dyDescent="0.2">
      <c r="K2219"/>
    </row>
    <row r="2220" spans="11:11" x14ac:dyDescent="0.2">
      <c r="K2220"/>
    </row>
    <row r="2221" spans="11:11" x14ac:dyDescent="0.2">
      <c r="K2221"/>
    </row>
    <row r="2222" spans="11:11" x14ac:dyDescent="0.2">
      <c r="K2222"/>
    </row>
    <row r="2223" spans="11:11" x14ac:dyDescent="0.2">
      <c r="K2223"/>
    </row>
    <row r="2224" spans="11:11" x14ac:dyDescent="0.2">
      <c r="K2224"/>
    </row>
    <row r="2225" spans="11:11" x14ac:dyDescent="0.2">
      <c r="K2225"/>
    </row>
    <row r="2226" spans="11:11" x14ac:dyDescent="0.2">
      <c r="K2226"/>
    </row>
    <row r="2227" spans="11:11" x14ac:dyDescent="0.2">
      <c r="K2227"/>
    </row>
    <row r="2228" spans="11:11" x14ac:dyDescent="0.2">
      <c r="K2228"/>
    </row>
    <row r="2229" spans="11:11" x14ac:dyDescent="0.2">
      <c r="K2229"/>
    </row>
    <row r="2230" spans="11:11" x14ac:dyDescent="0.2">
      <c r="K2230"/>
    </row>
    <row r="2231" spans="11:11" x14ac:dyDescent="0.2">
      <c r="K2231"/>
    </row>
    <row r="2232" spans="11:11" x14ac:dyDescent="0.2">
      <c r="K2232"/>
    </row>
    <row r="2233" spans="11:11" x14ac:dyDescent="0.2">
      <c r="K2233"/>
    </row>
    <row r="2234" spans="11:11" x14ac:dyDescent="0.2">
      <c r="K2234"/>
    </row>
    <row r="2235" spans="11:11" x14ac:dyDescent="0.2">
      <c r="K2235"/>
    </row>
    <row r="2236" spans="11:11" x14ac:dyDescent="0.2">
      <c r="K2236"/>
    </row>
    <row r="2237" spans="11:11" x14ac:dyDescent="0.2">
      <c r="K2237"/>
    </row>
    <row r="2238" spans="11:11" x14ac:dyDescent="0.2">
      <c r="K2238"/>
    </row>
    <row r="2239" spans="11:11" x14ac:dyDescent="0.2">
      <c r="K2239"/>
    </row>
    <row r="2240" spans="11:11" x14ac:dyDescent="0.2">
      <c r="K2240"/>
    </row>
    <row r="2241" spans="11:11" x14ac:dyDescent="0.2">
      <c r="K2241"/>
    </row>
    <row r="2242" spans="11:11" x14ac:dyDescent="0.2">
      <c r="K2242"/>
    </row>
    <row r="2243" spans="11:11" x14ac:dyDescent="0.2">
      <c r="K2243"/>
    </row>
    <row r="2244" spans="11:11" x14ac:dyDescent="0.2">
      <c r="K2244"/>
    </row>
    <row r="2245" spans="11:11" x14ac:dyDescent="0.2">
      <c r="K2245"/>
    </row>
    <row r="2246" spans="11:11" x14ac:dyDescent="0.2">
      <c r="K2246"/>
    </row>
    <row r="2247" spans="11:11" x14ac:dyDescent="0.2">
      <c r="K2247"/>
    </row>
    <row r="2248" spans="11:11" x14ac:dyDescent="0.2">
      <c r="K2248"/>
    </row>
    <row r="2249" spans="11:11" x14ac:dyDescent="0.2">
      <c r="K2249"/>
    </row>
    <row r="2250" spans="11:11" x14ac:dyDescent="0.2">
      <c r="K2250"/>
    </row>
    <row r="2251" spans="11:11" x14ac:dyDescent="0.2">
      <c r="K2251"/>
    </row>
    <row r="2252" spans="11:11" x14ac:dyDescent="0.2">
      <c r="K2252"/>
    </row>
    <row r="2253" spans="11:11" x14ac:dyDescent="0.2">
      <c r="K2253"/>
    </row>
    <row r="2254" spans="11:11" x14ac:dyDescent="0.2">
      <c r="K2254"/>
    </row>
    <row r="2255" spans="11:11" x14ac:dyDescent="0.2">
      <c r="K2255"/>
    </row>
    <row r="2256" spans="11:11" x14ac:dyDescent="0.2">
      <c r="K2256"/>
    </row>
    <row r="2257" spans="11:11" x14ac:dyDescent="0.2">
      <c r="K2257"/>
    </row>
    <row r="2258" spans="11:11" x14ac:dyDescent="0.2">
      <c r="K2258"/>
    </row>
    <row r="2259" spans="11:11" x14ac:dyDescent="0.2">
      <c r="K2259"/>
    </row>
    <row r="2260" spans="11:11" x14ac:dyDescent="0.2">
      <c r="K2260"/>
    </row>
    <row r="2261" spans="11:11" x14ac:dyDescent="0.2">
      <c r="K2261"/>
    </row>
    <row r="2262" spans="11:11" x14ac:dyDescent="0.2">
      <c r="K2262"/>
    </row>
    <row r="2263" spans="11:11" x14ac:dyDescent="0.2">
      <c r="K2263"/>
    </row>
    <row r="2264" spans="11:11" x14ac:dyDescent="0.2">
      <c r="K2264"/>
    </row>
    <row r="2265" spans="11:11" x14ac:dyDescent="0.2">
      <c r="K2265"/>
    </row>
    <row r="2266" spans="11:11" x14ac:dyDescent="0.2">
      <c r="K2266"/>
    </row>
    <row r="2267" spans="11:11" x14ac:dyDescent="0.2">
      <c r="K2267"/>
    </row>
    <row r="2268" spans="11:11" x14ac:dyDescent="0.2">
      <c r="K2268"/>
    </row>
    <row r="2269" spans="11:11" x14ac:dyDescent="0.2">
      <c r="K2269"/>
    </row>
    <row r="2270" spans="11:11" x14ac:dyDescent="0.2">
      <c r="K2270"/>
    </row>
    <row r="2271" spans="11:11" x14ac:dyDescent="0.2">
      <c r="K2271"/>
    </row>
    <row r="2272" spans="11:11" x14ac:dyDescent="0.2">
      <c r="K2272"/>
    </row>
    <row r="2273" spans="11:11" x14ac:dyDescent="0.2">
      <c r="K2273"/>
    </row>
    <row r="2274" spans="11:11" x14ac:dyDescent="0.2">
      <c r="K2274"/>
    </row>
    <row r="2275" spans="11:11" x14ac:dyDescent="0.2">
      <c r="K2275"/>
    </row>
    <row r="2276" spans="11:11" x14ac:dyDescent="0.2">
      <c r="K2276"/>
    </row>
    <row r="2277" spans="11:11" x14ac:dyDescent="0.2">
      <c r="K2277"/>
    </row>
    <row r="2278" spans="11:11" x14ac:dyDescent="0.2">
      <c r="K2278"/>
    </row>
    <row r="2279" spans="11:11" x14ac:dyDescent="0.2">
      <c r="K2279"/>
    </row>
    <row r="2280" spans="11:11" x14ac:dyDescent="0.2">
      <c r="K2280"/>
    </row>
    <row r="2281" spans="11:11" x14ac:dyDescent="0.2">
      <c r="K2281"/>
    </row>
    <row r="2282" spans="11:11" x14ac:dyDescent="0.2">
      <c r="K2282"/>
    </row>
    <row r="2283" spans="11:11" x14ac:dyDescent="0.2">
      <c r="K2283"/>
    </row>
    <row r="2284" spans="11:11" x14ac:dyDescent="0.2">
      <c r="K2284"/>
    </row>
    <row r="2285" spans="11:11" x14ac:dyDescent="0.2">
      <c r="K2285"/>
    </row>
    <row r="2286" spans="11:11" x14ac:dyDescent="0.2">
      <c r="K2286"/>
    </row>
    <row r="2287" spans="11:11" x14ac:dyDescent="0.2">
      <c r="K2287"/>
    </row>
    <row r="2288" spans="11:11" x14ac:dyDescent="0.2">
      <c r="K2288"/>
    </row>
    <row r="2289" spans="11:11" x14ac:dyDescent="0.2">
      <c r="K2289"/>
    </row>
    <row r="2290" spans="11:11" x14ac:dyDescent="0.2">
      <c r="K2290"/>
    </row>
    <row r="2291" spans="11:11" x14ac:dyDescent="0.2">
      <c r="K2291"/>
    </row>
    <row r="2292" spans="11:11" x14ac:dyDescent="0.2">
      <c r="K2292"/>
    </row>
    <row r="2293" spans="11:11" x14ac:dyDescent="0.2">
      <c r="K2293"/>
    </row>
    <row r="2294" spans="11:11" x14ac:dyDescent="0.2">
      <c r="K2294"/>
    </row>
    <row r="2295" spans="11:11" x14ac:dyDescent="0.2">
      <c r="K2295"/>
    </row>
    <row r="2296" spans="11:11" x14ac:dyDescent="0.2">
      <c r="K2296"/>
    </row>
    <row r="2297" spans="11:11" x14ac:dyDescent="0.2">
      <c r="K2297"/>
    </row>
    <row r="2298" spans="11:11" x14ac:dyDescent="0.2">
      <c r="K2298"/>
    </row>
    <row r="2299" spans="11:11" x14ac:dyDescent="0.2">
      <c r="K2299"/>
    </row>
    <row r="2300" spans="11:11" x14ac:dyDescent="0.2">
      <c r="K2300"/>
    </row>
    <row r="2301" spans="11:11" x14ac:dyDescent="0.2">
      <c r="K2301"/>
    </row>
    <row r="2302" spans="11:11" x14ac:dyDescent="0.2">
      <c r="K2302"/>
    </row>
    <row r="2303" spans="11:11" x14ac:dyDescent="0.2">
      <c r="K2303"/>
    </row>
    <row r="2304" spans="11:11" x14ac:dyDescent="0.2">
      <c r="K2304"/>
    </row>
    <row r="2305" spans="11:11" x14ac:dyDescent="0.2">
      <c r="K2305"/>
    </row>
    <row r="2306" spans="11:11" x14ac:dyDescent="0.2">
      <c r="K2306"/>
    </row>
    <row r="2307" spans="11:11" x14ac:dyDescent="0.2">
      <c r="K2307"/>
    </row>
    <row r="2308" spans="11:11" x14ac:dyDescent="0.2">
      <c r="K2308"/>
    </row>
    <row r="2309" spans="11:11" x14ac:dyDescent="0.2">
      <c r="K2309"/>
    </row>
    <row r="2310" spans="11:11" x14ac:dyDescent="0.2">
      <c r="K2310"/>
    </row>
    <row r="2311" spans="11:11" x14ac:dyDescent="0.2">
      <c r="K2311"/>
    </row>
    <row r="2312" spans="11:11" x14ac:dyDescent="0.2">
      <c r="K2312"/>
    </row>
    <row r="2313" spans="11:11" x14ac:dyDescent="0.2">
      <c r="K2313"/>
    </row>
    <row r="2314" spans="11:11" x14ac:dyDescent="0.2">
      <c r="K2314"/>
    </row>
    <row r="2315" spans="11:11" x14ac:dyDescent="0.2">
      <c r="K2315"/>
    </row>
    <row r="2316" spans="11:11" x14ac:dyDescent="0.2">
      <c r="K2316"/>
    </row>
    <row r="2317" spans="11:11" x14ac:dyDescent="0.2">
      <c r="K2317"/>
    </row>
    <row r="2318" spans="11:11" x14ac:dyDescent="0.2">
      <c r="K2318"/>
    </row>
    <row r="2319" spans="11:11" x14ac:dyDescent="0.2">
      <c r="K2319"/>
    </row>
    <row r="2320" spans="11:11" x14ac:dyDescent="0.2">
      <c r="K2320"/>
    </row>
    <row r="2321" spans="11:11" x14ac:dyDescent="0.2">
      <c r="K2321"/>
    </row>
    <row r="2322" spans="11:11" x14ac:dyDescent="0.2">
      <c r="K2322"/>
    </row>
    <row r="2323" spans="11:11" x14ac:dyDescent="0.2">
      <c r="K2323"/>
    </row>
    <row r="2324" spans="11:11" x14ac:dyDescent="0.2">
      <c r="K2324"/>
    </row>
    <row r="2325" spans="11:11" x14ac:dyDescent="0.2">
      <c r="K2325"/>
    </row>
    <row r="2326" spans="11:11" x14ac:dyDescent="0.2">
      <c r="K2326"/>
    </row>
    <row r="2327" spans="11:11" x14ac:dyDescent="0.2">
      <c r="K2327"/>
    </row>
    <row r="2328" spans="11:11" x14ac:dyDescent="0.2">
      <c r="K2328"/>
    </row>
    <row r="2329" spans="11:11" x14ac:dyDescent="0.2">
      <c r="K2329"/>
    </row>
    <row r="2330" spans="11:11" x14ac:dyDescent="0.2">
      <c r="K2330"/>
    </row>
    <row r="2331" spans="11:11" x14ac:dyDescent="0.2">
      <c r="K2331"/>
    </row>
    <row r="2332" spans="11:11" x14ac:dyDescent="0.2">
      <c r="K2332"/>
    </row>
    <row r="2333" spans="11:11" x14ac:dyDescent="0.2">
      <c r="K2333"/>
    </row>
    <row r="2334" spans="11:11" x14ac:dyDescent="0.2">
      <c r="K2334"/>
    </row>
    <row r="2335" spans="11:11" x14ac:dyDescent="0.2">
      <c r="K2335"/>
    </row>
    <row r="2336" spans="11:11" x14ac:dyDescent="0.2">
      <c r="K2336"/>
    </row>
    <row r="2337" spans="11:11" x14ac:dyDescent="0.2">
      <c r="K2337"/>
    </row>
    <row r="2338" spans="11:11" x14ac:dyDescent="0.2">
      <c r="K2338"/>
    </row>
    <row r="2339" spans="11:11" x14ac:dyDescent="0.2">
      <c r="K2339"/>
    </row>
    <row r="2340" spans="11:11" x14ac:dyDescent="0.2">
      <c r="K2340"/>
    </row>
    <row r="2341" spans="11:11" x14ac:dyDescent="0.2">
      <c r="K2341"/>
    </row>
    <row r="2342" spans="11:11" x14ac:dyDescent="0.2">
      <c r="K2342"/>
    </row>
    <row r="2343" spans="11:11" x14ac:dyDescent="0.2">
      <c r="K2343"/>
    </row>
    <row r="2344" spans="11:11" x14ac:dyDescent="0.2">
      <c r="K2344"/>
    </row>
    <row r="2345" spans="11:11" x14ac:dyDescent="0.2">
      <c r="K2345"/>
    </row>
    <row r="2346" spans="11:11" x14ac:dyDescent="0.2">
      <c r="K2346"/>
    </row>
    <row r="2347" spans="11:11" x14ac:dyDescent="0.2">
      <c r="K2347"/>
    </row>
    <row r="2348" spans="11:11" x14ac:dyDescent="0.2">
      <c r="K2348"/>
    </row>
    <row r="2349" spans="11:11" x14ac:dyDescent="0.2">
      <c r="K2349"/>
    </row>
    <row r="2350" spans="11:11" x14ac:dyDescent="0.2">
      <c r="K2350"/>
    </row>
    <row r="2351" spans="11:11" x14ac:dyDescent="0.2">
      <c r="K2351"/>
    </row>
    <row r="2352" spans="11:11" x14ac:dyDescent="0.2">
      <c r="K2352"/>
    </row>
    <row r="2353" spans="11:11" x14ac:dyDescent="0.2">
      <c r="K2353"/>
    </row>
    <row r="2354" spans="11:11" x14ac:dyDescent="0.2">
      <c r="K2354"/>
    </row>
    <row r="2355" spans="11:11" x14ac:dyDescent="0.2">
      <c r="K2355"/>
    </row>
    <row r="2356" spans="11:11" x14ac:dyDescent="0.2">
      <c r="K2356"/>
    </row>
    <row r="2357" spans="11:11" x14ac:dyDescent="0.2">
      <c r="K2357"/>
    </row>
    <row r="2358" spans="11:11" x14ac:dyDescent="0.2">
      <c r="K2358"/>
    </row>
    <row r="2359" spans="11:11" x14ac:dyDescent="0.2">
      <c r="K2359"/>
    </row>
    <row r="2360" spans="11:11" x14ac:dyDescent="0.2">
      <c r="K2360"/>
    </row>
    <row r="2361" spans="11:11" x14ac:dyDescent="0.2">
      <c r="K2361"/>
    </row>
    <row r="2362" spans="11:11" x14ac:dyDescent="0.2">
      <c r="K2362"/>
    </row>
    <row r="2363" spans="11:11" x14ac:dyDescent="0.2">
      <c r="K2363"/>
    </row>
    <row r="2364" spans="11:11" x14ac:dyDescent="0.2">
      <c r="K2364"/>
    </row>
    <row r="2365" spans="11:11" x14ac:dyDescent="0.2">
      <c r="K2365"/>
    </row>
    <row r="2366" spans="11:11" x14ac:dyDescent="0.2">
      <c r="K2366"/>
    </row>
    <row r="2367" spans="11:11" x14ac:dyDescent="0.2">
      <c r="K2367"/>
    </row>
    <row r="2368" spans="11:11" x14ac:dyDescent="0.2">
      <c r="K2368"/>
    </row>
    <row r="2369" spans="11:11" x14ac:dyDescent="0.2">
      <c r="K2369"/>
    </row>
    <row r="2370" spans="11:11" x14ac:dyDescent="0.2">
      <c r="K2370"/>
    </row>
    <row r="2371" spans="11:11" x14ac:dyDescent="0.2">
      <c r="K2371"/>
    </row>
    <row r="2372" spans="11:11" x14ac:dyDescent="0.2">
      <c r="K2372"/>
    </row>
    <row r="2373" spans="11:11" x14ac:dyDescent="0.2">
      <c r="K2373"/>
    </row>
    <row r="2374" spans="11:11" x14ac:dyDescent="0.2">
      <c r="K2374"/>
    </row>
    <row r="2375" spans="11:11" x14ac:dyDescent="0.2">
      <c r="K2375"/>
    </row>
    <row r="2376" spans="11:11" x14ac:dyDescent="0.2">
      <c r="K2376"/>
    </row>
    <row r="2377" spans="11:11" x14ac:dyDescent="0.2">
      <c r="K2377"/>
    </row>
    <row r="2378" spans="11:11" x14ac:dyDescent="0.2">
      <c r="K2378"/>
    </row>
    <row r="2379" spans="11:11" x14ac:dyDescent="0.2">
      <c r="K2379"/>
    </row>
    <row r="2380" spans="11:11" x14ac:dyDescent="0.2">
      <c r="K2380"/>
    </row>
    <row r="2381" spans="11:11" x14ac:dyDescent="0.2">
      <c r="K2381"/>
    </row>
    <row r="2382" spans="11:11" x14ac:dyDescent="0.2">
      <c r="K2382"/>
    </row>
    <row r="2383" spans="11:11" x14ac:dyDescent="0.2">
      <c r="K2383"/>
    </row>
    <row r="2384" spans="11:11" x14ac:dyDescent="0.2">
      <c r="K2384"/>
    </row>
    <row r="2385" spans="11:11" x14ac:dyDescent="0.2">
      <c r="K2385"/>
    </row>
    <row r="2386" spans="11:11" x14ac:dyDescent="0.2">
      <c r="K2386"/>
    </row>
    <row r="2387" spans="11:11" x14ac:dyDescent="0.2">
      <c r="K2387"/>
    </row>
    <row r="2388" spans="11:11" x14ac:dyDescent="0.2">
      <c r="K2388"/>
    </row>
    <row r="2389" spans="11:11" x14ac:dyDescent="0.2">
      <c r="K2389"/>
    </row>
    <row r="2390" spans="11:11" x14ac:dyDescent="0.2">
      <c r="K2390"/>
    </row>
    <row r="2391" spans="11:11" x14ac:dyDescent="0.2">
      <c r="K2391"/>
    </row>
    <row r="2392" spans="11:11" x14ac:dyDescent="0.2">
      <c r="K2392"/>
    </row>
    <row r="2393" spans="11:11" x14ac:dyDescent="0.2">
      <c r="K2393"/>
    </row>
    <row r="2394" spans="11:11" x14ac:dyDescent="0.2">
      <c r="K2394"/>
    </row>
    <row r="2395" spans="11:11" x14ac:dyDescent="0.2">
      <c r="K2395"/>
    </row>
    <row r="2396" spans="11:11" x14ac:dyDescent="0.2">
      <c r="K2396"/>
    </row>
    <row r="2397" spans="11:11" x14ac:dyDescent="0.2">
      <c r="K2397"/>
    </row>
    <row r="2398" spans="11:11" x14ac:dyDescent="0.2">
      <c r="K2398"/>
    </row>
    <row r="2399" spans="11:11" x14ac:dyDescent="0.2">
      <c r="K2399"/>
    </row>
    <row r="2400" spans="11:11" x14ac:dyDescent="0.2">
      <c r="K2400"/>
    </row>
    <row r="2401" spans="11:11" x14ac:dyDescent="0.2">
      <c r="K2401"/>
    </row>
    <row r="2402" spans="11:11" x14ac:dyDescent="0.2">
      <c r="K2402"/>
    </row>
    <row r="2403" spans="11:11" x14ac:dyDescent="0.2">
      <c r="K2403"/>
    </row>
    <row r="2404" spans="11:11" x14ac:dyDescent="0.2">
      <c r="K2404"/>
    </row>
    <row r="2405" spans="11:11" x14ac:dyDescent="0.2">
      <c r="K2405"/>
    </row>
    <row r="2406" spans="11:11" x14ac:dyDescent="0.2">
      <c r="K2406"/>
    </row>
    <row r="2407" spans="11:11" x14ac:dyDescent="0.2">
      <c r="K2407"/>
    </row>
    <row r="2408" spans="11:11" x14ac:dyDescent="0.2">
      <c r="K2408"/>
    </row>
    <row r="2409" spans="11:11" x14ac:dyDescent="0.2">
      <c r="K2409"/>
    </row>
    <row r="2410" spans="11:11" x14ac:dyDescent="0.2">
      <c r="K2410"/>
    </row>
    <row r="2411" spans="11:11" x14ac:dyDescent="0.2">
      <c r="K2411"/>
    </row>
    <row r="2412" spans="11:11" x14ac:dyDescent="0.2">
      <c r="K2412"/>
    </row>
    <row r="2413" spans="11:11" x14ac:dyDescent="0.2">
      <c r="K2413"/>
    </row>
    <row r="2414" spans="11:11" x14ac:dyDescent="0.2">
      <c r="K2414"/>
    </row>
    <row r="2415" spans="11:11" x14ac:dyDescent="0.2">
      <c r="K2415"/>
    </row>
    <row r="2416" spans="11:11" x14ac:dyDescent="0.2">
      <c r="K2416"/>
    </row>
    <row r="2417" spans="11:11" x14ac:dyDescent="0.2">
      <c r="K2417"/>
    </row>
    <row r="2418" spans="11:11" x14ac:dyDescent="0.2">
      <c r="K2418"/>
    </row>
    <row r="2419" spans="11:11" x14ac:dyDescent="0.2">
      <c r="K2419"/>
    </row>
    <row r="2420" spans="11:11" x14ac:dyDescent="0.2">
      <c r="K2420"/>
    </row>
    <row r="2421" spans="11:11" x14ac:dyDescent="0.2">
      <c r="K2421"/>
    </row>
    <row r="2422" spans="11:11" x14ac:dyDescent="0.2">
      <c r="K2422"/>
    </row>
    <row r="2423" spans="11:11" x14ac:dyDescent="0.2">
      <c r="K2423"/>
    </row>
    <row r="2424" spans="11:11" x14ac:dyDescent="0.2">
      <c r="K2424"/>
    </row>
    <row r="2425" spans="11:11" x14ac:dyDescent="0.2">
      <c r="K2425"/>
    </row>
    <row r="2426" spans="11:11" x14ac:dyDescent="0.2">
      <c r="K2426"/>
    </row>
    <row r="2427" spans="11:11" x14ac:dyDescent="0.2">
      <c r="K2427"/>
    </row>
    <row r="2428" spans="11:11" x14ac:dyDescent="0.2">
      <c r="K2428"/>
    </row>
    <row r="2429" spans="11:11" x14ac:dyDescent="0.2">
      <c r="K2429"/>
    </row>
    <row r="2430" spans="11:11" x14ac:dyDescent="0.2">
      <c r="K2430"/>
    </row>
    <row r="2431" spans="11:11" x14ac:dyDescent="0.2">
      <c r="K2431"/>
    </row>
    <row r="2432" spans="11:11" x14ac:dyDescent="0.2">
      <c r="K2432"/>
    </row>
    <row r="2433" spans="11:11" x14ac:dyDescent="0.2">
      <c r="K2433"/>
    </row>
    <row r="2434" spans="11:11" x14ac:dyDescent="0.2">
      <c r="K2434"/>
    </row>
    <row r="2435" spans="11:11" x14ac:dyDescent="0.2">
      <c r="K2435"/>
    </row>
    <row r="2436" spans="11:11" x14ac:dyDescent="0.2">
      <c r="K2436"/>
    </row>
    <row r="2437" spans="11:11" x14ac:dyDescent="0.2">
      <c r="K2437"/>
    </row>
    <row r="2438" spans="11:11" x14ac:dyDescent="0.2">
      <c r="K2438"/>
    </row>
    <row r="2439" spans="11:11" x14ac:dyDescent="0.2">
      <c r="K2439"/>
    </row>
    <row r="2440" spans="11:11" x14ac:dyDescent="0.2">
      <c r="K2440"/>
    </row>
    <row r="2441" spans="11:11" x14ac:dyDescent="0.2">
      <c r="K2441"/>
    </row>
    <row r="2442" spans="11:11" x14ac:dyDescent="0.2">
      <c r="K2442"/>
    </row>
    <row r="2443" spans="11:11" x14ac:dyDescent="0.2">
      <c r="K2443"/>
    </row>
    <row r="2444" spans="11:11" x14ac:dyDescent="0.2">
      <c r="K2444"/>
    </row>
    <row r="2445" spans="11:11" x14ac:dyDescent="0.2">
      <c r="K2445"/>
    </row>
    <row r="2446" spans="11:11" x14ac:dyDescent="0.2">
      <c r="K2446"/>
    </row>
    <row r="2447" spans="11:11" x14ac:dyDescent="0.2">
      <c r="K2447"/>
    </row>
    <row r="2448" spans="11:11" x14ac:dyDescent="0.2">
      <c r="K2448"/>
    </row>
    <row r="2449" spans="11:11" x14ac:dyDescent="0.2">
      <c r="K2449"/>
    </row>
    <row r="2450" spans="11:11" x14ac:dyDescent="0.2">
      <c r="K2450"/>
    </row>
    <row r="2451" spans="11:11" x14ac:dyDescent="0.2">
      <c r="K2451"/>
    </row>
    <row r="2452" spans="11:11" x14ac:dyDescent="0.2">
      <c r="K2452"/>
    </row>
    <row r="2453" spans="11:11" x14ac:dyDescent="0.2">
      <c r="K2453"/>
    </row>
    <row r="2454" spans="11:11" x14ac:dyDescent="0.2">
      <c r="K2454"/>
    </row>
    <row r="2455" spans="11:11" x14ac:dyDescent="0.2">
      <c r="K2455"/>
    </row>
    <row r="2456" spans="11:11" x14ac:dyDescent="0.2">
      <c r="K2456"/>
    </row>
    <row r="2457" spans="11:11" x14ac:dyDescent="0.2">
      <c r="K2457"/>
    </row>
    <row r="2458" spans="11:11" x14ac:dyDescent="0.2">
      <c r="K2458"/>
    </row>
    <row r="2459" spans="11:11" x14ac:dyDescent="0.2">
      <c r="K2459"/>
    </row>
    <row r="2460" spans="11:11" x14ac:dyDescent="0.2">
      <c r="K2460"/>
    </row>
    <row r="2461" spans="11:11" x14ac:dyDescent="0.2">
      <c r="K2461"/>
    </row>
    <row r="2462" spans="11:11" x14ac:dyDescent="0.2">
      <c r="K2462"/>
    </row>
    <row r="2463" spans="11:11" x14ac:dyDescent="0.2">
      <c r="K2463"/>
    </row>
    <row r="2464" spans="11:11" x14ac:dyDescent="0.2">
      <c r="K2464"/>
    </row>
    <row r="2465" spans="11:11" x14ac:dyDescent="0.2">
      <c r="K2465"/>
    </row>
    <row r="2466" spans="11:11" x14ac:dyDescent="0.2">
      <c r="K2466"/>
    </row>
    <row r="2467" spans="11:11" x14ac:dyDescent="0.2">
      <c r="K2467"/>
    </row>
    <row r="2468" spans="11:11" x14ac:dyDescent="0.2">
      <c r="K2468"/>
    </row>
    <row r="2469" spans="11:11" x14ac:dyDescent="0.2">
      <c r="K2469"/>
    </row>
    <row r="2470" spans="11:11" x14ac:dyDescent="0.2">
      <c r="K2470"/>
    </row>
    <row r="2471" spans="11:11" x14ac:dyDescent="0.2">
      <c r="K2471"/>
    </row>
    <row r="2472" spans="11:11" x14ac:dyDescent="0.2">
      <c r="K2472"/>
    </row>
    <row r="2473" spans="11:11" x14ac:dyDescent="0.2">
      <c r="K2473"/>
    </row>
    <row r="2474" spans="11:11" x14ac:dyDescent="0.2">
      <c r="K2474"/>
    </row>
    <row r="2475" spans="11:11" x14ac:dyDescent="0.2">
      <c r="K2475"/>
    </row>
    <row r="2476" spans="11:11" x14ac:dyDescent="0.2">
      <c r="K2476"/>
    </row>
    <row r="2477" spans="11:11" x14ac:dyDescent="0.2">
      <c r="K2477"/>
    </row>
    <row r="2478" spans="11:11" x14ac:dyDescent="0.2">
      <c r="K2478"/>
    </row>
    <row r="2479" spans="11:11" x14ac:dyDescent="0.2">
      <c r="K2479"/>
    </row>
    <row r="2480" spans="11:11" x14ac:dyDescent="0.2">
      <c r="K2480"/>
    </row>
    <row r="2481" spans="11:11" x14ac:dyDescent="0.2">
      <c r="K2481"/>
    </row>
    <row r="2482" spans="11:11" x14ac:dyDescent="0.2">
      <c r="K2482"/>
    </row>
    <row r="2483" spans="11:11" x14ac:dyDescent="0.2">
      <c r="K2483"/>
    </row>
    <row r="2484" spans="11:11" x14ac:dyDescent="0.2">
      <c r="K2484"/>
    </row>
    <row r="2485" spans="11:11" x14ac:dyDescent="0.2">
      <c r="K2485"/>
    </row>
    <row r="2486" spans="11:11" x14ac:dyDescent="0.2">
      <c r="K2486"/>
    </row>
    <row r="2487" spans="11:11" x14ac:dyDescent="0.2">
      <c r="K2487"/>
    </row>
    <row r="2488" spans="11:11" x14ac:dyDescent="0.2">
      <c r="K2488"/>
    </row>
    <row r="2489" spans="11:11" x14ac:dyDescent="0.2">
      <c r="K2489"/>
    </row>
    <row r="2490" spans="11:11" x14ac:dyDescent="0.2">
      <c r="K2490"/>
    </row>
    <row r="2491" spans="11:11" x14ac:dyDescent="0.2">
      <c r="K2491"/>
    </row>
    <row r="2492" spans="11:11" x14ac:dyDescent="0.2">
      <c r="K2492"/>
    </row>
    <row r="2493" spans="11:11" x14ac:dyDescent="0.2">
      <c r="K2493"/>
    </row>
    <row r="2494" spans="11:11" x14ac:dyDescent="0.2">
      <c r="K2494"/>
    </row>
    <row r="2495" spans="11:11" x14ac:dyDescent="0.2">
      <c r="K2495"/>
    </row>
    <row r="2496" spans="11:11" x14ac:dyDescent="0.2">
      <c r="K2496"/>
    </row>
    <row r="2497" spans="11:11" x14ac:dyDescent="0.2">
      <c r="K2497"/>
    </row>
    <row r="2498" spans="11:11" x14ac:dyDescent="0.2">
      <c r="K2498"/>
    </row>
    <row r="2499" spans="11:11" x14ac:dyDescent="0.2">
      <c r="K2499"/>
    </row>
    <row r="2500" spans="11:11" x14ac:dyDescent="0.2">
      <c r="K2500"/>
    </row>
    <row r="2501" spans="11:11" x14ac:dyDescent="0.2">
      <c r="K2501"/>
    </row>
    <row r="2502" spans="11:11" x14ac:dyDescent="0.2">
      <c r="K2502"/>
    </row>
    <row r="2503" spans="11:11" x14ac:dyDescent="0.2">
      <c r="K2503"/>
    </row>
    <row r="2504" spans="11:11" x14ac:dyDescent="0.2">
      <c r="K2504"/>
    </row>
    <row r="2505" spans="11:11" x14ac:dyDescent="0.2">
      <c r="K2505"/>
    </row>
    <row r="2506" spans="11:11" x14ac:dyDescent="0.2">
      <c r="K2506"/>
    </row>
    <row r="2507" spans="11:11" x14ac:dyDescent="0.2">
      <c r="K2507"/>
    </row>
    <row r="2508" spans="11:11" x14ac:dyDescent="0.2">
      <c r="K2508"/>
    </row>
    <row r="2509" spans="11:11" x14ac:dyDescent="0.2">
      <c r="K2509"/>
    </row>
    <row r="2510" spans="11:11" x14ac:dyDescent="0.2">
      <c r="K2510"/>
    </row>
    <row r="2511" spans="11:11" x14ac:dyDescent="0.2">
      <c r="K2511"/>
    </row>
    <row r="2512" spans="11:11" x14ac:dyDescent="0.2">
      <c r="K2512"/>
    </row>
    <row r="2513" spans="11:11" x14ac:dyDescent="0.2">
      <c r="K2513"/>
    </row>
    <row r="2514" spans="11:11" x14ac:dyDescent="0.2">
      <c r="K2514"/>
    </row>
    <row r="2515" spans="11:11" x14ac:dyDescent="0.2">
      <c r="K2515"/>
    </row>
    <row r="2516" spans="11:11" x14ac:dyDescent="0.2">
      <c r="K2516"/>
    </row>
    <row r="2517" spans="11:11" x14ac:dyDescent="0.2">
      <c r="K2517"/>
    </row>
    <row r="2518" spans="11:11" x14ac:dyDescent="0.2">
      <c r="K2518"/>
    </row>
    <row r="2519" spans="11:11" x14ac:dyDescent="0.2">
      <c r="K2519"/>
    </row>
    <row r="2520" spans="11:11" x14ac:dyDescent="0.2">
      <c r="K2520"/>
    </row>
    <row r="2521" spans="11:11" x14ac:dyDescent="0.2">
      <c r="K2521"/>
    </row>
    <row r="2522" spans="11:11" x14ac:dyDescent="0.2">
      <c r="K2522"/>
    </row>
    <row r="2523" spans="11:11" x14ac:dyDescent="0.2">
      <c r="K2523"/>
    </row>
    <row r="2524" spans="11:11" x14ac:dyDescent="0.2">
      <c r="K2524"/>
    </row>
    <row r="2525" spans="11:11" x14ac:dyDescent="0.2">
      <c r="K2525"/>
    </row>
    <row r="2526" spans="11:11" x14ac:dyDescent="0.2">
      <c r="K2526"/>
    </row>
    <row r="2527" spans="11:11" x14ac:dyDescent="0.2">
      <c r="K2527"/>
    </row>
    <row r="2528" spans="11:11" x14ac:dyDescent="0.2">
      <c r="K2528"/>
    </row>
    <row r="2529" spans="11:11" x14ac:dyDescent="0.2">
      <c r="K2529"/>
    </row>
    <row r="2530" spans="11:11" x14ac:dyDescent="0.2">
      <c r="K2530"/>
    </row>
    <row r="2531" spans="11:11" x14ac:dyDescent="0.2">
      <c r="K2531"/>
    </row>
    <row r="2532" spans="11:11" x14ac:dyDescent="0.2">
      <c r="K2532"/>
    </row>
    <row r="2533" spans="11:11" x14ac:dyDescent="0.2">
      <c r="K2533"/>
    </row>
    <row r="2534" spans="11:11" x14ac:dyDescent="0.2">
      <c r="K2534"/>
    </row>
    <row r="2535" spans="11:11" x14ac:dyDescent="0.2">
      <c r="K2535"/>
    </row>
    <row r="2536" spans="11:11" x14ac:dyDescent="0.2">
      <c r="K2536"/>
    </row>
    <row r="2537" spans="11:11" x14ac:dyDescent="0.2">
      <c r="K2537"/>
    </row>
    <row r="2538" spans="11:11" x14ac:dyDescent="0.2">
      <c r="K2538"/>
    </row>
    <row r="2539" spans="11:11" x14ac:dyDescent="0.2">
      <c r="K2539"/>
    </row>
    <row r="2540" spans="11:11" x14ac:dyDescent="0.2">
      <c r="K2540"/>
    </row>
    <row r="2541" spans="11:11" x14ac:dyDescent="0.2">
      <c r="K2541"/>
    </row>
    <row r="2542" spans="11:11" x14ac:dyDescent="0.2">
      <c r="K2542"/>
    </row>
    <row r="2543" spans="11:11" x14ac:dyDescent="0.2">
      <c r="K2543"/>
    </row>
    <row r="2544" spans="11:11" x14ac:dyDescent="0.2">
      <c r="K2544"/>
    </row>
    <row r="2545" spans="11:11" x14ac:dyDescent="0.2">
      <c r="K2545"/>
    </row>
    <row r="2546" spans="11:11" x14ac:dyDescent="0.2">
      <c r="K2546"/>
    </row>
    <row r="2547" spans="11:11" x14ac:dyDescent="0.2">
      <c r="K2547"/>
    </row>
    <row r="2548" spans="11:11" x14ac:dyDescent="0.2">
      <c r="K2548"/>
    </row>
    <row r="2549" spans="11:11" x14ac:dyDescent="0.2">
      <c r="K2549"/>
    </row>
    <row r="2550" spans="11:11" x14ac:dyDescent="0.2">
      <c r="K2550"/>
    </row>
    <row r="2551" spans="11:11" x14ac:dyDescent="0.2">
      <c r="K2551"/>
    </row>
    <row r="2552" spans="11:11" x14ac:dyDescent="0.2">
      <c r="K2552"/>
    </row>
    <row r="2553" spans="11:11" x14ac:dyDescent="0.2">
      <c r="K2553"/>
    </row>
    <row r="2554" spans="11:11" x14ac:dyDescent="0.2">
      <c r="K2554"/>
    </row>
    <row r="2555" spans="11:11" x14ac:dyDescent="0.2">
      <c r="K2555"/>
    </row>
    <row r="2556" spans="11:11" x14ac:dyDescent="0.2">
      <c r="K2556"/>
    </row>
    <row r="2557" spans="11:11" x14ac:dyDescent="0.2">
      <c r="K2557"/>
    </row>
    <row r="2558" spans="11:11" x14ac:dyDescent="0.2">
      <c r="K2558"/>
    </row>
    <row r="2559" spans="11:11" x14ac:dyDescent="0.2">
      <c r="K2559"/>
    </row>
    <row r="2560" spans="11:11" x14ac:dyDescent="0.2">
      <c r="K2560"/>
    </row>
    <row r="2561" spans="11:11" x14ac:dyDescent="0.2">
      <c r="K2561"/>
    </row>
    <row r="2562" spans="11:11" x14ac:dyDescent="0.2">
      <c r="K2562"/>
    </row>
    <row r="2563" spans="11:11" x14ac:dyDescent="0.2">
      <c r="K2563"/>
    </row>
    <row r="2564" spans="11:11" x14ac:dyDescent="0.2">
      <c r="K2564"/>
    </row>
    <row r="2565" spans="11:11" x14ac:dyDescent="0.2">
      <c r="K2565"/>
    </row>
    <row r="2566" spans="11:11" x14ac:dyDescent="0.2">
      <c r="K2566"/>
    </row>
    <row r="2567" spans="11:11" x14ac:dyDescent="0.2">
      <c r="K2567"/>
    </row>
    <row r="2568" spans="11:11" x14ac:dyDescent="0.2">
      <c r="K2568"/>
    </row>
    <row r="2569" spans="11:11" x14ac:dyDescent="0.2">
      <c r="K2569"/>
    </row>
    <row r="2570" spans="11:11" x14ac:dyDescent="0.2">
      <c r="K2570"/>
    </row>
    <row r="2571" spans="11:11" x14ac:dyDescent="0.2">
      <c r="K2571"/>
    </row>
    <row r="2572" spans="11:11" x14ac:dyDescent="0.2">
      <c r="K2572"/>
    </row>
    <row r="2573" spans="11:11" x14ac:dyDescent="0.2">
      <c r="K2573"/>
    </row>
    <row r="2574" spans="11:11" x14ac:dyDescent="0.2">
      <c r="K2574"/>
    </row>
    <row r="2575" spans="11:11" x14ac:dyDescent="0.2">
      <c r="K2575"/>
    </row>
    <row r="2576" spans="11:11" x14ac:dyDescent="0.2">
      <c r="K2576"/>
    </row>
    <row r="2577" spans="11:11" x14ac:dyDescent="0.2">
      <c r="K2577"/>
    </row>
    <row r="2578" spans="11:11" x14ac:dyDescent="0.2">
      <c r="K2578"/>
    </row>
    <row r="2579" spans="11:11" x14ac:dyDescent="0.2">
      <c r="K2579"/>
    </row>
    <row r="2580" spans="11:11" x14ac:dyDescent="0.2">
      <c r="K2580"/>
    </row>
    <row r="2581" spans="11:11" x14ac:dyDescent="0.2">
      <c r="K2581"/>
    </row>
    <row r="2582" spans="11:11" x14ac:dyDescent="0.2">
      <c r="K2582"/>
    </row>
    <row r="2583" spans="11:11" x14ac:dyDescent="0.2">
      <c r="K2583"/>
    </row>
    <row r="2584" spans="11:11" x14ac:dyDescent="0.2">
      <c r="K2584"/>
    </row>
    <row r="2585" spans="11:11" x14ac:dyDescent="0.2">
      <c r="K2585"/>
    </row>
    <row r="2586" spans="11:11" x14ac:dyDescent="0.2">
      <c r="K2586"/>
    </row>
    <row r="2587" spans="11:11" x14ac:dyDescent="0.2">
      <c r="K2587"/>
    </row>
    <row r="2588" spans="11:11" x14ac:dyDescent="0.2">
      <c r="K2588"/>
    </row>
    <row r="2589" spans="11:11" x14ac:dyDescent="0.2">
      <c r="K2589"/>
    </row>
    <row r="2590" spans="11:11" x14ac:dyDescent="0.2">
      <c r="K2590"/>
    </row>
    <row r="2591" spans="11:11" x14ac:dyDescent="0.2">
      <c r="K2591"/>
    </row>
    <row r="2592" spans="11:11" x14ac:dyDescent="0.2">
      <c r="K2592"/>
    </row>
    <row r="2593" spans="11:11" x14ac:dyDescent="0.2">
      <c r="K2593"/>
    </row>
    <row r="2594" spans="11:11" x14ac:dyDescent="0.2">
      <c r="K2594"/>
    </row>
    <row r="2595" spans="11:11" x14ac:dyDescent="0.2">
      <c r="K2595"/>
    </row>
    <row r="2596" spans="11:11" x14ac:dyDescent="0.2">
      <c r="K2596"/>
    </row>
    <row r="2597" spans="11:11" x14ac:dyDescent="0.2">
      <c r="K2597"/>
    </row>
    <row r="2598" spans="11:11" x14ac:dyDescent="0.2">
      <c r="K2598"/>
    </row>
    <row r="2599" spans="11:11" x14ac:dyDescent="0.2">
      <c r="K2599"/>
    </row>
    <row r="2600" spans="11:11" x14ac:dyDescent="0.2">
      <c r="K2600"/>
    </row>
    <row r="2601" spans="11:11" x14ac:dyDescent="0.2">
      <c r="K2601"/>
    </row>
    <row r="2602" spans="11:11" x14ac:dyDescent="0.2">
      <c r="K2602"/>
    </row>
    <row r="2603" spans="11:11" x14ac:dyDescent="0.2">
      <c r="K2603"/>
    </row>
    <row r="2604" spans="11:11" x14ac:dyDescent="0.2">
      <c r="K2604"/>
    </row>
    <row r="2605" spans="11:11" x14ac:dyDescent="0.2">
      <c r="K2605"/>
    </row>
    <row r="2606" spans="11:11" x14ac:dyDescent="0.2">
      <c r="K2606"/>
    </row>
    <row r="2607" spans="11:11" x14ac:dyDescent="0.2">
      <c r="K2607"/>
    </row>
    <row r="2608" spans="11:11" x14ac:dyDescent="0.2">
      <c r="K2608"/>
    </row>
    <row r="2609" spans="11:11" x14ac:dyDescent="0.2">
      <c r="K2609"/>
    </row>
    <row r="2610" spans="11:11" x14ac:dyDescent="0.2">
      <c r="K2610"/>
    </row>
    <row r="2611" spans="11:11" x14ac:dyDescent="0.2">
      <c r="K2611"/>
    </row>
    <row r="2612" spans="11:11" x14ac:dyDescent="0.2">
      <c r="K2612"/>
    </row>
    <row r="2613" spans="11:11" x14ac:dyDescent="0.2">
      <c r="K2613"/>
    </row>
    <row r="2614" spans="11:11" x14ac:dyDescent="0.2">
      <c r="K2614"/>
    </row>
    <row r="2615" spans="11:11" x14ac:dyDescent="0.2">
      <c r="K2615"/>
    </row>
    <row r="2616" spans="11:11" x14ac:dyDescent="0.2">
      <c r="K2616"/>
    </row>
    <row r="2617" spans="11:11" x14ac:dyDescent="0.2">
      <c r="K2617"/>
    </row>
    <row r="2618" spans="11:11" x14ac:dyDescent="0.2">
      <c r="K2618"/>
    </row>
    <row r="2619" spans="11:11" x14ac:dyDescent="0.2">
      <c r="K2619"/>
    </row>
    <row r="2620" spans="11:11" x14ac:dyDescent="0.2">
      <c r="K2620"/>
    </row>
    <row r="2621" spans="11:11" x14ac:dyDescent="0.2">
      <c r="K2621"/>
    </row>
    <row r="2622" spans="11:11" x14ac:dyDescent="0.2">
      <c r="K2622"/>
    </row>
    <row r="2623" spans="11:11" x14ac:dyDescent="0.2">
      <c r="K2623"/>
    </row>
    <row r="2624" spans="11:11" x14ac:dyDescent="0.2">
      <c r="K2624"/>
    </row>
    <row r="2625" spans="11:11" x14ac:dyDescent="0.2">
      <c r="K2625"/>
    </row>
    <row r="2626" spans="11:11" x14ac:dyDescent="0.2">
      <c r="K2626"/>
    </row>
    <row r="2627" spans="11:11" x14ac:dyDescent="0.2">
      <c r="K2627"/>
    </row>
    <row r="2628" spans="11:11" x14ac:dyDescent="0.2">
      <c r="K2628"/>
    </row>
    <row r="2629" spans="11:11" x14ac:dyDescent="0.2">
      <c r="K2629"/>
    </row>
    <row r="2630" spans="11:11" x14ac:dyDescent="0.2">
      <c r="K2630"/>
    </row>
    <row r="2631" spans="11:11" x14ac:dyDescent="0.2">
      <c r="K2631"/>
    </row>
    <row r="2632" spans="11:11" x14ac:dyDescent="0.2">
      <c r="K2632"/>
    </row>
    <row r="2633" spans="11:11" x14ac:dyDescent="0.2">
      <c r="K2633"/>
    </row>
    <row r="2634" spans="11:11" x14ac:dyDescent="0.2">
      <c r="K2634"/>
    </row>
    <row r="2635" spans="11:11" x14ac:dyDescent="0.2">
      <c r="K2635"/>
    </row>
    <row r="2636" spans="11:11" x14ac:dyDescent="0.2">
      <c r="K2636"/>
    </row>
    <row r="2637" spans="11:11" x14ac:dyDescent="0.2">
      <c r="K2637"/>
    </row>
    <row r="2638" spans="11:11" x14ac:dyDescent="0.2">
      <c r="K2638"/>
    </row>
    <row r="2639" spans="11:11" x14ac:dyDescent="0.2">
      <c r="K2639"/>
    </row>
    <row r="2640" spans="11:11" x14ac:dyDescent="0.2">
      <c r="K2640"/>
    </row>
    <row r="2641" spans="11:11" x14ac:dyDescent="0.2">
      <c r="K2641"/>
    </row>
    <row r="2642" spans="11:11" x14ac:dyDescent="0.2">
      <c r="K2642"/>
    </row>
    <row r="2643" spans="11:11" x14ac:dyDescent="0.2">
      <c r="K2643"/>
    </row>
    <row r="2644" spans="11:11" x14ac:dyDescent="0.2">
      <c r="K2644"/>
    </row>
    <row r="2645" spans="11:11" x14ac:dyDescent="0.2">
      <c r="K2645"/>
    </row>
    <row r="2646" spans="11:11" x14ac:dyDescent="0.2">
      <c r="K2646"/>
    </row>
    <row r="2647" spans="11:11" x14ac:dyDescent="0.2">
      <c r="K2647"/>
    </row>
    <row r="2648" spans="11:11" x14ac:dyDescent="0.2">
      <c r="K2648"/>
    </row>
    <row r="2649" spans="11:11" x14ac:dyDescent="0.2">
      <c r="K2649"/>
    </row>
    <row r="2650" spans="11:11" x14ac:dyDescent="0.2">
      <c r="K2650"/>
    </row>
    <row r="2651" spans="11:11" x14ac:dyDescent="0.2">
      <c r="K2651"/>
    </row>
    <row r="2652" spans="11:11" x14ac:dyDescent="0.2">
      <c r="K2652"/>
    </row>
    <row r="2653" spans="11:11" x14ac:dyDescent="0.2">
      <c r="K2653"/>
    </row>
    <row r="2654" spans="11:11" x14ac:dyDescent="0.2">
      <c r="K2654"/>
    </row>
    <row r="2655" spans="11:11" x14ac:dyDescent="0.2">
      <c r="K2655"/>
    </row>
    <row r="2656" spans="11:11" x14ac:dyDescent="0.2">
      <c r="K2656"/>
    </row>
    <row r="2657" spans="11:11" x14ac:dyDescent="0.2">
      <c r="K2657"/>
    </row>
    <row r="2658" spans="11:11" x14ac:dyDescent="0.2">
      <c r="K2658"/>
    </row>
    <row r="2659" spans="11:11" x14ac:dyDescent="0.2">
      <c r="K2659"/>
    </row>
    <row r="2660" spans="11:11" x14ac:dyDescent="0.2">
      <c r="K2660"/>
    </row>
    <row r="2661" spans="11:11" x14ac:dyDescent="0.2">
      <c r="K2661"/>
    </row>
    <row r="2662" spans="11:11" x14ac:dyDescent="0.2">
      <c r="K2662"/>
    </row>
    <row r="2663" spans="11:11" x14ac:dyDescent="0.2">
      <c r="K2663"/>
    </row>
    <row r="2664" spans="11:11" x14ac:dyDescent="0.2">
      <c r="K2664"/>
    </row>
    <row r="2665" spans="11:11" x14ac:dyDescent="0.2">
      <c r="K2665"/>
    </row>
    <row r="2666" spans="11:11" x14ac:dyDescent="0.2">
      <c r="K2666"/>
    </row>
    <row r="2667" spans="11:11" x14ac:dyDescent="0.2">
      <c r="K2667"/>
    </row>
    <row r="2668" spans="11:11" x14ac:dyDescent="0.2">
      <c r="K2668"/>
    </row>
    <row r="2669" spans="11:11" x14ac:dyDescent="0.2">
      <c r="K2669"/>
    </row>
    <row r="2670" spans="11:11" x14ac:dyDescent="0.2">
      <c r="K2670"/>
    </row>
    <row r="2671" spans="11:11" x14ac:dyDescent="0.2">
      <c r="K2671"/>
    </row>
    <row r="2672" spans="11:11" x14ac:dyDescent="0.2">
      <c r="K2672"/>
    </row>
    <row r="2673" spans="11:11" x14ac:dyDescent="0.2">
      <c r="K2673"/>
    </row>
    <row r="2674" spans="11:11" x14ac:dyDescent="0.2">
      <c r="K2674"/>
    </row>
    <row r="2675" spans="11:11" x14ac:dyDescent="0.2">
      <c r="K2675"/>
    </row>
    <row r="2676" spans="11:11" x14ac:dyDescent="0.2">
      <c r="K2676"/>
    </row>
    <row r="2677" spans="11:11" x14ac:dyDescent="0.2">
      <c r="K2677"/>
    </row>
    <row r="2678" spans="11:11" x14ac:dyDescent="0.2">
      <c r="K2678"/>
    </row>
    <row r="2679" spans="11:11" x14ac:dyDescent="0.2">
      <c r="K2679"/>
    </row>
    <row r="2680" spans="11:11" x14ac:dyDescent="0.2">
      <c r="K2680"/>
    </row>
    <row r="2681" spans="11:11" x14ac:dyDescent="0.2">
      <c r="K2681"/>
    </row>
    <row r="2682" spans="11:11" x14ac:dyDescent="0.2">
      <c r="K2682"/>
    </row>
    <row r="2683" spans="11:11" x14ac:dyDescent="0.2">
      <c r="K2683"/>
    </row>
    <row r="2684" spans="11:11" x14ac:dyDescent="0.2">
      <c r="K2684"/>
    </row>
    <row r="2685" spans="11:11" x14ac:dyDescent="0.2">
      <c r="K2685"/>
    </row>
    <row r="2686" spans="11:11" x14ac:dyDescent="0.2">
      <c r="K2686"/>
    </row>
    <row r="2687" spans="11:11" x14ac:dyDescent="0.2">
      <c r="K2687"/>
    </row>
    <row r="2688" spans="11:11" x14ac:dyDescent="0.2">
      <c r="K2688"/>
    </row>
    <row r="2689" spans="11:11" x14ac:dyDescent="0.2">
      <c r="K2689"/>
    </row>
    <row r="2690" spans="11:11" x14ac:dyDescent="0.2">
      <c r="K2690"/>
    </row>
    <row r="2691" spans="11:11" x14ac:dyDescent="0.2">
      <c r="K2691"/>
    </row>
    <row r="2692" spans="11:11" x14ac:dyDescent="0.2">
      <c r="K2692"/>
    </row>
    <row r="2693" spans="11:11" x14ac:dyDescent="0.2">
      <c r="K2693"/>
    </row>
    <row r="2694" spans="11:11" x14ac:dyDescent="0.2">
      <c r="K2694"/>
    </row>
    <row r="2695" spans="11:11" x14ac:dyDescent="0.2">
      <c r="K2695"/>
    </row>
    <row r="2696" spans="11:11" x14ac:dyDescent="0.2">
      <c r="K2696"/>
    </row>
    <row r="2697" spans="11:11" x14ac:dyDescent="0.2">
      <c r="K2697"/>
    </row>
    <row r="2698" spans="11:11" x14ac:dyDescent="0.2">
      <c r="K2698"/>
    </row>
    <row r="2699" spans="11:11" x14ac:dyDescent="0.2">
      <c r="K2699"/>
    </row>
    <row r="2700" spans="11:11" x14ac:dyDescent="0.2">
      <c r="K2700"/>
    </row>
    <row r="2701" spans="11:11" x14ac:dyDescent="0.2">
      <c r="K2701"/>
    </row>
    <row r="2702" spans="11:11" x14ac:dyDescent="0.2">
      <c r="K2702"/>
    </row>
    <row r="2703" spans="11:11" x14ac:dyDescent="0.2">
      <c r="K2703"/>
    </row>
    <row r="2704" spans="11:11" x14ac:dyDescent="0.2">
      <c r="K2704"/>
    </row>
    <row r="2705" spans="11:11" x14ac:dyDescent="0.2">
      <c r="K2705"/>
    </row>
    <row r="2706" spans="11:11" x14ac:dyDescent="0.2">
      <c r="K2706"/>
    </row>
    <row r="2707" spans="11:11" x14ac:dyDescent="0.2">
      <c r="K2707"/>
    </row>
    <row r="2708" spans="11:11" x14ac:dyDescent="0.2">
      <c r="K2708"/>
    </row>
    <row r="2709" spans="11:11" x14ac:dyDescent="0.2">
      <c r="K2709"/>
    </row>
    <row r="2710" spans="11:11" x14ac:dyDescent="0.2">
      <c r="K2710"/>
    </row>
    <row r="2711" spans="11:11" x14ac:dyDescent="0.2">
      <c r="K2711"/>
    </row>
    <row r="2712" spans="11:11" x14ac:dyDescent="0.2">
      <c r="K2712"/>
    </row>
    <row r="2713" spans="11:11" x14ac:dyDescent="0.2">
      <c r="K2713"/>
    </row>
    <row r="2714" spans="11:11" x14ac:dyDescent="0.2">
      <c r="K2714"/>
    </row>
    <row r="2715" spans="11:11" x14ac:dyDescent="0.2">
      <c r="K2715"/>
    </row>
    <row r="2716" spans="11:11" x14ac:dyDescent="0.2">
      <c r="K2716"/>
    </row>
    <row r="2717" spans="11:11" x14ac:dyDescent="0.2">
      <c r="K2717"/>
    </row>
    <row r="2718" spans="11:11" x14ac:dyDescent="0.2">
      <c r="K2718"/>
    </row>
    <row r="2719" spans="11:11" x14ac:dyDescent="0.2">
      <c r="K2719"/>
    </row>
    <row r="2720" spans="11:11" x14ac:dyDescent="0.2">
      <c r="K2720"/>
    </row>
    <row r="2721" spans="11:11" x14ac:dyDescent="0.2">
      <c r="K2721"/>
    </row>
    <row r="2722" spans="11:11" x14ac:dyDescent="0.2">
      <c r="K2722"/>
    </row>
    <row r="2723" spans="11:11" x14ac:dyDescent="0.2">
      <c r="K2723"/>
    </row>
    <row r="2724" spans="11:11" x14ac:dyDescent="0.2">
      <c r="K2724"/>
    </row>
    <row r="2725" spans="11:11" x14ac:dyDescent="0.2">
      <c r="K2725"/>
    </row>
    <row r="2726" spans="11:11" x14ac:dyDescent="0.2">
      <c r="K2726"/>
    </row>
    <row r="2727" spans="11:11" x14ac:dyDescent="0.2">
      <c r="K2727"/>
    </row>
    <row r="2728" spans="11:11" x14ac:dyDescent="0.2">
      <c r="K2728"/>
    </row>
    <row r="2729" spans="11:11" x14ac:dyDescent="0.2">
      <c r="K2729"/>
    </row>
    <row r="2730" spans="11:11" x14ac:dyDescent="0.2">
      <c r="K2730"/>
    </row>
    <row r="2731" spans="11:11" x14ac:dyDescent="0.2">
      <c r="K2731"/>
    </row>
    <row r="2732" spans="11:11" x14ac:dyDescent="0.2">
      <c r="K2732"/>
    </row>
    <row r="2733" spans="11:11" x14ac:dyDescent="0.2">
      <c r="K2733"/>
    </row>
    <row r="2734" spans="11:11" x14ac:dyDescent="0.2">
      <c r="K2734"/>
    </row>
    <row r="2735" spans="11:11" x14ac:dyDescent="0.2">
      <c r="K2735"/>
    </row>
    <row r="2736" spans="11:11" x14ac:dyDescent="0.2">
      <c r="K2736"/>
    </row>
    <row r="2737" spans="11:11" x14ac:dyDescent="0.2">
      <c r="K2737"/>
    </row>
    <row r="2738" spans="11:11" x14ac:dyDescent="0.2">
      <c r="K2738"/>
    </row>
    <row r="2739" spans="11:11" x14ac:dyDescent="0.2">
      <c r="K2739"/>
    </row>
    <row r="2740" spans="11:11" x14ac:dyDescent="0.2">
      <c r="K2740"/>
    </row>
    <row r="2741" spans="11:11" x14ac:dyDescent="0.2">
      <c r="K2741"/>
    </row>
    <row r="2742" spans="11:11" x14ac:dyDescent="0.2">
      <c r="K2742"/>
    </row>
    <row r="2743" spans="11:11" x14ac:dyDescent="0.2">
      <c r="K2743"/>
    </row>
    <row r="2744" spans="11:11" x14ac:dyDescent="0.2">
      <c r="K2744"/>
    </row>
    <row r="2745" spans="11:11" x14ac:dyDescent="0.2">
      <c r="K2745"/>
    </row>
    <row r="2746" spans="11:11" x14ac:dyDescent="0.2">
      <c r="K2746"/>
    </row>
    <row r="2747" spans="11:11" x14ac:dyDescent="0.2">
      <c r="K2747"/>
    </row>
    <row r="2748" spans="11:11" x14ac:dyDescent="0.2">
      <c r="K2748"/>
    </row>
    <row r="2749" spans="11:11" x14ac:dyDescent="0.2">
      <c r="K2749"/>
    </row>
    <row r="2750" spans="11:11" x14ac:dyDescent="0.2">
      <c r="K2750"/>
    </row>
    <row r="2751" spans="11:11" x14ac:dyDescent="0.2">
      <c r="K2751"/>
    </row>
    <row r="2752" spans="11:11" x14ac:dyDescent="0.2">
      <c r="K2752"/>
    </row>
    <row r="2753" spans="11:11" x14ac:dyDescent="0.2">
      <c r="K2753"/>
    </row>
    <row r="2754" spans="11:11" x14ac:dyDescent="0.2">
      <c r="K2754"/>
    </row>
    <row r="2755" spans="11:11" x14ac:dyDescent="0.2">
      <c r="K2755"/>
    </row>
    <row r="2756" spans="11:11" x14ac:dyDescent="0.2">
      <c r="K2756"/>
    </row>
    <row r="2757" spans="11:11" x14ac:dyDescent="0.2">
      <c r="K2757"/>
    </row>
    <row r="2758" spans="11:11" x14ac:dyDescent="0.2">
      <c r="K2758"/>
    </row>
    <row r="2759" spans="11:11" x14ac:dyDescent="0.2">
      <c r="K2759"/>
    </row>
    <row r="2760" spans="11:11" x14ac:dyDescent="0.2">
      <c r="K2760"/>
    </row>
    <row r="2761" spans="11:11" x14ac:dyDescent="0.2">
      <c r="K2761"/>
    </row>
    <row r="2762" spans="11:11" x14ac:dyDescent="0.2">
      <c r="K2762"/>
    </row>
    <row r="2763" spans="11:11" x14ac:dyDescent="0.2">
      <c r="K2763"/>
    </row>
    <row r="2764" spans="11:11" x14ac:dyDescent="0.2">
      <c r="K2764"/>
    </row>
    <row r="2765" spans="11:11" x14ac:dyDescent="0.2">
      <c r="K2765"/>
    </row>
    <row r="2766" spans="11:11" x14ac:dyDescent="0.2">
      <c r="K2766"/>
    </row>
    <row r="2767" spans="11:11" x14ac:dyDescent="0.2">
      <c r="K2767"/>
    </row>
    <row r="2768" spans="11:11" x14ac:dyDescent="0.2">
      <c r="K2768"/>
    </row>
    <row r="2769" spans="11:11" x14ac:dyDescent="0.2">
      <c r="K2769"/>
    </row>
    <row r="2770" spans="11:11" x14ac:dyDescent="0.2">
      <c r="K2770"/>
    </row>
    <row r="2771" spans="11:11" x14ac:dyDescent="0.2">
      <c r="K2771"/>
    </row>
    <row r="2772" spans="11:11" x14ac:dyDescent="0.2">
      <c r="K2772"/>
    </row>
    <row r="2773" spans="11:11" x14ac:dyDescent="0.2">
      <c r="K2773"/>
    </row>
    <row r="2774" spans="11:11" x14ac:dyDescent="0.2">
      <c r="K2774"/>
    </row>
    <row r="2775" spans="11:11" x14ac:dyDescent="0.2">
      <c r="K2775"/>
    </row>
    <row r="2776" spans="11:11" x14ac:dyDescent="0.2">
      <c r="K2776"/>
    </row>
    <row r="2777" spans="11:11" x14ac:dyDescent="0.2">
      <c r="K2777"/>
    </row>
    <row r="2778" spans="11:11" x14ac:dyDescent="0.2">
      <c r="K2778"/>
    </row>
    <row r="2779" spans="11:11" x14ac:dyDescent="0.2">
      <c r="K2779"/>
    </row>
    <row r="2780" spans="11:11" x14ac:dyDescent="0.2">
      <c r="K2780"/>
    </row>
    <row r="2781" spans="11:11" x14ac:dyDescent="0.2">
      <c r="K2781"/>
    </row>
    <row r="2782" spans="11:11" x14ac:dyDescent="0.2">
      <c r="K2782"/>
    </row>
    <row r="2783" spans="11:11" x14ac:dyDescent="0.2">
      <c r="K2783"/>
    </row>
    <row r="2784" spans="11:11" x14ac:dyDescent="0.2">
      <c r="K2784"/>
    </row>
    <row r="2785" spans="11:11" x14ac:dyDescent="0.2">
      <c r="K2785"/>
    </row>
    <row r="2786" spans="11:11" x14ac:dyDescent="0.2">
      <c r="K2786"/>
    </row>
    <row r="2787" spans="11:11" x14ac:dyDescent="0.2">
      <c r="K2787"/>
    </row>
    <row r="2788" spans="11:11" x14ac:dyDescent="0.2">
      <c r="K2788"/>
    </row>
    <row r="2789" spans="11:11" x14ac:dyDescent="0.2">
      <c r="K2789"/>
    </row>
    <row r="2790" spans="11:11" x14ac:dyDescent="0.2">
      <c r="K2790"/>
    </row>
    <row r="2791" spans="11:11" x14ac:dyDescent="0.2">
      <c r="K2791"/>
    </row>
    <row r="2792" spans="11:11" x14ac:dyDescent="0.2">
      <c r="K2792"/>
    </row>
    <row r="2793" spans="11:11" x14ac:dyDescent="0.2">
      <c r="K2793"/>
    </row>
    <row r="2794" spans="11:11" x14ac:dyDescent="0.2">
      <c r="K2794"/>
    </row>
    <row r="2795" spans="11:11" x14ac:dyDescent="0.2">
      <c r="K2795"/>
    </row>
    <row r="2796" spans="11:11" x14ac:dyDescent="0.2">
      <c r="K2796"/>
    </row>
    <row r="2797" spans="11:11" x14ac:dyDescent="0.2">
      <c r="K2797"/>
    </row>
    <row r="2798" spans="11:11" x14ac:dyDescent="0.2">
      <c r="K2798"/>
    </row>
    <row r="2799" spans="11:11" x14ac:dyDescent="0.2">
      <c r="K2799"/>
    </row>
    <row r="2800" spans="11:11" x14ac:dyDescent="0.2">
      <c r="K2800"/>
    </row>
    <row r="2801" spans="11:11" x14ac:dyDescent="0.2">
      <c r="K2801"/>
    </row>
    <row r="2802" spans="11:11" x14ac:dyDescent="0.2">
      <c r="K2802"/>
    </row>
    <row r="2803" spans="11:11" x14ac:dyDescent="0.2">
      <c r="K2803"/>
    </row>
    <row r="2804" spans="11:11" x14ac:dyDescent="0.2">
      <c r="K2804"/>
    </row>
    <row r="2805" spans="11:11" x14ac:dyDescent="0.2">
      <c r="K2805"/>
    </row>
    <row r="2806" spans="11:11" x14ac:dyDescent="0.2">
      <c r="K2806"/>
    </row>
    <row r="2807" spans="11:11" x14ac:dyDescent="0.2">
      <c r="K2807"/>
    </row>
    <row r="2808" spans="11:11" x14ac:dyDescent="0.2">
      <c r="K2808"/>
    </row>
    <row r="2809" spans="11:11" x14ac:dyDescent="0.2">
      <c r="K2809"/>
    </row>
    <row r="2810" spans="11:11" x14ac:dyDescent="0.2">
      <c r="K2810"/>
    </row>
    <row r="2811" spans="11:11" x14ac:dyDescent="0.2">
      <c r="K2811"/>
    </row>
    <row r="2812" spans="11:11" x14ac:dyDescent="0.2">
      <c r="K2812"/>
    </row>
    <row r="2813" spans="11:11" x14ac:dyDescent="0.2">
      <c r="K2813"/>
    </row>
    <row r="2814" spans="11:11" x14ac:dyDescent="0.2">
      <c r="K2814"/>
    </row>
    <row r="2815" spans="11:11" x14ac:dyDescent="0.2">
      <c r="K2815"/>
    </row>
    <row r="2816" spans="11:11" x14ac:dyDescent="0.2">
      <c r="K2816"/>
    </row>
    <row r="2817" spans="11:11" x14ac:dyDescent="0.2">
      <c r="K2817"/>
    </row>
    <row r="2818" spans="11:11" x14ac:dyDescent="0.2">
      <c r="K2818"/>
    </row>
    <row r="2819" spans="11:11" x14ac:dyDescent="0.2">
      <c r="K2819"/>
    </row>
    <row r="2820" spans="11:11" x14ac:dyDescent="0.2">
      <c r="K2820"/>
    </row>
    <row r="2821" spans="11:11" x14ac:dyDescent="0.2">
      <c r="K2821"/>
    </row>
    <row r="2822" spans="11:11" x14ac:dyDescent="0.2">
      <c r="K2822"/>
    </row>
    <row r="2823" spans="11:11" x14ac:dyDescent="0.2">
      <c r="K2823"/>
    </row>
    <row r="2824" spans="11:11" x14ac:dyDescent="0.2">
      <c r="K2824"/>
    </row>
    <row r="2825" spans="11:11" x14ac:dyDescent="0.2">
      <c r="K2825"/>
    </row>
    <row r="2826" spans="11:11" x14ac:dyDescent="0.2">
      <c r="K2826"/>
    </row>
    <row r="2827" spans="11:11" x14ac:dyDescent="0.2">
      <c r="K2827"/>
    </row>
    <row r="2828" spans="11:11" x14ac:dyDescent="0.2">
      <c r="K2828"/>
    </row>
    <row r="2829" spans="11:11" x14ac:dyDescent="0.2">
      <c r="K2829"/>
    </row>
    <row r="2830" spans="11:11" x14ac:dyDescent="0.2">
      <c r="K2830"/>
    </row>
    <row r="2831" spans="11:11" x14ac:dyDescent="0.2">
      <c r="K2831"/>
    </row>
    <row r="2832" spans="11:11" x14ac:dyDescent="0.2">
      <c r="K2832"/>
    </row>
    <row r="2833" spans="11:11" x14ac:dyDescent="0.2">
      <c r="K2833"/>
    </row>
    <row r="2834" spans="11:11" x14ac:dyDescent="0.2">
      <c r="K2834"/>
    </row>
    <row r="2835" spans="11:11" x14ac:dyDescent="0.2">
      <c r="K2835"/>
    </row>
    <row r="2836" spans="11:11" x14ac:dyDescent="0.2">
      <c r="K2836"/>
    </row>
    <row r="2837" spans="11:11" x14ac:dyDescent="0.2">
      <c r="K2837"/>
    </row>
    <row r="2838" spans="11:11" x14ac:dyDescent="0.2">
      <c r="K2838"/>
    </row>
    <row r="2839" spans="11:11" x14ac:dyDescent="0.2">
      <c r="K2839"/>
    </row>
    <row r="2840" spans="11:11" x14ac:dyDescent="0.2">
      <c r="K2840"/>
    </row>
    <row r="2841" spans="11:11" x14ac:dyDescent="0.2">
      <c r="K2841"/>
    </row>
    <row r="2842" spans="11:11" x14ac:dyDescent="0.2">
      <c r="K2842"/>
    </row>
    <row r="2843" spans="11:11" x14ac:dyDescent="0.2">
      <c r="K2843"/>
    </row>
    <row r="2844" spans="11:11" x14ac:dyDescent="0.2">
      <c r="K2844"/>
    </row>
    <row r="2845" spans="11:11" x14ac:dyDescent="0.2">
      <c r="K2845"/>
    </row>
    <row r="2846" spans="11:11" x14ac:dyDescent="0.2">
      <c r="K2846"/>
    </row>
    <row r="2847" spans="11:11" x14ac:dyDescent="0.2">
      <c r="K2847"/>
    </row>
    <row r="2848" spans="11:11" x14ac:dyDescent="0.2">
      <c r="K2848"/>
    </row>
    <row r="2849" spans="11:11" x14ac:dyDescent="0.2">
      <c r="K2849"/>
    </row>
    <row r="2850" spans="11:11" x14ac:dyDescent="0.2">
      <c r="K2850"/>
    </row>
    <row r="2851" spans="11:11" x14ac:dyDescent="0.2">
      <c r="K2851"/>
    </row>
    <row r="2852" spans="11:11" x14ac:dyDescent="0.2">
      <c r="K2852"/>
    </row>
    <row r="2853" spans="11:11" x14ac:dyDescent="0.2">
      <c r="K2853"/>
    </row>
    <row r="2854" spans="11:11" x14ac:dyDescent="0.2">
      <c r="K2854"/>
    </row>
    <row r="2855" spans="11:11" x14ac:dyDescent="0.2">
      <c r="K2855"/>
    </row>
    <row r="2856" spans="11:11" x14ac:dyDescent="0.2">
      <c r="K2856"/>
    </row>
    <row r="2857" spans="11:11" x14ac:dyDescent="0.2">
      <c r="K2857"/>
    </row>
    <row r="2858" spans="11:11" x14ac:dyDescent="0.2">
      <c r="K2858"/>
    </row>
    <row r="2859" spans="11:11" x14ac:dyDescent="0.2">
      <c r="K2859"/>
    </row>
    <row r="2860" spans="11:11" x14ac:dyDescent="0.2">
      <c r="K2860"/>
    </row>
    <row r="2861" spans="11:11" x14ac:dyDescent="0.2">
      <c r="K2861"/>
    </row>
    <row r="2862" spans="11:11" x14ac:dyDescent="0.2">
      <c r="K2862"/>
    </row>
    <row r="2863" spans="11:11" x14ac:dyDescent="0.2">
      <c r="K2863"/>
    </row>
    <row r="2864" spans="11:11" x14ac:dyDescent="0.2">
      <c r="K2864"/>
    </row>
    <row r="2865" spans="11:11" x14ac:dyDescent="0.2">
      <c r="K2865"/>
    </row>
    <row r="2866" spans="11:11" x14ac:dyDescent="0.2">
      <c r="K2866"/>
    </row>
    <row r="2867" spans="11:11" x14ac:dyDescent="0.2">
      <c r="K2867"/>
    </row>
    <row r="2868" spans="11:11" x14ac:dyDescent="0.2">
      <c r="K2868"/>
    </row>
    <row r="2869" spans="11:11" x14ac:dyDescent="0.2">
      <c r="K2869"/>
    </row>
    <row r="2870" spans="11:11" x14ac:dyDescent="0.2">
      <c r="K2870"/>
    </row>
    <row r="2871" spans="11:11" x14ac:dyDescent="0.2">
      <c r="K2871"/>
    </row>
    <row r="2872" spans="11:11" x14ac:dyDescent="0.2">
      <c r="K2872"/>
    </row>
    <row r="2873" spans="11:11" x14ac:dyDescent="0.2">
      <c r="K2873"/>
    </row>
    <row r="2874" spans="11:11" x14ac:dyDescent="0.2">
      <c r="K2874"/>
    </row>
    <row r="2875" spans="11:11" x14ac:dyDescent="0.2">
      <c r="K2875"/>
    </row>
    <row r="2876" spans="11:11" x14ac:dyDescent="0.2">
      <c r="K2876"/>
    </row>
    <row r="2877" spans="11:11" x14ac:dyDescent="0.2">
      <c r="K2877"/>
    </row>
    <row r="2878" spans="11:11" x14ac:dyDescent="0.2">
      <c r="K2878"/>
    </row>
    <row r="2879" spans="11:11" x14ac:dyDescent="0.2">
      <c r="K2879"/>
    </row>
    <row r="2880" spans="11:11" x14ac:dyDescent="0.2">
      <c r="K2880"/>
    </row>
    <row r="2881" spans="11:11" x14ac:dyDescent="0.2">
      <c r="K2881"/>
    </row>
    <row r="2882" spans="11:11" x14ac:dyDescent="0.2">
      <c r="K2882"/>
    </row>
    <row r="2883" spans="11:11" x14ac:dyDescent="0.2">
      <c r="K2883"/>
    </row>
    <row r="2884" spans="11:11" x14ac:dyDescent="0.2">
      <c r="K2884"/>
    </row>
    <row r="2885" spans="11:11" x14ac:dyDescent="0.2">
      <c r="K2885"/>
    </row>
    <row r="2886" spans="11:11" x14ac:dyDescent="0.2">
      <c r="K2886"/>
    </row>
    <row r="2887" spans="11:11" x14ac:dyDescent="0.2">
      <c r="K2887"/>
    </row>
    <row r="2888" spans="11:11" x14ac:dyDescent="0.2">
      <c r="K2888"/>
    </row>
    <row r="2889" spans="11:11" x14ac:dyDescent="0.2">
      <c r="K2889"/>
    </row>
    <row r="2890" spans="11:11" x14ac:dyDescent="0.2">
      <c r="K2890"/>
    </row>
    <row r="2891" spans="11:11" x14ac:dyDescent="0.2">
      <c r="K2891"/>
    </row>
    <row r="2892" spans="11:11" x14ac:dyDescent="0.2">
      <c r="K2892"/>
    </row>
    <row r="2893" spans="11:11" x14ac:dyDescent="0.2">
      <c r="K2893"/>
    </row>
    <row r="2894" spans="11:11" x14ac:dyDescent="0.2">
      <c r="K2894"/>
    </row>
    <row r="2895" spans="11:11" x14ac:dyDescent="0.2">
      <c r="K2895"/>
    </row>
    <row r="2896" spans="11:11" x14ac:dyDescent="0.2">
      <c r="K2896"/>
    </row>
    <row r="2897" spans="11:11" x14ac:dyDescent="0.2">
      <c r="K2897"/>
    </row>
    <row r="2898" spans="11:11" x14ac:dyDescent="0.2">
      <c r="K2898"/>
    </row>
    <row r="2899" spans="11:11" x14ac:dyDescent="0.2">
      <c r="K2899"/>
    </row>
    <row r="2900" spans="11:11" x14ac:dyDescent="0.2">
      <c r="K2900"/>
    </row>
    <row r="2901" spans="11:11" x14ac:dyDescent="0.2">
      <c r="K2901"/>
    </row>
    <row r="2902" spans="11:11" x14ac:dyDescent="0.2">
      <c r="K2902"/>
    </row>
    <row r="2903" spans="11:11" x14ac:dyDescent="0.2">
      <c r="K2903"/>
    </row>
    <row r="2904" spans="11:11" x14ac:dyDescent="0.2">
      <c r="K2904"/>
    </row>
    <row r="2905" spans="11:11" x14ac:dyDescent="0.2">
      <c r="K2905"/>
    </row>
    <row r="2906" spans="11:11" x14ac:dyDescent="0.2">
      <c r="K2906"/>
    </row>
    <row r="2907" spans="11:11" x14ac:dyDescent="0.2">
      <c r="K2907"/>
    </row>
    <row r="2908" spans="11:11" x14ac:dyDescent="0.2">
      <c r="K2908"/>
    </row>
    <row r="2909" spans="11:11" x14ac:dyDescent="0.2">
      <c r="K2909"/>
    </row>
    <row r="2910" spans="11:11" x14ac:dyDescent="0.2">
      <c r="K2910"/>
    </row>
    <row r="2911" spans="11:11" x14ac:dyDescent="0.2">
      <c r="K2911"/>
    </row>
    <row r="2912" spans="11:11" x14ac:dyDescent="0.2">
      <c r="K2912"/>
    </row>
    <row r="2913" spans="11:11" x14ac:dyDescent="0.2">
      <c r="K2913"/>
    </row>
    <row r="2914" spans="11:11" x14ac:dyDescent="0.2">
      <c r="K2914"/>
    </row>
    <row r="2915" spans="11:11" x14ac:dyDescent="0.2">
      <c r="K2915"/>
    </row>
    <row r="2916" spans="11:11" x14ac:dyDescent="0.2">
      <c r="K2916"/>
    </row>
    <row r="2917" spans="11:11" x14ac:dyDescent="0.2">
      <c r="K2917"/>
    </row>
    <row r="2918" spans="11:11" x14ac:dyDescent="0.2">
      <c r="K2918"/>
    </row>
    <row r="2919" spans="11:11" x14ac:dyDescent="0.2">
      <c r="K2919"/>
    </row>
    <row r="2920" spans="11:11" x14ac:dyDescent="0.2">
      <c r="K2920"/>
    </row>
    <row r="2921" spans="11:11" x14ac:dyDescent="0.2">
      <c r="K2921"/>
    </row>
    <row r="2922" spans="11:11" x14ac:dyDescent="0.2">
      <c r="K2922"/>
    </row>
    <row r="2923" spans="11:11" x14ac:dyDescent="0.2">
      <c r="K2923"/>
    </row>
    <row r="2924" spans="11:11" x14ac:dyDescent="0.2">
      <c r="K2924"/>
    </row>
    <row r="2925" spans="11:11" x14ac:dyDescent="0.2">
      <c r="K2925"/>
    </row>
    <row r="2926" spans="11:11" x14ac:dyDescent="0.2">
      <c r="K2926"/>
    </row>
    <row r="2927" spans="11:11" x14ac:dyDescent="0.2">
      <c r="K2927"/>
    </row>
    <row r="2928" spans="11:11" x14ac:dyDescent="0.2">
      <c r="K2928"/>
    </row>
    <row r="2929" spans="11:11" x14ac:dyDescent="0.2">
      <c r="K2929"/>
    </row>
    <row r="2930" spans="11:11" x14ac:dyDescent="0.2">
      <c r="K2930"/>
    </row>
    <row r="2931" spans="11:11" x14ac:dyDescent="0.2">
      <c r="K2931"/>
    </row>
    <row r="2932" spans="11:11" x14ac:dyDescent="0.2">
      <c r="K2932"/>
    </row>
    <row r="2933" spans="11:11" x14ac:dyDescent="0.2">
      <c r="K2933"/>
    </row>
    <row r="2934" spans="11:11" x14ac:dyDescent="0.2">
      <c r="K2934"/>
    </row>
    <row r="2935" spans="11:11" x14ac:dyDescent="0.2">
      <c r="K2935"/>
    </row>
    <row r="2936" spans="11:11" x14ac:dyDescent="0.2">
      <c r="K2936"/>
    </row>
    <row r="2937" spans="11:11" x14ac:dyDescent="0.2">
      <c r="K2937"/>
    </row>
    <row r="2938" spans="11:11" x14ac:dyDescent="0.2">
      <c r="K2938"/>
    </row>
    <row r="2939" spans="11:11" x14ac:dyDescent="0.2">
      <c r="K2939"/>
    </row>
    <row r="2940" spans="11:11" x14ac:dyDescent="0.2">
      <c r="K2940"/>
    </row>
    <row r="2941" spans="11:11" x14ac:dyDescent="0.2">
      <c r="K2941"/>
    </row>
    <row r="2942" spans="11:11" x14ac:dyDescent="0.2">
      <c r="K2942"/>
    </row>
    <row r="2943" spans="11:11" x14ac:dyDescent="0.2">
      <c r="K2943"/>
    </row>
    <row r="2944" spans="11:11" x14ac:dyDescent="0.2">
      <c r="K2944"/>
    </row>
    <row r="2945" spans="11:11" x14ac:dyDescent="0.2">
      <c r="K2945"/>
    </row>
    <row r="2946" spans="11:11" x14ac:dyDescent="0.2">
      <c r="K2946"/>
    </row>
    <row r="2947" spans="11:11" x14ac:dyDescent="0.2">
      <c r="K2947"/>
    </row>
    <row r="2948" spans="11:11" x14ac:dyDescent="0.2">
      <c r="K2948"/>
    </row>
    <row r="2949" spans="11:11" x14ac:dyDescent="0.2">
      <c r="K2949"/>
    </row>
    <row r="2950" spans="11:11" x14ac:dyDescent="0.2">
      <c r="K2950"/>
    </row>
    <row r="2951" spans="11:11" x14ac:dyDescent="0.2">
      <c r="K2951"/>
    </row>
    <row r="2952" spans="11:11" x14ac:dyDescent="0.2">
      <c r="K2952"/>
    </row>
    <row r="2953" spans="11:11" x14ac:dyDescent="0.2">
      <c r="K2953"/>
    </row>
    <row r="2954" spans="11:11" x14ac:dyDescent="0.2">
      <c r="K2954"/>
    </row>
    <row r="2955" spans="11:11" x14ac:dyDescent="0.2">
      <c r="K2955"/>
    </row>
    <row r="2956" spans="11:11" x14ac:dyDescent="0.2">
      <c r="K2956"/>
    </row>
    <row r="2957" spans="11:11" x14ac:dyDescent="0.2">
      <c r="K2957"/>
    </row>
    <row r="2958" spans="11:11" x14ac:dyDescent="0.2">
      <c r="K2958"/>
    </row>
    <row r="2959" spans="11:11" x14ac:dyDescent="0.2">
      <c r="K2959"/>
    </row>
    <row r="2960" spans="11:11" x14ac:dyDescent="0.2">
      <c r="K2960"/>
    </row>
    <row r="2961" spans="11:11" x14ac:dyDescent="0.2">
      <c r="K2961"/>
    </row>
    <row r="2962" spans="11:11" x14ac:dyDescent="0.2">
      <c r="K2962"/>
    </row>
    <row r="2963" spans="11:11" x14ac:dyDescent="0.2">
      <c r="K2963"/>
    </row>
    <row r="2964" spans="11:11" x14ac:dyDescent="0.2">
      <c r="K2964"/>
    </row>
    <row r="2965" spans="11:11" x14ac:dyDescent="0.2">
      <c r="K2965"/>
    </row>
    <row r="2966" spans="11:11" x14ac:dyDescent="0.2">
      <c r="K2966"/>
    </row>
    <row r="2967" spans="11:11" x14ac:dyDescent="0.2">
      <c r="K2967"/>
    </row>
    <row r="2968" spans="11:11" x14ac:dyDescent="0.2">
      <c r="K2968"/>
    </row>
    <row r="2969" spans="11:11" x14ac:dyDescent="0.2">
      <c r="K2969"/>
    </row>
    <row r="2970" spans="11:11" x14ac:dyDescent="0.2">
      <c r="K2970"/>
    </row>
    <row r="2971" spans="11:11" x14ac:dyDescent="0.2">
      <c r="K2971"/>
    </row>
    <row r="2972" spans="11:11" x14ac:dyDescent="0.2">
      <c r="K2972"/>
    </row>
    <row r="2973" spans="11:11" x14ac:dyDescent="0.2">
      <c r="K2973"/>
    </row>
    <row r="2974" spans="11:11" x14ac:dyDescent="0.2">
      <c r="K2974"/>
    </row>
    <row r="2975" spans="11:11" x14ac:dyDescent="0.2">
      <c r="K2975"/>
    </row>
    <row r="2976" spans="11:11" x14ac:dyDescent="0.2">
      <c r="K2976"/>
    </row>
    <row r="2977" spans="11:11" x14ac:dyDescent="0.2">
      <c r="K2977"/>
    </row>
    <row r="2978" spans="11:11" x14ac:dyDescent="0.2">
      <c r="K2978"/>
    </row>
    <row r="2979" spans="11:11" x14ac:dyDescent="0.2">
      <c r="K2979"/>
    </row>
    <row r="2980" spans="11:11" x14ac:dyDescent="0.2">
      <c r="K2980"/>
    </row>
    <row r="2981" spans="11:11" x14ac:dyDescent="0.2">
      <c r="K2981"/>
    </row>
    <row r="2982" spans="11:11" x14ac:dyDescent="0.2">
      <c r="K2982"/>
    </row>
    <row r="2983" spans="11:11" x14ac:dyDescent="0.2">
      <c r="K2983"/>
    </row>
    <row r="2984" spans="11:11" x14ac:dyDescent="0.2">
      <c r="K2984"/>
    </row>
    <row r="2985" spans="11:11" x14ac:dyDescent="0.2">
      <c r="K2985"/>
    </row>
    <row r="2986" spans="11:11" x14ac:dyDescent="0.2">
      <c r="K2986"/>
    </row>
    <row r="2987" spans="11:11" x14ac:dyDescent="0.2">
      <c r="K2987"/>
    </row>
    <row r="2988" spans="11:11" x14ac:dyDescent="0.2">
      <c r="K2988"/>
    </row>
    <row r="2989" spans="11:11" x14ac:dyDescent="0.2">
      <c r="K2989"/>
    </row>
    <row r="2990" spans="11:11" x14ac:dyDescent="0.2">
      <c r="K2990"/>
    </row>
    <row r="2991" spans="11:11" x14ac:dyDescent="0.2">
      <c r="K2991"/>
    </row>
    <row r="2992" spans="11:11" x14ac:dyDescent="0.2">
      <c r="K2992"/>
    </row>
    <row r="2993" spans="11:11" x14ac:dyDescent="0.2">
      <c r="K2993"/>
    </row>
    <row r="2994" spans="11:11" x14ac:dyDescent="0.2">
      <c r="K2994"/>
    </row>
    <row r="2995" spans="11:11" x14ac:dyDescent="0.2">
      <c r="K2995"/>
    </row>
    <row r="2996" spans="11:11" x14ac:dyDescent="0.2">
      <c r="K2996"/>
    </row>
    <row r="2997" spans="11:11" x14ac:dyDescent="0.2">
      <c r="K2997"/>
    </row>
    <row r="2998" spans="11:11" x14ac:dyDescent="0.2">
      <c r="K2998"/>
    </row>
    <row r="2999" spans="11:11" x14ac:dyDescent="0.2">
      <c r="K2999"/>
    </row>
    <row r="3000" spans="11:11" x14ac:dyDescent="0.2">
      <c r="K3000"/>
    </row>
    <row r="3001" spans="11:11" x14ac:dyDescent="0.2">
      <c r="K3001"/>
    </row>
    <row r="3002" spans="11:11" x14ac:dyDescent="0.2">
      <c r="K3002"/>
    </row>
    <row r="3003" spans="11:11" x14ac:dyDescent="0.2">
      <c r="K3003"/>
    </row>
    <row r="3004" spans="11:11" x14ac:dyDescent="0.2">
      <c r="K3004"/>
    </row>
    <row r="3005" spans="11:11" x14ac:dyDescent="0.2">
      <c r="K3005"/>
    </row>
    <row r="3006" spans="11:11" x14ac:dyDescent="0.2">
      <c r="K3006"/>
    </row>
    <row r="3007" spans="11:11" x14ac:dyDescent="0.2">
      <c r="K3007"/>
    </row>
    <row r="3008" spans="11:11" x14ac:dyDescent="0.2">
      <c r="K3008"/>
    </row>
    <row r="3009" spans="11:11" x14ac:dyDescent="0.2">
      <c r="K3009"/>
    </row>
    <row r="3010" spans="11:11" x14ac:dyDescent="0.2">
      <c r="K3010"/>
    </row>
    <row r="3011" spans="11:11" x14ac:dyDescent="0.2">
      <c r="K3011"/>
    </row>
    <row r="3012" spans="11:11" x14ac:dyDescent="0.2">
      <c r="K3012"/>
    </row>
    <row r="3013" spans="11:11" x14ac:dyDescent="0.2">
      <c r="K3013"/>
    </row>
    <row r="3014" spans="11:11" x14ac:dyDescent="0.2">
      <c r="K3014"/>
    </row>
    <row r="3015" spans="11:11" x14ac:dyDescent="0.2">
      <c r="K3015"/>
    </row>
    <row r="3016" spans="11:11" x14ac:dyDescent="0.2">
      <c r="K3016"/>
    </row>
    <row r="3017" spans="11:11" x14ac:dyDescent="0.2">
      <c r="K3017"/>
    </row>
    <row r="3018" spans="11:11" x14ac:dyDescent="0.2">
      <c r="K3018"/>
    </row>
    <row r="3019" spans="11:11" x14ac:dyDescent="0.2">
      <c r="K3019"/>
    </row>
    <row r="3020" spans="11:11" x14ac:dyDescent="0.2">
      <c r="K3020"/>
    </row>
    <row r="3021" spans="11:11" x14ac:dyDescent="0.2">
      <c r="K3021"/>
    </row>
    <row r="3022" spans="11:11" x14ac:dyDescent="0.2">
      <c r="K3022"/>
    </row>
    <row r="3023" spans="11:11" x14ac:dyDescent="0.2">
      <c r="K3023"/>
    </row>
    <row r="3024" spans="11:11" x14ac:dyDescent="0.2">
      <c r="K3024"/>
    </row>
    <row r="3025" spans="11:11" x14ac:dyDescent="0.2">
      <c r="K3025"/>
    </row>
    <row r="3026" spans="11:11" x14ac:dyDescent="0.2">
      <c r="K3026"/>
    </row>
    <row r="3027" spans="11:11" x14ac:dyDescent="0.2">
      <c r="K3027"/>
    </row>
    <row r="3028" spans="11:11" x14ac:dyDescent="0.2">
      <c r="K3028"/>
    </row>
    <row r="3029" spans="11:11" x14ac:dyDescent="0.2">
      <c r="K3029"/>
    </row>
    <row r="3030" spans="11:11" x14ac:dyDescent="0.2">
      <c r="K3030"/>
    </row>
    <row r="3031" spans="11:11" x14ac:dyDescent="0.2">
      <c r="K3031"/>
    </row>
    <row r="3032" spans="11:11" x14ac:dyDescent="0.2">
      <c r="K3032"/>
    </row>
    <row r="3033" spans="11:11" x14ac:dyDescent="0.2">
      <c r="K3033"/>
    </row>
    <row r="3034" spans="11:11" x14ac:dyDescent="0.2">
      <c r="K3034"/>
    </row>
    <row r="3035" spans="11:11" x14ac:dyDescent="0.2">
      <c r="K3035"/>
    </row>
    <row r="3036" spans="11:11" x14ac:dyDescent="0.2">
      <c r="K3036"/>
    </row>
    <row r="3037" spans="11:11" x14ac:dyDescent="0.2">
      <c r="K3037"/>
    </row>
    <row r="3038" spans="11:11" x14ac:dyDescent="0.2">
      <c r="K3038"/>
    </row>
    <row r="3039" spans="11:11" x14ac:dyDescent="0.2">
      <c r="K3039"/>
    </row>
    <row r="3040" spans="11:11" x14ac:dyDescent="0.2">
      <c r="K3040"/>
    </row>
    <row r="3041" spans="11:11" x14ac:dyDescent="0.2">
      <c r="K3041"/>
    </row>
    <row r="3042" spans="11:11" x14ac:dyDescent="0.2">
      <c r="K3042"/>
    </row>
    <row r="3043" spans="11:11" x14ac:dyDescent="0.2">
      <c r="K3043"/>
    </row>
    <row r="3044" spans="11:11" x14ac:dyDescent="0.2">
      <c r="K3044"/>
    </row>
    <row r="3045" spans="11:11" x14ac:dyDescent="0.2">
      <c r="K3045"/>
    </row>
    <row r="3046" spans="11:11" x14ac:dyDescent="0.2">
      <c r="K3046"/>
    </row>
    <row r="3047" spans="11:11" x14ac:dyDescent="0.2">
      <c r="K3047"/>
    </row>
    <row r="3048" spans="11:11" x14ac:dyDescent="0.2">
      <c r="K3048"/>
    </row>
    <row r="3049" spans="11:11" x14ac:dyDescent="0.2">
      <c r="K3049"/>
    </row>
    <row r="3050" spans="11:11" x14ac:dyDescent="0.2">
      <c r="K3050"/>
    </row>
    <row r="3051" spans="11:11" x14ac:dyDescent="0.2">
      <c r="K3051"/>
    </row>
    <row r="3052" spans="11:11" x14ac:dyDescent="0.2">
      <c r="K3052"/>
    </row>
    <row r="3053" spans="11:11" x14ac:dyDescent="0.2">
      <c r="K3053"/>
    </row>
    <row r="3054" spans="11:11" x14ac:dyDescent="0.2">
      <c r="K3054"/>
    </row>
    <row r="3055" spans="11:11" x14ac:dyDescent="0.2">
      <c r="K3055"/>
    </row>
    <row r="3056" spans="11:11" x14ac:dyDescent="0.2">
      <c r="K3056"/>
    </row>
    <row r="3057" spans="11:11" x14ac:dyDescent="0.2">
      <c r="K3057"/>
    </row>
    <row r="3058" spans="11:11" x14ac:dyDescent="0.2">
      <c r="K3058"/>
    </row>
    <row r="3059" spans="11:11" x14ac:dyDescent="0.2">
      <c r="K3059"/>
    </row>
    <row r="3060" spans="11:11" x14ac:dyDescent="0.2">
      <c r="K3060"/>
    </row>
    <row r="3061" spans="11:11" x14ac:dyDescent="0.2">
      <c r="K3061"/>
    </row>
    <row r="3062" spans="11:11" x14ac:dyDescent="0.2">
      <c r="K3062"/>
    </row>
    <row r="3063" spans="11:11" x14ac:dyDescent="0.2">
      <c r="K3063"/>
    </row>
    <row r="3064" spans="11:11" x14ac:dyDescent="0.2">
      <c r="K3064"/>
    </row>
    <row r="3065" spans="11:11" x14ac:dyDescent="0.2">
      <c r="K3065"/>
    </row>
    <row r="3066" spans="11:11" x14ac:dyDescent="0.2">
      <c r="K3066"/>
    </row>
    <row r="3067" spans="11:11" x14ac:dyDescent="0.2">
      <c r="K3067"/>
    </row>
    <row r="3068" spans="11:11" x14ac:dyDescent="0.2">
      <c r="K3068"/>
    </row>
    <row r="3069" spans="11:11" x14ac:dyDescent="0.2">
      <c r="K3069"/>
    </row>
    <row r="3070" spans="11:11" x14ac:dyDescent="0.2">
      <c r="K3070"/>
    </row>
    <row r="3071" spans="11:11" x14ac:dyDescent="0.2">
      <c r="K3071"/>
    </row>
    <row r="3072" spans="11:11" x14ac:dyDescent="0.2">
      <c r="K3072"/>
    </row>
    <row r="3073" spans="11:11" x14ac:dyDescent="0.2">
      <c r="K3073"/>
    </row>
    <row r="3074" spans="11:11" x14ac:dyDescent="0.2">
      <c r="K3074"/>
    </row>
    <row r="3075" spans="11:11" x14ac:dyDescent="0.2">
      <c r="K3075"/>
    </row>
    <row r="3076" spans="11:11" x14ac:dyDescent="0.2">
      <c r="K3076"/>
    </row>
    <row r="3077" spans="11:11" x14ac:dyDescent="0.2">
      <c r="K3077"/>
    </row>
    <row r="3078" spans="11:11" x14ac:dyDescent="0.2">
      <c r="K3078"/>
    </row>
    <row r="3079" spans="11:11" x14ac:dyDescent="0.2">
      <c r="K3079"/>
    </row>
    <row r="3080" spans="11:11" x14ac:dyDescent="0.2">
      <c r="K3080"/>
    </row>
    <row r="3081" spans="11:11" x14ac:dyDescent="0.2">
      <c r="K3081"/>
    </row>
    <row r="3082" spans="11:11" x14ac:dyDescent="0.2">
      <c r="K3082"/>
    </row>
    <row r="3083" spans="11:11" x14ac:dyDescent="0.2">
      <c r="K3083"/>
    </row>
    <row r="3084" spans="11:11" x14ac:dyDescent="0.2">
      <c r="K3084"/>
    </row>
    <row r="3085" spans="11:11" x14ac:dyDescent="0.2">
      <c r="K3085"/>
    </row>
    <row r="3086" spans="11:11" x14ac:dyDescent="0.2">
      <c r="K3086"/>
    </row>
    <row r="3087" spans="11:11" x14ac:dyDescent="0.2">
      <c r="K3087"/>
    </row>
    <row r="3088" spans="11:11" x14ac:dyDescent="0.2">
      <c r="K3088"/>
    </row>
    <row r="3089" spans="11:11" x14ac:dyDescent="0.2">
      <c r="K3089"/>
    </row>
    <row r="3090" spans="11:11" x14ac:dyDescent="0.2">
      <c r="K3090"/>
    </row>
    <row r="3091" spans="11:11" x14ac:dyDescent="0.2">
      <c r="K3091"/>
    </row>
    <row r="3092" spans="11:11" x14ac:dyDescent="0.2">
      <c r="K3092"/>
    </row>
    <row r="3093" spans="11:11" x14ac:dyDescent="0.2">
      <c r="K3093"/>
    </row>
    <row r="3094" spans="11:11" x14ac:dyDescent="0.2">
      <c r="K3094"/>
    </row>
    <row r="3095" spans="11:11" x14ac:dyDescent="0.2">
      <c r="K3095"/>
    </row>
    <row r="3096" spans="11:11" x14ac:dyDescent="0.2">
      <c r="K3096"/>
    </row>
    <row r="3097" spans="11:11" x14ac:dyDescent="0.2">
      <c r="K3097"/>
    </row>
    <row r="3098" spans="11:11" x14ac:dyDescent="0.2">
      <c r="K3098"/>
    </row>
    <row r="3099" spans="11:11" x14ac:dyDescent="0.2">
      <c r="K3099"/>
    </row>
    <row r="3100" spans="11:11" x14ac:dyDescent="0.2">
      <c r="K3100"/>
    </row>
    <row r="3101" spans="11:11" x14ac:dyDescent="0.2">
      <c r="K3101"/>
    </row>
    <row r="3102" spans="11:11" x14ac:dyDescent="0.2">
      <c r="K3102"/>
    </row>
    <row r="3103" spans="11:11" x14ac:dyDescent="0.2">
      <c r="K3103"/>
    </row>
    <row r="3104" spans="11:11" x14ac:dyDescent="0.2">
      <c r="K3104"/>
    </row>
    <row r="3105" spans="11:11" x14ac:dyDescent="0.2">
      <c r="K3105"/>
    </row>
    <row r="3106" spans="11:11" x14ac:dyDescent="0.2">
      <c r="K3106"/>
    </row>
    <row r="3107" spans="11:11" x14ac:dyDescent="0.2">
      <c r="K3107"/>
    </row>
    <row r="3108" spans="11:11" x14ac:dyDescent="0.2">
      <c r="K3108"/>
    </row>
    <row r="3109" spans="11:11" x14ac:dyDescent="0.2">
      <c r="K3109"/>
    </row>
    <row r="3110" spans="11:11" x14ac:dyDescent="0.2">
      <c r="K3110"/>
    </row>
    <row r="3111" spans="11:11" x14ac:dyDescent="0.2">
      <c r="K3111"/>
    </row>
    <row r="3112" spans="11:11" x14ac:dyDescent="0.2">
      <c r="K3112"/>
    </row>
    <row r="3113" spans="11:11" x14ac:dyDescent="0.2">
      <c r="K3113"/>
    </row>
    <row r="3114" spans="11:11" x14ac:dyDescent="0.2">
      <c r="K3114"/>
    </row>
    <row r="3115" spans="11:11" x14ac:dyDescent="0.2">
      <c r="K3115"/>
    </row>
    <row r="3116" spans="11:11" x14ac:dyDescent="0.2">
      <c r="K3116"/>
    </row>
    <row r="3117" spans="11:11" x14ac:dyDescent="0.2">
      <c r="K3117"/>
    </row>
    <row r="3118" spans="11:11" x14ac:dyDescent="0.2">
      <c r="K3118"/>
    </row>
    <row r="3119" spans="11:11" x14ac:dyDescent="0.2">
      <c r="K3119"/>
    </row>
    <row r="3120" spans="11:11" x14ac:dyDescent="0.2">
      <c r="K3120"/>
    </row>
    <row r="3121" spans="11:11" x14ac:dyDescent="0.2">
      <c r="K3121"/>
    </row>
    <row r="3122" spans="11:11" x14ac:dyDescent="0.2">
      <c r="K3122"/>
    </row>
    <row r="3123" spans="11:11" x14ac:dyDescent="0.2">
      <c r="K3123"/>
    </row>
    <row r="3124" spans="11:11" x14ac:dyDescent="0.2">
      <c r="K3124"/>
    </row>
    <row r="3125" spans="11:11" x14ac:dyDescent="0.2">
      <c r="K3125"/>
    </row>
    <row r="3126" spans="11:11" x14ac:dyDescent="0.2">
      <c r="K3126"/>
    </row>
    <row r="3127" spans="11:11" x14ac:dyDescent="0.2">
      <c r="K3127"/>
    </row>
    <row r="3128" spans="11:11" x14ac:dyDescent="0.2">
      <c r="K3128"/>
    </row>
    <row r="3129" spans="11:11" x14ac:dyDescent="0.2">
      <c r="K3129"/>
    </row>
    <row r="3130" spans="11:11" x14ac:dyDescent="0.2">
      <c r="K3130"/>
    </row>
    <row r="3131" spans="11:11" x14ac:dyDescent="0.2">
      <c r="K3131"/>
    </row>
    <row r="3132" spans="11:11" x14ac:dyDescent="0.2">
      <c r="K3132"/>
    </row>
    <row r="3133" spans="11:11" x14ac:dyDescent="0.2">
      <c r="K3133"/>
    </row>
    <row r="3134" spans="11:11" x14ac:dyDescent="0.2">
      <c r="K3134"/>
    </row>
    <row r="3135" spans="11:11" x14ac:dyDescent="0.2">
      <c r="K3135"/>
    </row>
    <row r="3136" spans="11:11" x14ac:dyDescent="0.2">
      <c r="K3136"/>
    </row>
    <row r="3137" spans="11:11" x14ac:dyDescent="0.2">
      <c r="K3137"/>
    </row>
    <row r="3138" spans="11:11" x14ac:dyDescent="0.2">
      <c r="K3138"/>
    </row>
    <row r="3139" spans="11:11" x14ac:dyDescent="0.2">
      <c r="K3139"/>
    </row>
    <row r="3140" spans="11:11" x14ac:dyDescent="0.2">
      <c r="K3140"/>
    </row>
    <row r="3141" spans="11:11" x14ac:dyDescent="0.2">
      <c r="K3141"/>
    </row>
    <row r="3142" spans="11:11" x14ac:dyDescent="0.2">
      <c r="K3142"/>
    </row>
    <row r="3143" spans="11:11" x14ac:dyDescent="0.2">
      <c r="K3143"/>
    </row>
    <row r="3144" spans="11:11" x14ac:dyDescent="0.2">
      <c r="K3144"/>
    </row>
    <row r="3145" spans="11:11" x14ac:dyDescent="0.2">
      <c r="K3145"/>
    </row>
    <row r="3146" spans="11:11" x14ac:dyDescent="0.2">
      <c r="K3146"/>
    </row>
    <row r="3147" spans="11:11" x14ac:dyDescent="0.2">
      <c r="K3147"/>
    </row>
    <row r="3148" spans="11:11" x14ac:dyDescent="0.2">
      <c r="K3148"/>
    </row>
    <row r="3149" spans="11:11" x14ac:dyDescent="0.2">
      <c r="K3149"/>
    </row>
    <row r="3150" spans="11:11" x14ac:dyDescent="0.2">
      <c r="K3150"/>
    </row>
    <row r="3151" spans="11:11" x14ac:dyDescent="0.2">
      <c r="K3151"/>
    </row>
    <row r="3152" spans="11:11" x14ac:dyDescent="0.2">
      <c r="K3152"/>
    </row>
    <row r="3153" spans="11:11" x14ac:dyDescent="0.2">
      <c r="K3153"/>
    </row>
    <row r="3154" spans="11:11" x14ac:dyDescent="0.2">
      <c r="K3154"/>
    </row>
    <row r="3155" spans="11:11" x14ac:dyDescent="0.2">
      <c r="K3155"/>
    </row>
    <row r="3156" spans="11:11" x14ac:dyDescent="0.2">
      <c r="K3156"/>
    </row>
    <row r="3157" spans="11:11" x14ac:dyDescent="0.2">
      <c r="K3157"/>
    </row>
    <row r="3158" spans="11:11" x14ac:dyDescent="0.2">
      <c r="K3158"/>
    </row>
    <row r="3159" spans="11:11" x14ac:dyDescent="0.2">
      <c r="K3159"/>
    </row>
    <row r="3160" spans="11:11" x14ac:dyDescent="0.2">
      <c r="K3160"/>
    </row>
    <row r="3161" spans="11:11" x14ac:dyDescent="0.2">
      <c r="K3161"/>
    </row>
    <row r="3162" spans="11:11" x14ac:dyDescent="0.2">
      <c r="K3162"/>
    </row>
    <row r="3163" spans="11:11" x14ac:dyDescent="0.2">
      <c r="K3163"/>
    </row>
    <row r="3164" spans="11:11" x14ac:dyDescent="0.2">
      <c r="K3164"/>
    </row>
    <row r="3165" spans="11:11" x14ac:dyDescent="0.2">
      <c r="K3165"/>
    </row>
    <row r="3166" spans="11:11" x14ac:dyDescent="0.2">
      <c r="K3166"/>
    </row>
    <row r="3167" spans="11:11" x14ac:dyDescent="0.2">
      <c r="K3167"/>
    </row>
    <row r="3168" spans="11:11" x14ac:dyDescent="0.2">
      <c r="K3168"/>
    </row>
    <row r="3169" spans="11:11" x14ac:dyDescent="0.2">
      <c r="K3169"/>
    </row>
    <row r="3170" spans="11:11" x14ac:dyDescent="0.2">
      <c r="K3170"/>
    </row>
    <row r="3171" spans="11:11" x14ac:dyDescent="0.2">
      <c r="K3171"/>
    </row>
    <row r="3172" spans="11:11" x14ac:dyDescent="0.2">
      <c r="K3172"/>
    </row>
    <row r="3173" spans="11:11" x14ac:dyDescent="0.2">
      <c r="K3173"/>
    </row>
    <row r="3174" spans="11:11" x14ac:dyDescent="0.2">
      <c r="K3174"/>
    </row>
    <row r="3175" spans="11:11" x14ac:dyDescent="0.2">
      <c r="K3175"/>
    </row>
    <row r="3176" spans="11:11" x14ac:dyDescent="0.2">
      <c r="K3176"/>
    </row>
    <row r="3177" spans="11:11" x14ac:dyDescent="0.2">
      <c r="K3177"/>
    </row>
    <row r="3178" spans="11:11" x14ac:dyDescent="0.2">
      <c r="K3178"/>
    </row>
    <row r="3179" spans="11:11" x14ac:dyDescent="0.2">
      <c r="K3179"/>
    </row>
    <row r="3180" spans="11:11" x14ac:dyDescent="0.2">
      <c r="K3180"/>
    </row>
    <row r="3181" spans="11:11" x14ac:dyDescent="0.2">
      <c r="K3181"/>
    </row>
    <row r="3182" spans="11:11" x14ac:dyDescent="0.2">
      <c r="K3182"/>
    </row>
    <row r="3183" spans="11:11" x14ac:dyDescent="0.2">
      <c r="K3183"/>
    </row>
    <row r="3184" spans="11:11" x14ac:dyDescent="0.2">
      <c r="K3184"/>
    </row>
    <row r="3185" spans="11:11" x14ac:dyDescent="0.2">
      <c r="K3185"/>
    </row>
    <row r="3186" spans="11:11" x14ac:dyDescent="0.2">
      <c r="K3186"/>
    </row>
    <row r="3187" spans="11:11" x14ac:dyDescent="0.2">
      <c r="K3187"/>
    </row>
    <row r="3188" spans="11:11" x14ac:dyDescent="0.2">
      <c r="K3188"/>
    </row>
    <row r="3189" spans="11:11" x14ac:dyDescent="0.2">
      <c r="K3189"/>
    </row>
    <row r="3190" spans="11:11" x14ac:dyDescent="0.2">
      <c r="K3190"/>
    </row>
    <row r="3191" spans="11:11" x14ac:dyDescent="0.2">
      <c r="K3191"/>
    </row>
    <row r="3192" spans="11:11" x14ac:dyDescent="0.2">
      <c r="K3192"/>
    </row>
    <row r="3193" spans="11:11" x14ac:dyDescent="0.2">
      <c r="K3193"/>
    </row>
    <row r="3194" spans="11:11" x14ac:dyDescent="0.2">
      <c r="K3194"/>
    </row>
    <row r="3195" spans="11:11" x14ac:dyDescent="0.2">
      <c r="K3195"/>
    </row>
    <row r="3196" spans="11:11" x14ac:dyDescent="0.2">
      <c r="K3196"/>
    </row>
    <row r="3197" spans="11:11" x14ac:dyDescent="0.2">
      <c r="K3197"/>
    </row>
    <row r="3198" spans="11:11" x14ac:dyDescent="0.2">
      <c r="K3198"/>
    </row>
    <row r="3199" spans="11:11" x14ac:dyDescent="0.2">
      <c r="K3199"/>
    </row>
    <row r="3200" spans="11:11" x14ac:dyDescent="0.2">
      <c r="K3200"/>
    </row>
    <row r="3201" spans="11:11" x14ac:dyDescent="0.2">
      <c r="K3201"/>
    </row>
    <row r="3202" spans="11:11" x14ac:dyDescent="0.2">
      <c r="K3202"/>
    </row>
    <row r="3203" spans="11:11" x14ac:dyDescent="0.2">
      <c r="K3203"/>
    </row>
    <row r="3204" spans="11:11" x14ac:dyDescent="0.2">
      <c r="K3204"/>
    </row>
    <row r="3205" spans="11:11" x14ac:dyDescent="0.2">
      <c r="K3205"/>
    </row>
    <row r="3206" spans="11:11" x14ac:dyDescent="0.2">
      <c r="K3206"/>
    </row>
    <row r="3207" spans="11:11" x14ac:dyDescent="0.2">
      <c r="K3207"/>
    </row>
    <row r="3208" spans="11:11" x14ac:dyDescent="0.2">
      <c r="K3208"/>
    </row>
    <row r="3209" spans="11:11" x14ac:dyDescent="0.2">
      <c r="K3209"/>
    </row>
    <row r="3210" spans="11:11" x14ac:dyDescent="0.2">
      <c r="K3210"/>
    </row>
    <row r="3211" spans="11:11" x14ac:dyDescent="0.2">
      <c r="K3211"/>
    </row>
    <row r="3212" spans="11:11" x14ac:dyDescent="0.2">
      <c r="K3212"/>
    </row>
    <row r="3213" spans="11:11" x14ac:dyDescent="0.2">
      <c r="K3213"/>
    </row>
    <row r="3214" spans="11:11" x14ac:dyDescent="0.2">
      <c r="K3214"/>
    </row>
    <row r="3215" spans="11:11" x14ac:dyDescent="0.2">
      <c r="K3215"/>
    </row>
    <row r="3216" spans="11:11" x14ac:dyDescent="0.2">
      <c r="K3216"/>
    </row>
    <row r="3217" spans="11:11" x14ac:dyDescent="0.2">
      <c r="K3217"/>
    </row>
    <row r="3218" spans="11:11" x14ac:dyDescent="0.2">
      <c r="K3218"/>
    </row>
    <row r="3219" spans="11:11" x14ac:dyDescent="0.2">
      <c r="K3219"/>
    </row>
    <row r="3220" spans="11:11" x14ac:dyDescent="0.2">
      <c r="K3220"/>
    </row>
    <row r="3221" spans="11:11" x14ac:dyDescent="0.2">
      <c r="K3221"/>
    </row>
    <row r="3222" spans="11:11" x14ac:dyDescent="0.2">
      <c r="K3222"/>
    </row>
    <row r="3223" spans="11:11" x14ac:dyDescent="0.2">
      <c r="K3223"/>
    </row>
    <row r="3224" spans="11:11" x14ac:dyDescent="0.2">
      <c r="K3224"/>
    </row>
    <row r="3225" spans="11:11" x14ac:dyDescent="0.2">
      <c r="K3225"/>
    </row>
    <row r="3226" spans="11:11" x14ac:dyDescent="0.2">
      <c r="K3226"/>
    </row>
    <row r="3227" spans="11:11" x14ac:dyDescent="0.2">
      <c r="K3227"/>
    </row>
    <row r="3228" spans="11:11" x14ac:dyDescent="0.2">
      <c r="K3228"/>
    </row>
    <row r="3229" spans="11:11" x14ac:dyDescent="0.2">
      <c r="K3229"/>
    </row>
    <row r="3230" spans="11:11" x14ac:dyDescent="0.2">
      <c r="K3230"/>
    </row>
    <row r="3231" spans="11:11" x14ac:dyDescent="0.2">
      <c r="K3231"/>
    </row>
    <row r="3232" spans="11:11" x14ac:dyDescent="0.2">
      <c r="K3232"/>
    </row>
    <row r="3233" spans="11:11" x14ac:dyDescent="0.2">
      <c r="K3233"/>
    </row>
    <row r="3234" spans="11:11" x14ac:dyDescent="0.2">
      <c r="K3234"/>
    </row>
    <row r="3235" spans="11:11" x14ac:dyDescent="0.2">
      <c r="K3235"/>
    </row>
    <row r="3236" spans="11:11" x14ac:dyDescent="0.2">
      <c r="K3236"/>
    </row>
    <row r="3237" spans="11:11" x14ac:dyDescent="0.2">
      <c r="K3237"/>
    </row>
    <row r="3238" spans="11:11" x14ac:dyDescent="0.2">
      <c r="K3238"/>
    </row>
    <row r="3239" spans="11:11" x14ac:dyDescent="0.2">
      <c r="K3239"/>
    </row>
    <row r="3240" spans="11:11" x14ac:dyDescent="0.2">
      <c r="K3240"/>
    </row>
    <row r="3241" spans="11:11" x14ac:dyDescent="0.2">
      <c r="K3241"/>
    </row>
    <row r="3242" spans="11:11" x14ac:dyDescent="0.2">
      <c r="K3242"/>
    </row>
    <row r="3243" spans="11:11" x14ac:dyDescent="0.2">
      <c r="K3243"/>
    </row>
    <row r="3244" spans="11:11" x14ac:dyDescent="0.2">
      <c r="K3244"/>
    </row>
    <row r="3245" spans="11:11" x14ac:dyDescent="0.2">
      <c r="K3245"/>
    </row>
    <row r="3246" spans="11:11" x14ac:dyDescent="0.2">
      <c r="K3246"/>
    </row>
    <row r="3247" spans="11:11" x14ac:dyDescent="0.2">
      <c r="K3247"/>
    </row>
    <row r="3248" spans="11:11" x14ac:dyDescent="0.2">
      <c r="K3248"/>
    </row>
    <row r="3249" spans="11:11" x14ac:dyDescent="0.2">
      <c r="K3249"/>
    </row>
    <row r="3250" spans="11:11" x14ac:dyDescent="0.2">
      <c r="K3250"/>
    </row>
    <row r="3251" spans="11:11" x14ac:dyDescent="0.2">
      <c r="K3251"/>
    </row>
    <row r="3252" spans="11:11" x14ac:dyDescent="0.2">
      <c r="K3252"/>
    </row>
    <row r="3253" spans="11:11" x14ac:dyDescent="0.2">
      <c r="K3253"/>
    </row>
    <row r="3254" spans="11:11" x14ac:dyDescent="0.2">
      <c r="K3254"/>
    </row>
    <row r="3255" spans="11:11" x14ac:dyDescent="0.2">
      <c r="K3255"/>
    </row>
    <row r="3256" spans="11:11" x14ac:dyDescent="0.2">
      <c r="K3256"/>
    </row>
    <row r="3257" spans="11:11" x14ac:dyDescent="0.2">
      <c r="K3257"/>
    </row>
    <row r="3258" spans="11:11" x14ac:dyDescent="0.2">
      <c r="K3258"/>
    </row>
    <row r="3259" spans="11:11" x14ac:dyDescent="0.2">
      <c r="K3259"/>
    </row>
    <row r="3260" spans="11:11" x14ac:dyDescent="0.2">
      <c r="K3260"/>
    </row>
    <row r="3261" spans="11:11" x14ac:dyDescent="0.2">
      <c r="K3261"/>
    </row>
    <row r="3262" spans="11:11" x14ac:dyDescent="0.2">
      <c r="K3262"/>
    </row>
    <row r="3263" spans="11:11" x14ac:dyDescent="0.2">
      <c r="K3263"/>
    </row>
    <row r="3264" spans="11:11" x14ac:dyDescent="0.2">
      <c r="K3264"/>
    </row>
    <row r="3265" spans="11:11" x14ac:dyDescent="0.2">
      <c r="K3265"/>
    </row>
    <row r="3266" spans="11:11" x14ac:dyDescent="0.2">
      <c r="K3266"/>
    </row>
    <row r="3267" spans="11:11" x14ac:dyDescent="0.2">
      <c r="K3267"/>
    </row>
    <row r="3268" spans="11:11" x14ac:dyDescent="0.2">
      <c r="K3268"/>
    </row>
    <row r="3269" spans="11:11" x14ac:dyDescent="0.2">
      <c r="K3269"/>
    </row>
    <row r="3270" spans="11:11" x14ac:dyDescent="0.2">
      <c r="K3270"/>
    </row>
    <row r="3271" spans="11:11" x14ac:dyDescent="0.2">
      <c r="K3271"/>
    </row>
    <row r="3272" spans="11:11" x14ac:dyDescent="0.2">
      <c r="K3272"/>
    </row>
    <row r="3273" spans="11:11" x14ac:dyDescent="0.2">
      <c r="K3273"/>
    </row>
    <row r="3274" spans="11:11" x14ac:dyDescent="0.2">
      <c r="K3274"/>
    </row>
    <row r="3275" spans="11:11" x14ac:dyDescent="0.2">
      <c r="K3275"/>
    </row>
    <row r="3276" spans="11:11" x14ac:dyDescent="0.2">
      <c r="K3276"/>
    </row>
    <row r="3277" spans="11:11" x14ac:dyDescent="0.2">
      <c r="K3277"/>
    </row>
    <row r="3278" spans="11:11" x14ac:dyDescent="0.2">
      <c r="K3278"/>
    </row>
    <row r="3279" spans="11:11" x14ac:dyDescent="0.2">
      <c r="K3279"/>
    </row>
    <row r="3280" spans="11:11" x14ac:dyDescent="0.2">
      <c r="K3280"/>
    </row>
    <row r="3281" spans="11:11" x14ac:dyDescent="0.2">
      <c r="K3281"/>
    </row>
    <row r="3282" spans="11:11" x14ac:dyDescent="0.2">
      <c r="K3282"/>
    </row>
    <row r="3283" spans="11:11" x14ac:dyDescent="0.2">
      <c r="K3283"/>
    </row>
    <row r="3284" spans="11:11" x14ac:dyDescent="0.2">
      <c r="K3284"/>
    </row>
    <row r="3285" spans="11:11" x14ac:dyDescent="0.2">
      <c r="K3285"/>
    </row>
    <row r="3286" spans="11:11" x14ac:dyDescent="0.2">
      <c r="K3286"/>
    </row>
    <row r="3287" spans="11:11" x14ac:dyDescent="0.2">
      <c r="K3287"/>
    </row>
    <row r="3288" spans="11:11" x14ac:dyDescent="0.2">
      <c r="K3288"/>
    </row>
    <row r="3289" spans="11:11" x14ac:dyDescent="0.2">
      <c r="K3289"/>
    </row>
    <row r="3290" spans="11:11" x14ac:dyDescent="0.2">
      <c r="K3290"/>
    </row>
    <row r="3291" spans="11:11" x14ac:dyDescent="0.2">
      <c r="K3291"/>
    </row>
    <row r="3292" spans="11:11" x14ac:dyDescent="0.2">
      <c r="K3292"/>
    </row>
    <row r="3293" spans="11:11" x14ac:dyDescent="0.2">
      <c r="K3293"/>
    </row>
    <row r="3294" spans="11:11" x14ac:dyDescent="0.2">
      <c r="K3294"/>
    </row>
    <row r="3295" spans="11:11" x14ac:dyDescent="0.2">
      <c r="K3295"/>
    </row>
    <row r="3296" spans="11:11" x14ac:dyDescent="0.2">
      <c r="K3296"/>
    </row>
    <row r="3297" spans="11:11" x14ac:dyDescent="0.2">
      <c r="K3297"/>
    </row>
    <row r="3298" spans="11:11" x14ac:dyDescent="0.2">
      <c r="K3298"/>
    </row>
    <row r="3299" spans="11:11" x14ac:dyDescent="0.2">
      <c r="K3299"/>
    </row>
    <row r="3300" spans="11:11" x14ac:dyDescent="0.2">
      <c r="K3300"/>
    </row>
    <row r="3301" spans="11:11" x14ac:dyDescent="0.2">
      <c r="K3301"/>
    </row>
    <row r="3302" spans="11:11" x14ac:dyDescent="0.2">
      <c r="K3302"/>
    </row>
    <row r="3303" spans="11:11" x14ac:dyDescent="0.2">
      <c r="K3303"/>
    </row>
    <row r="3304" spans="11:11" x14ac:dyDescent="0.2">
      <c r="K3304"/>
    </row>
    <row r="3305" spans="11:11" x14ac:dyDescent="0.2">
      <c r="K3305"/>
    </row>
    <row r="3306" spans="11:11" x14ac:dyDescent="0.2">
      <c r="K3306"/>
    </row>
    <row r="3307" spans="11:11" x14ac:dyDescent="0.2">
      <c r="K3307"/>
    </row>
    <row r="3308" spans="11:11" x14ac:dyDescent="0.2">
      <c r="K3308"/>
    </row>
    <row r="3309" spans="11:11" x14ac:dyDescent="0.2">
      <c r="K3309"/>
    </row>
    <row r="3310" spans="11:11" x14ac:dyDescent="0.2">
      <c r="K3310"/>
    </row>
    <row r="3311" spans="11:11" x14ac:dyDescent="0.2">
      <c r="K3311"/>
    </row>
    <row r="3312" spans="11:11" x14ac:dyDescent="0.2">
      <c r="K3312"/>
    </row>
    <row r="3313" spans="11:11" x14ac:dyDescent="0.2">
      <c r="K3313"/>
    </row>
    <row r="3314" spans="11:11" x14ac:dyDescent="0.2">
      <c r="K3314"/>
    </row>
    <row r="3315" spans="11:11" x14ac:dyDescent="0.2">
      <c r="K3315"/>
    </row>
    <row r="3316" spans="11:11" x14ac:dyDescent="0.2">
      <c r="K3316"/>
    </row>
    <row r="3317" spans="11:11" x14ac:dyDescent="0.2">
      <c r="K3317"/>
    </row>
    <row r="3318" spans="11:11" x14ac:dyDescent="0.2">
      <c r="K3318"/>
    </row>
    <row r="3319" spans="11:11" x14ac:dyDescent="0.2">
      <c r="K3319"/>
    </row>
    <row r="3320" spans="11:11" x14ac:dyDescent="0.2">
      <c r="K3320"/>
    </row>
    <row r="3321" spans="11:11" x14ac:dyDescent="0.2">
      <c r="K3321"/>
    </row>
    <row r="3322" spans="11:11" x14ac:dyDescent="0.2">
      <c r="K3322"/>
    </row>
    <row r="3323" spans="11:11" x14ac:dyDescent="0.2">
      <c r="K3323"/>
    </row>
    <row r="3324" spans="11:11" x14ac:dyDescent="0.2">
      <c r="K3324"/>
    </row>
    <row r="3325" spans="11:11" x14ac:dyDescent="0.2">
      <c r="K3325"/>
    </row>
    <row r="3326" spans="11:11" x14ac:dyDescent="0.2">
      <c r="K3326"/>
    </row>
    <row r="3327" spans="11:11" x14ac:dyDescent="0.2">
      <c r="K3327"/>
    </row>
    <row r="3328" spans="11:11" x14ac:dyDescent="0.2">
      <c r="K3328"/>
    </row>
    <row r="3329" spans="11:11" x14ac:dyDescent="0.2">
      <c r="K3329"/>
    </row>
    <row r="3330" spans="11:11" x14ac:dyDescent="0.2">
      <c r="K3330"/>
    </row>
    <row r="3331" spans="11:11" x14ac:dyDescent="0.2">
      <c r="K3331"/>
    </row>
    <row r="3332" spans="11:11" x14ac:dyDescent="0.2">
      <c r="K3332"/>
    </row>
    <row r="3333" spans="11:11" x14ac:dyDescent="0.2">
      <c r="K3333"/>
    </row>
    <row r="3334" spans="11:11" x14ac:dyDescent="0.2">
      <c r="K3334"/>
    </row>
    <row r="3335" spans="11:11" x14ac:dyDescent="0.2">
      <c r="K3335"/>
    </row>
    <row r="3336" spans="11:11" x14ac:dyDescent="0.2">
      <c r="K3336"/>
    </row>
    <row r="3337" spans="11:11" x14ac:dyDescent="0.2">
      <c r="K3337"/>
    </row>
    <row r="3338" spans="11:11" x14ac:dyDescent="0.2">
      <c r="K3338"/>
    </row>
    <row r="3339" spans="11:11" x14ac:dyDescent="0.2">
      <c r="K3339"/>
    </row>
    <row r="3340" spans="11:11" x14ac:dyDescent="0.2">
      <c r="K3340"/>
    </row>
    <row r="3341" spans="11:11" x14ac:dyDescent="0.2">
      <c r="K3341"/>
    </row>
    <row r="3342" spans="11:11" x14ac:dyDescent="0.2">
      <c r="K3342"/>
    </row>
    <row r="3343" spans="11:11" x14ac:dyDescent="0.2">
      <c r="K3343"/>
    </row>
    <row r="3344" spans="11:11" x14ac:dyDescent="0.2">
      <c r="K3344"/>
    </row>
    <row r="3345" spans="11:11" x14ac:dyDescent="0.2">
      <c r="K3345"/>
    </row>
    <row r="3346" spans="11:11" x14ac:dyDescent="0.2">
      <c r="K3346"/>
    </row>
    <row r="3347" spans="11:11" x14ac:dyDescent="0.2">
      <c r="K3347"/>
    </row>
    <row r="3348" spans="11:11" x14ac:dyDescent="0.2">
      <c r="K3348"/>
    </row>
    <row r="3349" spans="11:11" x14ac:dyDescent="0.2">
      <c r="K3349"/>
    </row>
    <row r="3350" spans="11:11" x14ac:dyDescent="0.2">
      <c r="K3350"/>
    </row>
    <row r="3351" spans="11:11" x14ac:dyDescent="0.2">
      <c r="K3351"/>
    </row>
    <row r="3352" spans="11:11" x14ac:dyDescent="0.2">
      <c r="K3352"/>
    </row>
    <row r="3353" spans="11:11" x14ac:dyDescent="0.2">
      <c r="K3353"/>
    </row>
    <row r="3354" spans="11:11" x14ac:dyDescent="0.2">
      <c r="K3354"/>
    </row>
    <row r="3355" spans="11:11" x14ac:dyDescent="0.2">
      <c r="K3355"/>
    </row>
    <row r="3356" spans="11:11" x14ac:dyDescent="0.2">
      <c r="K3356"/>
    </row>
    <row r="3357" spans="11:11" x14ac:dyDescent="0.2">
      <c r="K3357"/>
    </row>
    <row r="3358" spans="11:11" x14ac:dyDescent="0.2">
      <c r="K3358"/>
    </row>
    <row r="3359" spans="11:11" x14ac:dyDescent="0.2">
      <c r="K3359"/>
    </row>
    <row r="3360" spans="11:11" x14ac:dyDescent="0.2">
      <c r="K3360"/>
    </row>
    <row r="3361" spans="11:11" x14ac:dyDescent="0.2">
      <c r="K3361"/>
    </row>
    <row r="3362" spans="11:11" x14ac:dyDescent="0.2">
      <c r="K3362"/>
    </row>
    <row r="3363" spans="11:11" x14ac:dyDescent="0.2">
      <c r="K3363"/>
    </row>
    <row r="3364" spans="11:11" x14ac:dyDescent="0.2">
      <c r="K3364"/>
    </row>
    <row r="3365" spans="11:11" x14ac:dyDescent="0.2">
      <c r="K3365"/>
    </row>
    <row r="3366" spans="11:11" x14ac:dyDescent="0.2">
      <c r="K3366"/>
    </row>
    <row r="3367" spans="11:11" x14ac:dyDescent="0.2">
      <c r="K3367"/>
    </row>
    <row r="3368" spans="11:11" x14ac:dyDescent="0.2">
      <c r="K3368"/>
    </row>
    <row r="3369" spans="11:11" x14ac:dyDescent="0.2">
      <c r="K3369"/>
    </row>
    <row r="3370" spans="11:11" x14ac:dyDescent="0.2">
      <c r="K3370"/>
    </row>
    <row r="3371" spans="11:11" x14ac:dyDescent="0.2">
      <c r="K3371"/>
    </row>
    <row r="3372" spans="11:11" x14ac:dyDescent="0.2">
      <c r="K3372"/>
    </row>
    <row r="3373" spans="11:11" x14ac:dyDescent="0.2">
      <c r="K3373"/>
    </row>
    <row r="3374" spans="11:11" x14ac:dyDescent="0.2">
      <c r="K3374"/>
    </row>
    <row r="3375" spans="11:11" x14ac:dyDescent="0.2">
      <c r="K3375"/>
    </row>
    <row r="3376" spans="11:11" x14ac:dyDescent="0.2">
      <c r="K3376"/>
    </row>
    <row r="3377" spans="11:11" x14ac:dyDescent="0.2">
      <c r="K3377"/>
    </row>
    <row r="3378" spans="11:11" x14ac:dyDescent="0.2">
      <c r="K3378"/>
    </row>
    <row r="3379" spans="11:11" x14ac:dyDescent="0.2">
      <c r="K3379"/>
    </row>
    <row r="3380" spans="11:11" x14ac:dyDescent="0.2">
      <c r="K3380"/>
    </row>
    <row r="3381" spans="11:11" x14ac:dyDescent="0.2">
      <c r="K3381"/>
    </row>
    <row r="3382" spans="11:11" x14ac:dyDescent="0.2">
      <c r="K3382"/>
    </row>
    <row r="3383" spans="11:11" x14ac:dyDescent="0.2">
      <c r="K3383"/>
    </row>
    <row r="3384" spans="11:11" x14ac:dyDescent="0.2">
      <c r="K3384"/>
    </row>
    <row r="3385" spans="11:11" x14ac:dyDescent="0.2">
      <c r="K3385"/>
    </row>
    <row r="3386" spans="11:11" x14ac:dyDescent="0.2">
      <c r="K3386"/>
    </row>
    <row r="3387" spans="11:11" x14ac:dyDescent="0.2">
      <c r="K3387"/>
    </row>
    <row r="3388" spans="11:11" x14ac:dyDescent="0.2">
      <c r="K3388"/>
    </row>
    <row r="3389" spans="11:11" x14ac:dyDescent="0.2">
      <c r="K3389"/>
    </row>
    <row r="3390" spans="11:11" x14ac:dyDescent="0.2">
      <c r="K3390"/>
    </row>
    <row r="3391" spans="11:11" x14ac:dyDescent="0.2">
      <c r="K3391"/>
    </row>
    <row r="3392" spans="11:11" x14ac:dyDescent="0.2">
      <c r="K3392"/>
    </row>
    <row r="3393" spans="11:11" x14ac:dyDescent="0.2">
      <c r="K3393"/>
    </row>
    <row r="3394" spans="11:11" x14ac:dyDescent="0.2">
      <c r="K3394"/>
    </row>
    <row r="3395" spans="11:11" x14ac:dyDescent="0.2">
      <c r="K3395"/>
    </row>
    <row r="3396" spans="11:11" x14ac:dyDescent="0.2">
      <c r="K3396"/>
    </row>
    <row r="3397" spans="11:11" x14ac:dyDescent="0.2">
      <c r="K3397"/>
    </row>
    <row r="3398" spans="11:11" x14ac:dyDescent="0.2">
      <c r="K3398"/>
    </row>
    <row r="3399" spans="11:11" x14ac:dyDescent="0.2">
      <c r="K3399"/>
    </row>
    <row r="3400" spans="11:11" x14ac:dyDescent="0.2">
      <c r="K3400"/>
    </row>
    <row r="3401" spans="11:11" x14ac:dyDescent="0.2">
      <c r="K3401"/>
    </row>
    <row r="3402" spans="11:11" x14ac:dyDescent="0.2">
      <c r="K3402"/>
    </row>
    <row r="3403" spans="11:11" x14ac:dyDescent="0.2">
      <c r="K3403"/>
    </row>
    <row r="3404" spans="11:11" x14ac:dyDescent="0.2">
      <c r="K3404"/>
    </row>
    <row r="3405" spans="11:11" x14ac:dyDescent="0.2">
      <c r="K3405"/>
    </row>
    <row r="3406" spans="11:11" x14ac:dyDescent="0.2">
      <c r="K3406"/>
    </row>
    <row r="3407" spans="11:11" x14ac:dyDescent="0.2">
      <c r="K3407"/>
    </row>
    <row r="3408" spans="11:11" x14ac:dyDescent="0.2">
      <c r="K3408"/>
    </row>
    <row r="3409" spans="11:11" x14ac:dyDescent="0.2">
      <c r="K3409"/>
    </row>
    <row r="3410" spans="11:11" x14ac:dyDescent="0.2">
      <c r="K3410"/>
    </row>
    <row r="3411" spans="11:11" x14ac:dyDescent="0.2">
      <c r="K3411"/>
    </row>
    <row r="3412" spans="11:11" x14ac:dyDescent="0.2">
      <c r="K3412"/>
    </row>
    <row r="3413" spans="11:11" x14ac:dyDescent="0.2">
      <c r="K3413"/>
    </row>
    <row r="3414" spans="11:11" x14ac:dyDescent="0.2">
      <c r="K3414"/>
    </row>
    <row r="3415" spans="11:11" x14ac:dyDescent="0.2">
      <c r="K3415"/>
    </row>
    <row r="3416" spans="11:11" x14ac:dyDescent="0.2">
      <c r="K3416"/>
    </row>
    <row r="3417" spans="11:11" x14ac:dyDescent="0.2">
      <c r="K3417"/>
    </row>
    <row r="3418" spans="11:11" x14ac:dyDescent="0.2">
      <c r="K3418"/>
    </row>
    <row r="3419" spans="11:11" x14ac:dyDescent="0.2">
      <c r="K3419"/>
    </row>
    <row r="3420" spans="11:11" x14ac:dyDescent="0.2">
      <c r="K3420"/>
    </row>
    <row r="3421" spans="11:11" x14ac:dyDescent="0.2">
      <c r="K3421"/>
    </row>
    <row r="3422" spans="11:11" x14ac:dyDescent="0.2">
      <c r="K3422"/>
    </row>
    <row r="3423" spans="11:11" x14ac:dyDescent="0.2">
      <c r="K3423"/>
    </row>
    <row r="3424" spans="11:11" x14ac:dyDescent="0.2">
      <c r="K3424"/>
    </row>
    <row r="3425" spans="11:11" x14ac:dyDescent="0.2">
      <c r="K3425"/>
    </row>
    <row r="3426" spans="11:11" x14ac:dyDescent="0.2">
      <c r="K3426"/>
    </row>
    <row r="3427" spans="11:11" x14ac:dyDescent="0.2">
      <c r="K3427"/>
    </row>
    <row r="3428" spans="11:11" x14ac:dyDescent="0.2">
      <c r="K3428"/>
    </row>
    <row r="3429" spans="11:11" x14ac:dyDescent="0.2">
      <c r="K3429"/>
    </row>
    <row r="3430" spans="11:11" x14ac:dyDescent="0.2">
      <c r="K3430"/>
    </row>
    <row r="3431" spans="11:11" x14ac:dyDescent="0.2">
      <c r="K3431"/>
    </row>
    <row r="3432" spans="11:11" x14ac:dyDescent="0.2">
      <c r="K3432"/>
    </row>
    <row r="3433" spans="11:11" x14ac:dyDescent="0.2">
      <c r="K3433"/>
    </row>
    <row r="3434" spans="11:11" x14ac:dyDescent="0.2">
      <c r="K3434"/>
    </row>
    <row r="3435" spans="11:11" x14ac:dyDescent="0.2">
      <c r="K3435"/>
    </row>
    <row r="3436" spans="11:11" x14ac:dyDescent="0.2">
      <c r="K3436"/>
    </row>
    <row r="3437" spans="11:11" x14ac:dyDescent="0.2">
      <c r="K3437"/>
    </row>
    <row r="3438" spans="11:11" x14ac:dyDescent="0.2">
      <c r="K3438"/>
    </row>
    <row r="3439" spans="11:11" x14ac:dyDescent="0.2">
      <c r="K3439"/>
    </row>
    <row r="3440" spans="11:11" x14ac:dyDescent="0.2">
      <c r="K3440"/>
    </row>
    <row r="3441" spans="11:11" x14ac:dyDescent="0.2">
      <c r="K3441"/>
    </row>
    <row r="3442" spans="11:11" x14ac:dyDescent="0.2">
      <c r="K3442"/>
    </row>
    <row r="3443" spans="11:11" x14ac:dyDescent="0.2">
      <c r="K3443"/>
    </row>
    <row r="3444" spans="11:11" x14ac:dyDescent="0.2">
      <c r="K3444"/>
    </row>
    <row r="3445" spans="11:11" x14ac:dyDescent="0.2">
      <c r="K3445"/>
    </row>
    <row r="3446" spans="11:11" x14ac:dyDescent="0.2">
      <c r="K3446"/>
    </row>
    <row r="3447" spans="11:11" x14ac:dyDescent="0.2">
      <c r="K3447"/>
    </row>
    <row r="3448" spans="11:11" x14ac:dyDescent="0.2">
      <c r="K3448"/>
    </row>
    <row r="3449" spans="11:11" x14ac:dyDescent="0.2">
      <c r="K3449"/>
    </row>
    <row r="3450" spans="11:11" x14ac:dyDescent="0.2">
      <c r="K3450"/>
    </row>
    <row r="3451" spans="11:11" x14ac:dyDescent="0.2">
      <c r="K3451"/>
    </row>
    <row r="3452" spans="11:11" x14ac:dyDescent="0.2">
      <c r="K3452"/>
    </row>
    <row r="3453" spans="11:11" x14ac:dyDescent="0.2">
      <c r="K3453"/>
    </row>
    <row r="3454" spans="11:11" x14ac:dyDescent="0.2">
      <c r="K3454"/>
    </row>
    <row r="3455" spans="11:11" x14ac:dyDescent="0.2">
      <c r="K3455"/>
    </row>
    <row r="3456" spans="11:11" x14ac:dyDescent="0.2">
      <c r="K3456"/>
    </row>
    <row r="3457" spans="11:11" x14ac:dyDescent="0.2">
      <c r="K3457"/>
    </row>
    <row r="3458" spans="11:11" x14ac:dyDescent="0.2">
      <c r="K3458"/>
    </row>
    <row r="3459" spans="11:11" x14ac:dyDescent="0.2">
      <c r="K3459"/>
    </row>
    <row r="3460" spans="11:11" x14ac:dyDescent="0.2">
      <c r="K3460"/>
    </row>
    <row r="3461" spans="11:11" x14ac:dyDescent="0.2">
      <c r="K3461"/>
    </row>
    <row r="3462" spans="11:11" x14ac:dyDescent="0.2">
      <c r="K3462"/>
    </row>
    <row r="3463" spans="11:11" x14ac:dyDescent="0.2">
      <c r="K3463"/>
    </row>
    <row r="3464" spans="11:11" x14ac:dyDescent="0.2">
      <c r="K3464"/>
    </row>
    <row r="3465" spans="11:11" x14ac:dyDescent="0.2">
      <c r="K3465"/>
    </row>
    <row r="3466" spans="11:11" x14ac:dyDescent="0.2">
      <c r="K3466"/>
    </row>
    <row r="3467" spans="11:11" x14ac:dyDescent="0.2">
      <c r="K3467"/>
    </row>
    <row r="3468" spans="11:11" x14ac:dyDescent="0.2">
      <c r="K3468"/>
    </row>
    <row r="3469" spans="11:11" x14ac:dyDescent="0.2">
      <c r="K3469"/>
    </row>
    <row r="3470" spans="11:11" x14ac:dyDescent="0.2">
      <c r="K3470"/>
    </row>
    <row r="3471" spans="11:11" x14ac:dyDescent="0.2">
      <c r="K3471"/>
    </row>
    <row r="3472" spans="11:11" x14ac:dyDescent="0.2">
      <c r="K3472"/>
    </row>
    <row r="3473" spans="11:11" x14ac:dyDescent="0.2">
      <c r="K3473"/>
    </row>
    <row r="3474" spans="11:11" x14ac:dyDescent="0.2">
      <c r="K3474"/>
    </row>
    <row r="3475" spans="11:11" x14ac:dyDescent="0.2">
      <c r="K3475"/>
    </row>
    <row r="3476" spans="11:11" x14ac:dyDescent="0.2">
      <c r="K3476"/>
    </row>
    <row r="3477" spans="11:11" x14ac:dyDescent="0.2">
      <c r="K3477"/>
    </row>
    <row r="3478" spans="11:11" x14ac:dyDescent="0.2">
      <c r="K3478"/>
    </row>
    <row r="3479" spans="11:11" x14ac:dyDescent="0.2">
      <c r="K3479"/>
    </row>
    <row r="3480" spans="11:11" x14ac:dyDescent="0.2">
      <c r="K3480"/>
    </row>
    <row r="3481" spans="11:11" x14ac:dyDescent="0.2">
      <c r="K3481"/>
    </row>
    <row r="3482" spans="11:11" x14ac:dyDescent="0.2">
      <c r="K3482"/>
    </row>
    <row r="3483" spans="11:11" x14ac:dyDescent="0.2">
      <c r="K3483"/>
    </row>
    <row r="3484" spans="11:11" x14ac:dyDescent="0.2">
      <c r="K3484"/>
    </row>
    <row r="3485" spans="11:11" x14ac:dyDescent="0.2">
      <c r="K3485"/>
    </row>
    <row r="3486" spans="11:11" x14ac:dyDescent="0.2">
      <c r="K3486"/>
    </row>
    <row r="3487" spans="11:11" x14ac:dyDescent="0.2">
      <c r="K3487"/>
    </row>
    <row r="3488" spans="11:11" x14ac:dyDescent="0.2">
      <c r="K3488"/>
    </row>
    <row r="3489" spans="11:11" x14ac:dyDescent="0.2">
      <c r="K3489"/>
    </row>
    <row r="3490" spans="11:11" x14ac:dyDescent="0.2">
      <c r="K3490"/>
    </row>
    <row r="3491" spans="11:11" x14ac:dyDescent="0.2">
      <c r="K3491"/>
    </row>
    <row r="3492" spans="11:11" x14ac:dyDescent="0.2">
      <c r="K3492"/>
    </row>
    <row r="3493" spans="11:11" x14ac:dyDescent="0.2">
      <c r="K3493"/>
    </row>
    <row r="3494" spans="11:11" x14ac:dyDescent="0.2">
      <c r="K3494"/>
    </row>
    <row r="3495" spans="11:11" x14ac:dyDescent="0.2">
      <c r="K3495"/>
    </row>
    <row r="3496" spans="11:11" x14ac:dyDescent="0.2">
      <c r="K3496"/>
    </row>
    <row r="3497" spans="11:11" x14ac:dyDescent="0.2">
      <c r="K3497"/>
    </row>
    <row r="3498" spans="11:11" x14ac:dyDescent="0.2">
      <c r="K3498"/>
    </row>
    <row r="3499" spans="11:11" x14ac:dyDescent="0.2">
      <c r="K3499"/>
    </row>
    <row r="3500" spans="11:11" x14ac:dyDescent="0.2">
      <c r="K3500"/>
    </row>
    <row r="3501" spans="11:11" x14ac:dyDescent="0.2">
      <c r="K3501"/>
    </row>
    <row r="3502" spans="11:11" x14ac:dyDescent="0.2">
      <c r="K3502"/>
    </row>
    <row r="3503" spans="11:11" x14ac:dyDescent="0.2">
      <c r="K3503"/>
    </row>
    <row r="3504" spans="11:11" x14ac:dyDescent="0.2">
      <c r="K3504"/>
    </row>
    <row r="3505" spans="11:11" x14ac:dyDescent="0.2">
      <c r="K3505"/>
    </row>
    <row r="3506" spans="11:11" x14ac:dyDescent="0.2">
      <c r="K3506"/>
    </row>
    <row r="3507" spans="11:11" x14ac:dyDescent="0.2">
      <c r="K3507"/>
    </row>
    <row r="3508" spans="11:11" x14ac:dyDescent="0.2">
      <c r="K3508"/>
    </row>
    <row r="3509" spans="11:11" x14ac:dyDescent="0.2">
      <c r="K3509"/>
    </row>
    <row r="3510" spans="11:11" x14ac:dyDescent="0.2">
      <c r="K3510"/>
    </row>
    <row r="3511" spans="11:11" x14ac:dyDescent="0.2">
      <c r="K3511"/>
    </row>
    <row r="3512" spans="11:11" x14ac:dyDescent="0.2">
      <c r="K3512"/>
    </row>
    <row r="3513" spans="11:11" x14ac:dyDescent="0.2">
      <c r="K3513"/>
    </row>
    <row r="3514" spans="11:11" x14ac:dyDescent="0.2">
      <c r="K3514"/>
    </row>
    <row r="3515" spans="11:11" x14ac:dyDescent="0.2">
      <c r="K3515"/>
    </row>
    <row r="3516" spans="11:11" x14ac:dyDescent="0.2">
      <c r="K3516"/>
    </row>
    <row r="3517" spans="11:11" x14ac:dyDescent="0.2">
      <c r="K3517"/>
    </row>
    <row r="3518" spans="11:11" x14ac:dyDescent="0.2">
      <c r="K3518"/>
    </row>
    <row r="3519" spans="11:11" x14ac:dyDescent="0.2">
      <c r="K3519"/>
    </row>
    <row r="3520" spans="11:11" x14ac:dyDescent="0.2">
      <c r="K3520"/>
    </row>
    <row r="3521" spans="11:11" x14ac:dyDescent="0.2">
      <c r="K3521"/>
    </row>
    <row r="3522" spans="11:11" x14ac:dyDescent="0.2">
      <c r="K3522"/>
    </row>
    <row r="3523" spans="11:11" x14ac:dyDescent="0.2">
      <c r="K3523"/>
    </row>
    <row r="3524" spans="11:11" x14ac:dyDescent="0.2">
      <c r="K3524"/>
    </row>
    <row r="3525" spans="11:11" x14ac:dyDescent="0.2">
      <c r="K3525"/>
    </row>
    <row r="3526" spans="11:11" x14ac:dyDescent="0.2">
      <c r="K3526"/>
    </row>
    <row r="3527" spans="11:11" x14ac:dyDescent="0.2">
      <c r="K3527"/>
    </row>
    <row r="3528" spans="11:11" x14ac:dyDescent="0.2">
      <c r="K3528"/>
    </row>
    <row r="3529" spans="11:11" x14ac:dyDescent="0.2">
      <c r="K3529"/>
    </row>
    <row r="3530" spans="11:11" x14ac:dyDescent="0.2">
      <c r="K3530"/>
    </row>
    <row r="3531" spans="11:11" x14ac:dyDescent="0.2">
      <c r="K3531"/>
    </row>
    <row r="3532" spans="11:11" x14ac:dyDescent="0.2">
      <c r="K3532"/>
    </row>
    <row r="3533" spans="11:11" x14ac:dyDescent="0.2">
      <c r="K3533"/>
    </row>
    <row r="3534" spans="11:11" x14ac:dyDescent="0.2">
      <c r="K3534"/>
    </row>
    <row r="3535" spans="11:11" x14ac:dyDescent="0.2">
      <c r="K3535"/>
    </row>
    <row r="3536" spans="11:11" x14ac:dyDescent="0.2">
      <c r="K3536"/>
    </row>
    <row r="3537" spans="11:11" x14ac:dyDescent="0.2">
      <c r="K3537"/>
    </row>
    <row r="3538" spans="11:11" x14ac:dyDescent="0.2">
      <c r="K3538"/>
    </row>
    <row r="3539" spans="11:11" x14ac:dyDescent="0.2">
      <c r="K3539"/>
    </row>
    <row r="3540" spans="11:11" x14ac:dyDescent="0.2">
      <c r="K3540"/>
    </row>
    <row r="3541" spans="11:11" x14ac:dyDescent="0.2">
      <c r="K3541"/>
    </row>
    <row r="3542" spans="11:11" x14ac:dyDescent="0.2">
      <c r="K3542"/>
    </row>
    <row r="3543" spans="11:11" x14ac:dyDescent="0.2">
      <c r="K3543"/>
    </row>
    <row r="3544" spans="11:11" x14ac:dyDescent="0.2">
      <c r="K3544"/>
    </row>
    <row r="3545" spans="11:11" x14ac:dyDescent="0.2">
      <c r="K3545"/>
    </row>
    <row r="3546" spans="11:11" x14ac:dyDescent="0.2">
      <c r="K3546"/>
    </row>
    <row r="3547" spans="11:11" x14ac:dyDescent="0.2">
      <c r="K3547"/>
    </row>
    <row r="3548" spans="11:11" x14ac:dyDescent="0.2">
      <c r="K3548"/>
    </row>
    <row r="3549" spans="11:11" x14ac:dyDescent="0.2">
      <c r="K3549"/>
    </row>
    <row r="3550" spans="11:11" x14ac:dyDescent="0.2">
      <c r="K3550"/>
    </row>
    <row r="3551" spans="11:11" x14ac:dyDescent="0.2">
      <c r="K3551"/>
    </row>
    <row r="3552" spans="11:11" x14ac:dyDescent="0.2">
      <c r="K3552"/>
    </row>
    <row r="3553" spans="11:11" x14ac:dyDescent="0.2">
      <c r="K3553"/>
    </row>
    <row r="3554" spans="11:11" x14ac:dyDescent="0.2">
      <c r="K3554"/>
    </row>
    <row r="3555" spans="11:11" x14ac:dyDescent="0.2">
      <c r="K3555"/>
    </row>
    <row r="3556" spans="11:11" x14ac:dyDescent="0.2">
      <c r="K3556"/>
    </row>
    <row r="3557" spans="11:11" x14ac:dyDescent="0.2">
      <c r="K3557"/>
    </row>
    <row r="3558" spans="11:11" x14ac:dyDescent="0.2">
      <c r="K3558"/>
    </row>
    <row r="3559" spans="11:11" x14ac:dyDescent="0.2">
      <c r="K3559"/>
    </row>
    <row r="3560" spans="11:11" x14ac:dyDescent="0.2">
      <c r="K3560"/>
    </row>
    <row r="3561" spans="11:11" x14ac:dyDescent="0.2">
      <c r="K3561"/>
    </row>
    <row r="3562" spans="11:11" x14ac:dyDescent="0.2">
      <c r="K3562"/>
    </row>
    <row r="3563" spans="11:11" x14ac:dyDescent="0.2">
      <c r="K3563"/>
    </row>
    <row r="3564" spans="11:11" x14ac:dyDescent="0.2">
      <c r="K3564"/>
    </row>
    <row r="3565" spans="11:11" x14ac:dyDescent="0.2">
      <c r="K3565"/>
    </row>
    <row r="3566" spans="11:11" x14ac:dyDescent="0.2">
      <c r="K3566"/>
    </row>
    <row r="3567" spans="11:11" x14ac:dyDescent="0.2">
      <c r="K3567"/>
    </row>
    <row r="3568" spans="11:11" x14ac:dyDescent="0.2">
      <c r="K3568"/>
    </row>
    <row r="3569" spans="11:11" x14ac:dyDescent="0.2">
      <c r="K3569"/>
    </row>
    <row r="3570" spans="11:11" x14ac:dyDescent="0.2">
      <c r="K3570"/>
    </row>
    <row r="3571" spans="11:11" x14ac:dyDescent="0.2">
      <c r="K3571"/>
    </row>
    <row r="3572" spans="11:11" x14ac:dyDescent="0.2">
      <c r="K3572"/>
    </row>
    <row r="3573" spans="11:11" x14ac:dyDescent="0.2">
      <c r="K3573"/>
    </row>
    <row r="3574" spans="11:11" x14ac:dyDescent="0.2">
      <c r="K3574"/>
    </row>
    <row r="3575" spans="11:11" x14ac:dyDescent="0.2">
      <c r="K3575"/>
    </row>
    <row r="3576" spans="11:11" x14ac:dyDescent="0.2">
      <c r="K3576"/>
    </row>
    <row r="3577" spans="11:11" x14ac:dyDescent="0.2">
      <c r="K3577"/>
    </row>
    <row r="3578" spans="11:11" x14ac:dyDescent="0.2">
      <c r="K3578"/>
    </row>
    <row r="3579" spans="11:11" x14ac:dyDescent="0.2">
      <c r="K3579"/>
    </row>
    <row r="3580" spans="11:11" x14ac:dyDescent="0.2">
      <c r="K3580"/>
    </row>
    <row r="3581" spans="11:11" x14ac:dyDescent="0.2">
      <c r="K3581"/>
    </row>
    <row r="3582" spans="11:11" x14ac:dyDescent="0.2">
      <c r="K3582"/>
    </row>
    <row r="3583" spans="11:11" x14ac:dyDescent="0.2">
      <c r="K3583"/>
    </row>
    <row r="3584" spans="11:11" x14ac:dyDescent="0.2">
      <c r="K3584"/>
    </row>
    <row r="3585" spans="11:11" x14ac:dyDescent="0.2">
      <c r="K3585"/>
    </row>
    <row r="3586" spans="11:11" x14ac:dyDescent="0.2">
      <c r="K3586"/>
    </row>
    <row r="3587" spans="11:11" x14ac:dyDescent="0.2">
      <c r="K3587"/>
    </row>
    <row r="3588" spans="11:11" x14ac:dyDescent="0.2">
      <c r="K3588"/>
    </row>
    <row r="3589" spans="11:11" x14ac:dyDescent="0.2">
      <c r="K3589"/>
    </row>
    <row r="3590" spans="11:11" x14ac:dyDescent="0.2">
      <c r="K3590"/>
    </row>
    <row r="3591" spans="11:11" x14ac:dyDescent="0.2">
      <c r="K3591"/>
    </row>
    <row r="3592" spans="11:11" x14ac:dyDescent="0.2">
      <c r="K3592"/>
    </row>
    <row r="3593" spans="11:11" x14ac:dyDescent="0.2">
      <c r="K3593"/>
    </row>
    <row r="3594" spans="11:11" x14ac:dyDescent="0.2">
      <c r="K3594"/>
    </row>
    <row r="3595" spans="11:11" x14ac:dyDescent="0.2">
      <c r="K3595"/>
    </row>
    <row r="3596" spans="11:11" x14ac:dyDescent="0.2">
      <c r="K3596"/>
    </row>
    <row r="3597" spans="11:11" x14ac:dyDescent="0.2">
      <c r="K3597"/>
    </row>
    <row r="3598" spans="11:11" x14ac:dyDescent="0.2">
      <c r="K3598"/>
    </row>
    <row r="3599" spans="11:11" x14ac:dyDescent="0.2">
      <c r="K3599"/>
    </row>
    <row r="3600" spans="11:11" x14ac:dyDescent="0.2">
      <c r="K3600"/>
    </row>
    <row r="3601" spans="11:11" x14ac:dyDescent="0.2">
      <c r="K3601"/>
    </row>
    <row r="3602" spans="11:11" x14ac:dyDescent="0.2">
      <c r="K3602"/>
    </row>
    <row r="3603" spans="11:11" x14ac:dyDescent="0.2">
      <c r="K3603"/>
    </row>
    <row r="3604" spans="11:11" x14ac:dyDescent="0.2">
      <c r="K3604"/>
    </row>
    <row r="3605" spans="11:11" x14ac:dyDescent="0.2">
      <c r="K3605"/>
    </row>
    <row r="3606" spans="11:11" x14ac:dyDescent="0.2">
      <c r="K3606"/>
    </row>
    <row r="3607" spans="11:11" x14ac:dyDescent="0.2">
      <c r="K3607"/>
    </row>
    <row r="3608" spans="11:11" x14ac:dyDescent="0.2">
      <c r="K3608"/>
    </row>
    <row r="3609" spans="11:11" x14ac:dyDescent="0.2">
      <c r="K3609"/>
    </row>
    <row r="3610" spans="11:11" x14ac:dyDescent="0.2">
      <c r="K3610"/>
    </row>
    <row r="3611" spans="11:11" x14ac:dyDescent="0.2">
      <c r="K3611"/>
    </row>
    <row r="3612" spans="11:11" x14ac:dyDescent="0.2">
      <c r="K3612"/>
    </row>
    <row r="3613" spans="11:11" x14ac:dyDescent="0.2">
      <c r="K3613"/>
    </row>
    <row r="3614" spans="11:11" x14ac:dyDescent="0.2">
      <c r="K3614"/>
    </row>
    <row r="3615" spans="11:11" x14ac:dyDescent="0.2">
      <c r="K3615"/>
    </row>
    <row r="3616" spans="11:11" x14ac:dyDescent="0.2">
      <c r="K3616"/>
    </row>
    <row r="3617" spans="11:11" x14ac:dyDescent="0.2">
      <c r="K3617"/>
    </row>
    <row r="3618" spans="11:11" x14ac:dyDescent="0.2">
      <c r="K3618"/>
    </row>
    <row r="3619" spans="11:11" x14ac:dyDescent="0.2">
      <c r="K3619"/>
    </row>
    <row r="3620" spans="11:11" x14ac:dyDescent="0.2">
      <c r="K3620"/>
    </row>
    <row r="3621" spans="11:11" x14ac:dyDescent="0.2">
      <c r="K3621"/>
    </row>
    <row r="3622" spans="11:11" x14ac:dyDescent="0.2">
      <c r="K3622"/>
    </row>
    <row r="3623" spans="11:11" x14ac:dyDescent="0.2">
      <c r="K3623"/>
    </row>
    <row r="3624" spans="11:11" x14ac:dyDescent="0.2">
      <c r="K3624"/>
    </row>
    <row r="3625" spans="11:11" x14ac:dyDescent="0.2">
      <c r="K3625"/>
    </row>
    <row r="3626" spans="11:11" x14ac:dyDescent="0.2">
      <c r="K3626"/>
    </row>
    <row r="3627" spans="11:11" x14ac:dyDescent="0.2">
      <c r="K3627"/>
    </row>
    <row r="3628" spans="11:11" x14ac:dyDescent="0.2">
      <c r="K3628"/>
    </row>
    <row r="3629" spans="11:11" x14ac:dyDescent="0.2">
      <c r="K3629"/>
    </row>
    <row r="3630" spans="11:11" x14ac:dyDescent="0.2">
      <c r="K3630"/>
    </row>
    <row r="3631" spans="11:11" x14ac:dyDescent="0.2">
      <c r="K3631"/>
    </row>
    <row r="3632" spans="11:11" x14ac:dyDescent="0.2">
      <c r="K3632"/>
    </row>
    <row r="3633" spans="11:11" x14ac:dyDescent="0.2">
      <c r="K3633"/>
    </row>
    <row r="3634" spans="11:11" x14ac:dyDescent="0.2">
      <c r="K3634"/>
    </row>
    <row r="3635" spans="11:11" x14ac:dyDescent="0.2">
      <c r="K3635"/>
    </row>
    <row r="3636" spans="11:11" x14ac:dyDescent="0.2">
      <c r="K3636"/>
    </row>
    <row r="3637" spans="11:11" x14ac:dyDescent="0.2">
      <c r="K3637"/>
    </row>
    <row r="3638" spans="11:11" x14ac:dyDescent="0.2">
      <c r="K3638"/>
    </row>
    <row r="3639" spans="11:11" x14ac:dyDescent="0.2">
      <c r="K3639"/>
    </row>
    <row r="3640" spans="11:11" x14ac:dyDescent="0.2">
      <c r="K3640"/>
    </row>
    <row r="3641" spans="11:11" x14ac:dyDescent="0.2">
      <c r="K3641"/>
    </row>
    <row r="3642" spans="11:11" x14ac:dyDescent="0.2">
      <c r="K3642"/>
    </row>
    <row r="3643" spans="11:11" x14ac:dyDescent="0.2">
      <c r="K3643"/>
    </row>
    <row r="3644" spans="11:11" x14ac:dyDescent="0.2">
      <c r="K3644"/>
    </row>
    <row r="3645" spans="11:11" x14ac:dyDescent="0.2">
      <c r="K3645"/>
    </row>
    <row r="3646" spans="11:11" x14ac:dyDescent="0.2">
      <c r="K3646"/>
    </row>
    <row r="3647" spans="11:11" x14ac:dyDescent="0.2">
      <c r="K3647"/>
    </row>
    <row r="3648" spans="11:11" x14ac:dyDescent="0.2">
      <c r="K3648"/>
    </row>
    <row r="3649" spans="11:11" x14ac:dyDescent="0.2">
      <c r="K3649"/>
    </row>
    <row r="3650" spans="11:11" x14ac:dyDescent="0.2">
      <c r="K3650"/>
    </row>
    <row r="3651" spans="11:11" x14ac:dyDescent="0.2">
      <c r="K3651"/>
    </row>
    <row r="3652" spans="11:11" x14ac:dyDescent="0.2">
      <c r="K3652"/>
    </row>
    <row r="3653" spans="11:11" x14ac:dyDescent="0.2">
      <c r="K3653"/>
    </row>
    <row r="3654" spans="11:11" x14ac:dyDescent="0.2">
      <c r="K3654"/>
    </row>
    <row r="3655" spans="11:11" x14ac:dyDescent="0.2">
      <c r="K3655"/>
    </row>
    <row r="3656" spans="11:11" x14ac:dyDescent="0.2">
      <c r="K3656"/>
    </row>
    <row r="3657" spans="11:11" x14ac:dyDescent="0.2">
      <c r="K3657"/>
    </row>
    <row r="3658" spans="11:11" x14ac:dyDescent="0.2">
      <c r="K3658"/>
    </row>
    <row r="3659" spans="11:11" x14ac:dyDescent="0.2">
      <c r="K3659"/>
    </row>
    <row r="3660" spans="11:11" x14ac:dyDescent="0.2">
      <c r="K3660"/>
    </row>
    <row r="3661" spans="11:11" x14ac:dyDescent="0.2">
      <c r="K3661"/>
    </row>
    <row r="3662" spans="11:11" x14ac:dyDescent="0.2">
      <c r="K3662"/>
    </row>
    <row r="3663" spans="11:11" x14ac:dyDescent="0.2">
      <c r="K3663"/>
    </row>
    <row r="3664" spans="11:11" x14ac:dyDescent="0.2">
      <c r="K3664"/>
    </row>
    <row r="3665" spans="11:11" x14ac:dyDescent="0.2">
      <c r="K3665"/>
    </row>
    <row r="3666" spans="11:11" x14ac:dyDescent="0.2">
      <c r="K3666"/>
    </row>
    <row r="3667" spans="11:11" x14ac:dyDescent="0.2">
      <c r="K3667"/>
    </row>
    <row r="3668" spans="11:11" x14ac:dyDescent="0.2">
      <c r="K3668"/>
    </row>
    <row r="3669" spans="11:11" x14ac:dyDescent="0.2">
      <c r="K3669"/>
    </row>
    <row r="3670" spans="11:11" x14ac:dyDescent="0.2">
      <c r="K3670"/>
    </row>
    <row r="3671" spans="11:11" x14ac:dyDescent="0.2">
      <c r="K3671"/>
    </row>
    <row r="3672" spans="11:11" x14ac:dyDescent="0.2">
      <c r="K3672"/>
    </row>
    <row r="3673" spans="11:11" x14ac:dyDescent="0.2">
      <c r="K3673"/>
    </row>
    <row r="3674" spans="11:11" x14ac:dyDescent="0.2">
      <c r="K3674"/>
    </row>
    <row r="3675" spans="11:11" x14ac:dyDescent="0.2">
      <c r="K3675"/>
    </row>
    <row r="3676" spans="11:11" x14ac:dyDescent="0.2">
      <c r="K3676"/>
    </row>
    <row r="3677" spans="11:11" x14ac:dyDescent="0.2">
      <c r="K3677"/>
    </row>
    <row r="3678" spans="11:11" x14ac:dyDescent="0.2">
      <c r="K3678"/>
    </row>
    <row r="3679" spans="11:11" x14ac:dyDescent="0.2">
      <c r="K3679"/>
    </row>
    <row r="3680" spans="11:11" x14ac:dyDescent="0.2">
      <c r="K3680"/>
    </row>
    <row r="3681" spans="11:11" x14ac:dyDescent="0.2">
      <c r="K3681"/>
    </row>
    <row r="3682" spans="11:11" x14ac:dyDescent="0.2">
      <c r="K3682"/>
    </row>
    <row r="3683" spans="11:11" x14ac:dyDescent="0.2">
      <c r="K3683"/>
    </row>
    <row r="3684" spans="11:11" x14ac:dyDescent="0.2">
      <c r="K3684"/>
    </row>
    <row r="3685" spans="11:11" x14ac:dyDescent="0.2">
      <c r="K3685"/>
    </row>
    <row r="3686" spans="11:11" x14ac:dyDescent="0.2">
      <c r="K3686"/>
    </row>
    <row r="3687" spans="11:11" x14ac:dyDescent="0.2">
      <c r="K3687"/>
    </row>
    <row r="3688" spans="11:11" x14ac:dyDescent="0.2">
      <c r="K3688"/>
    </row>
    <row r="3689" spans="11:11" x14ac:dyDescent="0.2">
      <c r="K3689"/>
    </row>
    <row r="3690" spans="11:11" x14ac:dyDescent="0.2">
      <c r="K3690"/>
    </row>
    <row r="3691" spans="11:11" x14ac:dyDescent="0.2">
      <c r="K3691"/>
    </row>
    <row r="3692" spans="11:11" x14ac:dyDescent="0.2">
      <c r="K3692"/>
    </row>
    <row r="3693" spans="11:11" x14ac:dyDescent="0.2">
      <c r="K3693"/>
    </row>
    <row r="3694" spans="11:11" x14ac:dyDescent="0.2">
      <c r="K3694"/>
    </row>
    <row r="3695" spans="11:11" x14ac:dyDescent="0.2">
      <c r="K3695"/>
    </row>
    <row r="3696" spans="11:11" x14ac:dyDescent="0.2">
      <c r="K3696"/>
    </row>
    <row r="3697" spans="11:11" x14ac:dyDescent="0.2">
      <c r="K3697"/>
    </row>
    <row r="3698" spans="11:11" x14ac:dyDescent="0.2">
      <c r="K3698"/>
    </row>
    <row r="3699" spans="11:11" x14ac:dyDescent="0.2">
      <c r="K3699"/>
    </row>
    <row r="3700" spans="11:11" x14ac:dyDescent="0.2">
      <c r="K3700"/>
    </row>
    <row r="3701" spans="11:11" x14ac:dyDescent="0.2">
      <c r="K3701"/>
    </row>
    <row r="3702" spans="11:11" x14ac:dyDescent="0.2">
      <c r="K3702"/>
    </row>
    <row r="3703" spans="11:11" x14ac:dyDescent="0.2">
      <c r="K3703"/>
    </row>
    <row r="3704" spans="11:11" x14ac:dyDescent="0.2">
      <c r="K3704"/>
    </row>
    <row r="3705" spans="11:11" x14ac:dyDescent="0.2">
      <c r="K3705"/>
    </row>
    <row r="3706" spans="11:11" x14ac:dyDescent="0.2">
      <c r="K3706"/>
    </row>
    <row r="3707" spans="11:11" x14ac:dyDescent="0.2">
      <c r="K3707"/>
    </row>
    <row r="3708" spans="11:11" x14ac:dyDescent="0.2">
      <c r="K3708"/>
    </row>
    <row r="3709" spans="11:11" x14ac:dyDescent="0.2">
      <c r="K3709"/>
    </row>
    <row r="3710" spans="11:11" x14ac:dyDescent="0.2">
      <c r="K3710"/>
    </row>
    <row r="3711" spans="11:11" x14ac:dyDescent="0.2">
      <c r="K3711"/>
    </row>
    <row r="3712" spans="11:11" x14ac:dyDescent="0.2">
      <c r="K3712"/>
    </row>
    <row r="3713" spans="11:11" x14ac:dyDescent="0.2">
      <c r="K3713"/>
    </row>
    <row r="3714" spans="11:11" x14ac:dyDescent="0.2">
      <c r="K3714"/>
    </row>
    <row r="3715" spans="11:11" x14ac:dyDescent="0.2">
      <c r="K3715"/>
    </row>
    <row r="3716" spans="11:11" x14ac:dyDescent="0.2">
      <c r="K3716"/>
    </row>
    <row r="3717" spans="11:11" x14ac:dyDescent="0.2">
      <c r="K3717"/>
    </row>
    <row r="3718" spans="11:11" x14ac:dyDescent="0.2">
      <c r="K3718"/>
    </row>
    <row r="3719" spans="11:11" x14ac:dyDescent="0.2">
      <c r="K3719"/>
    </row>
    <row r="3720" spans="11:11" x14ac:dyDescent="0.2">
      <c r="K3720"/>
    </row>
    <row r="3721" spans="11:11" x14ac:dyDescent="0.2">
      <c r="K3721"/>
    </row>
    <row r="3722" spans="11:11" x14ac:dyDescent="0.2">
      <c r="K3722"/>
    </row>
    <row r="3723" spans="11:11" x14ac:dyDescent="0.2">
      <c r="K3723"/>
    </row>
    <row r="3724" spans="11:11" x14ac:dyDescent="0.2">
      <c r="K3724"/>
    </row>
    <row r="3725" spans="11:11" x14ac:dyDescent="0.2">
      <c r="K3725"/>
    </row>
    <row r="3726" spans="11:11" x14ac:dyDescent="0.2">
      <c r="K3726"/>
    </row>
    <row r="3727" spans="11:11" x14ac:dyDescent="0.2">
      <c r="K3727"/>
    </row>
    <row r="3728" spans="11:11" x14ac:dyDescent="0.2">
      <c r="K3728"/>
    </row>
    <row r="3729" spans="11:11" x14ac:dyDescent="0.2">
      <c r="K3729"/>
    </row>
    <row r="3730" spans="11:11" x14ac:dyDescent="0.2">
      <c r="K3730"/>
    </row>
    <row r="3731" spans="11:11" x14ac:dyDescent="0.2">
      <c r="K3731"/>
    </row>
    <row r="3732" spans="11:11" x14ac:dyDescent="0.2">
      <c r="K3732"/>
    </row>
    <row r="3733" spans="11:11" x14ac:dyDescent="0.2">
      <c r="K3733"/>
    </row>
    <row r="3734" spans="11:11" x14ac:dyDescent="0.2">
      <c r="K3734"/>
    </row>
    <row r="3735" spans="11:11" x14ac:dyDescent="0.2">
      <c r="K3735"/>
    </row>
    <row r="3736" spans="11:11" x14ac:dyDescent="0.2">
      <c r="K3736"/>
    </row>
    <row r="3737" spans="11:11" x14ac:dyDescent="0.2">
      <c r="K3737"/>
    </row>
    <row r="3738" spans="11:11" x14ac:dyDescent="0.2">
      <c r="K3738"/>
    </row>
    <row r="3739" spans="11:11" x14ac:dyDescent="0.2">
      <c r="K3739"/>
    </row>
    <row r="3740" spans="11:11" x14ac:dyDescent="0.2">
      <c r="K3740"/>
    </row>
    <row r="3741" spans="11:11" x14ac:dyDescent="0.2">
      <c r="K3741"/>
    </row>
    <row r="3742" spans="11:11" x14ac:dyDescent="0.2">
      <c r="K3742"/>
    </row>
    <row r="3743" spans="11:11" x14ac:dyDescent="0.2">
      <c r="K3743"/>
    </row>
    <row r="3744" spans="11:11" x14ac:dyDescent="0.2">
      <c r="K3744"/>
    </row>
    <row r="3745" spans="11:11" x14ac:dyDescent="0.2">
      <c r="K3745"/>
    </row>
    <row r="3746" spans="11:11" x14ac:dyDescent="0.2">
      <c r="K3746"/>
    </row>
    <row r="3747" spans="11:11" x14ac:dyDescent="0.2">
      <c r="K3747"/>
    </row>
    <row r="3748" spans="11:11" x14ac:dyDescent="0.2">
      <c r="K3748"/>
    </row>
    <row r="3749" spans="11:11" x14ac:dyDescent="0.2">
      <c r="K3749"/>
    </row>
    <row r="3750" spans="11:11" x14ac:dyDescent="0.2">
      <c r="K3750"/>
    </row>
    <row r="3751" spans="11:11" x14ac:dyDescent="0.2">
      <c r="K3751"/>
    </row>
    <row r="3752" spans="11:11" x14ac:dyDescent="0.2">
      <c r="K3752"/>
    </row>
    <row r="3753" spans="11:11" x14ac:dyDescent="0.2">
      <c r="K3753"/>
    </row>
    <row r="3754" spans="11:11" x14ac:dyDescent="0.2">
      <c r="K3754"/>
    </row>
    <row r="3755" spans="11:11" x14ac:dyDescent="0.2">
      <c r="K3755"/>
    </row>
    <row r="3756" spans="11:11" x14ac:dyDescent="0.2">
      <c r="K3756"/>
    </row>
    <row r="3757" spans="11:11" x14ac:dyDescent="0.2">
      <c r="K3757"/>
    </row>
    <row r="3758" spans="11:11" x14ac:dyDescent="0.2">
      <c r="K3758"/>
    </row>
    <row r="3759" spans="11:11" x14ac:dyDescent="0.2">
      <c r="K3759"/>
    </row>
    <row r="3760" spans="11:11" x14ac:dyDescent="0.2">
      <c r="K3760"/>
    </row>
    <row r="3761" spans="11:11" x14ac:dyDescent="0.2">
      <c r="K3761"/>
    </row>
    <row r="3762" spans="11:11" x14ac:dyDescent="0.2">
      <c r="K3762"/>
    </row>
    <row r="3763" spans="11:11" x14ac:dyDescent="0.2">
      <c r="K3763"/>
    </row>
    <row r="3764" spans="11:11" x14ac:dyDescent="0.2">
      <c r="K3764"/>
    </row>
    <row r="3765" spans="11:11" x14ac:dyDescent="0.2">
      <c r="K3765"/>
    </row>
    <row r="3766" spans="11:11" x14ac:dyDescent="0.2">
      <c r="K3766"/>
    </row>
    <row r="3767" spans="11:11" x14ac:dyDescent="0.2">
      <c r="K3767"/>
    </row>
    <row r="3768" spans="11:11" x14ac:dyDescent="0.2">
      <c r="K3768"/>
    </row>
    <row r="3769" spans="11:11" x14ac:dyDescent="0.2">
      <c r="K3769"/>
    </row>
    <row r="3770" spans="11:11" x14ac:dyDescent="0.2">
      <c r="K3770"/>
    </row>
    <row r="3771" spans="11:11" x14ac:dyDescent="0.2">
      <c r="K3771"/>
    </row>
    <row r="3772" spans="11:11" x14ac:dyDescent="0.2">
      <c r="K3772"/>
    </row>
    <row r="3773" spans="11:11" x14ac:dyDescent="0.2">
      <c r="K3773"/>
    </row>
    <row r="3774" spans="11:11" x14ac:dyDescent="0.2">
      <c r="K3774"/>
    </row>
    <row r="3775" spans="11:11" x14ac:dyDescent="0.2">
      <c r="K3775"/>
    </row>
    <row r="3776" spans="11:11" x14ac:dyDescent="0.2">
      <c r="K3776"/>
    </row>
    <row r="3777" spans="11:11" x14ac:dyDescent="0.2">
      <c r="K3777"/>
    </row>
    <row r="3778" spans="11:11" x14ac:dyDescent="0.2">
      <c r="K3778"/>
    </row>
    <row r="3779" spans="11:11" x14ac:dyDescent="0.2">
      <c r="K3779"/>
    </row>
    <row r="3780" spans="11:11" x14ac:dyDescent="0.2">
      <c r="K3780"/>
    </row>
    <row r="3781" spans="11:11" x14ac:dyDescent="0.2">
      <c r="K3781"/>
    </row>
    <row r="3782" spans="11:11" x14ac:dyDescent="0.2">
      <c r="K3782"/>
    </row>
    <row r="3783" spans="11:11" x14ac:dyDescent="0.2">
      <c r="K3783"/>
    </row>
    <row r="3784" spans="11:11" x14ac:dyDescent="0.2">
      <c r="K3784"/>
    </row>
    <row r="3785" spans="11:11" x14ac:dyDescent="0.2">
      <c r="K3785"/>
    </row>
    <row r="3786" spans="11:11" x14ac:dyDescent="0.2">
      <c r="K3786"/>
    </row>
    <row r="3787" spans="11:11" x14ac:dyDescent="0.2">
      <c r="K3787"/>
    </row>
    <row r="3788" spans="11:11" x14ac:dyDescent="0.2">
      <c r="K3788"/>
    </row>
    <row r="3789" spans="11:11" x14ac:dyDescent="0.2">
      <c r="K3789"/>
    </row>
    <row r="3790" spans="11:11" x14ac:dyDescent="0.2">
      <c r="K3790"/>
    </row>
    <row r="3791" spans="11:11" x14ac:dyDescent="0.2">
      <c r="K3791"/>
    </row>
    <row r="3792" spans="11:11" x14ac:dyDescent="0.2">
      <c r="K3792"/>
    </row>
    <row r="3793" spans="11:11" x14ac:dyDescent="0.2">
      <c r="K3793"/>
    </row>
    <row r="3794" spans="11:11" x14ac:dyDescent="0.2">
      <c r="K3794"/>
    </row>
    <row r="3795" spans="11:11" x14ac:dyDescent="0.2">
      <c r="K3795"/>
    </row>
    <row r="3796" spans="11:11" x14ac:dyDescent="0.2">
      <c r="K3796"/>
    </row>
    <row r="3797" spans="11:11" x14ac:dyDescent="0.2">
      <c r="K3797"/>
    </row>
    <row r="3798" spans="11:11" x14ac:dyDescent="0.2">
      <c r="K3798"/>
    </row>
    <row r="3799" spans="11:11" x14ac:dyDescent="0.2">
      <c r="K3799"/>
    </row>
    <row r="3800" spans="11:11" x14ac:dyDescent="0.2">
      <c r="K3800"/>
    </row>
    <row r="3801" spans="11:11" x14ac:dyDescent="0.2">
      <c r="K3801"/>
    </row>
    <row r="3802" spans="11:11" x14ac:dyDescent="0.2">
      <c r="K3802"/>
    </row>
    <row r="3803" spans="11:11" x14ac:dyDescent="0.2">
      <c r="K3803"/>
    </row>
    <row r="3804" spans="11:11" x14ac:dyDescent="0.2">
      <c r="K3804"/>
    </row>
    <row r="3805" spans="11:11" x14ac:dyDescent="0.2">
      <c r="K3805"/>
    </row>
    <row r="3806" spans="11:11" x14ac:dyDescent="0.2">
      <c r="K3806"/>
    </row>
    <row r="3807" spans="11:11" x14ac:dyDescent="0.2">
      <c r="K3807"/>
    </row>
    <row r="3808" spans="11:11" x14ac:dyDescent="0.2">
      <c r="K3808"/>
    </row>
    <row r="3809" spans="11:11" x14ac:dyDescent="0.2">
      <c r="K3809"/>
    </row>
    <row r="3810" spans="11:11" x14ac:dyDescent="0.2">
      <c r="K3810"/>
    </row>
    <row r="3811" spans="11:11" x14ac:dyDescent="0.2">
      <c r="K3811"/>
    </row>
    <row r="3812" spans="11:11" x14ac:dyDescent="0.2">
      <c r="K3812"/>
    </row>
    <row r="3813" spans="11:11" x14ac:dyDescent="0.2">
      <c r="K3813"/>
    </row>
    <row r="3814" spans="11:11" x14ac:dyDescent="0.2">
      <c r="K3814"/>
    </row>
    <row r="3815" spans="11:11" x14ac:dyDescent="0.2">
      <c r="K3815"/>
    </row>
    <row r="3816" spans="11:11" x14ac:dyDescent="0.2">
      <c r="K3816"/>
    </row>
    <row r="3817" spans="11:11" x14ac:dyDescent="0.2">
      <c r="K3817"/>
    </row>
    <row r="3818" spans="11:11" x14ac:dyDescent="0.2">
      <c r="K3818"/>
    </row>
    <row r="3819" spans="11:11" x14ac:dyDescent="0.2">
      <c r="K3819"/>
    </row>
    <row r="3820" spans="11:11" x14ac:dyDescent="0.2">
      <c r="K3820"/>
    </row>
    <row r="3821" spans="11:11" x14ac:dyDescent="0.2">
      <c r="K3821"/>
    </row>
    <row r="3822" spans="11:11" x14ac:dyDescent="0.2">
      <c r="K3822"/>
    </row>
    <row r="3823" spans="11:11" x14ac:dyDescent="0.2">
      <c r="K3823"/>
    </row>
    <row r="3824" spans="11:11" x14ac:dyDescent="0.2">
      <c r="K3824"/>
    </row>
    <row r="3825" spans="11:11" x14ac:dyDescent="0.2">
      <c r="K3825"/>
    </row>
    <row r="3826" spans="11:11" x14ac:dyDescent="0.2">
      <c r="K3826"/>
    </row>
    <row r="3827" spans="11:11" x14ac:dyDescent="0.2">
      <c r="K3827"/>
    </row>
    <row r="3828" spans="11:11" x14ac:dyDescent="0.2">
      <c r="K3828"/>
    </row>
    <row r="3829" spans="11:11" x14ac:dyDescent="0.2">
      <c r="K3829"/>
    </row>
    <row r="3830" spans="11:11" x14ac:dyDescent="0.2">
      <c r="K3830"/>
    </row>
    <row r="3831" spans="11:11" x14ac:dyDescent="0.2">
      <c r="K3831"/>
    </row>
    <row r="3832" spans="11:11" x14ac:dyDescent="0.2">
      <c r="K3832"/>
    </row>
    <row r="3833" spans="11:11" x14ac:dyDescent="0.2">
      <c r="K3833"/>
    </row>
    <row r="3834" spans="11:11" x14ac:dyDescent="0.2">
      <c r="K3834"/>
    </row>
    <row r="3835" spans="11:11" x14ac:dyDescent="0.2">
      <c r="K3835"/>
    </row>
    <row r="3836" spans="11:11" x14ac:dyDescent="0.2">
      <c r="K3836"/>
    </row>
    <row r="3837" spans="11:11" x14ac:dyDescent="0.2">
      <c r="K3837"/>
    </row>
    <row r="3838" spans="11:11" x14ac:dyDescent="0.2">
      <c r="K3838"/>
    </row>
    <row r="3839" spans="11:11" x14ac:dyDescent="0.2">
      <c r="K3839"/>
    </row>
    <row r="3840" spans="11:11" x14ac:dyDescent="0.2">
      <c r="K3840"/>
    </row>
    <row r="3841" spans="11:11" x14ac:dyDescent="0.2">
      <c r="K3841"/>
    </row>
    <row r="3842" spans="11:11" x14ac:dyDescent="0.2">
      <c r="K3842"/>
    </row>
    <row r="3843" spans="11:11" x14ac:dyDescent="0.2">
      <c r="K3843"/>
    </row>
    <row r="3844" spans="11:11" x14ac:dyDescent="0.2">
      <c r="K3844"/>
    </row>
    <row r="3845" spans="11:11" x14ac:dyDescent="0.2">
      <c r="K3845"/>
    </row>
    <row r="3846" spans="11:11" x14ac:dyDescent="0.2">
      <c r="K3846"/>
    </row>
    <row r="3847" spans="11:11" x14ac:dyDescent="0.2">
      <c r="K3847"/>
    </row>
    <row r="3848" spans="11:11" x14ac:dyDescent="0.2">
      <c r="K3848"/>
    </row>
    <row r="3849" spans="11:11" x14ac:dyDescent="0.2">
      <c r="K3849"/>
    </row>
    <row r="3850" spans="11:11" x14ac:dyDescent="0.2">
      <c r="K3850"/>
    </row>
    <row r="3851" spans="11:11" x14ac:dyDescent="0.2">
      <c r="K3851"/>
    </row>
    <row r="3852" spans="11:11" x14ac:dyDescent="0.2">
      <c r="K3852"/>
    </row>
    <row r="3853" spans="11:11" x14ac:dyDescent="0.2">
      <c r="K3853"/>
    </row>
    <row r="3854" spans="11:11" x14ac:dyDescent="0.2">
      <c r="K3854"/>
    </row>
    <row r="3855" spans="11:11" x14ac:dyDescent="0.2">
      <c r="K3855"/>
    </row>
    <row r="3856" spans="11:11" x14ac:dyDescent="0.2">
      <c r="K3856"/>
    </row>
    <row r="3857" spans="11:11" x14ac:dyDescent="0.2">
      <c r="K3857"/>
    </row>
    <row r="3858" spans="11:11" x14ac:dyDescent="0.2">
      <c r="K3858"/>
    </row>
    <row r="3859" spans="11:11" x14ac:dyDescent="0.2">
      <c r="K3859"/>
    </row>
    <row r="3860" spans="11:11" x14ac:dyDescent="0.2">
      <c r="K3860"/>
    </row>
    <row r="3861" spans="11:11" x14ac:dyDescent="0.2">
      <c r="K3861"/>
    </row>
    <row r="3862" spans="11:11" x14ac:dyDescent="0.2">
      <c r="K3862"/>
    </row>
    <row r="3863" spans="11:11" x14ac:dyDescent="0.2">
      <c r="K3863"/>
    </row>
    <row r="3864" spans="11:11" x14ac:dyDescent="0.2">
      <c r="K3864"/>
    </row>
    <row r="3865" spans="11:11" x14ac:dyDescent="0.2">
      <c r="K3865"/>
    </row>
    <row r="3866" spans="11:11" x14ac:dyDescent="0.2">
      <c r="K3866"/>
    </row>
    <row r="3867" spans="11:11" x14ac:dyDescent="0.2">
      <c r="K3867"/>
    </row>
    <row r="3868" spans="11:11" x14ac:dyDescent="0.2">
      <c r="K3868"/>
    </row>
    <row r="3869" spans="11:11" x14ac:dyDescent="0.2">
      <c r="K3869"/>
    </row>
    <row r="3870" spans="11:11" x14ac:dyDescent="0.2">
      <c r="K3870"/>
    </row>
    <row r="3871" spans="11:11" x14ac:dyDescent="0.2">
      <c r="K3871"/>
    </row>
    <row r="3872" spans="11:11" x14ac:dyDescent="0.2">
      <c r="K3872"/>
    </row>
    <row r="3873" spans="11:11" x14ac:dyDescent="0.2">
      <c r="K3873"/>
    </row>
    <row r="3874" spans="11:11" x14ac:dyDescent="0.2">
      <c r="K3874"/>
    </row>
    <row r="3875" spans="11:11" x14ac:dyDescent="0.2">
      <c r="K3875"/>
    </row>
    <row r="3876" spans="11:11" x14ac:dyDescent="0.2">
      <c r="K3876"/>
    </row>
    <row r="3877" spans="11:11" x14ac:dyDescent="0.2">
      <c r="K3877"/>
    </row>
    <row r="3878" spans="11:11" x14ac:dyDescent="0.2">
      <c r="K3878"/>
    </row>
    <row r="3879" spans="11:11" x14ac:dyDescent="0.2">
      <c r="K3879"/>
    </row>
    <row r="3880" spans="11:11" x14ac:dyDescent="0.2">
      <c r="K3880"/>
    </row>
    <row r="3881" spans="11:11" x14ac:dyDescent="0.2">
      <c r="K3881"/>
    </row>
    <row r="3882" spans="11:11" x14ac:dyDescent="0.2">
      <c r="K3882"/>
    </row>
    <row r="3883" spans="11:11" x14ac:dyDescent="0.2">
      <c r="K3883"/>
    </row>
    <row r="3884" spans="11:11" x14ac:dyDescent="0.2">
      <c r="K3884"/>
    </row>
    <row r="3885" spans="11:11" x14ac:dyDescent="0.2">
      <c r="K3885"/>
    </row>
    <row r="3886" spans="11:11" x14ac:dyDescent="0.2">
      <c r="K3886"/>
    </row>
    <row r="3887" spans="11:11" x14ac:dyDescent="0.2">
      <c r="K3887"/>
    </row>
    <row r="3888" spans="11:11" x14ac:dyDescent="0.2">
      <c r="K3888"/>
    </row>
    <row r="3889" spans="11:11" x14ac:dyDescent="0.2">
      <c r="K3889"/>
    </row>
    <row r="3890" spans="11:11" x14ac:dyDescent="0.2">
      <c r="K3890"/>
    </row>
    <row r="3891" spans="11:11" x14ac:dyDescent="0.2">
      <c r="K3891"/>
    </row>
    <row r="3892" spans="11:11" x14ac:dyDescent="0.2">
      <c r="K3892"/>
    </row>
    <row r="3893" spans="11:11" x14ac:dyDescent="0.2">
      <c r="K3893"/>
    </row>
    <row r="3894" spans="11:11" x14ac:dyDescent="0.2">
      <c r="K3894"/>
    </row>
    <row r="3895" spans="11:11" x14ac:dyDescent="0.2">
      <c r="K3895"/>
    </row>
    <row r="3896" spans="11:11" x14ac:dyDescent="0.2">
      <c r="K3896"/>
    </row>
    <row r="3897" spans="11:11" x14ac:dyDescent="0.2">
      <c r="K3897"/>
    </row>
    <row r="3898" spans="11:11" x14ac:dyDescent="0.2">
      <c r="K3898"/>
    </row>
    <row r="3899" spans="11:11" x14ac:dyDescent="0.2">
      <c r="K3899"/>
    </row>
    <row r="3900" spans="11:11" x14ac:dyDescent="0.2">
      <c r="K3900"/>
    </row>
    <row r="3901" spans="11:11" x14ac:dyDescent="0.2">
      <c r="K3901"/>
    </row>
    <row r="3902" spans="11:11" x14ac:dyDescent="0.2">
      <c r="K3902"/>
    </row>
    <row r="3903" spans="11:11" x14ac:dyDescent="0.2">
      <c r="K3903"/>
    </row>
    <row r="3904" spans="11:11" x14ac:dyDescent="0.2">
      <c r="K3904"/>
    </row>
    <row r="3905" spans="11:11" x14ac:dyDescent="0.2">
      <c r="K3905"/>
    </row>
    <row r="3906" spans="11:11" x14ac:dyDescent="0.2">
      <c r="K3906"/>
    </row>
    <row r="3907" spans="11:11" x14ac:dyDescent="0.2">
      <c r="K3907"/>
    </row>
    <row r="3908" spans="11:11" x14ac:dyDescent="0.2">
      <c r="K3908"/>
    </row>
    <row r="3909" spans="11:11" x14ac:dyDescent="0.2">
      <c r="K3909"/>
    </row>
    <row r="3910" spans="11:11" x14ac:dyDescent="0.2">
      <c r="K3910"/>
    </row>
    <row r="3911" spans="11:11" x14ac:dyDescent="0.2">
      <c r="K3911"/>
    </row>
    <row r="3912" spans="11:11" x14ac:dyDescent="0.2">
      <c r="K3912"/>
    </row>
    <row r="3913" spans="11:11" x14ac:dyDescent="0.2">
      <c r="K3913"/>
    </row>
    <row r="3914" spans="11:11" x14ac:dyDescent="0.2">
      <c r="K3914"/>
    </row>
    <row r="3915" spans="11:11" x14ac:dyDescent="0.2">
      <c r="K3915"/>
    </row>
    <row r="3916" spans="11:11" x14ac:dyDescent="0.2">
      <c r="K3916"/>
    </row>
    <row r="3917" spans="11:11" x14ac:dyDescent="0.2">
      <c r="K3917"/>
    </row>
    <row r="3918" spans="11:11" x14ac:dyDescent="0.2">
      <c r="K3918"/>
    </row>
    <row r="3919" spans="11:11" x14ac:dyDescent="0.2">
      <c r="K3919"/>
    </row>
    <row r="3920" spans="11:11" x14ac:dyDescent="0.2">
      <c r="K3920"/>
    </row>
    <row r="3921" spans="11:11" x14ac:dyDescent="0.2">
      <c r="K3921"/>
    </row>
    <row r="3922" spans="11:11" x14ac:dyDescent="0.2">
      <c r="K3922"/>
    </row>
    <row r="3923" spans="11:11" x14ac:dyDescent="0.2">
      <c r="K3923"/>
    </row>
    <row r="3924" spans="11:11" x14ac:dyDescent="0.2">
      <c r="K3924"/>
    </row>
    <row r="3925" spans="11:11" x14ac:dyDescent="0.2">
      <c r="K3925"/>
    </row>
    <row r="3926" spans="11:11" x14ac:dyDescent="0.2">
      <c r="K3926"/>
    </row>
    <row r="3927" spans="11:11" x14ac:dyDescent="0.2">
      <c r="K3927"/>
    </row>
    <row r="3928" spans="11:11" x14ac:dyDescent="0.2">
      <c r="K3928"/>
    </row>
    <row r="3929" spans="11:11" x14ac:dyDescent="0.2">
      <c r="K3929"/>
    </row>
    <row r="3930" spans="11:11" x14ac:dyDescent="0.2">
      <c r="K3930"/>
    </row>
    <row r="3931" spans="11:11" x14ac:dyDescent="0.2">
      <c r="K3931"/>
    </row>
    <row r="3932" spans="11:11" x14ac:dyDescent="0.2">
      <c r="K3932"/>
    </row>
    <row r="3933" spans="11:11" x14ac:dyDescent="0.2">
      <c r="K3933"/>
    </row>
    <row r="3934" spans="11:11" x14ac:dyDescent="0.2">
      <c r="K3934"/>
    </row>
    <row r="3935" spans="11:11" x14ac:dyDescent="0.2">
      <c r="K3935"/>
    </row>
    <row r="3936" spans="11:11" x14ac:dyDescent="0.2">
      <c r="K3936"/>
    </row>
    <row r="3937" spans="11:11" x14ac:dyDescent="0.2">
      <c r="K3937"/>
    </row>
    <row r="3938" spans="11:11" x14ac:dyDescent="0.2">
      <c r="K3938"/>
    </row>
    <row r="3939" spans="11:11" x14ac:dyDescent="0.2">
      <c r="K3939"/>
    </row>
    <row r="3940" spans="11:11" x14ac:dyDescent="0.2">
      <c r="K3940"/>
    </row>
    <row r="3941" spans="11:11" x14ac:dyDescent="0.2">
      <c r="K3941"/>
    </row>
    <row r="3942" spans="11:11" x14ac:dyDescent="0.2">
      <c r="K3942"/>
    </row>
    <row r="3943" spans="11:11" x14ac:dyDescent="0.2">
      <c r="K3943"/>
    </row>
    <row r="3944" spans="11:11" x14ac:dyDescent="0.2">
      <c r="K3944"/>
    </row>
    <row r="3945" spans="11:11" x14ac:dyDescent="0.2">
      <c r="K3945"/>
    </row>
    <row r="3946" spans="11:11" x14ac:dyDescent="0.2">
      <c r="K3946"/>
    </row>
    <row r="3947" spans="11:11" x14ac:dyDescent="0.2">
      <c r="K3947"/>
    </row>
    <row r="3948" spans="11:11" x14ac:dyDescent="0.2">
      <c r="K3948"/>
    </row>
    <row r="3949" spans="11:11" x14ac:dyDescent="0.2">
      <c r="K3949"/>
    </row>
    <row r="3950" spans="11:11" x14ac:dyDescent="0.2">
      <c r="K3950"/>
    </row>
    <row r="3951" spans="11:11" x14ac:dyDescent="0.2">
      <c r="K3951"/>
    </row>
    <row r="3952" spans="11:11" x14ac:dyDescent="0.2">
      <c r="K3952"/>
    </row>
    <row r="3953" spans="11:11" x14ac:dyDescent="0.2">
      <c r="K3953"/>
    </row>
    <row r="3954" spans="11:11" x14ac:dyDescent="0.2">
      <c r="K3954"/>
    </row>
    <row r="3955" spans="11:11" x14ac:dyDescent="0.2">
      <c r="K3955"/>
    </row>
    <row r="3956" spans="11:11" x14ac:dyDescent="0.2">
      <c r="K3956"/>
    </row>
    <row r="3957" spans="11:11" x14ac:dyDescent="0.2">
      <c r="K3957"/>
    </row>
    <row r="3958" spans="11:11" x14ac:dyDescent="0.2">
      <c r="K3958"/>
    </row>
    <row r="3959" spans="11:11" x14ac:dyDescent="0.2">
      <c r="K3959"/>
    </row>
    <row r="3960" spans="11:11" x14ac:dyDescent="0.2">
      <c r="K3960"/>
    </row>
    <row r="3961" spans="11:11" x14ac:dyDescent="0.2">
      <c r="K3961"/>
    </row>
    <row r="3962" spans="11:11" x14ac:dyDescent="0.2">
      <c r="K3962"/>
    </row>
    <row r="3963" spans="11:11" x14ac:dyDescent="0.2">
      <c r="K3963"/>
    </row>
    <row r="3964" spans="11:11" x14ac:dyDescent="0.2">
      <c r="K3964"/>
    </row>
    <row r="3965" spans="11:11" x14ac:dyDescent="0.2">
      <c r="K3965"/>
    </row>
    <row r="3966" spans="11:11" x14ac:dyDescent="0.2">
      <c r="K3966"/>
    </row>
    <row r="3967" spans="11:11" x14ac:dyDescent="0.2">
      <c r="K3967"/>
    </row>
    <row r="3968" spans="11:11" x14ac:dyDescent="0.2">
      <c r="K3968"/>
    </row>
    <row r="3969" spans="11:11" x14ac:dyDescent="0.2">
      <c r="K3969"/>
    </row>
    <row r="3970" spans="11:11" x14ac:dyDescent="0.2">
      <c r="K3970"/>
    </row>
    <row r="3971" spans="11:11" x14ac:dyDescent="0.2">
      <c r="K3971"/>
    </row>
    <row r="3972" spans="11:11" x14ac:dyDescent="0.2">
      <c r="K3972"/>
    </row>
    <row r="3973" spans="11:11" x14ac:dyDescent="0.2">
      <c r="K3973"/>
    </row>
    <row r="3974" spans="11:11" x14ac:dyDescent="0.2">
      <c r="K3974"/>
    </row>
    <row r="3975" spans="11:11" x14ac:dyDescent="0.2">
      <c r="K3975"/>
    </row>
    <row r="3976" spans="11:11" x14ac:dyDescent="0.2">
      <c r="K3976"/>
    </row>
    <row r="3977" spans="11:11" x14ac:dyDescent="0.2">
      <c r="K3977"/>
    </row>
    <row r="3978" spans="11:11" x14ac:dyDescent="0.2">
      <c r="K3978"/>
    </row>
    <row r="3979" spans="11:11" x14ac:dyDescent="0.2">
      <c r="K3979"/>
    </row>
    <row r="3980" spans="11:11" x14ac:dyDescent="0.2">
      <c r="K3980"/>
    </row>
    <row r="3981" spans="11:11" x14ac:dyDescent="0.2">
      <c r="K3981"/>
    </row>
    <row r="3982" spans="11:11" x14ac:dyDescent="0.2">
      <c r="K3982"/>
    </row>
    <row r="3983" spans="11:11" x14ac:dyDescent="0.2">
      <c r="K3983"/>
    </row>
    <row r="3984" spans="11:11" x14ac:dyDescent="0.2">
      <c r="K3984"/>
    </row>
    <row r="3985" spans="11:11" x14ac:dyDescent="0.2">
      <c r="K3985"/>
    </row>
    <row r="3986" spans="11:11" x14ac:dyDescent="0.2">
      <c r="K3986"/>
    </row>
    <row r="3987" spans="11:11" x14ac:dyDescent="0.2">
      <c r="K3987"/>
    </row>
    <row r="3988" spans="11:11" x14ac:dyDescent="0.2">
      <c r="K3988"/>
    </row>
    <row r="3989" spans="11:11" x14ac:dyDescent="0.2">
      <c r="K3989"/>
    </row>
    <row r="3990" spans="11:11" x14ac:dyDescent="0.2">
      <c r="K3990"/>
    </row>
    <row r="3991" spans="11:11" x14ac:dyDescent="0.2">
      <c r="K3991"/>
    </row>
    <row r="3992" spans="11:11" x14ac:dyDescent="0.2">
      <c r="K3992"/>
    </row>
    <row r="3993" spans="11:11" x14ac:dyDescent="0.2">
      <c r="K3993"/>
    </row>
    <row r="3994" spans="11:11" x14ac:dyDescent="0.2">
      <c r="K3994"/>
    </row>
    <row r="3995" spans="11:11" x14ac:dyDescent="0.2">
      <c r="K3995"/>
    </row>
    <row r="3996" spans="11:11" x14ac:dyDescent="0.2">
      <c r="K3996"/>
    </row>
    <row r="3997" spans="11:11" x14ac:dyDescent="0.2">
      <c r="K3997"/>
    </row>
    <row r="3998" spans="11:11" x14ac:dyDescent="0.2">
      <c r="K3998"/>
    </row>
    <row r="3999" spans="11:11" x14ac:dyDescent="0.2">
      <c r="K3999"/>
    </row>
    <row r="4000" spans="11:11" x14ac:dyDescent="0.2">
      <c r="K4000"/>
    </row>
    <row r="4001" spans="11:11" x14ac:dyDescent="0.2">
      <c r="K4001"/>
    </row>
    <row r="4002" spans="11:11" x14ac:dyDescent="0.2">
      <c r="K4002"/>
    </row>
    <row r="4003" spans="11:11" x14ac:dyDescent="0.2">
      <c r="K4003"/>
    </row>
    <row r="4004" spans="11:11" x14ac:dyDescent="0.2">
      <c r="K4004"/>
    </row>
    <row r="4005" spans="11:11" x14ac:dyDescent="0.2">
      <c r="K4005"/>
    </row>
    <row r="4006" spans="11:11" x14ac:dyDescent="0.2">
      <c r="K4006"/>
    </row>
    <row r="4007" spans="11:11" x14ac:dyDescent="0.2">
      <c r="K4007"/>
    </row>
    <row r="4008" spans="11:11" x14ac:dyDescent="0.2">
      <c r="K4008"/>
    </row>
    <row r="4009" spans="11:11" x14ac:dyDescent="0.2">
      <c r="K4009"/>
    </row>
    <row r="4010" spans="11:11" x14ac:dyDescent="0.2">
      <c r="K4010"/>
    </row>
    <row r="4011" spans="11:11" x14ac:dyDescent="0.2">
      <c r="K4011"/>
    </row>
    <row r="4012" spans="11:11" x14ac:dyDescent="0.2">
      <c r="K4012"/>
    </row>
    <row r="4013" spans="11:11" x14ac:dyDescent="0.2">
      <c r="K4013"/>
    </row>
    <row r="4014" spans="11:11" x14ac:dyDescent="0.2">
      <c r="K4014"/>
    </row>
    <row r="4015" spans="11:11" x14ac:dyDescent="0.2">
      <c r="K4015"/>
    </row>
    <row r="4016" spans="11:11" x14ac:dyDescent="0.2">
      <c r="K4016"/>
    </row>
    <row r="4017" spans="11:11" x14ac:dyDescent="0.2">
      <c r="K4017"/>
    </row>
    <row r="4018" spans="11:11" x14ac:dyDescent="0.2">
      <c r="K4018"/>
    </row>
    <row r="4019" spans="11:11" x14ac:dyDescent="0.2">
      <c r="K4019"/>
    </row>
    <row r="4020" spans="11:11" x14ac:dyDescent="0.2">
      <c r="K4020"/>
    </row>
    <row r="4021" spans="11:11" x14ac:dyDescent="0.2">
      <c r="K4021"/>
    </row>
    <row r="4022" spans="11:11" x14ac:dyDescent="0.2">
      <c r="K4022"/>
    </row>
    <row r="4023" spans="11:11" x14ac:dyDescent="0.2">
      <c r="K4023"/>
    </row>
    <row r="4024" spans="11:11" x14ac:dyDescent="0.2">
      <c r="K4024"/>
    </row>
    <row r="4025" spans="11:11" x14ac:dyDescent="0.2">
      <c r="K4025"/>
    </row>
    <row r="4026" spans="11:11" x14ac:dyDescent="0.2">
      <c r="K4026"/>
    </row>
    <row r="4027" spans="11:11" x14ac:dyDescent="0.2">
      <c r="K4027"/>
    </row>
    <row r="4028" spans="11:11" x14ac:dyDescent="0.2">
      <c r="K4028"/>
    </row>
    <row r="4029" spans="11:11" x14ac:dyDescent="0.2">
      <c r="K4029"/>
    </row>
    <row r="4030" spans="11:11" x14ac:dyDescent="0.2">
      <c r="K4030"/>
    </row>
    <row r="4031" spans="11:11" x14ac:dyDescent="0.2">
      <c r="K4031"/>
    </row>
    <row r="4032" spans="11:11" x14ac:dyDescent="0.2">
      <c r="K4032"/>
    </row>
    <row r="4033" spans="11:11" x14ac:dyDescent="0.2">
      <c r="K4033"/>
    </row>
    <row r="4034" spans="11:11" x14ac:dyDescent="0.2">
      <c r="K4034"/>
    </row>
    <row r="4035" spans="11:11" x14ac:dyDescent="0.2">
      <c r="K4035"/>
    </row>
    <row r="4036" spans="11:11" x14ac:dyDescent="0.2">
      <c r="K4036"/>
    </row>
    <row r="4037" spans="11:11" x14ac:dyDescent="0.2">
      <c r="K4037"/>
    </row>
    <row r="4038" spans="11:11" x14ac:dyDescent="0.2">
      <c r="K4038"/>
    </row>
    <row r="4039" spans="11:11" x14ac:dyDescent="0.2">
      <c r="K4039"/>
    </row>
    <row r="4040" spans="11:11" x14ac:dyDescent="0.2">
      <c r="K4040"/>
    </row>
    <row r="4041" spans="11:11" x14ac:dyDescent="0.2">
      <c r="K4041"/>
    </row>
    <row r="4042" spans="11:11" x14ac:dyDescent="0.2">
      <c r="K4042"/>
    </row>
    <row r="4043" spans="11:11" x14ac:dyDescent="0.2">
      <c r="K4043"/>
    </row>
    <row r="4044" spans="11:11" x14ac:dyDescent="0.2">
      <c r="K4044"/>
    </row>
    <row r="4045" spans="11:11" x14ac:dyDescent="0.2">
      <c r="K4045"/>
    </row>
    <row r="4046" spans="11:11" x14ac:dyDescent="0.2">
      <c r="K4046"/>
    </row>
    <row r="4047" spans="11:11" x14ac:dyDescent="0.2">
      <c r="K4047"/>
    </row>
    <row r="4048" spans="11:11" x14ac:dyDescent="0.2">
      <c r="K4048"/>
    </row>
    <row r="4049" spans="11:11" x14ac:dyDescent="0.2">
      <c r="K4049"/>
    </row>
    <row r="4050" spans="11:11" x14ac:dyDescent="0.2">
      <c r="K4050"/>
    </row>
    <row r="4051" spans="11:11" x14ac:dyDescent="0.2">
      <c r="K4051"/>
    </row>
    <row r="4052" spans="11:11" x14ac:dyDescent="0.2">
      <c r="K4052"/>
    </row>
    <row r="4053" spans="11:11" x14ac:dyDescent="0.2">
      <c r="K4053"/>
    </row>
    <row r="4054" spans="11:11" x14ac:dyDescent="0.2">
      <c r="K4054"/>
    </row>
    <row r="4055" spans="11:11" x14ac:dyDescent="0.2">
      <c r="K4055"/>
    </row>
    <row r="4056" spans="11:11" x14ac:dyDescent="0.2">
      <c r="K4056"/>
    </row>
    <row r="4057" spans="11:11" x14ac:dyDescent="0.2">
      <c r="K4057"/>
    </row>
    <row r="4058" spans="11:11" x14ac:dyDescent="0.2">
      <c r="K4058"/>
    </row>
    <row r="4059" spans="11:11" x14ac:dyDescent="0.2">
      <c r="K4059"/>
    </row>
    <row r="4060" spans="11:11" x14ac:dyDescent="0.2">
      <c r="K4060"/>
    </row>
    <row r="4061" spans="11:11" x14ac:dyDescent="0.2">
      <c r="K4061"/>
    </row>
    <row r="4062" spans="11:11" x14ac:dyDescent="0.2">
      <c r="K4062"/>
    </row>
    <row r="4063" spans="11:11" x14ac:dyDescent="0.2">
      <c r="K4063"/>
    </row>
    <row r="4064" spans="11:11" x14ac:dyDescent="0.2">
      <c r="K4064"/>
    </row>
    <row r="4065" spans="11:11" x14ac:dyDescent="0.2">
      <c r="K4065"/>
    </row>
    <row r="4066" spans="11:11" x14ac:dyDescent="0.2">
      <c r="K4066"/>
    </row>
    <row r="4067" spans="11:11" x14ac:dyDescent="0.2">
      <c r="K4067"/>
    </row>
    <row r="4068" spans="11:11" x14ac:dyDescent="0.2">
      <c r="K4068"/>
    </row>
    <row r="4069" spans="11:11" x14ac:dyDescent="0.2">
      <c r="K4069"/>
    </row>
    <row r="4070" spans="11:11" x14ac:dyDescent="0.2">
      <c r="K4070"/>
    </row>
    <row r="4071" spans="11:11" x14ac:dyDescent="0.2">
      <c r="K4071"/>
    </row>
    <row r="4072" spans="11:11" x14ac:dyDescent="0.2">
      <c r="K4072"/>
    </row>
    <row r="4073" spans="11:11" x14ac:dyDescent="0.2">
      <c r="K4073"/>
    </row>
    <row r="4074" spans="11:11" x14ac:dyDescent="0.2">
      <c r="K4074"/>
    </row>
    <row r="4075" spans="11:11" x14ac:dyDescent="0.2">
      <c r="K4075"/>
    </row>
    <row r="4076" spans="11:11" x14ac:dyDescent="0.2">
      <c r="K4076"/>
    </row>
    <row r="4077" spans="11:11" x14ac:dyDescent="0.2">
      <c r="K4077"/>
    </row>
    <row r="4078" spans="11:11" x14ac:dyDescent="0.2">
      <c r="K4078"/>
    </row>
    <row r="4079" spans="11:11" x14ac:dyDescent="0.2">
      <c r="K4079"/>
    </row>
    <row r="4080" spans="11:11" x14ac:dyDescent="0.2">
      <c r="K4080"/>
    </row>
    <row r="4081" spans="11:11" x14ac:dyDescent="0.2">
      <c r="K4081"/>
    </row>
    <row r="4082" spans="11:11" x14ac:dyDescent="0.2">
      <c r="K4082"/>
    </row>
    <row r="4083" spans="11:11" x14ac:dyDescent="0.2">
      <c r="K4083"/>
    </row>
    <row r="4084" spans="11:11" x14ac:dyDescent="0.2">
      <c r="K4084"/>
    </row>
    <row r="4085" spans="11:11" x14ac:dyDescent="0.2">
      <c r="K4085"/>
    </row>
    <row r="4086" spans="11:11" x14ac:dyDescent="0.2">
      <c r="K4086"/>
    </row>
    <row r="4087" spans="11:11" x14ac:dyDescent="0.2">
      <c r="K4087"/>
    </row>
    <row r="4088" spans="11:11" x14ac:dyDescent="0.2">
      <c r="K4088"/>
    </row>
    <row r="4089" spans="11:11" x14ac:dyDescent="0.2">
      <c r="K4089"/>
    </row>
    <row r="4090" spans="11:11" x14ac:dyDescent="0.2">
      <c r="K4090"/>
    </row>
    <row r="4091" spans="11:11" x14ac:dyDescent="0.2">
      <c r="K4091"/>
    </row>
    <row r="4092" spans="11:11" x14ac:dyDescent="0.2">
      <c r="K4092"/>
    </row>
    <row r="4093" spans="11:11" x14ac:dyDescent="0.2">
      <c r="K4093"/>
    </row>
    <row r="4094" spans="11:11" x14ac:dyDescent="0.2">
      <c r="K4094"/>
    </row>
    <row r="4095" spans="11:11" x14ac:dyDescent="0.2">
      <c r="K4095"/>
    </row>
    <row r="4096" spans="11:11" x14ac:dyDescent="0.2">
      <c r="K4096"/>
    </row>
    <row r="4097" spans="11:11" x14ac:dyDescent="0.2">
      <c r="K4097"/>
    </row>
    <row r="4098" spans="11:11" x14ac:dyDescent="0.2">
      <c r="K4098"/>
    </row>
    <row r="4099" spans="11:11" x14ac:dyDescent="0.2">
      <c r="K4099"/>
    </row>
    <row r="4100" spans="11:11" x14ac:dyDescent="0.2">
      <c r="K4100"/>
    </row>
    <row r="4101" spans="11:11" x14ac:dyDescent="0.2">
      <c r="K4101"/>
    </row>
    <row r="4102" spans="11:11" x14ac:dyDescent="0.2">
      <c r="K4102"/>
    </row>
    <row r="4103" spans="11:11" x14ac:dyDescent="0.2">
      <c r="K4103"/>
    </row>
    <row r="4104" spans="11:11" x14ac:dyDescent="0.2">
      <c r="K4104"/>
    </row>
    <row r="4105" spans="11:11" x14ac:dyDescent="0.2">
      <c r="K4105"/>
    </row>
    <row r="4106" spans="11:11" x14ac:dyDescent="0.2">
      <c r="K4106"/>
    </row>
    <row r="4107" spans="11:11" x14ac:dyDescent="0.2">
      <c r="K4107"/>
    </row>
    <row r="4108" spans="11:11" x14ac:dyDescent="0.2">
      <c r="K4108"/>
    </row>
    <row r="4109" spans="11:11" x14ac:dyDescent="0.2">
      <c r="K4109"/>
    </row>
    <row r="4110" spans="11:11" x14ac:dyDescent="0.2">
      <c r="K4110"/>
    </row>
    <row r="4111" spans="11:11" x14ac:dyDescent="0.2">
      <c r="K4111"/>
    </row>
    <row r="4112" spans="11:11" x14ac:dyDescent="0.2">
      <c r="K4112"/>
    </row>
    <row r="4113" spans="11:11" x14ac:dyDescent="0.2">
      <c r="K4113"/>
    </row>
    <row r="4114" spans="11:11" x14ac:dyDescent="0.2">
      <c r="K4114"/>
    </row>
    <row r="4115" spans="11:11" x14ac:dyDescent="0.2">
      <c r="K4115"/>
    </row>
    <row r="4116" spans="11:11" x14ac:dyDescent="0.2">
      <c r="K4116"/>
    </row>
    <row r="4117" spans="11:11" x14ac:dyDescent="0.2">
      <c r="K4117"/>
    </row>
    <row r="4118" spans="11:11" x14ac:dyDescent="0.2">
      <c r="K4118"/>
    </row>
    <row r="4119" spans="11:11" x14ac:dyDescent="0.2">
      <c r="K4119"/>
    </row>
    <row r="4120" spans="11:11" x14ac:dyDescent="0.2">
      <c r="K4120"/>
    </row>
    <row r="4121" spans="11:11" x14ac:dyDescent="0.2">
      <c r="K4121"/>
    </row>
    <row r="4122" spans="11:11" x14ac:dyDescent="0.2">
      <c r="K4122"/>
    </row>
    <row r="4123" spans="11:11" x14ac:dyDescent="0.2">
      <c r="K4123"/>
    </row>
    <row r="4124" spans="11:11" x14ac:dyDescent="0.2">
      <c r="K4124"/>
    </row>
    <row r="4125" spans="11:11" x14ac:dyDescent="0.2">
      <c r="K4125"/>
    </row>
    <row r="4126" spans="11:11" x14ac:dyDescent="0.2">
      <c r="K4126"/>
    </row>
    <row r="4127" spans="11:11" x14ac:dyDescent="0.2">
      <c r="K4127"/>
    </row>
    <row r="4128" spans="11:11" x14ac:dyDescent="0.2">
      <c r="K4128"/>
    </row>
    <row r="4129" spans="11:11" x14ac:dyDescent="0.2">
      <c r="K4129"/>
    </row>
    <row r="4130" spans="11:11" x14ac:dyDescent="0.2">
      <c r="K4130"/>
    </row>
    <row r="4131" spans="11:11" x14ac:dyDescent="0.2">
      <c r="K4131"/>
    </row>
    <row r="4132" spans="11:11" x14ac:dyDescent="0.2">
      <c r="K4132"/>
    </row>
    <row r="4133" spans="11:11" x14ac:dyDescent="0.2">
      <c r="K4133"/>
    </row>
    <row r="4134" spans="11:11" x14ac:dyDescent="0.2">
      <c r="K4134"/>
    </row>
    <row r="4135" spans="11:11" x14ac:dyDescent="0.2">
      <c r="K4135"/>
    </row>
    <row r="4136" spans="11:11" x14ac:dyDescent="0.2">
      <c r="K4136"/>
    </row>
    <row r="4137" spans="11:11" x14ac:dyDescent="0.2">
      <c r="K4137"/>
    </row>
    <row r="4138" spans="11:11" x14ac:dyDescent="0.2">
      <c r="K4138"/>
    </row>
    <row r="4139" spans="11:11" x14ac:dyDescent="0.2">
      <c r="K4139"/>
    </row>
    <row r="4140" spans="11:11" x14ac:dyDescent="0.2">
      <c r="K4140"/>
    </row>
    <row r="4141" spans="11:11" x14ac:dyDescent="0.2">
      <c r="K4141"/>
    </row>
    <row r="4142" spans="11:11" x14ac:dyDescent="0.2">
      <c r="K4142"/>
    </row>
    <row r="4143" spans="11:11" x14ac:dyDescent="0.2">
      <c r="K4143"/>
    </row>
    <row r="4144" spans="11:11" x14ac:dyDescent="0.2">
      <c r="K4144"/>
    </row>
    <row r="4145" spans="11:11" x14ac:dyDescent="0.2">
      <c r="K4145"/>
    </row>
    <row r="4146" spans="11:11" x14ac:dyDescent="0.2">
      <c r="K4146"/>
    </row>
    <row r="4147" spans="11:11" x14ac:dyDescent="0.2">
      <c r="K4147"/>
    </row>
    <row r="4148" spans="11:11" x14ac:dyDescent="0.2">
      <c r="K4148"/>
    </row>
    <row r="4149" spans="11:11" x14ac:dyDescent="0.2">
      <c r="K4149"/>
    </row>
    <row r="4150" spans="11:11" x14ac:dyDescent="0.2">
      <c r="K4150"/>
    </row>
    <row r="4151" spans="11:11" x14ac:dyDescent="0.2">
      <c r="K4151"/>
    </row>
    <row r="4152" spans="11:11" x14ac:dyDescent="0.2">
      <c r="K4152"/>
    </row>
    <row r="4153" spans="11:11" x14ac:dyDescent="0.2">
      <c r="K4153"/>
    </row>
    <row r="4154" spans="11:11" x14ac:dyDescent="0.2">
      <c r="K4154"/>
    </row>
    <row r="4155" spans="11:11" x14ac:dyDescent="0.2">
      <c r="K4155"/>
    </row>
    <row r="4156" spans="11:11" x14ac:dyDescent="0.2">
      <c r="K4156"/>
    </row>
    <row r="4157" spans="11:11" x14ac:dyDescent="0.2">
      <c r="K4157"/>
    </row>
    <row r="4158" spans="11:11" x14ac:dyDescent="0.2">
      <c r="K4158"/>
    </row>
    <row r="4159" spans="11:11" x14ac:dyDescent="0.2">
      <c r="K4159"/>
    </row>
    <row r="4160" spans="11:11" x14ac:dyDescent="0.2">
      <c r="K4160"/>
    </row>
    <row r="4161" spans="11:11" x14ac:dyDescent="0.2">
      <c r="K4161"/>
    </row>
    <row r="4162" spans="11:11" x14ac:dyDescent="0.2">
      <c r="K4162"/>
    </row>
    <row r="4163" spans="11:11" x14ac:dyDescent="0.2">
      <c r="K4163"/>
    </row>
    <row r="4164" spans="11:11" x14ac:dyDescent="0.2">
      <c r="K4164"/>
    </row>
    <row r="4165" spans="11:11" x14ac:dyDescent="0.2">
      <c r="K4165"/>
    </row>
    <row r="4166" spans="11:11" x14ac:dyDescent="0.2">
      <c r="K4166"/>
    </row>
    <row r="4167" spans="11:11" x14ac:dyDescent="0.2">
      <c r="K4167"/>
    </row>
    <row r="4168" spans="11:11" x14ac:dyDescent="0.2">
      <c r="K4168"/>
    </row>
    <row r="4169" spans="11:11" x14ac:dyDescent="0.2">
      <c r="K4169"/>
    </row>
    <row r="4170" spans="11:11" x14ac:dyDescent="0.2">
      <c r="K4170"/>
    </row>
    <row r="4171" spans="11:11" x14ac:dyDescent="0.2">
      <c r="K4171"/>
    </row>
    <row r="4172" spans="11:11" x14ac:dyDescent="0.2">
      <c r="K4172"/>
    </row>
    <row r="4173" spans="11:11" x14ac:dyDescent="0.2">
      <c r="K4173"/>
    </row>
    <row r="4174" spans="11:11" x14ac:dyDescent="0.2">
      <c r="K4174"/>
    </row>
    <row r="4175" spans="11:11" x14ac:dyDescent="0.2">
      <c r="K4175"/>
    </row>
    <row r="4176" spans="11:11" x14ac:dyDescent="0.2">
      <c r="K4176"/>
    </row>
    <row r="4177" spans="11:11" x14ac:dyDescent="0.2">
      <c r="K4177"/>
    </row>
    <row r="4178" spans="11:11" x14ac:dyDescent="0.2">
      <c r="K4178"/>
    </row>
    <row r="4179" spans="11:11" x14ac:dyDescent="0.2">
      <c r="K4179"/>
    </row>
    <row r="4180" spans="11:11" x14ac:dyDescent="0.2">
      <c r="K4180"/>
    </row>
    <row r="4181" spans="11:11" x14ac:dyDescent="0.2">
      <c r="K4181"/>
    </row>
    <row r="4182" spans="11:11" x14ac:dyDescent="0.2">
      <c r="K4182"/>
    </row>
    <row r="4183" spans="11:11" x14ac:dyDescent="0.2">
      <c r="K4183"/>
    </row>
    <row r="4184" spans="11:11" x14ac:dyDescent="0.2">
      <c r="K4184"/>
    </row>
    <row r="4185" spans="11:11" x14ac:dyDescent="0.2">
      <c r="K4185"/>
    </row>
    <row r="4186" spans="11:11" x14ac:dyDescent="0.2">
      <c r="K4186"/>
    </row>
    <row r="4187" spans="11:11" x14ac:dyDescent="0.2">
      <c r="K4187"/>
    </row>
    <row r="4188" spans="11:11" x14ac:dyDescent="0.2">
      <c r="K4188"/>
    </row>
    <row r="4189" spans="11:11" x14ac:dyDescent="0.2">
      <c r="K4189"/>
    </row>
    <row r="4190" spans="11:11" x14ac:dyDescent="0.2">
      <c r="K4190"/>
    </row>
    <row r="4191" spans="11:11" x14ac:dyDescent="0.2">
      <c r="K4191"/>
    </row>
    <row r="4192" spans="11:11" x14ac:dyDescent="0.2">
      <c r="K4192"/>
    </row>
    <row r="4193" spans="11:11" x14ac:dyDescent="0.2">
      <c r="K4193"/>
    </row>
    <row r="4194" spans="11:11" x14ac:dyDescent="0.2">
      <c r="K4194"/>
    </row>
    <row r="4195" spans="11:11" x14ac:dyDescent="0.2">
      <c r="K4195"/>
    </row>
    <row r="4196" spans="11:11" x14ac:dyDescent="0.2">
      <c r="K4196"/>
    </row>
    <row r="4197" spans="11:11" x14ac:dyDescent="0.2">
      <c r="K4197"/>
    </row>
    <row r="4198" spans="11:11" x14ac:dyDescent="0.2">
      <c r="K4198"/>
    </row>
    <row r="4199" spans="11:11" x14ac:dyDescent="0.2">
      <c r="K4199"/>
    </row>
    <row r="4200" spans="11:11" x14ac:dyDescent="0.2">
      <c r="K4200"/>
    </row>
    <row r="4201" spans="11:11" x14ac:dyDescent="0.2">
      <c r="K4201"/>
    </row>
    <row r="4202" spans="11:11" x14ac:dyDescent="0.2">
      <c r="K4202"/>
    </row>
    <row r="4203" spans="11:11" x14ac:dyDescent="0.2">
      <c r="K4203"/>
    </row>
    <row r="4204" spans="11:11" x14ac:dyDescent="0.2">
      <c r="K4204"/>
    </row>
    <row r="4205" spans="11:11" x14ac:dyDescent="0.2">
      <c r="K4205"/>
    </row>
    <row r="4206" spans="11:11" x14ac:dyDescent="0.2">
      <c r="K4206"/>
    </row>
    <row r="4207" spans="11:11" x14ac:dyDescent="0.2">
      <c r="K4207"/>
    </row>
    <row r="4208" spans="11:11" x14ac:dyDescent="0.2">
      <c r="K4208"/>
    </row>
    <row r="4209" spans="11:11" x14ac:dyDescent="0.2">
      <c r="K4209"/>
    </row>
    <row r="4210" spans="11:11" x14ac:dyDescent="0.2">
      <c r="K4210"/>
    </row>
    <row r="4211" spans="11:11" x14ac:dyDescent="0.2">
      <c r="K4211"/>
    </row>
    <row r="4212" spans="11:11" x14ac:dyDescent="0.2">
      <c r="K4212"/>
    </row>
    <row r="4213" spans="11:11" x14ac:dyDescent="0.2">
      <c r="K4213"/>
    </row>
    <row r="4214" spans="11:11" x14ac:dyDescent="0.2">
      <c r="K4214"/>
    </row>
    <row r="4215" spans="11:11" x14ac:dyDescent="0.2">
      <c r="K4215"/>
    </row>
    <row r="4216" spans="11:11" x14ac:dyDescent="0.2">
      <c r="K4216"/>
    </row>
    <row r="4217" spans="11:11" x14ac:dyDescent="0.2">
      <c r="K4217"/>
    </row>
    <row r="4218" spans="11:11" x14ac:dyDescent="0.2">
      <c r="K4218"/>
    </row>
    <row r="4219" spans="11:11" x14ac:dyDescent="0.2">
      <c r="K4219"/>
    </row>
    <row r="4220" spans="11:11" x14ac:dyDescent="0.2">
      <c r="K4220"/>
    </row>
    <row r="4221" spans="11:11" x14ac:dyDescent="0.2">
      <c r="K4221"/>
    </row>
    <row r="4222" spans="11:11" x14ac:dyDescent="0.2">
      <c r="K4222"/>
    </row>
    <row r="4223" spans="11:11" x14ac:dyDescent="0.2">
      <c r="K4223"/>
    </row>
    <row r="4224" spans="11:11" x14ac:dyDescent="0.2">
      <c r="K4224"/>
    </row>
    <row r="4225" spans="11:11" x14ac:dyDescent="0.2">
      <c r="K4225"/>
    </row>
    <row r="4226" spans="11:11" x14ac:dyDescent="0.2">
      <c r="K4226"/>
    </row>
    <row r="4227" spans="11:11" x14ac:dyDescent="0.2">
      <c r="K4227"/>
    </row>
    <row r="4228" spans="11:11" x14ac:dyDescent="0.2">
      <c r="K4228"/>
    </row>
    <row r="4229" spans="11:11" x14ac:dyDescent="0.2">
      <c r="K4229"/>
    </row>
    <row r="4230" spans="11:11" x14ac:dyDescent="0.2">
      <c r="K4230"/>
    </row>
    <row r="4231" spans="11:11" x14ac:dyDescent="0.2">
      <c r="K4231"/>
    </row>
    <row r="4232" spans="11:11" x14ac:dyDescent="0.2">
      <c r="K4232"/>
    </row>
    <row r="4233" spans="11:11" x14ac:dyDescent="0.2">
      <c r="K4233"/>
    </row>
    <row r="4234" spans="11:11" x14ac:dyDescent="0.2">
      <c r="K4234"/>
    </row>
    <row r="4235" spans="11:11" x14ac:dyDescent="0.2">
      <c r="K4235"/>
    </row>
    <row r="4236" spans="11:11" x14ac:dyDescent="0.2">
      <c r="K4236"/>
    </row>
    <row r="4237" spans="11:11" x14ac:dyDescent="0.2">
      <c r="K4237"/>
    </row>
    <row r="4238" spans="11:11" x14ac:dyDescent="0.2">
      <c r="K4238"/>
    </row>
    <row r="4239" spans="11:11" x14ac:dyDescent="0.2">
      <c r="K4239"/>
    </row>
    <row r="4240" spans="11:11" x14ac:dyDescent="0.2">
      <c r="K4240"/>
    </row>
    <row r="4241" spans="11:11" x14ac:dyDescent="0.2">
      <c r="K4241"/>
    </row>
    <row r="4242" spans="11:11" x14ac:dyDescent="0.2">
      <c r="K4242"/>
    </row>
    <row r="4243" spans="11:11" x14ac:dyDescent="0.2">
      <c r="K4243"/>
    </row>
    <row r="4244" spans="11:11" x14ac:dyDescent="0.2">
      <c r="K4244"/>
    </row>
    <row r="4245" spans="11:11" x14ac:dyDescent="0.2">
      <c r="K4245"/>
    </row>
    <row r="4246" spans="11:11" x14ac:dyDescent="0.2">
      <c r="K4246"/>
    </row>
    <row r="4247" spans="11:11" x14ac:dyDescent="0.2">
      <c r="K4247"/>
    </row>
    <row r="4248" spans="11:11" x14ac:dyDescent="0.2">
      <c r="K4248"/>
    </row>
    <row r="4249" spans="11:11" x14ac:dyDescent="0.2">
      <c r="K4249"/>
    </row>
    <row r="4250" spans="11:11" x14ac:dyDescent="0.2">
      <c r="K4250"/>
    </row>
    <row r="4251" spans="11:11" x14ac:dyDescent="0.2">
      <c r="K4251"/>
    </row>
    <row r="4252" spans="11:11" x14ac:dyDescent="0.2">
      <c r="K4252"/>
    </row>
    <row r="4253" spans="11:11" x14ac:dyDescent="0.2">
      <c r="K4253"/>
    </row>
    <row r="4254" spans="11:11" x14ac:dyDescent="0.2">
      <c r="K4254"/>
    </row>
    <row r="4255" spans="11:11" x14ac:dyDescent="0.2">
      <c r="K4255"/>
    </row>
    <row r="4256" spans="11:11" x14ac:dyDescent="0.2">
      <c r="K4256"/>
    </row>
    <row r="4257" spans="11:11" x14ac:dyDescent="0.2">
      <c r="K4257"/>
    </row>
    <row r="4258" spans="11:11" x14ac:dyDescent="0.2">
      <c r="K4258"/>
    </row>
    <row r="4259" spans="11:11" x14ac:dyDescent="0.2">
      <c r="K4259"/>
    </row>
    <row r="4260" spans="11:11" x14ac:dyDescent="0.2">
      <c r="K4260"/>
    </row>
    <row r="4261" spans="11:11" x14ac:dyDescent="0.2">
      <c r="K4261"/>
    </row>
    <row r="4262" spans="11:11" x14ac:dyDescent="0.2">
      <c r="K4262"/>
    </row>
    <row r="4263" spans="11:11" x14ac:dyDescent="0.2">
      <c r="K4263"/>
    </row>
    <row r="4264" spans="11:11" x14ac:dyDescent="0.2">
      <c r="K4264"/>
    </row>
    <row r="4265" spans="11:11" x14ac:dyDescent="0.2">
      <c r="K4265"/>
    </row>
    <row r="4266" spans="11:11" x14ac:dyDescent="0.2">
      <c r="K4266"/>
    </row>
    <row r="4267" spans="11:11" x14ac:dyDescent="0.2">
      <c r="K4267"/>
    </row>
    <row r="4268" spans="11:11" x14ac:dyDescent="0.2">
      <c r="K4268"/>
    </row>
    <row r="4269" spans="11:11" x14ac:dyDescent="0.2">
      <c r="K4269"/>
    </row>
    <row r="4270" spans="11:11" x14ac:dyDescent="0.2">
      <c r="K4270"/>
    </row>
    <row r="4271" spans="11:11" x14ac:dyDescent="0.2">
      <c r="K4271"/>
    </row>
    <row r="4272" spans="11:11" x14ac:dyDescent="0.2">
      <c r="K4272"/>
    </row>
    <row r="4273" spans="11:11" x14ac:dyDescent="0.2">
      <c r="K4273"/>
    </row>
    <row r="4274" spans="11:11" x14ac:dyDescent="0.2">
      <c r="K4274"/>
    </row>
    <row r="4275" spans="11:11" x14ac:dyDescent="0.2">
      <c r="K4275"/>
    </row>
    <row r="4276" spans="11:11" x14ac:dyDescent="0.2">
      <c r="K4276"/>
    </row>
    <row r="4277" spans="11:11" x14ac:dyDescent="0.2">
      <c r="K4277"/>
    </row>
    <row r="4278" spans="11:11" x14ac:dyDescent="0.2">
      <c r="K4278"/>
    </row>
    <row r="4279" spans="11:11" x14ac:dyDescent="0.2">
      <c r="K4279"/>
    </row>
    <row r="4280" spans="11:11" x14ac:dyDescent="0.2">
      <c r="K4280"/>
    </row>
    <row r="4281" spans="11:11" x14ac:dyDescent="0.2">
      <c r="K4281"/>
    </row>
    <row r="4282" spans="11:11" x14ac:dyDescent="0.2">
      <c r="K4282"/>
    </row>
    <row r="4283" spans="11:11" x14ac:dyDescent="0.2">
      <c r="K4283"/>
    </row>
    <row r="4284" spans="11:11" x14ac:dyDescent="0.2">
      <c r="K4284"/>
    </row>
    <row r="4285" spans="11:11" x14ac:dyDescent="0.2">
      <c r="K4285"/>
    </row>
    <row r="4286" spans="11:11" x14ac:dyDescent="0.2">
      <c r="K4286"/>
    </row>
    <row r="4287" spans="11:11" x14ac:dyDescent="0.2">
      <c r="K4287"/>
    </row>
    <row r="4288" spans="11:11" x14ac:dyDescent="0.2">
      <c r="K4288"/>
    </row>
    <row r="4289" spans="11:11" x14ac:dyDescent="0.2">
      <c r="K4289"/>
    </row>
    <row r="4290" spans="11:11" x14ac:dyDescent="0.2">
      <c r="K4290"/>
    </row>
    <row r="4291" spans="11:11" x14ac:dyDescent="0.2">
      <c r="K4291"/>
    </row>
    <row r="4292" spans="11:11" x14ac:dyDescent="0.2">
      <c r="K4292"/>
    </row>
    <row r="4293" spans="11:11" x14ac:dyDescent="0.2">
      <c r="K4293"/>
    </row>
    <row r="4294" spans="11:11" x14ac:dyDescent="0.2">
      <c r="K4294"/>
    </row>
    <row r="4295" spans="11:11" x14ac:dyDescent="0.2">
      <c r="K4295"/>
    </row>
    <row r="4296" spans="11:11" x14ac:dyDescent="0.2">
      <c r="K4296"/>
    </row>
    <row r="4297" spans="11:11" x14ac:dyDescent="0.2">
      <c r="K4297"/>
    </row>
    <row r="4298" spans="11:11" x14ac:dyDescent="0.2">
      <c r="K4298"/>
    </row>
    <row r="4299" spans="11:11" x14ac:dyDescent="0.2">
      <c r="K4299"/>
    </row>
    <row r="4300" spans="11:11" x14ac:dyDescent="0.2">
      <c r="K4300"/>
    </row>
    <row r="4301" spans="11:11" x14ac:dyDescent="0.2">
      <c r="K4301"/>
    </row>
    <row r="4302" spans="11:11" x14ac:dyDescent="0.2">
      <c r="K4302"/>
    </row>
    <row r="4303" spans="11:11" x14ac:dyDescent="0.2">
      <c r="K4303"/>
    </row>
    <row r="4304" spans="11:11" x14ac:dyDescent="0.2">
      <c r="K4304"/>
    </row>
    <row r="4305" spans="11:11" x14ac:dyDescent="0.2">
      <c r="K4305"/>
    </row>
    <row r="4306" spans="11:11" x14ac:dyDescent="0.2">
      <c r="K4306"/>
    </row>
    <row r="4307" spans="11:11" x14ac:dyDescent="0.2">
      <c r="K4307"/>
    </row>
    <row r="4308" spans="11:11" x14ac:dyDescent="0.2">
      <c r="K4308"/>
    </row>
    <row r="4309" spans="11:11" x14ac:dyDescent="0.2">
      <c r="K4309"/>
    </row>
    <row r="4310" spans="11:11" x14ac:dyDescent="0.2">
      <c r="K4310"/>
    </row>
    <row r="4311" spans="11:11" x14ac:dyDescent="0.2">
      <c r="K4311"/>
    </row>
    <row r="4312" spans="11:11" x14ac:dyDescent="0.2">
      <c r="K4312"/>
    </row>
    <row r="4313" spans="11:11" x14ac:dyDescent="0.2">
      <c r="K4313"/>
    </row>
    <row r="4314" spans="11:11" x14ac:dyDescent="0.2">
      <c r="K4314"/>
    </row>
    <row r="4315" spans="11:11" x14ac:dyDescent="0.2">
      <c r="K4315"/>
    </row>
    <row r="4316" spans="11:11" x14ac:dyDescent="0.2">
      <c r="K4316"/>
    </row>
    <row r="4317" spans="11:11" x14ac:dyDescent="0.2">
      <c r="K4317"/>
    </row>
    <row r="4318" spans="11:11" x14ac:dyDescent="0.2">
      <c r="K4318"/>
    </row>
    <row r="4319" spans="11:11" x14ac:dyDescent="0.2">
      <c r="K4319"/>
    </row>
    <row r="4320" spans="11:11" x14ac:dyDescent="0.2">
      <c r="K4320"/>
    </row>
    <row r="4321" spans="11:11" x14ac:dyDescent="0.2">
      <c r="K4321"/>
    </row>
    <row r="4322" spans="11:11" x14ac:dyDescent="0.2">
      <c r="K4322"/>
    </row>
    <row r="4323" spans="11:11" x14ac:dyDescent="0.2">
      <c r="K4323"/>
    </row>
    <row r="4324" spans="11:11" x14ac:dyDescent="0.2">
      <c r="K4324"/>
    </row>
    <row r="4325" spans="11:11" x14ac:dyDescent="0.2">
      <c r="K4325"/>
    </row>
    <row r="4326" spans="11:11" x14ac:dyDescent="0.2">
      <c r="K4326"/>
    </row>
    <row r="4327" spans="11:11" x14ac:dyDescent="0.2">
      <c r="K4327"/>
    </row>
    <row r="4328" spans="11:11" x14ac:dyDescent="0.2">
      <c r="K4328"/>
    </row>
    <row r="4329" spans="11:11" x14ac:dyDescent="0.2">
      <c r="K4329"/>
    </row>
    <row r="4330" spans="11:11" x14ac:dyDescent="0.2">
      <c r="K4330"/>
    </row>
    <row r="4331" spans="11:11" x14ac:dyDescent="0.2">
      <c r="K4331"/>
    </row>
    <row r="4332" spans="11:11" x14ac:dyDescent="0.2">
      <c r="K4332"/>
    </row>
    <row r="4333" spans="11:11" x14ac:dyDescent="0.2">
      <c r="K4333"/>
    </row>
    <row r="4334" spans="11:11" x14ac:dyDescent="0.2">
      <c r="K4334"/>
    </row>
    <row r="4335" spans="11:11" x14ac:dyDescent="0.2">
      <c r="K4335"/>
    </row>
    <row r="4336" spans="11:11" x14ac:dyDescent="0.2">
      <c r="K4336"/>
    </row>
    <row r="4337" spans="11:11" x14ac:dyDescent="0.2">
      <c r="K4337"/>
    </row>
    <row r="4338" spans="11:11" x14ac:dyDescent="0.2">
      <c r="K4338"/>
    </row>
    <row r="4339" spans="11:11" x14ac:dyDescent="0.2">
      <c r="K4339"/>
    </row>
    <row r="4340" spans="11:11" x14ac:dyDescent="0.2">
      <c r="K4340"/>
    </row>
    <row r="4341" spans="11:11" x14ac:dyDescent="0.2">
      <c r="K4341"/>
    </row>
    <row r="4342" spans="11:11" x14ac:dyDescent="0.2">
      <c r="K4342"/>
    </row>
    <row r="4343" spans="11:11" x14ac:dyDescent="0.2">
      <c r="K4343"/>
    </row>
    <row r="4344" spans="11:11" x14ac:dyDescent="0.2">
      <c r="K4344"/>
    </row>
    <row r="4345" spans="11:11" x14ac:dyDescent="0.2">
      <c r="K4345"/>
    </row>
    <row r="4346" spans="11:11" x14ac:dyDescent="0.2">
      <c r="K4346"/>
    </row>
    <row r="4347" spans="11:11" x14ac:dyDescent="0.2">
      <c r="K4347"/>
    </row>
    <row r="4348" spans="11:11" x14ac:dyDescent="0.2">
      <c r="K4348"/>
    </row>
    <row r="4349" spans="11:11" x14ac:dyDescent="0.2">
      <c r="K4349"/>
    </row>
    <row r="4350" spans="11:11" x14ac:dyDescent="0.2">
      <c r="K4350"/>
    </row>
    <row r="4351" spans="11:11" x14ac:dyDescent="0.2">
      <c r="K4351"/>
    </row>
    <row r="4352" spans="11:11" x14ac:dyDescent="0.2">
      <c r="K4352"/>
    </row>
    <row r="4353" spans="11:11" x14ac:dyDescent="0.2">
      <c r="K4353"/>
    </row>
    <row r="4354" spans="11:11" x14ac:dyDescent="0.2">
      <c r="K4354"/>
    </row>
    <row r="4355" spans="11:11" x14ac:dyDescent="0.2">
      <c r="K4355"/>
    </row>
    <row r="4356" spans="11:11" x14ac:dyDescent="0.2">
      <c r="K4356"/>
    </row>
    <row r="4357" spans="11:11" x14ac:dyDescent="0.2">
      <c r="K4357"/>
    </row>
    <row r="4358" spans="11:11" x14ac:dyDescent="0.2">
      <c r="K4358"/>
    </row>
    <row r="4359" spans="11:11" x14ac:dyDescent="0.2">
      <c r="K4359"/>
    </row>
    <row r="4360" spans="11:11" x14ac:dyDescent="0.2">
      <c r="K4360"/>
    </row>
    <row r="4361" spans="11:11" x14ac:dyDescent="0.2">
      <c r="K4361"/>
    </row>
    <row r="4362" spans="11:11" x14ac:dyDescent="0.2">
      <c r="K4362"/>
    </row>
    <row r="4363" spans="11:11" x14ac:dyDescent="0.2">
      <c r="K4363"/>
    </row>
    <row r="4364" spans="11:11" x14ac:dyDescent="0.2">
      <c r="K4364"/>
    </row>
    <row r="4365" spans="11:11" x14ac:dyDescent="0.2">
      <c r="K4365"/>
    </row>
    <row r="4366" spans="11:11" x14ac:dyDescent="0.2">
      <c r="K4366"/>
    </row>
    <row r="4367" spans="11:11" x14ac:dyDescent="0.2">
      <c r="K4367"/>
    </row>
    <row r="4368" spans="11:11" x14ac:dyDescent="0.2">
      <c r="K4368"/>
    </row>
    <row r="4369" spans="11:11" x14ac:dyDescent="0.2">
      <c r="K4369"/>
    </row>
    <row r="4370" spans="11:11" x14ac:dyDescent="0.2">
      <c r="K4370"/>
    </row>
    <row r="4371" spans="11:11" x14ac:dyDescent="0.2">
      <c r="K4371"/>
    </row>
    <row r="4372" spans="11:11" x14ac:dyDescent="0.2">
      <c r="K4372"/>
    </row>
    <row r="4373" spans="11:11" x14ac:dyDescent="0.2">
      <c r="K4373"/>
    </row>
    <row r="4374" spans="11:11" x14ac:dyDescent="0.2">
      <c r="K4374"/>
    </row>
    <row r="4375" spans="11:11" x14ac:dyDescent="0.2">
      <c r="K4375"/>
    </row>
    <row r="4376" spans="11:11" x14ac:dyDescent="0.2">
      <c r="K4376"/>
    </row>
    <row r="4377" spans="11:11" x14ac:dyDescent="0.2">
      <c r="K4377"/>
    </row>
    <row r="4378" spans="11:11" x14ac:dyDescent="0.2">
      <c r="K4378"/>
    </row>
    <row r="4379" spans="11:11" x14ac:dyDescent="0.2">
      <c r="K4379"/>
    </row>
    <row r="4380" spans="11:11" x14ac:dyDescent="0.2">
      <c r="K4380"/>
    </row>
    <row r="4381" spans="11:11" x14ac:dyDescent="0.2">
      <c r="K4381"/>
    </row>
    <row r="4382" spans="11:11" x14ac:dyDescent="0.2">
      <c r="K4382"/>
    </row>
    <row r="4383" spans="11:11" x14ac:dyDescent="0.2">
      <c r="K4383"/>
    </row>
    <row r="4384" spans="11:11" x14ac:dyDescent="0.2">
      <c r="K4384"/>
    </row>
    <row r="4385" spans="11:11" x14ac:dyDescent="0.2">
      <c r="K4385"/>
    </row>
    <row r="4386" spans="11:11" x14ac:dyDescent="0.2">
      <c r="K4386"/>
    </row>
    <row r="4387" spans="11:11" x14ac:dyDescent="0.2">
      <c r="K4387"/>
    </row>
    <row r="4388" spans="11:11" x14ac:dyDescent="0.2">
      <c r="K4388"/>
    </row>
    <row r="4389" spans="11:11" x14ac:dyDescent="0.2">
      <c r="K4389"/>
    </row>
    <row r="4390" spans="11:11" x14ac:dyDescent="0.2">
      <c r="K4390"/>
    </row>
    <row r="4391" spans="11:11" x14ac:dyDescent="0.2">
      <c r="K4391"/>
    </row>
    <row r="4392" spans="11:11" x14ac:dyDescent="0.2">
      <c r="K4392"/>
    </row>
    <row r="4393" spans="11:11" x14ac:dyDescent="0.2">
      <c r="K4393"/>
    </row>
    <row r="4394" spans="11:11" x14ac:dyDescent="0.2">
      <c r="K4394"/>
    </row>
    <row r="4395" spans="11:11" x14ac:dyDescent="0.2">
      <c r="K4395"/>
    </row>
    <row r="4396" spans="11:11" x14ac:dyDescent="0.2">
      <c r="K4396"/>
    </row>
    <row r="4397" spans="11:11" x14ac:dyDescent="0.2">
      <c r="K4397"/>
    </row>
    <row r="4398" spans="11:11" x14ac:dyDescent="0.2">
      <c r="K4398"/>
    </row>
    <row r="4399" spans="11:11" x14ac:dyDescent="0.2">
      <c r="K4399"/>
    </row>
    <row r="4400" spans="11:11" x14ac:dyDescent="0.2">
      <c r="K4400"/>
    </row>
    <row r="4401" spans="11:11" x14ac:dyDescent="0.2">
      <c r="K4401"/>
    </row>
    <row r="4402" spans="11:11" x14ac:dyDescent="0.2">
      <c r="K4402"/>
    </row>
    <row r="4403" spans="11:11" x14ac:dyDescent="0.2">
      <c r="K4403"/>
    </row>
    <row r="4404" spans="11:11" x14ac:dyDescent="0.2">
      <c r="K4404"/>
    </row>
    <row r="4405" spans="11:11" x14ac:dyDescent="0.2">
      <c r="K4405"/>
    </row>
    <row r="4406" spans="11:11" x14ac:dyDescent="0.2">
      <c r="K4406"/>
    </row>
    <row r="4407" spans="11:11" x14ac:dyDescent="0.2">
      <c r="K4407"/>
    </row>
    <row r="4408" spans="11:11" x14ac:dyDescent="0.2">
      <c r="K4408"/>
    </row>
    <row r="4409" spans="11:11" x14ac:dyDescent="0.2">
      <c r="K4409"/>
    </row>
    <row r="4410" spans="11:11" x14ac:dyDescent="0.2">
      <c r="K4410"/>
    </row>
    <row r="4411" spans="11:11" x14ac:dyDescent="0.2">
      <c r="K4411"/>
    </row>
    <row r="4412" spans="11:11" x14ac:dyDescent="0.2">
      <c r="K4412"/>
    </row>
    <row r="4413" spans="11:11" x14ac:dyDescent="0.2">
      <c r="K4413"/>
    </row>
    <row r="4414" spans="11:11" x14ac:dyDescent="0.2">
      <c r="K4414"/>
    </row>
    <row r="4415" spans="11:11" x14ac:dyDescent="0.2">
      <c r="K4415"/>
    </row>
    <row r="4416" spans="11:11" x14ac:dyDescent="0.2">
      <c r="K4416"/>
    </row>
    <row r="4417" spans="11:11" x14ac:dyDescent="0.2">
      <c r="K4417"/>
    </row>
    <row r="4418" spans="11:11" x14ac:dyDescent="0.2">
      <c r="K4418"/>
    </row>
    <row r="4419" spans="11:11" x14ac:dyDescent="0.2">
      <c r="K4419"/>
    </row>
    <row r="4420" spans="11:11" x14ac:dyDescent="0.2">
      <c r="K4420"/>
    </row>
    <row r="4421" spans="11:11" x14ac:dyDescent="0.2">
      <c r="K4421"/>
    </row>
    <row r="4422" spans="11:11" x14ac:dyDescent="0.2">
      <c r="K4422"/>
    </row>
    <row r="4423" spans="11:11" x14ac:dyDescent="0.2">
      <c r="K4423"/>
    </row>
    <row r="4424" spans="11:11" x14ac:dyDescent="0.2">
      <c r="K4424"/>
    </row>
    <row r="4425" spans="11:11" x14ac:dyDescent="0.2">
      <c r="K4425"/>
    </row>
    <row r="4426" spans="11:11" x14ac:dyDescent="0.2">
      <c r="K4426"/>
    </row>
    <row r="4427" spans="11:11" x14ac:dyDescent="0.2">
      <c r="K4427"/>
    </row>
    <row r="4428" spans="11:11" x14ac:dyDescent="0.2">
      <c r="K4428"/>
    </row>
    <row r="4429" spans="11:11" x14ac:dyDescent="0.2">
      <c r="K4429"/>
    </row>
    <row r="4430" spans="11:11" x14ac:dyDescent="0.2">
      <c r="K4430"/>
    </row>
    <row r="4431" spans="11:11" x14ac:dyDescent="0.2">
      <c r="K4431"/>
    </row>
    <row r="4432" spans="11:11" x14ac:dyDescent="0.2">
      <c r="K4432"/>
    </row>
    <row r="4433" spans="11:11" x14ac:dyDescent="0.2">
      <c r="K4433"/>
    </row>
    <row r="4434" spans="11:11" x14ac:dyDescent="0.2">
      <c r="K4434"/>
    </row>
    <row r="4435" spans="11:11" x14ac:dyDescent="0.2">
      <c r="K4435"/>
    </row>
    <row r="4436" spans="11:11" x14ac:dyDescent="0.2">
      <c r="K4436"/>
    </row>
    <row r="4437" spans="11:11" x14ac:dyDescent="0.2">
      <c r="K4437"/>
    </row>
    <row r="4438" spans="11:11" x14ac:dyDescent="0.2">
      <c r="K4438"/>
    </row>
    <row r="4439" spans="11:11" x14ac:dyDescent="0.2">
      <c r="K4439"/>
    </row>
    <row r="4440" spans="11:11" x14ac:dyDescent="0.2">
      <c r="K4440"/>
    </row>
    <row r="4441" spans="11:11" x14ac:dyDescent="0.2">
      <c r="K4441"/>
    </row>
    <row r="4442" spans="11:11" x14ac:dyDescent="0.2">
      <c r="K4442"/>
    </row>
    <row r="4443" spans="11:11" x14ac:dyDescent="0.2">
      <c r="K4443"/>
    </row>
    <row r="4444" spans="11:11" x14ac:dyDescent="0.2">
      <c r="K4444"/>
    </row>
    <row r="4445" spans="11:11" x14ac:dyDescent="0.2">
      <c r="K4445"/>
    </row>
    <row r="4446" spans="11:11" x14ac:dyDescent="0.2">
      <c r="K4446"/>
    </row>
    <row r="4447" spans="11:11" x14ac:dyDescent="0.2">
      <c r="K4447"/>
    </row>
    <row r="4448" spans="11:11" x14ac:dyDescent="0.2">
      <c r="K4448"/>
    </row>
    <row r="4449" spans="11:11" x14ac:dyDescent="0.2">
      <c r="K4449"/>
    </row>
    <row r="4450" spans="11:11" x14ac:dyDescent="0.2">
      <c r="K4450"/>
    </row>
    <row r="4451" spans="11:11" x14ac:dyDescent="0.2">
      <c r="K4451"/>
    </row>
    <row r="4452" spans="11:11" x14ac:dyDescent="0.2">
      <c r="K4452"/>
    </row>
    <row r="4453" spans="11:11" x14ac:dyDescent="0.2">
      <c r="K4453"/>
    </row>
    <row r="4454" spans="11:11" x14ac:dyDescent="0.2">
      <c r="K4454"/>
    </row>
    <row r="4455" spans="11:11" x14ac:dyDescent="0.2">
      <c r="K4455"/>
    </row>
    <row r="4456" spans="11:11" x14ac:dyDescent="0.2">
      <c r="K4456"/>
    </row>
    <row r="4457" spans="11:11" x14ac:dyDescent="0.2">
      <c r="K4457"/>
    </row>
    <row r="4458" spans="11:11" x14ac:dyDescent="0.2">
      <c r="K4458"/>
    </row>
    <row r="4459" spans="11:11" x14ac:dyDescent="0.2">
      <c r="K4459"/>
    </row>
    <row r="4460" spans="11:11" x14ac:dyDescent="0.2">
      <c r="K4460"/>
    </row>
    <row r="4461" spans="11:11" x14ac:dyDescent="0.2">
      <c r="K4461"/>
    </row>
    <row r="4462" spans="11:11" x14ac:dyDescent="0.2">
      <c r="K4462"/>
    </row>
    <row r="4463" spans="11:11" x14ac:dyDescent="0.2">
      <c r="K4463"/>
    </row>
    <row r="4464" spans="11:11" x14ac:dyDescent="0.2">
      <c r="K4464"/>
    </row>
    <row r="4465" spans="11:11" x14ac:dyDescent="0.2">
      <c r="K4465"/>
    </row>
    <row r="4466" spans="11:11" x14ac:dyDescent="0.2">
      <c r="K4466"/>
    </row>
    <row r="4467" spans="11:11" x14ac:dyDescent="0.2">
      <c r="K4467"/>
    </row>
    <row r="4468" spans="11:11" x14ac:dyDescent="0.2">
      <c r="K4468"/>
    </row>
    <row r="4469" spans="11:11" x14ac:dyDescent="0.2">
      <c r="K4469"/>
    </row>
    <row r="4470" spans="11:11" x14ac:dyDescent="0.2">
      <c r="K4470"/>
    </row>
    <row r="4471" spans="11:11" x14ac:dyDescent="0.2">
      <c r="K4471"/>
    </row>
    <row r="4472" spans="11:11" x14ac:dyDescent="0.2">
      <c r="K4472"/>
    </row>
    <row r="4473" spans="11:11" x14ac:dyDescent="0.2">
      <c r="K4473"/>
    </row>
    <row r="4474" spans="11:11" x14ac:dyDescent="0.2">
      <c r="K4474"/>
    </row>
    <row r="4475" spans="11:11" x14ac:dyDescent="0.2">
      <c r="K4475"/>
    </row>
    <row r="4476" spans="11:11" x14ac:dyDescent="0.2">
      <c r="K4476"/>
    </row>
    <row r="4477" spans="11:11" x14ac:dyDescent="0.2">
      <c r="K4477"/>
    </row>
    <row r="4478" spans="11:11" x14ac:dyDescent="0.2">
      <c r="K4478"/>
    </row>
    <row r="4479" spans="11:11" x14ac:dyDescent="0.2">
      <c r="K4479"/>
    </row>
    <row r="4480" spans="11:11" x14ac:dyDescent="0.2">
      <c r="K4480"/>
    </row>
    <row r="4481" spans="11:11" x14ac:dyDescent="0.2">
      <c r="K4481"/>
    </row>
    <row r="4482" spans="11:11" x14ac:dyDescent="0.2">
      <c r="K4482"/>
    </row>
    <row r="4483" spans="11:11" x14ac:dyDescent="0.2">
      <c r="K4483"/>
    </row>
    <row r="4484" spans="11:11" x14ac:dyDescent="0.2">
      <c r="K4484"/>
    </row>
    <row r="4485" spans="11:11" x14ac:dyDescent="0.2">
      <c r="K4485"/>
    </row>
    <row r="4486" spans="11:11" x14ac:dyDescent="0.2">
      <c r="K4486"/>
    </row>
    <row r="4487" spans="11:11" x14ac:dyDescent="0.2">
      <c r="K4487"/>
    </row>
    <row r="4488" spans="11:11" x14ac:dyDescent="0.2">
      <c r="K4488"/>
    </row>
    <row r="4489" spans="11:11" x14ac:dyDescent="0.2">
      <c r="K4489"/>
    </row>
    <row r="4490" spans="11:11" x14ac:dyDescent="0.2">
      <c r="K4490"/>
    </row>
    <row r="4491" spans="11:11" x14ac:dyDescent="0.2">
      <c r="K4491"/>
    </row>
    <row r="4492" spans="11:11" x14ac:dyDescent="0.2">
      <c r="K4492"/>
    </row>
    <row r="4493" spans="11:11" x14ac:dyDescent="0.2">
      <c r="K4493"/>
    </row>
    <row r="4494" spans="11:11" x14ac:dyDescent="0.2">
      <c r="K4494"/>
    </row>
    <row r="4495" spans="11:11" x14ac:dyDescent="0.2">
      <c r="K4495"/>
    </row>
    <row r="4496" spans="11:11" x14ac:dyDescent="0.2">
      <c r="K4496"/>
    </row>
    <row r="4497" spans="11:11" x14ac:dyDescent="0.2">
      <c r="K4497"/>
    </row>
    <row r="4498" spans="11:11" x14ac:dyDescent="0.2">
      <c r="K4498"/>
    </row>
    <row r="4499" spans="11:11" x14ac:dyDescent="0.2">
      <c r="K4499"/>
    </row>
    <row r="4500" spans="11:11" x14ac:dyDescent="0.2">
      <c r="K4500"/>
    </row>
    <row r="4501" spans="11:11" x14ac:dyDescent="0.2">
      <c r="K4501"/>
    </row>
    <row r="4502" spans="11:11" x14ac:dyDescent="0.2">
      <c r="K4502"/>
    </row>
    <row r="4503" spans="11:11" x14ac:dyDescent="0.2">
      <c r="K4503"/>
    </row>
    <row r="4504" spans="11:11" x14ac:dyDescent="0.2">
      <c r="K4504"/>
    </row>
    <row r="4505" spans="11:11" x14ac:dyDescent="0.2">
      <c r="K4505"/>
    </row>
    <row r="4506" spans="11:11" x14ac:dyDescent="0.2">
      <c r="K4506"/>
    </row>
    <row r="4507" spans="11:11" x14ac:dyDescent="0.2">
      <c r="K4507"/>
    </row>
    <row r="4508" spans="11:11" x14ac:dyDescent="0.2">
      <c r="K4508"/>
    </row>
    <row r="4509" spans="11:11" x14ac:dyDescent="0.2">
      <c r="K4509"/>
    </row>
    <row r="4510" spans="11:11" x14ac:dyDescent="0.2">
      <c r="K4510"/>
    </row>
    <row r="4511" spans="11:11" x14ac:dyDescent="0.2">
      <c r="K4511"/>
    </row>
    <row r="4512" spans="11:11" x14ac:dyDescent="0.2">
      <c r="K4512"/>
    </row>
    <row r="4513" spans="11:11" x14ac:dyDescent="0.2">
      <c r="K4513"/>
    </row>
    <row r="4514" spans="11:11" x14ac:dyDescent="0.2">
      <c r="K4514"/>
    </row>
    <row r="4515" spans="11:11" x14ac:dyDescent="0.2">
      <c r="K4515"/>
    </row>
    <row r="4516" spans="11:11" x14ac:dyDescent="0.2">
      <c r="K4516"/>
    </row>
    <row r="4517" spans="11:11" x14ac:dyDescent="0.2">
      <c r="K4517"/>
    </row>
    <row r="4518" spans="11:11" x14ac:dyDescent="0.2">
      <c r="K4518"/>
    </row>
    <row r="4519" spans="11:11" x14ac:dyDescent="0.2">
      <c r="K4519"/>
    </row>
    <row r="4520" spans="11:11" x14ac:dyDescent="0.2">
      <c r="K4520"/>
    </row>
    <row r="4521" spans="11:11" x14ac:dyDescent="0.2">
      <c r="K4521"/>
    </row>
    <row r="4522" spans="11:11" x14ac:dyDescent="0.2">
      <c r="K4522"/>
    </row>
    <row r="4523" spans="11:11" x14ac:dyDescent="0.2">
      <c r="K4523"/>
    </row>
    <row r="4524" spans="11:11" x14ac:dyDescent="0.2">
      <c r="K4524"/>
    </row>
    <row r="4525" spans="11:11" x14ac:dyDescent="0.2">
      <c r="K4525"/>
    </row>
    <row r="4526" spans="11:11" x14ac:dyDescent="0.2">
      <c r="K4526"/>
    </row>
    <row r="4527" spans="11:11" x14ac:dyDescent="0.2">
      <c r="K4527"/>
    </row>
    <row r="4528" spans="11:11" x14ac:dyDescent="0.2">
      <c r="K4528"/>
    </row>
    <row r="4529" spans="11:11" x14ac:dyDescent="0.2">
      <c r="K4529"/>
    </row>
    <row r="4530" spans="11:11" x14ac:dyDescent="0.2">
      <c r="K4530"/>
    </row>
    <row r="4531" spans="11:11" x14ac:dyDescent="0.2">
      <c r="K4531"/>
    </row>
    <row r="4532" spans="11:11" x14ac:dyDescent="0.2">
      <c r="K4532"/>
    </row>
    <row r="4533" spans="11:11" x14ac:dyDescent="0.2">
      <c r="K4533"/>
    </row>
    <row r="4534" spans="11:11" x14ac:dyDescent="0.2">
      <c r="K4534"/>
    </row>
    <row r="4535" spans="11:11" x14ac:dyDescent="0.2">
      <c r="K4535"/>
    </row>
    <row r="4536" spans="11:11" x14ac:dyDescent="0.2">
      <c r="K4536"/>
    </row>
    <row r="4537" spans="11:11" x14ac:dyDescent="0.2">
      <c r="K4537"/>
    </row>
    <row r="4538" spans="11:11" x14ac:dyDescent="0.2">
      <c r="K4538"/>
    </row>
    <row r="4539" spans="11:11" x14ac:dyDescent="0.2">
      <c r="K4539"/>
    </row>
    <row r="4540" spans="11:11" x14ac:dyDescent="0.2">
      <c r="K4540"/>
    </row>
    <row r="4541" spans="11:11" x14ac:dyDescent="0.2">
      <c r="K4541"/>
    </row>
    <row r="4542" spans="11:11" x14ac:dyDescent="0.2">
      <c r="K4542"/>
    </row>
    <row r="4543" spans="11:11" x14ac:dyDescent="0.2">
      <c r="K4543"/>
    </row>
    <row r="4544" spans="11:11" x14ac:dyDescent="0.2">
      <c r="K4544"/>
    </row>
    <row r="4545" spans="11:11" x14ac:dyDescent="0.2">
      <c r="K4545"/>
    </row>
    <row r="4546" spans="11:11" x14ac:dyDescent="0.2">
      <c r="K4546"/>
    </row>
    <row r="4547" spans="11:11" x14ac:dyDescent="0.2">
      <c r="K4547"/>
    </row>
    <row r="4548" spans="11:11" x14ac:dyDescent="0.2">
      <c r="K4548"/>
    </row>
    <row r="4549" spans="11:11" x14ac:dyDescent="0.2">
      <c r="K4549"/>
    </row>
    <row r="4550" spans="11:11" x14ac:dyDescent="0.2">
      <c r="K4550"/>
    </row>
    <row r="4551" spans="11:11" x14ac:dyDescent="0.2">
      <c r="K4551"/>
    </row>
    <row r="4552" spans="11:11" x14ac:dyDescent="0.2">
      <c r="K4552"/>
    </row>
    <row r="4553" spans="11:11" x14ac:dyDescent="0.2">
      <c r="K4553"/>
    </row>
    <row r="4554" spans="11:11" x14ac:dyDescent="0.2">
      <c r="K4554"/>
    </row>
    <row r="4555" spans="11:11" x14ac:dyDescent="0.2">
      <c r="K4555"/>
    </row>
    <row r="4556" spans="11:11" x14ac:dyDescent="0.2">
      <c r="K4556"/>
    </row>
    <row r="4557" spans="11:11" x14ac:dyDescent="0.2">
      <c r="K4557"/>
    </row>
    <row r="4558" spans="11:11" x14ac:dyDescent="0.2">
      <c r="K4558"/>
    </row>
    <row r="4559" spans="11:11" x14ac:dyDescent="0.2">
      <c r="K4559"/>
    </row>
    <row r="4560" spans="11:11" x14ac:dyDescent="0.2">
      <c r="K4560"/>
    </row>
    <row r="4561" spans="11:11" x14ac:dyDescent="0.2">
      <c r="K4561"/>
    </row>
    <row r="4562" spans="11:11" x14ac:dyDescent="0.2">
      <c r="K4562"/>
    </row>
    <row r="4563" spans="11:11" x14ac:dyDescent="0.2">
      <c r="K4563"/>
    </row>
    <row r="4564" spans="11:11" x14ac:dyDescent="0.2">
      <c r="K4564"/>
    </row>
    <row r="4565" spans="11:11" x14ac:dyDescent="0.2">
      <c r="K4565"/>
    </row>
    <row r="4566" spans="11:11" x14ac:dyDescent="0.2">
      <c r="K4566"/>
    </row>
    <row r="4567" spans="11:11" x14ac:dyDescent="0.2">
      <c r="K4567"/>
    </row>
    <row r="4568" spans="11:11" x14ac:dyDescent="0.2">
      <c r="K4568"/>
    </row>
    <row r="4569" spans="11:11" x14ac:dyDescent="0.2">
      <c r="K4569"/>
    </row>
    <row r="4570" spans="11:11" x14ac:dyDescent="0.2">
      <c r="K4570"/>
    </row>
    <row r="4571" spans="11:11" x14ac:dyDescent="0.2">
      <c r="K4571"/>
    </row>
    <row r="4572" spans="11:11" x14ac:dyDescent="0.2">
      <c r="K4572"/>
    </row>
    <row r="4573" spans="11:11" x14ac:dyDescent="0.2">
      <c r="K4573"/>
    </row>
    <row r="4574" spans="11:11" x14ac:dyDescent="0.2">
      <c r="K4574"/>
    </row>
    <row r="4575" spans="11:11" x14ac:dyDescent="0.2">
      <c r="K4575"/>
    </row>
    <row r="4576" spans="11:11" x14ac:dyDescent="0.2">
      <c r="K4576"/>
    </row>
    <row r="4577" spans="11:11" x14ac:dyDescent="0.2">
      <c r="K4577"/>
    </row>
    <row r="4578" spans="11:11" x14ac:dyDescent="0.2">
      <c r="K4578"/>
    </row>
    <row r="4579" spans="11:11" x14ac:dyDescent="0.2">
      <c r="K4579"/>
    </row>
    <row r="4580" spans="11:11" x14ac:dyDescent="0.2">
      <c r="K4580"/>
    </row>
    <row r="4581" spans="11:11" x14ac:dyDescent="0.2">
      <c r="K4581"/>
    </row>
    <row r="4582" spans="11:11" x14ac:dyDescent="0.2">
      <c r="K4582"/>
    </row>
    <row r="4583" spans="11:11" x14ac:dyDescent="0.2">
      <c r="K4583"/>
    </row>
    <row r="4584" spans="11:11" x14ac:dyDescent="0.2">
      <c r="K4584"/>
    </row>
    <row r="4585" spans="11:11" x14ac:dyDescent="0.2">
      <c r="K4585"/>
    </row>
    <row r="4586" spans="11:11" x14ac:dyDescent="0.2">
      <c r="K4586"/>
    </row>
    <row r="4587" spans="11:11" x14ac:dyDescent="0.2">
      <c r="K4587"/>
    </row>
    <row r="4588" spans="11:11" x14ac:dyDescent="0.2">
      <c r="K4588"/>
    </row>
    <row r="4589" spans="11:11" x14ac:dyDescent="0.2">
      <c r="K4589"/>
    </row>
    <row r="4590" spans="11:11" x14ac:dyDescent="0.2">
      <c r="K4590"/>
    </row>
    <row r="4591" spans="11:11" x14ac:dyDescent="0.2">
      <c r="K4591"/>
    </row>
    <row r="4592" spans="11:11" x14ac:dyDescent="0.2">
      <c r="K4592"/>
    </row>
    <row r="4593" spans="11:11" x14ac:dyDescent="0.2">
      <c r="K4593"/>
    </row>
    <row r="4594" spans="11:11" x14ac:dyDescent="0.2">
      <c r="K4594"/>
    </row>
    <row r="4595" spans="11:11" x14ac:dyDescent="0.2">
      <c r="K4595"/>
    </row>
    <row r="4596" spans="11:11" x14ac:dyDescent="0.2">
      <c r="K4596"/>
    </row>
    <row r="4597" spans="11:11" x14ac:dyDescent="0.2">
      <c r="K4597"/>
    </row>
    <row r="4598" spans="11:11" x14ac:dyDescent="0.2">
      <c r="K4598"/>
    </row>
    <row r="4599" spans="11:11" x14ac:dyDescent="0.2">
      <c r="K4599"/>
    </row>
    <row r="4600" spans="11:11" x14ac:dyDescent="0.2">
      <c r="K4600"/>
    </row>
    <row r="4601" spans="11:11" x14ac:dyDescent="0.2">
      <c r="K4601"/>
    </row>
    <row r="4602" spans="11:11" x14ac:dyDescent="0.2">
      <c r="K4602"/>
    </row>
    <row r="4603" spans="11:11" x14ac:dyDescent="0.2">
      <c r="K4603"/>
    </row>
    <row r="4604" spans="11:11" x14ac:dyDescent="0.2">
      <c r="K4604"/>
    </row>
    <row r="4605" spans="11:11" x14ac:dyDescent="0.2">
      <c r="K4605"/>
    </row>
    <row r="4606" spans="11:11" x14ac:dyDescent="0.2">
      <c r="K4606"/>
    </row>
    <row r="4607" spans="11:11" x14ac:dyDescent="0.2">
      <c r="K4607"/>
    </row>
    <row r="4608" spans="11:11" x14ac:dyDescent="0.2">
      <c r="K4608"/>
    </row>
    <row r="4609" spans="11:11" x14ac:dyDescent="0.2">
      <c r="K4609"/>
    </row>
    <row r="4610" spans="11:11" x14ac:dyDescent="0.2">
      <c r="K4610"/>
    </row>
    <row r="4611" spans="11:11" x14ac:dyDescent="0.2">
      <c r="K4611"/>
    </row>
    <row r="4612" spans="11:11" x14ac:dyDescent="0.2">
      <c r="K4612"/>
    </row>
    <row r="4613" spans="11:11" x14ac:dyDescent="0.2">
      <c r="K4613"/>
    </row>
    <row r="4614" spans="11:11" x14ac:dyDescent="0.2">
      <c r="K4614"/>
    </row>
    <row r="4615" spans="11:11" x14ac:dyDescent="0.2">
      <c r="K4615"/>
    </row>
    <row r="4616" spans="11:11" x14ac:dyDescent="0.2">
      <c r="K4616"/>
    </row>
    <row r="4617" spans="11:11" x14ac:dyDescent="0.2">
      <c r="K4617"/>
    </row>
    <row r="4618" spans="11:11" x14ac:dyDescent="0.2">
      <c r="K4618"/>
    </row>
    <row r="4619" spans="11:11" x14ac:dyDescent="0.2">
      <c r="K4619"/>
    </row>
    <row r="4620" spans="11:11" x14ac:dyDescent="0.2">
      <c r="K4620"/>
    </row>
    <row r="4621" spans="11:11" x14ac:dyDescent="0.2">
      <c r="K4621"/>
    </row>
    <row r="4622" spans="11:11" x14ac:dyDescent="0.2">
      <c r="K4622"/>
    </row>
    <row r="4623" spans="11:11" x14ac:dyDescent="0.2">
      <c r="K4623"/>
    </row>
    <row r="4624" spans="11:11" x14ac:dyDescent="0.2">
      <c r="K4624"/>
    </row>
    <row r="4625" spans="11:11" x14ac:dyDescent="0.2">
      <c r="K4625"/>
    </row>
    <row r="4626" spans="11:11" x14ac:dyDescent="0.2">
      <c r="K4626"/>
    </row>
    <row r="4627" spans="11:11" x14ac:dyDescent="0.2">
      <c r="K4627"/>
    </row>
    <row r="4628" spans="11:11" x14ac:dyDescent="0.2">
      <c r="K4628"/>
    </row>
    <row r="4629" spans="11:11" x14ac:dyDescent="0.2">
      <c r="K4629"/>
    </row>
    <row r="4630" spans="11:11" x14ac:dyDescent="0.2">
      <c r="K4630"/>
    </row>
    <row r="4631" spans="11:11" x14ac:dyDescent="0.2">
      <c r="K4631"/>
    </row>
    <row r="4632" spans="11:11" x14ac:dyDescent="0.2">
      <c r="K4632"/>
    </row>
    <row r="4633" spans="11:11" x14ac:dyDescent="0.2">
      <c r="K4633"/>
    </row>
    <row r="4634" spans="11:11" x14ac:dyDescent="0.2">
      <c r="K4634"/>
    </row>
    <row r="4635" spans="11:11" x14ac:dyDescent="0.2">
      <c r="K4635"/>
    </row>
    <row r="4636" spans="11:11" x14ac:dyDescent="0.2">
      <c r="K4636"/>
    </row>
    <row r="4637" spans="11:11" x14ac:dyDescent="0.2">
      <c r="K4637"/>
    </row>
    <row r="4638" spans="11:11" x14ac:dyDescent="0.2">
      <c r="K4638"/>
    </row>
    <row r="4639" spans="11:11" x14ac:dyDescent="0.2">
      <c r="K4639"/>
    </row>
    <row r="4640" spans="11:11" x14ac:dyDescent="0.2">
      <c r="K4640"/>
    </row>
    <row r="4641" spans="11:11" x14ac:dyDescent="0.2">
      <c r="K4641"/>
    </row>
    <row r="4642" spans="11:11" x14ac:dyDescent="0.2">
      <c r="K4642"/>
    </row>
    <row r="4643" spans="11:11" x14ac:dyDescent="0.2">
      <c r="K4643"/>
    </row>
    <row r="4644" spans="11:11" x14ac:dyDescent="0.2">
      <c r="K4644"/>
    </row>
    <row r="4645" spans="11:11" x14ac:dyDescent="0.2">
      <c r="K4645"/>
    </row>
    <row r="4646" spans="11:11" x14ac:dyDescent="0.2">
      <c r="K4646"/>
    </row>
    <row r="4647" spans="11:11" x14ac:dyDescent="0.2">
      <c r="K4647"/>
    </row>
    <row r="4648" spans="11:11" x14ac:dyDescent="0.2">
      <c r="K4648"/>
    </row>
    <row r="4649" spans="11:11" x14ac:dyDescent="0.2">
      <c r="K4649"/>
    </row>
    <row r="4650" spans="11:11" x14ac:dyDescent="0.2">
      <c r="K4650"/>
    </row>
    <row r="4651" spans="11:11" x14ac:dyDescent="0.2">
      <c r="K4651"/>
    </row>
    <row r="4652" spans="11:11" x14ac:dyDescent="0.2">
      <c r="K4652"/>
    </row>
    <row r="4653" spans="11:11" x14ac:dyDescent="0.2">
      <c r="K4653"/>
    </row>
    <row r="4654" spans="11:11" x14ac:dyDescent="0.2">
      <c r="K4654"/>
    </row>
    <row r="4655" spans="11:11" x14ac:dyDescent="0.2">
      <c r="K4655"/>
    </row>
    <row r="4656" spans="11:11" x14ac:dyDescent="0.2">
      <c r="K4656"/>
    </row>
    <row r="4657" spans="11:11" x14ac:dyDescent="0.2">
      <c r="K4657"/>
    </row>
    <row r="4658" spans="11:11" x14ac:dyDescent="0.2">
      <c r="K4658"/>
    </row>
    <row r="4659" spans="11:11" x14ac:dyDescent="0.2">
      <c r="K4659"/>
    </row>
    <row r="4660" spans="11:11" x14ac:dyDescent="0.2">
      <c r="K4660"/>
    </row>
    <row r="4661" spans="11:11" x14ac:dyDescent="0.2">
      <c r="K4661"/>
    </row>
    <row r="4662" spans="11:11" x14ac:dyDescent="0.2">
      <c r="K4662"/>
    </row>
    <row r="4663" spans="11:11" x14ac:dyDescent="0.2">
      <c r="K4663"/>
    </row>
    <row r="4664" spans="11:11" x14ac:dyDescent="0.2">
      <c r="K4664"/>
    </row>
    <row r="4665" spans="11:11" x14ac:dyDescent="0.2">
      <c r="K4665"/>
    </row>
    <row r="4666" spans="11:11" x14ac:dyDescent="0.2">
      <c r="K4666"/>
    </row>
    <row r="4667" spans="11:11" x14ac:dyDescent="0.2">
      <c r="K4667"/>
    </row>
    <row r="4668" spans="11:11" x14ac:dyDescent="0.2">
      <c r="K4668"/>
    </row>
    <row r="4669" spans="11:11" x14ac:dyDescent="0.2">
      <c r="K4669"/>
    </row>
    <row r="4670" spans="11:11" x14ac:dyDescent="0.2">
      <c r="K4670"/>
    </row>
    <row r="4671" spans="11:11" x14ac:dyDescent="0.2">
      <c r="K4671"/>
    </row>
    <row r="4672" spans="11:11" x14ac:dyDescent="0.2">
      <c r="K4672"/>
    </row>
    <row r="4673" spans="11:11" x14ac:dyDescent="0.2">
      <c r="K4673"/>
    </row>
    <row r="4674" spans="11:11" x14ac:dyDescent="0.2">
      <c r="K4674"/>
    </row>
    <row r="4675" spans="11:11" x14ac:dyDescent="0.2">
      <c r="K4675"/>
    </row>
    <row r="4676" spans="11:11" x14ac:dyDescent="0.2">
      <c r="K4676"/>
    </row>
    <row r="4677" spans="11:11" x14ac:dyDescent="0.2">
      <c r="K4677"/>
    </row>
    <row r="4678" spans="11:11" x14ac:dyDescent="0.2">
      <c r="K4678"/>
    </row>
    <row r="4679" spans="11:11" x14ac:dyDescent="0.2">
      <c r="K4679"/>
    </row>
    <row r="4680" spans="11:11" x14ac:dyDescent="0.2">
      <c r="K4680"/>
    </row>
    <row r="4681" spans="11:11" x14ac:dyDescent="0.2">
      <c r="K4681"/>
    </row>
    <row r="4682" spans="11:11" x14ac:dyDescent="0.2">
      <c r="K4682"/>
    </row>
    <row r="4683" spans="11:11" x14ac:dyDescent="0.2">
      <c r="K4683"/>
    </row>
    <row r="4684" spans="11:11" x14ac:dyDescent="0.2">
      <c r="K4684"/>
    </row>
    <row r="4685" spans="11:11" x14ac:dyDescent="0.2">
      <c r="K4685"/>
    </row>
    <row r="4686" spans="11:11" x14ac:dyDescent="0.2">
      <c r="K4686"/>
    </row>
    <row r="4687" spans="11:11" x14ac:dyDescent="0.2">
      <c r="K4687"/>
    </row>
    <row r="4688" spans="11:11" x14ac:dyDescent="0.2">
      <c r="K4688"/>
    </row>
    <row r="4689" spans="11:11" x14ac:dyDescent="0.2">
      <c r="K4689"/>
    </row>
    <row r="4690" spans="11:11" x14ac:dyDescent="0.2">
      <c r="K4690"/>
    </row>
    <row r="4691" spans="11:11" x14ac:dyDescent="0.2">
      <c r="K4691"/>
    </row>
    <row r="4692" spans="11:11" x14ac:dyDescent="0.2">
      <c r="K4692"/>
    </row>
    <row r="4693" spans="11:11" x14ac:dyDescent="0.2">
      <c r="K4693"/>
    </row>
    <row r="4694" spans="11:11" x14ac:dyDescent="0.2">
      <c r="K4694"/>
    </row>
    <row r="4695" spans="11:11" x14ac:dyDescent="0.2">
      <c r="K4695"/>
    </row>
    <row r="4696" spans="11:11" x14ac:dyDescent="0.2">
      <c r="K4696"/>
    </row>
    <row r="4697" spans="11:11" x14ac:dyDescent="0.2">
      <c r="K4697"/>
    </row>
    <row r="4698" spans="11:11" x14ac:dyDescent="0.2">
      <c r="K4698"/>
    </row>
    <row r="4699" spans="11:11" x14ac:dyDescent="0.2">
      <c r="K4699"/>
    </row>
    <row r="4700" spans="11:11" x14ac:dyDescent="0.2">
      <c r="K4700"/>
    </row>
    <row r="4701" spans="11:11" x14ac:dyDescent="0.2">
      <c r="K4701"/>
    </row>
    <row r="4702" spans="11:11" x14ac:dyDescent="0.2">
      <c r="K4702"/>
    </row>
    <row r="4703" spans="11:11" x14ac:dyDescent="0.2">
      <c r="K4703"/>
    </row>
    <row r="4704" spans="11:11" x14ac:dyDescent="0.2">
      <c r="K4704"/>
    </row>
    <row r="4705" spans="11:11" x14ac:dyDescent="0.2">
      <c r="K4705"/>
    </row>
    <row r="4706" spans="11:11" x14ac:dyDescent="0.2">
      <c r="K4706"/>
    </row>
    <row r="4707" spans="11:11" x14ac:dyDescent="0.2">
      <c r="K4707"/>
    </row>
    <row r="4708" spans="11:11" x14ac:dyDescent="0.2">
      <c r="K4708"/>
    </row>
    <row r="4709" spans="11:11" x14ac:dyDescent="0.2">
      <c r="K4709"/>
    </row>
    <row r="4710" spans="11:11" x14ac:dyDescent="0.2">
      <c r="K4710"/>
    </row>
    <row r="4711" spans="11:11" x14ac:dyDescent="0.2">
      <c r="K4711"/>
    </row>
    <row r="4712" spans="11:11" x14ac:dyDescent="0.2">
      <c r="K4712"/>
    </row>
    <row r="4713" spans="11:11" x14ac:dyDescent="0.2">
      <c r="K4713"/>
    </row>
    <row r="4714" spans="11:11" x14ac:dyDescent="0.2">
      <c r="K4714"/>
    </row>
    <row r="4715" spans="11:11" x14ac:dyDescent="0.2">
      <c r="K4715"/>
    </row>
    <row r="4716" spans="11:11" x14ac:dyDescent="0.2">
      <c r="K4716"/>
    </row>
    <row r="4717" spans="11:11" x14ac:dyDescent="0.2">
      <c r="K4717"/>
    </row>
    <row r="4718" spans="11:11" x14ac:dyDescent="0.2">
      <c r="K4718"/>
    </row>
    <row r="4719" spans="11:11" x14ac:dyDescent="0.2">
      <c r="K4719"/>
    </row>
    <row r="4720" spans="11:11" x14ac:dyDescent="0.2">
      <c r="K4720"/>
    </row>
    <row r="4721" spans="11:11" x14ac:dyDescent="0.2">
      <c r="K4721"/>
    </row>
    <row r="4722" spans="11:11" x14ac:dyDescent="0.2">
      <c r="K4722"/>
    </row>
    <row r="4723" spans="11:11" x14ac:dyDescent="0.2">
      <c r="K4723"/>
    </row>
    <row r="4724" spans="11:11" x14ac:dyDescent="0.2">
      <c r="K4724"/>
    </row>
    <row r="4725" spans="11:11" x14ac:dyDescent="0.2">
      <c r="K4725"/>
    </row>
    <row r="4726" spans="11:11" x14ac:dyDescent="0.2">
      <c r="K4726"/>
    </row>
    <row r="4727" spans="11:11" x14ac:dyDescent="0.2">
      <c r="K4727"/>
    </row>
    <row r="4728" spans="11:11" x14ac:dyDescent="0.2">
      <c r="K4728"/>
    </row>
    <row r="4729" spans="11:11" x14ac:dyDescent="0.2">
      <c r="K4729"/>
    </row>
    <row r="4730" spans="11:11" x14ac:dyDescent="0.2">
      <c r="K4730"/>
    </row>
    <row r="4731" spans="11:11" x14ac:dyDescent="0.2">
      <c r="K4731"/>
    </row>
    <row r="4732" spans="11:11" x14ac:dyDescent="0.2">
      <c r="K4732"/>
    </row>
    <row r="4733" spans="11:11" x14ac:dyDescent="0.2">
      <c r="K4733"/>
    </row>
    <row r="4734" spans="11:11" x14ac:dyDescent="0.2">
      <c r="K4734"/>
    </row>
    <row r="4735" spans="11:11" x14ac:dyDescent="0.2">
      <c r="K4735"/>
    </row>
    <row r="4736" spans="11:11" x14ac:dyDescent="0.2">
      <c r="K4736"/>
    </row>
    <row r="4737" spans="11:11" x14ac:dyDescent="0.2">
      <c r="K4737"/>
    </row>
    <row r="4738" spans="11:11" x14ac:dyDescent="0.2">
      <c r="K4738"/>
    </row>
    <row r="4739" spans="11:11" x14ac:dyDescent="0.2">
      <c r="K4739"/>
    </row>
    <row r="4740" spans="11:11" x14ac:dyDescent="0.2">
      <c r="K4740"/>
    </row>
    <row r="4741" spans="11:11" x14ac:dyDescent="0.2">
      <c r="K4741"/>
    </row>
    <row r="4742" spans="11:11" x14ac:dyDescent="0.2">
      <c r="K4742"/>
    </row>
    <row r="4743" spans="11:11" x14ac:dyDescent="0.2">
      <c r="K4743"/>
    </row>
    <row r="4744" spans="11:11" x14ac:dyDescent="0.2">
      <c r="K4744"/>
    </row>
    <row r="4745" spans="11:11" x14ac:dyDescent="0.2">
      <c r="K4745"/>
    </row>
    <row r="4746" spans="11:11" x14ac:dyDescent="0.2">
      <c r="K4746"/>
    </row>
    <row r="4747" spans="11:11" x14ac:dyDescent="0.2">
      <c r="K4747"/>
    </row>
    <row r="4748" spans="11:11" x14ac:dyDescent="0.2">
      <c r="K4748"/>
    </row>
    <row r="4749" spans="11:11" x14ac:dyDescent="0.2">
      <c r="K4749"/>
    </row>
    <row r="4750" spans="11:11" x14ac:dyDescent="0.2">
      <c r="K4750"/>
    </row>
    <row r="4751" spans="11:11" x14ac:dyDescent="0.2">
      <c r="K4751"/>
    </row>
    <row r="4752" spans="11:11" x14ac:dyDescent="0.2">
      <c r="K4752"/>
    </row>
    <row r="4753" spans="11:11" x14ac:dyDescent="0.2">
      <c r="K4753"/>
    </row>
    <row r="4754" spans="11:11" x14ac:dyDescent="0.2">
      <c r="K4754"/>
    </row>
    <row r="4755" spans="11:11" x14ac:dyDescent="0.2">
      <c r="K4755"/>
    </row>
    <row r="4756" spans="11:11" x14ac:dyDescent="0.2">
      <c r="K4756"/>
    </row>
    <row r="4757" spans="11:11" x14ac:dyDescent="0.2">
      <c r="K4757"/>
    </row>
    <row r="4758" spans="11:11" x14ac:dyDescent="0.2">
      <c r="K4758"/>
    </row>
    <row r="4759" spans="11:11" x14ac:dyDescent="0.2">
      <c r="K4759"/>
    </row>
    <row r="4760" spans="11:11" x14ac:dyDescent="0.2">
      <c r="K4760"/>
    </row>
    <row r="4761" spans="11:11" x14ac:dyDescent="0.2">
      <c r="K4761"/>
    </row>
    <row r="4762" spans="11:11" x14ac:dyDescent="0.2">
      <c r="K4762"/>
    </row>
    <row r="4763" spans="11:11" x14ac:dyDescent="0.2">
      <c r="K4763"/>
    </row>
    <row r="4764" spans="11:11" x14ac:dyDescent="0.2">
      <c r="K4764"/>
    </row>
    <row r="4765" spans="11:11" x14ac:dyDescent="0.2">
      <c r="K4765"/>
    </row>
    <row r="4766" spans="11:11" x14ac:dyDescent="0.2">
      <c r="K4766"/>
    </row>
    <row r="4767" spans="11:11" x14ac:dyDescent="0.2">
      <c r="K4767"/>
    </row>
    <row r="4768" spans="11:11" x14ac:dyDescent="0.2">
      <c r="K4768"/>
    </row>
    <row r="4769" spans="11:11" x14ac:dyDescent="0.2">
      <c r="K4769"/>
    </row>
    <row r="4770" spans="11:11" x14ac:dyDescent="0.2">
      <c r="K4770"/>
    </row>
    <row r="4771" spans="11:11" x14ac:dyDescent="0.2">
      <c r="K4771"/>
    </row>
    <row r="4772" spans="11:11" x14ac:dyDescent="0.2">
      <c r="K4772"/>
    </row>
    <row r="4773" spans="11:11" x14ac:dyDescent="0.2">
      <c r="K4773"/>
    </row>
    <row r="4774" spans="11:11" x14ac:dyDescent="0.2">
      <c r="K4774"/>
    </row>
    <row r="4775" spans="11:11" x14ac:dyDescent="0.2">
      <c r="K4775"/>
    </row>
    <row r="4776" spans="11:11" x14ac:dyDescent="0.2">
      <c r="K4776"/>
    </row>
    <row r="4777" spans="11:11" x14ac:dyDescent="0.2">
      <c r="K4777"/>
    </row>
    <row r="4778" spans="11:11" x14ac:dyDescent="0.2">
      <c r="K4778"/>
    </row>
    <row r="4779" spans="11:11" x14ac:dyDescent="0.2">
      <c r="K4779"/>
    </row>
    <row r="4780" spans="11:11" x14ac:dyDescent="0.2">
      <c r="K4780"/>
    </row>
    <row r="4781" spans="11:11" x14ac:dyDescent="0.2">
      <c r="K4781"/>
    </row>
    <row r="4782" spans="11:11" x14ac:dyDescent="0.2">
      <c r="K4782"/>
    </row>
    <row r="4783" spans="11:11" x14ac:dyDescent="0.2">
      <c r="K4783"/>
    </row>
    <row r="4784" spans="11:11" x14ac:dyDescent="0.2">
      <c r="K4784"/>
    </row>
    <row r="4785" spans="11:11" x14ac:dyDescent="0.2">
      <c r="K4785"/>
    </row>
    <row r="4786" spans="11:11" x14ac:dyDescent="0.2">
      <c r="K4786"/>
    </row>
    <row r="4787" spans="11:11" x14ac:dyDescent="0.2">
      <c r="K4787"/>
    </row>
    <row r="4788" spans="11:11" x14ac:dyDescent="0.2">
      <c r="K4788"/>
    </row>
    <row r="4789" spans="11:11" x14ac:dyDescent="0.2">
      <c r="K4789"/>
    </row>
    <row r="4790" spans="11:11" x14ac:dyDescent="0.2">
      <c r="K4790"/>
    </row>
    <row r="4791" spans="11:11" x14ac:dyDescent="0.2">
      <c r="K4791"/>
    </row>
    <row r="4792" spans="11:11" x14ac:dyDescent="0.2">
      <c r="K4792"/>
    </row>
    <row r="4793" spans="11:11" x14ac:dyDescent="0.2">
      <c r="K4793"/>
    </row>
    <row r="4794" spans="11:11" x14ac:dyDescent="0.2">
      <c r="K4794"/>
    </row>
    <row r="4795" spans="11:11" x14ac:dyDescent="0.2">
      <c r="K4795"/>
    </row>
    <row r="4796" spans="11:11" x14ac:dyDescent="0.2">
      <c r="K4796"/>
    </row>
    <row r="4797" spans="11:11" x14ac:dyDescent="0.2">
      <c r="K4797"/>
    </row>
    <row r="4798" spans="11:11" x14ac:dyDescent="0.2">
      <c r="K4798"/>
    </row>
    <row r="4799" spans="11:11" x14ac:dyDescent="0.2">
      <c r="K4799"/>
    </row>
    <row r="4800" spans="11:11" x14ac:dyDescent="0.2">
      <c r="K4800"/>
    </row>
    <row r="4801" spans="11:11" x14ac:dyDescent="0.2">
      <c r="K4801"/>
    </row>
    <row r="4802" spans="11:11" x14ac:dyDescent="0.2">
      <c r="K4802"/>
    </row>
    <row r="4803" spans="11:11" x14ac:dyDescent="0.2">
      <c r="K4803"/>
    </row>
    <row r="4804" spans="11:11" x14ac:dyDescent="0.2">
      <c r="K4804"/>
    </row>
    <row r="4805" spans="11:11" x14ac:dyDescent="0.2">
      <c r="K4805"/>
    </row>
    <row r="4806" spans="11:11" x14ac:dyDescent="0.2">
      <c r="K4806"/>
    </row>
    <row r="4807" spans="11:11" x14ac:dyDescent="0.2">
      <c r="K4807"/>
    </row>
    <row r="4808" spans="11:11" x14ac:dyDescent="0.2">
      <c r="K4808"/>
    </row>
    <row r="4809" spans="11:11" x14ac:dyDescent="0.2">
      <c r="K4809"/>
    </row>
    <row r="4810" spans="11:11" x14ac:dyDescent="0.2">
      <c r="K4810"/>
    </row>
    <row r="4811" spans="11:11" x14ac:dyDescent="0.2">
      <c r="K4811"/>
    </row>
    <row r="4812" spans="11:11" x14ac:dyDescent="0.2">
      <c r="K4812"/>
    </row>
    <row r="4813" spans="11:11" x14ac:dyDescent="0.2">
      <c r="K4813"/>
    </row>
    <row r="4814" spans="11:11" x14ac:dyDescent="0.2">
      <c r="K4814"/>
    </row>
    <row r="4815" spans="11:11" x14ac:dyDescent="0.2">
      <c r="K4815"/>
    </row>
    <row r="4816" spans="11:11" x14ac:dyDescent="0.2">
      <c r="K4816"/>
    </row>
    <row r="4817" spans="11:11" x14ac:dyDescent="0.2">
      <c r="K4817"/>
    </row>
    <row r="4818" spans="11:11" x14ac:dyDescent="0.2">
      <c r="K4818"/>
    </row>
    <row r="4819" spans="11:11" x14ac:dyDescent="0.2">
      <c r="K4819"/>
    </row>
    <row r="4820" spans="11:11" x14ac:dyDescent="0.2">
      <c r="K4820"/>
    </row>
    <row r="4821" spans="11:11" x14ac:dyDescent="0.2">
      <c r="K4821"/>
    </row>
    <row r="4822" spans="11:11" x14ac:dyDescent="0.2">
      <c r="K4822"/>
    </row>
    <row r="4823" spans="11:11" x14ac:dyDescent="0.2">
      <c r="K4823"/>
    </row>
    <row r="4824" spans="11:11" x14ac:dyDescent="0.2">
      <c r="K4824"/>
    </row>
    <row r="4825" spans="11:11" x14ac:dyDescent="0.2">
      <c r="K4825"/>
    </row>
    <row r="4826" spans="11:11" x14ac:dyDescent="0.2">
      <c r="K4826"/>
    </row>
    <row r="4827" spans="11:11" x14ac:dyDescent="0.2">
      <c r="K4827"/>
    </row>
    <row r="4828" spans="11:11" x14ac:dyDescent="0.2">
      <c r="K4828"/>
    </row>
    <row r="4829" spans="11:11" x14ac:dyDescent="0.2">
      <c r="K4829"/>
    </row>
    <row r="4830" spans="11:11" x14ac:dyDescent="0.2">
      <c r="K4830"/>
    </row>
    <row r="4831" spans="11:11" x14ac:dyDescent="0.2">
      <c r="K4831"/>
    </row>
    <row r="4832" spans="11:11" x14ac:dyDescent="0.2">
      <c r="K4832"/>
    </row>
    <row r="4833" spans="11:11" x14ac:dyDescent="0.2">
      <c r="K4833"/>
    </row>
    <row r="4834" spans="11:11" x14ac:dyDescent="0.2">
      <c r="K4834"/>
    </row>
    <row r="4835" spans="11:11" x14ac:dyDescent="0.2">
      <c r="K4835"/>
    </row>
    <row r="4836" spans="11:11" x14ac:dyDescent="0.2">
      <c r="K4836"/>
    </row>
    <row r="4837" spans="11:11" x14ac:dyDescent="0.2">
      <c r="K4837"/>
    </row>
    <row r="4838" spans="11:11" x14ac:dyDescent="0.2">
      <c r="K4838"/>
    </row>
    <row r="4839" spans="11:11" x14ac:dyDescent="0.2">
      <c r="K4839"/>
    </row>
    <row r="4840" spans="11:11" x14ac:dyDescent="0.2">
      <c r="K4840"/>
    </row>
    <row r="4841" spans="11:11" x14ac:dyDescent="0.2">
      <c r="K4841"/>
    </row>
    <row r="4842" spans="11:11" x14ac:dyDescent="0.2">
      <c r="K4842"/>
    </row>
    <row r="4843" spans="11:11" x14ac:dyDescent="0.2">
      <c r="K4843"/>
    </row>
    <row r="4844" spans="11:11" x14ac:dyDescent="0.2">
      <c r="K4844"/>
    </row>
    <row r="4845" spans="11:11" x14ac:dyDescent="0.2">
      <c r="K4845"/>
    </row>
    <row r="4846" spans="11:11" x14ac:dyDescent="0.2">
      <c r="K4846"/>
    </row>
    <row r="4847" spans="11:11" x14ac:dyDescent="0.2">
      <c r="K4847"/>
    </row>
    <row r="4848" spans="11:11" x14ac:dyDescent="0.2">
      <c r="K4848"/>
    </row>
    <row r="4849" spans="11:11" x14ac:dyDescent="0.2">
      <c r="K4849"/>
    </row>
    <row r="4850" spans="11:11" x14ac:dyDescent="0.2">
      <c r="K4850"/>
    </row>
    <row r="4851" spans="11:11" x14ac:dyDescent="0.2">
      <c r="K4851"/>
    </row>
    <row r="4852" spans="11:11" x14ac:dyDescent="0.2">
      <c r="K4852"/>
    </row>
    <row r="4853" spans="11:11" x14ac:dyDescent="0.2">
      <c r="K4853"/>
    </row>
    <row r="4854" spans="11:11" x14ac:dyDescent="0.2">
      <c r="K4854"/>
    </row>
    <row r="4855" spans="11:11" x14ac:dyDescent="0.2">
      <c r="K4855"/>
    </row>
    <row r="4856" spans="11:11" x14ac:dyDescent="0.2">
      <c r="K4856"/>
    </row>
    <row r="4857" spans="11:11" x14ac:dyDescent="0.2">
      <c r="K4857"/>
    </row>
    <row r="4858" spans="11:11" x14ac:dyDescent="0.2">
      <c r="K4858"/>
    </row>
    <row r="4859" spans="11:11" x14ac:dyDescent="0.2">
      <c r="K4859"/>
    </row>
    <row r="4860" spans="11:11" x14ac:dyDescent="0.2">
      <c r="K4860"/>
    </row>
    <row r="4861" spans="11:11" x14ac:dyDescent="0.2">
      <c r="K4861"/>
    </row>
    <row r="4862" spans="11:11" x14ac:dyDescent="0.2">
      <c r="K4862"/>
    </row>
    <row r="4863" spans="11:11" x14ac:dyDescent="0.2">
      <c r="K4863"/>
    </row>
    <row r="4864" spans="11:11" x14ac:dyDescent="0.2">
      <c r="K4864"/>
    </row>
    <row r="4865" spans="11:11" x14ac:dyDescent="0.2">
      <c r="K4865"/>
    </row>
    <row r="4866" spans="11:11" x14ac:dyDescent="0.2">
      <c r="K4866"/>
    </row>
    <row r="4867" spans="11:11" x14ac:dyDescent="0.2">
      <c r="K4867"/>
    </row>
    <row r="4868" spans="11:11" x14ac:dyDescent="0.2">
      <c r="K4868"/>
    </row>
    <row r="4869" spans="11:11" x14ac:dyDescent="0.2">
      <c r="K4869"/>
    </row>
    <row r="4870" spans="11:11" x14ac:dyDescent="0.2">
      <c r="K4870"/>
    </row>
    <row r="4871" spans="11:11" x14ac:dyDescent="0.2">
      <c r="K4871"/>
    </row>
    <row r="4872" spans="11:11" x14ac:dyDescent="0.2">
      <c r="K4872"/>
    </row>
    <row r="4873" spans="11:11" x14ac:dyDescent="0.2">
      <c r="K4873"/>
    </row>
    <row r="4874" spans="11:11" x14ac:dyDescent="0.2">
      <c r="K4874"/>
    </row>
    <row r="4875" spans="11:11" x14ac:dyDescent="0.2">
      <c r="K4875"/>
    </row>
    <row r="4876" spans="11:11" x14ac:dyDescent="0.2">
      <c r="K4876"/>
    </row>
    <row r="4877" spans="11:11" x14ac:dyDescent="0.2">
      <c r="K4877"/>
    </row>
    <row r="4878" spans="11:11" x14ac:dyDescent="0.2">
      <c r="K4878"/>
    </row>
    <row r="4879" spans="11:11" x14ac:dyDescent="0.2">
      <c r="K4879"/>
    </row>
    <row r="4880" spans="11:11" x14ac:dyDescent="0.2">
      <c r="K4880"/>
    </row>
    <row r="4881" spans="11:11" x14ac:dyDescent="0.2">
      <c r="K4881"/>
    </row>
    <row r="4882" spans="11:11" x14ac:dyDescent="0.2">
      <c r="K4882"/>
    </row>
    <row r="4883" spans="11:11" x14ac:dyDescent="0.2">
      <c r="K4883"/>
    </row>
    <row r="4884" spans="11:11" x14ac:dyDescent="0.2">
      <c r="K4884"/>
    </row>
    <row r="4885" spans="11:11" x14ac:dyDescent="0.2">
      <c r="K4885"/>
    </row>
    <row r="4886" spans="11:11" x14ac:dyDescent="0.2">
      <c r="K4886"/>
    </row>
    <row r="4887" spans="11:11" x14ac:dyDescent="0.2">
      <c r="K4887"/>
    </row>
    <row r="4888" spans="11:11" x14ac:dyDescent="0.2">
      <c r="K4888"/>
    </row>
    <row r="4889" spans="11:11" x14ac:dyDescent="0.2">
      <c r="K4889"/>
    </row>
    <row r="4890" spans="11:11" x14ac:dyDescent="0.2">
      <c r="K4890"/>
    </row>
    <row r="4891" spans="11:11" x14ac:dyDescent="0.2">
      <c r="K4891"/>
    </row>
    <row r="4892" spans="11:11" x14ac:dyDescent="0.2">
      <c r="K4892"/>
    </row>
    <row r="4893" spans="11:11" x14ac:dyDescent="0.2">
      <c r="K4893"/>
    </row>
    <row r="4894" spans="11:11" x14ac:dyDescent="0.2">
      <c r="K4894"/>
    </row>
    <row r="4895" spans="11:11" x14ac:dyDescent="0.2">
      <c r="K4895"/>
    </row>
    <row r="4896" spans="11:11" x14ac:dyDescent="0.2">
      <c r="K4896"/>
    </row>
    <row r="4897" spans="11:11" x14ac:dyDescent="0.2">
      <c r="K4897"/>
    </row>
    <row r="4898" spans="11:11" x14ac:dyDescent="0.2">
      <c r="K4898"/>
    </row>
    <row r="4899" spans="11:11" x14ac:dyDescent="0.2">
      <c r="K4899"/>
    </row>
    <row r="4900" spans="11:11" x14ac:dyDescent="0.2">
      <c r="K4900"/>
    </row>
    <row r="4901" spans="11:11" x14ac:dyDescent="0.2">
      <c r="K4901"/>
    </row>
    <row r="4902" spans="11:11" x14ac:dyDescent="0.2">
      <c r="K4902"/>
    </row>
    <row r="4903" spans="11:11" x14ac:dyDescent="0.2">
      <c r="K4903"/>
    </row>
    <row r="4904" spans="11:11" x14ac:dyDescent="0.2">
      <c r="K4904"/>
    </row>
    <row r="4905" spans="11:11" x14ac:dyDescent="0.2">
      <c r="K4905"/>
    </row>
    <row r="4906" spans="11:11" x14ac:dyDescent="0.2">
      <c r="K4906"/>
    </row>
    <row r="4907" spans="11:11" x14ac:dyDescent="0.2">
      <c r="K4907"/>
    </row>
    <row r="4908" spans="11:11" x14ac:dyDescent="0.2">
      <c r="K4908"/>
    </row>
    <row r="4909" spans="11:11" x14ac:dyDescent="0.2">
      <c r="K4909"/>
    </row>
    <row r="4910" spans="11:11" x14ac:dyDescent="0.2">
      <c r="K4910"/>
    </row>
    <row r="4911" spans="11:11" x14ac:dyDescent="0.2">
      <c r="K4911"/>
    </row>
    <row r="4912" spans="11:11" x14ac:dyDescent="0.2">
      <c r="K4912"/>
    </row>
    <row r="4913" spans="11:11" x14ac:dyDescent="0.2">
      <c r="K4913"/>
    </row>
    <row r="4914" spans="11:11" x14ac:dyDescent="0.2">
      <c r="K4914"/>
    </row>
    <row r="4915" spans="11:11" x14ac:dyDescent="0.2">
      <c r="K4915"/>
    </row>
    <row r="4916" spans="11:11" x14ac:dyDescent="0.2">
      <c r="K4916"/>
    </row>
    <row r="4917" spans="11:11" x14ac:dyDescent="0.2">
      <c r="K4917"/>
    </row>
    <row r="4918" spans="11:11" x14ac:dyDescent="0.2">
      <c r="K4918"/>
    </row>
    <row r="4919" spans="11:11" x14ac:dyDescent="0.2">
      <c r="K4919"/>
    </row>
    <row r="4920" spans="11:11" x14ac:dyDescent="0.2">
      <c r="K4920"/>
    </row>
    <row r="4921" spans="11:11" x14ac:dyDescent="0.2">
      <c r="K4921"/>
    </row>
    <row r="4922" spans="11:11" x14ac:dyDescent="0.2">
      <c r="K4922"/>
    </row>
    <row r="4923" spans="11:11" x14ac:dyDescent="0.2">
      <c r="K4923"/>
    </row>
    <row r="4924" spans="11:11" x14ac:dyDescent="0.2">
      <c r="K4924"/>
    </row>
    <row r="4925" spans="11:11" x14ac:dyDescent="0.2">
      <c r="K4925"/>
    </row>
    <row r="4926" spans="11:11" x14ac:dyDescent="0.2">
      <c r="K4926"/>
    </row>
    <row r="4927" spans="11:11" x14ac:dyDescent="0.2">
      <c r="K4927"/>
    </row>
    <row r="4928" spans="11:11" x14ac:dyDescent="0.2">
      <c r="K4928"/>
    </row>
    <row r="4929" spans="11:11" x14ac:dyDescent="0.2">
      <c r="K4929"/>
    </row>
    <row r="4930" spans="11:11" x14ac:dyDescent="0.2">
      <c r="K4930"/>
    </row>
    <row r="4931" spans="11:11" x14ac:dyDescent="0.2">
      <c r="K4931"/>
    </row>
    <row r="4932" spans="11:11" x14ac:dyDescent="0.2">
      <c r="K4932"/>
    </row>
    <row r="4933" spans="11:11" x14ac:dyDescent="0.2">
      <c r="K4933"/>
    </row>
    <row r="4934" spans="11:11" x14ac:dyDescent="0.2">
      <c r="K4934"/>
    </row>
    <row r="4935" spans="11:11" x14ac:dyDescent="0.2">
      <c r="K4935"/>
    </row>
    <row r="4936" spans="11:11" x14ac:dyDescent="0.2">
      <c r="K4936"/>
    </row>
    <row r="4937" spans="11:11" x14ac:dyDescent="0.2">
      <c r="K4937"/>
    </row>
    <row r="4938" spans="11:11" x14ac:dyDescent="0.2">
      <c r="K4938"/>
    </row>
    <row r="4939" spans="11:11" x14ac:dyDescent="0.2">
      <c r="K4939"/>
    </row>
    <row r="4940" spans="11:11" x14ac:dyDescent="0.2">
      <c r="K4940"/>
    </row>
    <row r="4941" spans="11:11" x14ac:dyDescent="0.2">
      <c r="K4941"/>
    </row>
    <row r="4942" spans="11:11" x14ac:dyDescent="0.2">
      <c r="K4942"/>
    </row>
    <row r="4943" spans="11:11" x14ac:dyDescent="0.2">
      <c r="K4943"/>
    </row>
    <row r="4944" spans="11:11" x14ac:dyDescent="0.2">
      <c r="K4944"/>
    </row>
    <row r="4945" spans="11:11" x14ac:dyDescent="0.2">
      <c r="K4945"/>
    </row>
    <row r="4946" spans="11:11" x14ac:dyDescent="0.2">
      <c r="K4946"/>
    </row>
    <row r="4947" spans="11:11" x14ac:dyDescent="0.2">
      <c r="K4947"/>
    </row>
    <row r="4948" spans="11:11" x14ac:dyDescent="0.2">
      <c r="K4948"/>
    </row>
    <row r="4949" spans="11:11" x14ac:dyDescent="0.2">
      <c r="K4949"/>
    </row>
    <row r="4950" spans="11:11" x14ac:dyDescent="0.2">
      <c r="K4950"/>
    </row>
    <row r="4951" spans="11:11" x14ac:dyDescent="0.2">
      <c r="K4951"/>
    </row>
    <row r="4952" spans="11:11" x14ac:dyDescent="0.2">
      <c r="K4952"/>
    </row>
    <row r="4953" spans="11:11" x14ac:dyDescent="0.2">
      <c r="K4953"/>
    </row>
    <row r="4954" spans="11:11" x14ac:dyDescent="0.2">
      <c r="K4954"/>
    </row>
    <row r="4955" spans="11:11" x14ac:dyDescent="0.2">
      <c r="K4955"/>
    </row>
    <row r="4956" spans="11:11" x14ac:dyDescent="0.2">
      <c r="K4956"/>
    </row>
    <row r="4957" spans="11:11" x14ac:dyDescent="0.2">
      <c r="K4957"/>
    </row>
    <row r="4958" spans="11:11" x14ac:dyDescent="0.2">
      <c r="K4958"/>
    </row>
    <row r="4959" spans="11:11" x14ac:dyDescent="0.2">
      <c r="K4959"/>
    </row>
    <row r="4960" spans="11:11" x14ac:dyDescent="0.2">
      <c r="K4960"/>
    </row>
    <row r="4961" spans="11:11" x14ac:dyDescent="0.2">
      <c r="K4961"/>
    </row>
    <row r="4962" spans="11:11" x14ac:dyDescent="0.2">
      <c r="K4962"/>
    </row>
    <row r="4963" spans="11:11" x14ac:dyDescent="0.2">
      <c r="K4963"/>
    </row>
    <row r="4964" spans="11:11" x14ac:dyDescent="0.2">
      <c r="K4964"/>
    </row>
    <row r="4965" spans="11:11" x14ac:dyDescent="0.2">
      <c r="K4965"/>
    </row>
    <row r="4966" spans="11:11" x14ac:dyDescent="0.2">
      <c r="K4966"/>
    </row>
    <row r="4967" spans="11:11" x14ac:dyDescent="0.2">
      <c r="K4967"/>
    </row>
    <row r="4968" spans="11:11" x14ac:dyDescent="0.2">
      <c r="K4968"/>
    </row>
    <row r="4969" spans="11:11" x14ac:dyDescent="0.2">
      <c r="K4969"/>
    </row>
    <row r="4970" spans="11:11" x14ac:dyDescent="0.2">
      <c r="K4970"/>
    </row>
    <row r="4971" spans="11:11" x14ac:dyDescent="0.2">
      <c r="K4971"/>
    </row>
    <row r="4972" spans="11:11" x14ac:dyDescent="0.2">
      <c r="K4972"/>
    </row>
    <row r="4973" spans="11:11" x14ac:dyDescent="0.2">
      <c r="K4973"/>
    </row>
    <row r="4974" spans="11:11" x14ac:dyDescent="0.2">
      <c r="K4974"/>
    </row>
    <row r="4975" spans="11:11" x14ac:dyDescent="0.2">
      <c r="K4975"/>
    </row>
    <row r="4976" spans="11:11" x14ac:dyDescent="0.2">
      <c r="K4976"/>
    </row>
    <row r="4977" spans="11:11" x14ac:dyDescent="0.2">
      <c r="K4977"/>
    </row>
    <row r="4978" spans="11:11" x14ac:dyDescent="0.2">
      <c r="K4978"/>
    </row>
    <row r="4979" spans="11:11" x14ac:dyDescent="0.2">
      <c r="K4979"/>
    </row>
    <row r="4980" spans="11:11" x14ac:dyDescent="0.2">
      <c r="K4980"/>
    </row>
    <row r="4981" spans="11:11" x14ac:dyDescent="0.2">
      <c r="K4981"/>
    </row>
    <row r="4982" spans="11:11" x14ac:dyDescent="0.2">
      <c r="K4982"/>
    </row>
    <row r="4983" spans="11:11" x14ac:dyDescent="0.2">
      <c r="K4983"/>
    </row>
    <row r="4984" spans="11:11" x14ac:dyDescent="0.2">
      <c r="K4984"/>
    </row>
    <row r="4985" spans="11:11" x14ac:dyDescent="0.2">
      <c r="K4985"/>
    </row>
    <row r="4986" spans="11:11" x14ac:dyDescent="0.2">
      <c r="K4986"/>
    </row>
    <row r="4987" spans="11:11" x14ac:dyDescent="0.2">
      <c r="K4987"/>
    </row>
    <row r="4988" spans="11:11" x14ac:dyDescent="0.2">
      <c r="K4988"/>
    </row>
    <row r="4989" spans="11:11" x14ac:dyDescent="0.2">
      <c r="K4989"/>
    </row>
    <row r="4990" spans="11:11" x14ac:dyDescent="0.2">
      <c r="K4990"/>
    </row>
    <row r="4991" spans="11:11" x14ac:dyDescent="0.2">
      <c r="K4991"/>
    </row>
    <row r="4992" spans="11:11" x14ac:dyDescent="0.2">
      <c r="K4992"/>
    </row>
    <row r="4993" spans="11:11" x14ac:dyDescent="0.2">
      <c r="K4993"/>
    </row>
    <row r="4994" spans="11:11" x14ac:dyDescent="0.2">
      <c r="K4994"/>
    </row>
    <row r="4995" spans="11:11" x14ac:dyDescent="0.2">
      <c r="K4995"/>
    </row>
    <row r="4996" spans="11:11" x14ac:dyDescent="0.2">
      <c r="K4996"/>
    </row>
    <row r="4997" spans="11:11" x14ac:dyDescent="0.2">
      <c r="K4997"/>
    </row>
    <row r="4998" spans="11:11" x14ac:dyDescent="0.2">
      <c r="K4998"/>
    </row>
    <row r="4999" spans="11:11" x14ac:dyDescent="0.2">
      <c r="K4999"/>
    </row>
    <row r="5000" spans="11:11" x14ac:dyDescent="0.2">
      <c r="K5000"/>
    </row>
    <row r="5001" spans="11:11" x14ac:dyDescent="0.2">
      <c r="K5001"/>
    </row>
    <row r="5002" spans="11:11" x14ac:dyDescent="0.2">
      <c r="K5002"/>
    </row>
    <row r="5003" spans="11:11" x14ac:dyDescent="0.2">
      <c r="K5003"/>
    </row>
    <row r="5004" spans="11:11" x14ac:dyDescent="0.2">
      <c r="K5004"/>
    </row>
    <row r="5005" spans="11:11" x14ac:dyDescent="0.2">
      <c r="K5005"/>
    </row>
    <row r="5006" spans="11:11" x14ac:dyDescent="0.2">
      <c r="K5006"/>
    </row>
    <row r="5007" spans="11:11" x14ac:dyDescent="0.2">
      <c r="K5007"/>
    </row>
    <row r="5008" spans="11:11" x14ac:dyDescent="0.2">
      <c r="K5008"/>
    </row>
    <row r="5009" spans="11:11" x14ac:dyDescent="0.2">
      <c r="K5009"/>
    </row>
    <row r="5010" spans="11:11" x14ac:dyDescent="0.2">
      <c r="K5010"/>
    </row>
    <row r="5011" spans="11:11" x14ac:dyDescent="0.2">
      <c r="K5011"/>
    </row>
    <row r="5012" spans="11:11" x14ac:dyDescent="0.2">
      <c r="K5012"/>
    </row>
    <row r="5013" spans="11:11" x14ac:dyDescent="0.2">
      <c r="K5013"/>
    </row>
    <row r="5014" spans="11:11" x14ac:dyDescent="0.2">
      <c r="K5014"/>
    </row>
    <row r="5015" spans="11:11" x14ac:dyDescent="0.2">
      <c r="K5015"/>
    </row>
    <row r="5016" spans="11:11" x14ac:dyDescent="0.2">
      <c r="K5016"/>
    </row>
    <row r="5017" spans="11:11" x14ac:dyDescent="0.2">
      <c r="K5017"/>
    </row>
    <row r="5018" spans="11:11" x14ac:dyDescent="0.2">
      <c r="K5018"/>
    </row>
    <row r="5019" spans="11:11" x14ac:dyDescent="0.2">
      <c r="K5019"/>
    </row>
    <row r="5020" spans="11:11" x14ac:dyDescent="0.2">
      <c r="K5020"/>
    </row>
    <row r="5021" spans="11:11" x14ac:dyDescent="0.2">
      <c r="K5021"/>
    </row>
    <row r="5022" spans="11:11" x14ac:dyDescent="0.2">
      <c r="K5022"/>
    </row>
    <row r="5023" spans="11:11" x14ac:dyDescent="0.2">
      <c r="K5023"/>
    </row>
    <row r="5024" spans="11:11" x14ac:dyDescent="0.2">
      <c r="K5024"/>
    </row>
    <row r="5025" spans="11:11" x14ac:dyDescent="0.2">
      <c r="K5025"/>
    </row>
    <row r="5026" spans="11:11" x14ac:dyDescent="0.2">
      <c r="K5026"/>
    </row>
    <row r="5027" spans="11:11" x14ac:dyDescent="0.2">
      <c r="K5027"/>
    </row>
    <row r="5028" spans="11:11" x14ac:dyDescent="0.2">
      <c r="K5028"/>
    </row>
    <row r="5029" spans="11:11" x14ac:dyDescent="0.2">
      <c r="K5029"/>
    </row>
    <row r="5030" spans="11:11" x14ac:dyDescent="0.2">
      <c r="K5030"/>
    </row>
    <row r="5031" spans="11:11" x14ac:dyDescent="0.2">
      <c r="K5031"/>
    </row>
    <row r="5032" spans="11:11" x14ac:dyDescent="0.2">
      <c r="K5032"/>
    </row>
    <row r="5033" spans="11:11" x14ac:dyDescent="0.2">
      <c r="K5033"/>
    </row>
    <row r="5034" spans="11:11" x14ac:dyDescent="0.2">
      <c r="K5034"/>
    </row>
    <row r="5035" spans="11:11" x14ac:dyDescent="0.2">
      <c r="K5035"/>
    </row>
    <row r="5036" spans="11:11" x14ac:dyDescent="0.2">
      <c r="K5036"/>
    </row>
    <row r="5037" spans="11:11" x14ac:dyDescent="0.2">
      <c r="K5037"/>
    </row>
    <row r="5038" spans="11:11" x14ac:dyDescent="0.2">
      <c r="K5038"/>
    </row>
    <row r="5039" spans="11:11" x14ac:dyDescent="0.2">
      <c r="K5039"/>
    </row>
    <row r="5040" spans="11:11" x14ac:dyDescent="0.2">
      <c r="K5040"/>
    </row>
    <row r="5041" spans="11:11" x14ac:dyDescent="0.2">
      <c r="K5041"/>
    </row>
    <row r="5042" spans="11:11" x14ac:dyDescent="0.2">
      <c r="K5042"/>
    </row>
    <row r="5043" spans="11:11" x14ac:dyDescent="0.2">
      <c r="K5043"/>
    </row>
    <row r="5044" spans="11:11" x14ac:dyDescent="0.2">
      <c r="K5044"/>
    </row>
    <row r="5045" spans="11:11" x14ac:dyDescent="0.2">
      <c r="K5045"/>
    </row>
    <row r="5046" spans="11:11" x14ac:dyDescent="0.2">
      <c r="K5046"/>
    </row>
    <row r="5047" spans="11:11" x14ac:dyDescent="0.2">
      <c r="K5047"/>
    </row>
    <row r="5048" spans="11:11" x14ac:dyDescent="0.2">
      <c r="K5048"/>
    </row>
    <row r="5049" spans="11:11" x14ac:dyDescent="0.2">
      <c r="K5049"/>
    </row>
    <row r="5050" spans="11:11" x14ac:dyDescent="0.2">
      <c r="K5050"/>
    </row>
    <row r="5051" spans="11:11" x14ac:dyDescent="0.2">
      <c r="K5051"/>
    </row>
    <row r="5052" spans="11:11" x14ac:dyDescent="0.2">
      <c r="K5052"/>
    </row>
    <row r="5053" spans="11:11" x14ac:dyDescent="0.2">
      <c r="K5053"/>
    </row>
    <row r="5054" spans="11:11" x14ac:dyDescent="0.2">
      <c r="K5054"/>
    </row>
    <row r="5055" spans="11:11" x14ac:dyDescent="0.2">
      <c r="K5055"/>
    </row>
    <row r="5056" spans="11:11" x14ac:dyDescent="0.2">
      <c r="K5056"/>
    </row>
    <row r="5057" spans="11:11" x14ac:dyDescent="0.2">
      <c r="K5057"/>
    </row>
    <row r="5058" spans="11:11" x14ac:dyDescent="0.2">
      <c r="K5058"/>
    </row>
    <row r="5059" spans="11:11" x14ac:dyDescent="0.2">
      <c r="K5059"/>
    </row>
    <row r="5060" spans="11:11" x14ac:dyDescent="0.2">
      <c r="K5060"/>
    </row>
    <row r="5061" spans="11:11" x14ac:dyDescent="0.2">
      <c r="K5061"/>
    </row>
    <row r="5062" spans="11:11" x14ac:dyDescent="0.2">
      <c r="K5062"/>
    </row>
    <row r="5063" spans="11:11" x14ac:dyDescent="0.2">
      <c r="K5063"/>
    </row>
    <row r="5064" spans="11:11" x14ac:dyDescent="0.2">
      <c r="K5064"/>
    </row>
    <row r="5065" spans="11:11" x14ac:dyDescent="0.2">
      <c r="K5065"/>
    </row>
    <row r="5066" spans="11:11" x14ac:dyDescent="0.2">
      <c r="K5066"/>
    </row>
    <row r="5067" spans="11:11" x14ac:dyDescent="0.2">
      <c r="K5067"/>
    </row>
    <row r="5068" spans="11:11" x14ac:dyDescent="0.2">
      <c r="K5068"/>
    </row>
    <row r="5069" spans="11:11" x14ac:dyDescent="0.2">
      <c r="K5069"/>
    </row>
    <row r="5070" spans="11:11" x14ac:dyDescent="0.2">
      <c r="K5070"/>
    </row>
    <row r="5071" spans="11:11" x14ac:dyDescent="0.2">
      <c r="K5071"/>
    </row>
    <row r="5072" spans="11:11" x14ac:dyDescent="0.2">
      <c r="K5072"/>
    </row>
    <row r="5073" spans="11:11" x14ac:dyDescent="0.2">
      <c r="K5073"/>
    </row>
    <row r="5074" spans="11:11" x14ac:dyDescent="0.2">
      <c r="K5074"/>
    </row>
    <row r="5075" spans="11:11" x14ac:dyDescent="0.2">
      <c r="K5075"/>
    </row>
    <row r="5076" spans="11:11" x14ac:dyDescent="0.2">
      <c r="K5076"/>
    </row>
    <row r="5077" spans="11:11" x14ac:dyDescent="0.2">
      <c r="K5077"/>
    </row>
    <row r="5078" spans="11:11" x14ac:dyDescent="0.2">
      <c r="K5078"/>
    </row>
    <row r="5079" spans="11:11" x14ac:dyDescent="0.2">
      <c r="K5079"/>
    </row>
    <row r="5080" spans="11:11" x14ac:dyDescent="0.2">
      <c r="K5080"/>
    </row>
    <row r="5081" spans="11:11" x14ac:dyDescent="0.2">
      <c r="K5081"/>
    </row>
    <row r="5082" spans="11:11" x14ac:dyDescent="0.2">
      <c r="K5082"/>
    </row>
    <row r="5083" spans="11:11" x14ac:dyDescent="0.2">
      <c r="K5083"/>
    </row>
    <row r="5084" spans="11:11" x14ac:dyDescent="0.2">
      <c r="K5084"/>
    </row>
    <row r="5085" spans="11:11" x14ac:dyDescent="0.2">
      <c r="K5085"/>
    </row>
    <row r="5086" spans="11:11" x14ac:dyDescent="0.2">
      <c r="K5086"/>
    </row>
    <row r="5087" spans="11:11" x14ac:dyDescent="0.2">
      <c r="K5087"/>
    </row>
    <row r="5088" spans="11:11" x14ac:dyDescent="0.2">
      <c r="K5088"/>
    </row>
    <row r="5089" spans="11:11" x14ac:dyDescent="0.2">
      <c r="K5089"/>
    </row>
    <row r="5090" spans="11:11" x14ac:dyDescent="0.2">
      <c r="K5090"/>
    </row>
    <row r="5091" spans="11:11" x14ac:dyDescent="0.2">
      <c r="K5091"/>
    </row>
    <row r="5092" spans="11:11" x14ac:dyDescent="0.2">
      <c r="K5092"/>
    </row>
    <row r="5093" spans="11:11" x14ac:dyDescent="0.2">
      <c r="K5093"/>
    </row>
    <row r="5094" spans="11:11" x14ac:dyDescent="0.2">
      <c r="K5094"/>
    </row>
    <row r="5095" spans="11:11" x14ac:dyDescent="0.2">
      <c r="K5095"/>
    </row>
    <row r="5096" spans="11:11" x14ac:dyDescent="0.2">
      <c r="K5096"/>
    </row>
    <row r="5097" spans="11:11" x14ac:dyDescent="0.2">
      <c r="K5097"/>
    </row>
    <row r="5098" spans="11:11" x14ac:dyDescent="0.2">
      <c r="K5098"/>
    </row>
    <row r="5099" spans="11:11" x14ac:dyDescent="0.2">
      <c r="K5099"/>
    </row>
    <row r="5100" spans="11:11" x14ac:dyDescent="0.2">
      <c r="K5100"/>
    </row>
    <row r="5101" spans="11:11" x14ac:dyDescent="0.2">
      <c r="K5101"/>
    </row>
    <row r="5102" spans="11:11" x14ac:dyDescent="0.2">
      <c r="K5102"/>
    </row>
    <row r="5103" spans="11:11" x14ac:dyDescent="0.2">
      <c r="K5103"/>
    </row>
    <row r="5104" spans="11:11" x14ac:dyDescent="0.2">
      <c r="K5104"/>
    </row>
    <row r="5105" spans="11:11" x14ac:dyDescent="0.2">
      <c r="K5105"/>
    </row>
    <row r="5106" spans="11:11" x14ac:dyDescent="0.2">
      <c r="K5106"/>
    </row>
    <row r="5107" spans="11:11" x14ac:dyDescent="0.2">
      <c r="K5107"/>
    </row>
    <row r="5108" spans="11:11" x14ac:dyDescent="0.2">
      <c r="K5108"/>
    </row>
    <row r="5109" spans="11:11" x14ac:dyDescent="0.2">
      <c r="K5109"/>
    </row>
    <row r="5110" spans="11:11" x14ac:dyDescent="0.2">
      <c r="K5110"/>
    </row>
    <row r="5111" spans="11:11" x14ac:dyDescent="0.2">
      <c r="K5111"/>
    </row>
    <row r="5112" spans="11:11" x14ac:dyDescent="0.2">
      <c r="K5112"/>
    </row>
    <row r="5113" spans="11:11" x14ac:dyDescent="0.2">
      <c r="K5113"/>
    </row>
    <row r="5114" spans="11:11" x14ac:dyDescent="0.2">
      <c r="K5114"/>
    </row>
    <row r="5115" spans="11:11" x14ac:dyDescent="0.2">
      <c r="K5115"/>
    </row>
    <row r="5116" spans="11:11" x14ac:dyDescent="0.2">
      <c r="K5116"/>
    </row>
    <row r="5117" spans="11:11" x14ac:dyDescent="0.2">
      <c r="K5117"/>
    </row>
    <row r="5118" spans="11:11" x14ac:dyDescent="0.2">
      <c r="K5118"/>
    </row>
    <row r="5119" spans="11:11" x14ac:dyDescent="0.2">
      <c r="K5119"/>
    </row>
    <row r="5120" spans="11:11" x14ac:dyDescent="0.2">
      <c r="K5120"/>
    </row>
    <row r="5121" spans="11:11" x14ac:dyDescent="0.2">
      <c r="K5121"/>
    </row>
    <row r="5122" spans="11:11" x14ac:dyDescent="0.2">
      <c r="K5122"/>
    </row>
    <row r="5123" spans="11:11" x14ac:dyDescent="0.2">
      <c r="K5123"/>
    </row>
    <row r="5124" spans="11:11" x14ac:dyDescent="0.2">
      <c r="K5124"/>
    </row>
    <row r="5125" spans="11:11" x14ac:dyDescent="0.2">
      <c r="K5125"/>
    </row>
    <row r="5126" spans="11:11" x14ac:dyDescent="0.2">
      <c r="K5126"/>
    </row>
    <row r="5127" spans="11:11" x14ac:dyDescent="0.2">
      <c r="K5127"/>
    </row>
    <row r="5128" spans="11:11" x14ac:dyDescent="0.2">
      <c r="K5128"/>
    </row>
    <row r="5129" spans="11:11" x14ac:dyDescent="0.2">
      <c r="K5129"/>
    </row>
    <row r="5130" spans="11:11" x14ac:dyDescent="0.2">
      <c r="K5130"/>
    </row>
    <row r="5131" spans="11:11" x14ac:dyDescent="0.2">
      <c r="K5131"/>
    </row>
    <row r="5132" spans="11:11" x14ac:dyDescent="0.2">
      <c r="K5132"/>
    </row>
    <row r="5133" spans="11:11" x14ac:dyDescent="0.2">
      <c r="K5133"/>
    </row>
    <row r="5134" spans="11:11" x14ac:dyDescent="0.2">
      <c r="K5134"/>
    </row>
    <row r="5135" spans="11:11" x14ac:dyDescent="0.2">
      <c r="K5135"/>
    </row>
    <row r="5136" spans="11:11" x14ac:dyDescent="0.2">
      <c r="K5136"/>
    </row>
    <row r="5137" spans="11:11" x14ac:dyDescent="0.2">
      <c r="K5137"/>
    </row>
    <row r="5138" spans="11:11" x14ac:dyDescent="0.2">
      <c r="K5138"/>
    </row>
    <row r="5139" spans="11:11" x14ac:dyDescent="0.2">
      <c r="K5139"/>
    </row>
    <row r="5140" spans="11:11" x14ac:dyDescent="0.2">
      <c r="K5140"/>
    </row>
    <row r="5141" spans="11:11" x14ac:dyDescent="0.2">
      <c r="K5141"/>
    </row>
    <row r="5142" spans="11:11" x14ac:dyDescent="0.2">
      <c r="K5142"/>
    </row>
    <row r="5143" spans="11:11" x14ac:dyDescent="0.2">
      <c r="K5143"/>
    </row>
    <row r="5144" spans="11:11" x14ac:dyDescent="0.2">
      <c r="K5144"/>
    </row>
    <row r="5145" spans="11:11" x14ac:dyDescent="0.2">
      <c r="K5145"/>
    </row>
    <row r="5146" spans="11:11" x14ac:dyDescent="0.2">
      <c r="K5146"/>
    </row>
    <row r="5147" spans="11:11" x14ac:dyDescent="0.2">
      <c r="K5147"/>
    </row>
    <row r="5148" spans="11:11" x14ac:dyDescent="0.2">
      <c r="K5148"/>
    </row>
    <row r="5149" spans="11:11" x14ac:dyDescent="0.2">
      <c r="K5149"/>
    </row>
    <row r="5150" spans="11:11" x14ac:dyDescent="0.2">
      <c r="K5150"/>
    </row>
    <row r="5151" spans="11:11" x14ac:dyDescent="0.2">
      <c r="K5151"/>
    </row>
    <row r="5152" spans="11:11" x14ac:dyDescent="0.2">
      <c r="K5152"/>
    </row>
    <row r="5153" spans="11:11" x14ac:dyDescent="0.2">
      <c r="K5153"/>
    </row>
    <row r="5154" spans="11:11" x14ac:dyDescent="0.2">
      <c r="K5154"/>
    </row>
    <row r="5155" spans="11:11" x14ac:dyDescent="0.2">
      <c r="K5155"/>
    </row>
    <row r="5156" spans="11:11" x14ac:dyDescent="0.2">
      <c r="K5156"/>
    </row>
    <row r="5157" spans="11:11" x14ac:dyDescent="0.2">
      <c r="K5157"/>
    </row>
    <row r="5158" spans="11:11" x14ac:dyDescent="0.2">
      <c r="K5158"/>
    </row>
    <row r="5159" spans="11:11" x14ac:dyDescent="0.2">
      <c r="K5159"/>
    </row>
    <row r="5160" spans="11:11" x14ac:dyDescent="0.2">
      <c r="K5160"/>
    </row>
    <row r="5161" spans="11:11" x14ac:dyDescent="0.2">
      <c r="K5161"/>
    </row>
    <row r="5162" spans="11:11" x14ac:dyDescent="0.2">
      <c r="K5162"/>
    </row>
    <row r="5163" spans="11:11" x14ac:dyDescent="0.2">
      <c r="K5163"/>
    </row>
    <row r="5164" spans="11:11" x14ac:dyDescent="0.2">
      <c r="K5164"/>
    </row>
    <row r="5165" spans="11:11" x14ac:dyDescent="0.2">
      <c r="K5165"/>
    </row>
    <row r="5166" spans="11:11" x14ac:dyDescent="0.2">
      <c r="K5166"/>
    </row>
    <row r="5167" spans="11:11" x14ac:dyDescent="0.2">
      <c r="K5167"/>
    </row>
    <row r="5168" spans="11:11" x14ac:dyDescent="0.2">
      <c r="K5168"/>
    </row>
    <row r="5169" spans="11:11" x14ac:dyDescent="0.2">
      <c r="K5169"/>
    </row>
    <row r="5170" spans="11:11" x14ac:dyDescent="0.2">
      <c r="K5170"/>
    </row>
    <row r="5171" spans="11:11" x14ac:dyDescent="0.2">
      <c r="K5171"/>
    </row>
    <row r="5172" spans="11:11" x14ac:dyDescent="0.2">
      <c r="K5172"/>
    </row>
    <row r="5173" spans="11:11" x14ac:dyDescent="0.2">
      <c r="K5173"/>
    </row>
    <row r="5174" spans="11:11" x14ac:dyDescent="0.2">
      <c r="K5174"/>
    </row>
    <row r="5175" spans="11:11" x14ac:dyDescent="0.2">
      <c r="K5175"/>
    </row>
    <row r="5176" spans="11:11" x14ac:dyDescent="0.2">
      <c r="K5176"/>
    </row>
    <row r="5177" spans="11:11" x14ac:dyDescent="0.2">
      <c r="K5177"/>
    </row>
    <row r="5178" spans="11:11" x14ac:dyDescent="0.2">
      <c r="K5178"/>
    </row>
    <row r="5179" spans="11:11" x14ac:dyDescent="0.2">
      <c r="K5179"/>
    </row>
    <row r="5180" spans="11:11" x14ac:dyDescent="0.2">
      <c r="K5180"/>
    </row>
    <row r="5181" spans="11:11" x14ac:dyDescent="0.2">
      <c r="K5181"/>
    </row>
    <row r="5182" spans="11:11" x14ac:dyDescent="0.2">
      <c r="K5182"/>
    </row>
    <row r="5183" spans="11:11" x14ac:dyDescent="0.2">
      <c r="K5183"/>
    </row>
    <row r="5184" spans="11:11" x14ac:dyDescent="0.2">
      <c r="K5184"/>
    </row>
    <row r="5185" spans="11:11" x14ac:dyDescent="0.2">
      <c r="K5185"/>
    </row>
    <row r="5186" spans="11:11" x14ac:dyDescent="0.2">
      <c r="K5186"/>
    </row>
    <row r="5187" spans="11:11" x14ac:dyDescent="0.2">
      <c r="K5187"/>
    </row>
    <row r="5188" spans="11:11" x14ac:dyDescent="0.2">
      <c r="K5188"/>
    </row>
    <row r="5189" spans="11:11" x14ac:dyDescent="0.2">
      <c r="K5189"/>
    </row>
    <row r="5190" spans="11:11" x14ac:dyDescent="0.2">
      <c r="K5190"/>
    </row>
    <row r="5191" spans="11:11" x14ac:dyDescent="0.2">
      <c r="K5191"/>
    </row>
    <row r="5192" spans="11:11" x14ac:dyDescent="0.2">
      <c r="K5192"/>
    </row>
    <row r="5193" spans="11:11" x14ac:dyDescent="0.2">
      <c r="K5193"/>
    </row>
    <row r="5194" spans="11:11" x14ac:dyDescent="0.2">
      <c r="K5194"/>
    </row>
    <row r="5195" spans="11:11" x14ac:dyDescent="0.2">
      <c r="K5195"/>
    </row>
    <row r="5196" spans="11:11" x14ac:dyDescent="0.2">
      <c r="K5196"/>
    </row>
    <row r="5197" spans="11:11" x14ac:dyDescent="0.2">
      <c r="K5197"/>
    </row>
    <row r="5198" spans="11:11" x14ac:dyDescent="0.2">
      <c r="K5198"/>
    </row>
    <row r="5199" spans="11:11" x14ac:dyDescent="0.2">
      <c r="K5199"/>
    </row>
    <row r="5200" spans="11:11" x14ac:dyDescent="0.2">
      <c r="K5200"/>
    </row>
    <row r="5201" spans="11:11" x14ac:dyDescent="0.2">
      <c r="K5201"/>
    </row>
    <row r="5202" spans="11:11" x14ac:dyDescent="0.2">
      <c r="K5202"/>
    </row>
    <row r="5203" spans="11:11" x14ac:dyDescent="0.2">
      <c r="K5203"/>
    </row>
    <row r="5204" spans="11:11" x14ac:dyDescent="0.2">
      <c r="K5204"/>
    </row>
    <row r="5205" spans="11:11" x14ac:dyDescent="0.2">
      <c r="K5205"/>
    </row>
    <row r="5206" spans="11:11" x14ac:dyDescent="0.2">
      <c r="K5206"/>
    </row>
    <row r="5207" spans="11:11" x14ac:dyDescent="0.2">
      <c r="K5207"/>
    </row>
    <row r="5208" spans="11:11" x14ac:dyDescent="0.2">
      <c r="K5208"/>
    </row>
    <row r="5209" spans="11:11" x14ac:dyDescent="0.2">
      <c r="K5209"/>
    </row>
    <row r="5210" spans="11:11" x14ac:dyDescent="0.2">
      <c r="K5210"/>
    </row>
    <row r="5211" spans="11:11" x14ac:dyDescent="0.2">
      <c r="K5211"/>
    </row>
    <row r="5212" spans="11:11" x14ac:dyDescent="0.2">
      <c r="K5212"/>
    </row>
    <row r="5213" spans="11:11" x14ac:dyDescent="0.2">
      <c r="K5213"/>
    </row>
    <row r="5214" spans="11:11" x14ac:dyDescent="0.2">
      <c r="K5214"/>
    </row>
    <row r="5215" spans="11:11" x14ac:dyDescent="0.2">
      <c r="K5215"/>
    </row>
    <row r="5216" spans="11:11" x14ac:dyDescent="0.2">
      <c r="K5216"/>
    </row>
    <row r="5217" spans="11:11" x14ac:dyDescent="0.2">
      <c r="K5217"/>
    </row>
    <row r="5218" spans="11:11" x14ac:dyDescent="0.2">
      <c r="K5218"/>
    </row>
    <row r="5219" spans="11:11" x14ac:dyDescent="0.2">
      <c r="K5219"/>
    </row>
    <row r="5220" spans="11:11" x14ac:dyDescent="0.2">
      <c r="K5220"/>
    </row>
    <row r="5221" spans="11:11" x14ac:dyDescent="0.2">
      <c r="K5221"/>
    </row>
    <row r="5222" spans="11:11" x14ac:dyDescent="0.2">
      <c r="K5222"/>
    </row>
    <row r="5223" spans="11:11" x14ac:dyDescent="0.2">
      <c r="K5223"/>
    </row>
    <row r="5224" spans="11:11" x14ac:dyDescent="0.2">
      <c r="K5224"/>
    </row>
    <row r="5225" spans="11:11" x14ac:dyDescent="0.2">
      <c r="K5225"/>
    </row>
    <row r="5226" spans="11:11" x14ac:dyDescent="0.2">
      <c r="K5226"/>
    </row>
    <row r="5227" spans="11:11" x14ac:dyDescent="0.2">
      <c r="K5227"/>
    </row>
    <row r="5228" spans="11:11" x14ac:dyDescent="0.2">
      <c r="K5228"/>
    </row>
    <row r="5229" spans="11:11" x14ac:dyDescent="0.2">
      <c r="K5229"/>
    </row>
    <row r="5230" spans="11:11" x14ac:dyDescent="0.2">
      <c r="K5230"/>
    </row>
    <row r="5231" spans="11:11" x14ac:dyDescent="0.2">
      <c r="K5231"/>
    </row>
    <row r="5232" spans="11:11" x14ac:dyDescent="0.2">
      <c r="K5232"/>
    </row>
    <row r="5233" spans="11:11" x14ac:dyDescent="0.2">
      <c r="K5233"/>
    </row>
    <row r="5234" spans="11:11" x14ac:dyDescent="0.2">
      <c r="K5234"/>
    </row>
    <row r="5235" spans="11:11" x14ac:dyDescent="0.2">
      <c r="K5235"/>
    </row>
    <row r="5236" spans="11:11" x14ac:dyDescent="0.2">
      <c r="K5236"/>
    </row>
    <row r="5237" spans="11:11" x14ac:dyDescent="0.2">
      <c r="K5237"/>
    </row>
    <row r="5238" spans="11:11" x14ac:dyDescent="0.2">
      <c r="K5238"/>
    </row>
    <row r="5239" spans="11:11" x14ac:dyDescent="0.2">
      <c r="K5239"/>
    </row>
    <row r="5240" spans="11:11" x14ac:dyDescent="0.2">
      <c r="K5240"/>
    </row>
    <row r="5241" spans="11:11" x14ac:dyDescent="0.2">
      <c r="K5241"/>
    </row>
    <row r="5242" spans="11:11" x14ac:dyDescent="0.2">
      <c r="K5242"/>
    </row>
    <row r="5243" spans="11:11" x14ac:dyDescent="0.2">
      <c r="K5243"/>
    </row>
    <row r="5244" spans="11:11" x14ac:dyDescent="0.2">
      <c r="K5244"/>
    </row>
    <row r="5245" spans="11:11" x14ac:dyDescent="0.2">
      <c r="K5245"/>
    </row>
    <row r="5246" spans="11:11" x14ac:dyDescent="0.2">
      <c r="K5246"/>
    </row>
    <row r="5247" spans="11:11" x14ac:dyDescent="0.2">
      <c r="K5247"/>
    </row>
    <row r="5248" spans="11:11" x14ac:dyDescent="0.2">
      <c r="K5248"/>
    </row>
    <row r="5249" spans="11:11" x14ac:dyDescent="0.2">
      <c r="K5249"/>
    </row>
    <row r="5250" spans="11:11" x14ac:dyDescent="0.2">
      <c r="K5250"/>
    </row>
    <row r="5251" spans="11:11" x14ac:dyDescent="0.2">
      <c r="K5251"/>
    </row>
    <row r="5252" spans="11:11" x14ac:dyDescent="0.2">
      <c r="K5252"/>
    </row>
    <row r="5253" spans="11:11" x14ac:dyDescent="0.2">
      <c r="K5253"/>
    </row>
    <row r="5254" spans="11:11" x14ac:dyDescent="0.2">
      <c r="K5254"/>
    </row>
    <row r="5255" spans="11:11" x14ac:dyDescent="0.2">
      <c r="K5255"/>
    </row>
    <row r="5256" spans="11:11" x14ac:dyDescent="0.2">
      <c r="K5256"/>
    </row>
    <row r="5257" spans="11:11" x14ac:dyDescent="0.2">
      <c r="K5257"/>
    </row>
    <row r="5258" spans="11:11" x14ac:dyDescent="0.2">
      <c r="K5258"/>
    </row>
    <row r="5259" spans="11:11" x14ac:dyDescent="0.2">
      <c r="K5259"/>
    </row>
    <row r="5260" spans="11:11" x14ac:dyDescent="0.2">
      <c r="K5260"/>
    </row>
    <row r="5261" spans="11:11" x14ac:dyDescent="0.2">
      <c r="K5261"/>
    </row>
    <row r="5262" spans="11:11" x14ac:dyDescent="0.2">
      <c r="K5262"/>
    </row>
    <row r="5263" spans="11:11" x14ac:dyDescent="0.2">
      <c r="K5263"/>
    </row>
    <row r="5264" spans="11:11" x14ac:dyDescent="0.2">
      <c r="K5264"/>
    </row>
    <row r="5265" spans="11:11" x14ac:dyDescent="0.2">
      <c r="K5265"/>
    </row>
    <row r="5266" spans="11:11" x14ac:dyDescent="0.2">
      <c r="K5266"/>
    </row>
    <row r="5267" spans="11:11" x14ac:dyDescent="0.2">
      <c r="K5267"/>
    </row>
    <row r="5268" spans="11:11" x14ac:dyDescent="0.2">
      <c r="K5268"/>
    </row>
    <row r="5269" spans="11:11" x14ac:dyDescent="0.2">
      <c r="K5269"/>
    </row>
    <row r="5270" spans="11:11" x14ac:dyDescent="0.2">
      <c r="K5270"/>
    </row>
    <row r="5271" spans="11:11" x14ac:dyDescent="0.2">
      <c r="K5271"/>
    </row>
    <row r="5272" spans="11:11" x14ac:dyDescent="0.2">
      <c r="K5272"/>
    </row>
    <row r="5273" spans="11:11" x14ac:dyDescent="0.2">
      <c r="K5273"/>
    </row>
    <row r="5274" spans="11:11" x14ac:dyDescent="0.2">
      <c r="K5274"/>
    </row>
    <row r="5275" spans="11:11" x14ac:dyDescent="0.2">
      <c r="K5275"/>
    </row>
    <row r="5276" spans="11:11" x14ac:dyDescent="0.2">
      <c r="K5276"/>
    </row>
    <row r="5277" spans="11:11" x14ac:dyDescent="0.2">
      <c r="K5277"/>
    </row>
    <row r="5278" spans="11:11" x14ac:dyDescent="0.2">
      <c r="K5278"/>
    </row>
    <row r="5279" spans="11:11" x14ac:dyDescent="0.2">
      <c r="K5279"/>
    </row>
    <row r="5280" spans="11:11" x14ac:dyDescent="0.2">
      <c r="K5280"/>
    </row>
    <row r="5281" spans="11:11" x14ac:dyDescent="0.2">
      <c r="K5281"/>
    </row>
    <row r="5282" spans="11:11" x14ac:dyDescent="0.2">
      <c r="K5282"/>
    </row>
    <row r="5283" spans="11:11" x14ac:dyDescent="0.2">
      <c r="K5283"/>
    </row>
    <row r="5284" spans="11:11" x14ac:dyDescent="0.2">
      <c r="K5284"/>
    </row>
    <row r="5285" spans="11:11" x14ac:dyDescent="0.2">
      <c r="K5285"/>
    </row>
    <row r="5286" spans="11:11" x14ac:dyDescent="0.2">
      <c r="K5286"/>
    </row>
    <row r="5287" spans="11:11" x14ac:dyDescent="0.2">
      <c r="K5287"/>
    </row>
    <row r="5288" spans="11:11" x14ac:dyDescent="0.2">
      <c r="K5288"/>
    </row>
    <row r="5289" spans="11:11" x14ac:dyDescent="0.2">
      <c r="K5289"/>
    </row>
    <row r="5290" spans="11:11" x14ac:dyDescent="0.2">
      <c r="K5290"/>
    </row>
    <row r="5291" spans="11:11" x14ac:dyDescent="0.2">
      <c r="K5291"/>
    </row>
    <row r="5292" spans="11:11" x14ac:dyDescent="0.2">
      <c r="K5292"/>
    </row>
    <row r="5293" spans="11:11" x14ac:dyDescent="0.2">
      <c r="K5293"/>
    </row>
    <row r="5294" spans="11:11" x14ac:dyDescent="0.2">
      <c r="K5294"/>
    </row>
    <row r="5295" spans="11:11" x14ac:dyDescent="0.2">
      <c r="K5295"/>
    </row>
    <row r="5296" spans="11:11" x14ac:dyDescent="0.2">
      <c r="K5296"/>
    </row>
    <row r="5297" spans="11:11" x14ac:dyDescent="0.2">
      <c r="K5297"/>
    </row>
    <row r="5298" spans="11:11" x14ac:dyDescent="0.2">
      <c r="K5298"/>
    </row>
    <row r="5299" spans="11:11" x14ac:dyDescent="0.2">
      <c r="K5299"/>
    </row>
    <row r="5300" spans="11:11" x14ac:dyDescent="0.2">
      <c r="K5300"/>
    </row>
    <row r="5301" spans="11:11" x14ac:dyDescent="0.2">
      <c r="K5301"/>
    </row>
    <row r="5302" spans="11:11" x14ac:dyDescent="0.2">
      <c r="K5302"/>
    </row>
    <row r="5303" spans="11:11" x14ac:dyDescent="0.2">
      <c r="K5303"/>
    </row>
    <row r="5304" spans="11:11" x14ac:dyDescent="0.2">
      <c r="K5304"/>
    </row>
    <row r="5305" spans="11:11" x14ac:dyDescent="0.2">
      <c r="K5305"/>
    </row>
    <row r="5306" spans="11:11" x14ac:dyDescent="0.2">
      <c r="K5306"/>
    </row>
    <row r="5307" spans="11:11" x14ac:dyDescent="0.2">
      <c r="K5307"/>
    </row>
    <row r="5308" spans="11:11" x14ac:dyDescent="0.2">
      <c r="K5308"/>
    </row>
    <row r="5309" spans="11:11" x14ac:dyDescent="0.2">
      <c r="K5309"/>
    </row>
    <row r="5310" spans="11:11" x14ac:dyDescent="0.2">
      <c r="K5310"/>
    </row>
    <row r="5311" spans="11:11" x14ac:dyDescent="0.2">
      <c r="K5311"/>
    </row>
    <row r="5312" spans="11:11" x14ac:dyDescent="0.2">
      <c r="K5312"/>
    </row>
    <row r="5313" spans="11:11" x14ac:dyDescent="0.2">
      <c r="K5313"/>
    </row>
    <row r="5314" spans="11:11" x14ac:dyDescent="0.2">
      <c r="K5314"/>
    </row>
    <row r="5315" spans="11:11" x14ac:dyDescent="0.2">
      <c r="K5315"/>
    </row>
    <row r="5316" spans="11:11" x14ac:dyDescent="0.2">
      <c r="K5316"/>
    </row>
    <row r="5317" spans="11:11" x14ac:dyDescent="0.2">
      <c r="K5317"/>
    </row>
    <row r="5318" spans="11:11" x14ac:dyDescent="0.2">
      <c r="K5318"/>
    </row>
    <row r="5319" spans="11:11" x14ac:dyDescent="0.2">
      <c r="K5319"/>
    </row>
    <row r="5320" spans="11:11" x14ac:dyDescent="0.2">
      <c r="K5320"/>
    </row>
    <row r="5321" spans="11:11" x14ac:dyDescent="0.2">
      <c r="K5321"/>
    </row>
    <row r="5322" spans="11:11" x14ac:dyDescent="0.2">
      <c r="K5322"/>
    </row>
    <row r="5323" spans="11:11" x14ac:dyDescent="0.2">
      <c r="K5323"/>
    </row>
    <row r="5324" spans="11:11" x14ac:dyDescent="0.2">
      <c r="K5324"/>
    </row>
    <row r="5325" spans="11:11" x14ac:dyDescent="0.2">
      <c r="K5325"/>
    </row>
    <row r="5326" spans="11:11" x14ac:dyDescent="0.2">
      <c r="K5326"/>
    </row>
    <row r="5327" spans="11:11" x14ac:dyDescent="0.2">
      <c r="K5327"/>
    </row>
    <row r="5328" spans="11:11" x14ac:dyDescent="0.2">
      <c r="K5328"/>
    </row>
    <row r="5329" spans="11:11" x14ac:dyDescent="0.2">
      <c r="K5329"/>
    </row>
    <row r="5330" spans="11:11" x14ac:dyDescent="0.2">
      <c r="K5330"/>
    </row>
    <row r="5331" spans="11:11" x14ac:dyDescent="0.2">
      <c r="K5331"/>
    </row>
    <row r="5332" spans="11:11" x14ac:dyDescent="0.2">
      <c r="K5332"/>
    </row>
    <row r="5333" spans="11:11" x14ac:dyDescent="0.2">
      <c r="K5333"/>
    </row>
    <row r="5334" spans="11:11" x14ac:dyDescent="0.2">
      <c r="K5334"/>
    </row>
    <row r="5335" spans="11:11" x14ac:dyDescent="0.2">
      <c r="K5335"/>
    </row>
    <row r="5336" spans="11:11" x14ac:dyDescent="0.2">
      <c r="K5336"/>
    </row>
    <row r="5337" spans="11:11" x14ac:dyDescent="0.2">
      <c r="K5337"/>
    </row>
    <row r="5338" spans="11:11" x14ac:dyDescent="0.2">
      <c r="K5338"/>
    </row>
    <row r="5339" spans="11:11" x14ac:dyDescent="0.2">
      <c r="K5339"/>
    </row>
    <row r="5340" spans="11:11" x14ac:dyDescent="0.2">
      <c r="K5340"/>
    </row>
    <row r="5341" spans="11:11" x14ac:dyDescent="0.2">
      <c r="K5341"/>
    </row>
    <row r="5342" spans="11:11" x14ac:dyDescent="0.2">
      <c r="K5342"/>
    </row>
    <row r="5343" spans="11:11" x14ac:dyDescent="0.2">
      <c r="K5343"/>
    </row>
    <row r="5344" spans="11:11" x14ac:dyDescent="0.2">
      <c r="K5344"/>
    </row>
    <row r="5345" spans="11:11" x14ac:dyDescent="0.2">
      <c r="K5345"/>
    </row>
    <row r="5346" spans="11:11" x14ac:dyDescent="0.2">
      <c r="K5346"/>
    </row>
    <row r="5347" spans="11:11" x14ac:dyDescent="0.2">
      <c r="K5347"/>
    </row>
    <row r="5348" spans="11:11" x14ac:dyDescent="0.2">
      <c r="K5348"/>
    </row>
    <row r="5349" spans="11:11" x14ac:dyDescent="0.2">
      <c r="K5349"/>
    </row>
    <row r="5350" spans="11:11" x14ac:dyDescent="0.2">
      <c r="K5350"/>
    </row>
    <row r="5351" spans="11:11" x14ac:dyDescent="0.2">
      <c r="K5351"/>
    </row>
    <row r="5352" spans="11:11" x14ac:dyDescent="0.2">
      <c r="K5352"/>
    </row>
    <row r="5353" spans="11:11" x14ac:dyDescent="0.2">
      <c r="K5353"/>
    </row>
    <row r="5354" spans="11:11" x14ac:dyDescent="0.2">
      <c r="K5354"/>
    </row>
    <row r="5355" spans="11:11" x14ac:dyDescent="0.2">
      <c r="K5355"/>
    </row>
    <row r="5356" spans="11:11" x14ac:dyDescent="0.2">
      <c r="K5356"/>
    </row>
    <row r="5357" spans="11:11" x14ac:dyDescent="0.2">
      <c r="K5357"/>
    </row>
    <row r="5358" spans="11:11" x14ac:dyDescent="0.2">
      <c r="K5358"/>
    </row>
    <row r="5359" spans="11:11" x14ac:dyDescent="0.2">
      <c r="K5359"/>
    </row>
    <row r="5360" spans="11:11" x14ac:dyDescent="0.2">
      <c r="K5360"/>
    </row>
    <row r="5361" spans="11:11" x14ac:dyDescent="0.2">
      <c r="K5361"/>
    </row>
    <row r="5362" spans="11:11" x14ac:dyDescent="0.2">
      <c r="K5362"/>
    </row>
    <row r="5363" spans="11:11" x14ac:dyDescent="0.2">
      <c r="K5363"/>
    </row>
    <row r="5364" spans="11:11" x14ac:dyDescent="0.2">
      <c r="K5364"/>
    </row>
    <row r="5365" spans="11:11" x14ac:dyDescent="0.2">
      <c r="K5365"/>
    </row>
    <row r="5366" spans="11:11" x14ac:dyDescent="0.2">
      <c r="K5366"/>
    </row>
    <row r="5367" spans="11:11" x14ac:dyDescent="0.2">
      <c r="K5367"/>
    </row>
    <row r="5368" spans="11:11" x14ac:dyDescent="0.2">
      <c r="K5368"/>
    </row>
    <row r="5369" spans="11:11" x14ac:dyDescent="0.2">
      <c r="K5369"/>
    </row>
    <row r="5370" spans="11:11" x14ac:dyDescent="0.2">
      <c r="K5370"/>
    </row>
    <row r="5371" spans="11:11" x14ac:dyDescent="0.2">
      <c r="K5371"/>
    </row>
    <row r="5372" spans="11:11" x14ac:dyDescent="0.2">
      <c r="K5372"/>
    </row>
    <row r="5373" spans="11:11" x14ac:dyDescent="0.2">
      <c r="K5373"/>
    </row>
    <row r="5374" spans="11:11" x14ac:dyDescent="0.2">
      <c r="K5374"/>
    </row>
    <row r="5375" spans="11:11" x14ac:dyDescent="0.2">
      <c r="K5375"/>
    </row>
    <row r="5376" spans="11:11" x14ac:dyDescent="0.2">
      <c r="K5376"/>
    </row>
    <row r="5377" spans="11:11" x14ac:dyDescent="0.2">
      <c r="K5377"/>
    </row>
    <row r="5378" spans="11:11" x14ac:dyDescent="0.2">
      <c r="K5378"/>
    </row>
    <row r="5379" spans="11:11" x14ac:dyDescent="0.2">
      <c r="K5379"/>
    </row>
    <row r="5380" spans="11:11" x14ac:dyDescent="0.2">
      <c r="K5380"/>
    </row>
    <row r="5381" spans="11:11" x14ac:dyDescent="0.2">
      <c r="K5381"/>
    </row>
    <row r="5382" spans="11:11" x14ac:dyDescent="0.2">
      <c r="K5382"/>
    </row>
    <row r="5383" spans="11:11" x14ac:dyDescent="0.2">
      <c r="K5383"/>
    </row>
    <row r="5384" spans="11:11" x14ac:dyDescent="0.2">
      <c r="K5384"/>
    </row>
    <row r="5385" spans="11:11" x14ac:dyDescent="0.2">
      <c r="K5385"/>
    </row>
    <row r="5386" spans="11:11" x14ac:dyDescent="0.2">
      <c r="K5386"/>
    </row>
    <row r="5387" spans="11:11" x14ac:dyDescent="0.2">
      <c r="K5387"/>
    </row>
    <row r="5388" spans="11:11" x14ac:dyDescent="0.2">
      <c r="K5388"/>
    </row>
    <row r="5389" spans="11:11" x14ac:dyDescent="0.2">
      <c r="K5389"/>
    </row>
    <row r="5390" spans="11:11" x14ac:dyDescent="0.2">
      <c r="K5390"/>
    </row>
    <row r="5391" spans="11:11" x14ac:dyDescent="0.2">
      <c r="K5391"/>
    </row>
    <row r="5392" spans="11:11" x14ac:dyDescent="0.2">
      <c r="K5392"/>
    </row>
    <row r="5393" spans="11:11" x14ac:dyDescent="0.2">
      <c r="K5393"/>
    </row>
    <row r="5394" spans="11:11" x14ac:dyDescent="0.2">
      <c r="K5394"/>
    </row>
    <row r="5395" spans="11:11" x14ac:dyDescent="0.2">
      <c r="K5395"/>
    </row>
    <row r="5396" spans="11:11" x14ac:dyDescent="0.2">
      <c r="K5396"/>
    </row>
    <row r="5397" spans="11:11" x14ac:dyDescent="0.2">
      <c r="K5397"/>
    </row>
    <row r="5398" spans="11:11" x14ac:dyDescent="0.2">
      <c r="K5398"/>
    </row>
    <row r="5399" spans="11:11" x14ac:dyDescent="0.2">
      <c r="K5399"/>
    </row>
    <row r="5400" spans="11:11" x14ac:dyDescent="0.2">
      <c r="K5400"/>
    </row>
    <row r="5401" spans="11:11" x14ac:dyDescent="0.2">
      <c r="K5401"/>
    </row>
    <row r="5402" spans="11:11" x14ac:dyDescent="0.2">
      <c r="K5402"/>
    </row>
    <row r="5403" spans="11:11" x14ac:dyDescent="0.2">
      <c r="K5403"/>
    </row>
    <row r="5404" spans="11:11" x14ac:dyDescent="0.2">
      <c r="K5404"/>
    </row>
    <row r="5405" spans="11:11" x14ac:dyDescent="0.2">
      <c r="K5405"/>
    </row>
    <row r="5406" spans="11:11" x14ac:dyDescent="0.2">
      <c r="K5406"/>
    </row>
    <row r="5407" spans="11:11" x14ac:dyDescent="0.2">
      <c r="K5407"/>
    </row>
    <row r="5408" spans="11:11" x14ac:dyDescent="0.2">
      <c r="K5408"/>
    </row>
    <row r="5409" spans="11:11" x14ac:dyDescent="0.2">
      <c r="K5409"/>
    </row>
    <row r="5410" spans="11:11" x14ac:dyDescent="0.2">
      <c r="K5410"/>
    </row>
    <row r="5411" spans="11:11" x14ac:dyDescent="0.2">
      <c r="K5411"/>
    </row>
    <row r="5412" spans="11:11" x14ac:dyDescent="0.2">
      <c r="K5412"/>
    </row>
    <row r="5413" spans="11:11" x14ac:dyDescent="0.2">
      <c r="K5413"/>
    </row>
    <row r="5414" spans="11:11" x14ac:dyDescent="0.2">
      <c r="K5414"/>
    </row>
    <row r="5415" spans="11:11" x14ac:dyDescent="0.2">
      <c r="K5415"/>
    </row>
    <row r="5416" spans="11:11" x14ac:dyDescent="0.2">
      <c r="K5416"/>
    </row>
    <row r="5417" spans="11:11" x14ac:dyDescent="0.2">
      <c r="K5417"/>
    </row>
    <row r="5418" spans="11:11" x14ac:dyDescent="0.2">
      <c r="K5418"/>
    </row>
    <row r="5419" spans="11:11" x14ac:dyDescent="0.2">
      <c r="K5419"/>
    </row>
    <row r="5420" spans="11:11" x14ac:dyDescent="0.2">
      <c r="K5420"/>
    </row>
    <row r="5421" spans="11:11" x14ac:dyDescent="0.2">
      <c r="K5421"/>
    </row>
    <row r="5422" spans="11:11" x14ac:dyDescent="0.2">
      <c r="K5422"/>
    </row>
    <row r="5423" spans="11:11" x14ac:dyDescent="0.2">
      <c r="K5423"/>
    </row>
    <row r="5424" spans="11:11" x14ac:dyDescent="0.2">
      <c r="K5424"/>
    </row>
    <row r="5425" spans="11:11" x14ac:dyDescent="0.2">
      <c r="K5425"/>
    </row>
    <row r="5426" spans="11:11" x14ac:dyDescent="0.2">
      <c r="K5426"/>
    </row>
    <row r="5427" spans="11:11" x14ac:dyDescent="0.2">
      <c r="K5427"/>
    </row>
    <row r="5428" spans="11:11" x14ac:dyDescent="0.2">
      <c r="K5428"/>
    </row>
    <row r="5429" spans="11:11" x14ac:dyDescent="0.2">
      <c r="K5429"/>
    </row>
    <row r="5430" spans="11:11" x14ac:dyDescent="0.2">
      <c r="K5430"/>
    </row>
    <row r="5431" spans="11:11" x14ac:dyDescent="0.2">
      <c r="K5431"/>
    </row>
    <row r="5432" spans="11:11" x14ac:dyDescent="0.2">
      <c r="K5432"/>
    </row>
    <row r="5433" spans="11:11" x14ac:dyDescent="0.2">
      <c r="K5433"/>
    </row>
    <row r="5434" spans="11:11" x14ac:dyDescent="0.2">
      <c r="K5434"/>
    </row>
    <row r="5435" spans="11:11" x14ac:dyDescent="0.2">
      <c r="K5435"/>
    </row>
    <row r="5436" spans="11:11" x14ac:dyDescent="0.2">
      <c r="K5436"/>
    </row>
    <row r="5437" spans="11:11" x14ac:dyDescent="0.2">
      <c r="K5437"/>
    </row>
    <row r="5438" spans="11:11" x14ac:dyDescent="0.2">
      <c r="K5438"/>
    </row>
    <row r="5439" spans="11:11" x14ac:dyDescent="0.2">
      <c r="K5439"/>
    </row>
    <row r="5440" spans="11:11" x14ac:dyDescent="0.2">
      <c r="K5440"/>
    </row>
    <row r="5441" spans="11:11" x14ac:dyDescent="0.2">
      <c r="K5441"/>
    </row>
    <row r="5442" spans="11:11" x14ac:dyDescent="0.2">
      <c r="K5442"/>
    </row>
    <row r="5443" spans="11:11" x14ac:dyDescent="0.2">
      <c r="K5443"/>
    </row>
    <row r="5444" spans="11:11" x14ac:dyDescent="0.2">
      <c r="K5444"/>
    </row>
    <row r="5445" spans="11:11" x14ac:dyDescent="0.2">
      <c r="K5445"/>
    </row>
    <row r="5446" spans="11:11" x14ac:dyDescent="0.2">
      <c r="K5446"/>
    </row>
    <row r="5447" spans="11:11" x14ac:dyDescent="0.2">
      <c r="K5447"/>
    </row>
    <row r="5448" spans="11:11" x14ac:dyDescent="0.2">
      <c r="K5448"/>
    </row>
    <row r="5449" spans="11:11" x14ac:dyDescent="0.2">
      <c r="K5449"/>
    </row>
    <row r="5450" spans="11:11" x14ac:dyDescent="0.2">
      <c r="K5450"/>
    </row>
    <row r="5451" spans="11:11" x14ac:dyDescent="0.2">
      <c r="K5451"/>
    </row>
    <row r="5452" spans="11:11" x14ac:dyDescent="0.2">
      <c r="K5452"/>
    </row>
    <row r="5453" spans="11:11" x14ac:dyDescent="0.2">
      <c r="K5453"/>
    </row>
    <row r="5454" spans="11:11" x14ac:dyDescent="0.2">
      <c r="K5454"/>
    </row>
    <row r="5455" spans="11:11" x14ac:dyDescent="0.2">
      <c r="K5455"/>
    </row>
    <row r="5456" spans="11:11" x14ac:dyDescent="0.2">
      <c r="K5456"/>
    </row>
    <row r="5457" spans="11:11" x14ac:dyDescent="0.2">
      <c r="K5457"/>
    </row>
    <row r="5458" spans="11:11" x14ac:dyDescent="0.2">
      <c r="K5458"/>
    </row>
    <row r="5459" spans="11:11" x14ac:dyDescent="0.2">
      <c r="K5459"/>
    </row>
    <row r="5460" spans="11:11" x14ac:dyDescent="0.2">
      <c r="K5460"/>
    </row>
    <row r="5461" spans="11:11" x14ac:dyDescent="0.2">
      <c r="K5461"/>
    </row>
    <row r="5462" spans="11:11" x14ac:dyDescent="0.2">
      <c r="K5462"/>
    </row>
    <row r="5463" spans="11:11" x14ac:dyDescent="0.2">
      <c r="K5463"/>
    </row>
    <row r="5464" spans="11:11" x14ac:dyDescent="0.2">
      <c r="K5464"/>
    </row>
    <row r="5465" spans="11:11" x14ac:dyDescent="0.2">
      <c r="K5465"/>
    </row>
    <row r="5466" spans="11:11" x14ac:dyDescent="0.2">
      <c r="K5466"/>
    </row>
    <row r="5467" spans="11:11" x14ac:dyDescent="0.2">
      <c r="K5467"/>
    </row>
    <row r="5468" spans="11:11" x14ac:dyDescent="0.2">
      <c r="K5468"/>
    </row>
    <row r="5469" spans="11:11" x14ac:dyDescent="0.2">
      <c r="K5469"/>
    </row>
    <row r="5470" spans="11:11" x14ac:dyDescent="0.2">
      <c r="K5470"/>
    </row>
    <row r="5471" spans="11:11" x14ac:dyDescent="0.2">
      <c r="K5471"/>
    </row>
    <row r="5472" spans="11:11" x14ac:dyDescent="0.2">
      <c r="K5472"/>
    </row>
    <row r="5473" spans="11:11" x14ac:dyDescent="0.2">
      <c r="K5473"/>
    </row>
    <row r="5474" spans="11:11" x14ac:dyDescent="0.2">
      <c r="K5474"/>
    </row>
    <row r="5475" spans="11:11" x14ac:dyDescent="0.2">
      <c r="K5475"/>
    </row>
    <row r="5476" spans="11:11" x14ac:dyDescent="0.2">
      <c r="K5476"/>
    </row>
    <row r="5477" spans="11:11" x14ac:dyDescent="0.2">
      <c r="K5477"/>
    </row>
    <row r="5478" spans="11:11" x14ac:dyDescent="0.2">
      <c r="K5478"/>
    </row>
    <row r="5479" spans="11:11" x14ac:dyDescent="0.2">
      <c r="K5479"/>
    </row>
    <row r="5480" spans="11:11" x14ac:dyDescent="0.2">
      <c r="K5480"/>
    </row>
    <row r="5481" spans="11:11" x14ac:dyDescent="0.2">
      <c r="K5481"/>
    </row>
    <row r="5482" spans="11:11" x14ac:dyDescent="0.2">
      <c r="K5482"/>
    </row>
    <row r="5483" spans="11:11" x14ac:dyDescent="0.2">
      <c r="K5483"/>
    </row>
    <row r="5484" spans="11:11" x14ac:dyDescent="0.2">
      <c r="K5484"/>
    </row>
    <row r="5485" spans="11:11" x14ac:dyDescent="0.2">
      <c r="K5485"/>
    </row>
    <row r="5486" spans="11:11" x14ac:dyDescent="0.2">
      <c r="K5486"/>
    </row>
    <row r="5487" spans="11:11" x14ac:dyDescent="0.2">
      <c r="K5487"/>
    </row>
    <row r="5488" spans="11:11" x14ac:dyDescent="0.2">
      <c r="K5488"/>
    </row>
    <row r="5489" spans="11:11" x14ac:dyDescent="0.2">
      <c r="K5489"/>
    </row>
    <row r="5490" spans="11:11" x14ac:dyDescent="0.2">
      <c r="K5490"/>
    </row>
    <row r="5491" spans="11:11" x14ac:dyDescent="0.2">
      <c r="K5491"/>
    </row>
    <row r="5492" spans="11:11" x14ac:dyDescent="0.2">
      <c r="K5492"/>
    </row>
    <row r="5493" spans="11:11" x14ac:dyDescent="0.2">
      <c r="K5493"/>
    </row>
    <row r="5494" spans="11:11" x14ac:dyDescent="0.2">
      <c r="K5494"/>
    </row>
    <row r="5495" spans="11:11" x14ac:dyDescent="0.2">
      <c r="K5495"/>
    </row>
    <row r="5496" spans="11:11" x14ac:dyDescent="0.2">
      <c r="K5496"/>
    </row>
    <row r="5497" spans="11:11" x14ac:dyDescent="0.2">
      <c r="K5497"/>
    </row>
    <row r="5498" spans="11:11" x14ac:dyDescent="0.2">
      <c r="K5498"/>
    </row>
    <row r="5499" spans="11:11" x14ac:dyDescent="0.2">
      <c r="K5499"/>
    </row>
    <row r="5500" spans="11:11" x14ac:dyDescent="0.2">
      <c r="K5500"/>
    </row>
    <row r="5501" spans="11:11" x14ac:dyDescent="0.2">
      <c r="K5501"/>
    </row>
    <row r="5502" spans="11:11" x14ac:dyDescent="0.2">
      <c r="K5502"/>
    </row>
    <row r="5503" spans="11:11" x14ac:dyDescent="0.2">
      <c r="K5503"/>
    </row>
    <row r="5504" spans="11:11" x14ac:dyDescent="0.2">
      <c r="K5504"/>
    </row>
    <row r="5505" spans="11:11" x14ac:dyDescent="0.2">
      <c r="K5505"/>
    </row>
    <row r="5506" spans="11:11" x14ac:dyDescent="0.2">
      <c r="K5506"/>
    </row>
    <row r="5507" spans="11:11" x14ac:dyDescent="0.2">
      <c r="K5507"/>
    </row>
    <row r="5508" spans="11:11" x14ac:dyDescent="0.2">
      <c r="K5508"/>
    </row>
    <row r="5509" spans="11:11" x14ac:dyDescent="0.2">
      <c r="K5509"/>
    </row>
    <row r="5510" spans="11:11" x14ac:dyDescent="0.2">
      <c r="K5510"/>
    </row>
    <row r="5511" spans="11:11" x14ac:dyDescent="0.2">
      <c r="K5511"/>
    </row>
    <row r="5512" spans="11:11" x14ac:dyDescent="0.2">
      <c r="K5512"/>
    </row>
    <row r="5513" spans="11:11" x14ac:dyDescent="0.2">
      <c r="K5513"/>
    </row>
    <row r="5514" spans="11:11" x14ac:dyDescent="0.2">
      <c r="K5514"/>
    </row>
    <row r="5515" spans="11:11" x14ac:dyDescent="0.2">
      <c r="K5515"/>
    </row>
    <row r="5516" spans="11:11" x14ac:dyDescent="0.2">
      <c r="K5516"/>
    </row>
    <row r="5517" spans="11:11" x14ac:dyDescent="0.2">
      <c r="K5517"/>
    </row>
    <row r="5518" spans="11:11" x14ac:dyDescent="0.2">
      <c r="K5518"/>
    </row>
    <row r="5519" spans="11:11" x14ac:dyDescent="0.2">
      <c r="K5519"/>
    </row>
    <row r="5520" spans="11:11" x14ac:dyDescent="0.2">
      <c r="K5520"/>
    </row>
    <row r="5521" spans="11:11" x14ac:dyDescent="0.2">
      <c r="K5521"/>
    </row>
    <row r="5522" spans="11:11" x14ac:dyDescent="0.2">
      <c r="K5522"/>
    </row>
    <row r="5523" spans="11:11" x14ac:dyDescent="0.2">
      <c r="K5523"/>
    </row>
    <row r="5524" spans="11:11" x14ac:dyDescent="0.2">
      <c r="K5524"/>
    </row>
    <row r="5525" spans="11:11" x14ac:dyDescent="0.2">
      <c r="K5525"/>
    </row>
    <row r="5526" spans="11:11" x14ac:dyDescent="0.2">
      <c r="K5526"/>
    </row>
    <row r="5527" spans="11:11" x14ac:dyDescent="0.2">
      <c r="K5527"/>
    </row>
    <row r="5528" spans="11:11" x14ac:dyDescent="0.2">
      <c r="K5528"/>
    </row>
    <row r="5529" spans="11:11" x14ac:dyDescent="0.2">
      <c r="K5529"/>
    </row>
    <row r="5530" spans="11:11" x14ac:dyDescent="0.2">
      <c r="K5530"/>
    </row>
    <row r="5531" spans="11:11" x14ac:dyDescent="0.2">
      <c r="K5531"/>
    </row>
    <row r="5532" spans="11:11" x14ac:dyDescent="0.2">
      <c r="K5532"/>
    </row>
    <row r="5533" spans="11:11" x14ac:dyDescent="0.2">
      <c r="K5533"/>
    </row>
    <row r="5534" spans="11:11" x14ac:dyDescent="0.2">
      <c r="K5534"/>
    </row>
    <row r="5535" spans="11:11" x14ac:dyDescent="0.2">
      <c r="K5535"/>
    </row>
    <row r="5536" spans="11:11" x14ac:dyDescent="0.2">
      <c r="K5536"/>
    </row>
    <row r="5537" spans="11:11" x14ac:dyDescent="0.2">
      <c r="K5537"/>
    </row>
    <row r="5538" spans="11:11" x14ac:dyDescent="0.2">
      <c r="K5538"/>
    </row>
    <row r="5539" spans="11:11" x14ac:dyDescent="0.2">
      <c r="K5539"/>
    </row>
    <row r="5540" spans="11:11" x14ac:dyDescent="0.2">
      <c r="K5540"/>
    </row>
    <row r="5541" spans="11:11" x14ac:dyDescent="0.2">
      <c r="K5541"/>
    </row>
    <row r="5542" spans="11:11" x14ac:dyDescent="0.2">
      <c r="K5542"/>
    </row>
    <row r="5543" spans="11:11" x14ac:dyDescent="0.2">
      <c r="K5543"/>
    </row>
    <row r="5544" spans="11:11" x14ac:dyDescent="0.2">
      <c r="K5544"/>
    </row>
    <row r="5545" spans="11:11" x14ac:dyDescent="0.2">
      <c r="K5545"/>
    </row>
    <row r="5546" spans="11:11" x14ac:dyDescent="0.2">
      <c r="K5546"/>
    </row>
    <row r="5547" spans="11:11" x14ac:dyDescent="0.2">
      <c r="K5547"/>
    </row>
    <row r="5548" spans="11:11" x14ac:dyDescent="0.2">
      <c r="K5548"/>
    </row>
    <row r="5549" spans="11:11" x14ac:dyDescent="0.2">
      <c r="K5549"/>
    </row>
    <row r="5550" spans="11:11" x14ac:dyDescent="0.2">
      <c r="K5550"/>
    </row>
    <row r="5551" spans="11:11" x14ac:dyDescent="0.2">
      <c r="K5551"/>
    </row>
    <row r="5552" spans="11:11" x14ac:dyDescent="0.2">
      <c r="K5552"/>
    </row>
    <row r="5553" spans="11:11" x14ac:dyDescent="0.2">
      <c r="K5553"/>
    </row>
    <row r="5554" spans="11:11" x14ac:dyDescent="0.2">
      <c r="K5554"/>
    </row>
    <row r="5555" spans="11:11" x14ac:dyDescent="0.2">
      <c r="K5555"/>
    </row>
    <row r="5556" spans="11:11" x14ac:dyDescent="0.2">
      <c r="K5556"/>
    </row>
    <row r="5557" spans="11:11" x14ac:dyDescent="0.2">
      <c r="K5557"/>
    </row>
    <row r="5558" spans="11:11" x14ac:dyDescent="0.2">
      <c r="K5558"/>
    </row>
    <row r="5559" spans="11:11" x14ac:dyDescent="0.2">
      <c r="K5559"/>
    </row>
    <row r="5560" spans="11:11" x14ac:dyDescent="0.2">
      <c r="K5560"/>
    </row>
    <row r="5561" spans="11:11" x14ac:dyDescent="0.2">
      <c r="K5561"/>
    </row>
    <row r="5562" spans="11:11" x14ac:dyDescent="0.2">
      <c r="K5562"/>
    </row>
    <row r="5563" spans="11:11" x14ac:dyDescent="0.2">
      <c r="K5563"/>
    </row>
    <row r="5564" spans="11:11" x14ac:dyDescent="0.2">
      <c r="K5564"/>
    </row>
    <row r="5565" spans="11:11" x14ac:dyDescent="0.2">
      <c r="K5565"/>
    </row>
    <row r="5566" spans="11:11" x14ac:dyDescent="0.2">
      <c r="K5566"/>
    </row>
    <row r="5567" spans="11:11" x14ac:dyDescent="0.2">
      <c r="K5567"/>
    </row>
    <row r="5568" spans="11:11" x14ac:dyDescent="0.2">
      <c r="K5568"/>
    </row>
    <row r="5569" spans="11:11" x14ac:dyDescent="0.2">
      <c r="K5569"/>
    </row>
    <row r="5570" spans="11:11" x14ac:dyDescent="0.2">
      <c r="K5570"/>
    </row>
    <row r="5571" spans="11:11" x14ac:dyDescent="0.2">
      <c r="K5571"/>
    </row>
    <row r="5572" spans="11:11" x14ac:dyDescent="0.2">
      <c r="K5572"/>
    </row>
    <row r="5573" spans="11:11" x14ac:dyDescent="0.2">
      <c r="K5573"/>
    </row>
    <row r="5574" spans="11:11" x14ac:dyDescent="0.2">
      <c r="K5574"/>
    </row>
    <row r="5575" spans="11:11" x14ac:dyDescent="0.2">
      <c r="K5575"/>
    </row>
    <row r="5576" spans="11:11" x14ac:dyDescent="0.2">
      <c r="K5576"/>
    </row>
    <row r="5577" spans="11:11" x14ac:dyDescent="0.2">
      <c r="K5577"/>
    </row>
    <row r="5578" spans="11:11" x14ac:dyDescent="0.2">
      <c r="K5578"/>
    </row>
    <row r="5579" spans="11:11" x14ac:dyDescent="0.2">
      <c r="K5579"/>
    </row>
    <row r="5580" spans="11:11" x14ac:dyDescent="0.2">
      <c r="K5580"/>
    </row>
    <row r="5581" spans="11:11" x14ac:dyDescent="0.2">
      <c r="K5581"/>
    </row>
    <row r="5582" spans="11:11" x14ac:dyDescent="0.2">
      <c r="K5582"/>
    </row>
    <row r="5583" spans="11:11" x14ac:dyDescent="0.2">
      <c r="K5583"/>
    </row>
    <row r="5584" spans="11:11" x14ac:dyDescent="0.2">
      <c r="K5584"/>
    </row>
    <row r="5585" spans="11:11" x14ac:dyDescent="0.2">
      <c r="K5585"/>
    </row>
    <row r="5586" spans="11:11" x14ac:dyDescent="0.2">
      <c r="K5586"/>
    </row>
    <row r="5587" spans="11:11" x14ac:dyDescent="0.2">
      <c r="K5587"/>
    </row>
    <row r="5588" spans="11:11" x14ac:dyDescent="0.2">
      <c r="K5588"/>
    </row>
    <row r="5589" spans="11:11" x14ac:dyDescent="0.2">
      <c r="K5589"/>
    </row>
    <row r="5590" spans="11:11" x14ac:dyDescent="0.2">
      <c r="K5590"/>
    </row>
    <row r="5591" spans="11:11" x14ac:dyDescent="0.2">
      <c r="K5591"/>
    </row>
    <row r="5592" spans="11:11" x14ac:dyDescent="0.2">
      <c r="K5592"/>
    </row>
    <row r="5593" spans="11:11" x14ac:dyDescent="0.2">
      <c r="K5593"/>
    </row>
    <row r="5594" spans="11:11" x14ac:dyDescent="0.2">
      <c r="K5594"/>
    </row>
    <row r="5595" spans="11:11" x14ac:dyDescent="0.2">
      <c r="K5595"/>
    </row>
    <row r="5596" spans="11:11" x14ac:dyDescent="0.2">
      <c r="K5596"/>
    </row>
    <row r="5597" spans="11:11" x14ac:dyDescent="0.2">
      <c r="K5597"/>
    </row>
    <row r="5598" spans="11:11" x14ac:dyDescent="0.2">
      <c r="K5598"/>
    </row>
    <row r="5599" spans="11:11" x14ac:dyDescent="0.2">
      <c r="K5599"/>
    </row>
    <row r="5600" spans="11:11" x14ac:dyDescent="0.2">
      <c r="K5600"/>
    </row>
    <row r="5601" spans="11:11" x14ac:dyDescent="0.2">
      <c r="K5601"/>
    </row>
    <row r="5602" spans="11:11" x14ac:dyDescent="0.2">
      <c r="K5602"/>
    </row>
    <row r="5603" spans="11:11" x14ac:dyDescent="0.2">
      <c r="K5603"/>
    </row>
    <row r="5604" spans="11:11" x14ac:dyDescent="0.2">
      <c r="K5604"/>
    </row>
    <row r="5605" spans="11:11" x14ac:dyDescent="0.2">
      <c r="K5605"/>
    </row>
    <row r="5606" spans="11:11" x14ac:dyDescent="0.2">
      <c r="K5606"/>
    </row>
    <row r="5607" spans="11:11" x14ac:dyDescent="0.2">
      <c r="K5607"/>
    </row>
    <row r="5608" spans="11:11" x14ac:dyDescent="0.2">
      <c r="K5608"/>
    </row>
    <row r="5609" spans="11:11" x14ac:dyDescent="0.2">
      <c r="K5609"/>
    </row>
    <row r="5610" spans="11:11" x14ac:dyDescent="0.2">
      <c r="K5610"/>
    </row>
    <row r="5611" spans="11:11" x14ac:dyDescent="0.2">
      <c r="K5611"/>
    </row>
    <row r="5612" spans="11:11" x14ac:dyDescent="0.2">
      <c r="K5612"/>
    </row>
    <row r="5613" spans="11:11" x14ac:dyDescent="0.2">
      <c r="K5613"/>
    </row>
    <row r="5614" spans="11:11" x14ac:dyDescent="0.2">
      <c r="K5614"/>
    </row>
    <row r="5615" spans="11:11" x14ac:dyDescent="0.2">
      <c r="K5615"/>
    </row>
    <row r="5616" spans="11:11" x14ac:dyDescent="0.2">
      <c r="K5616"/>
    </row>
    <row r="5617" spans="11:11" x14ac:dyDescent="0.2">
      <c r="K5617"/>
    </row>
    <row r="5618" spans="11:11" x14ac:dyDescent="0.2">
      <c r="K5618"/>
    </row>
    <row r="5619" spans="11:11" x14ac:dyDescent="0.2">
      <c r="K5619"/>
    </row>
    <row r="5620" spans="11:11" x14ac:dyDescent="0.2">
      <c r="K5620"/>
    </row>
    <row r="5621" spans="11:11" x14ac:dyDescent="0.2">
      <c r="K5621"/>
    </row>
    <row r="5622" spans="11:11" x14ac:dyDescent="0.2">
      <c r="K5622"/>
    </row>
    <row r="5623" spans="11:11" x14ac:dyDescent="0.2">
      <c r="K5623"/>
    </row>
    <row r="5624" spans="11:11" x14ac:dyDescent="0.2">
      <c r="K5624"/>
    </row>
    <row r="5625" spans="11:11" x14ac:dyDescent="0.2">
      <c r="K5625"/>
    </row>
    <row r="5626" spans="11:11" x14ac:dyDescent="0.2">
      <c r="K5626"/>
    </row>
    <row r="5627" spans="11:11" x14ac:dyDescent="0.2">
      <c r="K5627"/>
    </row>
    <row r="5628" spans="11:11" x14ac:dyDescent="0.2">
      <c r="K5628"/>
    </row>
    <row r="5629" spans="11:11" x14ac:dyDescent="0.2">
      <c r="K5629"/>
    </row>
    <row r="5630" spans="11:11" x14ac:dyDescent="0.2">
      <c r="K5630"/>
    </row>
    <row r="5631" spans="11:11" x14ac:dyDescent="0.2">
      <c r="K5631"/>
    </row>
    <row r="5632" spans="11:11" x14ac:dyDescent="0.2">
      <c r="K5632"/>
    </row>
    <row r="5633" spans="11:11" x14ac:dyDescent="0.2">
      <c r="K5633"/>
    </row>
    <row r="5634" spans="11:11" x14ac:dyDescent="0.2">
      <c r="K5634"/>
    </row>
    <row r="5635" spans="11:11" x14ac:dyDescent="0.2">
      <c r="K5635"/>
    </row>
    <row r="5636" spans="11:11" x14ac:dyDescent="0.2">
      <c r="K5636"/>
    </row>
    <row r="5637" spans="11:11" x14ac:dyDescent="0.2">
      <c r="K5637"/>
    </row>
    <row r="5638" spans="11:11" x14ac:dyDescent="0.2">
      <c r="K5638"/>
    </row>
    <row r="5639" spans="11:11" x14ac:dyDescent="0.2">
      <c r="K5639"/>
    </row>
    <row r="5640" spans="11:11" x14ac:dyDescent="0.2">
      <c r="K5640"/>
    </row>
    <row r="5641" spans="11:11" x14ac:dyDescent="0.2">
      <c r="K5641"/>
    </row>
    <row r="5642" spans="11:11" x14ac:dyDescent="0.2">
      <c r="K5642"/>
    </row>
    <row r="5643" spans="11:11" x14ac:dyDescent="0.2">
      <c r="K5643"/>
    </row>
    <row r="5644" spans="11:11" x14ac:dyDescent="0.2">
      <c r="K5644"/>
    </row>
    <row r="5645" spans="11:11" x14ac:dyDescent="0.2">
      <c r="K5645"/>
    </row>
    <row r="5646" spans="11:11" x14ac:dyDescent="0.2">
      <c r="K5646"/>
    </row>
    <row r="5647" spans="11:11" x14ac:dyDescent="0.2">
      <c r="K5647"/>
    </row>
    <row r="5648" spans="11:11" x14ac:dyDescent="0.2">
      <c r="K5648"/>
    </row>
    <row r="5649" spans="11:11" x14ac:dyDescent="0.2">
      <c r="K5649"/>
    </row>
    <row r="5650" spans="11:11" x14ac:dyDescent="0.2">
      <c r="K5650"/>
    </row>
    <row r="5651" spans="11:11" x14ac:dyDescent="0.2">
      <c r="K5651"/>
    </row>
    <row r="5652" spans="11:11" x14ac:dyDescent="0.2">
      <c r="K5652"/>
    </row>
    <row r="5653" spans="11:11" x14ac:dyDescent="0.2">
      <c r="K5653"/>
    </row>
    <row r="5654" spans="11:11" x14ac:dyDescent="0.2">
      <c r="K5654"/>
    </row>
    <row r="5655" spans="11:11" x14ac:dyDescent="0.2">
      <c r="K5655"/>
    </row>
    <row r="5656" spans="11:11" x14ac:dyDescent="0.2">
      <c r="K5656"/>
    </row>
    <row r="5657" spans="11:11" x14ac:dyDescent="0.2">
      <c r="K5657"/>
    </row>
    <row r="5658" spans="11:11" x14ac:dyDescent="0.2">
      <c r="K5658"/>
    </row>
    <row r="5659" spans="11:11" x14ac:dyDescent="0.2">
      <c r="K5659"/>
    </row>
    <row r="5660" spans="11:11" x14ac:dyDescent="0.2">
      <c r="K5660"/>
    </row>
    <row r="5661" spans="11:11" x14ac:dyDescent="0.2">
      <c r="K5661"/>
    </row>
    <row r="5662" spans="11:11" x14ac:dyDescent="0.2">
      <c r="K5662"/>
    </row>
    <row r="5663" spans="11:11" x14ac:dyDescent="0.2">
      <c r="K5663"/>
    </row>
    <row r="5664" spans="11:11" x14ac:dyDescent="0.2">
      <c r="K5664"/>
    </row>
    <row r="5665" spans="11:11" x14ac:dyDescent="0.2">
      <c r="K5665"/>
    </row>
    <row r="5666" spans="11:11" x14ac:dyDescent="0.2">
      <c r="K5666"/>
    </row>
    <row r="5667" spans="11:11" x14ac:dyDescent="0.2">
      <c r="K5667"/>
    </row>
    <row r="5668" spans="11:11" x14ac:dyDescent="0.2">
      <c r="K5668"/>
    </row>
    <row r="5669" spans="11:11" x14ac:dyDescent="0.2">
      <c r="K5669"/>
    </row>
    <row r="5670" spans="11:11" x14ac:dyDescent="0.2">
      <c r="K5670"/>
    </row>
    <row r="5671" spans="11:11" x14ac:dyDescent="0.2">
      <c r="K5671"/>
    </row>
    <row r="5672" spans="11:11" x14ac:dyDescent="0.2">
      <c r="K5672"/>
    </row>
    <row r="5673" spans="11:11" x14ac:dyDescent="0.2">
      <c r="K5673"/>
    </row>
    <row r="5674" spans="11:11" x14ac:dyDescent="0.2">
      <c r="K5674"/>
    </row>
    <row r="5675" spans="11:11" x14ac:dyDescent="0.2">
      <c r="K5675"/>
    </row>
    <row r="5676" spans="11:11" x14ac:dyDescent="0.2">
      <c r="K5676"/>
    </row>
    <row r="5677" spans="11:11" x14ac:dyDescent="0.2">
      <c r="K5677"/>
    </row>
    <row r="5678" spans="11:11" x14ac:dyDescent="0.2">
      <c r="K5678"/>
    </row>
    <row r="5679" spans="11:11" x14ac:dyDescent="0.2">
      <c r="K5679"/>
    </row>
    <row r="5680" spans="11:11" x14ac:dyDescent="0.2">
      <c r="K5680"/>
    </row>
    <row r="5681" spans="11:11" x14ac:dyDescent="0.2">
      <c r="K5681"/>
    </row>
    <row r="5682" spans="11:11" x14ac:dyDescent="0.2">
      <c r="K5682"/>
    </row>
    <row r="5683" spans="11:11" x14ac:dyDescent="0.2">
      <c r="K5683"/>
    </row>
    <row r="5684" spans="11:11" x14ac:dyDescent="0.2">
      <c r="K5684"/>
    </row>
    <row r="5685" spans="11:11" x14ac:dyDescent="0.2">
      <c r="K5685"/>
    </row>
    <row r="5686" spans="11:11" x14ac:dyDescent="0.2">
      <c r="K5686"/>
    </row>
    <row r="5687" spans="11:11" x14ac:dyDescent="0.2">
      <c r="K5687"/>
    </row>
    <row r="5688" spans="11:11" x14ac:dyDescent="0.2">
      <c r="K5688"/>
    </row>
    <row r="5689" spans="11:11" x14ac:dyDescent="0.2">
      <c r="K5689"/>
    </row>
    <row r="5690" spans="11:11" x14ac:dyDescent="0.2">
      <c r="K5690"/>
    </row>
    <row r="5691" spans="11:11" x14ac:dyDescent="0.2">
      <c r="K5691"/>
    </row>
    <row r="5692" spans="11:11" x14ac:dyDescent="0.2">
      <c r="K5692"/>
    </row>
    <row r="5693" spans="11:11" x14ac:dyDescent="0.2">
      <c r="K5693"/>
    </row>
    <row r="5694" spans="11:11" x14ac:dyDescent="0.2">
      <c r="K5694"/>
    </row>
    <row r="5695" spans="11:11" x14ac:dyDescent="0.2">
      <c r="K5695"/>
    </row>
    <row r="5696" spans="11:11" x14ac:dyDescent="0.2">
      <c r="K5696"/>
    </row>
    <row r="5697" spans="11:11" x14ac:dyDescent="0.2">
      <c r="K5697"/>
    </row>
    <row r="5698" spans="11:11" x14ac:dyDescent="0.2">
      <c r="K5698"/>
    </row>
    <row r="5699" spans="11:11" x14ac:dyDescent="0.2">
      <c r="K5699"/>
    </row>
    <row r="5700" spans="11:11" x14ac:dyDescent="0.2">
      <c r="K5700"/>
    </row>
    <row r="5701" spans="11:11" x14ac:dyDescent="0.2">
      <c r="K5701"/>
    </row>
    <row r="5702" spans="11:11" x14ac:dyDescent="0.2">
      <c r="K5702"/>
    </row>
    <row r="5703" spans="11:11" x14ac:dyDescent="0.2">
      <c r="K5703"/>
    </row>
    <row r="5704" spans="11:11" x14ac:dyDescent="0.2">
      <c r="K5704"/>
    </row>
    <row r="5705" spans="11:11" x14ac:dyDescent="0.2">
      <c r="K5705"/>
    </row>
    <row r="5706" spans="11:11" x14ac:dyDescent="0.2">
      <c r="K5706"/>
    </row>
    <row r="5707" spans="11:11" x14ac:dyDescent="0.2">
      <c r="K5707"/>
    </row>
    <row r="5708" spans="11:11" x14ac:dyDescent="0.2">
      <c r="K5708"/>
    </row>
    <row r="5709" spans="11:11" x14ac:dyDescent="0.2">
      <c r="K5709"/>
    </row>
    <row r="5710" spans="11:11" x14ac:dyDescent="0.2">
      <c r="K5710"/>
    </row>
    <row r="5711" spans="11:11" x14ac:dyDescent="0.2">
      <c r="K5711"/>
    </row>
    <row r="5712" spans="11:11" x14ac:dyDescent="0.2">
      <c r="K5712"/>
    </row>
    <row r="5713" spans="11:11" x14ac:dyDescent="0.2">
      <c r="K5713"/>
    </row>
    <row r="5714" spans="11:11" x14ac:dyDescent="0.2">
      <c r="K5714"/>
    </row>
    <row r="5715" spans="11:11" x14ac:dyDescent="0.2">
      <c r="K5715"/>
    </row>
    <row r="5716" spans="11:11" x14ac:dyDescent="0.2">
      <c r="K5716"/>
    </row>
    <row r="5717" spans="11:11" x14ac:dyDescent="0.2">
      <c r="K5717"/>
    </row>
    <row r="5718" spans="11:11" x14ac:dyDescent="0.2">
      <c r="K5718"/>
    </row>
    <row r="5719" spans="11:11" x14ac:dyDescent="0.2">
      <c r="K5719"/>
    </row>
    <row r="5720" spans="11:11" x14ac:dyDescent="0.2">
      <c r="K5720"/>
    </row>
    <row r="5721" spans="11:11" x14ac:dyDescent="0.2">
      <c r="K5721"/>
    </row>
    <row r="5722" spans="11:11" x14ac:dyDescent="0.2">
      <c r="K5722"/>
    </row>
    <row r="5723" spans="11:11" x14ac:dyDescent="0.2">
      <c r="K5723"/>
    </row>
    <row r="5724" spans="11:11" x14ac:dyDescent="0.2">
      <c r="K5724"/>
    </row>
    <row r="5725" spans="11:11" x14ac:dyDescent="0.2">
      <c r="K5725"/>
    </row>
    <row r="5726" spans="11:11" x14ac:dyDescent="0.2">
      <c r="K5726"/>
    </row>
    <row r="5727" spans="11:11" x14ac:dyDescent="0.2">
      <c r="K5727"/>
    </row>
    <row r="5728" spans="11:11" x14ac:dyDescent="0.2">
      <c r="K5728"/>
    </row>
    <row r="5729" spans="11:11" x14ac:dyDescent="0.2">
      <c r="K5729"/>
    </row>
    <row r="5730" spans="11:11" x14ac:dyDescent="0.2">
      <c r="K5730"/>
    </row>
    <row r="5731" spans="11:11" x14ac:dyDescent="0.2">
      <c r="K5731"/>
    </row>
    <row r="5732" spans="11:11" x14ac:dyDescent="0.2">
      <c r="K5732"/>
    </row>
    <row r="5733" spans="11:11" x14ac:dyDescent="0.2">
      <c r="K5733"/>
    </row>
    <row r="5734" spans="11:11" x14ac:dyDescent="0.2">
      <c r="K5734"/>
    </row>
    <row r="5735" spans="11:11" x14ac:dyDescent="0.2">
      <c r="K5735"/>
    </row>
    <row r="5736" spans="11:11" x14ac:dyDescent="0.2">
      <c r="K5736"/>
    </row>
    <row r="5737" spans="11:11" x14ac:dyDescent="0.2">
      <c r="K5737"/>
    </row>
    <row r="5738" spans="11:11" x14ac:dyDescent="0.2">
      <c r="K5738"/>
    </row>
    <row r="5739" spans="11:11" x14ac:dyDescent="0.2">
      <c r="K5739"/>
    </row>
    <row r="5740" spans="11:11" x14ac:dyDescent="0.2">
      <c r="K5740"/>
    </row>
    <row r="5741" spans="11:11" x14ac:dyDescent="0.2">
      <c r="K5741"/>
    </row>
    <row r="5742" spans="11:11" x14ac:dyDescent="0.2">
      <c r="K5742"/>
    </row>
    <row r="5743" spans="11:11" x14ac:dyDescent="0.2">
      <c r="K5743"/>
    </row>
    <row r="5744" spans="11:11" x14ac:dyDescent="0.2">
      <c r="K5744"/>
    </row>
    <row r="5745" spans="11:11" x14ac:dyDescent="0.2">
      <c r="K5745"/>
    </row>
    <row r="5746" spans="11:11" x14ac:dyDescent="0.2">
      <c r="K5746"/>
    </row>
    <row r="5747" spans="11:11" x14ac:dyDescent="0.2">
      <c r="K5747"/>
    </row>
    <row r="5748" spans="11:11" x14ac:dyDescent="0.2">
      <c r="K5748"/>
    </row>
    <row r="5749" spans="11:11" x14ac:dyDescent="0.2">
      <c r="K5749"/>
    </row>
    <row r="5750" spans="11:11" x14ac:dyDescent="0.2">
      <c r="K5750"/>
    </row>
    <row r="5751" spans="11:11" x14ac:dyDescent="0.2">
      <c r="K5751"/>
    </row>
    <row r="5752" spans="11:11" x14ac:dyDescent="0.2">
      <c r="K5752"/>
    </row>
    <row r="5753" spans="11:11" x14ac:dyDescent="0.2">
      <c r="K5753"/>
    </row>
    <row r="5754" spans="11:11" x14ac:dyDescent="0.2">
      <c r="K5754"/>
    </row>
    <row r="5755" spans="11:11" x14ac:dyDescent="0.2">
      <c r="K5755"/>
    </row>
    <row r="5756" spans="11:11" x14ac:dyDescent="0.2">
      <c r="K5756"/>
    </row>
    <row r="5757" spans="11:11" x14ac:dyDescent="0.2">
      <c r="K5757"/>
    </row>
    <row r="5758" spans="11:11" x14ac:dyDescent="0.2">
      <c r="K5758"/>
    </row>
    <row r="5759" spans="11:11" x14ac:dyDescent="0.2">
      <c r="K5759"/>
    </row>
    <row r="5760" spans="11:11" x14ac:dyDescent="0.2">
      <c r="K5760"/>
    </row>
    <row r="5761" spans="11:11" x14ac:dyDescent="0.2">
      <c r="K5761"/>
    </row>
    <row r="5762" spans="11:11" x14ac:dyDescent="0.2">
      <c r="K5762"/>
    </row>
    <row r="5763" spans="11:11" x14ac:dyDescent="0.2">
      <c r="K5763"/>
    </row>
    <row r="5764" spans="11:11" x14ac:dyDescent="0.2">
      <c r="K5764"/>
    </row>
    <row r="5765" spans="11:11" x14ac:dyDescent="0.2">
      <c r="K5765"/>
    </row>
    <row r="5766" spans="11:11" x14ac:dyDescent="0.2">
      <c r="K5766"/>
    </row>
    <row r="5767" spans="11:11" x14ac:dyDescent="0.2">
      <c r="K5767"/>
    </row>
    <row r="5768" spans="11:11" x14ac:dyDescent="0.2">
      <c r="K5768"/>
    </row>
    <row r="5769" spans="11:11" x14ac:dyDescent="0.2">
      <c r="K5769"/>
    </row>
    <row r="5770" spans="11:11" x14ac:dyDescent="0.2">
      <c r="K5770"/>
    </row>
    <row r="5771" spans="11:11" x14ac:dyDescent="0.2">
      <c r="K5771"/>
    </row>
    <row r="5772" spans="11:11" x14ac:dyDescent="0.2">
      <c r="K5772"/>
    </row>
    <row r="5773" spans="11:11" x14ac:dyDescent="0.2">
      <c r="K5773"/>
    </row>
    <row r="5774" spans="11:11" x14ac:dyDescent="0.2">
      <c r="K5774"/>
    </row>
    <row r="5775" spans="11:11" x14ac:dyDescent="0.2">
      <c r="K5775"/>
    </row>
    <row r="5776" spans="11:11" x14ac:dyDescent="0.2">
      <c r="K5776"/>
    </row>
    <row r="5777" spans="11:11" x14ac:dyDescent="0.2">
      <c r="K5777"/>
    </row>
    <row r="5778" spans="11:11" x14ac:dyDescent="0.2">
      <c r="K5778"/>
    </row>
    <row r="5779" spans="11:11" x14ac:dyDescent="0.2">
      <c r="K5779"/>
    </row>
    <row r="5780" spans="11:11" x14ac:dyDescent="0.2">
      <c r="K5780"/>
    </row>
    <row r="5781" spans="11:11" x14ac:dyDescent="0.2">
      <c r="K5781"/>
    </row>
    <row r="5782" spans="11:11" x14ac:dyDescent="0.2">
      <c r="K5782"/>
    </row>
    <row r="5783" spans="11:11" x14ac:dyDescent="0.2">
      <c r="K5783"/>
    </row>
    <row r="5784" spans="11:11" x14ac:dyDescent="0.2">
      <c r="K5784"/>
    </row>
    <row r="5785" spans="11:11" x14ac:dyDescent="0.2">
      <c r="K5785"/>
    </row>
    <row r="5786" spans="11:11" x14ac:dyDescent="0.2">
      <c r="K5786"/>
    </row>
    <row r="5787" spans="11:11" x14ac:dyDescent="0.2">
      <c r="K5787"/>
    </row>
    <row r="5788" spans="11:11" x14ac:dyDescent="0.2">
      <c r="K5788"/>
    </row>
    <row r="5789" spans="11:11" x14ac:dyDescent="0.2">
      <c r="K5789"/>
    </row>
    <row r="5790" spans="11:11" x14ac:dyDescent="0.2">
      <c r="K5790"/>
    </row>
    <row r="5791" spans="11:11" x14ac:dyDescent="0.2">
      <c r="K5791"/>
    </row>
    <row r="5792" spans="11:11" x14ac:dyDescent="0.2">
      <c r="K5792"/>
    </row>
    <row r="5793" spans="11:11" x14ac:dyDescent="0.2">
      <c r="K5793"/>
    </row>
    <row r="5794" spans="11:11" x14ac:dyDescent="0.2">
      <c r="K5794"/>
    </row>
    <row r="5795" spans="11:11" x14ac:dyDescent="0.2">
      <c r="K5795"/>
    </row>
    <row r="5796" spans="11:11" x14ac:dyDescent="0.2">
      <c r="K5796"/>
    </row>
    <row r="5797" spans="11:11" x14ac:dyDescent="0.2">
      <c r="K5797"/>
    </row>
    <row r="5798" spans="11:11" x14ac:dyDescent="0.2">
      <c r="K5798"/>
    </row>
    <row r="5799" spans="11:11" x14ac:dyDescent="0.2">
      <c r="K5799"/>
    </row>
    <row r="5800" spans="11:11" x14ac:dyDescent="0.2">
      <c r="K5800"/>
    </row>
    <row r="5801" spans="11:11" x14ac:dyDescent="0.2">
      <c r="K5801"/>
    </row>
    <row r="5802" spans="11:11" x14ac:dyDescent="0.2">
      <c r="K5802"/>
    </row>
    <row r="5803" spans="11:11" x14ac:dyDescent="0.2">
      <c r="K5803"/>
    </row>
    <row r="5804" spans="11:11" x14ac:dyDescent="0.2">
      <c r="K5804"/>
    </row>
    <row r="5805" spans="11:11" x14ac:dyDescent="0.2">
      <c r="K5805"/>
    </row>
    <row r="5806" spans="11:11" x14ac:dyDescent="0.2">
      <c r="K5806"/>
    </row>
    <row r="5807" spans="11:11" x14ac:dyDescent="0.2">
      <c r="K5807"/>
    </row>
    <row r="5808" spans="11:11" x14ac:dyDescent="0.2">
      <c r="K5808"/>
    </row>
    <row r="5809" spans="11:11" x14ac:dyDescent="0.2">
      <c r="K5809"/>
    </row>
    <row r="5810" spans="11:11" x14ac:dyDescent="0.2">
      <c r="K5810"/>
    </row>
    <row r="5811" spans="11:11" x14ac:dyDescent="0.2">
      <c r="K5811"/>
    </row>
    <row r="5812" spans="11:11" x14ac:dyDescent="0.2">
      <c r="K5812"/>
    </row>
    <row r="5813" spans="11:11" x14ac:dyDescent="0.2">
      <c r="K5813"/>
    </row>
    <row r="5814" spans="11:11" x14ac:dyDescent="0.2">
      <c r="K5814"/>
    </row>
    <row r="5815" spans="11:11" x14ac:dyDescent="0.2">
      <c r="K5815"/>
    </row>
    <row r="5816" spans="11:11" x14ac:dyDescent="0.2">
      <c r="K5816"/>
    </row>
    <row r="5817" spans="11:11" x14ac:dyDescent="0.2">
      <c r="K5817"/>
    </row>
    <row r="5818" spans="11:11" x14ac:dyDescent="0.2">
      <c r="K5818"/>
    </row>
    <row r="5819" spans="11:11" x14ac:dyDescent="0.2">
      <c r="K5819"/>
    </row>
    <row r="5820" spans="11:11" x14ac:dyDescent="0.2">
      <c r="K5820"/>
    </row>
    <row r="5821" spans="11:11" x14ac:dyDescent="0.2">
      <c r="K5821"/>
    </row>
    <row r="5822" spans="11:11" x14ac:dyDescent="0.2">
      <c r="K5822"/>
    </row>
    <row r="5823" spans="11:11" x14ac:dyDescent="0.2">
      <c r="K5823"/>
    </row>
    <row r="5824" spans="11:11" x14ac:dyDescent="0.2">
      <c r="K5824"/>
    </row>
    <row r="5825" spans="11:11" x14ac:dyDescent="0.2">
      <c r="K5825"/>
    </row>
    <row r="5826" spans="11:11" x14ac:dyDescent="0.2">
      <c r="K5826"/>
    </row>
    <row r="5827" spans="11:11" x14ac:dyDescent="0.2">
      <c r="K5827"/>
    </row>
    <row r="5828" spans="11:11" x14ac:dyDescent="0.2">
      <c r="K5828"/>
    </row>
    <row r="5829" spans="11:11" x14ac:dyDescent="0.2">
      <c r="K5829"/>
    </row>
    <row r="5830" spans="11:11" x14ac:dyDescent="0.2">
      <c r="K5830"/>
    </row>
    <row r="5831" spans="11:11" x14ac:dyDescent="0.2">
      <c r="K5831"/>
    </row>
    <row r="5832" spans="11:11" x14ac:dyDescent="0.2">
      <c r="K5832"/>
    </row>
    <row r="5833" spans="11:11" x14ac:dyDescent="0.2">
      <c r="K5833"/>
    </row>
    <row r="5834" spans="11:11" x14ac:dyDescent="0.2">
      <c r="K5834"/>
    </row>
    <row r="5835" spans="11:11" x14ac:dyDescent="0.2">
      <c r="K5835"/>
    </row>
    <row r="5836" spans="11:11" x14ac:dyDescent="0.2">
      <c r="K5836"/>
    </row>
    <row r="5837" spans="11:11" x14ac:dyDescent="0.2">
      <c r="K5837"/>
    </row>
    <row r="5838" spans="11:11" x14ac:dyDescent="0.2">
      <c r="K5838"/>
    </row>
    <row r="5839" spans="11:11" x14ac:dyDescent="0.2">
      <c r="K5839"/>
    </row>
    <row r="5840" spans="11:11" x14ac:dyDescent="0.2">
      <c r="K5840"/>
    </row>
    <row r="5841" spans="11:11" x14ac:dyDescent="0.2">
      <c r="K5841"/>
    </row>
    <row r="5842" spans="11:11" x14ac:dyDescent="0.2">
      <c r="K5842"/>
    </row>
    <row r="5843" spans="11:11" x14ac:dyDescent="0.2">
      <c r="K5843"/>
    </row>
    <row r="5844" spans="11:11" x14ac:dyDescent="0.2">
      <c r="K5844"/>
    </row>
    <row r="5845" spans="11:11" x14ac:dyDescent="0.2">
      <c r="K5845"/>
    </row>
    <row r="5846" spans="11:11" x14ac:dyDescent="0.2">
      <c r="K5846"/>
    </row>
    <row r="5847" spans="11:11" x14ac:dyDescent="0.2">
      <c r="K5847"/>
    </row>
    <row r="5848" spans="11:11" x14ac:dyDescent="0.2">
      <c r="K5848"/>
    </row>
    <row r="5849" spans="11:11" x14ac:dyDescent="0.2">
      <c r="K5849"/>
    </row>
    <row r="5850" spans="11:11" x14ac:dyDescent="0.2">
      <c r="K5850"/>
    </row>
    <row r="5851" spans="11:11" x14ac:dyDescent="0.2">
      <c r="K5851"/>
    </row>
    <row r="5852" spans="11:11" x14ac:dyDescent="0.2">
      <c r="K5852"/>
    </row>
    <row r="5853" spans="11:11" x14ac:dyDescent="0.2">
      <c r="K5853"/>
    </row>
    <row r="5854" spans="11:11" x14ac:dyDescent="0.2">
      <c r="K5854"/>
    </row>
    <row r="5855" spans="11:11" x14ac:dyDescent="0.2">
      <c r="K5855"/>
    </row>
    <row r="5856" spans="11:11" x14ac:dyDescent="0.2">
      <c r="K5856"/>
    </row>
    <row r="5857" spans="11:11" x14ac:dyDescent="0.2">
      <c r="K5857"/>
    </row>
    <row r="5858" spans="11:11" x14ac:dyDescent="0.2">
      <c r="K5858"/>
    </row>
    <row r="5859" spans="11:11" x14ac:dyDescent="0.2">
      <c r="K5859"/>
    </row>
    <row r="5860" spans="11:11" x14ac:dyDescent="0.2">
      <c r="K5860"/>
    </row>
    <row r="5861" spans="11:11" x14ac:dyDescent="0.2">
      <c r="K5861"/>
    </row>
    <row r="5862" spans="11:11" x14ac:dyDescent="0.2">
      <c r="K5862"/>
    </row>
    <row r="5863" spans="11:11" x14ac:dyDescent="0.2">
      <c r="K5863"/>
    </row>
    <row r="5864" spans="11:11" x14ac:dyDescent="0.2">
      <c r="K5864"/>
    </row>
    <row r="5865" spans="11:11" x14ac:dyDescent="0.2">
      <c r="K5865"/>
    </row>
    <row r="5866" spans="11:11" x14ac:dyDescent="0.2">
      <c r="K5866"/>
    </row>
    <row r="5867" spans="11:11" x14ac:dyDescent="0.2">
      <c r="K5867"/>
    </row>
    <row r="5868" spans="11:11" x14ac:dyDescent="0.2">
      <c r="K5868"/>
    </row>
    <row r="5869" spans="11:11" x14ac:dyDescent="0.2">
      <c r="K5869"/>
    </row>
    <row r="5870" spans="11:11" x14ac:dyDescent="0.2">
      <c r="K5870"/>
    </row>
    <row r="5871" spans="11:11" x14ac:dyDescent="0.2">
      <c r="K5871"/>
    </row>
    <row r="5872" spans="11:11" x14ac:dyDescent="0.2">
      <c r="K5872"/>
    </row>
    <row r="5873" spans="11:11" x14ac:dyDescent="0.2">
      <c r="K5873"/>
    </row>
    <row r="5874" spans="11:11" x14ac:dyDescent="0.2">
      <c r="K5874"/>
    </row>
    <row r="5875" spans="11:11" x14ac:dyDescent="0.2">
      <c r="K5875"/>
    </row>
    <row r="5876" spans="11:11" x14ac:dyDescent="0.2">
      <c r="K5876"/>
    </row>
    <row r="5877" spans="11:11" x14ac:dyDescent="0.2">
      <c r="K5877"/>
    </row>
    <row r="5878" spans="11:11" x14ac:dyDescent="0.2">
      <c r="K5878"/>
    </row>
    <row r="5879" spans="11:11" x14ac:dyDescent="0.2">
      <c r="K5879"/>
    </row>
    <row r="5880" spans="11:11" x14ac:dyDescent="0.2">
      <c r="K5880"/>
    </row>
    <row r="5881" spans="11:11" x14ac:dyDescent="0.2">
      <c r="K5881"/>
    </row>
    <row r="5882" spans="11:11" x14ac:dyDescent="0.2">
      <c r="K5882"/>
    </row>
    <row r="5883" spans="11:11" x14ac:dyDescent="0.2">
      <c r="K5883"/>
    </row>
    <row r="5884" spans="11:11" x14ac:dyDescent="0.2">
      <c r="K5884"/>
    </row>
    <row r="5885" spans="11:11" x14ac:dyDescent="0.2">
      <c r="K5885"/>
    </row>
    <row r="5886" spans="11:11" x14ac:dyDescent="0.2">
      <c r="K5886"/>
    </row>
    <row r="5887" spans="11:11" x14ac:dyDescent="0.2">
      <c r="K5887"/>
    </row>
    <row r="5888" spans="11:11" x14ac:dyDescent="0.2">
      <c r="K5888"/>
    </row>
    <row r="5889" spans="11:11" x14ac:dyDescent="0.2">
      <c r="K5889"/>
    </row>
    <row r="5890" spans="11:11" x14ac:dyDescent="0.2">
      <c r="K5890"/>
    </row>
    <row r="5891" spans="11:11" x14ac:dyDescent="0.2">
      <c r="K5891"/>
    </row>
    <row r="5892" spans="11:11" x14ac:dyDescent="0.2">
      <c r="K5892"/>
    </row>
    <row r="5893" spans="11:11" x14ac:dyDescent="0.2">
      <c r="K5893"/>
    </row>
    <row r="5894" spans="11:11" x14ac:dyDescent="0.2">
      <c r="K5894"/>
    </row>
    <row r="5895" spans="11:11" x14ac:dyDescent="0.2">
      <c r="K5895"/>
    </row>
    <row r="5896" spans="11:11" x14ac:dyDescent="0.2">
      <c r="K5896"/>
    </row>
    <row r="5897" spans="11:11" x14ac:dyDescent="0.2">
      <c r="K5897"/>
    </row>
    <row r="5898" spans="11:11" x14ac:dyDescent="0.2">
      <c r="K5898"/>
    </row>
    <row r="5899" spans="11:11" x14ac:dyDescent="0.2">
      <c r="K5899"/>
    </row>
    <row r="5900" spans="11:11" x14ac:dyDescent="0.2">
      <c r="K5900"/>
    </row>
    <row r="5901" spans="11:11" x14ac:dyDescent="0.2">
      <c r="K5901"/>
    </row>
    <row r="5902" spans="11:11" x14ac:dyDescent="0.2">
      <c r="K5902"/>
    </row>
    <row r="5903" spans="11:11" x14ac:dyDescent="0.2">
      <c r="K5903"/>
    </row>
    <row r="5904" spans="11:11" x14ac:dyDescent="0.2">
      <c r="K5904"/>
    </row>
    <row r="5905" spans="11:11" x14ac:dyDescent="0.2">
      <c r="K5905"/>
    </row>
    <row r="5906" spans="11:11" x14ac:dyDescent="0.2">
      <c r="K5906"/>
    </row>
    <row r="5907" spans="11:11" x14ac:dyDescent="0.2">
      <c r="K5907"/>
    </row>
    <row r="5908" spans="11:11" x14ac:dyDescent="0.2">
      <c r="K5908"/>
    </row>
    <row r="5909" spans="11:11" x14ac:dyDescent="0.2">
      <c r="K5909"/>
    </row>
    <row r="5910" spans="11:11" x14ac:dyDescent="0.2">
      <c r="K5910"/>
    </row>
    <row r="5911" spans="11:11" x14ac:dyDescent="0.2">
      <c r="K5911"/>
    </row>
    <row r="5912" spans="11:11" x14ac:dyDescent="0.2">
      <c r="K5912"/>
    </row>
    <row r="5913" spans="11:11" x14ac:dyDescent="0.2">
      <c r="K5913"/>
    </row>
    <row r="5914" spans="11:11" x14ac:dyDescent="0.2">
      <c r="K5914"/>
    </row>
    <row r="5915" spans="11:11" x14ac:dyDescent="0.2">
      <c r="K5915"/>
    </row>
    <row r="5916" spans="11:11" x14ac:dyDescent="0.2">
      <c r="K5916"/>
    </row>
    <row r="5917" spans="11:11" x14ac:dyDescent="0.2">
      <c r="K5917"/>
    </row>
    <row r="5918" spans="11:11" x14ac:dyDescent="0.2">
      <c r="K5918"/>
    </row>
    <row r="5919" spans="11:11" x14ac:dyDescent="0.2">
      <c r="K5919"/>
    </row>
    <row r="5920" spans="11:11" x14ac:dyDescent="0.2">
      <c r="K5920"/>
    </row>
    <row r="5921" spans="11:11" x14ac:dyDescent="0.2">
      <c r="K5921"/>
    </row>
    <row r="5922" spans="11:11" x14ac:dyDescent="0.2">
      <c r="K5922"/>
    </row>
    <row r="5923" spans="11:11" x14ac:dyDescent="0.2">
      <c r="K5923"/>
    </row>
    <row r="5924" spans="11:11" x14ac:dyDescent="0.2">
      <c r="K5924"/>
    </row>
    <row r="5925" spans="11:11" x14ac:dyDescent="0.2">
      <c r="K5925"/>
    </row>
    <row r="5926" spans="11:11" x14ac:dyDescent="0.2">
      <c r="K5926"/>
    </row>
    <row r="5927" spans="11:11" x14ac:dyDescent="0.2">
      <c r="K5927"/>
    </row>
    <row r="5928" spans="11:11" x14ac:dyDescent="0.2">
      <c r="K5928"/>
    </row>
    <row r="5929" spans="11:11" x14ac:dyDescent="0.2">
      <c r="K5929"/>
    </row>
    <row r="5930" spans="11:11" x14ac:dyDescent="0.2">
      <c r="K5930"/>
    </row>
    <row r="5931" spans="11:11" x14ac:dyDescent="0.2">
      <c r="K5931"/>
    </row>
    <row r="5932" spans="11:11" x14ac:dyDescent="0.2">
      <c r="K5932"/>
    </row>
    <row r="5933" spans="11:11" x14ac:dyDescent="0.2">
      <c r="K5933"/>
    </row>
    <row r="5934" spans="11:11" x14ac:dyDescent="0.2">
      <c r="K5934"/>
    </row>
    <row r="5935" spans="11:11" x14ac:dyDescent="0.2">
      <c r="K5935"/>
    </row>
    <row r="5936" spans="11:11" x14ac:dyDescent="0.2">
      <c r="K5936"/>
    </row>
    <row r="5937" spans="11:11" x14ac:dyDescent="0.2">
      <c r="K5937"/>
    </row>
    <row r="5938" spans="11:11" x14ac:dyDescent="0.2">
      <c r="K5938"/>
    </row>
    <row r="5939" spans="11:11" x14ac:dyDescent="0.2">
      <c r="K5939"/>
    </row>
    <row r="5940" spans="11:11" x14ac:dyDescent="0.2">
      <c r="K5940"/>
    </row>
    <row r="5941" spans="11:11" x14ac:dyDescent="0.2">
      <c r="K5941"/>
    </row>
    <row r="5942" spans="11:11" x14ac:dyDescent="0.2">
      <c r="K5942"/>
    </row>
    <row r="5943" spans="11:11" x14ac:dyDescent="0.2">
      <c r="K5943"/>
    </row>
    <row r="5944" spans="11:11" x14ac:dyDescent="0.2">
      <c r="K5944"/>
    </row>
    <row r="5945" spans="11:11" x14ac:dyDescent="0.2">
      <c r="K5945"/>
    </row>
    <row r="5946" spans="11:11" x14ac:dyDescent="0.2">
      <c r="K5946"/>
    </row>
    <row r="5947" spans="11:11" x14ac:dyDescent="0.2">
      <c r="K5947"/>
    </row>
    <row r="5948" spans="11:11" x14ac:dyDescent="0.2">
      <c r="K5948"/>
    </row>
    <row r="5949" spans="11:11" x14ac:dyDescent="0.2">
      <c r="K5949"/>
    </row>
    <row r="5950" spans="11:11" x14ac:dyDescent="0.2">
      <c r="K5950"/>
    </row>
    <row r="5951" spans="11:11" x14ac:dyDescent="0.2">
      <c r="K5951"/>
    </row>
    <row r="5952" spans="11:11" x14ac:dyDescent="0.2">
      <c r="K5952"/>
    </row>
    <row r="5953" spans="11:11" x14ac:dyDescent="0.2">
      <c r="K5953"/>
    </row>
    <row r="5954" spans="11:11" x14ac:dyDescent="0.2">
      <c r="K5954"/>
    </row>
    <row r="5955" spans="11:11" x14ac:dyDescent="0.2">
      <c r="K5955"/>
    </row>
    <row r="5956" spans="11:11" x14ac:dyDescent="0.2">
      <c r="K5956"/>
    </row>
    <row r="5957" spans="11:11" x14ac:dyDescent="0.2">
      <c r="K5957"/>
    </row>
    <row r="5958" spans="11:11" x14ac:dyDescent="0.2">
      <c r="K5958"/>
    </row>
    <row r="5959" spans="11:11" x14ac:dyDescent="0.2">
      <c r="K5959"/>
    </row>
    <row r="5960" spans="11:11" x14ac:dyDescent="0.2">
      <c r="K5960"/>
    </row>
    <row r="5961" spans="11:11" x14ac:dyDescent="0.2">
      <c r="K5961"/>
    </row>
    <row r="5962" spans="11:11" x14ac:dyDescent="0.2">
      <c r="K5962"/>
    </row>
    <row r="5963" spans="11:11" x14ac:dyDescent="0.2">
      <c r="K5963"/>
    </row>
    <row r="5964" spans="11:11" x14ac:dyDescent="0.2">
      <c r="K5964"/>
    </row>
    <row r="5965" spans="11:11" x14ac:dyDescent="0.2">
      <c r="K5965"/>
    </row>
    <row r="5966" spans="11:11" x14ac:dyDescent="0.2">
      <c r="K5966"/>
    </row>
    <row r="5967" spans="11:11" x14ac:dyDescent="0.2">
      <c r="K5967"/>
    </row>
    <row r="5968" spans="11:11" x14ac:dyDescent="0.2">
      <c r="K5968"/>
    </row>
    <row r="5969" spans="11:11" x14ac:dyDescent="0.2">
      <c r="K5969"/>
    </row>
    <row r="5970" spans="11:11" x14ac:dyDescent="0.2">
      <c r="K5970"/>
    </row>
    <row r="5971" spans="11:11" x14ac:dyDescent="0.2">
      <c r="K5971"/>
    </row>
    <row r="5972" spans="11:11" x14ac:dyDescent="0.2">
      <c r="K5972"/>
    </row>
    <row r="5973" spans="11:11" x14ac:dyDescent="0.2">
      <c r="K5973"/>
    </row>
    <row r="5974" spans="11:11" x14ac:dyDescent="0.2">
      <c r="K5974"/>
    </row>
    <row r="5975" spans="11:11" x14ac:dyDescent="0.2">
      <c r="K5975"/>
    </row>
    <row r="5976" spans="11:11" x14ac:dyDescent="0.2">
      <c r="K5976"/>
    </row>
    <row r="5977" spans="11:11" x14ac:dyDescent="0.2">
      <c r="K5977"/>
    </row>
    <row r="5978" spans="11:11" x14ac:dyDescent="0.2">
      <c r="K5978"/>
    </row>
    <row r="5979" spans="11:11" x14ac:dyDescent="0.2">
      <c r="K5979"/>
    </row>
    <row r="5980" spans="11:11" x14ac:dyDescent="0.2">
      <c r="K5980"/>
    </row>
    <row r="5981" spans="11:11" x14ac:dyDescent="0.2">
      <c r="K5981"/>
    </row>
    <row r="5982" spans="11:11" x14ac:dyDescent="0.2">
      <c r="K5982"/>
    </row>
    <row r="5983" spans="11:11" x14ac:dyDescent="0.2">
      <c r="K5983"/>
    </row>
    <row r="5984" spans="11:11" x14ac:dyDescent="0.2">
      <c r="K5984"/>
    </row>
    <row r="5985" spans="11:11" x14ac:dyDescent="0.2">
      <c r="K5985"/>
    </row>
    <row r="5986" spans="11:11" x14ac:dyDescent="0.2">
      <c r="K5986"/>
    </row>
    <row r="5987" spans="11:11" x14ac:dyDescent="0.2">
      <c r="K5987"/>
    </row>
    <row r="5988" spans="11:11" x14ac:dyDescent="0.2">
      <c r="K5988"/>
    </row>
    <row r="5989" spans="11:11" x14ac:dyDescent="0.2">
      <c r="K5989"/>
    </row>
    <row r="5990" spans="11:11" x14ac:dyDescent="0.2">
      <c r="K5990"/>
    </row>
    <row r="5991" spans="11:11" x14ac:dyDescent="0.2">
      <c r="K5991"/>
    </row>
    <row r="5992" spans="11:11" x14ac:dyDescent="0.2">
      <c r="K5992"/>
    </row>
    <row r="5993" spans="11:11" x14ac:dyDescent="0.2">
      <c r="K5993"/>
    </row>
    <row r="5994" spans="11:11" x14ac:dyDescent="0.2">
      <c r="K5994"/>
    </row>
    <row r="5995" spans="11:11" x14ac:dyDescent="0.2">
      <c r="K5995"/>
    </row>
    <row r="5996" spans="11:11" x14ac:dyDescent="0.2">
      <c r="K5996"/>
    </row>
    <row r="5997" spans="11:11" x14ac:dyDescent="0.2">
      <c r="K5997"/>
    </row>
    <row r="5998" spans="11:11" x14ac:dyDescent="0.2">
      <c r="K5998"/>
    </row>
    <row r="5999" spans="11:11" x14ac:dyDescent="0.2">
      <c r="K5999"/>
    </row>
    <row r="6000" spans="11:11" x14ac:dyDescent="0.2">
      <c r="K6000"/>
    </row>
    <row r="6001" spans="11:11" x14ac:dyDescent="0.2">
      <c r="K6001"/>
    </row>
    <row r="6002" spans="11:11" x14ac:dyDescent="0.2">
      <c r="K6002"/>
    </row>
    <row r="6003" spans="11:11" x14ac:dyDescent="0.2">
      <c r="K6003"/>
    </row>
    <row r="6004" spans="11:11" x14ac:dyDescent="0.2">
      <c r="K6004"/>
    </row>
    <row r="6005" spans="11:11" x14ac:dyDescent="0.2">
      <c r="K6005"/>
    </row>
    <row r="6006" spans="11:11" x14ac:dyDescent="0.2">
      <c r="K6006"/>
    </row>
    <row r="6007" spans="11:11" x14ac:dyDescent="0.2">
      <c r="K6007"/>
    </row>
    <row r="6008" spans="11:11" x14ac:dyDescent="0.2">
      <c r="K6008"/>
    </row>
    <row r="6009" spans="11:11" x14ac:dyDescent="0.2">
      <c r="K6009"/>
    </row>
    <row r="6010" spans="11:11" x14ac:dyDescent="0.2">
      <c r="K6010"/>
    </row>
    <row r="6011" spans="11:11" x14ac:dyDescent="0.2">
      <c r="K6011"/>
    </row>
    <row r="6012" spans="11:11" x14ac:dyDescent="0.2">
      <c r="K6012"/>
    </row>
    <row r="6013" spans="11:11" x14ac:dyDescent="0.2">
      <c r="K6013"/>
    </row>
    <row r="6014" spans="11:11" x14ac:dyDescent="0.2">
      <c r="K6014"/>
    </row>
    <row r="6015" spans="11:11" x14ac:dyDescent="0.2">
      <c r="K6015"/>
    </row>
    <row r="6016" spans="11:11" x14ac:dyDescent="0.2">
      <c r="K6016"/>
    </row>
    <row r="6017" spans="11:11" x14ac:dyDescent="0.2">
      <c r="K6017"/>
    </row>
    <row r="6018" spans="11:11" x14ac:dyDescent="0.2">
      <c r="K6018"/>
    </row>
    <row r="6019" spans="11:11" x14ac:dyDescent="0.2">
      <c r="K6019"/>
    </row>
    <row r="6020" spans="11:11" x14ac:dyDescent="0.2">
      <c r="K6020"/>
    </row>
    <row r="6021" spans="11:11" x14ac:dyDescent="0.2">
      <c r="K6021"/>
    </row>
    <row r="6022" spans="11:11" x14ac:dyDescent="0.2">
      <c r="K6022"/>
    </row>
    <row r="6023" spans="11:11" x14ac:dyDescent="0.2">
      <c r="K6023"/>
    </row>
    <row r="6024" spans="11:11" x14ac:dyDescent="0.2">
      <c r="K6024"/>
    </row>
    <row r="6025" spans="11:11" x14ac:dyDescent="0.2">
      <c r="K6025"/>
    </row>
    <row r="6026" spans="11:11" x14ac:dyDescent="0.2">
      <c r="K6026"/>
    </row>
    <row r="6027" spans="11:11" x14ac:dyDescent="0.2">
      <c r="K6027"/>
    </row>
    <row r="6028" spans="11:11" x14ac:dyDescent="0.2">
      <c r="K6028"/>
    </row>
    <row r="6029" spans="11:11" x14ac:dyDescent="0.2">
      <c r="K6029"/>
    </row>
    <row r="6030" spans="11:11" x14ac:dyDescent="0.2">
      <c r="K6030"/>
    </row>
    <row r="6031" spans="11:11" x14ac:dyDescent="0.2">
      <c r="K6031"/>
    </row>
    <row r="6032" spans="11:11" x14ac:dyDescent="0.2">
      <c r="K6032"/>
    </row>
    <row r="6033" spans="11:11" x14ac:dyDescent="0.2">
      <c r="K6033"/>
    </row>
    <row r="6034" spans="11:11" x14ac:dyDescent="0.2">
      <c r="K6034"/>
    </row>
    <row r="6035" spans="11:11" x14ac:dyDescent="0.2">
      <c r="K6035"/>
    </row>
    <row r="6036" spans="11:11" x14ac:dyDescent="0.2">
      <c r="K6036"/>
    </row>
    <row r="6037" spans="11:11" x14ac:dyDescent="0.2">
      <c r="K6037"/>
    </row>
    <row r="6038" spans="11:11" x14ac:dyDescent="0.2">
      <c r="K6038"/>
    </row>
    <row r="6039" spans="11:11" x14ac:dyDescent="0.2">
      <c r="K6039"/>
    </row>
    <row r="6040" spans="11:11" x14ac:dyDescent="0.2">
      <c r="K6040"/>
    </row>
    <row r="6041" spans="11:11" x14ac:dyDescent="0.2">
      <c r="K6041"/>
    </row>
    <row r="6042" spans="11:11" x14ac:dyDescent="0.2">
      <c r="K6042"/>
    </row>
    <row r="6043" spans="11:11" x14ac:dyDescent="0.2">
      <c r="K6043"/>
    </row>
    <row r="6044" spans="11:11" x14ac:dyDescent="0.2">
      <c r="K6044"/>
    </row>
    <row r="6045" spans="11:11" x14ac:dyDescent="0.2">
      <c r="K6045"/>
    </row>
    <row r="6046" spans="11:11" x14ac:dyDescent="0.2">
      <c r="K6046"/>
    </row>
    <row r="6047" spans="11:11" x14ac:dyDescent="0.2">
      <c r="K6047"/>
    </row>
    <row r="6048" spans="11:11" x14ac:dyDescent="0.2">
      <c r="K6048"/>
    </row>
    <row r="6049" spans="11:11" x14ac:dyDescent="0.2">
      <c r="K6049"/>
    </row>
    <row r="6050" spans="11:11" x14ac:dyDescent="0.2">
      <c r="K6050"/>
    </row>
    <row r="6051" spans="11:11" x14ac:dyDescent="0.2">
      <c r="K6051"/>
    </row>
    <row r="6052" spans="11:11" x14ac:dyDescent="0.2">
      <c r="K6052"/>
    </row>
    <row r="6053" spans="11:11" x14ac:dyDescent="0.2">
      <c r="K6053"/>
    </row>
    <row r="6054" spans="11:11" x14ac:dyDescent="0.2">
      <c r="K6054"/>
    </row>
    <row r="6055" spans="11:11" x14ac:dyDescent="0.2">
      <c r="K6055"/>
    </row>
    <row r="6056" spans="11:11" x14ac:dyDescent="0.2">
      <c r="K6056"/>
    </row>
    <row r="6057" spans="11:11" x14ac:dyDescent="0.2">
      <c r="K6057"/>
    </row>
    <row r="6058" spans="11:11" x14ac:dyDescent="0.2">
      <c r="K6058"/>
    </row>
    <row r="6059" spans="11:11" x14ac:dyDescent="0.2">
      <c r="K6059"/>
    </row>
    <row r="6060" spans="11:11" x14ac:dyDescent="0.2">
      <c r="K6060"/>
    </row>
    <row r="6061" spans="11:11" x14ac:dyDescent="0.2">
      <c r="K6061"/>
    </row>
    <row r="6062" spans="11:11" x14ac:dyDescent="0.2">
      <c r="K6062"/>
    </row>
    <row r="6063" spans="11:11" x14ac:dyDescent="0.2">
      <c r="K6063"/>
    </row>
    <row r="6064" spans="11:11" x14ac:dyDescent="0.2">
      <c r="K6064"/>
    </row>
    <row r="6065" spans="11:11" x14ac:dyDescent="0.2">
      <c r="K6065"/>
    </row>
    <row r="6066" spans="11:11" x14ac:dyDescent="0.2">
      <c r="K6066"/>
    </row>
    <row r="6067" spans="11:11" x14ac:dyDescent="0.2">
      <c r="K6067"/>
    </row>
    <row r="6068" spans="11:11" x14ac:dyDescent="0.2">
      <c r="K6068"/>
    </row>
    <row r="6069" spans="11:11" x14ac:dyDescent="0.2">
      <c r="K6069"/>
    </row>
    <row r="6070" spans="11:11" x14ac:dyDescent="0.2">
      <c r="K6070"/>
    </row>
    <row r="6071" spans="11:11" x14ac:dyDescent="0.2">
      <c r="K6071"/>
    </row>
    <row r="6072" spans="11:11" x14ac:dyDescent="0.2">
      <c r="K6072"/>
    </row>
    <row r="6073" spans="11:11" x14ac:dyDescent="0.2">
      <c r="K6073"/>
    </row>
    <row r="6074" spans="11:11" x14ac:dyDescent="0.2">
      <c r="K6074"/>
    </row>
    <row r="6075" spans="11:11" x14ac:dyDescent="0.2">
      <c r="K6075"/>
    </row>
    <row r="6076" spans="11:11" x14ac:dyDescent="0.2">
      <c r="K6076"/>
    </row>
    <row r="6077" spans="11:11" x14ac:dyDescent="0.2">
      <c r="K6077"/>
    </row>
    <row r="6078" spans="11:11" x14ac:dyDescent="0.2">
      <c r="K6078"/>
    </row>
    <row r="6079" spans="11:11" x14ac:dyDescent="0.2">
      <c r="K6079"/>
    </row>
    <row r="6080" spans="11:11" x14ac:dyDescent="0.2">
      <c r="K6080"/>
    </row>
    <row r="6081" spans="11:11" x14ac:dyDescent="0.2">
      <c r="K6081"/>
    </row>
    <row r="6082" spans="11:11" x14ac:dyDescent="0.2">
      <c r="K6082"/>
    </row>
    <row r="6083" spans="11:11" x14ac:dyDescent="0.2">
      <c r="K6083"/>
    </row>
    <row r="6084" spans="11:11" x14ac:dyDescent="0.2">
      <c r="K6084"/>
    </row>
    <row r="6085" spans="11:11" x14ac:dyDescent="0.2">
      <c r="K6085"/>
    </row>
    <row r="6086" spans="11:11" x14ac:dyDescent="0.2">
      <c r="K6086"/>
    </row>
    <row r="6087" spans="11:11" x14ac:dyDescent="0.2">
      <c r="K6087"/>
    </row>
    <row r="6088" spans="11:11" x14ac:dyDescent="0.2">
      <c r="K6088"/>
    </row>
    <row r="6089" spans="11:11" x14ac:dyDescent="0.2">
      <c r="K6089"/>
    </row>
    <row r="6090" spans="11:11" x14ac:dyDescent="0.2">
      <c r="K6090"/>
    </row>
    <row r="6091" spans="11:11" x14ac:dyDescent="0.2">
      <c r="K6091"/>
    </row>
    <row r="6092" spans="11:11" x14ac:dyDescent="0.2">
      <c r="K6092"/>
    </row>
    <row r="6093" spans="11:11" x14ac:dyDescent="0.2">
      <c r="K6093"/>
    </row>
    <row r="6094" spans="11:11" x14ac:dyDescent="0.2">
      <c r="K6094"/>
    </row>
    <row r="6095" spans="11:11" x14ac:dyDescent="0.2">
      <c r="K6095"/>
    </row>
    <row r="6096" spans="11:11" x14ac:dyDescent="0.2">
      <c r="K6096"/>
    </row>
    <row r="6097" spans="11:11" x14ac:dyDescent="0.2">
      <c r="K6097"/>
    </row>
    <row r="6098" spans="11:11" x14ac:dyDescent="0.2">
      <c r="K6098"/>
    </row>
    <row r="6099" spans="11:11" x14ac:dyDescent="0.2">
      <c r="K6099"/>
    </row>
    <row r="6100" spans="11:11" x14ac:dyDescent="0.2">
      <c r="K6100"/>
    </row>
    <row r="6101" spans="11:11" x14ac:dyDescent="0.2">
      <c r="K6101"/>
    </row>
    <row r="6102" spans="11:11" x14ac:dyDescent="0.2">
      <c r="K6102"/>
    </row>
    <row r="6103" spans="11:11" x14ac:dyDescent="0.2">
      <c r="K6103"/>
    </row>
    <row r="6104" spans="11:11" x14ac:dyDescent="0.2">
      <c r="K6104"/>
    </row>
    <row r="6105" spans="11:11" x14ac:dyDescent="0.2">
      <c r="K6105"/>
    </row>
    <row r="6106" spans="11:11" x14ac:dyDescent="0.2">
      <c r="K6106"/>
    </row>
    <row r="6107" spans="11:11" x14ac:dyDescent="0.2">
      <c r="K6107"/>
    </row>
    <row r="6108" spans="11:11" x14ac:dyDescent="0.2">
      <c r="K6108"/>
    </row>
    <row r="6109" spans="11:11" x14ac:dyDescent="0.2">
      <c r="K6109"/>
    </row>
    <row r="6110" spans="11:11" x14ac:dyDescent="0.2">
      <c r="K6110"/>
    </row>
    <row r="6111" spans="11:11" x14ac:dyDescent="0.2">
      <c r="K6111"/>
    </row>
    <row r="6112" spans="11:11" x14ac:dyDescent="0.2">
      <c r="K6112"/>
    </row>
    <row r="6113" spans="11:11" x14ac:dyDescent="0.2">
      <c r="K6113"/>
    </row>
    <row r="6114" spans="11:11" x14ac:dyDescent="0.2">
      <c r="K6114"/>
    </row>
    <row r="6115" spans="11:11" x14ac:dyDescent="0.2">
      <c r="K6115"/>
    </row>
    <row r="6116" spans="11:11" x14ac:dyDescent="0.2">
      <c r="K6116"/>
    </row>
    <row r="6117" spans="11:11" x14ac:dyDescent="0.2">
      <c r="K6117"/>
    </row>
    <row r="6118" spans="11:11" x14ac:dyDescent="0.2">
      <c r="K6118"/>
    </row>
    <row r="6119" spans="11:11" x14ac:dyDescent="0.2">
      <c r="K6119"/>
    </row>
    <row r="6120" spans="11:11" x14ac:dyDescent="0.2">
      <c r="K6120"/>
    </row>
    <row r="6121" spans="11:11" x14ac:dyDescent="0.2">
      <c r="K6121"/>
    </row>
    <row r="6122" spans="11:11" x14ac:dyDescent="0.2">
      <c r="K6122"/>
    </row>
    <row r="6123" spans="11:11" x14ac:dyDescent="0.2">
      <c r="K6123"/>
    </row>
    <row r="6124" spans="11:11" x14ac:dyDescent="0.2">
      <c r="K6124"/>
    </row>
    <row r="6125" spans="11:11" x14ac:dyDescent="0.2">
      <c r="K6125"/>
    </row>
    <row r="6126" spans="11:11" x14ac:dyDescent="0.2">
      <c r="K6126"/>
    </row>
    <row r="6127" spans="11:11" x14ac:dyDescent="0.2">
      <c r="K6127"/>
    </row>
    <row r="6128" spans="11:11" x14ac:dyDescent="0.2">
      <c r="K6128"/>
    </row>
    <row r="6129" spans="11:11" x14ac:dyDescent="0.2">
      <c r="K6129"/>
    </row>
    <row r="6130" spans="11:11" x14ac:dyDescent="0.2">
      <c r="K6130"/>
    </row>
    <row r="6131" spans="11:11" x14ac:dyDescent="0.2">
      <c r="K6131"/>
    </row>
    <row r="6132" spans="11:11" x14ac:dyDescent="0.2">
      <c r="K6132"/>
    </row>
    <row r="6133" spans="11:11" x14ac:dyDescent="0.2">
      <c r="K6133"/>
    </row>
    <row r="6134" spans="11:11" x14ac:dyDescent="0.2">
      <c r="K6134"/>
    </row>
    <row r="6135" spans="11:11" x14ac:dyDescent="0.2">
      <c r="K6135"/>
    </row>
    <row r="6136" spans="11:11" x14ac:dyDescent="0.2">
      <c r="K6136"/>
    </row>
    <row r="6137" spans="11:11" x14ac:dyDescent="0.2">
      <c r="K6137"/>
    </row>
    <row r="6138" spans="11:11" x14ac:dyDescent="0.2">
      <c r="K6138"/>
    </row>
    <row r="6139" spans="11:11" x14ac:dyDescent="0.2">
      <c r="K6139"/>
    </row>
    <row r="6140" spans="11:11" x14ac:dyDescent="0.2">
      <c r="K6140"/>
    </row>
    <row r="6141" spans="11:11" x14ac:dyDescent="0.2">
      <c r="K6141"/>
    </row>
    <row r="6142" spans="11:11" x14ac:dyDescent="0.2">
      <c r="K6142"/>
    </row>
    <row r="6143" spans="11:11" x14ac:dyDescent="0.2">
      <c r="K6143"/>
    </row>
    <row r="6144" spans="11:11" x14ac:dyDescent="0.2">
      <c r="K6144"/>
    </row>
    <row r="6145" spans="11:11" x14ac:dyDescent="0.2">
      <c r="K6145"/>
    </row>
    <row r="6146" spans="11:11" x14ac:dyDescent="0.2">
      <c r="K6146"/>
    </row>
    <row r="6147" spans="11:11" x14ac:dyDescent="0.2">
      <c r="K6147"/>
    </row>
    <row r="6148" spans="11:11" x14ac:dyDescent="0.2">
      <c r="K6148"/>
    </row>
    <row r="6149" spans="11:11" x14ac:dyDescent="0.2">
      <c r="K6149"/>
    </row>
    <row r="6150" spans="11:11" x14ac:dyDescent="0.2">
      <c r="K6150"/>
    </row>
    <row r="6151" spans="11:11" x14ac:dyDescent="0.2">
      <c r="K6151"/>
    </row>
    <row r="6152" spans="11:11" x14ac:dyDescent="0.2">
      <c r="K6152"/>
    </row>
    <row r="6153" spans="11:11" x14ac:dyDescent="0.2">
      <c r="K6153"/>
    </row>
    <row r="6154" spans="11:11" x14ac:dyDescent="0.2">
      <c r="K6154"/>
    </row>
    <row r="6155" spans="11:11" x14ac:dyDescent="0.2">
      <c r="K6155"/>
    </row>
    <row r="6156" spans="11:11" x14ac:dyDescent="0.2">
      <c r="K6156"/>
    </row>
    <row r="6157" spans="11:11" x14ac:dyDescent="0.2">
      <c r="K6157"/>
    </row>
    <row r="6158" spans="11:11" x14ac:dyDescent="0.2">
      <c r="K6158"/>
    </row>
    <row r="6159" spans="11:11" x14ac:dyDescent="0.2">
      <c r="K6159"/>
    </row>
    <row r="6160" spans="11:11" x14ac:dyDescent="0.2">
      <c r="K6160"/>
    </row>
    <row r="6161" spans="11:11" x14ac:dyDescent="0.2">
      <c r="K6161"/>
    </row>
    <row r="6162" spans="11:11" x14ac:dyDescent="0.2">
      <c r="K6162"/>
    </row>
    <row r="6163" spans="11:11" x14ac:dyDescent="0.2">
      <c r="K6163"/>
    </row>
    <row r="6164" spans="11:11" x14ac:dyDescent="0.2">
      <c r="K6164"/>
    </row>
    <row r="6165" spans="11:11" x14ac:dyDescent="0.2">
      <c r="K6165"/>
    </row>
    <row r="6166" spans="11:11" x14ac:dyDescent="0.2">
      <c r="K6166"/>
    </row>
    <row r="6167" spans="11:11" x14ac:dyDescent="0.2">
      <c r="K6167"/>
    </row>
    <row r="6168" spans="11:11" x14ac:dyDescent="0.2">
      <c r="K6168"/>
    </row>
    <row r="6169" spans="11:11" x14ac:dyDescent="0.2">
      <c r="K6169"/>
    </row>
    <row r="6170" spans="11:11" x14ac:dyDescent="0.2">
      <c r="K6170"/>
    </row>
    <row r="6171" spans="11:11" x14ac:dyDescent="0.2">
      <c r="K6171"/>
    </row>
    <row r="6172" spans="11:11" x14ac:dyDescent="0.2">
      <c r="K6172"/>
    </row>
    <row r="6173" spans="11:11" x14ac:dyDescent="0.2">
      <c r="K6173"/>
    </row>
    <row r="6174" spans="11:11" x14ac:dyDescent="0.2">
      <c r="K6174"/>
    </row>
    <row r="6175" spans="11:11" x14ac:dyDescent="0.2">
      <c r="K6175"/>
    </row>
    <row r="6176" spans="11:11" x14ac:dyDescent="0.2">
      <c r="K6176"/>
    </row>
    <row r="6177" spans="11:11" x14ac:dyDescent="0.2">
      <c r="K6177"/>
    </row>
    <row r="6178" spans="11:11" x14ac:dyDescent="0.2">
      <c r="K6178"/>
    </row>
    <row r="6179" spans="11:11" x14ac:dyDescent="0.2">
      <c r="K6179"/>
    </row>
    <row r="6180" spans="11:11" x14ac:dyDescent="0.2">
      <c r="K6180"/>
    </row>
    <row r="6181" spans="11:11" x14ac:dyDescent="0.2">
      <c r="K6181"/>
    </row>
    <row r="6182" spans="11:11" x14ac:dyDescent="0.2">
      <c r="K6182"/>
    </row>
    <row r="6183" spans="11:11" x14ac:dyDescent="0.2">
      <c r="K6183"/>
    </row>
    <row r="6184" spans="11:11" x14ac:dyDescent="0.2">
      <c r="K6184"/>
    </row>
    <row r="6185" spans="11:11" x14ac:dyDescent="0.2">
      <c r="K6185"/>
    </row>
    <row r="6186" spans="11:11" x14ac:dyDescent="0.2">
      <c r="K6186"/>
    </row>
    <row r="6187" spans="11:11" x14ac:dyDescent="0.2">
      <c r="K6187"/>
    </row>
    <row r="6188" spans="11:11" x14ac:dyDescent="0.2">
      <c r="K6188"/>
    </row>
    <row r="6189" spans="11:11" x14ac:dyDescent="0.2">
      <c r="K6189"/>
    </row>
    <row r="6190" spans="11:11" x14ac:dyDescent="0.2">
      <c r="K6190"/>
    </row>
    <row r="6191" spans="11:11" x14ac:dyDescent="0.2">
      <c r="K6191"/>
    </row>
    <row r="6192" spans="11:11" x14ac:dyDescent="0.2">
      <c r="K6192"/>
    </row>
    <row r="6193" spans="11:11" x14ac:dyDescent="0.2">
      <c r="K6193"/>
    </row>
    <row r="6194" spans="11:11" x14ac:dyDescent="0.2">
      <c r="K6194"/>
    </row>
    <row r="6195" spans="11:11" x14ac:dyDescent="0.2">
      <c r="K6195"/>
    </row>
    <row r="6196" spans="11:11" x14ac:dyDescent="0.2">
      <c r="K6196"/>
    </row>
    <row r="6197" spans="11:11" x14ac:dyDescent="0.2">
      <c r="K6197"/>
    </row>
    <row r="6198" spans="11:11" x14ac:dyDescent="0.2">
      <c r="K6198"/>
    </row>
    <row r="6199" spans="11:11" x14ac:dyDescent="0.2">
      <c r="K6199"/>
    </row>
    <row r="6200" spans="11:11" x14ac:dyDescent="0.2">
      <c r="K6200"/>
    </row>
    <row r="6201" spans="11:11" x14ac:dyDescent="0.2">
      <c r="K6201"/>
    </row>
    <row r="6202" spans="11:11" x14ac:dyDescent="0.2">
      <c r="K6202"/>
    </row>
    <row r="6203" spans="11:11" x14ac:dyDescent="0.2">
      <c r="K6203"/>
    </row>
    <row r="6204" spans="11:11" x14ac:dyDescent="0.2">
      <c r="K6204"/>
    </row>
    <row r="6205" spans="11:11" x14ac:dyDescent="0.2">
      <c r="K6205"/>
    </row>
    <row r="6206" spans="11:11" x14ac:dyDescent="0.2">
      <c r="K6206"/>
    </row>
    <row r="6207" spans="11:11" x14ac:dyDescent="0.2">
      <c r="K6207"/>
    </row>
    <row r="6208" spans="11:11" x14ac:dyDescent="0.2">
      <c r="K6208"/>
    </row>
    <row r="6209" spans="11:11" x14ac:dyDescent="0.2">
      <c r="K6209"/>
    </row>
    <row r="6210" spans="11:11" x14ac:dyDescent="0.2">
      <c r="K6210"/>
    </row>
    <row r="6211" spans="11:11" x14ac:dyDescent="0.2">
      <c r="K6211"/>
    </row>
    <row r="6212" spans="11:11" x14ac:dyDescent="0.2">
      <c r="K6212"/>
    </row>
    <row r="6213" spans="11:11" x14ac:dyDescent="0.2">
      <c r="K6213"/>
    </row>
    <row r="6214" spans="11:11" x14ac:dyDescent="0.2">
      <c r="K6214"/>
    </row>
    <row r="6215" spans="11:11" x14ac:dyDescent="0.2">
      <c r="K6215"/>
    </row>
    <row r="6216" spans="11:11" x14ac:dyDescent="0.2">
      <c r="K6216"/>
    </row>
    <row r="6217" spans="11:11" x14ac:dyDescent="0.2">
      <c r="K6217"/>
    </row>
    <row r="6218" spans="11:11" x14ac:dyDescent="0.2">
      <c r="K6218"/>
    </row>
    <row r="6219" spans="11:11" x14ac:dyDescent="0.2">
      <c r="K6219"/>
    </row>
    <row r="6220" spans="11:11" x14ac:dyDescent="0.2">
      <c r="K6220"/>
    </row>
    <row r="6221" spans="11:11" x14ac:dyDescent="0.2">
      <c r="K6221"/>
    </row>
    <row r="6222" spans="11:11" x14ac:dyDescent="0.2">
      <c r="K6222"/>
    </row>
    <row r="6223" spans="11:11" x14ac:dyDescent="0.2">
      <c r="K6223"/>
    </row>
    <row r="6224" spans="11:11" x14ac:dyDescent="0.2">
      <c r="K6224"/>
    </row>
    <row r="6225" spans="11:11" x14ac:dyDescent="0.2">
      <c r="K6225"/>
    </row>
    <row r="6226" spans="11:11" x14ac:dyDescent="0.2">
      <c r="K6226"/>
    </row>
    <row r="6227" spans="11:11" x14ac:dyDescent="0.2">
      <c r="K6227"/>
    </row>
    <row r="6228" spans="11:11" x14ac:dyDescent="0.2">
      <c r="K6228"/>
    </row>
    <row r="6229" spans="11:11" x14ac:dyDescent="0.2">
      <c r="K6229"/>
    </row>
    <row r="6230" spans="11:11" x14ac:dyDescent="0.2">
      <c r="K6230"/>
    </row>
    <row r="6231" spans="11:11" x14ac:dyDescent="0.2">
      <c r="K6231"/>
    </row>
    <row r="6232" spans="11:11" x14ac:dyDescent="0.2">
      <c r="K6232"/>
    </row>
    <row r="6233" spans="11:11" x14ac:dyDescent="0.2">
      <c r="K6233"/>
    </row>
    <row r="6234" spans="11:11" x14ac:dyDescent="0.2">
      <c r="K6234"/>
    </row>
    <row r="6235" spans="11:11" x14ac:dyDescent="0.2">
      <c r="K6235"/>
    </row>
    <row r="6236" spans="11:11" x14ac:dyDescent="0.2">
      <c r="K6236"/>
    </row>
    <row r="6237" spans="11:11" x14ac:dyDescent="0.2">
      <c r="K6237"/>
    </row>
    <row r="6238" spans="11:11" x14ac:dyDescent="0.2">
      <c r="K6238"/>
    </row>
    <row r="6239" spans="11:11" x14ac:dyDescent="0.2">
      <c r="K6239"/>
    </row>
    <row r="6240" spans="11:11" x14ac:dyDescent="0.2">
      <c r="K6240"/>
    </row>
    <row r="6241" spans="11:11" x14ac:dyDescent="0.2">
      <c r="K6241"/>
    </row>
    <row r="6242" spans="11:11" x14ac:dyDescent="0.2">
      <c r="K6242"/>
    </row>
    <row r="6243" spans="11:11" x14ac:dyDescent="0.2">
      <c r="K6243"/>
    </row>
    <row r="6244" spans="11:11" x14ac:dyDescent="0.2">
      <c r="K6244"/>
    </row>
    <row r="6245" spans="11:11" x14ac:dyDescent="0.2">
      <c r="K6245"/>
    </row>
    <row r="6246" spans="11:11" x14ac:dyDescent="0.2">
      <c r="K6246"/>
    </row>
    <row r="6247" spans="11:11" x14ac:dyDescent="0.2">
      <c r="K6247"/>
    </row>
    <row r="6248" spans="11:11" x14ac:dyDescent="0.2">
      <c r="K6248"/>
    </row>
    <row r="6249" spans="11:11" x14ac:dyDescent="0.2">
      <c r="K6249"/>
    </row>
    <row r="6250" spans="11:11" x14ac:dyDescent="0.2">
      <c r="K6250"/>
    </row>
    <row r="6251" spans="11:11" x14ac:dyDescent="0.2">
      <c r="K6251"/>
    </row>
    <row r="6252" spans="11:11" x14ac:dyDescent="0.2">
      <c r="K6252"/>
    </row>
    <row r="6253" spans="11:11" x14ac:dyDescent="0.2">
      <c r="K6253"/>
    </row>
    <row r="6254" spans="11:11" x14ac:dyDescent="0.2">
      <c r="K6254"/>
    </row>
    <row r="6255" spans="11:11" x14ac:dyDescent="0.2">
      <c r="K6255"/>
    </row>
    <row r="6256" spans="11:11" x14ac:dyDescent="0.2">
      <c r="K6256"/>
    </row>
    <row r="6257" spans="11:11" x14ac:dyDescent="0.2">
      <c r="K6257"/>
    </row>
    <row r="6258" spans="11:11" x14ac:dyDescent="0.2">
      <c r="K6258"/>
    </row>
    <row r="6259" spans="11:11" x14ac:dyDescent="0.2">
      <c r="K6259"/>
    </row>
    <row r="6260" spans="11:11" x14ac:dyDescent="0.2">
      <c r="K6260"/>
    </row>
    <row r="6261" spans="11:11" x14ac:dyDescent="0.2">
      <c r="K6261"/>
    </row>
    <row r="6262" spans="11:11" x14ac:dyDescent="0.2">
      <c r="K6262"/>
    </row>
    <row r="6263" spans="11:11" x14ac:dyDescent="0.2">
      <c r="K6263"/>
    </row>
    <row r="6264" spans="11:11" x14ac:dyDescent="0.2">
      <c r="K6264"/>
    </row>
    <row r="6265" spans="11:11" x14ac:dyDescent="0.2">
      <c r="K6265"/>
    </row>
    <row r="6266" spans="11:11" x14ac:dyDescent="0.2">
      <c r="K6266"/>
    </row>
    <row r="6267" spans="11:11" x14ac:dyDescent="0.2">
      <c r="K6267"/>
    </row>
    <row r="6268" spans="11:11" x14ac:dyDescent="0.2">
      <c r="K6268"/>
    </row>
    <row r="6269" spans="11:11" x14ac:dyDescent="0.2">
      <c r="K6269"/>
    </row>
    <row r="6270" spans="11:11" x14ac:dyDescent="0.2">
      <c r="K6270"/>
    </row>
    <row r="6271" spans="11:11" x14ac:dyDescent="0.2">
      <c r="K6271"/>
    </row>
    <row r="6272" spans="11:11" x14ac:dyDescent="0.2">
      <c r="K6272"/>
    </row>
    <row r="6273" spans="11:11" x14ac:dyDescent="0.2">
      <c r="K6273"/>
    </row>
    <row r="6274" spans="11:11" x14ac:dyDescent="0.2">
      <c r="K6274"/>
    </row>
    <row r="6275" spans="11:11" x14ac:dyDescent="0.2">
      <c r="K6275"/>
    </row>
    <row r="6276" spans="11:11" x14ac:dyDescent="0.2">
      <c r="K6276"/>
    </row>
    <row r="6277" spans="11:11" x14ac:dyDescent="0.2">
      <c r="K6277"/>
    </row>
    <row r="6278" spans="11:11" x14ac:dyDescent="0.2">
      <c r="K6278"/>
    </row>
    <row r="6279" spans="11:11" x14ac:dyDescent="0.2">
      <c r="K6279"/>
    </row>
    <row r="6280" spans="11:11" x14ac:dyDescent="0.2">
      <c r="K6280"/>
    </row>
    <row r="6281" spans="11:11" x14ac:dyDescent="0.2">
      <c r="K6281"/>
    </row>
    <row r="6282" spans="11:11" x14ac:dyDescent="0.2">
      <c r="K6282"/>
    </row>
    <row r="6283" spans="11:11" x14ac:dyDescent="0.2">
      <c r="K6283"/>
    </row>
    <row r="6284" spans="11:11" x14ac:dyDescent="0.2">
      <c r="K6284"/>
    </row>
    <row r="6285" spans="11:11" x14ac:dyDescent="0.2">
      <c r="K6285"/>
    </row>
    <row r="6286" spans="11:11" x14ac:dyDescent="0.2">
      <c r="K6286"/>
    </row>
    <row r="6287" spans="11:11" x14ac:dyDescent="0.2">
      <c r="K6287"/>
    </row>
    <row r="6288" spans="11:11" x14ac:dyDescent="0.2">
      <c r="K6288"/>
    </row>
    <row r="6289" spans="11:11" x14ac:dyDescent="0.2">
      <c r="K6289"/>
    </row>
    <row r="6290" spans="11:11" x14ac:dyDescent="0.2">
      <c r="K6290"/>
    </row>
    <row r="6291" spans="11:11" x14ac:dyDescent="0.2">
      <c r="K6291"/>
    </row>
    <row r="6292" spans="11:11" x14ac:dyDescent="0.2">
      <c r="K6292"/>
    </row>
    <row r="6293" spans="11:11" x14ac:dyDescent="0.2">
      <c r="K6293"/>
    </row>
    <row r="6294" spans="11:11" x14ac:dyDescent="0.2">
      <c r="K6294"/>
    </row>
    <row r="6295" spans="11:11" x14ac:dyDescent="0.2">
      <c r="K6295"/>
    </row>
    <row r="6296" spans="11:11" x14ac:dyDescent="0.2">
      <c r="K6296"/>
    </row>
    <row r="6297" spans="11:11" x14ac:dyDescent="0.2">
      <c r="K6297"/>
    </row>
    <row r="6298" spans="11:11" x14ac:dyDescent="0.2">
      <c r="K6298"/>
    </row>
    <row r="6299" spans="11:11" x14ac:dyDescent="0.2">
      <c r="K6299"/>
    </row>
    <row r="6300" spans="11:11" x14ac:dyDescent="0.2">
      <c r="K6300"/>
    </row>
    <row r="6301" spans="11:11" x14ac:dyDescent="0.2">
      <c r="K6301"/>
    </row>
    <row r="6302" spans="11:11" x14ac:dyDescent="0.2">
      <c r="K6302"/>
    </row>
    <row r="6303" spans="11:11" x14ac:dyDescent="0.2">
      <c r="K6303"/>
    </row>
    <row r="6304" spans="11:11" x14ac:dyDescent="0.2">
      <c r="K6304"/>
    </row>
    <row r="6305" spans="11:11" x14ac:dyDescent="0.2">
      <c r="K6305"/>
    </row>
    <row r="6306" spans="11:11" x14ac:dyDescent="0.2">
      <c r="K6306"/>
    </row>
    <row r="6307" spans="11:11" x14ac:dyDescent="0.2">
      <c r="K6307"/>
    </row>
    <row r="6308" spans="11:11" x14ac:dyDescent="0.2">
      <c r="K6308"/>
    </row>
    <row r="6309" spans="11:11" x14ac:dyDescent="0.2">
      <c r="K6309"/>
    </row>
    <row r="6310" spans="11:11" x14ac:dyDescent="0.2">
      <c r="K6310"/>
    </row>
    <row r="6311" spans="11:11" x14ac:dyDescent="0.2">
      <c r="K6311"/>
    </row>
    <row r="6312" spans="11:11" x14ac:dyDescent="0.2">
      <c r="K6312"/>
    </row>
    <row r="6313" spans="11:11" x14ac:dyDescent="0.2">
      <c r="K6313"/>
    </row>
    <row r="6314" spans="11:11" x14ac:dyDescent="0.2">
      <c r="K6314"/>
    </row>
    <row r="6315" spans="11:11" x14ac:dyDescent="0.2">
      <c r="K6315"/>
    </row>
    <row r="6316" spans="11:11" x14ac:dyDescent="0.2">
      <c r="K6316"/>
    </row>
    <row r="6317" spans="11:11" x14ac:dyDescent="0.2">
      <c r="K6317"/>
    </row>
    <row r="6318" spans="11:11" x14ac:dyDescent="0.2">
      <c r="K6318"/>
    </row>
    <row r="6319" spans="11:11" x14ac:dyDescent="0.2">
      <c r="K6319"/>
    </row>
    <row r="6320" spans="11:11" x14ac:dyDescent="0.2">
      <c r="K6320"/>
    </row>
    <row r="6321" spans="11:11" x14ac:dyDescent="0.2">
      <c r="K6321"/>
    </row>
    <row r="6322" spans="11:11" x14ac:dyDescent="0.2">
      <c r="K6322"/>
    </row>
    <row r="6323" spans="11:11" x14ac:dyDescent="0.2">
      <c r="K6323"/>
    </row>
    <row r="6324" spans="11:11" x14ac:dyDescent="0.2">
      <c r="K6324"/>
    </row>
    <row r="6325" spans="11:11" x14ac:dyDescent="0.2">
      <c r="K6325"/>
    </row>
    <row r="6326" spans="11:11" x14ac:dyDescent="0.2">
      <c r="K6326"/>
    </row>
    <row r="6327" spans="11:11" x14ac:dyDescent="0.2">
      <c r="K6327"/>
    </row>
    <row r="6328" spans="11:11" x14ac:dyDescent="0.2">
      <c r="K6328"/>
    </row>
    <row r="6329" spans="11:11" x14ac:dyDescent="0.2">
      <c r="K6329"/>
    </row>
    <row r="6330" spans="11:11" x14ac:dyDescent="0.2">
      <c r="K6330"/>
    </row>
    <row r="6331" spans="11:11" x14ac:dyDescent="0.2">
      <c r="K6331"/>
    </row>
    <row r="6332" spans="11:11" x14ac:dyDescent="0.2">
      <c r="K6332"/>
    </row>
    <row r="6333" spans="11:11" x14ac:dyDescent="0.2">
      <c r="K6333"/>
    </row>
    <row r="6334" spans="11:11" x14ac:dyDescent="0.2">
      <c r="K6334"/>
    </row>
    <row r="6335" spans="11:11" x14ac:dyDescent="0.2">
      <c r="K6335"/>
    </row>
    <row r="6336" spans="11:11" x14ac:dyDescent="0.2">
      <c r="K6336"/>
    </row>
    <row r="6337" spans="11:11" x14ac:dyDescent="0.2">
      <c r="K6337"/>
    </row>
    <row r="6338" spans="11:11" x14ac:dyDescent="0.2">
      <c r="K6338"/>
    </row>
    <row r="6339" spans="11:11" x14ac:dyDescent="0.2">
      <c r="K6339"/>
    </row>
    <row r="6340" spans="11:11" x14ac:dyDescent="0.2">
      <c r="K6340"/>
    </row>
    <row r="6341" spans="11:11" x14ac:dyDescent="0.2">
      <c r="K6341"/>
    </row>
    <row r="6342" spans="11:11" x14ac:dyDescent="0.2">
      <c r="K6342"/>
    </row>
    <row r="6343" spans="11:11" x14ac:dyDescent="0.2">
      <c r="K6343"/>
    </row>
    <row r="6344" spans="11:11" x14ac:dyDescent="0.2">
      <c r="K6344"/>
    </row>
    <row r="6345" spans="11:11" x14ac:dyDescent="0.2">
      <c r="K6345"/>
    </row>
    <row r="6346" spans="11:11" x14ac:dyDescent="0.2">
      <c r="K6346"/>
    </row>
    <row r="6347" spans="11:11" x14ac:dyDescent="0.2">
      <c r="K6347"/>
    </row>
    <row r="6348" spans="11:11" x14ac:dyDescent="0.2">
      <c r="K6348"/>
    </row>
    <row r="6349" spans="11:11" x14ac:dyDescent="0.2">
      <c r="K6349"/>
    </row>
    <row r="6350" spans="11:11" x14ac:dyDescent="0.2">
      <c r="K6350"/>
    </row>
    <row r="6351" spans="11:11" x14ac:dyDescent="0.2">
      <c r="K6351"/>
    </row>
    <row r="6352" spans="11:11" x14ac:dyDescent="0.2">
      <c r="K6352"/>
    </row>
    <row r="6353" spans="11:11" x14ac:dyDescent="0.2">
      <c r="K6353"/>
    </row>
    <row r="6354" spans="11:11" x14ac:dyDescent="0.2">
      <c r="K6354"/>
    </row>
    <row r="6355" spans="11:11" x14ac:dyDescent="0.2">
      <c r="K6355"/>
    </row>
    <row r="6356" spans="11:11" x14ac:dyDescent="0.2">
      <c r="K6356"/>
    </row>
    <row r="6357" spans="11:11" x14ac:dyDescent="0.2">
      <c r="K6357"/>
    </row>
    <row r="6358" spans="11:11" x14ac:dyDescent="0.2">
      <c r="K6358"/>
    </row>
    <row r="6359" spans="11:11" x14ac:dyDescent="0.2">
      <c r="K6359"/>
    </row>
    <row r="6360" spans="11:11" x14ac:dyDescent="0.2">
      <c r="K6360"/>
    </row>
    <row r="6361" spans="11:11" x14ac:dyDescent="0.2">
      <c r="K6361"/>
    </row>
    <row r="6362" spans="11:11" x14ac:dyDescent="0.2">
      <c r="K6362"/>
    </row>
    <row r="6363" spans="11:11" x14ac:dyDescent="0.2">
      <c r="K6363"/>
    </row>
    <row r="6364" spans="11:11" x14ac:dyDescent="0.2">
      <c r="K6364"/>
    </row>
    <row r="6365" spans="11:11" x14ac:dyDescent="0.2">
      <c r="K6365"/>
    </row>
    <row r="6366" spans="11:11" x14ac:dyDescent="0.2">
      <c r="K6366"/>
    </row>
    <row r="6367" spans="11:11" x14ac:dyDescent="0.2">
      <c r="K6367"/>
    </row>
    <row r="6368" spans="11:11" x14ac:dyDescent="0.2">
      <c r="K6368"/>
    </row>
    <row r="6369" spans="11:11" x14ac:dyDescent="0.2">
      <c r="K6369"/>
    </row>
    <row r="6370" spans="11:11" x14ac:dyDescent="0.2">
      <c r="K6370"/>
    </row>
    <row r="6371" spans="11:11" x14ac:dyDescent="0.2">
      <c r="K6371"/>
    </row>
    <row r="6372" spans="11:11" x14ac:dyDescent="0.2">
      <c r="K6372"/>
    </row>
    <row r="6373" spans="11:11" x14ac:dyDescent="0.2">
      <c r="K6373"/>
    </row>
    <row r="6374" spans="11:11" x14ac:dyDescent="0.2">
      <c r="K6374"/>
    </row>
    <row r="6375" spans="11:11" x14ac:dyDescent="0.2">
      <c r="K6375"/>
    </row>
    <row r="6376" spans="11:11" x14ac:dyDescent="0.2">
      <c r="K6376"/>
    </row>
    <row r="6377" spans="11:11" x14ac:dyDescent="0.2">
      <c r="K6377"/>
    </row>
    <row r="6378" spans="11:11" x14ac:dyDescent="0.2">
      <c r="K6378"/>
    </row>
    <row r="6379" spans="11:11" x14ac:dyDescent="0.2">
      <c r="K6379"/>
    </row>
    <row r="6380" spans="11:11" x14ac:dyDescent="0.2">
      <c r="K6380"/>
    </row>
    <row r="6381" spans="11:11" x14ac:dyDescent="0.2">
      <c r="K6381"/>
    </row>
    <row r="6382" spans="11:11" x14ac:dyDescent="0.2">
      <c r="K6382"/>
    </row>
    <row r="6383" spans="11:11" x14ac:dyDescent="0.2">
      <c r="K6383"/>
    </row>
    <row r="6384" spans="11:11" x14ac:dyDescent="0.2">
      <c r="K6384"/>
    </row>
    <row r="6385" spans="11:11" x14ac:dyDescent="0.2">
      <c r="K6385"/>
    </row>
    <row r="6386" spans="11:11" x14ac:dyDescent="0.2">
      <c r="K6386"/>
    </row>
    <row r="6387" spans="11:11" x14ac:dyDescent="0.2">
      <c r="K6387"/>
    </row>
    <row r="6388" spans="11:11" x14ac:dyDescent="0.2">
      <c r="K6388"/>
    </row>
    <row r="6389" spans="11:11" x14ac:dyDescent="0.2">
      <c r="K6389"/>
    </row>
    <row r="6390" spans="11:11" x14ac:dyDescent="0.2">
      <c r="K6390"/>
    </row>
    <row r="6391" spans="11:11" x14ac:dyDescent="0.2">
      <c r="K6391"/>
    </row>
    <row r="6392" spans="11:11" x14ac:dyDescent="0.2">
      <c r="K6392"/>
    </row>
    <row r="6393" spans="11:11" x14ac:dyDescent="0.2">
      <c r="K6393"/>
    </row>
    <row r="6394" spans="11:11" x14ac:dyDescent="0.2">
      <c r="K6394"/>
    </row>
    <row r="6395" spans="11:11" x14ac:dyDescent="0.2">
      <c r="K6395"/>
    </row>
    <row r="6396" spans="11:11" x14ac:dyDescent="0.2">
      <c r="K6396"/>
    </row>
    <row r="6397" spans="11:11" x14ac:dyDescent="0.2">
      <c r="K6397"/>
    </row>
    <row r="6398" spans="11:11" x14ac:dyDescent="0.2">
      <c r="K6398"/>
    </row>
    <row r="6399" spans="11:11" x14ac:dyDescent="0.2">
      <c r="K6399"/>
    </row>
    <row r="6400" spans="11:11" x14ac:dyDescent="0.2">
      <c r="K6400"/>
    </row>
    <row r="6401" spans="11:11" x14ac:dyDescent="0.2">
      <c r="K6401"/>
    </row>
    <row r="6402" spans="11:11" x14ac:dyDescent="0.2">
      <c r="K6402"/>
    </row>
    <row r="6403" spans="11:11" x14ac:dyDescent="0.2">
      <c r="K6403"/>
    </row>
    <row r="6404" spans="11:11" x14ac:dyDescent="0.2">
      <c r="K6404"/>
    </row>
    <row r="6405" spans="11:11" x14ac:dyDescent="0.2">
      <c r="K6405"/>
    </row>
    <row r="6406" spans="11:11" x14ac:dyDescent="0.2">
      <c r="K6406"/>
    </row>
    <row r="6407" spans="11:11" x14ac:dyDescent="0.2">
      <c r="K6407"/>
    </row>
    <row r="6408" spans="11:11" x14ac:dyDescent="0.2">
      <c r="K6408"/>
    </row>
    <row r="6409" spans="11:11" x14ac:dyDescent="0.2">
      <c r="K6409"/>
    </row>
    <row r="6410" spans="11:11" x14ac:dyDescent="0.2">
      <c r="K6410"/>
    </row>
    <row r="6411" spans="11:11" x14ac:dyDescent="0.2">
      <c r="K6411"/>
    </row>
    <row r="6412" spans="11:11" x14ac:dyDescent="0.2">
      <c r="K6412"/>
    </row>
    <row r="6413" spans="11:11" x14ac:dyDescent="0.2">
      <c r="K6413"/>
    </row>
    <row r="6414" spans="11:11" x14ac:dyDescent="0.2">
      <c r="K6414"/>
    </row>
    <row r="6415" spans="11:11" x14ac:dyDescent="0.2">
      <c r="K6415"/>
    </row>
    <row r="6416" spans="11:11" x14ac:dyDescent="0.2">
      <c r="K6416"/>
    </row>
    <row r="6417" spans="11:11" x14ac:dyDescent="0.2">
      <c r="K6417"/>
    </row>
    <row r="6418" spans="11:11" x14ac:dyDescent="0.2">
      <c r="K6418"/>
    </row>
    <row r="6419" spans="11:11" x14ac:dyDescent="0.2">
      <c r="K6419"/>
    </row>
    <row r="6420" spans="11:11" x14ac:dyDescent="0.2">
      <c r="K6420"/>
    </row>
    <row r="6421" spans="11:11" x14ac:dyDescent="0.2">
      <c r="K6421"/>
    </row>
    <row r="6422" spans="11:11" x14ac:dyDescent="0.2">
      <c r="K6422"/>
    </row>
    <row r="6423" spans="11:11" x14ac:dyDescent="0.2">
      <c r="K6423"/>
    </row>
    <row r="6424" spans="11:11" x14ac:dyDescent="0.2">
      <c r="K6424"/>
    </row>
    <row r="6425" spans="11:11" x14ac:dyDescent="0.2">
      <c r="K6425"/>
    </row>
    <row r="6426" spans="11:11" x14ac:dyDescent="0.2">
      <c r="K6426"/>
    </row>
    <row r="6427" spans="11:11" x14ac:dyDescent="0.2">
      <c r="K6427"/>
    </row>
    <row r="6428" spans="11:11" x14ac:dyDescent="0.2">
      <c r="K6428"/>
    </row>
    <row r="6429" spans="11:11" x14ac:dyDescent="0.2">
      <c r="K6429"/>
    </row>
    <row r="6430" spans="11:11" x14ac:dyDescent="0.2">
      <c r="K6430"/>
    </row>
    <row r="6431" spans="11:11" x14ac:dyDescent="0.2">
      <c r="K6431"/>
    </row>
    <row r="6432" spans="11:11" x14ac:dyDescent="0.2">
      <c r="K6432"/>
    </row>
    <row r="6433" spans="11:11" x14ac:dyDescent="0.2">
      <c r="K6433"/>
    </row>
    <row r="6434" spans="11:11" x14ac:dyDescent="0.2">
      <c r="K6434"/>
    </row>
    <row r="6435" spans="11:11" x14ac:dyDescent="0.2">
      <c r="K6435"/>
    </row>
    <row r="6436" spans="11:11" x14ac:dyDescent="0.2">
      <c r="K6436"/>
    </row>
    <row r="6437" spans="11:11" x14ac:dyDescent="0.2">
      <c r="K6437"/>
    </row>
    <row r="6438" spans="11:11" x14ac:dyDescent="0.2">
      <c r="K6438"/>
    </row>
    <row r="6439" spans="11:11" x14ac:dyDescent="0.2">
      <c r="K6439"/>
    </row>
    <row r="6440" spans="11:11" x14ac:dyDescent="0.2">
      <c r="K6440"/>
    </row>
    <row r="6441" spans="11:11" x14ac:dyDescent="0.2">
      <c r="K6441"/>
    </row>
    <row r="6442" spans="11:11" x14ac:dyDescent="0.2">
      <c r="K6442"/>
    </row>
    <row r="6443" spans="11:11" x14ac:dyDescent="0.2">
      <c r="K6443"/>
    </row>
    <row r="6444" spans="11:11" x14ac:dyDescent="0.2">
      <c r="K6444"/>
    </row>
    <row r="6445" spans="11:11" x14ac:dyDescent="0.2">
      <c r="K6445"/>
    </row>
    <row r="6446" spans="11:11" x14ac:dyDescent="0.2">
      <c r="K6446"/>
    </row>
    <row r="6447" spans="11:11" x14ac:dyDescent="0.2">
      <c r="K6447"/>
    </row>
    <row r="6448" spans="11:11" x14ac:dyDescent="0.2">
      <c r="K6448"/>
    </row>
    <row r="6449" spans="11:11" x14ac:dyDescent="0.2">
      <c r="K6449"/>
    </row>
    <row r="6450" spans="11:11" x14ac:dyDescent="0.2">
      <c r="K6450"/>
    </row>
    <row r="6451" spans="11:11" x14ac:dyDescent="0.2">
      <c r="K6451"/>
    </row>
    <row r="6452" spans="11:11" x14ac:dyDescent="0.2">
      <c r="K6452"/>
    </row>
    <row r="6453" spans="11:11" x14ac:dyDescent="0.2">
      <c r="K6453"/>
    </row>
    <row r="6454" spans="11:11" x14ac:dyDescent="0.2">
      <c r="K6454"/>
    </row>
    <row r="6455" spans="11:11" x14ac:dyDescent="0.2">
      <c r="K6455"/>
    </row>
    <row r="6456" spans="11:11" x14ac:dyDescent="0.2">
      <c r="K6456"/>
    </row>
    <row r="6457" spans="11:11" x14ac:dyDescent="0.2">
      <c r="K6457"/>
    </row>
    <row r="6458" spans="11:11" x14ac:dyDescent="0.2">
      <c r="K6458"/>
    </row>
    <row r="6459" spans="11:11" x14ac:dyDescent="0.2">
      <c r="K6459"/>
    </row>
    <row r="6460" spans="11:11" x14ac:dyDescent="0.2">
      <c r="K6460"/>
    </row>
    <row r="6461" spans="11:11" x14ac:dyDescent="0.2">
      <c r="K6461"/>
    </row>
    <row r="6462" spans="11:11" x14ac:dyDescent="0.2">
      <c r="K6462"/>
    </row>
    <row r="6463" spans="11:11" x14ac:dyDescent="0.2">
      <c r="K6463"/>
    </row>
    <row r="6464" spans="11:11" x14ac:dyDescent="0.2">
      <c r="K6464"/>
    </row>
    <row r="6465" spans="11:11" x14ac:dyDescent="0.2">
      <c r="K6465"/>
    </row>
    <row r="6466" spans="11:11" x14ac:dyDescent="0.2">
      <c r="K6466"/>
    </row>
    <row r="6467" spans="11:11" x14ac:dyDescent="0.2">
      <c r="K6467"/>
    </row>
    <row r="6468" spans="11:11" x14ac:dyDescent="0.2">
      <c r="K6468"/>
    </row>
    <row r="6469" spans="11:11" x14ac:dyDescent="0.2">
      <c r="K6469"/>
    </row>
    <row r="6470" spans="11:11" x14ac:dyDescent="0.2">
      <c r="K6470"/>
    </row>
    <row r="6471" spans="11:11" x14ac:dyDescent="0.2">
      <c r="K6471"/>
    </row>
    <row r="6472" spans="11:11" x14ac:dyDescent="0.2">
      <c r="K6472"/>
    </row>
    <row r="6473" spans="11:11" x14ac:dyDescent="0.2">
      <c r="K6473"/>
    </row>
    <row r="6474" spans="11:11" x14ac:dyDescent="0.2">
      <c r="K6474"/>
    </row>
    <row r="6475" spans="11:11" x14ac:dyDescent="0.2">
      <c r="K6475"/>
    </row>
    <row r="6476" spans="11:11" x14ac:dyDescent="0.2">
      <c r="K6476"/>
    </row>
    <row r="6477" spans="11:11" x14ac:dyDescent="0.2">
      <c r="K6477"/>
    </row>
    <row r="6478" spans="11:11" x14ac:dyDescent="0.2">
      <c r="K6478"/>
    </row>
    <row r="6479" spans="11:11" x14ac:dyDescent="0.2">
      <c r="K6479"/>
    </row>
    <row r="6480" spans="11:11" x14ac:dyDescent="0.2">
      <c r="K6480"/>
    </row>
    <row r="6481" spans="11:11" x14ac:dyDescent="0.2">
      <c r="K6481"/>
    </row>
    <row r="6482" spans="11:11" x14ac:dyDescent="0.2">
      <c r="K6482"/>
    </row>
    <row r="6483" spans="11:11" x14ac:dyDescent="0.2">
      <c r="K6483"/>
    </row>
    <row r="6484" spans="11:11" x14ac:dyDescent="0.2">
      <c r="K6484"/>
    </row>
    <row r="6485" spans="11:11" x14ac:dyDescent="0.2">
      <c r="K6485"/>
    </row>
    <row r="6486" spans="11:11" x14ac:dyDescent="0.2">
      <c r="K6486"/>
    </row>
    <row r="6487" spans="11:11" x14ac:dyDescent="0.2">
      <c r="K6487"/>
    </row>
    <row r="6488" spans="11:11" x14ac:dyDescent="0.2">
      <c r="K6488"/>
    </row>
    <row r="6489" spans="11:11" x14ac:dyDescent="0.2">
      <c r="K6489"/>
    </row>
    <row r="6490" spans="11:11" x14ac:dyDescent="0.2">
      <c r="K6490"/>
    </row>
    <row r="6491" spans="11:11" x14ac:dyDescent="0.2">
      <c r="K6491"/>
    </row>
    <row r="6492" spans="11:11" x14ac:dyDescent="0.2">
      <c r="K6492"/>
    </row>
    <row r="6493" spans="11:11" x14ac:dyDescent="0.2">
      <c r="K6493"/>
    </row>
    <row r="6494" spans="11:11" x14ac:dyDescent="0.2">
      <c r="K6494"/>
    </row>
    <row r="6495" spans="11:11" x14ac:dyDescent="0.2">
      <c r="K6495"/>
    </row>
    <row r="6496" spans="11:11" x14ac:dyDescent="0.2">
      <c r="K6496"/>
    </row>
    <row r="6497" spans="11:11" x14ac:dyDescent="0.2">
      <c r="K6497"/>
    </row>
    <row r="6498" spans="11:11" x14ac:dyDescent="0.2">
      <c r="K6498"/>
    </row>
    <row r="6499" spans="11:11" x14ac:dyDescent="0.2">
      <c r="K6499"/>
    </row>
    <row r="6500" spans="11:11" x14ac:dyDescent="0.2">
      <c r="K6500"/>
    </row>
    <row r="6501" spans="11:11" x14ac:dyDescent="0.2">
      <c r="K6501"/>
    </row>
    <row r="6502" spans="11:11" x14ac:dyDescent="0.2">
      <c r="K6502"/>
    </row>
    <row r="6503" spans="11:11" x14ac:dyDescent="0.2">
      <c r="K6503"/>
    </row>
    <row r="6504" spans="11:11" x14ac:dyDescent="0.2">
      <c r="K6504"/>
    </row>
    <row r="6505" spans="11:11" x14ac:dyDescent="0.2">
      <c r="K6505"/>
    </row>
    <row r="6506" spans="11:11" x14ac:dyDescent="0.2">
      <c r="K6506"/>
    </row>
    <row r="6507" spans="11:11" x14ac:dyDescent="0.2">
      <c r="K6507"/>
    </row>
    <row r="6508" spans="11:11" x14ac:dyDescent="0.2">
      <c r="K6508"/>
    </row>
    <row r="6509" spans="11:11" x14ac:dyDescent="0.2">
      <c r="K6509"/>
    </row>
    <row r="6510" spans="11:11" x14ac:dyDescent="0.2">
      <c r="K6510"/>
    </row>
    <row r="6511" spans="11:11" x14ac:dyDescent="0.2">
      <c r="K6511"/>
    </row>
    <row r="6512" spans="11:11" x14ac:dyDescent="0.2">
      <c r="K6512"/>
    </row>
    <row r="6513" spans="11:11" x14ac:dyDescent="0.2">
      <c r="K6513"/>
    </row>
    <row r="6514" spans="11:11" x14ac:dyDescent="0.2">
      <c r="K6514"/>
    </row>
    <row r="6515" spans="11:11" x14ac:dyDescent="0.2">
      <c r="K6515"/>
    </row>
    <row r="6516" spans="11:11" x14ac:dyDescent="0.2">
      <c r="K6516"/>
    </row>
    <row r="6517" spans="11:11" x14ac:dyDescent="0.2">
      <c r="K6517"/>
    </row>
    <row r="6518" spans="11:11" x14ac:dyDescent="0.2">
      <c r="K6518"/>
    </row>
    <row r="6519" spans="11:11" x14ac:dyDescent="0.2">
      <c r="K6519"/>
    </row>
    <row r="6520" spans="11:11" x14ac:dyDescent="0.2">
      <c r="K6520"/>
    </row>
    <row r="6521" spans="11:11" x14ac:dyDescent="0.2">
      <c r="K6521"/>
    </row>
    <row r="6522" spans="11:11" x14ac:dyDescent="0.2">
      <c r="K6522"/>
    </row>
    <row r="6523" spans="11:11" x14ac:dyDescent="0.2">
      <c r="K6523"/>
    </row>
    <row r="6524" spans="11:11" x14ac:dyDescent="0.2">
      <c r="K6524"/>
    </row>
    <row r="6525" spans="11:11" x14ac:dyDescent="0.2">
      <c r="K6525"/>
    </row>
    <row r="6526" spans="11:11" x14ac:dyDescent="0.2">
      <c r="K6526"/>
    </row>
    <row r="6527" spans="11:11" x14ac:dyDescent="0.2">
      <c r="K6527"/>
    </row>
    <row r="6528" spans="11:11" x14ac:dyDescent="0.2">
      <c r="K6528"/>
    </row>
    <row r="6529" spans="11:11" x14ac:dyDescent="0.2">
      <c r="K6529"/>
    </row>
    <row r="6530" spans="11:11" x14ac:dyDescent="0.2">
      <c r="K6530"/>
    </row>
    <row r="6531" spans="11:11" x14ac:dyDescent="0.2">
      <c r="K6531"/>
    </row>
    <row r="6532" spans="11:11" x14ac:dyDescent="0.2">
      <c r="K6532"/>
    </row>
    <row r="6533" spans="11:11" x14ac:dyDescent="0.2">
      <c r="K6533"/>
    </row>
    <row r="6534" spans="11:11" x14ac:dyDescent="0.2">
      <c r="K6534"/>
    </row>
    <row r="6535" spans="11:11" x14ac:dyDescent="0.2">
      <c r="K6535"/>
    </row>
    <row r="6536" spans="11:11" x14ac:dyDescent="0.2">
      <c r="K6536"/>
    </row>
    <row r="6537" spans="11:11" x14ac:dyDescent="0.2">
      <c r="K6537"/>
    </row>
    <row r="6538" spans="11:11" x14ac:dyDescent="0.2">
      <c r="K6538"/>
    </row>
    <row r="6539" spans="11:11" x14ac:dyDescent="0.2">
      <c r="K6539"/>
    </row>
    <row r="6540" spans="11:11" x14ac:dyDescent="0.2">
      <c r="K6540"/>
    </row>
    <row r="6541" spans="11:11" x14ac:dyDescent="0.2">
      <c r="K6541"/>
    </row>
    <row r="6542" spans="11:11" x14ac:dyDescent="0.2">
      <c r="K6542"/>
    </row>
    <row r="6543" spans="11:11" x14ac:dyDescent="0.2">
      <c r="K6543"/>
    </row>
    <row r="6544" spans="11:11" x14ac:dyDescent="0.2">
      <c r="K6544"/>
    </row>
    <row r="6545" spans="11:11" x14ac:dyDescent="0.2">
      <c r="K6545"/>
    </row>
    <row r="6546" spans="11:11" x14ac:dyDescent="0.2">
      <c r="K6546"/>
    </row>
    <row r="6547" spans="11:11" x14ac:dyDescent="0.2">
      <c r="K6547"/>
    </row>
    <row r="6548" spans="11:11" x14ac:dyDescent="0.2">
      <c r="K6548"/>
    </row>
    <row r="6549" spans="11:11" x14ac:dyDescent="0.2">
      <c r="K6549"/>
    </row>
    <row r="6550" spans="11:11" x14ac:dyDescent="0.2">
      <c r="K6550"/>
    </row>
    <row r="6551" spans="11:11" x14ac:dyDescent="0.2">
      <c r="K6551"/>
    </row>
    <row r="6552" spans="11:11" x14ac:dyDescent="0.2">
      <c r="K6552"/>
    </row>
    <row r="6553" spans="11:11" x14ac:dyDescent="0.2">
      <c r="K6553"/>
    </row>
    <row r="6554" spans="11:11" x14ac:dyDescent="0.2">
      <c r="K6554"/>
    </row>
    <row r="6555" spans="11:11" x14ac:dyDescent="0.2">
      <c r="K6555"/>
    </row>
    <row r="6556" spans="11:11" x14ac:dyDescent="0.2">
      <c r="K6556"/>
    </row>
    <row r="6557" spans="11:11" x14ac:dyDescent="0.2">
      <c r="K6557"/>
    </row>
    <row r="6558" spans="11:11" x14ac:dyDescent="0.2">
      <c r="K6558"/>
    </row>
    <row r="6559" spans="11:11" x14ac:dyDescent="0.2">
      <c r="K6559"/>
    </row>
    <row r="6560" spans="11:11" x14ac:dyDescent="0.2">
      <c r="K6560"/>
    </row>
    <row r="6561" spans="11:11" x14ac:dyDescent="0.2">
      <c r="K6561"/>
    </row>
    <row r="6562" spans="11:11" x14ac:dyDescent="0.2">
      <c r="K6562"/>
    </row>
    <row r="6563" spans="11:11" x14ac:dyDescent="0.2">
      <c r="K6563"/>
    </row>
    <row r="6564" spans="11:11" x14ac:dyDescent="0.2">
      <c r="K6564"/>
    </row>
    <row r="6565" spans="11:11" x14ac:dyDescent="0.2">
      <c r="K6565"/>
    </row>
    <row r="6566" spans="11:11" x14ac:dyDescent="0.2">
      <c r="K6566"/>
    </row>
    <row r="6567" spans="11:11" x14ac:dyDescent="0.2">
      <c r="K6567"/>
    </row>
    <row r="6568" spans="11:11" x14ac:dyDescent="0.2">
      <c r="K6568"/>
    </row>
    <row r="6569" spans="11:11" x14ac:dyDescent="0.2">
      <c r="K6569"/>
    </row>
    <row r="6570" spans="11:11" x14ac:dyDescent="0.2">
      <c r="K6570"/>
    </row>
    <row r="6571" spans="11:11" x14ac:dyDescent="0.2">
      <c r="K6571"/>
    </row>
    <row r="6572" spans="11:11" x14ac:dyDescent="0.2">
      <c r="K6572"/>
    </row>
    <row r="6573" spans="11:11" x14ac:dyDescent="0.2">
      <c r="K6573"/>
    </row>
    <row r="6574" spans="11:11" x14ac:dyDescent="0.2">
      <c r="K6574"/>
    </row>
    <row r="6575" spans="11:11" x14ac:dyDescent="0.2">
      <c r="K6575"/>
    </row>
    <row r="6576" spans="11:11" x14ac:dyDescent="0.2">
      <c r="K6576"/>
    </row>
    <row r="6577" spans="11:11" x14ac:dyDescent="0.2">
      <c r="K6577"/>
    </row>
    <row r="6578" spans="11:11" x14ac:dyDescent="0.2">
      <c r="K6578"/>
    </row>
    <row r="6579" spans="11:11" x14ac:dyDescent="0.2">
      <c r="K6579"/>
    </row>
    <row r="6580" spans="11:11" x14ac:dyDescent="0.2">
      <c r="K6580"/>
    </row>
    <row r="6581" spans="11:11" x14ac:dyDescent="0.2">
      <c r="K6581"/>
    </row>
    <row r="6582" spans="11:11" x14ac:dyDescent="0.2">
      <c r="K6582"/>
    </row>
    <row r="6583" spans="11:11" x14ac:dyDescent="0.2">
      <c r="K6583"/>
    </row>
    <row r="6584" spans="11:11" x14ac:dyDescent="0.2">
      <c r="K6584"/>
    </row>
    <row r="6585" spans="11:11" x14ac:dyDescent="0.2">
      <c r="K6585"/>
    </row>
    <row r="6586" spans="11:11" x14ac:dyDescent="0.2">
      <c r="K6586"/>
    </row>
    <row r="6587" spans="11:11" x14ac:dyDescent="0.2">
      <c r="K6587"/>
    </row>
    <row r="6588" spans="11:11" x14ac:dyDescent="0.2">
      <c r="K6588"/>
    </row>
    <row r="6589" spans="11:11" x14ac:dyDescent="0.2">
      <c r="K6589"/>
    </row>
    <row r="6590" spans="11:11" x14ac:dyDescent="0.2">
      <c r="K6590"/>
    </row>
    <row r="6591" spans="11:11" x14ac:dyDescent="0.2">
      <c r="K6591"/>
    </row>
    <row r="6592" spans="11:11" x14ac:dyDescent="0.2">
      <c r="K6592"/>
    </row>
    <row r="6593" spans="11:11" x14ac:dyDescent="0.2">
      <c r="K6593"/>
    </row>
    <row r="6594" spans="11:11" x14ac:dyDescent="0.2">
      <c r="K6594"/>
    </row>
    <row r="6595" spans="11:11" x14ac:dyDescent="0.2">
      <c r="K6595"/>
    </row>
    <row r="6596" spans="11:11" x14ac:dyDescent="0.2">
      <c r="K6596"/>
    </row>
    <row r="6597" spans="11:11" x14ac:dyDescent="0.2">
      <c r="K6597"/>
    </row>
    <row r="6598" spans="11:11" x14ac:dyDescent="0.2">
      <c r="K6598"/>
    </row>
    <row r="6599" spans="11:11" x14ac:dyDescent="0.2">
      <c r="K6599"/>
    </row>
    <row r="6600" spans="11:11" x14ac:dyDescent="0.2">
      <c r="K6600"/>
    </row>
    <row r="6601" spans="11:11" x14ac:dyDescent="0.2">
      <c r="K6601"/>
    </row>
    <row r="6602" spans="11:11" x14ac:dyDescent="0.2">
      <c r="K6602"/>
    </row>
    <row r="6603" spans="11:11" x14ac:dyDescent="0.2">
      <c r="K6603"/>
    </row>
    <row r="6604" spans="11:11" x14ac:dyDescent="0.2">
      <c r="K6604"/>
    </row>
    <row r="6605" spans="11:11" x14ac:dyDescent="0.2">
      <c r="K6605"/>
    </row>
    <row r="6606" spans="11:11" x14ac:dyDescent="0.2">
      <c r="K6606"/>
    </row>
    <row r="6607" spans="11:11" x14ac:dyDescent="0.2">
      <c r="K6607"/>
    </row>
    <row r="6608" spans="11:11" x14ac:dyDescent="0.2">
      <c r="K6608"/>
    </row>
    <row r="6609" spans="11:11" x14ac:dyDescent="0.2">
      <c r="K6609"/>
    </row>
    <row r="6610" spans="11:11" x14ac:dyDescent="0.2">
      <c r="K6610"/>
    </row>
    <row r="6611" spans="11:11" x14ac:dyDescent="0.2">
      <c r="K6611"/>
    </row>
    <row r="6612" spans="11:11" x14ac:dyDescent="0.2">
      <c r="K6612"/>
    </row>
    <row r="6613" spans="11:11" x14ac:dyDescent="0.2">
      <c r="K6613"/>
    </row>
    <row r="6614" spans="11:11" x14ac:dyDescent="0.2">
      <c r="K6614"/>
    </row>
    <row r="6615" spans="11:11" x14ac:dyDescent="0.2">
      <c r="K6615"/>
    </row>
    <row r="6616" spans="11:11" x14ac:dyDescent="0.2">
      <c r="K6616"/>
    </row>
    <row r="6617" spans="11:11" x14ac:dyDescent="0.2">
      <c r="K6617"/>
    </row>
    <row r="6618" spans="11:11" x14ac:dyDescent="0.2">
      <c r="K6618"/>
    </row>
    <row r="6619" spans="11:11" x14ac:dyDescent="0.2">
      <c r="K6619"/>
    </row>
    <row r="6620" spans="11:11" x14ac:dyDescent="0.2">
      <c r="K6620"/>
    </row>
    <row r="6621" spans="11:11" x14ac:dyDescent="0.2">
      <c r="K6621"/>
    </row>
    <row r="6622" spans="11:11" x14ac:dyDescent="0.2">
      <c r="K6622"/>
    </row>
    <row r="6623" spans="11:11" x14ac:dyDescent="0.2">
      <c r="K6623"/>
    </row>
    <row r="6624" spans="11:11" x14ac:dyDescent="0.2">
      <c r="K6624"/>
    </row>
    <row r="6625" spans="11:11" x14ac:dyDescent="0.2">
      <c r="K6625"/>
    </row>
    <row r="6626" spans="11:11" x14ac:dyDescent="0.2">
      <c r="K6626"/>
    </row>
    <row r="6627" spans="11:11" x14ac:dyDescent="0.2">
      <c r="K6627"/>
    </row>
    <row r="6628" spans="11:11" x14ac:dyDescent="0.2">
      <c r="K6628"/>
    </row>
    <row r="6629" spans="11:11" x14ac:dyDescent="0.2">
      <c r="K6629"/>
    </row>
    <row r="6630" spans="11:11" x14ac:dyDescent="0.2">
      <c r="K6630"/>
    </row>
    <row r="6631" spans="11:11" x14ac:dyDescent="0.2">
      <c r="K6631"/>
    </row>
    <row r="6632" spans="11:11" x14ac:dyDescent="0.2">
      <c r="K6632"/>
    </row>
    <row r="6633" spans="11:11" x14ac:dyDescent="0.2">
      <c r="K6633"/>
    </row>
    <row r="6634" spans="11:11" x14ac:dyDescent="0.2">
      <c r="K6634"/>
    </row>
    <row r="6635" spans="11:11" x14ac:dyDescent="0.2">
      <c r="K6635"/>
    </row>
    <row r="6636" spans="11:11" x14ac:dyDescent="0.2">
      <c r="K6636"/>
    </row>
    <row r="6637" spans="11:11" x14ac:dyDescent="0.2">
      <c r="K6637"/>
    </row>
    <row r="6638" spans="11:11" x14ac:dyDescent="0.2">
      <c r="K6638"/>
    </row>
    <row r="6639" spans="11:11" x14ac:dyDescent="0.2">
      <c r="K6639"/>
    </row>
    <row r="6640" spans="11:11" x14ac:dyDescent="0.2">
      <c r="K6640"/>
    </row>
    <row r="6641" spans="11:11" x14ac:dyDescent="0.2">
      <c r="K6641"/>
    </row>
    <row r="6642" spans="11:11" x14ac:dyDescent="0.2">
      <c r="K6642"/>
    </row>
    <row r="6643" spans="11:11" x14ac:dyDescent="0.2">
      <c r="K6643"/>
    </row>
    <row r="6644" spans="11:11" x14ac:dyDescent="0.2">
      <c r="K6644"/>
    </row>
    <row r="6645" spans="11:11" x14ac:dyDescent="0.2">
      <c r="K6645"/>
    </row>
    <row r="6646" spans="11:11" x14ac:dyDescent="0.2">
      <c r="K6646"/>
    </row>
    <row r="6647" spans="11:11" x14ac:dyDescent="0.2">
      <c r="K6647"/>
    </row>
    <row r="6648" spans="11:11" x14ac:dyDescent="0.2">
      <c r="K6648"/>
    </row>
    <row r="6649" spans="11:11" x14ac:dyDescent="0.2">
      <c r="K6649"/>
    </row>
    <row r="6650" spans="11:11" x14ac:dyDescent="0.2">
      <c r="K6650"/>
    </row>
    <row r="6651" spans="11:11" x14ac:dyDescent="0.2">
      <c r="K6651"/>
    </row>
    <row r="6652" spans="11:11" x14ac:dyDescent="0.2">
      <c r="K6652"/>
    </row>
    <row r="6653" spans="11:11" x14ac:dyDescent="0.2">
      <c r="K6653"/>
    </row>
    <row r="6654" spans="11:11" x14ac:dyDescent="0.2">
      <c r="K6654"/>
    </row>
    <row r="6655" spans="11:11" x14ac:dyDescent="0.2">
      <c r="K6655"/>
    </row>
    <row r="6656" spans="11:11" x14ac:dyDescent="0.2">
      <c r="K6656"/>
    </row>
    <row r="6657" spans="11:11" x14ac:dyDescent="0.2">
      <c r="K6657"/>
    </row>
    <row r="6658" spans="11:11" x14ac:dyDescent="0.2">
      <c r="K6658"/>
    </row>
    <row r="6659" spans="11:11" x14ac:dyDescent="0.2">
      <c r="K6659"/>
    </row>
    <row r="6660" spans="11:11" x14ac:dyDescent="0.2">
      <c r="K6660"/>
    </row>
    <row r="6661" spans="11:11" x14ac:dyDescent="0.2">
      <c r="K6661"/>
    </row>
    <row r="6662" spans="11:11" x14ac:dyDescent="0.2">
      <c r="K6662"/>
    </row>
    <row r="6663" spans="11:11" x14ac:dyDescent="0.2">
      <c r="K6663"/>
    </row>
    <row r="6664" spans="11:11" x14ac:dyDescent="0.2">
      <c r="K6664"/>
    </row>
    <row r="6665" spans="11:11" x14ac:dyDescent="0.2">
      <c r="K6665"/>
    </row>
    <row r="6666" spans="11:11" x14ac:dyDescent="0.2">
      <c r="K6666"/>
    </row>
    <row r="6667" spans="11:11" x14ac:dyDescent="0.2">
      <c r="K6667"/>
    </row>
    <row r="6668" spans="11:11" x14ac:dyDescent="0.2">
      <c r="K6668"/>
    </row>
    <row r="6669" spans="11:11" x14ac:dyDescent="0.2">
      <c r="K6669"/>
    </row>
    <row r="6670" spans="11:11" x14ac:dyDescent="0.2">
      <c r="K6670"/>
    </row>
    <row r="6671" spans="11:11" x14ac:dyDescent="0.2">
      <c r="K6671"/>
    </row>
    <row r="6672" spans="11:11" x14ac:dyDescent="0.2">
      <c r="K6672"/>
    </row>
    <row r="6673" spans="11:11" x14ac:dyDescent="0.2">
      <c r="K6673"/>
    </row>
    <row r="6674" spans="11:11" x14ac:dyDescent="0.2">
      <c r="K6674"/>
    </row>
    <row r="6675" spans="11:11" x14ac:dyDescent="0.2">
      <c r="K6675"/>
    </row>
    <row r="6676" spans="11:11" x14ac:dyDescent="0.2">
      <c r="K6676"/>
    </row>
    <row r="6677" spans="11:11" x14ac:dyDescent="0.2">
      <c r="K6677"/>
    </row>
    <row r="6678" spans="11:11" x14ac:dyDescent="0.2">
      <c r="K6678"/>
    </row>
    <row r="6679" spans="11:11" x14ac:dyDescent="0.2">
      <c r="K6679"/>
    </row>
    <row r="6680" spans="11:11" x14ac:dyDescent="0.2">
      <c r="K6680"/>
    </row>
    <row r="6681" spans="11:11" x14ac:dyDescent="0.2">
      <c r="K6681"/>
    </row>
    <row r="6682" spans="11:11" x14ac:dyDescent="0.2">
      <c r="K6682"/>
    </row>
    <row r="6683" spans="11:11" x14ac:dyDescent="0.2">
      <c r="K6683"/>
    </row>
    <row r="6684" spans="11:11" x14ac:dyDescent="0.2">
      <c r="K6684"/>
    </row>
    <row r="6685" spans="11:11" x14ac:dyDescent="0.2">
      <c r="K6685"/>
    </row>
    <row r="6686" spans="11:11" x14ac:dyDescent="0.2">
      <c r="K6686"/>
    </row>
    <row r="6687" spans="11:11" x14ac:dyDescent="0.2">
      <c r="K6687"/>
    </row>
    <row r="6688" spans="11:11" x14ac:dyDescent="0.2">
      <c r="K6688"/>
    </row>
    <row r="6689" spans="11:11" x14ac:dyDescent="0.2">
      <c r="K6689"/>
    </row>
    <row r="6690" spans="11:11" x14ac:dyDescent="0.2">
      <c r="K6690"/>
    </row>
    <row r="6691" spans="11:11" x14ac:dyDescent="0.2">
      <c r="K6691"/>
    </row>
    <row r="6692" spans="11:11" x14ac:dyDescent="0.2">
      <c r="K6692"/>
    </row>
    <row r="6693" spans="11:11" x14ac:dyDescent="0.2">
      <c r="K6693"/>
    </row>
    <row r="6694" spans="11:11" x14ac:dyDescent="0.2">
      <c r="K6694"/>
    </row>
    <row r="6695" spans="11:11" x14ac:dyDescent="0.2">
      <c r="K6695"/>
    </row>
    <row r="6696" spans="11:11" x14ac:dyDescent="0.2">
      <c r="K6696"/>
    </row>
    <row r="6697" spans="11:11" x14ac:dyDescent="0.2">
      <c r="K6697"/>
    </row>
    <row r="6698" spans="11:11" x14ac:dyDescent="0.2">
      <c r="K6698"/>
    </row>
    <row r="6699" spans="11:11" x14ac:dyDescent="0.2">
      <c r="K6699"/>
    </row>
    <row r="6700" spans="11:11" x14ac:dyDescent="0.2">
      <c r="K6700"/>
    </row>
    <row r="6701" spans="11:11" x14ac:dyDescent="0.2">
      <c r="K6701"/>
    </row>
    <row r="6702" spans="11:11" x14ac:dyDescent="0.2">
      <c r="K6702"/>
    </row>
    <row r="6703" spans="11:11" x14ac:dyDescent="0.2">
      <c r="K6703"/>
    </row>
    <row r="6704" spans="11:11" x14ac:dyDescent="0.2">
      <c r="K6704"/>
    </row>
    <row r="6705" spans="11:11" x14ac:dyDescent="0.2">
      <c r="K6705"/>
    </row>
    <row r="6706" spans="11:11" x14ac:dyDescent="0.2">
      <c r="K6706"/>
    </row>
    <row r="6707" spans="11:11" x14ac:dyDescent="0.2">
      <c r="K6707"/>
    </row>
    <row r="6708" spans="11:11" x14ac:dyDescent="0.2">
      <c r="K6708"/>
    </row>
    <row r="6709" spans="11:11" x14ac:dyDescent="0.2">
      <c r="K6709"/>
    </row>
    <row r="6710" spans="11:11" x14ac:dyDescent="0.2">
      <c r="K6710"/>
    </row>
    <row r="6711" spans="11:11" x14ac:dyDescent="0.2">
      <c r="K6711"/>
    </row>
    <row r="6712" spans="11:11" x14ac:dyDescent="0.2">
      <c r="K6712"/>
    </row>
    <row r="6713" spans="11:11" x14ac:dyDescent="0.2">
      <c r="K6713"/>
    </row>
    <row r="6714" spans="11:11" x14ac:dyDescent="0.2">
      <c r="K6714"/>
    </row>
    <row r="6715" spans="11:11" x14ac:dyDescent="0.2">
      <c r="K6715"/>
    </row>
    <row r="6716" spans="11:11" x14ac:dyDescent="0.2">
      <c r="K6716"/>
    </row>
    <row r="6717" spans="11:11" x14ac:dyDescent="0.2">
      <c r="K6717"/>
    </row>
    <row r="6718" spans="11:11" x14ac:dyDescent="0.2">
      <c r="K6718"/>
    </row>
    <row r="6719" spans="11:11" x14ac:dyDescent="0.2">
      <c r="K6719"/>
    </row>
    <row r="6720" spans="11:11" x14ac:dyDescent="0.2">
      <c r="K6720"/>
    </row>
    <row r="6721" spans="11:11" x14ac:dyDescent="0.2">
      <c r="K6721"/>
    </row>
    <row r="6722" spans="11:11" x14ac:dyDescent="0.2">
      <c r="K6722"/>
    </row>
    <row r="6723" spans="11:11" x14ac:dyDescent="0.2">
      <c r="K6723"/>
    </row>
    <row r="6724" spans="11:11" x14ac:dyDescent="0.2">
      <c r="K6724"/>
    </row>
    <row r="6725" spans="11:11" x14ac:dyDescent="0.2">
      <c r="K6725"/>
    </row>
    <row r="6726" spans="11:11" x14ac:dyDescent="0.2">
      <c r="K6726"/>
    </row>
    <row r="6727" spans="11:11" x14ac:dyDescent="0.2">
      <c r="K6727"/>
    </row>
    <row r="6728" spans="11:11" x14ac:dyDescent="0.2">
      <c r="K6728"/>
    </row>
    <row r="6729" spans="11:11" x14ac:dyDescent="0.2">
      <c r="K6729"/>
    </row>
    <row r="6730" spans="11:11" x14ac:dyDescent="0.2">
      <c r="K6730"/>
    </row>
    <row r="6731" spans="11:11" x14ac:dyDescent="0.2">
      <c r="K6731"/>
    </row>
    <row r="6732" spans="11:11" x14ac:dyDescent="0.2">
      <c r="K6732"/>
    </row>
    <row r="6733" spans="11:11" x14ac:dyDescent="0.2">
      <c r="K6733"/>
    </row>
    <row r="6734" spans="11:11" x14ac:dyDescent="0.2">
      <c r="K6734"/>
    </row>
    <row r="6735" spans="11:11" x14ac:dyDescent="0.2">
      <c r="K6735"/>
    </row>
    <row r="6736" spans="11:11" x14ac:dyDescent="0.2">
      <c r="K6736"/>
    </row>
    <row r="6737" spans="11:11" x14ac:dyDescent="0.2">
      <c r="K6737"/>
    </row>
    <row r="6738" spans="11:11" x14ac:dyDescent="0.2">
      <c r="K6738"/>
    </row>
    <row r="6739" spans="11:11" x14ac:dyDescent="0.2">
      <c r="K6739"/>
    </row>
    <row r="6740" spans="11:11" x14ac:dyDescent="0.2">
      <c r="K6740"/>
    </row>
    <row r="6741" spans="11:11" x14ac:dyDescent="0.2">
      <c r="K6741"/>
    </row>
    <row r="6742" spans="11:11" x14ac:dyDescent="0.2">
      <c r="K6742"/>
    </row>
    <row r="6743" spans="11:11" x14ac:dyDescent="0.2">
      <c r="K6743"/>
    </row>
    <row r="6744" spans="11:11" x14ac:dyDescent="0.2">
      <c r="K6744"/>
    </row>
    <row r="6745" spans="11:11" x14ac:dyDescent="0.2">
      <c r="K6745"/>
    </row>
    <row r="6746" spans="11:11" x14ac:dyDescent="0.2">
      <c r="K6746"/>
    </row>
    <row r="6747" spans="11:11" x14ac:dyDescent="0.2">
      <c r="K6747"/>
    </row>
    <row r="6748" spans="11:11" x14ac:dyDescent="0.2">
      <c r="K6748"/>
    </row>
    <row r="6749" spans="11:11" x14ac:dyDescent="0.2">
      <c r="K6749"/>
    </row>
    <row r="6750" spans="11:11" x14ac:dyDescent="0.2">
      <c r="K6750"/>
    </row>
    <row r="6751" spans="11:11" x14ac:dyDescent="0.2">
      <c r="K6751"/>
    </row>
    <row r="6752" spans="11:11" x14ac:dyDescent="0.2">
      <c r="K6752"/>
    </row>
    <row r="6753" spans="11:11" x14ac:dyDescent="0.2">
      <c r="K6753"/>
    </row>
    <row r="6754" spans="11:11" x14ac:dyDescent="0.2">
      <c r="K6754"/>
    </row>
    <row r="6755" spans="11:11" x14ac:dyDescent="0.2">
      <c r="K6755"/>
    </row>
    <row r="6756" spans="11:11" x14ac:dyDescent="0.2">
      <c r="K6756"/>
    </row>
    <row r="6757" spans="11:11" x14ac:dyDescent="0.2">
      <c r="K6757"/>
    </row>
    <row r="6758" spans="11:11" x14ac:dyDescent="0.2">
      <c r="K6758"/>
    </row>
    <row r="6759" spans="11:11" x14ac:dyDescent="0.2">
      <c r="K6759"/>
    </row>
    <row r="6760" spans="11:11" x14ac:dyDescent="0.2">
      <c r="K6760"/>
    </row>
    <row r="6761" spans="11:11" x14ac:dyDescent="0.2">
      <c r="K6761"/>
    </row>
    <row r="6762" spans="11:11" x14ac:dyDescent="0.2">
      <c r="K6762"/>
    </row>
    <row r="6763" spans="11:11" x14ac:dyDescent="0.2">
      <c r="K6763"/>
    </row>
    <row r="6764" spans="11:11" x14ac:dyDescent="0.2">
      <c r="K6764"/>
    </row>
    <row r="6765" spans="11:11" x14ac:dyDescent="0.2">
      <c r="K6765"/>
    </row>
    <row r="6766" spans="11:11" x14ac:dyDescent="0.2">
      <c r="K6766"/>
    </row>
    <row r="6767" spans="11:11" x14ac:dyDescent="0.2">
      <c r="K6767"/>
    </row>
    <row r="6768" spans="11:11" x14ac:dyDescent="0.2">
      <c r="K6768"/>
    </row>
    <row r="6769" spans="11:11" x14ac:dyDescent="0.2">
      <c r="K6769"/>
    </row>
    <row r="6770" spans="11:11" x14ac:dyDescent="0.2">
      <c r="K6770"/>
    </row>
    <row r="6771" spans="11:11" x14ac:dyDescent="0.2">
      <c r="K6771"/>
    </row>
    <row r="6772" spans="11:11" x14ac:dyDescent="0.2">
      <c r="K6772"/>
    </row>
    <row r="6773" spans="11:11" x14ac:dyDescent="0.2">
      <c r="K6773"/>
    </row>
    <row r="6774" spans="11:11" x14ac:dyDescent="0.2">
      <c r="K6774"/>
    </row>
    <row r="6775" spans="11:11" x14ac:dyDescent="0.2">
      <c r="K6775"/>
    </row>
    <row r="6776" spans="11:11" x14ac:dyDescent="0.2">
      <c r="K6776"/>
    </row>
    <row r="6777" spans="11:11" x14ac:dyDescent="0.2">
      <c r="K6777"/>
    </row>
    <row r="6778" spans="11:11" x14ac:dyDescent="0.2">
      <c r="K6778"/>
    </row>
    <row r="6779" spans="11:11" x14ac:dyDescent="0.2">
      <c r="K6779"/>
    </row>
    <row r="6780" spans="11:11" x14ac:dyDescent="0.2">
      <c r="K6780"/>
    </row>
    <row r="6781" spans="11:11" x14ac:dyDescent="0.2">
      <c r="K6781"/>
    </row>
    <row r="6782" spans="11:11" x14ac:dyDescent="0.2">
      <c r="K6782"/>
    </row>
    <row r="6783" spans="11:11" x14ac:dyDescent="0.2">
      <c r="K6783"/>
    </row>
    <row r="6784" spans="11:11" x14ac:dyDescent="0.2">
      <c r="K6784"/>
    </row>
    <row r="6785" spans="11:11" x14ac:dyDescent="0.2">
      <c r="K6785"/>
    </row>
    <row r="6786" spans="11:11" x14ac:dyDescent="0.2">
      <c r="K6786"/>
    </row>
    <row r="6787" spans="11:11" x14ac:dyDescent="0.2">
      <c r="K6787"/>
    </row>
    <row r="6788" spans="11:11" x14ac:dyDescent="0.2">
      <c r="K6788"/>
    </row>
    <row r="6789" spans="11:11" x14ac:dyDescent="0.2">
      <c r="K6789"/>
    </row>
    <row r="6790" spans="11:11" x14ac:dyDescent="0.2">
      <c r="K6790"/>
    </row>
    <row r="6791" spans="11:11" x14ac:dyDescent="0.2">
      <c r="K6791"/>
    </row>
    <row r="6792" spans="11:11" x14ac:dyDescent="0.2">
      <c r="K6792"/>
    </row>
    <row r="6793" spans="11:11" x14ac:dyDescent="0.2">
      <c r="K6793"/>
    </row>
    <row r="6794" spans="11:11" x14ac:dyDescent="0.2">
      <c r="K6794"/>
    </row>
    <row r="6795" spans="11:11" x14ac:dyDescent="0.2">
      <c r="K6795"/>
    </row>
    <row r="6796" spans="11:11" x14ac:dyDescent="0.2">
      <c r="K6796"/>
    </row>
    <row r="6797" spans="11:11" x14ac:dyDescent="0.2">
      <c r="K6797"/>
    </row>
    <row r="6798" spans="11:11" x14ac:dyDescent="0.2">
      <c r="K6798"/>
    </row>
    <row r="6799" spans="11:11" x14ac:dyDescent="0.2">
      <c r="K6799"/>
    </row>
    <row r="6800" spans="11:11" x14ac:dyDescent="0.2">
      <c r="K6800"/>
    </row>
    <row r="6801" spans="11:11" x14ac:dyDescent="0.2">
      <c r="K6801"/>
    </row>
    <row r="6802" spans="11:11" x14ac:dyDescent="0.2">
      <c r="K6802"/>
    </row>
    <row r="6803" spans="11:11" x14ac:dyDescent="0.2">
      <c r="K6803"/>
    </row>
    <row r="6804" spans="11:11" x14ac:dyDescent="0.2">
      <c r="K6804"/>
    </row>
    <row r="6805" spans="11:11" x14ac:dyDescent="0.2">
      <c r="K6805"/>
    </row>
    <row r="6806" spans="11:11" x14ac:dyDescent="0.2">
      <c r="K6806"/>
    </row>
    <row r="6807" spans="11:11" x14ac:dyDescent="0.2">
      <c r="K6807"/>
    </row>
    <row r="6808" spans="11:11" x14ac:dyDescent="0.2">
      <c r="K6808"/>
    </row>
    <row r="6809" spans="11:11" x14ac:dyDescent="0.2">
      <c r="K6809"/>
    </row>
    <row r="6810" spans="11:11" x14ac:dyDescent="0.2">
      <c r="K6810"/>
    </row>
    <row r="6811" spans="11:11" x14ac:dyDescent="0.2">
      <c r="K6811"/>
    </row>
    <row r="6812" spans="11:11" x14ac:dyDescent="0.2">
      <c r="K6812"/>
    </row>
    <row r="6813" spans="11:11" x14ac:dyDescent="0.2">
      <c r="K6813"/>
    </row>
    <row r="6814" spans="11:11" x14ac:dyDescent="0.2">
      <c r="K6814"/>
    </row>
    <row r="6815" spans="11:11" x14ac:dyDescent="0.2">
      <c r="K6815"/>
    </row>
    <row r="6816" spans="11:11" x14ac:dyDescent="0.2">
      <c r="K6816"/>
    </row>
    <row r="6817" spans="11:11" x14ac:dyDescent="0.2">
      <c r="K6817"/>
    </row>
    <row r="6818" spans="11:11" x14ac:dyDescent="0.2">
      <c r="K6818"/>
    </row>
    <row r="6819" spans="11:11" x14ac:dyDescent="0.2">
      <c r="K6819"/>
    </row>
    <row r="6820" spans="11:11" x14ac:dyDescent="0.2">
      <c r="K6820"/>
    </row>
    <row r="6821" spans="11:11" x14ac:dyDescent="0.2">
      <c r="K6821"/>
    </row>
    <row r="6822" spans="11:11" x14ac:dyDescent="0.2">
      <c r="K6822"/>
    </row>
    <row r="6823" spans="11:11" x14ac:dyDescent="0.2">
      <c r="K6823"/>
    </row>
    <row r="6824" spans="11:11" x14ac:dyDescent="0.2">
      <c r="K6824"/>
    </row>
    <row r="6825" spans="11:11" x14ac:dyDescent="0.2">
      <c r="K6825"/>
    </row>
    <row r="6826" spans="11:11" x14ac:dyDescent="0.2">
      <c r="K6826"/>
    </row>
    <row r="6827" spans="11:11" x14ac:dyDescent="0.2">
      <c r="K6827"/>
    </row>
    <row r="6828" spans="11:11" x14ac:dyDescent="0.2">
      <c r="K6828"/>
    </row>
    <row r="6829" spans="11:11" x14ac:dyDescent="0.2">
      <c r="K6829"/>
    </row>
    <row r="6830" spans="11:11" x14ac:dyDescent="0.2">
      <c r="K6830"/>
    </row>
    <row r="6831" spans="11:11" x14ac:dyDescent="0.2">
      <c r="K6831"/>
    </row>
    <row r="6832" spans="11:11" x14ac:dyDescent="0.2">
      <c r="K6832"/>
    </row>
    <row r="6833" spans="11:11" x14ac:dyDescent="0.2">
      <c r="K6833"/>
    </row>
    <row r="6834" spans="11:11" x14ac:dyDescent="0.2">
      <c r="K6834"/>
    </row>
    <row r="6835" spans="11:11" x14ac:dyDescent="0.2">
      <c r="K6835"/>
    </row>
    <row r="6836" spans="11:11" x14ac:dyDescent="0.2">
      <c r="K6836"/>
    </row>
    <row r="6837" spans="11:11" x14ac:dyDescent="0.2">
      <c r="K6837"/>
    </row>
    <row r="6838" spans="11:11" x14ac:dyDescent="0.2">
      <c r="K6838"/>
    </row>
    <row r="6839" spans="11:11" x14ac:dyDescent="0.2">
      <c r="K6839"/>
    </row>
    <row r="6840" spans="11:11" x14ac:dyDescent="0.2">
      <c r="K6840"/>
    </row>
    <row r="6841" spans="11:11" x14ac:dyDescent="0.2">
      <c r="K6841"/>
    </row>
    <row r="6842" spans="11:11" x14ac:dyDescent="0.2">
      <c r="K6842"/>
    </row>
    <row r="6843" spans="11:11" x14ac:dyDescent="0.2">
      <c r="K6843"/>
    </row>
    <row r="6844" spans="11:11" x14ac:dyDescent="0.2">
      <c r="K6844"/>
    </row>
    <row r="6845" spans="11:11" x14ac:dyDescent="0.2">
      <c r="K6845"/>
    </row>
    <row r="6846" spans="11:11" x14ac:dyDescent="0.2">
      <c r="K6846"/>
    </row>
    <row r="6847" spans="11:11" x14ac:dyDescent="0.2">
      <c r="K6847"/>
    </row>
    <row r="6848" spans="11:11" x14ac:dyDescent="0.2">
      <c r="K6848"/>
    </row>
    <row r="6849" spans="11:11" x14ac:dyDescent="0.2">
      <c r="K6849"/>
    </row>
    <row r="6850" spans="11:11" x14ac:dyDescent="0.2">
      <c r="K6850"/>
    </row>
    <row r="6851" spans="11:11" x14ac:dyDescent="0.2">
      <c r="K6851"/>
    </row>
    <row r="6852" spans="11:11" x14ac:dyDescent="0.2">
      <c r="K6852"/>
    </row>
    <row r="6853" spans="11:11" x14ac:dyDescent="0.2">
      <c r="K6853"/>
    </row>
    <row r="6854" spans="11:11" x14ac:dyDescent="0.2">
      <c r="K6854"/>
    </row>
    <row r="6855" spans="11:11" x14ac:dyDescent="0.2">
      <c r="K6855"/>
    </row>
    <row r="6856" spans="11:11" x14ac:dyDescent="0.2">
      <c r="K6856"/>
    </row>
    <row r="6857" spans="11:11" x14ac:dyDescent="0.2">
      <c r="K6857"/>
    </row>
    <row r="6858" spans="11:11" x14ac:dyDescent="0.2">
      <c r="K6858"/>
    </row>
    <row r="6859" spans="11:11" x14ac:dyDescent="0.2">
      <c r="K6859"/>
    </row>
    <row r="6860" spans="11:11" x14ac:dyDescent="0.2">
      <c r="K6860"/>
    </row>
    <row r="6861" spans="11:11" x14ac:dyDescent="0.2">
      <c r="K6861"/>
    </row>
    <row r="6862" spans="11:11" x14ac:dyDescent="0.2">
      <c r="K6862"/>
    </row>
    <row r="6863" spans="11:11" x14ac:dyDescent="0.2">
      <c r="K6863"/>
    </row>
    <row r="6864" spans="11:11" x14ac:dyDescent="0.2">
      <c r="K6864"/>
    </row>
    <row r="6865" spans="11:11" x14ac:dyDescent="0.2">
      <c r="K6865"/>
    </row>
    <row r="6866" spans="11:11" x14ac:dyDescent="0.2">
      <c r="K6866"/>
    </row>
    <row r="6867" spans="11:11" x14ac:dyDescent="0.2">
      <c r="K6867"/>
    </row>
    <row r="6868" spans="11:11" x14ac:dyDescent="0.2">
      <c r="K6868"/>
    </row>
    <row r="6869" spans="11:11" x14ac:dyDescent="0.2">
      <c r="K6869"/>
    </row>
    <row r="6870" spans="11:11" x14ac:dyDescent="0.2">
      <c r="K6870"/>
    </row>
    <row r="6871" spans="11:11" x14ac:dyDescent="0.2">
      <c r="K6871"/>
    </row>
    <row r="6872" spans="11:11" x14ac:dyDescent="0.2">
      <c r="K6872"/>
    </row>
    <row r="6873" spans="11:11" x14ac:dyDescent="0.2">
      <c r="K6873"/>
    </row>
    <row r="6874" spans="11:11" x14ac:dyDescent="0.2">
      <c r="K6874"/>
    </row>
    <row r="6875" spans="11:11" x14ac:dyDescent="0.2">
      <c r="K6875"/>
    </row>
    <row r="6876" spans="11:11" x14ac:dyDescent="0.2">
      <c r="K6876"/>
    </row>
    <row r="6877" spans="11:11" x14ac:dyDescent="0.2">
      <c r="K6877"/>
    </row>
    <row r="6878" spans="11:11" x14ac:dyDescent="0.2">
      <c r="K6878"/>
    </row>
    <row r="6879" spans="11:11" x14ac:dyDescent="0.2">
      <c r="K6879"/>
    </row>
    <row r="6880" spans="11:11" x14ac:dyDescent="0.2">
      <c r="K6880"/>
    </row>
    <row r="6881" spans="11:11" x14ac:dyDescent="0.2">
      <c r="K6881"/>
    </row>
    <row r="6882" spans="11:11" x14ac:dyDescent="0.2">
      <c r="K6882"/>
    </row>
    <row r="6883" spans="11:11" x14ac:dyDescent="0.2">
      <c r="K6883"/>
    </row>
    <row r="6884" spans="11:11" x14ac:dyDescent="0.2">
      <c r="K6884"/>
    </row>
    <row r="6885" spans="11:11" x14ac:dyDescent="0.2">
      <c r="K6885"/>
    </row>
    <row r="6886" spans="11:11" x14ac:dyDescent="0.2">
      <c r="K6886"/>
    </row>
    <row r="6887" spans="11:11" x14ac:dyDescent="0.2">
      <c r="K6887"/>
    </row>
    <row r="6888" spans="11:11" x14ac:dyDescent="0.2">
      <c r="K6888"/>
    </row>
    <row r="6889" spans="11:11" x14ac:dyDescent="0.2">
      <c r="K6889"/>
    </row>
    <row r="6890" spans="11:11" x14ac:dyDescent="0.2">
      <c r="K6890"/>
    </row>
    <row r="6891" spans="11:11" x14ac:dyDescent="0.2">
      <c r="K6891"/>
    </row>
    <row r="6892" spans="11:11" x14ac:dyDescent="0.2">
      <c r="K6892"/>
    </row>
    <row r="6893" spans="11:11" x14ac:dyDescent="0.2">
      <c r="K6893"/>
    </row>
    <row r="6894" spans="11:11" x14ac:dyDescent="0.2">
      <c r="K6894"/>
    </row>
    <row r="6895" spans="11:11" x14ac:dyDescent="0.2">
      <c r="K6895"/>
    </row>
    <row r="6896" spans="11:11" x14ac:dyDescent="0.2">
      <c r="K6896"/>
    </row>
    <row r="6897" spans="11:11" x14ac:dyDescent="0.2">
      <c r="K6897"/>
    </row>
    <row r="6898" spans="11:11" x14ac:dyDescent="0.2">
      <c r="K6898"/>
    </row>
    <row r="6899" spans="11:11" x14ac:dyDescent="0.2">
      <c r="K6899"/>
    </row>
    <row r="6900" spans="11:11" x14ac:dyDescent="0.2">
      <c r="K6900"/>
    </row>
    <row r="6901" spans="11:11" x14ac:dyDescent="0.2">
      <c r="K6901"/>
    </row>
    <row r="6902" spans="11:11" x14ac:dyDescent="0.2">
      <c r="K6902"/>
    </row>
    <row r="6903" spans="11:11" x14ac:dyDescent="0.2">
      <c r="K6903"/>
    </row>
    <row r="6904" spans="11:11" x14ac:dyDescent="0.2">
      <c r="K6904"/>
    </row>
    <row r="6905" spans="11:11" x14ac:dyDescent="0.2">
      <c r="K6905"/>
    </row>
    <row r="6906" spans="11:11" x14ac:dyDescent="0.2">
      <c r="K6906"/>
    </row>
    <row r="6907" spans="11:11" x14ac:dyDescent="0.2">
      <c r="K6907"/>
    </row>
    <row r="6908" spans="11:11" x14ac:dyDescent="0.2">
      <c r="K6908"/>
    </row>
    <row r="6909" spans="11:11" x14ac:dyDescent="0.2">
      <c r="K6909"/>
    </row>
    <row r="6910" spans="11:11" x14ac:dyDescent="0.2">
      <c r="K6910"/>
    </row>
    <row r="6911" spans="11:11" x14ac:dyDescent="0.2">
      <c r="K6911"/>
    </row>
    <row r="6912" spans="11:11" x14ac:dyDescent="0.2">
      <c r="K6912"/>
    </row>
    <row r="6913" spans="11:11" x14ac:dyDescent="0.2">
      <c r="K6913"/>
    </row>
    <row r="6914" spans="11:11" x14ac:dyDescent="0.2">
      <c r="K6914"/>
    </row>
    <row r="6915" spans="11:11" x14ac:dyDescent="0.2">
      <c r="K6915"/>
    </row>
    <row r="6916" spans="11:11" x14ac:dyDescent="0.2">
      <c r="K6916"/>
    </row>
    <row r="6917" spans="11:11" x14ac:dyDescent="0.2">
      <c r="K6917"/>
    </row>
    <row r="6918" spans="11:11" x14ac:dyDescent="0.2">
      <c r="K6918"/>
    </row>
    <row r="6919" spans="11:11" x14ac:dyDescent="0.2">
      <c r="K6919"/>
    </row>
    <row r="6920" spans="11:11" x14ac:dyDescent="0.2">
      <c r="K6920"/>
    </row>
    <row r="6921" spans="11:11" x14ac:dyDescent="0.2">
      <c r="K6921"/>
    </row>
    <row r="6922" spans="11:11" x14ac:dyDescent="0.2">
      <c r="K6922"/>
    </row>
    <row r="6923" spans="11:11" x14ac:dyDescent="0.2">
      <c r="K6923"/>
    </row>
    <row r="6924" spans="11:11" x14ac:dyDescent="0.2">
      <c r="K6924"/>
    </row>
    <row r="6925" spans="11:11" x14ac:dyDescent="0.2">
      <c r="K6925"/>
    </row>
    <row r="6926" spans="11:11" x14ac:dyDescent="0.2">
      <c r="K6926"/>
    </row>
    <row r="6927" spans="11:11" x14ac:dyDescent="0.2">
      <c r="K6927"/>
    </row>
    <row r="6928" spans="11:11" x14ac:dyDescent="0.2">
      <c r="K6928"/>
    </row>
    <row r="6929" spans="11:11" x14ac:dyDescent="0.2">
      <c r="K6929"/>
    </row>
    <row r="6930" spans="11:11" x14ac:dyDescent="0.2">
      <c r="K6930"/>
    </row>
    <row r="6931" spans="11:11" x14ac:dyDescent="0.2">
      <c r="K6931"/>
    </row>
    <row r="6932" spans="11:11" x14ac:dyDescent="0.2">
      <c r="K6932"/>
    </row>
    <row r="6933" spans="11:11" x14ac:dyDescent="0.2">
      <c r="K6933"/>
    </row>
    <row r="6934" spans="11:11" x14ac:dyDescent="0.2">
      <c r="K6934"/>
    </row>
    <row r="6935" spans="11:11" x14ac:dyDescent="0.2">
      <c r="K6935"/>
    </row>
    <row r="6936" spans="11:11" x14ac:dyDescent="0.2">
      <c r="K6936"/>
    </row>
    <row r="6937" spans="11:11" x14ac:dyDescent="0.2">
      <c r="K6937"/>
    </row>
    <row r="6938" spans="11:11" x14ac:dyDescent="0.2">
      <c r="K6938"/>
    </row>
    <row r="6939" spans="11:11" x14ac:dyDescent="0.2">
      <c r="K6939"/>
    </row>
    <row r="6940" spans="11:11" x14ac:dyDescent="0.2">
      <c r="K6940"/>
    </row>
    <row r="6941" spans="11:11" x14ac:dyDescent="0.2">
      <c r="K6941"/>
    </row>
    <row r="6942" spans="11:11" x14ac:dyDescent="0.2">
      <c r="K6942"/>
    </row>
    <row r="6943" spans="11:11" x14ac:dyDescent="0.2">
      <c r="K6943"/>
    </row>
    <row r="6944" spans="11:11" x14ac:dyDescent="0.2">
      <c r="K6944"/>
    </row>
    <row r="6945" spans="11:11" x14ac:dyDescent="0.2">
      <c r="K6945"/>
    </row>
    <row r="6946" spans="11:11" x14ac:dyDescent="0.2">
      <c r="K6946"/>
    </row>
    <row r="6947" spans="11:11" x14ac:dyDescent="0.2">
      <c r="K6947"/>
    </row>
    <row r="6948" spans="11:11" x14ac:dyDescent="0.2">
      <c r="K6948"/>
    </row>
    <row r="6949" spans="11:11" x14ac:dyDescent="0.2">
      <c r="K6949"/>
    </row>
    <row r="6950" spans="11:11" x14ac:dyDescent="0.2">
      <c r="K6950"/>
    </row>
    <row r="6951" spans="11:11" x14ac:dyDescent="0.2">
      <c r="K6951"/>
    </row>
    <row r="6952" spans="11:11" x14ac:dyDescent="0.2">
      <c r="K6952"/>
    </row>
    <row r="6953" spans="11:11" x14ac:dyDescent="0.2">
      <c r="K6953"/>
    </row>
    <row r="6954" spans="11:11" x14ac:dyDescent="0.2">
      <c r="K6954"/>
    </row>
    <row r="6955" spans="11:11" x14ac:dyDescent="0.2">
      <c r="K6955"/>
    </row>
    <row r="6956" spans="11:11" x14ac:dyDescent="0.2">
      <c r="K6956"/>
    </row>
    <row r="6957" spans="11:11" x14ac:dyDescent="0.2">
      <c r="K6957"/>
    </row>
    <row r="6958" spans="11:11" x14ac:dyDescent="0.2">
      <c r="K6958"/>
    </row>
    <row r="6959" spans="11:11" x14ac:dyDescent="0.2">
      <c r="K6959"/>
    </row>
    <row r="6960" spans="11:11" x14ac:dyDescent="0.2">
      <c r="K6960"/>
    </row>
    <row r="6961" spans="11:11" x14ac:dyDescent="0.2">
      <c r="K6961"/>
    </row>
    <row r="6962" spans="11:11" x14ac:dyDescent="0.2">
      <c r="K6962"/>
    </row>
    <row r="6963" spans="11:11" x14ac:dyDescent="0.2">
      <c r="K6963"/>
    </row>
    <row r="6964" spans="11:11" x14ac:dyDescent="0.2">
      <c r="K6964"/>
    </row>
    <row r="6965" spans="11:11" x14ac:dyDescent="0.2">
      <c r="K6965"/>
    </row>
    <row r="6966" spans="11:11" x14ac:dyDescent="0.2">
      <c r="K6966"/>
    </row>
    <row r="6967" spans="11:11" x14ac:dyDescent="0.2">
      <c r="K6967"/>
    </row>
    <row r="6968" spans="11:11" x14ac:dyDescent="0.2">
      <c r="K6968"/>
    </row>
    <row r="6969" spans="11:11" x14ac:dyDescent="0.2">
      <c r="K6969"/>
    </row>
    <row r="6970" spans="11:11" x14ac:dyDescent="0.2">
      <c r="K6970"/>
    </row>
    <row r="6971" spans="11:11" x14ac:dyDescent="0.2">
      <c r="K6971"/>
    </row>
    <row r="6972" spans="11:11" x14ac:dyDescent="0.2">
      <c r="K6972"/>
    </row>
    <row r="6973" spans="11:11" x14ac:dyDescent="0.2">
      <c r="K6973"/>
    </row>
    <row r="6974" spans="11:11" x14ac:dyDescent="0.2">
      <c r="K6974"/>
    </row>
    <row r="6975" spans="11:11" x14ac:dyDescent="0.2">
      <c r="K6975"/>
    </row>
    <row r="6976" spans="11:11" x14ac:dyDescent="0.2">
      <c r="K6976"/>
    </row>
    <row r="6977" spans="11:11" x14ac:dyDescent="0.2">
      <c r="K6977"/>
    </row>
    <row r="6978" spans="11:11" x14ac:dyDescent="0.2">
      <c r="K6978"/>
    </row>
    <row r="6979" spans="11:11" x14ac:dyDescent="0.2">
      <c r="K6979"/>
    </row>
    <row r="6980" spans="11:11" x14ac:dyDescent="0.2">
      <c r="K6980"/>
    </row>
    <row r="6981" spans="11:11" x14ac:dyDescent="0.2">
      <c r="K6981"/>
    </row>
    <row r="6982" spans="11:11" x14ac:dyDescent="0.2">
      <c r="K6982"/>
    </row>
    <row r="6983" spans="11:11" x14ac:dyDescent="0.2">
      <c r="K6983"/>
    </row>
    <row r="6984" spans="11:11" x14ac:dyDescent="0.2">
      <c r="K6984"/>
    </row>
    <row r="6985" spans="11:11" x14ac:dyDescent="0.2">
      <c r="K6985"/>
    </row>
    <row r="6986" spans="11:11" x14ac:dyDescent="0.2">
      <c r="K6986"/>
    </row>
    <row r="6987" spans="11:11" x14ac:dyDescent="0.2">
      <c r="K6987"/>
    </row>
    <row r="6988" spans="11:11" x14ac:dyDescent="0.2">
      <c r="K6988"/>
    </row>
    <row r="6989" spans="11:11" x14ac:dyDescent="0.2">
      <c r="K6989"/>
    </row>
    <row r="6990" spans="11:11" x14ac:dyDescent="0.2">
      <c r="K6990"/>
    </row>
    <row r="6991" spans="11:11" x14ac:dyDescent="0.2">
      <c r="K6991"/>
    </row>
    <row r="6992" spans="11:11" x14ac:dyDescent="0.2">
      <c r="K6992"/>
    </row>
    <row r="6993" spans="11:11" x14ac:dyDescent="0.2">
      <c r="K6993"/>
    </row>
    <row r="6994" spans="11:11" x14ac:dyDescent="0.2">
      <c r="K6994"/>
    </row>
    <row r="6995" spans="11:11" x14ac:dyDescent="0.2">
      <c r="K6995"/>
    </row>
    <row r="6996" spans="11:11" x14ac:dyDescent="0.2">
      <c r="K6996"/>
    </row>
    <row r="6997" spans="11:11" x14ac:dyDescent="0.2">
      <c r="K6997"/>
    </row>
    <row r="6998" spans="11:11" x14ac:dyDescent="0.2">
      <c r="K6998"/>
    </row>
    <row r="6999" spans="11:11" x14ac:dyDescent="0.2">
      <c r="K6999"/>
    </row>
    <row r="7000" spans="11:11" x14ac:dyDescent="0.2">
      <c r="K7000"/>
    </row>
    <row r="7001" spans="11:11" x14ac:dyDescent="0.2">
      <c r="K7001"/>
    </row>
    <row r="7002" spans="11:11" x14ac:dyDescent="0.2">
      <c r="K7002"/>
    </row>
    <row r="7003" spans="11:11" x14ac:dyDescent="0.2">
      <c r="K7003"/>
    </row>
    <row r="7004" spans="11:11" x14ac:dyDescent="0.2">
      <c r="K7004"/>
    </row>
    <row r="7005" spans="11:11" x14ac:dyDescent="0.2">
      <c r="K7005"/>
    </row>
    <row r="7006" spans="11:11" x14ac:dyDescent="0.2">
      <c r="K7006"/>
    </row>
    <row r="7007" spans="11:11" x14ac:dyDescent="0.2">
      <c r="K7007"/>
    </row>
    <row r="7008" spans="11:11" x14ac:dyDescent="0.2">
      <c r="K7008"/>
    </row>
    <row r="7009" spans="11:11" x14ac:dyDescent="0.2">
      <c r="K7009"/>
    </row>
    <row r="7010" spans="11:11" x14ac:dyDescent="0.2">
      <c r="K7010"/>
    </row>
    <row r="7011" spans="11:11" x14ac:dyDescent="0.2">
      <c r="K7011"/>
    </row>
    <row r="7012" spans="11:11" x14ac:dyDescent="0.2">
      <c r="K7012"/>
    </row>
    <row r="7013" spans="11:11" x14ac:dyDescent="0.2">
      <c r="K7013"/>
    </row>
    <row r="7014" spans="11:11" x14ac:dyDescent="0.2">
      <c r="K7014"/>
    </row>
    <row r="7015" spans="11:11" x14ac:dyDescent="0.2">
      <c r="K7015"/>
    </row>
    <row r="7016" spans="11:11" x14ac:dyDescent="0.2">
      <c r="K7016"/>
    </row>
    <row r="7017" spans="11:11" x14ac:dyDescent="0.2">
      <c r="K7017"/>
    </row>
    <row r="7018" spans="11:11" x14ac:dyDescent="0.2">
      <c r="K7018"/>
    </row>
    <row r="7019" spans="11:11" x14ac:dyDescent="0.2">
      <c r="K7019"/>
    </row>
    <row r="7020" spans="11:11" x14ac:dyDescent="0.2">
      <c r="K7020"/>
    </row>
    <row r="7021" spans="11:11" x14ac:dyDescent="0.2">
      <c r="K7021"/>
    </row>
    <row r="7022" spans="11:11" x14ac:dyDescent="0.2">
      <c r="K7022"/>
    </row>
    <row r="7023" spans="11:11" x14ac:dyDescent="0.2">
      <c r="K7023"/>
    </row>
    <row r="7024" spans="11:11" x14ac:dyDescent="0.2">
      <c r="K7024"/>
    </row>
    <row r="7025" spans="11:11" x14ac:dyDescent="0.2">
      <c r="K7025"/>
    </row>
    <row r="7026" spans="11:11" x14ac:dyDescent="0.2">
      <c r="K7026"/>
    </row>
    <row r="7027" spans="11:11" x14ac:dyDescent="0.2">
      <c r="K7027"/>
    </row>
    <row r="7028" spans="11:11" x14ac:dyDescent="0.2">
      <c r="K7028"/>
    </row>
    <row r="7029" spans="11:11" x14ac:dyDescent="0.2">
      <c r="K7029"/>
    </row>
    <row r="7030" spans="11:11" x14ac:dyDescent="0.2">
      <c r="K7030"/>
    </row>
    <row r="7031" spans="11:11" x14ac:dyDescent="0.2">
      <c r="K7031"/>
    </row>
    <row r="7032" spans="11:11" x14ac:dyDescent="0.2">
      <c r="K7032"/>
    </row>
    <row r="7033" spans="11:11" x14ac:dyDescent="0.2">
      <c r="K7033"/>
    </row>
    <row r="7034" spans="11:11" x14ac:dyDescent="0.2">
      <c r="K7034"/>
    </row>
    <row r="7035" spans="11:11" x14ac:dyDescent="0.2">
      <c r="K7035"/>
    </row>
    <row r="7036" spans="11:11" x14ac:dyDescent="0.2">
      <c r="K7036"/>
    </row>
    <row r="7037" spans="11:11" x14ac:dyDescent="0.2">
      <c r="K7037"/>
    </row>
    <row r="7038" spans="11:11" x14ac:dyDescent="0.2">
      <c r="K7038"/>
    </row>
    <row r="7039" spans="11:11" x14ac:dyDescent="0.2">
      <c r="K7039"/>
    </row>
    <row r="7040" spans="11:11" x14ac:dyDescent="0.2">
      <c r="K7040"/>
    </row>
    <row r="7041" spans="11:11" x14ac:dyDescent="0.2">
      <c r="K7041"/>
    </row>
    <row r="7042" spans="11:11" x14ac:dyDescent="0.2">
      <c r="K7042"/>
    </row>
    <row r="7043" spans="11:11" x14ac:dyDescent="0.2">
      <c r="K7043"/>
    </row>
    <row r="7044" spans="11:11" x14ac:dyDescent="0.2">
      <c r="K7044"/>
    </row>
    <row r="7045" spans="11:11" x14ac:dyDescent="0.2">
      <c r="K7045"/>
    </row>
    <row r="7046" spans="11:11" x14ac:dyDescent="0.2">
      <c r="K7046"/>
    </row>
    <row r="7047" spans="11:11" x14ac:dyDescent="0.2">
      <c r="K7047"/>
    </row>
    <row r="7048" spans="11:11" x14ac:dyDescent="0.2">
      <c r="K7048"/>
    </row>
    <row r="7049" spans="11:11" x14ac:dyDescent="0.2">
      <c r="K7049"/>
    </row>
    <row r="7050" spans="11:11" x14ac:dyDescent="0.2">
      <c r="K7050"/>
    </row>
    <row r="7051" spans="11:11" x14ac:dyDescent="0.2">
      <c r="K7051"/>
    </row>
    <row r="7052" spans="11:11" x14ac:dyDescent="0.2">
      <c r="K7052"/>
    </row>
    <row r="7053" spans="11:11" x14ac:dyDescent="0.2">
      <c r="K7053"/>
    </row>
    <row r="7054" spans="11:11" x14ac:dyDescent="0.2">
      <c r="K7054"/>
    </row>
    <row r="7055" spans="11:11" x14ac:dyDescent="0.2">
      <c r="K7055"/>
    </row>
    <row r="7056" spans="11:11" x14ac:dyDescent="0.2">
      <c r="K7056"/>
    </row>
    <row r="7057" spans="11:11" x14ac:dyDescent="0.2">
      <c r="K7057"/>
    </row>
    <row r="7058" spans="11:11" x14ac:dyDescent="0.2">
      <c r="K7058"/>
    </row>
    <row r="7059" spans="11:11" x14ac:dyDescent="0.2">
      <c r="K7059"/>
    </row>
    <row r="7060" spans="11:11" x14ac:dyDescent="0.2">
      <c r="K7060"/>
    </row>
    <row r="7061" spans="11:11" x14ac:dyDescent="0.2">
      <c r="K7061"/>
    </row>
    <row r="7062" spans="11:11" x14ac:dyDescent="0.2">
      <c r="K7062"/>
    </row>
    <row r="7063" spans="11:11" x14ac:dyDescent="0.2">
      <c r="K7063"/>
    </row>
    <row r="7064" spans="11:11" x14ac:dyDescent="0.2">
      <c r="K7064"/>
    </row>
    <row r="7065" spans="11:11" x14ac:dyDescent="0.2">
      <c r="K7065"/>
    </row>
    <row r="7066" spans="11:11" x14ac:dyDescent="0.2">
      <c r="K7066"/>
    </row>
    <row r="7067" spans="11:11" x14ac:dyDescent="0.2">
      <c r="K7067"/>
    </row>
    <row r="7068" spans="11:11" x14ac:dyDescent="0.2">
      <c r="K7068"/>
    </row>
    <row r="7069" spans="11:11" x14ac:dyDescent="0.2">
      <c r="K7069"/>
    </row>
    <row r="7070" spans="11:11" x14ac:dyDescent="0.2">
      <c r="K7070"/>
    </row>
    <row r="7071" spans="11:11" x14ac:dyDescent="0.2">
      <c r="K7071"/>
    </row>
    <row r="7072" spans="11:11" x14ac:dyDescent="0.2">
      <c r="K7072"/>
    </row>
    <row r="7073" spans="11:11" x14ac:dyDescent="0.2">
      <c r="K7073"/>
    </row>
    <row r="7074" spans="11:11" x14ac:dyDescent="0.2">
      <c r="K7074"/>
    </row>
    <row r="7075" spans="11:11" x14ac:dyDescent="0.2">
      <c r="K7075"/>
    </row>
    <row r="7076" spans="11:11" x14ac:dyDescent="0.2">
      <c r="K7076"/>
    </row>
    <row r="7077" spans="11:11" x14ac:dyDescent="0.2">
      <c r="K7077"/>
    </row>
    <row r="7078" spans="11:11" x14ac:dyDescent="0.2">
      <c r="K7078"/>
    </row>
    <row r="7079" spans="11:11" x14ac:dyDescent="0.2">
      <c r="K7079"/>
    </row>
    <row r="7080" spans="11:11" x14ac:dyDescent="0.2">
      <c r="K7080"/>
    </row>
    <row r="7081" spans="11:11" x14ac:dyDescent="0.2">
      <c r="K7081"/>
    </row>
    <row r="7082" spans="11:11" x14ac:dyDescent="0.2">
      <c r="K7082"/>
    </row>
    <row r="7083" spans="11:11" x14ac:dyDescent="0.2">
      <c r="K7083"/>
    </row>
    <row r="7084" spans="11:11" x14ac:dyDescent="0.2">
      <c r="K7084"/>
    </row>
    <row r="7085" spans="11:11" x14ac:dyDescent="0.2">
      <c r="K7085"/>
    </row>
    <row r="7086" spans="11:11" x14ac:dyDescent="0.2">
      <c r="K7086"/>
    </row>
    <row r="7087" spans="11:11" x14ac:dyDescent="0.2">
      <c r="K7087"/>
    </row>
    <row r="7088" spans="11:11" x14ac:dyDescent="0.2">
      <c r="K7088"/>
    </row>
    <row r="7089" spans="11:11" x14ac:dyDescent="0.2">
      <c r="K7089"/>
    </row>
    <row r="7090" spans="11:11" x14ac:dyDescent="0.2">
      <c r="K7090"/>
    </row>
    <row r="7091" spans="11:11" x14ac:dyDescent="0.2">
      <c r="K7091"/>
    </row>
    <row r="7092" spans="11:11" x14ac:dyDescent="0.2">
      <c r="K7092"/>
    </row>
    <row r="7093" spans="11:11" x14ac:dyDescent="0.2">
      <c r="K7093"/>
    </row>
    <row r="7094" spans="11:11" x14ac:dyDescent="0.2">
      <c r="K7094"/>
    </row>
    <row r="7095" spans="11:11" x14ac:dyDescent="0.2">
      <c r="K7095"/>
    </row>
    <row r="7096" spans="11:11" x14ac:dyDescent="0.2">
      <c r="K7096"/>
    </row>
    <row r="7097" spans="11:11" x14ac:dyDescent="0.2">
      <c r="K7097"/>
    </row>
    <row r="7098" spans="11:11" x14ac:dyDescent="0.2">
      <c r="K7098"/>
    </row>
    <row r="7099" spans="11:11" x14ac:dyDescent="0.2">
      <c r="K7099"/>
    </row>
    <row r="7100" spans="11:11" x14ac:dyDescent="0.2">
      <c r="K7100"/>
    </row>
    <row r="7101" spans="11:11" x14ac:dyDescent="0.2">
      <c r="K7101"/>
    </row>
    <row r="7102" spans="11:11" x14ac:dyDescent="0.2">
      <c r="K7102"/>
    </row>
    <row r="7103" spans="11:11" x14ac:dyDescent="0.2">
      <c r="K7103"/>
    </row>
    <row r="7104" spans="11:11" x14ac:dyDescent="0.2">
      <c r="K7104"/>
    </row>
    <row r="7105" spans="11:11" x14ac:dyDescent="0.2">
      <c r="K7105"/>
    </row>
    <row r="7106" spans="11:11" x14ac:dyDescent="0.2">
      <c r="K7106"/>
    </row>
    <row r="7107" spans="11:11" x14ac:dyDescent="0.2">
      <c r="K7107"/>
    </row>
    <row r="7108" spans="11:11" x14ac:dyDescent="0.2">
      <c r="K7108"/>
    </row>
    <row r="7109" spans="11:11" x14ac:dyDescent="0.2">
      <c r="K7109"/>
    </row>
    <row r="7110" spans="11:11" x14ac:dyDescent="0.2">
      <c r="K7110"/>
    </row>
    <row r="7111" spans="11:11" x14ac:dyDescent="0.2">
      <c r="K7111"/>
    </row>
    <row r="7112" spans="11:11" x14ac:dyDescent="0.2">
      <c r="K7112"/>
    </row>
    <row r="7113" spans="11:11" x14ac:dyDescent="0.2">
      <c r="K7113"/>
    </row>
    <row r="7114" spans="11:11" x14ac:dyDescent="0.2">
      <c r="K7114"/>
    </row>
    <row r="7115" spans="11:11" x14ac:dyDescent="0.2">
      <c r="K7115"/>
    </row>
    <row r="7116" spans="11:11" x14ac:dyDescent="0.2">
      <c r="K7116"/>
    </row>
    <row r="7117" spans="11:11" x14ac:dyDescent="0.2">
      <c r="K7117"/>
    </row>
    <row r="7118" spans="11:11" x14ac:dyDescent="0.2">
      <c r="K7118"/>
    </row>
    <row r="7119" spans="11:11" x14ac:dyDescent="0.2">
      <c r="K7119"/>
    </row>
    <row r="7120" spans="11:11" x14ac:dyDescent="0.2">
      <c r="K7120"/>
    </row>
    <row r="7121" spans="11:11" x14ac:dyDescent="0.2">
      <c r="K7121"/>
    </row>
    <row r="7122" spans="11:11" x14ac:dyDescent="0.2">
      <c r="K7122"/>
    </row>
    <row r="7123" spans="11:11" x14ac:dyDescent="0.2">
      <c r="K7123"/>
    </row>
    <row r="7124" spans="11:11" x14ac:dyDescent="0.2">
      <c r="K7124"/>
    </row>
    <row r="7125" spans="11:11" x14ac:dyDescent="0.2">
      <c r="K7125"/>
    </row>
    <row r="7126" spans="11:11" x14ac:dyDescent="0.2">
      <c r="K7126"/>
    </row>
    <row r="7127" spans="11:11" x14ac:dyDescent="0.2">
      <c r="K7127"/>
    </row>
    <row r="7128" spans="11:11" x14ac:dyDescent="0.2">
      <c r="K7128"/>
    </row>
    <row r="7129" spans="11:11" x14ac:dyDescent="0.2">
      <c r="K7129"/>
    </row>
    <row r="7130" spans="11:11" x14ac:dyDescent="0.2">
      <c r="K7130"/>
    </row>
    <row r="7131" spans="11:11" x14ac:dyDescent="0.2">
      <c r="K7131"/>
    </row>
    <row r="7132" spans="11:11" x14ac:dyDescent="0.2">
      <c r="K7132"/>
    </row>
    <row r="7133" spans="11:11" x14ac:dyDescent="0.2">
      <c r="K7133"/>
    </row>
    <row r="7134" spans="11:11" x14ac:dyDescent="0.2">
      <c r="K7134"/>
    </row>
    <row r="7135" spans="11:11" x14ac:dyDescent="0.2">
      <c r="K7135"/>
    </row>
    <row r="7136" spans="11:11" x14ac:dyDescent="0.2">
      <c r="K7136"/>
    </row>
    <row r="7137" spans="11:11" x14ac:dyDescent="0.2">
      <c r="K7137"/>
    </row>
    <row r="7138" spans="11:11" x14ac:dyDescent="0.2">
      <c r="K7138"/>
    </row>
    <row r="7139" spans="11:11" x14ac:dyDescent="0.2">
      <c r="K7139"/>
    </row>
    <row r="7140" spans="11:11" x14ac:dyDescent="0.2">
      <c r="K7140"/>
    </row>
    <row r="7141" spans="11:11" x14ac:dyDescent="0.2">
      <c r="K7141"/>
    </row>
    <row r="7142" spans="11:11" x14ac:dyDescent="0.2">
      <c r="K7142"/>
    </row>
    <row r="7143" spans="11:11" x14ac:dyDescent="0.2">
      <c r="K7143"/>
    </row>
    <row r="7144" spans="11:11" x14ac:dyDescent="0.2">
      <c r="K7144"/>
    </row>
    <row r="7145" spans="11:11" x14ac:dyDescent="0.2">
      <c r="K7145"/>
    </row>
    <row r="7146" spans="11:11" x14ac:dyDescent="0.2">
      <c r="K7146"/>
    </row>
    <row r="7147" spans="11:11" x14ac:dyDescent="0.2">
      <c r="K7147"/>
    </row>
    <row r="7148" spans="11:11" x14ac:dyDescent="0.2">
      <c r="K7148"/>
    </row>
    <row r="7149" spans="11:11" x14ac:dyDescent="0.2">
      <c r="K7149"/>
    </row>
    <row r="7150" spans="11:11" x14ac:dyDescent="0.2">
      <c r="K7150"/>
    </row>
    <row r="7151" spans="11:11" x14ac:dyDescent="0.2">
      <c r="K7151"/>
    </row>
    <row r="7152" spans="11:11" x14ac:dyDescent="0.2">
      <c r="K7152"/>
    </row>
    <row r="7153" spans="11:11" x14ac:dyDescent="0.2">
      <c r="K7153"/>
    </row>
    <row r="7154" spans="11:11" x14ac:dyDescent="0.2">
      <c r="K7154"/>
    </row>
    <row r="7155" spans="11:11" x14ac:dyDescent="0.2">
      <c r="K7155"/>
    </row>
    <row r="7156" spans="11:11" x14ac:dyDescent="0.2">
      <c r="K7156"/>
    </row>
    <row r="7157" spans="11:11" x14ac:dyDescent="0.2">
      <c r="K7157"/>
    </row>
    <row r="7158" spans="11:11" x14ac:dyDescent="0.2">
      <c r="K7158"/>
    </row>
    <row r="7159" spans="11:11" x14ac:dyDescent="0.2">
      <c r="K7159"/>
    </row>
    <row r="7160" spans="11:11" x14ac:dyDescent="0.2">
      <c r="K7160"/>
    </row>
    <row r="7161" spans="11:11" x14ac:dyDescent="0.2">
      <c r="K7161"/>
    </row>
    <row r="7162" spans="11:11" x14ac:dyDescent="0.2">
      <c r="K7162"/>
    </row>
    <row r="7163" spans="11:11" x14ac:dyDescent="0.2">
      <c r="K7163"/>
    </row>
    <row r="7164" spans="11:11" x14ac:dyDescent="0.2">
      <c r="K7164"/>
    </row>
    <row r="7165" spans="11:11" x14ac:dyDescent="0.2">
      <c r="K7165"/>
    </row>
    <row r="7166" spans="11:11" x14ac:dyDescent="0.2">
      <c r="K7166"/>
    </row>
    <row r="7167" spans="11:11" x14ac:dyDescent="0.2">
      <c r="K7167"/>
    </row>
    <row r="7168" spans="11:11" x14ac:dyDescent="0.2">
      <c r="K7168"/>
    </row>
    <row r="7169" spans="11:11" x14ac:dyDescent="0.2">
      <c r="K7169"/>
    </row>
    <row r="7170" spans="11:11" x14ac:dyDescent="0.2">
      <c r="K7170"/>
    </row>
    <row r="7171" spans="11:11" x14ac:dyDescent="0.2">
      <c r="K7171"/>
    </row>
    <row r="7172" spans="11:11" x14ac:dyDescent="0.2">
      <c r="K7172"/>
    </row>
    <row r="7173" spans="11:11" x14ac:dyDescent="0.2">
      <c r="K7173"/>
    </row>
    <row r="7174" spans="11:11" x14ac:dyDescent="0.2">
      <c r="K7174"/>
    </row>
    <row r="7175" spans="11:11" x14ac:dyDescent="0.2">
      <c r="K7175"/>
    </row>
    <row r="7176" spans="11:11" x14ac:dyDescent="0.2">
      <c r="K7176"/>
    </row>
    <row r="7177" spans="11:11" x14ac:dyDescent="0.2">
      <c r="K7177"/>
    </row>
    <row r="7178" spans="11:11" x14ac:dyDescent="0.2">
      <c r="K7178"/>
    </row>
    <row r="7179" spans="11:11" x14ac:dyDescent="0.2">
      <c r="K7179"/>
    </row>
    <row r="7180" spans="11:11" x14ac:dyDescent="0.2">
      <c r="K7180"/>
    </row>
    <row r="7181" spans="11:11" x14ac:dyDescent="0.2">
      <c r="K7181"/>
    </row>
    <row r="7182" spans="11:11" x14ac:dyDescent="0.2">
      <c r="K7182"/>
    </row>
    <row r="7183" spans="11:11" x14ac:dyDescent="0.2">
      <c r="K7183"/>
    </row>
    <row r="7184" spans="11:11" x14ac:dyDescent="0.2">
      <c r="K7184"/>
    </row>
    <row r="7185" spans="11:11" x14ac:dyDescent="0.2">
      <c r="K7185"/>
    </row>
    <row r="7186" spans="11:11" x14ac:dyDescent="0.2">
      <c r="K7186"/>
    </row>
    <row r="7187" spans="11:11" x14ac:dyDescent="0.2">
      <c r="K7187"/>
    </row>
    <row r="7188" spans="11:11" x14ac:dyDescent="0.2">
      <c r="K7188"/>
    </row>
    <row r="7189" spans="11:11" x14ac:dyDescent="0.2">
      <c r="K7189"/>
    </row>
    <row r="7190" spans="11:11" x14ac:dyDescent="0.2">
      <c r="K7190"/>
    </row>
    <row r="7191" spans="11:11" x14ac:dyDescent="0.2">
      <c r="K7191"/>
    </row>
    <row r="7192" spans="11:11" x14ac:dyDescent="0.2">
      <c r="K7192"/>
    </row>
    <row r="7193" spans="11:11" x14ac:dyDescent="0.2">
      <c r="K7193"/>
    </row>
    <row r="7194" spans="11:11" x14ac:dyDescent="0.2">
      <c r="K7194"/>
    </row>
    <row r="7195" spans="11:11" x14ac:dyDescent="0.2">
      <c r="K7195"/>
    </row>
    <row r="7196" spans="11:11" x14ac:dyDescent="0.2">
      <c r="K7196"/>
    </row>
    <row r="7197" spans="11:11" x14ac:dyDescent="0.2">
      <c r="K7197"/>
    </row>
    <row r="7198" spans="11:11" x14ac:dyDescent="0.2">
      <c r="K7198"/>
    </row>
    <row r="7199" spans="11:11" x14ac:dyDescent="0.2">
      <c r="K7199"/>
    </row>
    <row r="7200" spans="11:11" x14ac:dyDescent="0.2">
      <c r="K7200"/>
    </row>
    <row r="7201" spans="11:11" x14ac:dyDescent="0.2">
      <c r="K7201"/>
    </row>
    <row r="7202" spans="11:11" x14ac:dyDescent="0.2">
      <c r="K7202"/>
    </row>
    <row r="7203" spans="11:11" x14ac:dyDescent="0.2">
      <c r="K7203"/>
    </row>
    <row r="7204" spans="11:11" x14ac:dyDescent="0.2">
      <c r="K7204"/>
    </row>
    <row r="7205" spans="11:11" x14ac:dyDescent="0.2">
      <c r="K7205"/>
    </row>
    <row r="7206" spans="11:11" x14ac:dyDescent="0.2">
      <c r="K7206"/>
    </row>
    <row r="7207" spans="11:11" x14ac:dyDescent="0.2">
      <c r="K7207"/>
    </row>
    <row r="7208" spans="11:11" x14ac:dyDescent="0.2">
      <c r="K7208"/>
    </row>
    <row r="7209" spans="11:11" x14ac:dyDescent="0.2">
      <c r="K7209"/>
    </row>
    <row r="7210" spans="11:11" x14ac:dyDescent="0.2">
      <c r="K7210"/>
    </row>
    <row r="7211" spans="11:11" x14ac:dyDescent="0.2">
      <c r="K7211"/>
    </row>
    <row r="7212" spans="11:11" x14ac:dyDescent="0.2">
      <c r="K7212"/>
    </row>
    <row r="7213" spans="11:11" x14ac:dyDescent="0.2">
      <c r="K7213"/>
    </row>
    <row r="7214" spans="11:11" x14ac:dyDescent="0.2">
      <c r="K7214"/>
    </row>
    <row r="7215" spans="11:11" x14ac:dyDescent="0.2">
      <c r="K7215"/>
    </row>
    <row r="7216" spans="11:11" x14ac:dyDescent="0.2">
      <c r="K7216"/>
    </row>
    <row r="7217" spans="11:11" x14ac:dyDescent="0.2">
      <c r="K7217"/>
    </row>
    <row r="7218" spans="11:11" x14ac:dyDescent="0.2">
      <c r="K7218"/>
    </row>
    <row r="7219" spans="11:11" x14ac:dyDescent="0.2">
      <c r="K7219"/>
    </row>
    <row r="7220" spans="11:11" x14ac:dyDescent="0.2">
      <c r="K7220"/>
    </row>
    <row r="7221" spans="11:11" x14ac:dyDescent="0.2">
      <c r="K7221"/>
    </row>
    <row r="7222" spans="11:11" x14ac:dyDescent="0.2">
      <c r="K7222"/>
    </row>
    <row r="7223" spans="11:11" x14ac:dyDescent="0.2">
      <c r="K7223"/>
    </row>
    <row r="7224" spans="11:11" x14ac:dyDescent="0.2">
      <c r="K7224"/>
    </row>
    <row r="7225" spans="11:11" x14ac:dyDescent="0.2">
      <c r="K7225"/>
    </row>
    <row r="7226" spans="11:11" x14ac:dyDescent="0.2">
      <c r="K7226"/>
    </row>
    <row r="7227" spans="11:11" x14ac:dyDescent="0.2">
      <c r="K7227"/>
    </row>
    <row r="7228" spans="11:11" x14ac:dyDescent="0.2">
      <c r="K7228"/>
    </row>
    <row r="7229" spans="11:11" x14ac:dyDescent="0.2">
      <c r="K7229"/>
    </row>
    <row r="7230" spans="11:11" x14ac:dyDescent="0.2">
      <c r="K7230"/>
    </row>
    <row r="7231" spans="11:11" x14ac:dyDescent="0.2">
      <c r="K7231"/>
    </row>
    <row r="7232" spans="11:11" x14ac:dyDescent="0.2">
      <c r="K7232"/>
    </row>
    <row r="7233" spans="11:11" x14ac:dyDescent="0.2">
      <c r="K7233"/>
    </row>
    <row r="7234" spans="11:11" x14ac:dyDescent="0.2">
      <c r="K7234"/>
    </row>
    <row r="7235" spans="11:11" x14ac:dyDescent="0.2">
      <c r="K7235"/>
    </row>
    <row r="7236" spans="11:11" x14ac:dyDescent="0.2">
      <c r="K7236"/>
    </row>
    <row r="7237" spans="11:11" x14ac:dyDescent="0.2">
      <c r="K7237"/>
    </row>
    <row r="7238" spans="11:11" x14ac:dyDescent="0.2">
      <c r="K7238"/>
    </row>
    <row r="7239" spans="11:11" x14ac:dyDescent="0.2">
      <c r="K7239"/>
    </row>
    <row r="7240" spans="11:11" x14ac:dyDescent="0.2">
      <c r="K7240"/>
    </row>
    <row r="7241" spans="11:11" x14ac:dyDescent="0.2">
      <c r="K7241"/>
    </row>
    <row r="7242" spans="11:11" x14ac:dyDescent="0.2">
      <c r="K7242"/>
    </row>
    <row r="7243" spans="11:11" x14ac:dyDescent="0.2">
      <c r="K7243"/>
    </row>
    <row r="7244" spans="11:11" x14ac:dyDescent="0.2">
      <c r="K7244"/>
    </row>
    <row r="7245" spans="11:11" x14ac:dyDescent="0.2">
      <c r="K7245"/>
    </row>
    <row r="7246" spans="11:11" x14ac:dyDescent="0.2">
      <c r="K7246"/>
    </row>
    <row r="7247" spans="11:11" x14ac:dyDescent="0.2">
      <c r="K7247"/>
    </row>
    <row r="7248" spans="11:11" x14ac:dyDescent="0.2">
      <c r="K7248"/>
    </row>
    <row r="7249" spans="11:11" x14ac:dyDescent="0.2">
      <c r="K7249"/>
    </row>
    <row r="7250" spans="11:11" x14ac:dyDescent="0.2">
      <c r="K7250"/>
    </row>
    <row r="7251" spans="11:11" x14ac:dyDescent="0.2">
      <c r="K7251"/>
    </row>
    <row r="7252" spans="11:11" x14ac:dyDescent="0.2">
      <c r="K7252"/>
    </row>
    <row r="7253" spans="11:11" x14ac:dyDescent="0.2">
      <c r="K7253"/>
    </row>
    <row r="7254" spans="11:11" x14ac:dyDescent="0.2">
      <c r="K7254"/>
    </row>
    <row r="7255" spans="11:11" x14ac:dyDescent="0.2">
      <c r="K7255"/>
    </row>
    <row r="7256" spans="11:11" x14ac:dyDescent="0.2">
      <c r="K7256"/>
    </row>
    <row r="7257" spans="11:11" x14ac:dyDescent="0.2">
      <c r="K7257"/>
    </row>
    <row r="7258" spans="11:11" x14ac:dyDescent="0.2">
      <c r="K7258"/>
    </row>
    <row r="7259" spans="11:11" x14ac:dyDescent="0.2">
      <c r="K7259"/>
    </row>
    <row r="7260" spans="11:11" x14ac:dyDescent="0.2">
      <c r="K7260"/>
    </row>
    <row r="7261" spans="11:11" x14ac:dyDescent="0.2">
      <c r="K7261"/>
    </row>
    <row r="7262" spans="11:11" x14ac:dyDescent="0.2">
      <c r="K7262"/>
    </row>
    <row r="7263" spans="11:11" x14ac:dyDescent="0.2">
      <c r="K7263"/>
    </row>
    <row r="7264" spans="11:11" x14ac:dyDescent="0.2">
      <c r="K7264"/>
    </row>
    <row r="7265" spans="11:11" x14ac:dyDescent="0.2">
      <c r="K7265"/>
    </row>
    <row r="7266" spans="11:11" x14ac:dyDescent="0.2">
      <c r="K7266"/>
    </row>
    <row r="7267" spans="11:11" x14ac:dyDescent="0.2">
      <c r="K7267"/>
    </row>
    <row r="7268" spans="11:11" x14ac:dyDescent="0.2">
      <c r="K7268"/>
    </row>
    <row r="7269" spans="11:11" x14ac:dyDescent="0.2">
      <c r="K7269"/>
    </row>
    <row r="7270" spans="11:11" x14ac:dyDescent="0.2">
      <c r="K7270"/>
    </row>
    <row r="7271" spans="11:11" x14ac:dyDescent="0.2">
      <c r="K7271"/>
    </row>
    <row r="7272" spans="11:11" x14ac:dyDescent="0.2">
      <c r="K7272"/>
    </row>
    <row r="7273" spans="11:11" x14ac:dyDescent="0.2">
      <c r="K7273"/>
    </row>
    <row r="7274" spans="11:11" x14ac:dyDescent="0.2">
      <c r="K7274"/>
    </row>
    <row r="7275" spans="11:11" x14ac:dyDescent="0.2">
      <c r="K7275"/>
    </row>
    <row r="7276" spans="11:11" x14ac:dyDescent="0.2">
      <c r="K7276"/>
    </row>
    <row r="7277" spans="11:11" x14ac:dyDescent="0.2">
      <c r="K7277"/>
    </row>
    <row r="7278" spans="11:11" x14ac:dyDescent="0.2">
      <c r="K7278"/>
    </row>
    <row r="7279" spans="11:11" x14ac:dyDescent="0.2">
      <c r="K7279"/>
    </row>
    <row r="7280" spans="11:11" x14ac:dyDescent="0.2">
      <c r="K7280"/>
    </row>
    <row r="7281" spans="11:11" x14ac:dyDescent="0.2">
      <c r="K7281"/>
    </row>
    <row r="7282" spans="11:11" x14ac:dyDescent="0.2">
      <c r="K7282"/>
    </row>
    <row r="7283" spans="11:11" x14ac:dyDescent="0.2">
      <c r="K7283"/>
    </row>
    <row r="7284" spans="11:11" x14ac:dyDescent="0.2">
      <c r="K7284"/>
    </row>
    <row r="7285" spans="11:11" x14ac:dyDescent="0.2">
      <c r="K7285"/>
    </row>
    <row r="7286" spans="11:11" x14ac:dyDescent="0.2">
      <c r="K7286"/>
    </row>
    <row r="7287" spans="11:11" x14ac:dyDescent="0.2">
      <c r="K7287"/>
    </row>
    <row r="7288" spans="11:11" x14ac:dyDescent="0.2">
      <c r="K7288"/>
    </row>
    <row r="7289" spans="11:11" x14ac:dyDescent="0.2">
      <c r="K7289"/>
    </row>
    <row r="7290" spans="11:11" x14ac:dyDescent="0.2">
      <c r="K7290"/>
    </row>
    <row r="7291" spans="11:11" x14ac:dyDescent="0.2">
      <c r="K7291"/>
    </row>
    <row r="7292" spans="11:11" x14ac:dyDescent="0.2">
      <c r="K7292"/>
    </row>
    <row r="7293" spans="11:11" x14ac:dyDescent="0.2">
      <c r="K7293"/>
    </row>
    <row r="7294" spans="11:11" x14ac:dyDescent="0.2">
      <c r="K7294"/>
    </row>
    <row r="7295" spans="11:11" x14ac:dyDescent="0.2">
      <c r="K7295"/>
    </row>
    <row r="7296" spans="11:11" x14ac:dyDescent="0.2">
      <c r="K7296"/>
    </row>
    <row r="7297" spans="11:11" x14ac:dyDescent="0.2">
      <c r="K7297"/>
    </row>
    <row r="7298" spans="11:11" x14ac:dyDescent="0.2">
      <c r="K7298"/>
    </row>
    <row r="7299" spans="11:11" x14ac:dyDescent="0.2">
      <c r="K7299"/>
    </row>
    <row r="7300" spans="11:11" x14ac:dyDescent="0.2">
      <c r="K7300"/>
    </row>
    <row r="7301" spans="11:11" x14ac:dyDescent="0.2">
      <c r="K7301"/>
    </row>
    <row r="7302" spans="11:11" x14ac:dyDescent="0.2">
      <c r="K7302"/>
    </row>
    <row r="7303" spans="11:11" x14ac:dyDescent="0.2">
      <c r="K7303"/>
    </row>
    <row r="7304" spans="11:11" x14ac:dyDescent="0.2">
      <c r="K7304"/>
    </row>
    <row r="7305" spans="11:11" x14ac:dyDescent="0.2">
      <c r="K7305"/>
    </row>
    <row r="7306" spans="11:11" x14ac:dyDescent="0.2">
      <c r="K7306"/>
    </row>
    <row r="7307" spans="11:11" x14ac:dyDescent="0.2">
      <c r="K7307"/>
    </row>
    <row r="7308" spans="11:11" x14ac:dyDescent="0.2">
      <c r="K7308"/>
    </row>
    <row r="7309" spans="11:11" x14ac:dyDescent="0.2">
      <c r="K7309"/>
    </row>
    <row r="7310" spans="11:11" x14ac:dyDescent="0.2">
      <c r="K7310"/>
    </row>
    <row r="7311" spans="11:11" x14ac:dyDescent="0.2">
      <c r="K7311"/>
    </row>
    <row r="7312" spans="11:11" x14ac:dyDescent="0.2">
      <c r="K7312"/>
    </row>
    <row r="7313" spans="11:11" x14ac:dyDescent="0.2">
      <c r="K7313"/>
    </row>
    <row r="7314" spans="11:11" x14ac:dyDescent="0.2">
      <c r="K7314"/>
    </row>
    <row r="7315" spans="11:11" x14ac:dyDescent="0.2">
      <c r="K7315"/>
    </row>
    <row r="7316" spans="11:11" x14ac:dyDescent="0.2">
      <c r="K7316"/>
    </row>
    <row r="7317" spans="11:11" x14ac:dyDescent="0.2">
      <c r="K7317"/>
    </row>
    <row r="7318" spans="11:11" x14ac:dyDescent="0.2">
      <c r="K7318"/>
    </row>
    <row r="7319" spans="11:11" x14ac:dyDescent="0.2">
      <c r="K7319"/>
    </row>
    <row r="7320" spans="11:11" x14ac:dyDescent="0.2">
      <c r="K7320"/>
    </row>
    <row r="7321" spans="11:11" x14ac:dyDescent="0.2">
      <c r="K7321"/>
    </row>
    <row r="7322" spans="11:11" x14ac:dyDescent="0.2">
      <c r="K7322"/>
    </row>
    <row r="7323" spans="11:11" x14ac:dyDescent="0.2">
      <c r="K7323"/>
    </row>
    <row r="7324" spans="11:11" x14ac:dyDescent="0.2">
      <c r="K7324"/>
    </row>
    <row r="7325" spans="11:11" x14ac:dyDescent="0.2">
      <c r="K7325"/>
    </row>
    <row r="7326" spans="11:11" x14ac:dyDescent="0.2">
      <c r="K7326"/>
    </row>
    <row r="7327" spans="11:11" x14ac:dyDescent="0.2">
      <c r="K7327"/>
    </row>
    <row r="7328" spans="11:11" x14ac:dyDescent="0.2">
      <c r="K7328"/>
    </row>
    <row r="7329" spans="11:11" x14ac:dyDescent="0.2">
      <c r="K7329"/>
    </row>
    <row r="7330" spans="11:11" x14ac:dyDescent="0.2">
      <c r="K7330"/>
    </row>
    <row r="7331" spans="11:11" x14ac:dyDescent="0.2">
      <c r="K7331"/>
    </row>
    <row r="7332" spans="11:11" x14ac:dyDescent="0.2">
      <c r="K7332"/>
    </row>
    <row r="7333" spans="11:11" x14ac:dyDescent="0.2">
      <c r="K7333"/>
    </row>
    <row r="7334" spans="11:11" x14ac:dyDescent="0.2">
      <c r="K7334"/>
    </row>
    <row r="7335" spans="11:11" x14ac:dyDescent="0.2">
      <c r="K7335"/>
    </row>
    <row r="7336" spans="11:11" x14ac:dyDescent="0.2">
      <c r="K7336"/>
    </row>
    <row r="7337" spans="11:11" x14ac:dyDescent="0.2">
      <c r="K7337"/>
    </row>
    <row r="7338" spans="11:11" x14ac:dyDescent="0.2">
      <c r="K7338"/>
    </row>
    <row r="7339" spans="11:11" x14ac:dyDescent="0.2">
      <c r="K7339"/>
    </row>
    <row r="7340" spans="11:11" x14ac:dyDescent="0.2">
      <c r="K7340"/>
    </row>
    <row r="7341" spans="11:11" x14ac:dyDescent="0.2">
      <c r="K7341"/>
    </row>
    <row r="7342" spans="11:11" x14ac:dyDescent="0.2">
      <c r="K7342"/>
    </row>
    <row r="7343" spans="11:11" x14ac:dyDescent="0.2">
      <c r="K7343"/>
    </row>
    <row r="7344" spans="11:11" x14ac:dyDescent="0.2">
      <c r="K7344"/>
    </row>
    <row r="7345" spans="11:11" x14ac:dyDescent="0.2">
      <c r="K7345"/>
    </row>
    <row r="7346" spans="11:11" x14ac:dyDescent="0.2">
      <c r="K7346"/>
    </row>
    <row r="7347" spans="11:11" x14ac:dyDescent="0.2">
      <c r="K7347"/>
    </row>
    <row r="7348" spans="11:11" x14ac:dyDescent="0.2">
      <c r="K7348"/>
    </row>
    <row r="7349" spans="11:11" x14ac:dyDescent="0.2">
      <c r="K7349"/>
    </row>
    <row r="7350" spans="11:11" x14ac:dyDescent="0.2">
      <c r="K7350"/>
    </row>
    <row r="7351" spans="11:11" x14ac:dyDescent="0.2">
      <c r="K7351"/>
    </row>
    <row r="7352" spans="11:11" x14ac:dyDescent="0.2">
      <c r="K7352"/>
    </row>
    <row r="7353" spans="11:11" x14ac:dyDescent="0.2">
      <c r="K7353"/>
    </row>
    <row r="7354" spans="11:11" x14ac:dyDescent="0.2">
      <c r="K7354"/>
    </row>
    <row r="7355" spans="11:11" x14ac:dyDescent="0.2">
      <c r="K7355"/>
    </row>
    <row r="7356" spans="11:11" x14ac:dyDescent="0.2">
      <c r="K7356"/>
    </row>
    <row r="7357" spans="11:11" x14ac:dyDescent="0.2">
      <c r="K7357"/>
    </row>
    <row r="7358" spans="11:11" x14ac:dyDescent="0.2">
      <c r="K7358"/>
    </row>
    <row r="7359" spans="11:11" x14ac:dyDescent="0.2">
      <c r="K7359"/>
    </row>
    <row r="7360" spans="11:11" x14ac:dyDescent="0.2">
      <c r="K7360"/>
    </row>
    <row r="7361" spans="11:11" x14ac:dyDescent="0.2">
      <c r="K7361"/>
    </row>
    <row r="7362" spans="11:11" x14ac:dyDescent="0.2">
      <c r="K7362"/>
    </row>
    <row r="7363" spans="11:11" x14ac:dyDescent="0.2">
      <c r="K7363"/>
    </row>
    <row r="7364" spans="11:11" x14ac:dyDescent="0.2">
      <c r="K7364"/>
    </row>
    <row r="7365" spans="11:11" x14ac:dyDescent="0.2">
      <c r="K7365"/>
    </row>
    <row r="7366" spans="11:11" x14ac:dyDescent="0.2">
      <c r="K7366"/>
    </row>
    <row r="7367" spans="11:11" x14ac:dyDescent="0.2">
      <c r="K7367"/>
    </row>
    <row r="7368" spans="11:11" x14ac:dyDescent="0.2">
      <c r="K7368"/>
    </row>
    <row r="7369" spans="11:11" x14ac:dyDescent="0.2">
      <c r="K7369"/>
    </row>
    <row r="7370" spans="11:11" x14ac:dyDescent="0.2">
      <c r="K7370"/>
    </row>
    <row r="7371" spans="11:11" x14ac:dyDescent="0.2">
      <c r="K7371"/>
    </row>
    <row r="7372" spans="11:11" x14ac:dyDescent="0.2">
      <c r="K7372"/>
    </row>
    <row r="7373" spans="11:11" x14ac:dyDescent="0.2">
      <c r="K7373"/>
    </row>
    <row r="7374" spans="11:11" x14ac:dyDescent="0.2">
      <c r="K7374"/>
    </row>
    <row r="7375" spans="11:11" x14ac:dyDescent="0.2">
      <c r="K7375"/>
    </row>
    <row r="7376" spans="11:11" x14ac:dyDescent="0.2">
      <c r="K7376"/>
    </row>
    <row r="7377" spans="11:11" x14ac:dyDescent="0.2">
      <c r="K7377"/>
    </row>
    <row r="7378" spans="11:11" x14ac:dyDescent="0.2">
      <c r="K7378"/>
    </row>
    <row r="7379" spans="11:11" x14ac:dyDescent="0.2">
      <c r="K7379"/>
    </row>
    <row r="7380" spans="11:11" x14ac:dyDescent="0.2">
      <c r="K7380"/>
    </row>
    <row r="7381" spans="11:11" x14ac:dyDescent="0.2">
      <c r="K7381"/>
    </row>
    <row r="7382" spans="11:11" x14ac:dyDescent="0.2">
      <c r="K7382"/>
    </row>
    <row r="7383" spans="11:11" x14ac:dyDescent="0.2">
      <c r="K7383"/>
    </row>
    <row r="7384" spans="11:11" x14ac:dyDescent="0.2">
      <c r="K7384"/>
    </row>
    <row r="7385" spans="11:11" x14ac:dyDescent="0.2">
      <c r="K7385"/>
    </row>
    <row r="7386" spans="11:11" x14ac:dyDescent="0.2">
      <c r="K7386"/>
    </row>
    <row r="7387" spans="11:11" x14ac:dyDescent="0.2">
      <c r="K7387"/>
    </row>
    <row r="7388" spans="11:11" x14ac:dyDescent="0.2">
      <c r="K7388"/>
    </row>
    <row r="7389" spans="11:11" x14ac:dyDescent="0.2">
      <c r="K7389"/>
    </row>
    <row r="7390" spans="11:11" x14ac:dyDescent="0.2">
      <c r="K7390"/>
    </row>
    <row r="7391" spans="11:11" x14ac:dyDescent="0.2">
      <c r="K7391"/>
    </row>
    <row r="7392" spans="11:11" x14ac:dyDescent="0.2">
      <c r="K7392"/>
    </row>
    <row r="7393" spans="11:11" x14ac:dyDescent="0.2">
      <c r="K7393"/>
    </row>
    <row r="7394" spans="11:11" x14ac:dyDescent="0.2">
      <c r="K7394"/>
    </row>
    <row r="7395" spans="11:11" x14ac:dyDescent="0.2">
      <c r="K7395"/>
    </row>
    <row r="7396" spans="11:11" x14ac:dyDescent="0.2">
      <c r="K7396"/>
    </row>
    <row r="7397" spans="11:11" x14ac:dyDescent="0.2">
      <c r="K7397"/>
    </row>
    <row r="7398" spans="11:11" x14ac:dyDescent="0.2">
      <c r="K7398"/>
    </row>
    <row r="7399" spans="11:11" x14ac:dyDescent="0.2">
      <c r="K7399"/>
    </row>
    <row r="7400" spans="11:11" x14ac:dyDescent="0.2">
      <c r="K7400"/>
    </row>
    <row r="7401" spans="11:11" x14ac:dyDescent="0.2">
      <c r="K7401"/>
    </row>
    <row r="7402" spans="11:11" x14ac:dyDescent="0.2">
      <c r="K7402"/>
    </row>
    <row r="7403" spans="11:11" x14ac:dyDescent="0.2">
      <c r="K7403"/>
    </row>
    <row r="7404" spans="11:11" x14ac:dyDescent="0.2">
      <c r="K7404"/>
    </row>
    <row r="7405" spans="11:11" x14ac:dyDescent="0.2">
      <c r="K7405"/>
    </row>
    <row r="7406" spans="11:11" x14ac:dyDescent="0.2">
      <c r="K7406"/>
    </row>
    <row r="7407" spans="11:11" x14ac:dyDescent="0.2">
      <c r="K7407"/>
    </row>
    <row r="7408" spans="11:11" x14ac:dyDescent="0.2">
      <c r="K7408"/>
    </row>
    <row r="7409" spans="11:11" x14ac:dyDescent="0.2">
      <c r="K7409"/>
    </row>
    <row r="7410" spans="11:11" x14ac:dyDescent="0.2">
      <c r="K7410"/>
    </row>
    <row r="7411" spans="11:11" x14ac:dyDescent="0.2">
      <c r="K7411"/>
    </row>
    <row r="7412" spans="11:11" x14ac:dyDescent="0.2">
      <c r="K7412"/>
    </row>
    <row r="7413" spans="11:11" x14ac:dyDescent="0.2">
      <c r="K7413"/>
    </row>
    <row r="7414" spans="11:11" x14ac:dyDescent="0.2">
      <c r="K7414"/>
    </row>
    <row r="7415" spans="11:11" x14ac:dyDescent="0.2">
      <c r="K7415"/>
    </row>
    <row r="7416" spans="11:11" x14ac:dyDescent="0.2">
      <c r="K7416"/>
    </row>
    <row r="7417" spans="11:11" x14ac:dyDescent="0.2">
      <c r="K7417"/>
    </row>
    <row r="7418" spans="11:11" x14ac:dyDescent="0.2">
      <c r="K7418"/>
    </row>
    <row r="7419" spans="11:11" x14ac:dyDescent="0.2">
      <c r="K7419"/>
    </row>
    <row r="7420" spans="11:11" x14ac:dyDescent="0.2">
      <c r="K7420"/>
    </row>
    <row r="7421" spans="11:11" x14ac:dyDescent="0.2">
      <c r="K7421"/>
    </row>
    <row r="7422" spans="11:11" x14ac:dyDescent="0.2">
      <c r="K7422"/>
    </row>
    <row r="7423" spans="11:11" x14ac:dyDescent="0.2">
      <c r="K7423"/>
    </row>
    <row r="7424" spans="11:11" x14ac:dyDescent="0.2">
      <c r="K7424"/>
    </row>
    <row r="7425" spans="11:11" x14ac:dyDescent="0.2">
      <c r="K7425"/>
    </row>
    <row r="7426" spans="11:11" x14ac:dyDescent="0.2">
      <c r="K7426"/>
    </row>
    <row r="7427" spans="11:11" x14ac:dyDescent="0.2">
      <c r="K7427"/>
    </row>
    <row r="7428" spans="11:11" x14ac:dyDescent="0.2">
      <c r="K7428"/>
    </row>
    <row r="7429" spans="11:11" x14ac:dyDescent="0.2">
      <c r="K7429"/>
    </row>
    <row r="7430" spans="11:11" x14ac:dyDescent="0.2">
      <c r="K7430"/>
    </row>
    <row r="7431" spans="11:11" x14ac:dyDescent="0.2">
      <c r="K7431"/>
    </row>
    <row r="7432" spans="11:11" x14ac:dyDescent="0.2">
      <c r="K7432"/>
    </row>
    <row r="7433" spans="11:11" x14ac:dyDescent="0.2">
      <c r="K7433"/>
    </row>
    <row r="7434" spans="11:11" x14ac:dyDescent="0.2">
      <c r="K7434"/>
    </row>
    <row r="7435" spans="11:11" x14ac:dyDescent="0.2">
      <c r="K7435"/>
    </row>
    <row r="7436" spans="11:11" x14ac:dyDescent="0.2">
      <c r="K7436"/>
    </row>
    <row r="7437" spans="11:11" x14ac:dyDescent="0.2">
      <c r="K7437"/>
    </row>
    <row r="7438" spans="11:11" x14ac:dyDescent="0.2">
      <c r="K7438"/>
    </row>
    <row r="7439" spans="11:11" x14ac:dyDescent="0.2">
      <c r="K7439"/>
    </row>
    <row r="7440" spans="11:11" x14ac:dyDescent="0.2">
      <c r="K7440"/>
    </row>
    <row r="7441" spans="11:11" x14ac:dyDescent="0.2">
      <c r="K7441"/>
    </row>
    <row r="7442" spans="11:11" x14ac:dyDescent="0.2">
      <c r="K7442"/>
    </row>
    <row r="7443" spans="11:11" x14ac:dyDescent="0.2">
      <c r="K7443"/>
    </row>
    <row r="7444" spans="11:11" x14ac:dyDescent="0.2">
      <c r="K7444"/>
    </row>
    <row r="7445" spans="11:11" x14ac:dyDescent="0.2">
      <c r="K7445"/>
    </row>
    <row r="7446" spans="11:11" x14ac:dyDescent="0.2">
      <c r="K7446"/>
    </row>
    <row r="7447" spans="11:11" x14ac:dyDescent="0.2">
      <c r="K7447"/>
    </row>
    <row r="7448" spans="11:11" x14ac:dyDescent="0.2">
      <c r="K7448"/>
    </row>
    <row r="7449" spans="11:11" x14ac:dyDescent="0.2">
      <c r="K7449"/>
    </row>
    <row r="7450" spans="11:11" x14ac:dyDescent="0.2">
      <c r="K7450"/>
    </row>
    <row r="7451" spans="11:11" x14ac:dyDescent="0.2">
      <c r="K7451"/>
    </row>
    <row r="7452" spans="11:11" x14ac:dyDescent="0.2">
      <c r="K7452"/>
    </row>
    <row r="7453" spans="11:11" x14ac:dyDescent="0.2">
      <c r="K7453"/>
    </row>
    <row r="7454" spans="11:11" x14ac:dyDescent="0.2">
      <c r="K7454"/>
    </row>
    <row r="7455" spans="11:11" x14ac:dyDescent="0.2">
      <c r="K7455"/>
    </row>
    <row r="7456" spans="11:11" x14ac:dyDescent="0.2">
      <c r="K7456"/>
    </row>
    <row r="7457" spans="11:11" x14ac:dyDescent="0.2">
      <c r="K7457"/>
    </row>
    <row r="7458" spans="11:11" x14ac:dyDescent="0.2">
      <c r="K7458"/>
    </row>
    <row r="7459" spans="11:11" x14ac:dyDescent="0.2">
      <c r="K7459"/>
    </row>
    <row r="7460" spans="11:11" x14ac:dyDescent="0.2">
      <c r="K7460"/>
    </row>
    <row r="7461" spans="11:11" x14ac:dyDescent="0.2">
      <c r="K7461"/>
    </row>
    <row r="7462" spans="11:11" x14ac:dyDescent="0.2">
      <c r="K7462"/>
    </row>
    <row r="7463" spans="11:11" x14ac:dyDescent="0.2">
      <c r="K7463"/>
    </row>
    <row r="7464" spans="11:11" x14ac:dyDescent="0.2">
      <c r="K7464"/>
    </row>
    <row r="7465" spans="11:11" x14ac:dyDescent="0.2">
      <c r="K7465"/>
    </row>
    <row r="7466" spans="11:11" x14ac:dyDescent="0.2">
      <c r="K7466"/>
    </row>
    <row r="7467" spans="11:11" x14ac:dyDescent="0.2">
      <c r="K7467"/>
    </row>
    <row r="7468" spans="11:11" x14ac:dyDescent="0.2">
      <c r="K7468"/>
    </row>
    <row r="7469" spans="11:11" x14ac:dyDescent="0.2">
      <c r="K7469"/>
    </row>
    <row r="7470" spans="11:11" x14ac:dyDescent="0.2">
      <c r="K7470"/>
    </row>
    <row r="7471" spans="11:11" x14ac:dyDescent="0.2">
      <c r="K7471"/>
    </row>
    <row r="7472" spans="11:11" x14ac:dyDescent="0.2">
      <c r="K7472"/>
    </row>
    <row r="7473" spans="11:11" x14ac:dyDescent="0.2">
      <c r="K7473"/>
    </row>
    <row r="7474" spans="11:11" x14ac:dyDescent="0.2">
      <c r="K7474"/>
    </row>
    <row r="7475" spans="11:11" x14ac:dyDescent="0.2">
      <c r="K7475"/>
    </row>
    <row r="7476" spans="11:11" x14ac:dyDescent="0.2">
      <c r="K7476"/>
    </row>
    <row r="7477" spans="11:11" x14ac:dyDescent="0.2">
      <c r="K7477"/>
    </row>
    <row r="7478" spans="11:11" x14ac:dyDescent="0.2">
      <c r="K7478"/>
    </row>
    <row r="7479" spans="11:11" x14ac:dyDescent="0.2">
      <c r="K7479"/>
    </row>
    <row r="7480" spans="11:11" x14ac:dyDescent="0.2">
      <c r="K7480"/>
    </row>
    <row r="7481" spans="11:11" x14ac:dyDescent="0.2">
      <c r="K7481"/>
    </row>
    <row r="7482" spans="11:11" x14ac:dyDescent="0.2">
      <c r="K7482"/>
    </row>
    <row r="7483" spans="11:11" x14ac:dyDescent="0.2">
      <c r="K7483"/>
    </row>
    <row r="7484" spans="11:11" x14ac:dyDescent="0.2">
      <c r="K7484"/>
    </row>
    <row r="7485" spans="11:11" x14ac:dyDescent="0.2">
      <c r="K7485"/>
    </row>
    <row r="7486" spans="11:11" x14ac:dyDescent="0.2">
      <c r="K7486"/>
    </row>
    <row r="7487" spans="11:11" x14ac:dyDescent="0.2">
      <c r="K7487"/>
    </row>
    <row r="7488" spans="11:11" x14ac:dyDescent="0.2">
      <c r="K7488"/>
    </row>
    <row r="7489" spans="11:11" x14ac:dyDescent="0.2">
      <c r="K7489"/>
    </row>
    <row r="7490" spans="11:11" x14ac:dyDescent="0.2">
      <c r="K7490"/>
    </row>
    <row r="7491" spans="11:11" x14ac:dyDescent="0.2">
      <c r="K7491"/>
    </row>
    <row r="7492" spans="11:11" x14ac:dyDescent="0.2">
      <c r="K7492"/>
    </row>
    <row r="7493" spans="11:11" x14ac:dyDescent="0.2">
      <c r="K7493"/>
    </row>
    <row r="7494" spans="11:11" x14ac:dyDescent="0.2">
      <c r="K7494"/>
    </row>
    <row r="7495" spans="11:11" x14ac:dyDescent="0.2">
      <c r="K7495"/>
    </row>
    <row r="7496" spans="11:11" x14ac:dyDescent="0.2">
      <c r="K7496"/>
    </row>
    <row r="7497" spans="11:11" x14ac:dyDescent="0.2">
      <c r="K7497"/>
    </row>
    <row r="7498" spans="11:11" x14ac:dyDescent="0.2">
      <c r="K7498"/>
    </row>
    <row r="7499" spans="11:11" x14ac:dyDescent="0.2">
      <c r="K7499"/>
    </row>
    <row r="7500" spans="11:11" x14ac:dyDescent="0.2">
      <c r="K7500"/>
    </row>
    <row r="7501" spans="11:11" x14ac:dyDescent="0.2">
      <c r="K7501"/>
    </row>
    <row r="7502" spans="11:11" x14ac:dyDescent="0.2">
      <c r="K7502"/>
    </row>
    <row r="7503" spans="11:11" x14ac:dyDescent="0.2">
      <c r="K7503"/>
    </row>
    <row r="7504" spans="11:11" x14ac:dyDescent="0.2">
      <c r="K7504"/>
    </row>
    <row r="7505" spans="11:11" x14ac:dyDescent="0.2">
      <c r="K7505"/>
    </row>
    <row r="7506" spans="11:11" x14ac:dyDescent="0.2">
      <c r="K7506"/>
    </row>
    <row r="7507" spans="11:11" x14ac:dyDescent="0.2">
      <c r="K7507"/>
    </row>
    <row r="7508" spans="11:11" x14ac:dyDescent="0.2">
      <c r="K7508"/>
    </row>
    <row r="7509" spans="11:11" x14ac:dyDescent="0.2">
      <c r="K7509"/>
    </row>
    <row r="7510" spans="11:11" x14ac:dyDescent="0.2">
      <c r="K7510"/>
    </row>
    <row r="7511" spans="11:11" x14ac:dyDescent="0.2">
      <c r="K7511"/>
    </row>
    <row r="7512" spans="11:11" x14ac:dyDescent="0.2">
      <c r="K7512"/>
    </row>
    <row r="7513" spans="11:11" x14ac:dyDescent="0.2">
      <c r="K7513"/>
    </row>
    <row r="7514" spans="11:11" x14ac:dyDescent="0.2">
      <c r="K7514"/>
    </row>
    <row r="7515" spans="11:11" x14ac:dyDescent="0.2">
      <c r="K7515"/>
    </row>
    <row r="7516" spans="11:11" x14ac:dyDescent="0.2">
      <c r="K7516"/>
    </row>
    <row r="7517" spans="11:11" x14ac:dyDescent="0.2">
      <c r="K7517"/>
    </row>
    <row r="7518" spans="11:11" x14ac:dyDescent="0.2">
      <c r="K7518"/>
    </row>
    <row r="7519" spans="11:11" x14ac:dyDescent="0.2">
      <c r="K7519"/>
    </row>
    <row r="7520" spans="11:11" x14ac:dyDescent="0.2">
      <c r="K7520"/>
    </row>
    <row r="7521" spans="11:11" x14ac:dyDescent="0.2">
      <c r="K7521"/>
    </row>
    <row r="7522" spans="11:11" x14ac:dyDescent="0.2">
      <c r="K7522"/>
    </row>
    <row r="7523" spans="11:11" x14ac:dyDescent="0.2">
      <c r="K7523"/>
    </row>
    <row r="7524" spans="11:11" x14ac:dyDescent="0.2">
      <c r="K7524"/>
    </row>
    <row r="7525" spans="11:11" x14ac:dyDescent="0.2">
      <c r="K7525"/>
    </row>
    <row r="7526" spans="11:11" x14ac:dyDescent="0.2">
      <c r="K7526"/>
    </row>
    <row r="7527" spans="11:11" x14ac:dyDescent="0.2">
      <c r="K7527"/>
    </row>
    <row r="7528" spans="11:11" x14ac:dyDescent="0.2">
      <c r="K7528"/>
    </row>
    <row r="7529" spans="11:11" x14ac:dyDescent="0.2">
      <c r="K7529"/>
    </row>
    <row r="7530" spans="11:11" x14ac:dyDescent="0.2">
      <c r="K7530"/>
    </row>
    <row r="7531" spans="11:11" x14ac:dyDescent="0.2">
      <c r="K7531"/>
    </row>
    <row r="7532" spans="11:11" x14ac:dyDescent="0.2">
      <c r="K7532"/>
    </row>
    <row r="7533" spans="11:11" x14ac:dyDescent="0.2">
      <c r="K7533"/>
    </row>
    <row r="7534" spans="11:11" x14ac:dyDescent="0.2">
      <c r="K7534"/>
    </row>
    <row r="7535" spans="11:11" x14ac:dyDescent="0.2">
      <c r="K7535"/>
    </row>
    <row r="7536" spans="11:11" x14ac:dyDescent="0.2">
      <c r="K7536"/>
    </row>
    <row r="7537" spans="11:11" x14ac:dyDescent="0.2">
      <c r="K7537"/>
    </row>
    <row r="7538" spans="11:11" x14ac:dyDescent="0.2">
      <c r="K7538"/>
    </row>
    <row r="7539" spans="11:11" x14ac:dyDescent="0.2">
      <c r="K7539"/>
    </row>
    <row r="7540" spans="11:11" x14ac:dyDescent="0.2">
      <c r="K7540"/>
    </row>
    <row r="7541" spans="11:11" x14ac:dyDescent="0.2">
      <c r="K7541"/>
    </row>
    <row r="7542" spans="11:11" x14ac:dyDescent="0.2">
      <c r="K7542"/>
    </row>
    <row r="7543" spans="11:11" x14ac:dyDescent="0.2">
      <c r="K7543"/>
    </row>
    <row r="7544" spans="11:11" x14ac:dyDescent="0.2">
      <c r="K7544"/>
    </row>
    <row r="7545" spans="11:11" x14ac:dyDescent="0.2">
      <c r="K7545"/>
    </row>
    <row r="7546" spans="11:11" x14ac:dyDescent="0.2">
      <c r="K7546"/>
    </row>
    <row r="7547" spans="11:11" x14ac:dyDescent="0.2">
      <c r="K7547"/>
    </row>
    <row r="7548" spans="11:11" x14ac:dyDescent="0.2">
      <c r="K7548"/>
    </row>
    <row r="7549" spans="11:11" x14ac:dyDescent="0.2">
      <c r="K7549"/>
    </row>
    <row r="7550" spans="11:11" x14ac:dyDescent="0.2">
      <c r="K7550"/>
    </row>
    <row r="7551" spans="11:11" x14ac:dyDescent="0.2">
      <c r="K7551"/>
    </row>
    <row r="7552" spans="11:11" x14ac:dyDescent="0.2">
      <c r="K7552"/>
    </row>
    <row r="7553" spans="11:11" x14ac:dyDescent="0.2">
      <c r="K7553"/>
    </row>
    <row r="7554" spans="11:11" x14ac:dyDescent="0.2">
      <c r="K7554"/>
    </row>
    <row r="7555" spans="11:11" x14ac:dyDescent="0.2">
      <c r="K7555"/>
    </row>
    <row r="7556" spans="11:11" x14ac:dyDescent="0.2">
      <c r="K7556"/>
    </row>
    <row r="7557" spans="11:11" x14ac:dyDescent="0.2">
      <c r="K7557"/>
    </row>
    <row r="7558" spans="11:11" x14ac:dyDescent="0.2">
      <c r="K7558"/>
    </row>
    <row r="7559" spans="11:11" x14ac:dyDescent="0.2">
      <c r="K7559"/>
    </row>
    <row r="7560" spans="11:11" x14ac:dyDescent="0.2">
      <c r="K7560"/>
    </row>
    <row r="7561" spans="11:11" x14ac:dyDescent="0.2">
      <c r="K7561"/>
    </row>
    <row r="7562" spans="11:11" x14ac:dyDescent="0.2">
      <c r="K7562"/>
    </row>
    <row r="7563" spans="11:11" x14ac:dyDescent="0.2">
      <c r="K7563"/>
    </row>
    <row r="7564" spans="11:11" x14ac:dyDescent="0.2">
      <c r="K7564"/>
    </row>
    <row r="7565" spans="11:11" x14ac:dyDescent="0.2">
      <c r="K7565"/>
    </row>
    <row r="7566" spans="11:11" x14ac:dyDescent="0.2">
      <c r="K7566"/>
    </row>
    <row r="7567" spans="11:11" x14ac:dyDescent="0.2">
      <c r="K7567"/>
    </row>
    <row r="7568" spans="11:11" x14ac:dyDescent="0.2">
      <c r="K7568"/>
    </row>
    <row r="7569" spans="11:11" x14ac:dyDescent="0.2">
      <c r="K7569"/>
    </row>
    <row r="7570" spans="11:11" x14ac:dyDescent="0.2">
      <c r="K7570"/>
    </row>
    <row r="7571" spans="11:11" x14ac:dyDescent="0.2">
      <c r="K7571"/>
    </row>
    <row r="7572" spans="11:11" x14ac:dyDescent="0.2">
      <c r="K7572"/>
    </row>
    <row r="7573" spans="11:11" x14ac:dyDescent="0.2">
      <c r="K7573"/>
    </row>
    <row r="7574" spans="11:11" x14ac:dyDescent="0.2">
      <c r="K7574"/>
    </row>
    <row r="7575" spans="11:11" x14ac:dyDescent="0.2">
      <c r="K7575"/>
    </row>
    <row r="7576" spans="11:11" x14ac:dyDescent="0.2">
      <c r="K7576"/>
    </row>
    <row r="7577" spans="11:11" x14ac:dyDescent="0.2">
      <c r="K7577"/>
    </row>
    <row r="7578" spans="11:11" x14ac:dyDescent="0.2">
      <c r="K7578"/>
    </row>
    <row r="7579" spans="11:11" x14ac:dyDescent="0.2">
      <c r="K7579"/>
    </row>
    <row r="7580" spans="11:11" x14ac:dyDescent="0.2">
      <c r="K7580"/>
    </row>
    <row r="7581" spans="11:11" x14ac:dyDescent="0.2">
      <c r="K7581"/>
    </row>
    <row r="7582" spans="11:11" x14ac:dyDescent="0.2">
      <c r="K7582"/>
    </row>
    <row r="7583" spans="11:11" x14ac:dyDescent="0.2">
      <c r="K7583"/>
    </row>
    <row r="7584" spans="11:11" x14ac:dyDescent="0.2">
      <c r="K7584"/>
    </row>
    <row r="7585" spans="11:11" x14ac:dyDescent="0.2">
      <c r="K7585"/>
    </row>
    <row r="7586" spans="11:11" x14ac:dyDescent="0.2">
      <c r="K7586"/>
    </row>
    <row r="7587" spans="11:11" x14ac:dyDescent="0.2">
      <c r="K7587"/>
    </row>
    <row r="7588" spans="11:11" x14ac:dyDescent="0.2">
      <c r="K7588"/>
    </row>
    <row r="7589" spans="11:11" x14ac:dyDescent="0.2">
      <c r="K7589"/>
    </row>
    <row r="7590" spans="11:11" x14ac:dyDescent="0.2">
      <c r="K7590"/>
    </row>
    <row r="7591" spans="11:11" x14ac:dyDescent="0.2">
      <c r="K7591"/>
    </row>
    <row r="7592" spans="11:11" x14ac:dyDescent="0.2">
      <c r="K7592"/>
    </row>
    <row r="7593" spans="11:11" x14ac:dyDescent="0.2">
      <c r="K7593"/>
    </row>
    <row r="7594" spans="11:11" x14ac:dyDescent="0.2">
      <c r="K7594"/>
    </row>
    <row r="7595" spans="11:11" x14ac:dyDescent="0.2">
      <c r="K7595"/>
    </row>
    <row r="7596" spans="11:11" x14ac:dyDescent="0.2">
      <c r="K7596"/>
    </row>
    <row r="7597" spans="11:11" x14ac:dyDescent="0.2">
      <c r="K7597"/>
    </row>
    <row r="7598" spans="11:11" x14ac:dyDescent="0.2">
      <c r="K7598"/>
    </row>
    <row r="7599" spans="11:11" x14ac:dyDescent="0.2">
      <c r="K7599"/>
    </row>
    <row r="7600" spans="11:11" x14ac:dyDescent="0.2">
      <c r="K7600"/>
    </row>
    <row r="7601" spans="11:11" x14ac:dyDescent="0.2">
      <c r="K7601"/>
    </row>
    <row r="7602" spans="11:11" x14ac:dyDescent="0.2">
      <c r="K7602"/>
    </row>
    <row r="7603" spans="11:11" x14ac:dyDescent="0.2">
      <c r="K7603"/>
    </row>
    <row r="7604" spans="11:11" x14ac:dyDescent="0.2">
      <c r="K7604"/>
    </row>
    <row r="7605" spans="11:11" x14ac:dyDescent="0.2">
      <c r="K7605"/>
    </row>
    <row r="7606" spans="11:11" x14ac:dyDescent="0.2">
      <c r="K7606"/>
    </row>
    <row r="7607" spans="11:11" x14ac:dyDescent="0.2">
      <c r="K7607"/>
    </row>
    <row r="7608" spans="11:11" x14ac:dyDescent="0.2">
      <c r="K7608"/>
    </row>
    <row r="7609" spans="11:11" x14ac:dyDescent="0.2">
      <c r="K7609"/>
    </row>
    <row r="7610" spans="11:11" x14ac:dyDescent="0.2">
      <c r="K7610"/>
    </row>
    <row r="7611" spans="11:11" x14ac:dyDescent="0.2">
      <c r="K7611"/>
    </row>
    <row r="7612" spans="11:11" x14ac:dyDescent="0.2">
      <c r="K7612"/>
    </row>
    <row r="7613" spans="11:11" x14ac:dyDescent="0.2">
      <c r="K7613"/>
    </row>
    <row r="7614" spans="11:11" x14ac:dyDescent="0.2">
      <c r="K7614"/>
    </row>
    <row r="7615" spans="11:11" x14ac:dyDescent="0.2">
      <c r="K7615"/>
    </row>
    <row r="7616" spans="11:11" x14ac:dyDescent="0.2">
      <c r="K7616"/>
    </row>
    <row r="7617" spans="11:11" x14ac:dyDescent="0.2">
      <c r="K7617"/>
    </row>
    <row r="7618" spans="11:11" x14ac:dyDescent="0.2">
      <c r="K7618"/>
    </row>
    <row r="7619" spans="11:11" x14ac:dyDescent="0.2">
      <c r="K7619"/>
    </row>
    <row r="7620" spans="11:11" x14ac:dyDescent="0.2">
      <c r="K7620"/>
    </row>
    <row r="7621" spans="11:11" x14ac:dyDescent="0.2">
      <c r="K7621"/>
    </row>
    <row r="7622" spans="11:11" x14ac:dyDescent="0.2">
      <c r="K7622"/>
    </row>
    <row r="7623" spans="11:11" x14ac:dyDescent="0.2">
      <c r="K7623"/>
    </row>
    <row r="7624" spans="11:11" x14ac:dyDescent="0.2">
      <c r="K7624"/>
    </row>
    <row r="7625" spans="11:11" x14ac:dyDescent="0.2">
      <c r="K7625"/>
    </row>
    <row r="7626" spans="11:11" x14ac:dyDescent="0.2">
      <c r="K7626"/>
    </row>
    <row r="7627" spans="11:11" x14ac:dyDescent="0.2">
      <c r="K7627"/>
    </row>
    <row r="7628" spans="11:11" x14ac:dyDescent="0.2">
      <c r="K7628"/>
    </row>
    <row r="7629" spans="11:11" x14ac:dyDescent="0.2">
      <c r="K7629"/>
    </row>
    <row r="7630" spans="11:11" x14ac:dyDescent="0.2">
      <c r="K7630"/>
    </row>
    <row r="7631" spans="11:11" x14ac:dyDescent="0.2">
      <c r="K7631"/>
    </row>
    <row r="7632" spans="11:11" x14ac:dyDescent="0.2">
      <c r="K7632"/>
    </row>
    <row r="7633" spans="11:11" x14ac:dyDescent="0.2">
      <c r="K7633"/>
    </row>
    <row r="7634" spans="11:11" x14ac:dyDescent="0.2">
      <c r="K7634"/>
    </row>
    <row r="7635" spans="11:11" x14ac:dyDescent="0.2">
      <c r="K7635"/>
    </row>
    <row r="7636" spans="11:11" x14ac:dyDescent="0.2">
      <c r="K7636"/>
    </row>
    <row r="7637" spans="11:11" x14ac:dyDescent="0.2">
      <c r="K7637"/>
    </row>
    <row r="7638" spans="11:11" x14ac:dyDescent="0.2">
      <c r="K7638"/>
    </row>
    <row r="7639" spans="11:11" x14ac:dyDescent="0.2">
      <c r="K7639"/>
    </row>
    <row r="7640" spans="11:11" x14ac:dyDescent="0.2">
      <c r="K7640"/>
    </row>
    <row r="7641" spans="11:11" x14ac:dyDescent="0.2">
      <c r="K7641"/>
    </row>
    <row r="7642" spans="11:11" x14ac:dyDescent="0.2">
      <c r="K7642"/>
    </row>
    <row r="7643" spans="11:11" x14ac:dyDescent="0.2">
      <c r="K7643"/>
    </row>
    <row r="7644" spans="11:11" x14ac:dyDescent="0.2">
      <c r="K7644"/>
    </row>
    <row r="7645" spans="11:11" x14ac:dyDescent="0.2">
      <c r="K7645"/>
    </row>
    <row r="7646" spans="11:11" x14ac:dyDescent="0.2">
      <c r="K7646"/>
    </row>
    <row r="7647" spans="11:11" x14ac:dyDescent="0.2">
      <c r="K7647"/>
    </row>
    <row r="7648" spans="11:11" x14ac:dyDescent="0.2">
      <c r="K7648"/>
    </row>
    <row r="7649" spans="11:11" x14ac:dyDescent="0.2">
      <c r="K7649"/>
    </row>
    <row r="7650" spans="11:11" x14ac:dyDescent="0.2">
      <c r="K7650"/>
    </row>
    <row r="7651" spans="11:11" x14ac:dyDescent="0.2">
      <c r="K7651"/>
    </row>
    <row r="7652" spans="11:11" x14ac:dyDescent="0.2">
      <c r="K7652"/>
    </row>
    <row r="7653" spans="11:11" x14ac:dyDescent="0.2">
      <c r="K7653"/>
    </row>
    <row r="7654" spans="11:11" x14ac:dyDescent="0.2">
      <c r="K7654"/>
    </row>
    <row r="7655" spans="11:11" x14ac:dyDescent="0.2">
      <c r="K7655"/>
    </row>
    <row r="7656" spans="11:11" x14ac:dyDescent="0.2">
      <c r="K7656"/>
    </row>
    <row r="7657" spans="11:11" x14ac:dyDescent="0.2">
      <c r="K7657"/>
    </row>
    <row r="7658" spans="11:11" x14ac:dyDescent="0.2">
      <c r="K7658"/>
    </row>
    <row r="7659" spans="11:11" x14ac:dyDescent="0.2">
      <c r="K7659"/>
    </row>
    <row r="7660" spans="11:11" x14ac:dyDescent="0.2">
      <c r="K7660"/>
    </row>
    <row r="7661" spans="11:11" x14ac:dyDescent="0.2">
      <c r="K7661"/>
    </row>
    <row r="7662" spans="11:11" x14ac:dyDescent="0.2">
      <c r="K7662"/>
    </row>
    <row r="7663" spans="11:11" x14ac:dyDescent="0.2">
      <c r="K7663"/>
    </row>
    <row r="7664" spans="11:11" x14ac:dyDescent="0.2">
      <c r="K7664"/>
    </row>
    <row r="7665" spans="11:11" x14ac:dyDescent="0.2">
      <c r="K7665"/>
    </row>
    <row r="7666" spans="11:11" x14ac:dyDescent="0.2">
      <c r="K7666"/>
    </row>
    <row r="7667" spans="11:11" x14ac:dyDescent="0.2">
      <c r="K7667"/>
    </row>
    <row r="7668" spans="11:11" x14ac:dyDescent="0.2">
      <c r="K7668"/>
    </row>
    <row r="7669" spans="11:11" x14ac:dyDescent="0.2">
      <c r="K7669"/>
    </row>
    <row r="7670" spans="11:11" x14ac:dyDescent="0.2">
      <c r="K7670"/>
    </row>
    <row r="7671" spans="11:11" x14ac:dyDescent="0.2">
      <c r="K7671"/>
    </row>
    <row r="7672" spans="11:11" x14ac:dyDescent="0.2">
      <c r="K7672"/>
    </row>
    <row r="7673" spans="11:11" x14ac:dyDescent="0.2">
      <c r="K7673"/>
    </row>
    <row r="7674" spans="11:11" x14ac:dyDescent="0.2">
      <c r="K7674"/>
    </row>
    <row r="7675" spans="11:11" x14ac:dyDescent="0.2">
      <c r="K7675"/>
    </row>
    <row r="7676" spans="11:11" x14ac:dyDescent="0.2">
      <c r="K7676"/>
    </row>
    <row r="7677" spans="11:11" x14ac:dyDescent="0.2">
      <c r="K7677"/>
    </row>
    <row r="7678" spans="11:11" x14ac:dyDescent="0.2">
      <c r="K7678"/>
    </row>
    <row r="7679" spans="11:11" x14ac:dyDescent="0.2">
      <c r="K7679"/>
    </row>
    <row r="7680" spans="11:11" x14ac:dyDescent="0.2">
      <c r="K7680"/>
    </row>
    <row r="7681" spans="11:11" x14ac:dyDescent="0.2">
      <c r="K7681"/>
    </row>
    <row r="7682" spans="11:11" x14ac:dyDescent="0.2">
      <c r="K7682"/>
    </row>
    <row r="7683" spans="11:11" x14ac:dyDescent="0.2">
      <c r="K7683"/>
    </row>
    <row r="7684" spans="11:11" x14ac:dyDescent="0.2">
      <c r="K7684"/>
    </row>
    <row r="7685" spans="11:11" x14ac:dyDescent="0.2">
      <c r="K7685"/>
    </row>
    <row r="7686" spans="11:11" x14ac:dyDescent="0.2">
      <c r="K7686"/>
    </row>
    <row r="7687" spans="11:11" x14ac:dyDescent="0.2">
      <c r="K7687"/>
    </row>
    <row r="7688" spans="11:11" x14ac:dyDescent="0.2">
      <c r="K7688"/>
    </row>
    <row r="7689" spans="11:11" x14ac:dyDescent="0.2">
      <c r="K7689"/>
    </row>
    <row r="7690" spans="11:11" x14ac:dyDescent="0.2">
      <c r="K7690"/>
    </row>
    <row r="7691" spans="11:11" x14ac:dyDescent="0.2">
      <c r="K7691"/>
    </row>
    <row r="7692" spans="11:11" x14ac:dyDescent="0.2">
      <c r="K7692"/>
    </row>
    <row r="7693" spans="11:11" x14ac:dyDescent="0.2">
      <c r="K7693"/>
    </row>
    <row r="7694" spans="11:11" x14ac:dyDescent="0.2">
      <c r="K7694"/>
    </row>
    <row r="7695" spans="11:11" x14ac:dyDescent="0.2">
      <c r="K7695"/>
    </row>
    <row r="7696" spans="11:11" x14ac:dyDescent="0.2">
      <c r="K7696"/>
    </row>
    <row r="7697" spans="11:11" x14ac:dyDescent="0.2">
      <c r="K7697"/>
    </row>
    <row r="7698" spans="11:11" x14ac:dyDescent="0.2">
      <c r="K7698"/>
    </row>
    <row r="7699" spans="11:11" x14ac:dyDescent="0.2">
      <c r="K7699"/>
    </row>
    <row r="7700" spans="11:11" x14ac:dyDescent="0.2">
      <c r="K7700"/>
    </row>
    <row r="7701" spans="11:11" x14ac:dyDescent="0.2">
      <c r="K7701"/>
    </row>
    <row r="7702" spans="11:11" x14ac:dyDescent="0.2">
      <c r="K7702"/>
    </row>
    <row r="7703" spans="11:11" x14ac:dyDescent="0.2">
      <c r="K7703"/>
    </row>
    <row r="7704" spans="11:11" x14ac:dyDescent="0.2">
      <c r="K7704"/>
    </row>
    <row r="7705" spans="11:11" x14ac:dyDescent="0.2">
      <c r="K7705"/>
    </row>
    <row r="7706" spans="11:11" x14ac:dyDescent="0.2">
      <c r="K7706"/>
    </row>
    <row r="7707" spans="11:11" x14ac:dyDescent="0.2">
      <c r="K7707"/>
    </row>
    <row r="7708" spans="11:11" x14ac:dyDescent="0.2">
      <c r="K7708"/>
    </row>
    <row r="7709" spans="11:11" x14ac:dyDescent="0.2">
      <c r="K7709"/>
    </row>
    <row r="7710" spans="11:11" x14ac:dyDescent="0.2">
      <c r="K7710"/>
    </row>
    <row r="7711" spans="11:11" x14ac:dyDescent="0.2">
      <c r="K7711"/>
    </row>
    <row r="7712" spans="11:11" x14ac:dyDescent="0.2">
      <c r="K7712"/>
    </row>
    <row r="7713" spans="11:11" x14ac:dyDescent="0.2">
      <c r="K7713"/>
    </row>
    <row r="7714" spans="11:11" x14ac:dyDescent="0.2">
      <c r="K7714"/>
    </row>
    <row r="7715" spans="11:11" x14ac:dyDescent="0.2">
      <c r="K7715"/>
    </row>
    <row r="7716" spans="11:11" x14ac:dyDescent="0.2">
      <c r="K7716"/>
    </row>
    <row r="7717" spans="11:11" x14ac:dyDescent="0.2">
      <c r="K7717"/>
    </row>
    <row r="7718" spans="11:11" x14ac:dyDescent="0.2">
      <c r="K7718"/>
    </row>
    <row r="7719" spans="11:11" x14ac:dyDescent="0.2">
      <c r="K7719"/>
    </row>
    <row r="7720" spans="11:11" x14ac:dyDescent="0.2">
      <c r="K7720"/>
    </row>
    <row r="7721" spans="11:11" x14ac:dyDescent="0.2">
      <c r="K7721"/>
    </row>
    <row r="7722" spans="11:11" x14ac:dyDescent="0.2">
      <c r="K7722"/>
    </row>
    <row r="7723" spans="11:11" x14ac:dyDescent="0.2">
      <c r="K7723"/>
    </row>
    <row r="7724" spans="11:11" x14ac:dyDescent="0.2">
      <c r="K7724"/>
    </row>
    <row r="7725" spans="11:11" x14ac:dyDescent="0.2">
      <c r="K7725"/>
    </row>
    <row r="7726" spans="11:11" x14ac:dyDescent="0.2">
      <c r="K7726"/>
    </row>
    <row r="7727" spans="11:11" x14ac:dyDescent="0.2">
      <c r="K7727"/>
    </row>
    <row r="7728" spans="11:11" x14ac:dyDescent="0.2">
      <c r="K7728"/>
    </row>
    <row r="7729" spans="11:11" x14ac:dyDescent="0.2">
      <c r="K7729"/>
    </row>
    <row r="7730" spans="11:11" x14ac:dyDescent="0.2">
      <c r="K7730"/>
    </row>
    <row r="7731" spans="11:11" x14ac:dyDescent="0.2">
      <c r="K7731"/>
    </row>
    <row r="7732" spans="11:11" x14ac:dyDescent="0.2">
      <c r="K7732"/>
    </row>
    <row r="7733" spans="11:11" x14ac:dyDescent="0.2">
      <c r="K7733"/>
    </row>
    <row r="7734" spans="11:11" x14ac:dyDescent="0.2">
      <c r="K7734"/>
    </row>
    <row r="7735" spans="11:11" x14ac:dyDescent="0.2">
      <c r="K7735"/>
    </row>
    <row r="7736" spans="11:11" x14ac:dyDescent="0.2">
      <c r="K7736"/>
    </row>
    <row r="7737" spans="11:11" x14ac:dyDescent="0.2">
      <c r="K7737"/>
    </row>
    <row r="7738" spans="11:11" x14ac:dyDescent="0.2">
      <c r="K7738"/>
    </row>
    <row r="7739" spans="11:11" x14ac:dyDescent="0.2">
      <c r="K7739"/>
    </row>
    <row r="7740" spans="11:11" x14ac:dyDescent="0.2">
      <c r="K7740"/>
    </row>
    <row r="7741" spans="11:11" x14ac:dyDescent="0.2">
      <c r="K7741"/>
    </row>
    <row r="7742" spans="11:11" x14ac:dyDescent="0.2">
      <c r="K7742"/>
    </row>
    <row r="7743" spans="11:11" x14ac:dyDescent="0.2">
      <c r="K7743"/>
    </row>
    <row r="7744" spans="11:11" x14ac:dyDescent="0.2">
      <c r="K7744"/>
    </row>
    <row r="7745" spans="11:11" x14ac:dyDescent="0.2">
      <c r="K7745"/>
    </row>
    <row r="7746" spans="11:11" x14ac:dyDescent="0.2">
      <c r="K7746"/>
    </row>
    <row r="7747" spans="11:11" x14ac:dyDescent="0.2">
      <c r="K7747"/>
    </row>
    <row r="7748" spans="11:11" x14ac:dyDescent="0.2">
      <c r="K7748"/>
    </row>
    <row r="7749" spans="11:11" x14ac:dyDescent="0.2">
      <c r="K7749"/>
    </row>
    <row r="7750" spans="11:11" x14ac:dyDescent="0.2">
      <c r="K7750"/>
    </row>
    <row r="7751" spans="11:11" x14ac:dyDescent="0.2">
      <c r="K7751"/>
    </row>
    <row r="7752" spans="11:11" x14ac:dyDescent="0.2">
      <c r="K7752"/>
    </row>
    <row r="7753" spans="11:11" x14ac:dyDescent="0.2">
      <c r="K7753"/>
    </row>
    <row r="7754" spans="11:11" x14ac:dyDescent="0.2">
      <c r="K7754"/>
    </row>
    <row r="7755" spans="11:11" x14ac:dyDescent="0.2">
      <c r="K7755"/>
    </row>
    <row r="7756" spans="11:11" x14ac:dyDescent="0.2">
      <c r="K7756"/>
    </row>
    <row r="7757" spans="11:11" x14ac:dyDescent="0.2">
      <c r="K7757"/>
    </row>
    <row r="7758" spans="11:11" x14ac:dyDescent="0.2">
      <c r="K7758"/>
    </row>
    <row r="7759" spans="11:11" x14ac:dyDescent="0.2">
      <c r="K7759"/>
    </row>
    <row r="7760" spans="11:11" x14ac:dyDescent="0.2">
      <c r="K7760"/>
    </row>
    <row r="7761" spans="11:11" x14ac:dyDescent="0.2">
      <c r="K7761"/>
    </row>
    <row r="7762" spans="11:11" x14ac:dyDescent="0.2">
      <c r="K7762"/>
    </row>
    <row r="7763" spans="11:11" x14ac:dyDescent="0.2">
      <c r="K7763"/>
    </row>
    <row r="7764" spans="11:11" x14ac:dyDescent="0.2">
      <c r="K7764"/>
    </row>
    <row r="7765" spans="11:11" x14ac:dyDescent="0.2">
      <c r="K7765"/>
    </row>
    <row r="7766" spans="11:11" x14ac:dyDescent="0.2">
      <c r="K7766"/>
    </row>
    <row r="7767" spans="11:11" x14ac:dyDescent="0.2">
      <c r="K7767"/>
    </row>
    <row r="7768" spans="11:11" x14ac:dyDescent="0.2">
      <c r="K7768"/>
    </row>
    <row r="7769" spans="11:11" x14ac:dyDescent="0.2">
      <c r="K7769"/>
    </row>
    <row r="7770" spans="11:11" x14ac:dyDescent="0.2">
      <c r="K7770"/>
    </row>
    <row r="7771" spans="11:11" x14ac:dyDescent="0.2">
      <c r="K7771"/>
    </row>
    <row r="7772" spans="11:11" x14ac:dyDescent="0.2">
      <c r="K7772"/>
    </row>
    <row r="7773" spans="11:11" x14ac:dyDescent="0.2">
      <c r="K7773"/>
    </row>
    <row r="7774" spans="11:11" x14ac:dyDescent="0.2">
      <c r="K7774"/>
    </row>
    <row r="7775" spans="11:11" x14ac:dyDescent="0.2">
      <c r="K7775"/>
    </row>
    <row r="7776" spans="11:11" x14ac:dyDescent="0.2">
      <c r="K7776"/>
    </row>
    <row r="7777" spans="11:11" x14ac:dyDescent="0.2">
      <c r="K7777"/>
    </row>
    <row r="7778" spans="11:11" x14ac:dyDescent="0.2">
      <c r="K7778"/>
    </row>
    <row r="7779" spans="11:11" x14ac:dyDescent="0.2">
      <c r="K7779"/>
    </row>
    <row r="7780" spans="11:11" x14ac:dyDescent="0.2">
      <c r="K7780"/>
    </row>
    <row r="7781" spans="11:11" x14ac:dyDescent="0.2">
      <c r="K7781"/>
    </row>
    <row r="7782" spans="11:11" x14ac:dyDescent="0.2">
      <c r="K7782"/>
    </row>
    <row r="7783" spans="11:11" x14ac:dyDescent="0.2">
      <c r="K7783"/>
    </row>
    <row r="7784" spans="11:11" x14ac:dyDescent="0.2">
      <c r="K7784"/>
    </row>
    <row r="7785" spans="11:11" x14ac:dyDescent="0.2">
      <c r="K7785"/>
    </row>
    <row r="7786" spans="11:11" x14ac:dyDescent="0.2">
      <c r="K7786"/>
    </row>
    <row r="7787" spans="11:11" x14ac:dyDescent="0.2">
      <c r="K7787"/>
    </row>
    <row r="7788" spans="11:11" x14ac:dyDescent="0.2">
      <c r="K7788"/>
    </row>
    <row r="7789" spans="11:11" x14ac:dyDescent="0.2">
      <c r="K7789"/>
    </row>
    <row r="7790" spans="11:11" x14ac:dyDescent="0.2">
      <c r="K7790"/>
    </row>
    <row r="7791" spans="11:11" x14ac:dyDescent="0.2">
      <c r="K7791"/>
    </row>
    <row r="7792" spans="11:11" x14ac:dyDescent="0.2">
      <c r="K7792"/>
    </row>
    <row r="7793" spans="11:11" x14ac:dyDescent="0.2">
      <c r="K7793"/>
    </row>
    <row r="7794" spans="11:11" x14ac:dyDescent="0.2">
      <c r="K7794"/>
    </row>
    <row r="7795" spans="11:11" x14ac:dyDescent="0.2">
      <c r="K7795"/>
    </row>
    <row r="7796" spans="11:11" x14ac:dyDescent="0.2">
      <c r="K7796"/>
    </row>
    <row r="7797" spans="11:11" x14ac:dyDescent="0.2">
      <c r="K7797"/>
    </row>
    <row r="7798" spans="11:11" x14ac:dyDescent="0.2">
      <c r="K7798"/>
    </row>
    <row r="7799" spans="11:11" x14ac:dyDescent="0.2">
      <c r="K7799"/>
    </row>
    <row r="7800" spans="11:11" x14ac:dyDescent="0.2">
      <c r="K7800"/>
    </row>
    <row r="7801" spans="11:11" x14ac:dyDescent="0.2">
      <c r="K7801"/>
    </row>
    <row r="7802" spans="11:11" x14ac:dyDescent="0.2">
      <c r="K7802"/>
    </row>
    <row r="7803" spans="11:11" x14ac:dyDescent="0.2">
      <c r="K7803"/>
    </row>
    <row r="7804" spans="11:11" x14ac:dyDescent="0.2">
      <c r="K7804"/>
    </row>
    <row r="7805" spans="11:11" x14ac:dyDescent="0.2">
      <c r="K7805"/>
    </row>
    <row r="7806" spans="11:11" x14ac:dyDescent="0.2">
      <c r="K7806"/>
    </row>
    <row r="7807" spans="11:11" x14ac:dyDescent="0.2">
      <c r="K7807"/>
    </row>
    <row r="7808" spans="11:11" x14ac:dyDescent="0.2">
      <c r="K7808"/>
    </row>
    <row r="7809" spans="11:11" x14ac:dyDescent="0.2">
      <c r="K7809"/>
    </row>
    <row r="7810" spans="11:11" x14ac:dyDescent="0.2">
      <c r="K7810"/>
    </row>
    <row r="7811" spans="11:11" x14ac:dyDescent="0.2">
      <c r="K7811"/>
    </row>
    <row r="7812" spans="11:11" x14ac:dyDescent="0.2">
      <c r="K7812"/>
    </row>
    <row r="7813" spans="11:11" x14ac:dyDescent="0.2">
      <c r="K7813"/>
    </row>
    <row r="7814" spans="11:11" x14ac:dyDescent="0.2">
      <c r="K7814"/>
    </row>
    <row r="7815" spans="11:11" x14ac:dyDescent="0.2">
      <c r="K7815"/>
    </row>
    <row r="7816" spans="11:11" x14ac:dyDescent="0.2">
      <c r="K7816"/>
    </row>
    <row r="7817" spans="11:11" x14ac:dyDescent="0.2">
      <c r="K7817"/>
    </row>
    <row r="7818" spans="11:11" x14ac:dyDescent="0.2">
      <c r="K7818"/>
    </row>
    <row r="7819" spans="11:11" x14ac:dyDescent="0.2">
      <c r="K7819"/>
    </row>
    <row r="7820" spans="11:11" x14ac:dyDescent="0.2">
      <c r="K7820"/>
    </row>
    <row r="7821" spans="11:11" x14ac:dyDescent="0.2">
      <c r="K7821"/>
    </row>
    <row r="7822" spans="11:11" x14ac:dyDescent="0.2">
      <c r="K7822"/>
    </row>
    <row r="7823" spans="11:11" x14ac:dyDescent="0.2">
      <c r="K7823"/>
    </row>
    <row r="7824" spans="11:11" x14ac:dyDescent="0.2">
      <c r="K7824"/>
    </row>
    <row r="7825" spans="11:11" x14ac:dyDescent="0.2">
      <c r="K7825"/>
    </row>
    <row r="7826" spans="11:11" x14ac:dyDescent="0.2">
      <c r="K7826"/>
    </row>
    <row r="7827" spans="11:11" x14ac:dyDescent="0.2">
      <c r="K7827"/>
    </row>
    <row r="7828" spans="11:11" x14ac:dyDescent="0.2">
      <c r="K7828"/>
    </row>
    <row r="7829" spans="11:11" x14ac:dyDescent="0.2">
      <c r="K7829"/>
    </row>
    <row r="7830" spans="11:11" x14ac:dyDescent="0.2">
      <c r="K7830"/>
    </row>
    <row r="7831" spans="11:11" x14ac:dyDescent="0.2">
      <c r="K7831"/>
    </row>
    <row r="7832" spans="11:11" x14ac:dyDescent="0.2">
      <c r="K7832"/>
    </row>
    <row r="7833" spans="11:11" x14ac:dyDescent="0.2">
      <c r="K7833"/>
    </row>
    <row r="7834" spans="11:11" x14ac:dyDescent="0.2">
      <c r="K7834"/>
    </row>
    <row r="7835" spans="11:11" x14ac:dyDescent="0.2">
      <c r="K7835"/>
    </row>
    <row r="7836" spans="11:11" x14ac:dyDescent="0.2">
      <c r="K7836"/>
    </row>
    <row r="7837" spans="11:11" x14ac:dyDescent="0.2">
      <c r="K7837"/>
    </row>
    <row r="7838" spans="11:11" x14ac:dyDescent="0.2">
      <c r="K7838"/>
    </row>
    <row r="7839" spans="11:11" x14ac:dyDescent="0.2">
      <c r="K7839"/>
    </row>
    <row r="7840" spans="11:11" x14ac:dyDescent="0.2">
      <c r="K7840"/>
    </row>
    <row r="7841" spans="11:11" x14ac:dyDescent="0.2">
      <c r="K7841"/>
    </row>
    <row r="7842" spans="11:11" x14ac:dyDescent="0.2">
      <c r="K7842"/>
    </row>
    <row r="7843" spans="11:11" x14ac:dyDescent="0.2">
      <c r="K7843"/>
    </row>
    <row r="7844" spans="11:11" x14ac:dyDescent="0.2">
      <c r="K7844"/>
    </row>
    <row r="7845" spans="11:11" x14ac:dyDescent="0.2">
      <c r="K7845"/>
    </row>
    <row r="7846" spans="11:11" x14ac:dyDescent="0.2">
      <c r="K7846"/>
    </row>
    <row r="7847" spans="11:11" x14ac:dyDescent="0.2">
      <c r="K7847"/>
    </row>
    <row r="7848" spans="11:11" x14ac:dyDescent="0.2">
      <c r="K7848"/>
    </row>
    <row r="7849" spans="11:11" x14ac:dyDescent="0.2">
      <c r="K7849"/>
    </row>
    <row r="7850" spans="11:11" x14ac:dyDescent="0.2">
      <c r="K7850"/>
    </row>
    <row r="7851" spans="11:11" x14ac:dyDescent="0.2">
      <c r="K7851"/>
    </row>
    <row r="7852" spans="11:11" x14ac:dyDescent="0.2">
      <c r="K7852"/>
    </row>
    <row r="7853" spans="11:11" x14ac:dyDescent="0.2">
      <c r="K7853"/>
    </row>
    <row r="7854" spans="11:11" x14ac:dyDescent="0.2">
      <c r="K7854"/>
    </row>
    <row r="7855" spans="11:11" x14ac:dyDescent="0.2">
      <c r="K7855"/>
    </row>
    <row r="7856" spans="11:11" x14ac:dyDescent="0.2">
      <c r="K7856"/>
    </row>
    <row r="7857" spans="11:11" x14ac:dyDescent="0.2">
      <c r="K7857"/>
    </row>
    <row r="7858" spans="11:11" x14ac:dyDescent="0.2">
      <c r="K7858"/>
    </row>
    <row r="7859" spans="11:11" x14ac:dyDescent="0.2">
      <c r="K7859"/>
    </row>
    <row r="7860" spans="11:11" x14ac:dyDescent="0.2">
      <c r="K7860"/>
    </row>
    <row r="7861" spans="11:11" x14ac:dyDescent="0.2">
      <c r="K7861"/>
    </row>
    <row r="7862" spans="11:11" x14ac:dyDescent="0.2">
      <c r="K7862"/>
    </row>
    <row r="7863" spans="11:11" x14ac:dyDescent="0.2">
      <c r="K7863"/>
    </row>
    <row r="7864" spans="11:11" x14ac:dyDescent="0.2">
      <c r="K7864"/>
    </row>
    <row r="7865" spans="11:11" x14ac:dyDescent="0.2">
      <c r="K7865"/>
    </row>
    <row r="7866" spans="11:11" x14ac:dyDescent="0.2">
      <c r="K7866"/>
    </row>
    <row r="7867" spans="11:11" x14ac:dyDescent="0.2">
      <c r="K7867"/>
    </row>
    <row r="7868" spans="11:11" x14ac:dyDescent="0.2">
      <c r="K7868"/>
    </row>
    <row r="7869" spans="11:11" x14ac:dyDescent="0.2">
      <c r="K7869"/>
    </row>
    <row r="7870" spans="11:11" x14ac:dyDescent="0.2">
      <c r="K7870"/>
    </row>
    <row r="7871" spans="11:11" x14ac:dyDescent="0.2">
      <c r="K7871"/>
    </row>
    <row r="7872" spans="11:11" x14ac:dyDescent="0.2">
      <c r="K7872"/>
    </row>
    <row r="7873" spans="11:11" x14ac:dyDescent="0.2">
      <c r="K7873"/>
    </row>
    <row r="7874" spans="11:11" x14ac:dyDescent="0.2">
      <c r="K7874"/>
    </row>
    <row r="7875" spans="11:11" x14ac:dyDescent="0.2">
      <c r="K7875"/>
    </row>
    <row r="7876" spans="11:11" x14ac:dyDescent="0.2">
      <c r="K7876"/>
    </row>
    <row r="7877" spans="11:11" x14ac:dyDescent="0.2">
      <c r="K7877"/>
    </row>
    <row r="7878" spans="11:11" x14ac:dyDescent="0.2">
      <c r="K7878"/>
    </row>
    <row r="7879" spans="11:11" x14ac:dyDescent="0.2">
      <c r="K7879"/>
    </row>
    <row r="7880" spans="11:11" x14ac:dyDescent="0.2">
      <c r="K7880"/>
    </row>
    <row r="7881" spans="11:11" x14ac:dyDescent="0.2">
      <c r="K7881"/>
    </row>
    <row r="7882" spans="11:11" x14ac:dyDescent="0.2">
      <c r="K7882"/>
    </row>
    <row r="7883" spans="11:11" x14ac:dyDescent="0.2">
      <c r="K7883"/>
    </row>
    <row r="7884" spans="11:11" x14ac:dyDescent="0.2">
      <c r="K7884"/>
    </row>
    <row r="7885" spans="11:11" x14ac:dyDescent="0.2">
      <c r="K7885"/>
    </row>
    <row r="7886" spans="11:11" x14ac:dyDescent="0.2">
      <c r="K7886"/>
    </row>
    <row r="7887" spans="11:11" x14ac:dyDescent="0.2">
      <c r="K7887"/>
    </row>
    <row r="7888" spans="11:11" x14ac:dyDescent="0.2">
      <c r="K7888"/>
    </row>
    <row r="7889" spans="11:11" x14ac:dyDescent="0.2">
      <c r="K7889"/>
    </row>
    <row r="7890" spans="11:11" x14ac:dyDescent="0.2">
      <c r="K7890"/>
    </row>
    <row r="7891" spans="11:11" x14ac:dyDescent="0.2">
      <c r="K7891"/>
    </row>
    <row r="7892" spans="11:11" x14ac:dyDescent="0.2">
      <c r="K7892"/>
    </row>
    <row r="7893" spans="11:11" x14ac:dyDescent="0.2">
      <c r="K7893"/>
    </row>
    <row r="7894" spans="11:11" x14ac:dyDescent="0.2">
      <c r="K7894"/>
    </row>
    <row r="7895" spans="11:11" x14ac:dyDescent="0.2">
      <c r="K7895"/>
    </row>
    <row r="7896" spans="11:11" x14ac:dyDescent="0.2">
      <c r="K7896"/>
    </row>
    <row r="7897" spans="11:11" x14ac:dyDescent="0.2">
      <c r="K7897"/>
    </row>
    <row r="7898" spans="11:11" x14ac:dyDescent="0.2">
      <c r="K7898"/>
    </row>
    <row r="7899" spans="11:11" x14ac:dyDescent="0.2">
      <c r="K7899"/>
    </row>
    <row r="7900" spans="11:11" x14ac:dyDescent="0.2">
      <c r="K7900"/>
    </row>
    <row r="7901" spans="11:11" x14ac:dyDescent="0.2">
      <c r="K7901"/>
    </row>
    <row r="7902" spans="11:11" x14ac:dyDescent="0.2">
      <c r="K7902"/>
    </row>
    <row r="7903" spans="11:11" x14ac:dyDescent="0.2">
      <c r="K7903"/>
    </row>
    <row r="7904" spans="11:11" x14ac:dyDescent="0.2">
      <c r="K7904"/>
    </row>
    <row r="7905" spans="11:11" x14ac:dyDescent="0.2">
      <c r="K7905"/>
    </row>
    <row r="7906" spans="11:11" x14ac:dyDescent="0.2">
      <c r="K7906"/>
    </row>
    <row r="7907" spans="11:11" x14ac:dyDescent="0.2">
      <c r="K7907"/>
    </row>
    <row r="7908" spans="11:11" x14ac:dyDescent="0.2">
      <c r="K7908"/>
    </row>
    <row r="7909" spans="11:11" x14ac:dyDescent="0.2">
      <c r="K7909"/>
    </row>
    <row r="7910" spans="11:11" x14ac:dyDescent="0.2">
      <c r="K7910"/>
    </row>
    <row r="7911" spans="11:11" x14ac:dyDescent="0.2">
      <c r="K7911"/>
    </row>
    <row r="7912" spans="11:11" x14ac:dyDescent="0.2">
      <c r="K7912"/>
    </row>
    <row r="7913" spans="11:11" x14ac:dyDescent="0.2">
      <c r="K7913"/>
    </row>
    <row r="7914" spans="11:11" x14ac:dyDescent="0.2">
      <c r="K7914"/>
    </row>
    <row r="7915" spans="11:11" x14ac:dyDescent="0.2">
      <c r="K7915"/>
    </row>
    <row r="7916" spans="11:11" x14ac:dyDescent="0.2">
      <c r="K7916"/>
    </row>
    <row r="7917" spans="11:11" x14ac:dyDescent="0.2">
      <c r="K7917"/>
    </row>
    <row r="7918" spans="11:11" x14ac:dyDescent="0.2">
      <c r="K7918"/>
    </row>
    <row r="7919" spans="11:11" x14ac:dyDescent="0.2">
      <c r="K7919"/>
    </row>
    <row r="7920" spans="11:11" x14ac:dyDescent="0.2">
      <c r="K7920"/>
    </row>
    <row r="7921" spans="11:11" x14ac:dyDescent="0.2">
      <c r="K7921"/>
    </row>
    <row r="7922" spans="11:11" x14ac:dyDescent="0.2">
      <c r="K7922"/>
    </row>
    <row r="7923" spans="11:11" x14ac:dyDescent="0.2">
      <c r="K7923"/>
    </row>
    <row r="7924" spans="11:11" x14ac:dyDescent="0.2">
      <c r="K7924"/>
    </row>
    <row r="7925" spans="11:11" x14ac:dyDescent="0.2">
      <c r="K7925"/>
    </row>
    <row r="7926" spans="11:11" x14ac:dyDescent="0.2">
      <c r="K7926"/>
    </row>
    <row r="7927" spans="11:11" x14ac:dyDescent="0.2">
      <c r="K7927"/>
    </row>
    <row r="7928" spans="11:11" x14ac:dyDescent="0.2">
      <c r="K7928"/>
    </row>
    <row r="7929" spans="11:11" x14ac:dyDescent="0.2">
      <c r="K7929"/>
    </row>
    <row r="7930" spans="11:11" x14ac:dyDescent="0.2">
      <c r="K7930"/>
    </row>
    <row r="7931" spans="11:11" x14ac:dyDescent="0.2">
      <c r="K7931"/>
    </row>
    <row r="7932" spans="11:11" x14ac:dyDescent="0.2">
      <c r="K7932"/>
    </row>
    <row r="7933" spans="11:11" x14ac:dyDescent="0.2">
      <c r="K7933"/>
    </row>
    <row r="7934" spans="11:11" x14ac:dyDescent="0.2">
      <c r="K7934"/>
    </row>
    <row r="7935" spans="11:11" x14ac:dyDescent="0.2">
      <c r="K7935"/>
    </row>
    <row r="7936" spans="11:11" x14ac:dyDescent="0.2">
      <c r="K7936"/>
    </row>
    <row r="7937" spans="11:11" x14ac:dyDescent="0.2">
      <c r="K7937"/>
    </row>
    <row r="7938" spans="11:11" x14ac:dyDescent="0.2">
      <c r="K7938"/>
    </row>
    <row r="7939" spans="11:11" x14ac:dyDescent="0.2">
      <c r="K7939"/>
    </row>
    <row r="7940" spans="11:11" x14ac:dyDescent="0.2">
      <c r="K7940"/>
    </row>
    <row r="7941" spans="11:11" x14ac:dyDescent="0.2">
      <c r="K7941"/>
    </row>
    <row r="7942" spans="11:11" x14ac:dyDescent="0.2">
      <c r="K7942"/>
    </row>
    <row r="7943" spans="11:11" x14ac:dyDescent="0.2">
      <c r="K7943"/>
    </row>
    <row r="7944" spans="11:11" x14ac:dyDescent="0.2">
      <c r="K7944"/>
    </row>
    <row r="7945" spans="11:11" x14ac:dyDescent="0.2">
      <c r="K7945"/>
    </row>
    <row r="7946" spans="11:11" x14ac:dyDescent="0.2">
      <c r="K7946"/>
    </row>
    <row r="7947" spans="11:11" x14ac:dyDescent="0.2">
      <c r="K7947"/>
    </row>
    <row r="7948" spans="11:11" x14ac:dyDescent="0.2">
      <c r="K7948"/>
    </row>
    <row r="7949" spans="11:11" x14ac:dyDescent="0.2">
      <c r="K7949"/>
    </row>
    <row r="7950" spans="11:11" x14ac:dyDescent="0.2">
      <c r="K7950"/>
    </row>
    <row r="7951" spans="11:11" x14ac:dyDescent="0.2">
      <c r="K7951"/>
    </row>
    <row r="7952" spans="11:11" x14ac:dyDescent="0.2">
      <c r="K7952"/>
    </row>
    <row r="7953" spans="11:11" x14ac:dyDescent="0.2">
      <c r="K7953"/>
    </row>
    <row r="7954" spans="11:11" x14ac:dyDescent="0.2">
      <c r="K7954"/>
    </row>
    <row r="7955" spans="11:11" x14ac:dyDescent="0.2">
      <c r="K7955"/>
    </row>
    <row r="7956" spans="11:11" x14ac:dyDescent="0.2">
      <c r="K7956"/>
    </row>
    <row r="7957" spans="11:11" x14ac:dyDescent="0.2">
      <c r="K7957"/>
    </row>
    <row r="7958" spans="11:11" x14ac:dyDescent="0.2">
      <c r="K7958"/>
    </row>
    <row r="7959" spans="11:11" x14ac:dyDescent="0.2">
      <c r="K7959"/>
    </row>
    <row r="7960" spans="11:11" x14ac:dyDescent="0.2">
      <c r="K7960"/>
    </row>
    <row r="7961" spans="11:11" x14ac:dyDescent="0.2">
      <c r="K7961"/>
    </row>
    <row r="7962" spans="11:11" x14ac:dyDescent="0.2">
      <c r="K7962"/>
    </row>
    <row r="7963" spans="11:11" x14ac:dyDescent="0.2">
      <c r="K7963"/>
    </row>
    <row r="7964" spans="11:11" x14ac:dyDescent="0.2">
      <c r="K7964"/>
    </row>
    <row r="7965" spans="11:11" x14ac:dyDescent="0.2">
      <c r="K7965"/>
    </row>
    <row r="7966" spans="11:11" x14ac:dyDescent="0.2">
      <c r="K7966"/>
    </row>
    <row r="7967" spans="11:11" x14ac:dyDescent="0.2">
      <c r="K7967"/>
    </row>
    <row r="7968" spans="11:11" x14ac:dyDescent="0.2">
      <c r="K7968"/>
    </row>
    <row r="7969" spans="11:11" x14ac:dyDescent="0.2">
      <c r="K7969"/>
    </row>
    <row r="7970" spans="11:11" x14ac:dyDescent="0.2">
      <c r="K7970"/>
    </row>
    <row r="7971" spans="11:11" x14ac:dyDescent="0.2">
      <c r="K7971"/>
    </row>
    <row r="7972" spans="11:11" x14ac:dyDescent="0.2">
      <c r="K7972"/>
    </row>
    <row r="7973" spans="11:11" x14ac:dyDescent="0.2">
      <c r="K7973"/>
    </row>
    <row r="7974" spans="11:11" x14ac:dyDescent="0.2">
      <c r="K7974"/>
    </row>
    <row r="7975" spans="11:11" x14ac:dyDescent="0.2">
      <c r="K7975"/>
    </row>
    <row r="7976" spans="11:11" x14ac:dyDescent="0.2">
      <c r="K7976"/>
    </row>
    <row r="7977" spans="11:11" x14ac:dyDescent="0.2">
      <c r="K7977"/>
    </row>
    <row r="7978" spans="11:11" x14ac:dyDescent="0.2">
      <c r="K7978"/>
    </row>
    <row r="7979" spans="11:11" x14ac:dyDescent="0.2">
      <c r="K7979"/>
    </row>
    <row r="7980" spans="11:11" x14ac:dyDescent="0.2">
      <c r="K7980"/>
    </row>
    <row r="7981" spans="11:11" x14ac:dyDescent="0.2">
      <c r="K7981"/>
    </row>
    <row r="7982" spans="11:11" x14ac:dyDescent="0.2">
      <c r="K7982"/>
    </row>
    <row r="7983" spans="11:11" x14ac:dyDescent="0.2">
      <c r="K7983"/>
    </row>
    <row r="7984" spans="11:11" x14ac:dyDescent="0.2">
      <c r="K7984"/>
    </row>
    <row r="7985" spans="11:11" x14ac:dyDescent="0.2">
      <c r="K7985"/>
    </row>
    <row r="7986" spans="11:11" x14ac:dyDescent="0.2">
      <c r="K7986"/>
    </row>
    <row r="7987" spans="11:11" x14ac:dyDescent="0.2">
      <c r="K7987"/>
    </row>
    <row r="7988" spans="11:11" x14ac:dyDescent="0.2">
      <c r="K7988"/>
    </row>
    <row r="7989" spans="11:11" x14ac:dyDescent="0.2">
      <c r="K7989"/>
    </row>
    <row r="7990" spans="11:11" x14ac:dyDescent="0.2">
      <c r="K7990"/>
    </row>
    <row r="7991" spans="11:11" x14ac:dyDescent="0.2">
      <c r="K7991"/>
    </row>
    <row r="7992" spans="11:11" x14ac:dyDescent="0.2">
      <c r="K7992"/>
    </row>
    <row r="7993" spans="11:11" x14ac:dyDescent="0.2">
      <c r="K7993"/>
    </row>
    <row r="7994" spans="11:11" x14ac:dyDescent="0.2">
      <c r="K7994"/>
    </row>
    <row r="7995" spans="11:11" x14ac:dyDescent="0.2">
      <c r="K7995"/>
    </row>
    <row r="7996" spans="11:11" x14ac:dyDescent="0.2">
      <c r="K7996"/>
    </row>
    <row r="7997" spans="11:11" x14ac:dyDescent="0.2">
      <c r="K7997"/>
    </row>
    <row r="7998" spans="11:11" x14ac:dyDescent="0.2">
      <c r="K7998"/>
    </row>
    <row r="7999" spans="11:11" x14ac:dyDescent="0.2">
      <c r="K7999"/>
    </row>
    <row r="8000" spans="11:11" x14ac:dyDescent="0.2">
      <c r="K8000"/>
    </row>
    <row r="8001" spans="11:11" x14ac:dyDescent="0.2">
      <c r="K8001"/>
    </row>
    <row r="8002" spans="11:11" x14ac:dyDescent="0.2">
      <c r="K8002"/>
    </row>
    <row r="8003" spans="11:11" x14ac:dyDescent="0.2">
      <c r="K8003"/>
    </row>
    <row r="8004" spans="11:11" x14ac:dyDescent="0.2">
      <c r="K8004"/>
    </row>
    <row r="8005" spans="11:11" x14ac:dyDescent="0.2">
      <c r="K8005"/>
    </row>
    <row r="8006" spans="11:11" x14ac:dyDescent="0.2">
      <c r="K8006"/>
    </row>
    <row r="8007" spans="11:11" x14ac:dyDescent="0.2">
      <c r="K8007"/>
    </row>
    <row r="8008" spans="11:11" x14ac:dyDescent="0.2">
      <c r="K8008"/>
    </row>
    <row r="8009" spans="11:11" x14ac:dyDescent="0.2">
      <c r="K8009"/>
    </row>
    <row r="8010" spans="11:11" x14ac:dyDescent="0.2">
      <c r="K8010"/>
    </row>
    <row r="8011" spans="11:11" x14ac:dyDescent="0.2">
      <c r="K8011"/>
    </row>
    <row r="8012" spans="11:11" x14ac:dyDescent="0.2">
      <c r="K8012"/>
    </row>
    <row r="8013" spans="11:11" x14ac:dyDescent="0.2">
      <c r="K8013"/>
    </row>
    <row r="8014" spans="11:11" x14ac:dyDescent="0.2">
      <c r="K8014"/>
    </row>
    <row r="8015" spans="11:11" x14ac:dyDescent="0.2">
      <c r="K8015"/>
    </row>
    <row r="8016" spans="11:11" x14ac:dyDescent="0.2">
      <c r="K8016"/>
    </row>
    <row r="8017" spans="11:11" x14ac:dyDescent="0.2">
      <c r="K8017"/>
    </row>
    <row r="8018" spans="11:11" x14ac:dyDescent="0.2">
      <c r="K8018"/>
    </row>
    <row r="8019" spans="11:11" x14ac:dyDescent="0.2">
      <c r="K8019"/>
    </row>
    <row r="8020" spans="11:11" x14ac:dyDescent="0.2">
      <c r="K8020"/>
    </row>
    <row r="8021" spans="11:11" x14ac:dyDescent="0.2">
      <c r="K8021"/>
    </row>
    <row r="8022" spans="11:11" x14ac:dyDescent="0.2">
      <c r="K8022"/>
    </row>
    <row r="8023" spans="11:11" x14ac:dyDescent="0.2">
      <c r="K8023"/>
    </row>
    <row r="8024" spans="11:11" x14ac:dyDescent="0.2">
      <c r="K8024"/>
    </row>
    <row r="8025" spans="11:11" x14ac:dyDescent="0.2">
      <c r="K8025"/>
    </row>
    <row r="8026" spans="11:11" x14ac:dyDescent="0.2">
      <c r="K8026"/>
    </row>
    <row r="8027" spans="11:11" x14ac:dyDescent="0.2">
      <c r="K8027"/>
    </row>
    <row r="8028" spans="11:11" x14ac:dyDescent="0.2">
      <c r="K8028"/>
    </row>
    <row r="8029" spans="11:11" x14ac:dyDescent="0.2">
      <c r="K8029"/>
    </row>
    <row r="8030" spans="11:11" x14ac:dyDescent="0.2">
      <c r="K8030"/>
    </row>
    <row r="8031" spans="11:11" x14ac:dyDescent="0.2">
      <c r="K8031"/>
    </row>
    <row r="8032" spans="11:11" x14ac:dyDescent="0.2">
      <c r="K8032"/>
    </row>
    <row r="8033" spans="11:11" x14ac:dyDescent="0.2">
      <c r="K8033"/>
    </row>
    <row r="8034" spans="11:11" x14ac:dyDescent="0.2">
      <c r="K8034"/>
    </row>
    <row r="8035" spans="11:11" x14ac:dyDescent="0.2">
      <c r="K8035"/>
    </row>
    <row r="8036" spans="11:11" x14ac:dyDescent="0.2">
      <c r="K8036"/>
    </row>
    <row r="8037" spans="11:11" x14ac:dyDescent="0.2">
      <c r="K8037"/>
    </row>
    <row r="8038" spans="11:11" x14ac:dyDescent="0.2">
      <c r="K8038"/>
    </row>
    <row r="8039" spans="11:11" x14ac:dyDescent="0.2">
      <c r="K8039"/>
    </row>
    <row r="8040" spans="11:11" x14ac:dyDescent="0.2">
      <c r="K8040"/>
    </row>
    <row r="8041" spans="11:11" x14ac:dyDescent="0.2">
      <c r="K8041"/>
    </row>
    <row r="8042" spans="11:11" x14ac:dyDescent="0.2">
      <c r="K8042"/>
    </row>
    <row r="8043" spans="11:11" x14ac:dyDescent="0.2">
      <c r="K8043"/>
    </row>
    <row r="8044" spans="11:11" x14ac:dyDescent="0.2">
      <c r="K8044"/>
    </row>
    <row r="8045" spans="11:11" x14ac:dyDescent="0.2">
      <c r="K8045"/>
    </row>
    <row r="8046" spans="11:11" x14ac:dyDescent="0.2">
      <c r="K8046"/>
    </row>
    <row r="8047" spans="11:11" x14ac:dyDescent="0.2">
      <c r="K8047"/>
    </row>
    <row r="8048" spans="11:11" x14ac:dyDescent="0.2">
      <c r="K8048"/>
    </row>
    <row r="8049" spans="11:11" x14ac:dyDescent="0.2">
      <c r="K8049"/>
    </row>
    <row r="8050" spans="11:11" x14ac:dyDescent="0.2">
      <c r="K8050"/>
    </row>
    <row r="8051" spans="11:11" x14ac:dyDescent="0.2">
      <c r="K8051"/>
    </row>
    <row r="8052" spans="11:11" x14ac:dyDescent="0.2">
      <c r="K8052"/>
    </row>
    <row r="8053" spans="11:11" x14ac:dyDescent="0.2">
      <c r="K8053"/>
    </row>
    <row r="8054" spans="11:11" x14ac:dyDescent="0.2">
      <c r="K8054"/>
    </row>
    <row r="8055" spans="11:11" x14ac:dyDescent="0.2">
      <c r="K8055"/>
    </row>
    <row r="8056" spans="11:11" x14ac:dyDescent="0.2">
      <c r="K8056"/>
    </row>
    <row r="8057" spans="11:11" x14ac:dyDescent="0.2">
      <c r="K8057"/>
    </row>
    <row r="8058" spans="11:11" x14ac:dyDescent="0.2">
      <c r="K8058"/>
    </row>
    <row r="8059" spans="11:11" x14ac:dyDescent="0.2">
      <c r="K8059"/>
    </row>
    <row r="8060" spans="11:11" x14ac:dyDescent="0.2">
      <c r="K8060"/>
    </row>
    <row r="8061" spans="11:11" x14ac:dyDescent="0.2">
      <c r="K8061"/>
    </row>
    <row r="8062" spans="11:11" x14ac:dyDescent="0.2">
      <c r="K8062"/>
    </row>
    <row r="8063" spans="11:11" x14ac:dyDescent="0.2">
      <c r="K8063"/>
    </row>
    <row r="8064" spans="11:11" x14ac:dyDescent="0.2">
      <c r="K8064"/>
    </row>
    <row r="8065" spans="11:11" x14ac:dyDescent="0.2">
      <c r="K8065"/>
    </row>
    <row r="8066" spans="11:11" x14ac:dyDescent="0.2">
      <c r="K8066"/>
    </row>
    <row r="8067" spans="11:11" x14ac:dyDescent="0.2">
      <c r="K8067"/>
    </row>
    <row r="8068" spans="11:11" x14ac:dyDescent="0.2">
      <c r="K8068"/>
    </row>
    <row r="8069" spans="11:11" x14ac:dyDescent="0.2">
      <c r="K8069"/>
    </row>
    <row r="8070" spans="11:11" x14ac:dyDescent="0.2">
      <c r="K8070"/>
    </row>
    <row r="8071" spans="11:11" x14ac:dyDescent="0.2">
      <c r="K8071"/>
    </row>
    <row r="8072" spans="11:11" x14ac:dyDescent="0.2">
      <c r="K8072"/>
    </row>
    <row r="8073" spans="11:11" x14ac:dyDescent="0.2">
      <c r="K8073"/>
    </row>
    <row r="8074" spans="11:11" x14ac:dyDescent="0.2">
      <c r="K8074"/>
    </row>
    <row r="8075" spans="11:11" x14ac:dyDescent="0.2">
      <c r="K8075"/>
    </row>
    <row r="8076" spans="11:11" x14ac:dyDescent="0.2">
      <c r="K8076"/>
    </row>
    <row r="8077" spans="11:11" x14ac:dyDescent="0.2">
      <c r="K8077"/>
    </row>
    <row r="8078" spans="11:11" x14ac:dyDescent="0.2">
      <c r="K8078"/>
    </row>
    <row r="8079" spans="11:11" x14ac:dyDescent="0.2">
      <c r="K8079"/>
    </row>
    <row r="8080" spans="11:11" x14ac:dyDescent="0.2">
      <c r="K8080"/>
    </row>
    <row r="8081" spans="11:11" x14ac:dyDescent="0.2">
      <c r="K8081"/>
    </row>
    <row r="8082" spans="11:11" x14ac:dyDescent="0.2">
      <c r="K8082"/>
    </row>
    <row r="8083" spans="11:11" x14ac:dyDescent="0.2">
      <c r="K8083"/>
    </row>
    <row r="8084" spans="11:11" x14ac:dyDescent="0.2">
      <c r="K8084"/>
    </row>
    <row r="8085" spans="11:11" x14ac:dyDescent="0.2">
      <c r="K8085"/>
    </row>
    <row r="8086" spans="11:11" x14ac:dyDescent="0.2">
      <c r="K8086"/>
    </row>
    <row r="8087" spans="11:11" x14ac:dyDescent="0.2">
      <c r="K8087"/>
    </row>
    <row r="8088" spans="11:11" x14ac:dyDescent="0.2">
      <c r="K8088"/>
    </row>
    <row r="8089" spans="11:11" x14ac:dyDescent="0.2">
      <c r="K8089"/>
    </row>
    <row r="8090" spans="11:11" x14ac:dyDescent="0.2">
      <c r="K8090"/>
    </row>
    <row r="8091" spans="11:11" x14ac:dyDescent="0.2">
      <c r="K8091"/>
    </row>
    <row r="8092" spans="11:11" x14ac:dyDescent="0.2">
      <c r="K8092"/>
    </row>
    <row r="8093" spans="11:11" x14ac:dyDescent="0.2">
      <c r="K8093"/>
    </row>
    <row r="8094" spans="11:11" x14ac:dyDescent="0.2">
      <c r="K8094"/>
    </row>
    <row r="8095" spans="11:11" x14ac:dyDescent="0.2">
      <c r="K8095"/>
    </row>
    <row r="8096" spans="11:11" x14ac:dyDescent="0.2">
      <c r="K8096"/>
    </row>
    <row r="8097" spans="11:11" x14ac:dyDescent="0.2">
      <c r="K8097"/>
    </row>
    <row r="8098" spans="11:11" x14ac:dyDescent="0.2">
      <c r="K8098"/>
    </row>
    <row r="8099" spans="11:11" x14ac:dyDescent="0.2">
      <c r="K8099"/>
    </row>
    <row r="8100" spans="11:11" x14ac:dyDescent="0.2">
      <c r="K8100"/>
    </row>
    <row r="8101" spans="11:11" x14ac:dyDescent="0.2">
      <c r="K8101"/>
    </row>
    <row r="8102" spans="11:11" x14ac:dyDescent="0.2">
      <c r="K8102"/>
    </row>
    <row r="8103" spans="11:11" x14ac:dyDescent="0.2">
      <c r="K8103"/>
    </row>
    <row r="8104" spans="11:11" x14ac:dyDescent="0.2">
      <c r="K8104"/>
    </row>
    <row r="8105" spans="11:11" x14ac:dyDescent="0.2">
      <c r="K8105"/>
    </row>
    <row r="8106" spans="11:11" x14ac:dyDescent="0.2">
      <c r="K8106"/>
    </row>
    <row r="8107" spans="11:11" x14ac:dyDescent="0.2">
      <c r="K8107"/>
    </row>
    <row r="8108" spans="11:11" x14ac:dyDescent="0.2">
      <c r="K8108"/>
    </row>
    <row r="8109" spans="11:11" x14ac:dyDescent="0.2">
      <c r="K8109"/>
    </row>
    <row r="8110" spans="11:11" x14ac:dyDescent="0.2">
      <c r="K8110"/>
    </row>
    <row r="8111" spans="11:11" x14ac:dyDescent="0.2">
      <c r="K8111"/>
    </row>
    <row r="8112" spans="11:11" x14ac:dyDescent="0.2">
      <c r="K8112"/>
    </row>
    <row r="8113" spans="11:11" x14ac:dyDescent="0.2">
      <c r="K8113"/>
    </row>
    <row r="8114" spans="11:11" x14ac:dyDescent="0.2">
      <c r="K8114"/>
    </row>
    <row r="8115" spans="11:11" x14ac:dyDescent="0.2">
      <c r="K8115"/>
    </row>
    <row r="8116" spans="11:11" x14ac:dyDescent="0.2">
      <c r="K8116"/>
    </row>
    <row r="8117" spans="11:11" x14ac:dyDescent="0.2">
      <c r="K8117"/>
    </row>
    <row r="8118" spans="11:11" x14ac:dyDescent="0.2">
      <c r="K8118"/>
    </row>
    <row r="8119" spans="11:11" x14ac:dyDescent="0.2">
      <c r="K8119"/>
    </row>
    <row r="8120" spans="11:11" x14ac:dyDescent="0.2">
      <c r="K8120"/>
    </row>
    <row r="8121" spans="11:11" x14ac:dyDescent="0.2">
      <c r="K8121"/>
    </row>
    <row r="8122" spans="11:11" x14ac:dyDescent="0.2">
      <c r="K8122"/>
    </row>
    <row r="8123" spans="11:11" x14ac:dyDescent="0.2">
      <c r="K8123"/>
    </row>
    <row r="8124" spans="11:11" x14ac:dyDescent="0.2">
      <c r="K8124"/>
    </row>
    <row r="8125" spans="11:11" x14ac:dyDescent="0.2">
      <c r="K8125"/>
    </row>
    <row r="8126" spans="11:11" x14ac:dyDescent="0.2">
      <c r="K8126"/>
    </row>
    <row r="8127" spans="11:11" x14ac:dyDescent="0.2">
      <c r="K8127"/>
    </row>
    <row r="8128" spans="11:11" x14ac:dyDescent="0.2">
      <c r="K8128"/>
    </row>
    <row r="8129" spans="11:11" x14ac:dyDescent="0.2">
      <c r="K8129"/>
    </row>
    <row r="8130" spans="11:11" x14ac:dyDescent="0.2">
      <c r="K8130"/>
    </row>
    <row r="8131" spans="11:11" x14ac:dyDescent="0.2">
      <c r="K8131"/>
    </row>
    <row r="8132" spans="11:11" x14ac:dyDescent="0.2">
      <c r="K8132"/>
    </row>
    <row r="8133" spans="11:11" x14ac:dyDescent="0.2">
      <c r="K8133"/>
    </row>
    <row r="8134" spans="11:11" x14ac:dyDescent="0.2">
      <c r="K8134"/>
    </row>
    <row r="8135" spans="11:11" x14ac:dyDescent="0.2">
      <c r="K8135"/>
    </row>
    <row r="8136" spans="11:11" x14ac:dyDescent="0.2">
      <c r="K8136"/>
    </row>
    <row r="8137" spans="11:11" x14ac:dyDescent="0.2">
      <c r="K8137"/>
    </row>
    <row r="8138" spans="11:11" x14ac:dyDescent="0.2">
      <c r="K8138"/>
    </row>
    <row r="8139" spans="11:11" x14ac:dyDescent="0.2">
      <c r="K8139"/>
    </row>
    <row r="8140" spans="11:11" x14ac:dyDescent="0.2">
      <c r="K8140"/>
    </row>
    <row r="8141" spans="11:11" x14ac:dyDescent="0.2">
      <c r="K8141"/>
    </row>
    <row r="8142" spans="11:11" x14ac:dyDescent="0.2">
      <c r="K8142"/>
    </row>
    <row r="8143" spans="11:11" x14ac:dyDescent="0.2">
      <c r="K8143"/>
    </row>
    <row r="8144" spans="11:11" x14ac:dyDescent="0.2">
      <c r="K8144"/>
    </row>
    <row r="8145" spans="11:11" x14ac:dyDescent="0.2">
      <c r="K8145"/>
    </row>
    <row r="8146" spans="11:11" x14ac:dyDescent="0.2">
      <c r="K8146"/>
    </row>
    <row r="8147" spans="11:11" x14ac:dyDescent="0.2">
      <c r="K8147"/>
    </row>
    <row r="8148" spans="11:11" x14ac:dyDescent="0.2">
      <c r="K8148"/>
    </row>
    <row r="8149" spans="11:11" x14ac:dyDescent="0.2">
      <c r="K8149"/>
    </row>
    <row r="8150" spans="11:11" x14ac:dyDescent="0.2">
      <c r="K8150"/>
    </row>
    <row r="8151" spans="11:11" x14ac:dyDescent="0.2">
      <c r="K8151"/>
    </row>
    <row r="8152" spans="11:11" x14ac:dyDescent="0.2">
      <c r="K8152"/>
    </row>
    <row r="8153" spans="11:11" x14ac:dyDescent="0.2">
      <c r="K8153"/>
    </row>
    <row r="8154" spans="11:11" x14ac:dyDescent="0.2">
      <c r="K8154"/>
    </row>
    <row r="8155" spans="11:11" x14ac:dyDescent="0.2">
      <c r="K8155"/>
    </row>
    <row r="8156" spans="11:11" x14ac:dyDescent="0.2">
      <c r="K8156"/>
    </row>
    <row r="8157" spans="11:11" x14ac:dyDescent="0.2">
      <c r="K8157"/>
    </row>
    <row r="8158" spans="11:11" x14ac:dyDescent="0.2">
      <c r="K8158"/>
    </row>
    <row r="8159" spans="11:11" x14ac:dyDescent="0.2">
      <c r="K8159"/>
    </row>
    <row r="8160" spans="11:11" x14ac:dyDescent="0.2">
      <c r="K8160"/>
    </row>
    <row r="8161" spans="11:11" x14ac:dyDescent="0.2">
      <c r="K8161"/>
    </row>
    <row r="8162" spans="11:11" x14ac:dyDescent="0.2">
      <c r="K8162"/>
    </row>
    <row r="8163" spans="11:11" x14ac:dyDescent="0.2">
      <c r="K8163"/>
    </row>
    <row r="8164" spans="11:11" x14ac:dyDescent="0.2">
      <c r="K8164"/>
    </row>
    <row r="8165" spans="11:11" x14ac:dyDescent="0.2">
      <c r="K8165"/>
    </row>
    <row r="8166" spans="11:11" x14ac:dyDescent="0.2">
      <c r="K8166"/>
    </row>
    <row r="8167" spans="11:11" x14ac:dyDescent="0.2">
      <c r="K8167"/>
    </row>
    <row r="8168" spans="11:11" x14ac:dyDescent="0.2">
      <c r="K8168"/>
    </row>
    <row r="8169" spans="11:11" x14ac:dyDescent="0.2">
      <c r="K8169"/>
    </row>
    <row r="8170" spans="11:11" x14ac:dyDescent="0.2">
      <c r="K8170"/>
    </row>
    <row r="8171" spans="11:11" x14ac:dyDescent="0.2">
      <c r="K8171"/>
    </row>
    <row r="8172" spans="11:11" x14ac:dyDescent="0.2">
      <c r="K8172"/>
    </row>
    <row r="8173" spans="11:11" x14ac:dyDescent="0.2">
      <c r="K8173"/>
    </row>
    <row r="8174" spans="11:11" x14ac:dyDescent="0.2">
      <c r="K8174"/>
    </row>
    <row r="8175" spans="11:11" x14ac:dyDescent="0.2">
      <c r="K8175"/>
    </row>
    <row r="8176" spans="11:11" x14ac:dyDescent="0.2">
      <c r="K8176"/>
    </row>
    <row r="8177" spans="11:11" x14ac:dyDescent="0.2">
      <c r="K8177"/>
    </row>
    <row r="8178" spans="11:11" x14ac:dyDescent="0.2">
      <c r="K8178"/>
    </row>
    <row r="8179" spans="11:11" x14ac:dyDescent="0.2">
      <c r="K8179"/>
    </row>
    <row r="8180" spans="11:11" x14ac:dyDescent="0.2">
      <c r="K8180"/>
    </row>
    <row r="8181" spans="11:11" x14ac:dyDescent="0.2">
      <c r="K8181"/>
    </row>
    <row r="8182" spans="11:11" x14ac:dyDescent="0.2">
      <c r="K8182"/>
    </row>
    <row r="8183" spans="11:11" x14ac:dyDescent="0.2">
      <c r="K8183"/>
    </row>
    <row r="8184" spans="11:11" x14ac:dyDescent="0.2">
      <c r="K8184"/>
    </row>
    <row r="8185" spans="11:11" x14ac:dyDescent="0.2">
      <c r="K8185"/>
    </row>
    <row r="8186" spans="11:11" x14ac:dyDescent="0.2">
      <c r="K8186"/>
    </row>
    <row r="8187" spans="11:11" x14ac:dyDescent="0.2">
      <c r="K8187"/>
    </row>
    <row r="8188" spans="11:11" x14ac:dyDescent="0.2">
      <c r="K8188"/>
    </row>
    <row r="8189" spans="11:11" x14ac:dyDescent="0.2">
      <c r="K8189"/>
    </row>
    <row r="8190" spans="11:11" x14ac:dyDescent="0.2">
      <c r="K8190"/>
    </row>
    <row r="8191" spans="11:11" x14ac:dyDescent="0.2">
      <c r="K8191"/>
    </row>
    <row r="8192" spans="11:11" x14ac:dyDescent="0.2">
      <c r="K8192"/>
    </row>
    <row r="8193" spans="11:11" x14ac:dyDescent="0.2">
      <c r="K8193"/>
    </row>
    <row r="8194" spans="11:11" x14ac:dyDescent="0.2">
      <c r="K8194"/>
    </row>
    <row r="8195" spans="11:11" x14ac:dyDescent="0.2">
      <c r="K8195"/>
    </row>
    <row r="8196" spans="11:11" x14ac:dyDescent="0.2">
      <c r="K8196"/>
    </row>
    <row r="8197" spans="11:11" x14ac:dyDescent="0.2">
      <c r="K8197"/>
    </row>
    <row r="8198" spans="11:11" x14ac:dyDescent="0.2">
      <c r="K8198"/>
    </row>
    <row r="8199" spans="11:11" x14ac:dyDescent="0.2">
      <c r="K8199"/>
    </row>
    <row r="8200" spans="11:11" x14ac:dyDescent="0.2">
      <c r="K8200"/>
    </row>
    <row r="8201" spans="11:11" x14ac:dyDescent="0.2">
      <c r="K8201"/>
    </row>
    <row r="8202" spans="11:11" x14ac:dyDescent="0.2">
      <c r="K8202"/>
    </row>
    <row r="8203" spans="11:11" x14ac:dyDescent="0.2">
      <c r="K8203"/>
    </row>
    <row r="8204" spans="11:11" x14ac:dyDescent="0.2">
      <c r="K8204"/>
    </row>
    <row r="8205" spans="11:11" x14ac:dyDescent="0.2">
      <c r="K8205"/>
    </row>
    <row r="8206" spans="11:11" x14ac:dyDescent="0.2">
      <c r="K8206"/>
    </row>
    <row r="8207" spans="11:11" x14ac:dyDescent="0.2">
      <c r="K8207"/>
    </row>
    <row r="8208" spans="11:11" x14ac:dyDescent="0.2">
      <c r="K8208"/>
    </row>
    <row r="8209" spans="11:11" x14ac:dyDescent="0.2">
      <c r="K8209"/>
    </row>
    <row r="8210" spans="11:11" x14ac:dyDescent="0.2">
      <c r="K8210"/>
    </row>
    <row r="8211" spans="11:11" x14ac:dyDescent="0.2">
      <c r="K8211"/>
    </row>
    <row r="8212" spans="11:11" x14ac:dyDescent="0.2">
      <c r="K8212"/>
    </row>
    <row r="8213" spans="11:11" x14ac:dyDescent="0.2">
      <c r="K8213"/>
    </row>
    <row r="8214" spans="11:11" x14ac:dyDescent="0.2">
      <c r="K8214"/>
    </row>
    <row r="8215" spans="11:11" x14ac:dyDescent="0.2">
      <c r="K8215"/>
    </row>
    <row r="8216" spans="11:11" x14ac:dyDescent="0.2">
      <c r="K8216"/>
    </row>
    <row r="8217" spans="11:11" x14ac:dyDescent="0.2">
      <c r="K8217"/>
    </row>
    <row r="8218" spans="11:11" x14ac:dyDescent="0.2">
      <c r="K8218"/>
    </row>
    <row r="8219" spans="11:11" x14ac:dyDescent="0.2">
      <c r="K8219"/>
    </row>
    <row r="8220" spans="11:11" x14ac:dyDescent="0.2">
      <c r="K8220"/>
    </row>
    <row r="8221" spans="11:11" x14ac:dyDescent="0.2">
      <c r="K8221"/>
    </row>
    <row r="8222" spans="11:11" x14ac:dyDescent="0.2">
      <c r="K8222"/>
    </row>
    <row r="8223" spans="11:11" x14ac:dyDescent="0.2">
      <c r="K8223"/>
    </row>
    <row r="8224" spans="11:11" x14ac:dyDescent="0.2">
      <c r="K8224"/>
    </row>
    <row r="8225" spans="11:11" x14ac:dyDescent="0.2">
      <c r="K8225"/>
    </row>
    <row r="8226" spans="11:11" x14ac:dyDescent="0.2">
      <c r="K8226"/>
    </row>
    <row r="8227" spans="11:11" x14ac:dyDescent="0.2">
      <c r="K8227"/>
    </row>
    <row r="8228" spans="11:11" x14ac:dyDescent="0.2">
      <c r="K8228"/>
    </row>
    <row r="8229" spans="11:11" x14ac:dyDescent="0.2">
      <c r="K8229"/>
    </row>
    <row r="8230" spans="11:11" x14ac:dyDescent="0.2">
      <c r="K8230"/>
    </row>
    <row r="8231" spans="11:11" x14ac:dyDescent="0.2">
      <c r="K8231"/>
    </row>
    <row r="8232" spans="11:11" x14ac:dyDescent="0.2">
      <c r="K8232"/>
    </row>
    <row r="8233" spans="11:11" x14ac:dyDescent="0.2">
      <c r="K8233"/>
    </row>
    <row r="8234" spans="11:11" x14ac:dyDescent="0.2">
      <c r="K8234"/>
    </row>
    <row r="8235" spans="11:11" x14ac:dyDescent="0.2">
      <c r="K8235"/>
    </row>
    <row r="8236" spans="11:11" x14ac:dyDescent="0.2">
      <c r="K8236"/>
    </row>
    <row r="8237" spans="11:11" x14ac:dyDescent="0.2">
      <c r="K8237"/>
    </row>
    <row r="8238" spans="11:11" x14ac:dyDescent="0.2">
      <c r="K8238"/>
    </row>
    <row r="8239" spans="11:11" x14ac:dyDescent="0.2">
      <c r="K8239"/>
    </row>
    <row r="8240" spans="11:11" x14ac:dyDescent="0.2">
      <c r="K8240"/>
    </row>
    <row r="8241" spans="11:11" x14ac:dyDescent="0.2">
      <c r="K8241"/>
    </row>
    <row r="8242" spans="11:11" x14ac:dyDescent="0.2">
      <c r="K8242"/>
    </row>
    <row r="8243" spans="11:11" x14ac:dyDescent="0.2">
      <c r="K8243"/>
    </row>
    <row r="8244" spans="11:11" x14ac:dyDescent="0.2">
      <c r="K8244"/>
    </row>
    <row r="8245" spans="11:11" x14ac:dyDescent="0.2">
      <c r="K8245"/>
    </row>
    <row r="8246" spans="11:11" x14ac:dyDescent="0.2">
      <c r="K8246"/>
    </row>
    <row r="8247" spans="11:11" x14ac:dyDescent="0.2">
      <c r="K8247"/>
    </row>
    <row r="8248" spans="11:11" x14ac:dyDescent="0.2">
      <c r="K8248"/>
    </row>
    <row r="8249" spans="11:11" x14ac:dyDescent="0.2">
      <c r="K8249"/>
    </row>
    <row r="8250" spans="11:11" x14ac:dyDescent="0.2">
      <c r="K8250"/>
    </row>
    <row r="8251" spans="11:11" x14ac:dyDescent="0.2">
      <c r="K8251"/>
    </row>
    <row r="8252" spans="11:11" x14ac:dyDescent="0.2">
      <c r="K8252"/>
    </row>
    <row r="8253" spans="11:11" x14ac:dyDescent="0.2">
      <c r="K8253"/>
    </row>
    <row r="8254" spans="11:11" x14ac:dyDescent="0.2">
      <c r="K8254"/>
    </row>
    <row r="8255" spans="11:11" x14ac:dyDescent="0.2">
      <c r="K8255"/>
    </row>
    <row r="8256" spans="11:11" x14ac:dyDescent="0.2">
      <c r="K8256"/>
    </row>
    <row r="8257" spans="11:11" x14ac:dyDescent="0.2">
      <c r="K8257"/>
    </row>
    <row r="8258" spans="11:11" x14ac:dyDescent="0.2">
      <c r="K8258"/>
    </row>
    <row r="8259" spans="11:11" x14ac:dyDescent="0.2">
      <c r="K8259"/>
    </row>
    <row r="8260" spans="11:11" x14ac:dyDescent="0.2">
      <c r="K8260"/>
    </row>
    <row r="8261" spans="11:11" x14ac:dyDescent="0.2">
      <c r="K8261"/>
    </row>
    <row r="8262" spans="11:11" x14ac:dyDescent="0.2">
      <c r="K8262"/>
    </row>
    <row r="8263" spans="11:11" x14ac:dyDescent="0.2">
      <c r="K8263"/>
    </row>
    <row r="8264" spans="11:11" x14ac:dyDescent="0.2">
      <c r="K8264"/>
    </row>
    <row r="8265" spans="11:11" x14ac:dyDescent="0.2">
      <c r="K8265"/>
    </row>
    <row r="8266" spans="11:11" x14ac:dyDescent="0.2">
      <c r="K8266"/>
    </row>
    <row r="8267" spans="11:11" x14ac:dyDescent="0.2">
      <c r="K8267"/>
    </row>
    <row r="8268" spans="11:11" x14ac:dyDescent="0.2">
      <c r="K8268"/>
    </row>
    <row r="8269" spans="11:11" x14ac:dyDescent="0.2">
      <c r="K8269"/>
    </row>
    <row r="8270" spans="11:11" x14ac:dyDescent="0.2">
      <c r="K8270"/>
    </row>
    <row r="8271" spans="11:11" x14ac:dyDescent="0.2">
      <c r="K8271"/>
    </row>
    <row r="8272" spans="11:11" x14ac:dyDescent="0.2">
      <c r="K8272"/>
    </row>
    <row r="8273" spans="11:11" x14ac:dyDescent="0.2">
      <c r="K8273"/>
    </row>
    <row r="8274" spans="11:11" x14ac:dyDescent="0.2">
      <c r="K8274"/>
    </row>
    <row r="8275" spans="11:11" x14ac:dyDescent="0.2">
      <c r="K8275"/>
    </row>
    <row r="8276" spans="11:11" x14ac:dyDescent="0.2">
      <c r="K8276"/>
    </row>
    <row r="8277" spans="11:11" x14ac:dyDescent="0.2">
      <c r="K8277"/>
    </row>
    <row r="8278" spans="11:11" x14ac:dyDescent="0.2">
      <c r="K8278"/>
    </row>
    <row r="8279" spans="11:11" x14ac:dyDescent="0.2">
      <c r="K8279"/>
    </row>
    <row r="8280" spans="11:11" x14ac:dyDescent="0.2">
      <c r="K8280"/>
    </row>
    <row r="8281" spans="11:11" x14ac:dyDescent="0.2">
      <c r="K8281"/>
    </row>
    <row r="8282" spans="11:11" x14ac:dyDescent="0.2">
      <c r="K8282"/>
    </row>
    <row r="8283" spans="11:11" x14ac:dyDescent="0.2">
      <c r="K8283"/>
    </row>
    <row r="8284" spans="11:11" x14ac:dyDescent="0.2">
      <c r="K8284"/>
    </row>
    <row r="8285" spans="11:11" x14ac:dyDescent="0.2">
      <c r="K8285"/>
    </row>
    <row r="8286" spans="11:11" x14ac:dyDescent="0.2">
      <c r="K8286"/>
    </row>
    <row r="8287" spans="11:11" x14ac:dyDescent="0.2">
      <c r="K8287"/>
    </row>
    <row r="8288" spans="11:11" x14ac:dyDescent="0.2">
      <c r="K8288"/>
    </row>
    <row r="8289" spans="11:11" x14ac:dyDescent="0.2">
      <c r="K8289"/>
    </row>
    <row r="8290" spans="11:11" x14ac:dyDescent="0.2">
      <c r="K8290"/>
    </row>
    <row r="8291" spans="11:11" x14ac:dyDescent="0.2">
      <c r="K8291"/>
    </row>
    <row r="8292" spans="11:11" x14ac:dyDescent="0.2">
      <c r="K8292"/>
    </row>
    <row r="8293" spans="11:11" x14ac:dyDescent="0.2">
      <c r="K8293"/>
    </row>
    <row r="8294" spans="11:11" x14ac:dyDescent="0.2">
      <c r="K8294"/>
    </row>
    <row r="8295" spans="11:11" x14ac:dyDescent="0.2">
      <c r="K8295"/>
    </row>
    <row r="8296" spans="11:11" x14ac:dyDescent="0.2">
      <c r="K8296"/>
    </row>
    <row r="8297" spans="11:11" x14ac:dyDescent="0.2">
      <c r="K8297"/>
    </row>
    <row r="8298" spans="11:11" x14ac:dyDescent="0.2">
      <c r="K8298"/>
    </row>
    <row r="8299" spans="11:11" x14ac:dyDescent="0.2">
      <c r="K8299"/>
    </row>
    <row r="8300" spans="11:11" x14ac:dyDescent="0.2">
      <c r="K8300"/>
    </row>
    <row r="8301" spans="11:11" x14ac:dyDescent="0.2">
      <c r="K8301"/>
    </row>
    <row r="8302" spans="11:11" x14ac:dyDescent="0.2">
      <c r="K8302"/>
    </row>
    <row r="8303" spans="11:11" x14ac:dyDescent="0.2">
      <c r="K8303"/>
    </row>
    <row r="8304" spans="11:11" x14ac:dyDescent="0.2">
      <c r="K8304"/>
    </row>
    <row r="8305" spans="11:11" x14ac:dyDescent="0.2">
      <c r="K8305"/>
    </row>
    <row r="8306" spans="11:11" x14ac:dyDescent="0.2">
      <c r="K8306"/>
    </row>
    <row r="8307" spans="11:11" x14ac:dyDescent="0.2">
      <c r="K8307"/>
    </row>
    <row r="8308" spans="11:11" x14ac:dyDescent="0.2">
      <c r="K8308"/>
    </row>
    <row r="8309" spans="11:11" x14ac:dyDescent="0.2">
      <c r="K8309"/>
    </row>
    <row r="8310" spans="11:11" x14ac:dyDescent="0.2">
      <c r="K8310"/>
    </row>
    <row r="8311" spans="11:11" x14ac:dyDescent="0.2">
      <c r="K8311"/>
    </row>
    <row r="8312" spans="11:11" x14ac:dyDescent="0.2">
      <c r="K8312"/>
    </row>
    <row r="8313" spans="11:11" x14ac:dyDescent="0.2">
      <c r="K8313"/>
    </row>
    <row r="8314" spans="11:11" x14ac:dyDescent="0.2">
      <c r="K8314"/>
    </row>
    <row r="8315" spans="11:11" x14ac:dyDescent="0.2">
      <c r="K8315"/>
    </row>
    <row r="8316" spans="11:11" x14ac:dyDescent="0.2">
      <c r="K8316"/>
    </row>
    <row r="8317" spans="11:11" x14ac:dyDescent="0.2">
      <c r="K8317"/>
    </row>
    <row r="8318" spans="11:11" x14ac:dyDescent="0.2">
      <c r="K8318"/>
    </row>
    <row r="8319" spans="11:11" x14ac:dyDescent="0.2">
      <c r="K8319"/>
    </row>
    <row r="8320" spans="11:11" x14ac:dyDescent="0.2">
      <c r="K8320"/>
    </row>
    <row r="8321" spans="11:11" x14ac:dyDescent="0.2">
      <c r="K8321"/>
    </row>
    <row r="8322" spans="11:11" x14ac:dyDescent="0.2">
      <c r="K8322"/>
    </row>
    <row r="8323" spans="11:11" x14ac:dyDescent="0.2">
      <c r="K8323"/>
    </row>
    <row r="8324" spans="11:11" x14ac:dyDescent="0.2">
      <c r="K8324"/>
    </row>
    <row r="8325" spans="11:11" x14ac:dyDescent="0.2">
      <c r="K8325"/>
    </row>
    <row r="8326" spans="11:11" x14ac:dyDescent="0.2">
      <c r="K8326"/>
    </row>
    <row r="8327" spans="11:11" x14ac:dyDescent="0.2">
      <c r="K8327"/>
    </row>
    <row r="8328" spans="11:11" x14ac:dyDescent="0.2">
      <c r="K8328"/>
    </row>
    <row r="8329" spans="11:11" x14ac:dyDescent="0.2">
      <c r="K8329"/>
    </row>
    <row r="8330" spans="11:11" x14ac:dyDescent="0.2">
      <c r="K8330"/>
    </row>
    <row r="8331" spans="11:11" x14ac:dyDescent="0.2">
      <c r="K8331"/>
    </row>
    <row r="8332" spans="11:11" x14ac:dyDescent="0.2">
      <c r="K8332"/>
    </row>
    <row r="8333" spans="11:11" x14ac:dyDescent="0.2">
      <c r="K8333"/>
    </row>
    <row r="8334" spans="11:11" x14ac:dyDescent="0.2">
      <c r="K8334"/>
    </row>
    <row r="8335" spans="11:11" x14ac:dyDescent="0.2">
      <c r="K8335"/>
    </row>
    <row r="8336" spans="11:11" x14ac:dyDescent="0.2">
      <c r="K8336"/>
    </row>
    <row r="8337" spans="11:11" x14ac:dyDescent="0.2">
      <c r="K8337"/>
    </row>
    <row r="8338" spans="11:11" x14ac:dyDescent="0.2">
      <c r="K8338"/>
    </row>
    <row r="8339" spans="11:11" x14ac:dyDescent="0.2">
      <c r="K8339"/>
    </row>
    <row r="8340" spans="11:11" x14ac:dyDescent="0.2">
      <c r="K8340"/>
    </row>
    <row r="8341" spans="11:11" x14ac:dyDescent="0.2">
      <c r="K8341"/>
    </row>
    <row r="8342" spans="11:11" x14ac:dyDescent="0.2">
      <c r="K8342"/>
    </row>
    <row r="8343" spans="11:11" x14ac:dyDescent="0.2">
      <c r="K8343"/>
    </row>
    <row r="8344" spans="11:11" x14ac:dyDescent="0.2">
      <c r="K8344"/>
    </row>
    <row r="8345" spans="11:11" x14ac:dyDescent="0.2">
      <c r="K8345"/>
    </row>
    <row r="8346" spans="11:11" x14ac:dyDescent="0.2">
      <c r="K8346"/>
    </row>
    <row r="8347" spans="11:11" x14ac:dyDescent="0.2">
      <c r="K8347"/>
    </row>
    <row r="8348" spans="11:11" x14ac:dyDescent="0.2">
      <c r="K8348"/>
    </row>
    <row r="8349" spans="11:11" x14ac:dyDescent="0.2">
      <c r="K8349"/>
    </row>
    <row r="8350" spans="11:11" x14ac:dyDescent="0.2">
      <c r="K8350"/>
    </row>
    <row r="8351" spans="11:11" x14ac:dyDescent="0.2">
      <c r="K8351"/>
    </row>
    <row r="8352" spans="11:11" x14ac:dyDescent="0.2">
      <c r="K8352"/>
    </row>
    <row r="8353" spans="11:11" x14ac:dyDescent="0.2">
      <c r="K8353"/>
    </row>
    <row r="8354" spans="11:11" x14ac:dyDescent="0.2">
      <c r="K8354"/>
    </row>
    <row r="8355" spans="11:11" x14ac:dyDescent="0.2">
      <c r="K8355"/>
    </row>
    <row r="8356" spans="11:11" x14ac:dyDescent="0.2">
      <c r="K8356"/>
    </row>
    <row r="8357" spans="11:11" x14ac:dyDescent="0.2">
      <c r="K8357"/>
    </row>
    <row r="8358" spans="11:11" x14ac:dyDescent="0.2">
      <c r="K8358"/>
    </row>
    <row r="8359" spans="11:11" x14ac:dyDescent="0.2">
      <c r="K8359"/>
    </row>
    <row r="8360" spans="11:11" x14ac:dyDescent="0.2">
      <c r="K8360"/>
    </row>
    <row r="8361" spans="11:11" x14ac:dyDescent="0.2">
      <c r="K8361"/>
    </row>
    <row r="8362" spans="11:11" x14ac:dyDescent="0.2">
      <c r="K8362"/>
    </row>
    <row r="8363" spans="11:11" x14ac:dyDescent="0.2">
      <c r="K8363"/>
    </row>
    <row r="8364" spans="11:11" x14ac:dyDescent="0.2">
      <c r="K8364"/>
    </row>
    <row r="8365" spans="11:11" x14ac:dyDescent="0.2">
      <c r="K8365"/>
    </row>
    <row r="8366" spans="11:11" x14ac:dyDescent="0.2">
      <c r="K8366"/>
    </row>
    <row r="8367" spans="11:11" x14ac:dyDescent="0.2">
      <c r="K8367"/>
    </row>
    <row r="8368" spans="11:11" x14ac:dyDescent="0.2">
      <c r="K8368"/>
    </row>
    <row r="8369" spans="11:11" x14ac:dyDescent="0.2">
      <c r="K8369"/>
    </row>
    <row r="8370" spans="11:11" x14ac:dyDescent="0.2">
      <c r="K8370"/>
    </row>
    <row r="8371" spans="11:11" x14ac:dyDescent="0.2">
      <c r="K8371"/>
    </row>
    <row r="8372" spans="11:11" x14ac:dyDescent="0.2">
      <c r="K8372"/>
    </row>
    <row r="8373" spans="11:11" x14ac:dyDescent="0.2">
      <c r="K8373"/>
    </row>
    <row r="8374" spans="11:11" x14ac:dyDescent="0.2">
      <c r="K8374"/>
    </row>
    <row r="8375" spans="11:11" x14ac:dyDescent="0.2">
      <c r="K8375"/>
    </row>
    <row r="8376" spans="11:11" x14ac:dyDescent="0.2">
      <c r="K8376"/>
    </row>
    <row r="8377" spans="11:11" x14ac:dyDescent="0.2">
      <c r="K8377"/>
    </row>
    <row r="8378" spans="11:11" x14ac:dyDescent="0.2">
      <c r="K8378"/>
    </row>
    <row r="8379" spans="11:11" x14ac:dyDescent="0.2">
      <c r="K8379"/>
    </row>
    <row r="8380" spans="11:11" x14ac:dyDescent="0.2">
      <c r="K8380"/>
    </row>
    <row r="8381" spans="11:11" x14ac:dyDescent="0.2">
      <c r="K8381"/>
    </row>
    <row r="8382" spans="11:11" x14ac:dyDescent="0.2">
      <c r="K8382"/>
    </row>
    <row r="8383" spans="11:11" x14ac:dyDescent="0.2">
      <c r="K8383"/>
    </row>
    <row r="8384" spans="11:11" x14ac:dyDescent="0.2">
      <c r="K8384"/>
    </row>
    <row r="8385" spans="11:11" x14ac:dyDescent="0.2">
      <c r="K8385"/>
    </row>
    <row r="8386" spans="11:11" x14ac:dyDescent="0.2">
      <c r="K8386"/>
    </row>
    <row r="8387" spans="11:11" x14ac:dyDescent="0.2">
      <c r="K8387"/>
    </row>
    <row r="8388" spans="11:11" x14ac:dyDescent="0.2">
      <c r="K8388"/>
    </row>
    <row r="8389" spans="11:11" x14ac:dyDescent="0.2">
      <c r="K8389"/>
    </row>
    <row r="8390" spans="11:11" x14ac:dyDescent="0.2">
      <c r="K8390"/>
    </row>
    <row r="8391" spans="11:11" x14ac:dyDescent="0.2">
      <c r="K8391"/>
    </row>
    <row r="8392" spans="11:11" x14ac:dyDescent="0.2">
      <c r="K8392"/>
    </row>
    <row r="8393" spans="11:11" x14ac:dyDescent="0.2">
      <c r="K8393"/>
    </row>
    <row r="8394" spans="11:11" x14ac:dyDescent="0.2">
      <c r="K8394"/>
    </row>
    <row r="8395" spans="11:11" x14ac:dyDescent="0.2">
      <c r="K8395"/>
    </row>
    <row r="8396" spans="11:11" x14ac:dyDescent="0.2">
      <c r="K8396"/>
    </row>
    <row r="8397" spans="11:11" x14ac:dyDescent="0.2">
      <c r="K8397"/>
    </row>
    <row r="8398" spans="11:11" x14ac:dyDescent="0.2">
      <c r="K8398"/>
    </row>
    <row r="8399" spans="11:11" x14ac:dyDescent="0.2">
      <c r="K8399"/>
    </row>
    <row r="8400" spans="11:11" x14ac:dyDescent="0.2">
      <c r="K8400"/>
    </row>
    <row r="8401" spans="11:11" x14ac:dyDescent="0.2">
      <c r="K8401"/>
    </row>
    <row r="8402" spans="11:11" x14ac:dyDescent="0.2">
      <c r="K8402"/>
    </row>
    <row r="8403" spans="11:11" x14ac:dyDescent="0.2">
      <c r="K8403"/>
    </row>
    <row r="8404" spans="11:11" x14ac:dyDescent="0.2">
      <c r="K8404"/>
    </row>
    <row r="8405" spans="11:11" x14ac:dyDescent="0.2">
      <c r="K8405"/>
    </row>
    <row r="8406" spans="11:11" x14ac:dyDescent="0.2">
      <c r="K8406"/>
    </row>
    <row r="8407" spans="11:11" x14ac:dyDescent="0.2">
      <c r="K8407"/>
    </row>
    <row r="8408" spans="11:11" x14ac:dyDescent="0.2">
      <c r="K8408"/>
    </row>
    <row r="8409" spans="11:11" x14ac:dyDescent="0.2">
      <c r="K8409"/>
    </row>
    <row r="8410" spans="11:11" x14ac:dyDescent="0.2">
      <c r="K8410"/>
    </row>
    <row r="8411" spans="11:11" x14ac:dyDescent="0.2">
      <c r="K8411"/>
    </row>
    <row r="8412" spans="11:11" x14ac:dyDescent="0.2">
      <c r="K8412"/>
    </row>
    <row r="8413" spans="11:11" x14ac:dyDescent="0.2">
      <c r="K8413"/>
    </row>
    <row r="8414" spans="11:11" x14ac:dyDescent="0.2">
      <c r="K8414"/>
    </row>
    <row r="8415" spans="11:11" x14ac:dyDescent="0.2">
      <c r="K8415"/>
    </row>
    <row r="8416" spans="11:11" x14ac:dyDescent="0.2">
      <c r="K8416"/>
    </row>
    <row r="8417" spans="11:11" x14ac:dyDescent="0.2">
      <c r="K8417"/>
    </row>
    <row r="8418" spans="11:11" x14ac:dyDescent="0.2">
      <c r="K8418"/>
    </row>
    <row r="8419" spans="11:11" x14ac:dyDescent="0.2">
      <c r="K8419"/>
    </row>
    <row r="8420" spans="11:11" x14ac:dyDescent="0.2">
      <c r="K8420"/>
    </row>
    <row r="8421" spans="11:11" x14ac:dyDescent="0.2">
      <c r="K8421"/>
    </row>
    <row r="8422" spans="11:11" x14ac:dyDescent="0.2">
      <c r="K8422"/>
    </row>
    <row r="8423" spans="11:11" x14ac:dyDescent="0.2">
      <c r="K8423"/>
    </row>
    <row r="8424" spans="11:11" x14ac:dyDescent="0.2">
      <c r="K8424"/>
    </row>
    <row r="8425" spans="11:11" x14ac:dyDescent="0.2">
      <c r="K8425"/>
    </row>
    <row r="8426" spans="11:11" x14ac:dyDescent="0.2">
      <c r="K8426"/>
    </row>
    <row r="8427" spans="11:11" x14ac:dyDescent="0.2">
      <c r="K8427"/>
    </row>
    <row r="8428" spans="11:11" x14ac:dyDescent="0.2">
      <c r="K8428"/>
    </row>
    <row r="8429" spans="11:11" x14ac:dyDescent="0.2">
      <c r="K8429"/>
    </row>
    <row r="8430" spans="11:11" x14ac:dyDescent="0.2">
      <c r="K8430"/>
    </row>
    <row r="8431" spans="11:11" x14ac:dyDescent="0.2">
      <c r="K8431"/>
    </row>
    <row r="8432" spans="11:11" x14ac:dyDescent="0.2">
      <c r="K8432"/>
    </row>
    <row r="8433" spans="11:11" x14ac:dyDescent="0.2">
      <c r="K8433"/>
    </row>
    <row r="8434" spans="11:11" x14ac:dyDescent="0.2">
      <c r="K8434"/>
    </row>
    <row r="8435" spans="11:11" x14ac:dyDescent="0.2">
      <c r="K8435"/>
    </row>
    <row r="8436" spans="11:11" x14ac:dyDescent="0.2">
      <c r="K8436"/>
    </row>
    <row r="8437" spans="11:11" x14ac:dyDescent="0.2">
      <c r="K8437"/>
    </row>
    <row r="8438" spans="11:11" x14ac:dyDescent="0.2">
      <c r="K8438"/>
    </row>
    <row r="8439" spans="11:11" x14ac:dyDescent="0.2">
      <c r="K8439"/>
    </row>
    <row r="8440" spans="11:11" x14ac:dyDescent="0.2">
      <c r="K8440"/>
    </row>
    <row r="8441" spans="11:11" x14ac:dyDescent="0.2">
      <c r="K8441"/>
    </row>
    <row r="8442" spans="11:11" x14ac:dyDescent="0.2">
      <c r="K8442"/>
    </row>
    <row r="8443" spans="11:11" x14ac:dyDescent="0.2">
      <c r="K8443"/>
    </row>
    <row r="8444" spans="11:11" x14ac:dyDescent="0.2">
      <c r="K8444"/>
    </row>
    <row r="8445" spans="11:11" x14ac:dyDescent="0.2">
      <c r="K8445"/>
    </row>
    <row r="8446" spans="11:11" x14ac:dyDescent="0.2">
      <c r="K8446"/>
    </row>
    <row r="8447" spans="11:11" x14ac:dyDescent="0.2">
      <c r="K8447"/>
    </row>
    <row r="8448" spans="11:11" x14ac:dyDescent="0.2">
      <c r="K8448"/>
    </row>
    <row r="8449" spans="11:11" x14ac:dyDescent="0.2">
      <c r="K8449"/>
    </row>
    <row r="8450" spans="11:11" x14ac:dyDescent="0.2">
      <c r="K8450"/>
    </row>
    <row r="8451" spans="11:11" x14ac:dyDescent="0.2">
      <c r="K8451"/>
    </row>
    <row r="8452" spans="11:11" x14ac:dyDescent="0.2">
      <c r="K8452"/>
    </row>
    <row r="8453" spans="11:11" x14ac:dyDescent="0.2">
      <c r="K8453"/>
    </row>
    <row r="8454" spans="11:11" x14ac:dyDescent="0.2">
      <c r="K8454"/>
    </row>
    <row r="8455" spans="11:11" x14ac:dyDescent="0.2">
      <c r="K8455"/>
    </row>
    <row r="8456" spans="11:11" x14ac:dyDescent="0.2">
      <c r="K8456"/>
    </row>
    <row r="8457" spans="11:11" x14ac:dyDescent="0.2">
      <c r="K8457"/>
    </row>
    <row r="8458" spans="11:11" x14ac:dyDescent="0.2">
      <c r="K8458"/>
    </row>
    <row r="8459" spans="11:11" x14ac:dyDescent="0.2">
      <c r="K8459"/>
    </row>
    <row r="8460" spans="11:11" x14ac:dyDescent="0.2">
      <c r="K8460"/>
    </row>
    <row r="8461" spans="11:11" x14ac:dyDescent="0.2">
      <c r="K8461"/>
    </row>
    <row r="8462" spans="11:11" x14ac:dyDescent="0.2">
      <c r="K8462"/>
    </row>
    <row r="8463" spans="11:11" x14ac:dyDescent="0.2">
      <c r="K8463"/>
    </row>
    <row r="8464" spans="11:11" x14ac:dyDescent="0.2">
      <c r="K8464"/>
    </row>
    <row r="8465" spans="11:11" x14ac:dyDescent="0.2">
      <c r="K8465"/>
    </row>
    <row r="8466" spans="11:11" x14ac:dyDescent="0.2">
      <c r="K8466"/>
    </row>
    <row r="8467" spans="11:11" x14ac:dyDescent="0.2">
      <c r="K8467"/>
    </row>
    <row r="8468" spans="11:11" x14ac:dyDescent="0.2">
      <c r="K8468"/>
    </row>
    <row r="8469" spans="11:11" x14ac:dyDescent="0.2">
      <c r="K8469"/>
    </row>
    <row r="8470" spans="11:11" x14ac:dyDescent="0.2">
      <c r="K8470"/>
    </row>
    <row r="8471" spans="11:11" x14ac:dyDescent="0.2">
      <c r="K8471"/>
    </row>
    <row r="8472" spans="11:11" x14ac:dyDescent="0.2">
      <c r="K8472"/>
    </row>
    <row r="8473" spans="11:11" x14ac:dyDescent="0.2">
      <c r="K8473"/>
    </row>
    <row r="8474" spans="11:11" x14ac:dyDescent="0.2">
      <c r="K8474"/>
    </row>
    <row r="8475" spans="11:11" x14ac:dyDescent="0.2">
      <c r="K8475"/>
    </row>
    <row r="8476" spans="11:11" x14ac:dyDescent="0.2">
      <c r="K8476"/>
    </row>
    <row r="8477" spans="11:11" x14ac:dyDescent="0.2">
      <c r="K8477"/>
    </row>
    <row r="8478" spans="11:11" x14ac:dyDescent="0.2">
      <c r="K8478"/>
    </row>
    <row r="8479" spans="11:11" x14ac:dyDescent="0.2">
      <c r="K8479"/>
    </row>
    <row r="8480" spans="11:11" x14ac:dyDescent="0.2">
      <c r="K8480"/>
    </row>
    <row r="8481" spans="11:11" x14ac:dyDescent="0.2">
      <c r="K8481"/>
    </row>
    <row r="8482" spans="11:11" x14ac:dyDescent="0.2">
      <c r="K8482"/>
    </row>
    <row r="8483" spans="11:11" x14ac:dyDescent="0.2">
      <c r="K8483"/>
    </row>
    <row r="8484" spans="11:11" x14ac:dyDescent="0.2">
      <c r="K8484"/>
    </row>
    <row r="8485" spans="11:11" x14ac:dyDescent="0.2">
      <c r="K8485"/>
    </row>
    <row r="8486" spans="11:11" x14ac:dyDescent="0.2">
      <c r="K8486"/>
    </row>
    <row r="8487" spans="11:11" x14ac:dyDescent="0.2">
      <c r="K8487"/>
    </row>
    <row r="8488" spans="11:11" x14ac:dyDescent="0.2">
      <c r="K8488"/>
    </row>
    <row r="8489" spans="11:11" x14ac:dyDescent="0.2">
      <c r="K8489"/>
    </row>
    <row r="8490" spans="11:11" x14ac:dyDescent="0.2">
      <c r="K8490"/>
    </row>
    <row r="8491" spans="11:11" x14ac:dyDescent="0.2">
      <c r="K8491"/>
    </row>
    <row r="8492" spans="11:11" x14ac:dyDescent="0.2">
      <c r="K8492"/>
    </row>
    <row r="8493" spans="11:11" x14ac:dyDescent="0.2">
      <c r="K8493"/>
    </row>
    <row r="8494" spans="11:11" x14ac:dyDescent="0.2">
      <c r="K8494"/>
    </row>
    <row r="8495" spans="11:11" x14ac:dyDescent="0.2">
      <c r="K8495"/>
    </row>
    <row r="8496" spans="11:11" x14ac:dyDescent="0.2">
      <c r="K8496"/>
    </row>
    <row r="8497" spans="11:11" x14ac:dyDescent="0.2">
      <c r="K8497"/>
    </row>
    <row r="8498" spans="11:11" x14ac:dyDescent="0.2">
      <c r="K8498"/>
    </row>
    <row r="8499" spans="11:11" x14ac:dyDescent="0.2">
      <c r="K8499"/>
    </row>
    <row r="8500" spans="11:11" x14ac:dyDescent="0.2">
      <c r="K8500"/>
    </row>
    <row r="8501" spans="11:11" x14ac:dyDescent="0.2">
      <c r="K8501"/>
    </row>
    <row r="8502" spans="11:11" x14ac:dyDescent="0.2">
      <c r="K8502"/>
    </row>
    <row r="8503" spans="11:11" x14ac:dyDescent="0.2">
      <c r="K8503"/>
    </row>
    <row r="8504" spans="11:11" x14ac:dyDescent="0.2">
      <c r="K8504"/>
    </row>
    <row r="8505" spans="11:11" x14ac:dyDescent="0.2">
      <c r="K8505"/>
    </row>
    <row r="8506" spans="11:11" x14ac:dyDescent="0.2">
      <c r="K8506"/>
    </row>
    <row r="8507" spans="11:11" x14ac:dyDescent="0.2">
      <c r="K8507"/>
    </row>
    <row r="8508" spans="11:11" x14ac:dyDescent="0.2">
      <c r="K8508"/>
    </row>
    <row r="8509" spans="11:11" x14ac:dyDescent="0.2">
      <c r="K8509"/>
    </row>
    <row r="8510" spans="11:11" x14ac:dyDescent="0.2">
      <c r="K8510"/>
    </row>
    <row r="8511" spans="11:11" x14ac:dyDescent="0.2">
      <c r="K8511"/>
    </row>
    <row r="8512" spans="11:11" x14ac:dyDescent="0.2">
      <c r="K8512"/>
    </row>
    <row r="8513" spans="11:11" x14ac:dyDescent="0.2">
      <c r="K8513"/>
    </row>
    <row r="8514" spans="11:11" x14ac:dyDescent="0.2">
      <c r="K8514"/>
    </row>
    <row r="8515" spans="11:11" x14ac:dyDescent="0.2">
      <c r="K8515"/>
    </row>
    <row r="8516" spans="11:11" x14ac:dyDescent="0.2">
      <c r="K8516"/>
    </row>
    <row r="8517" spans="11:11" x14ac:dyDescent="0.2">
      <c r="K8517"/>
    </row>
    <row r="8518" spans="11:11" x14ac:dyDescent="0.2">
      <c r="K8518"/>
    </row>
    <row r="8519" spans="11:11" x14ac:dyDescent="0.2">
      <c r="K8519"/>
    </row>
    <row r="8520" spans="11:11" x14ac:dyDescent="0.2">
      <c r="K8520"/>
    </row>
    <row r="8521" spans="11:11" x14ac:dyDescent="0.2">
      <c r="K8521"/>
    </row>
    <row r="8522" spans="11:11" x14ac:dyDescent="0.2">
      <c r="K8522"/>
    </row>
    <row r="8523" spans="11:11" x14ac:dyDescent="0.2">
      <c r="K8523"/>
    </row>
    <row r="8524" spans="11:11" x14ac:dyDescent="0.2">
      <c r="K8524"/>
    </row>
    <row r="8525" spans="11:11" x14ac:dyDescent="0.2">
      <c r="K8525"/>
    </row>
    <row r="8526" spans="11:11" x14ac:dyDescent="0.2">
      <c r="K8526"/>
    </row>
    <row r="8527" spans="11:11" x14ac:dyDescent="0.2">
      <c r="K8527"/>
    </row>
    <row r="8528" spans="11:11" x14ac:dyDescent="0.2">
      <c r="K8528"/>
    </row>
    <row r="8529" spans="11:11" x14ac:dyDescent="0.2">
      <c r="K8529"/>
    </row>
    <row r="8530" spans="11:11" x14ac:dyDescent="0.2">
      <c r="K8530"/>
    </row>
    <row r="8531" spans="11:11" x14ac:dyDescent="0.2">
      <c r="K8531"/>
    </row>
    <row r="8532" spans="11:11" x14ac:dyDescent="0.2">
      <c r="K8532"/>
    </row>
    <row r="8533" spans="11:11" x14ac:dyDescent="0.2">
      <c r="K8533"/>
    </row>
    <row r="8534" spans="11:11" x14ac:dyDescent="0.2">
      <c r="K8534"/>
    </row>
    <row r="8535" spans="11:11" x14ac:dyDescent="0.2">
      <c r="K8535"/>
    </row>
    <row r="8536" spans="11:11" x14ac:dyDescent="0.2">
      <c r="K8536"/>
    </row>
    <row r="8537" spans="11:11" x14ac:dyDescent="0.2">
      <c r="K8537"/>
    </row>
    <row r="8538" spans="11:11" x14ac:dyDescent="0.2">
      <c r="K8538"/>
    </row>
    <row r="8539" spans="11:11" x14ac:dyDescent="0.2">
      <c r="K8539"/>
    </row>
    <row r="8540" spans="11:11" x14ac:dyDescent="0.2">
      <c r="K8540"/>
    </row>
    <row r="8541" spans="11:11" x14ac:dyDescent="0.2">
      <c r="K8541"/>
    </row>
    <row r="8542" spans="11:11" x14ac:dyDescent="0.2">
      <c r="K8542"/>
    </row>
    <row r="8543" spans="11:11" x14ac:dyDescent="0.2">
      <c r="K8543"/>
    </row>
    <row r="8544" spans="11:11" x14ac:dyDescent="0.2">
      <c r="K8544"/>
    </row>
    <row r="8545" spans="11:11" x14ac:dyDescent="0.2">
      <c r="K8545"/>
    </row>
    <row r="8546" spans="11:11" x14ac:dyDescent="0.2">
      <c r="K8546"/>
    </row>
    <row r="8547" spans="11:11" x14ac:dyDescent="0.2">
      <c r="K8547"/>
    </row>
    <row r="8548" spans="11:11" x14ac:dyDescent="0.2">
      <c r="K8548"/>
    </row>
    <row r="8549" spans="11:11" x14ac:dyDescent="0.2">
      <c r="K8549"/>
    </row>
    <row r="8550" spans="11:11" x14ac:dyDescent="0.2">
      <c r="K8550"/>
    </row>
    <row r="8551" spans="11:11" x14ac:dyDescent="0.2">
      <c r="K8551"/>
    </row>
    <row r="8552" spans="11:11" x14ac:dyDescent="0.2">
      <c r="K8552"/>
    </row>
    <row r="8553" spans="11:11" x14ac:dyDescent="0.2">
      <c r="K8553"/>
    </row>
    <row r="8554" spans="11:11" x14ac:dyDescent="0.2">
      <c r="K8554"/>
    </row>
    <row r="8555" spans="11:11" x14ac:dyDescent="0.2">
      <c r="K8555"/>
    </row>
    <row r="8556" spans="11:11" x14ac:dyDescent="0.2">
      <c r="K8556"/>
    </row>
    <row r="8557" spans="11:11" x14ac:dyDescent="0.2">
      <c r="K8557"/>
    </row>
    <row r="8558" spans="11:11" x14ac:dyDescent="0.2">
      <c r="K8558"/>
    </row>
    <row r="8559" spans="11:11" x14ac:dyDescent="0.2">
      <c r="K8559"/>
    </row>
    <row r="8560" spans="11:11" x14ac:dyDescent="0.2">
      <c r="K8560"/>
    </row>
    <row r="8561" spans="11:11" x14ac:dyDescent="0.2">
      <c r="K8561"/>
    </row>
    <row r="8562" spans="11:11" x14ac:dyDescent="0.2">
      <c r="K8562"/>
    </row>
    <row r="8563" spans="11:11" x14ac:dyDescent="0.2">
      <c r="K8563"/>
    </row>
    <row r="8564" spans="11:11" x14ac:dyDescent="0.2">
      <c r="K8564"/>
    </row>
    <row r="8565" spans="11:11" x14ac:dyDescent="0.2">
      <c r="K8565"/>
    </row>
    <row r="8566" spans="11:11" x14ac:dyDescent="0.2">
      <c r="K8566"/>
    </row>
    <row r="8567" spans="11:11" x14ac:dyDescent="0.2">
      <c r="K8567"/>
    </row>
    <row r="8568" spans="11:11" x14ac:dyDescent="0.2">
      <c r="K8568"/>
    </row>
    <row r="8569" spans="11:11" x14ac:dyDescent="0.2">
      <c r="K8569"/>
    </row>
    <row r="8570" spans="11:11" x14ac:dyDescent="0.2">
      <c r="K8570"/>
    </row>
    <row r="8571" spans="11:11" x14ac:dyDescent="0.2">
      <c r="K8571"/>
    </row>
    <row r="8572" spans="11:11" x14ac:dyDescent="0.2">
      <c r="K8572"/>
    </row>
    <row r="8573" spans="11:11" x14ac:dyDescent="0.2">
      <c r="K8573"/>
    </row>
    <row r="8574" spans="11:11" x14ac:dyDescent="0.2">
      <c r="K8574"/>
    </row>
    <row r="8575" spans="11:11" x14ac:dyDescent="0.2">
      <c r="K8575"/>
    </row>
    <row r="8576" spans="11:11" x14ac:dyDescent="0.2">
      <c r="K8576"/>
    </row>
    <row r="8577" spans="11:11" x14ac:dyDescent="0.2">
      <c r="K8577"/>
    </row>
    <row r="8578" spans="11:11" x14ac:dyDescent="0.2">
      <c r="K8578"/>
    </row>
    <row r="8579" spans="11:11" x14ac:dyDescent="0.2">
      <c r="K8579"/>
    </row>
    <row r="8580" spans="11:11" x14ac:dyDescent="0.2">
      <c r="K8580"/>
    </row>
    <row r="8581" spans="11:11" x14ac:dyDescent="0.2">
      <c r="K8581"/>
    </row>
    <row r="8582" spans="11:11" x14ac:dyDescent="0.2">
      <c r="K8582"/>
    </row>
    <row r="8583" spans="11:11" x14ac:dyDescent="0.2">
      <c r="K8583"/>
    </row>
    <row r="8584" spans="11:11" x14ac:dyDescent="0.2">
      <c r="K8584"/>
    </row>
    <row r="8585" spans="11:11" x14ac:dyDescent="0.2">
      <c r="K8585"/>
    </row>
    <row r="8586" spans="11:11" x14ac:dyDescent="0.2">
      <c r="K8586"/>
    </row>
    <row r="8587" spans="11:11" x14ac:dyDescent="0.2">
      <c r="K8587"/>
    </row>
    <row r="8588" spans="11:11" x14ac:dyDescent="0.2">
      <c r="K8588"/>
    </row>
    <row r="8589" spans="11:11" x14ac:dyDescent="0.2">
      <c r="K8589"/>
    </row>
    <row r="8590" spans="11:11" x14ac:dyDescent="0.2">
      <c r="K8590"/>
    </row>
    <row r="8591" spans="11:11" x14ac:dyDescent="0.2">
      <c r="K8591"/>
    </row>
    <row r="8592" spans="11:11" x14ac:dyDescent="0.2">
      <c r="K8592"/>
    </row>
    <row r="8593" spans="11:11" x14ac:dyDescent="0.2">
      <c r="K8593"/>
    </row>
    <row r="8594" spans="11:11" x14ac:dyDescent="0.2">
      <c r="K8594"/>
    </row>
    <row r="8595" spans="11:11" x14ac:dyDescent="0.2">
      <c r="K8595"/>
    </row>
    <row r="8596" spans="11:11" x14ac:dyDescent="0.2">
      <c r="K8596"/>
    </row>
    <row r="8597" spans="11:11" x14ac:dyDescent="0.2">
      <c r="K8597"/>
    </row>
    <row r="8598" spans="11:11" x14ac:dyDescent="0.2">
      <c r="K8598"/>
    </row>
    <row r="8599" spans="11:11" x14ac:dyDescent="0.2">
      <c r="K8599"/>
    </row>
    <row r="8600" spans="11:11" x14ac:dyDescent="0.2">
      <c r="K8600"/>
    </row>
    <row r="8601" spans="11:11" x14ac:dyDescent="0.2">
      <c r="K8601"/>
    </row>
    <row r="8602" spans="11:11" x14ac:dyDescent="0.2">
      <c r="K8602"/>
    </row>
    <row r="8603" spans="11:11" x14ac:dyDescent="0.2">
      <c r="K8603"/>
    </row>
    <row r="8604" spans="11:11" x14ac:dyDescent="0.2">
      <c r="K8604"/>
    </row>
    <row r="8605" spans="11:11" x14ac:dyDescent="0.2">
      <c r="K8605"/>
    </row>
    <row r="8606" spans="11:11" x14ac:dyDescent="0.2">
      <c r="K8606"/>
    </row>
    <row r="8607" spans="11:11" x14ac:dyDescent="0.2">
      <c r="K8607"/>
    </row>
    <row r="8608" spans="11:11" x14ac:dyDescent="0.2">
      <c r="K8608"/>
    </row>
    <row r="8609" spans="11:11" x14ac:dyDescent="0.2">
      <c r="K8609"/>
    </row>
    <row r="8610" spans="11:11" x14ac:dyDescent="0.2">
      <c r="K8610"/>
    </row>
    <row r="8611" spans="11:11" x14ac:dyDescent="0.2">
      <c r="K8611"/>
    </row>
    <row r="8612" spans="11:11" x14ac:dyDescent="0.2">
      <c r="K8612"/>
    </row>
    <row r="8613" spans="11:11" x14ac:dyDescent="0.2">
      <c r="K8613"/>
    </row>
    <row r="8614" spans="11:11" x14ac:dyDescent="0.2">
      <c r="K8614"/>
    </row>
    <row r="8615" spans="11:11" x14ac:dyDescent="0.2">
      <c r="K8615"/>
    </row>
    <row r="8616" spans="11:11" x14ac:dyDescent="0.2">
      <c r="K8616"/>
    </row>
    <row r="8617" spans="11:11" x14ac:dyDescent="0.2">
      <c r="K8617"/>
    </row>
    <row r="8618" spans="11:11" x14ac:dyDescent="0.2">
      <c r="K8618"/>
    </row>
    <row r="8619" spans="11:11" x14ac:dyDescent="0.2">
      <c r="K8619"/>
    </row>
    <row r="8620" spans="11:11" x14ac:dyDescent="0.2">
      <c r="K8620"/>
    </row>
    <row r="8621" spans="11:11" x14ac:dyDescent="0.2">
      <c r="K8621"/>
    </row>
    <row r="8622" spans="11:11" x14ac:dyDescent="0.2">
      <c r="K8622"/>
    </row>
    <row r="8623" spans="11:11" x14ac:dyDescent="0.2">
      <c r="K8623"/>
    </row>
    <row r="8624" spans="11:11" x14ac:dyDescent="0.2">
      <c r="K8624"/>
    </row>
    <row r="8625" spans="11:11" x14ac:dyDescent="0.2">
      <c r="K8625"/>
    </row>
    <row r="8626" spans="11:11" x14ac:dyDescent="0.2">
      <c r="K8626"/>
    </row>
    <row r="8627" spans="11:11" x14ac:dyDescent="0.2">
      <c r="K8627"/>
    </row>
    <row r="8628" spans="11:11" x14ac:dyDescent="0.2">
      <c r="K8628"/>
    </row>
    <row r="8629" spans="11:11" x14ac:dyDescent="0.2">
      <c r="K8629"/>
    </row>
    <row r="8630" spans="11:11" x14ac:dyDescent="0.2">
      <c r="K8630"/>
    </row>
    <row r="8631" spans="11:11" x14ac:dyDescent="0.2">
      <c r="K8631"/>
    </row>
    <row r="8632" spans="11:11" x14ac:dyDescent="0.2">
      <c r="K8632"/>
    </row>
    <row r="8633" spans="11:11" x14ac:dyDescent="0.2">
      <c r="K8633"/>
    </row>
    <row r="8634" spans="11:11" x14ac:dyDescent="0.2">
      <c r="K8634"/>
    </row>
    <row r="8635" spans="11:11" x14ac:dyDescent="0.2">
      <c r="K8635"/>
    </row>
    <row r="8636" spans="11:11" x14ac:dyDescent="0.2">
      <c r="K8636"/>
    </row>
    <row r="8637" spans="11:11" x14ac:dyDescent="0.2">
      <c r="K8637"/>
    </row>
    <row r="8638" spans="11:11" x14ac:dyDescent="0.2">
      <c r="K8638"/>
    </row>
    <row r="8639" spans="11:11" x14ac:dyDescent="0.2">
      <c r="K8639"/>
    </row>
    <row r="8640" spans="11:11" x14ac:dyDescent="0.2">
      <c r="K8640"/>
    </row>
    <row r="8641" spans="11:11" x14ac:dyDescent="0.2">
      <c r="K8641"/>
    </row>
    <row r="8642" spans="11:11" x14ac:dyDescent="0.2">
      <c r="K8642"/>
    </row>
    <row r="8643" spans="11:11" x14ac:dyDescent="0.2">
      <c r="K8643"/>
    </row>
    <row r="8644" spans="11:11" x14ac:dyDescent="0.2">
      <c r="K8644"/>
    </row>
    <row r="8645" spans="11:11" x14ac:dyDescent="0.2">
      <c r="K8645"/>
    </row>
    <row r="8646" spans="11:11" x14ac:dyDescent="0.2">
      <c r="K8646"/>
    </row>
    <row r="8647" spans="11:11" x14ac:dyDescent="0.2">
      <c r="K8647"/>
    </row>
    <row r="8648" spans="11:11" x14ac:dyDescent="0.2">
      <c r="K8648"/>
    </row>
    <row r="8649" spans="11:11" x14ac:dyDescent="0.2">
      <c r="K8649"/>
    </row>
    <row r="8650" spans="11:11" x14ac:dyDescent="0.2">
      <c r="K8650"/>
    </row>
    <row r="8651" spans="11:11" x14ac:dyDescent="0.2">
      <c r="K8651"/>
    </row>
    <row r="8652" spans="11:11" x14ac:dyDescent="0.2">
      <c r="K8652"/>
    </row>
    <row r="8653" spans="11:11" x14ac:dyDescent="0.2">
      <c r="K8653"/>
    </row>
    <row r="8654" spans="11:11" x14ac:dyDescent="0.2">
      <c r="K8654"/>
    </row>
    <row r="8655" spans="11:11" x14ac:dyDescent="0.2">
      <c r="K8655"/>
    </row>
    <row r="8656" spans="11:11" x14ac:dyDescent="0.2">
      <c r="K8656"/>
    </row>
    <row r="8657" spans="11:11" x14ac:dyDescent="0.2">
      <c r="K8657"/>
    </row>
    <row r="8658" spans="11:11" x14ac:dyDescent="0.2">
      <c r="K8658"/>
    </row>
    <row r="8659" spans="11:11" x14ac:dyDescent="0.2">
      <c r="K8659"/>
    </row>
    <row r="8660" spans="11:11" x14ac:dyDescent="0.2">
      <c r="K8660"/>
    </row>
    <row r="8661" spans="11:11" x14ac:dyDescent="0.2">
      <c r="K8661"/>
    </row>
    <row r="8662" spans="11:11" x14ac:dyDescent="0.2">
      <c r="K8662"/>
    </row>
    <row r="8663" spans="11:11" x14ac:dyDescent="0.2">
      <c r="K8663"/>
    </row>
    <row r="8664" spans="11:11" x14ac:dyDescent="0.2">
      <c r="K8664"/>
    </row>
    <row r="8665" spans="11:11" x14ac:dyDescent="0.2">
      <c r="K8665"/>
    </row>
    <row r="8666" spans="11:11" x14ac:dyDescent="0.2">
      <c r="K8666"/>
    </row>
    <row r="8667" spans="11:11" x14ac:dyDescent="0.2">
      <c r="K8667"/>
    </row>
    <row r="8668" spans="11:11" x14ac:dyDescent="0.2">
      <c r="K8668"/>
    </row>
    <row r="8669" spans="11:11" x14ac:dyDescent="0.2">
      <c r="K8669"/>
    </row>
    <row r="8670" spans="11:11" x14ac:dyDescent="0.2">
      <c r="K8670"/>
    </row>
    <row r="8671" spans="11:11" x14ac:dyDescent="0.2">
      <c r="K8671"/>
    </row>
    <row r="8672" spans="11:11" x14ac:dyDescent="0.2">
      <c r="K8672"/>
    </row>
    <row r="8673" spans="11:11" x14ac:dyDescent="0.2">
      <c r="K8673"/>
    </row>
    <row r="8674" spans="11:11" x14ac:dyDescent="0.2">
      <c r="K8674"/>
    </row>
    <row r="8675" spans="11:11" x14ac:dyDescent="0.2">
      <c r="K8675"/>
    </row>
    <row r="8676" spans="11:11" x14ac:dyDescent="0.2">
      <c r="K8676"/>
    </row>
    <row r="8677" spans="11:11" x14ac:dyDescent="0.2">
      <c r="K8677"/>
    </row>
    <row r="8678" spans="11:11" x14ac:dyDescent="0.2">
      <c r="K8678"/>
    </row>
    <row r="8679" spans="11:11" x14ac:dyDescent="0.2">
      <c r="K8679"/>
    </row>
    <row r="8680" spans="11:11" x14ac:dyDescent="0.2">
      <c r="K8680"/>
    </row>
    <row r="8681" spans="11:11" x14ac:dyDescent="0.2">
      <c r="K8681"/>
    </row>
    <row r="8682" spans="11:11" x14ac:dyDescent="0.2">
      <c r="K8682"/>
    </row>
    <row r="8683" spans="11:11" x14ac:dyDescent="0.2">
      <c r="K8683"/>
    </row>
    <row r="8684" spans="11:11" x14ac:dyDescent="0.2">
      <c r="K8684"/>
    </row>
    <row r="8685" spans="11:11" x14ac:dyDescent="0.2">
      <c r="K8685"/>
    </row>
    <row r="8686" spans="11:11" x14ac:dyDescent="0.2">
      <c r="K8686"/>
    </row>
    <row r="8687" spans="11:11" x14ac:dyDescent="0.2">
      <c r="K8687"/>
    </row>
    <row r="8688" spans="11:11" x14ac:dyDescent="0.2">
      <c r="K8688"/>
    </row>
    <row r="8689" spans="11:11" x14ac:dyDescent="0.2">
      <c r="K8689"/>
    </row>
    <row r="8690" spans="11:11" x14ac:dyDescent="0.2">
      <c r="K8690"/>
    </row>
    <row r="8691" spans="11:11" x14ac:dyDescent="0.2">
      <c r="K8691"/>
    </row>
    <row r="8692" spans="11:11" x14ac:dyDescent="0.2">
      <c r="K8692"/>
    </row>
    <row r="8693" spans="11:11" x14ac:dyDescent="0.2">
      <c r="K8693"/>
    </row>
    <row r="8694" spans="11:11" x14ac:dyDescent="0.2">
      <c r="K8694"/>
    </row>
    <row r="8695" spans="11:11" x14ac:dyDescent="0.2">
      <c r="K8695"/>
    </row>
    <row r="8696" spans="11:11" x14ac:dyDescent="0.2">
      <c r="K8696"/>
    </row>
    <row r="8697" spans="11:11" x14ac:dyDescent="0.2">
      <c r="K8697"/>
    </row>
    <row r="8698" spans="11:11" x14ac:dyDescent="0.2">
      <c r="K8698"/>
    </row>
    <row r="8699" spans="11:11" x14ac:dyDescent="0.2">
      <c r="K8699"/>
    </row>
    <row r="8700" spans="11:11" x14ac:dyDescent="0.2">
      <c r="K8700"/>
    </row>
    <row r="8701" spans="11:11" x14ac:dyDescent="0.2">
      <c r="K8701"/>
    </row>
    <row r="8702" spans="11:11" x14ac:dyDescent="0.2">
      <c r="K8702"/>
    </row>
    <row r="8703" spans="11:11" x14ac:dyDescent="0.2">
      <c r="K8703"/>
    </row>
    <row r="8704" spans="11:11" x14ac:dyDescent="0.2">
      <c r="K8704"/>
    </row>
    <row r="8705" spans="11:11" x14ac:dyDescent="0.2">
      <c r="K8705"/>
    </row>
    <row r="8706" spans="11:11" x14ac:dyDescent="0.2">
      <c r="K8706"/>
    </row>
    <row r="8707" spans="11:11" x14ac:dyDescent="0.2">
      <c r="K8707"/>
    </row>
    <row r="8708" spans="11:11" x14ac:dyDescent="0.2">
      <c r="K8708"/>
    </row>
    <row r="8709" spans="11:11" x14ac:dyDescent="0.2">
      <c r="K8709"/>
    </row>
    <row r="8710" spans="11:11" x14ac:dyDescent="0.2">
      <c r="K8710"/>
    </row>
    <row r="8711" spans="11:11" x14ac:dyDescent="0.2">
      <c r="K8711"/>
    </row>
    <row r="8712" spans="11:11" x14ac:dyDescent="0.2">
      <c r="K8712"/>
    </row>
    <row r="8713" spans="11:11" x14ac:dyDescent="0.2">
      <c r="K8713"/>
    </row>
    <row r="8714" spans="11:11" x14ac:dyDescent="0.2">
      <c r="K8714"/>
    </row>
    <row r="8715" spans="11:11" x14ac:dyDescent="0.2">
      <c r="K8715"/>
    </row>
    <row r="8716" spans="11:11" x14ac:dyDescent="0.2">
      <c r="K8716"/>
    </row>
    <row r="8717" spans="11:11" x14ac:dyDescent="0.2">
      <c r="K8717"/>
    </row>
    <row r="8718" spans="11:11" x14ac:dyDescent="0.2">
      <c r="K8718"/>
    </row>
    <row r="8719" spans="11:11" x14ac:dyDescent="0.2">
      <c r="K8719"/>
    </row>
    <row r="8720" spans="11:11" x14ac:dyDescent="0.2">
      <c r="K8720"/>
    </row>
    <row r="8721" spans="11:11" x14ac:dyDescent="0.2">
      <c r="K8721"/>
    </row>
    <row r="8722" spans="11:11" x14ac:dyDescent="0.2">
      <c r="K8722"/>
    </row>
    <row r="8723" spans="11:11" x14ac:dyDescent="0.2">
      <c r="K8723"/>
    </row>
    <row r="8724" spans="11:11" x14ac:dyDescent="0.2">
      <c r="K8724"/>
    </row>
    <row r="8725" spans="11:11" x14ac:dyDescent="0.2">
      <c r="K8725"/>
    </row>
    <row r="8726" spans="11:11" x14ac:dyDescent="0.2">
      <c r="K8726"/>
    </row>
    <row r="8727" spans="11:11" x14ac:dyDescent="0.2">
      <c r="K8727"/>
    </row>
    <row r="8728" spans="11:11" x14ac:dyDescent="0.2">
      <c r="K8728"/>
    </row>
    <row r="8729" spans="11:11" x14ac:dyDescent="0.2">
      <c r="K8729"/>
    </row>
    <row r="8730" spans="11:11" x14ac:dyDescent="0.2">
      <c r="K8730"/>
    </row>
    <row r="8731" spans="11:11" x14ac:dyDescent="0.2">
      <c r="K8731"/>
    </row>
    <row r="8732" spans="11:11" x14ac:dyDescent="0.2">
      <c r="K8732"/>
    </row>
    <row r="8733" spans="11:11" x14ac:dyDescent="0.2">
      <c r="K8733"/>
    </row>
    <row r="8734" spans="11:11" x14ac:dyDescent="0.2">
      <c r="K8734"/>
    </row>
    <row r="8735" spans="11:11" x14ac:dyDescent="0.2">
      <c r="K8735"/>
    </row>
    <row r="8736" spans="11:11" x14ac:dyDescent="0.2">
      <c r="K8736"/>
    </row>
    <row r="8737" spans="11:11" x14ac:dyDescent="0.2">
      <c r="K8737"/>
    </row>
    <row r="8738" spans="11:11" x14ac:dyDescent="0.2">
      <c r="K8738"/>
    </row>
    <row r="8739" spans="11:11" x14ac:dyDescent="0.2">
      <c r="K8739"/>
    </row>
    <row r="8740" spans="11:11" x14ac:dyDescent="0.2">
      <c r="K8740"/>
    </row>
    <row r="8741" spans="11:11" x14ac:dyDescent="0.2">
      <c r="K8741"/>
    </row>
    <row r="8742" spans="11:11" x14ac:dyDescent="0.2">
      <c r="K8742"/>
    </row>
    <row r="8743" spans="11:11" x14ac:dyDescent="0.2">
      <c r="K8743"/>
    </row>
    <row r="8744" spans="11:11" x14ac:dyDescent="0.2">
      <c r="K8744"/>
    </row>
    <row r="8745" spans="11:11" x14ac:dyDescent="0.2">
      <c r="K8745"/>
    </row>
    <row r="8746" spans="11:11" x14ac:dyDescent="0.2">
      <c r="K8746"/>
    </row>
    <row r="8747" spans="11:11" x14ac:dyDescent="0.2">
      <c r="K8747"/>
    </row>
    <row r="8748" spans="11:11" x14ac:dyDescent="0.2">
      <c r="K8748"/>
    </row>
    <row r="8749" spans="11:11" x14ac:dyDescent="0.2">
      <c r="K8749"/>
    </row>
    <row r="8750" spans="11:11" x14ac:dyDescent="0.2">
      <c r="K8750"/>
    </row>
    <row r="8751" spans="11:11" x14ac:dyDescent="0.2">
      <c r="K8751"/>
    </row>
    <row r="8752" spans="11:11" x14ac:dyDescent="0.2">
      <c r="K8752"/>
    </row>
    <row r="8753" spans="11:11" x14ac:dyDescent="0.2">
      <c r="K8753"/>
    </row>
    <row r="8754" spans="11:11" x14ac:dyDescent="0.2">
      <c r="K8754"/>
    </row>
    <row r="8755" spans="11:11" x14ac:dyDescent="0.2">
      <c r="K8755"/>
    </row>
    <row r="8756" spans="11:11" x14ac:dyDescent="0.2">
      <c r="K8756"/>
    </row>
    <row r="8757" spans="11:11" x14ac:dyDescent="0.2">
      <c r="K8757"/>
    </row>
    <row r="8758" spans="11:11" x14ac:dyDescent="0.2">
      <c r="K8758"/>
    </row>
    <row r="8759" spans="11:11" x14ac:dyDescent="0.2">
      <c r="K8759"/>
    </row>
    <row r="8760" spans="11:11" x14ac:dyDescent="0.2">
      <c r="K8760"/>
    </row>
    <row r="8761" spans="11:11" x14ac:dyDescent="0.2">
      <c r="K8761"/>
    </row>
    <row r="8762" spans="11:11" x14ac:dyDescent="0.2">
      <c r="K8762"/>
    </row>
    <row r="8763" spans="11:11" x14ac:dyDescent="0.2">
      <c r="K8763"/>
    </row>
    <row r="8764" spans="11:11" x14ac:dyDescent="0.2">
      <c r="K8764"/>
    </row>
    <row r="8765" spans="11:11" x14ac:dyDescent="0.2">
      <c r="K8765"/>
    </row>
    <row r="8766" spans="11:11" x14ac:dyDescent="0.2">
      <c r="K8766"/>
    </row>
    <row r="8767" spans="11:11" x14ac:dyDescent="0.2">
      <c r="K8767"/>
    </row>
    <row r="8768" spans="11:11" x14ac:dyDescent="0.2">
      <c r="K8768"/>
    </row>
    <row r="8769" spans="11:11" x14ac:dyDescent="0.2">
      <c r="K8769"/>
    </row>
    <row r="8770" spans="11:11" x14ac:dyDescent="0.2">
      <c r="K8770"/>
    </row>
    <row r="8771" spans="11:11" x14ac:dyDescent="0.2">
      <c r="K8771"/>
    </row>
    <row r="8772" spans="11:11" x14ac:dyDescent="0.2">
      <c r="K8772"/>
    </row>
    <row r="8773" spans="11:11" x14ac:dyDescent="0.2">
      <c r="K8773"/>
    </row>
    <row r="8774" spans="11:11" x14ac:dyDescent="0.2">
      <c r="K8774"/>
    </row>
    <row r="8775" spans="11:11" x14ac:dyDescent="0.2">
      <c r="K8775"/>
    </row>
    <row r="8776" spans="11:11" x14ac:dyDescent="0.2">
      <c r="K8776"/>
    </row>
    <row r="8777" spans="11:11" x14ac:dyDescent="0.2">
      <c r="K8777"/>
    </row>
    <row r="8778" spans="11:11" x14ac:dyDescent="0.2">
      <c r="K8778"/>
    </row>
    <row r="8779" spans="11:11" x14ac:dyDescent="0.2">
      <c r="K8779"/>
    </row>
    <row r="8780" spans="11:11" x14ac:dyDescent="0.2">
      <c r="K8780"/>
    </row>
    <row r="8781" spans="11:11" x14ac:dyDescent="0.2">
      <c r="K8781"/>
    </row>
    <row r="8782" spans="11:11" x14ac:dyDescent="0.2">
      <c r="K8782"/>
    </row>
    <row r="8783" spans="11:11" x14ac:dyDescent="0.2">
      <c r="K8783"/>
    </row>
    <row r="8784" spans="11:11" x14ac:dyDescent="0.2">
      <c r="K8784"/>
    </row>
    <row r="8785" spans="11:11" x14ac:dyDescent="0.2">
      <c r="K8785"/>
    </row>
    <row r="8786" spans="11:11" x14ac:dyDescent="0.2">
      <c r="K8786"/>
    </row>
    <row r="8787" spans="11:11" x14ac:dyDescent="0.2">
      <c r="K8787"/>
    </row>
    <row r="8788" spans="11:11" x14ac:dyDescent="0.2">
      <c r="K8788"/>
    </row>
    <row r="8789" spans="11:11" x14ac:dyDescent="0.2">
      <c r="K8789"/>
    </row>
    <row r="8790" spans="11:11" x14ac:dyDescent="0.2">
      <c r="K8790"/>
    </row>
    <row r="8791" spans="11:11" x14ac:dyDescent="0.2">
      <c r="K8791"/>
    </row>
    <row r="8792" spans="11:11" x14ac:dyDescent="0.2">
      <c r="K8792"/>
    </row>
    <row r="8793" spans="11:11" x14ac:dyDescent="0.2">
      <c r="K8793"/>
    </row>
    <row r="8794" spans="11:11" x14ac:dyDescent="0.2">
      <c r="K8794"/>
    </row>
    <row r="8795" spans="11:11" x14ac:dyDescent="0.2">
      <c r="K8795"/>
    </row>
    <row r="8796" spans="11:11" x14ac:dyDescent="0.2">
      <c r="K8796"/>
    </row>
    <row r="8797" spans="11:11" x14ac:dyDescent="0.2">
      <c r="K8797"/>
    </row>
    <row r="8798" spans="11:11" x14ac:dyDescent="0.2">
      <c r="K8798"/>
    </row>
    <row r="8799" spans="11:11" x14ac:dyDescent="0.2">
      <c r="K8799"/>
    </row>
    <row r="8800" spans="11:11" x14ac:dyDescent="0.2">
      <c r="K8800"/>
    </row>
    <row r="8801" spans="11:11" x14ac:dyDescent="0.2">
      <c r="K8801"/>
    </row>
    <row r="8802" spans="11:11" x14ac:dyDescent="0.2">
      <c r="K8802"/>
    </row>
    <row r="8803" spans="11:11" x14ac:dyDescent="0.2">
      <c r="K8803"/>
    </row>
    <row r="8804" spans="11:11" x14ac:dyDescent="0.2">
      <c r="K8804"/>
    </row>
    <row r="8805" spans="11:11" x14ac:dyDescent="0.2">
      <c r="K8805"/>
    </row>
    <row r="8806" spans="11:11" x14ac:dyDescent="0.2">
      <c r="K8806"/>
    </row>
    <row r="8807" spans="11:11" x14ac:dyDescent="0.2">
      <c r="K8807"/>
    </row>
    <row r="8808" spans="11:11" x14ac:dyDescent="0.2">
      <c r="K8808"/>
    </row>
    <row r="8809" spans="11:11" x14ac:dyDescent="0.2">
      <c r="K8809"/>
    </row>
    <row r="8810" spans="11:11" x14ac:dyDescent="0.2">
      <c r="K8810"/>
    </row>
    <row r="8811" spans="11:11" x14ac:dyDescent="0.2">
      <c r="K8811"/>
    </row>
    <row r="8812" spans="11:11" x14ac:dyDescent="0.2">
      <c r="K8812"/>
    </row>
    <row r="8813" spans="11:11" x14ac:dyDescent="0.2">
      <c r="K8813"/>
    </row>
    <row r="8814" spans="11:11" x14ac:dyDescent="0.2">
      <c r="K8814"/>
    </row>
    <row r="8815" spans="11:11" x14ac:dyDescent="0.2">
      <c r="K8815"/>
    </row>
    <row r="8816" spans="11:11" x14ac:dyDescent="0.2">
      <c r="K8816"/>
    </row>
    <row r="8817" spans="11:11" x14ac:dyDescent="0.2">
      <c r="K8817"/>
    </row>
    <row r="8818" spans="11:11" x14ac:dyDescent="0.2">
      <c r="K8818"/>
    </row>
    <row r="8819" spans="11:11" x14ac:dyDescent="0.2">
      <c r="K8819"/>
    </row>
    <row r="8820" spans="11:11" x14ac:dyDescent="0.2">
      <c r="K8820"/>
    </row>
    <row r="8821" spans="11:11" x14ac:dyDescent="0.2">
      <c r="K8821"/>
    </row>
    <row r="8822" spans="11:11" x14ac:dyDescent="0.2">
      <c r="K8822"/>
    </row>
    <row r="8823" spans="11:11" x14ac:dyDescent="0.2">
      <c r="K8823"/>
    </row>
    <row r="8824" spans="11:11" x14ac:dyDescent="0.2">
      <c r="K8824"/>
    </row>
    <row r="8825" spans="11:11" x14ac:dyDescent="0.2">
      <c r="K8825"/>
    </row>
    <row r="8826" spans="11:11" x14ac:dyDescent="0.2">
      <c r="K8826"/>
    </row>
    <row r="8827" spans="11:11" x14ac:dyDescent="0.2">
      <c r="K8827"/>
    </row>
    <row r="8828" spans="11:11" x14ac:dyDescent="0.2">
      <c r="K8828"/>
    </row>
    <row r="8829" spans="11:11" x14ac:dyDescent="0.2">
      <c r="K8829"/>
    </row>
    <row r="8830" spans="11:11" x14ac:dyDescent="0.2">
      <c r="K8830"/>
    </row>
    <row r="8831" spans="11:11" x14ac:dyDescent="0.2">
      <c r="K8831"/>
    </row>
    <row r="8832" spans="11:11" x14ac:dyDescent="0.2">
      <c r="K8832"/>
    </row>
    <row r="8833" spans="11:11" x14ac:dyDescent="0.2">
      <c r="K8833"/>
    </row>
    <row r="8834" spans="11:11" x14ac:dyDescent="0.2">
      <c r="K8834"/>
    </row>
    <row r="8835" spans="11:11" x14ac:dyDescent="0.2">
      <c r="K8835"/>
    </row>
    <row r="8836" spans="11:11" x14ac:dyDescent="0.2">
      <c r="K8836"/>
    </row>
    <row r="8837" spans="11:11" x14ac:dyDescent="0.2">
      <c r="K8837"/>
    </row>
    <row r="8838" spans="11:11" x14ac:dyDescent="0.2">
      <c r="K8838"/>
    </row>
    <row r="8839" spans="11:11" x14ac:dyDescent="0.2">
      <c r="K8839"/>
    </row>
    <row r="8840" spans="11:11" x14ac:dyDescent="0.2">
      <c r="K8840"/>
    </row>
    <row r="8841" spans="11:11" x14ac:dyDescent="0.2">
      <c r="K8841"/>
    </row>
    <row r="8842" spans="11:11" x14ac:dyDescent="0.2">
      <c r="K8842"/>
    </row>
    <row r="8843" spans="11:11" x14ac:dyDescent="0.2">
      <c r="K8843"/>
    </row>
    <row r="8844" spans="11:11" x14ac:dyDescent="0.2">
      <c r="K8844"/>
    </row>
    <row r="8845" spans="11:11" x14ac:dyDescent="0.2">
      <c r="K8845"/>
    </row>
    <row r="8846" spans="11:11" x14ac:dyDescent="0.2">
      <c r="K8846"/>
    </row>
    <row r="8847" spans="11:11" x14ac:dyDescent="0.2">
      <c r="K8847"/>
    </row>
    <row r="8848" spans="11:11" x14ac:dyDescent="0.2">
      <c r="K8848"/>
    </row>
    <row r="8849" spans="11:11" x14ac:dyDescent="0.2">
      <c r="K8849"/>
    </row>
    <row r="8850" spans="11:11" x14ac:dyDescent="0.2">
      <c r="K8850"/>
    </row>
    <row r="8851" spans="11:11" x14ac:dyDescent="0.2">
      <c r="K8851"/>
    </row>
    <row r="8852" spans="11:11" x14ac:dyDescent="0.2">
      <c r="K8852"/>
    </row>
    <row r="8853" spans="11:11" x14ac:dyDescent="0.2">
      <c r="K8853"/>
    </row>
    <row r="8854" spans="11:11" x14ac:dyDescent="0.2">
      <c r="K8854"/>
    </row>
    <row r="8855" spans="11:11" x14ac:dyDescent="0.2">
      <c r="K8855"/>
    </row>
    <row r="8856" spans="11:11" x14ac:dyDescent="0.2">
      <c r="K8856"/>
    </row>
    <row r="8857" spans="11:11" x14ac:dyDescent="0.2">
      <c r="K8857"/>
    </row>
    <row r="8858" spans="11:11" x14ac:dyDescent="0.2">
      <c r="K8858"/>
    </row>
    <row r="8859" spans="11:11" x14ac:dyDescent="0.2">
      <c r="K8859"/>
    </row>
    <row r="8860" spans="11:11" x14ac:dyDescent="0.2">
      <c r="K8860"/>
    </row>
    <row r="8861" spans="11:11" x14ac:dyDescent="0.2">
      <c r="K8861"/>
    </row>
    <row r="8862" spans="11:11" x14ac:dyDescent="0.2">
      <c r="K8862"/>
    </row>
    <row r="8863" spans="11:11" x14ac:dyDescent="0.2">
      <c r="K8863"/>
    </row>
    <row r="8864" spans="11:11" x14ac:dyDescent="0.2">
      <c r="K8864"/>
    </row>
    <row r="8865" spans="11:11" x14ac:dyDescent="0.2">
      <c r="K8865"/>
    </row>
    <row r="8866" spans="11:11" x14ac:dyDescent="0.2">
      <c r="K8866"/>
    </row>
    <row r="8867" spans="11:11" x14ac:dyDescent="0.2">
      <c r="K8867"/>
    </row>
    <row r="8868" spans="11:11" x14ac:dyDescent="0.2">
      <c r="K8868"/>
    </row>
    <row r="8869" spans="11:11" x14ac:dyDescent="0.2">
      <c r="K8869"/>
    </row>
    <row r="8870" spans="11:11" x14ac:dyDescent="0.2">
      <c r="K8870"/>
    </row>
    <row r="8871" spans="11:11" x14ac:dyDescent="0.2">
      <c r="K8871"/>
    </row>
    <row r="8872" spans="11:11" x14ac:dyDescent="0.2">
      <c r="K8872"/>
    </row>
    <row r="8873" spans="11:11" x14ac:dyDescent="0.2">
      <c r="K8873"/>
    </row>
    <row r="8874" spans="11:11" x14ac:dyDescent="0.2">
      <c r="K8874"/>
    </row>
    <row r="8875" spans="11:11" x14ac:dyDescent="0.2">
      <c r="K8875"/>
    </row>
    <row r="8876" spans="11:11" x14ac:dyDescent="0.2">
      <c r="K8876"/>
    </row>
    <row r="8877" spans="11:11" x14ac:dyDescent="0.2">
      <c r="K8877"/>
    </row>
    <row r="8878" spans="11:11" x14ac:dyDescent="0.2">
      <c r="K8878"/>
    </row>
    <row r="8879" spans="11:11" x14ac:dyDescent="0.2">
      <c r="K8879"/>
    </row>
    <row r="8880" spans="11:11" x14ac:dyDescent="0.2">
      <c r="K8880"/>
    </row>
    <row r="8881" spans="11:11" x14ac:dyDescent="0.2">
      <c r="K8881"/>
    </row>
    <row r="8882" spans="11:11" x14ac:dyDescent="0.2">
      <c r="K8882"/>
    </row>
    <row r="8883" spans="11:11" x14ac:dyDescent="0.2">
      <c r="K8883"/>
    </row>
    <row r="8884" spans="11:11" x14ac:dyDescent="0.2">
      <c r="K8884"/>
    </row>
    <row r="8885" spans="11:11" x14ac:dyDescent="0.2">
      <c r="K8885"/>
    </row>
    <row r="8886" spans="11:11" x14ac:dyDescent="0.2">
      <c r="K8886"/>
    </row>
    <row r="8887" spans="11:11" x14ac:dyDescent="0.2">
      <c r="K8887"/>
    </row>
    <row r="8888" spans="11:11" x14ac:dyDescent="0.2">
      <c r="K8888"/>
    </row>
    <row r="8889" spans="11:11" x14ac:dyDescent="0.2">
      <c r="K8889"/>
    </row>
    <row r="8890" spans="11:11" x14ac:dyDescent="0.2">
      <c r="K8890"/>
    </row>
    <row r="8891" spans="11:11" x14ac:dyDescent="0.2">
      <c r="K8891"/>
    </row>
    <row r="8892" spans="11:11" x14ac:dyDescent="0.2">
      <c r="K8892"/>
    </row>
    <row r="8893" spans="11:11" x14ac:dyDescent="0.2">
      <c r="K8893"/>
    </row>
    <row r="8894" spans="11:11" x14ac:dyDescent="0.2">
      <c r="K8894"/>
    </row>
    <row r="8895" spans="11:11" x14ac:dyDescent="0.2">
      <c r="K8895"/>
    </row>
    <row r="8896" spans="11:11" x14ac:dyDescent="0.2">
      <c r="K8896"/>
    </row>
    <row r="8897" spans="11:11" x14ac:dyDescent="0.2">
      <c r="K8897"/>
    </row>
    <row r="8898" spans="11:11" x14ac:dyDescent="0.2">
      <c r="K8898"/>
    </row>
    <row r="8899" spans="11:11" x14ac:dyDescent="0.2">
      <c r="K8899"/>
    </row>
    <row r="8900" spans="11:11" x14ac:dyDescent="0.2">
      <c r="K8900"/>
    </row>
    <row r="8901" spans="11:11" x14ac:dyDescent="0.2">
      <c r="K8901"/>
    </row>
    <row r="8902" spans="11:11" x14ac:dyDescent="0.2">
      <c r="K8902"/>
    </row>
    <row r="8903" spans="11:11" x14ac:dyDescent="0.2">
      <c r="K8903"/>
    </row>
    <row r="8904" spans="11:11" x14ac:dyDescent="0.2">
      <c r="K8904"/>
    </row>
    <row r="8905" spans="11:11" x14ac:dyDescent="0.2">
      <c r="K8905"/>
    </row>
    <row r="8906" spans="11:11" x14ac:dyDescent="0.2">
      <c r="K8906"/>
    </row>
    <row r="8907" spans="11:11" x14ac:dyDescent="0.2">
      <c r="K8907"/>
    </row>
    <row r="8908" spans="11:11" x14ac:dyDescent="0.2">
      <c r="K8908"/>
    </row>
    <row r="8909" spans="11:11" x14ac:dyDescent="0.2">
      <c r="K8909"/>
    </row>
    <row r="8910" spans="11:11" x14ac:dyDescent="0.2">
      <c r="K8910"/>
    </row>
    <row r="8911" spans="11:11" x14ac:dyDescent="0.2">
      <c r="K8911"/>
    </row>
    <row r="8912" spans="11:11" x14ac:dyDescent="0.2">
      <c r="K8912"/>
    </row>
    <row r="8913" spans="11:11" x14ac:dyDescent="0.2">
      <c r="K8913"/>
    </row>
    <row r="8914" spans="11:11" x14ac:dyDescent="0.2">
      <c r="K8914"/>
    </row>
    <row r="8915" spans="11:11" x14ac:dyDescent="0.2">
      <c r="K8915"/>
    </row>
    <row r="8916" spans="11:11" x14ac:dyDescent="0.2">
      <c r="K8916"/>
    </row>
    <row r="8917" spans="11:11" x14ac:dyDescent="0.2">
      <c r="K8917"/>
    </row>
    <row r="8918" spans="11:11" x14ac:dyDescent="0.2">
      <c r="K8918"/>
    </row>
    <row r="8919" spans="11:11" x14ac:dyDescent="0.2">
      <c r="K8919"/>
    </row>
    <row r="8920" spans="11:11" x14ac:dyDescent="0.2">
      <c r="K8920"/>
    </row>
    <row r="8921" spans="11:11" x14ac:dyDescent="0.2">
      <c r="K8921"/>
    </row>
    <row r="8922" spans="11:11" x14ac:dyDescent="0.2">
      <c r="K8922"/>
    </row>
    <row r="8923" spans="11:11" x14ac:dyDescent="0.2">
      <c r="K8923"/>
    </row>
    <row r="8924" spans="11:11" x14ac:dyDescent="0.2">
      <c r="K8924"/>
    </row>
    <row r="8925" spans="11:11" x14ac:dyDescent="0.2">
      <c r="K8925"/>
    </row>
    <row r="8926" spans="11:11" x14ac:dyDescent="0.2">
      <c r="K8926"/>
    </row>
    <row r="8927" spans="11:11" x14ac:dyDescent="0.2">
      <c r="K8927"/>
    </row>
    <row r="8928" spans="11:11" x14ac:dyDescent="0.2">
      <c r="K8928"/>
    </row>
    <row r="8929" spans="11:11" x14ac:dyDescent="0.2">
      <c r="K8929"/>
    </row>
    <row r="8930" spans="11:11" x14ac:dyDescent="0.2">
      <c r="K8930"/>
    </row>
    <row r="8931" spans="11:11" x14ac:dyDescent="0.2">
      <c r="K8931"/>
    </row>
    <row r="8932" spans="11:11" x14ac:dyDescent="0.2">
      <c r="K8932"/>
    </row>
    <row r="8933" spans="11:11" x14ac:dyDescent="0.2">
      <c r="K8933"/>
    </row>
    <row r="8934" spans="11:11" x14ac:dyDescent="0.2">
      <c r="K8934"/>
    </row>
    <row r="8935" spans="11:11" x14ac:dyDescent="0.2">
      <c r="K8935"/>
    </row>
    <row r="8936" spans="11:11" x14ac:dyDescent="0.2">
      <c r="K8936"/>
    </row>
    <row r="8937" spans="11:11" x14ac:dyDescent="0.2">
      <c r="K8937"/>
    </row>
    <row r="8938" spans="11:11" x14ac:dyDescent="0.2">
      <c r="K8938"/>
    </row>
    <row r="8939" spans="11:11" x14ac:dyDescent="0.2">
      <c r="K8939"/>
    </row>
    <row r="8940" spans="11:11" x14ac:dyDescent="0.2">
      <c r="K8940"/>
    </row>
    <row r="8941" spans="11:11" x14ac:dyDescent="0.2">
      <c r="K8941"/>
    </row>
    <row r="8942" spans="11:11" x14ac:dyDescent="0.2">
      <c r="K8942"/>
    </row>
    <row r="8943" spans="11:11" x14ac:dyDescent="0.2">
      <c r="K8943"/>
    </row>
    <row r="8944" spans="11:11" x14ac:dyDescent="0.2">
      <c r="K8944"/>
    </row>
    <row r="8945" spans="11:11" x14ac:dyDescent="0.2">
      <c r="K8945"/>
    </row>
    <row r="8946" spans="11:11" x14ac:dyDescent="0.2">
      <c r="K8946"/>
    </row>
    <row r="8947" spans="11:11" x14ac:dyDescent="0.2">
      <c r="K8947"/>
    </row>
    <row r="8948" spans="11:11" x14ac:dyDescent="0.2">
      <c r="K8948"/>
    </row>
    <row r="8949" spans="11:11" x14ac:dyDescent="0.2">
      <c r="K8949"/>
    </row>
    <row r="8950" spans="11:11" x14ac:dyDescent="0.2">
      <c r="K8950"/>
    </row>
    <row r="8951" spans="11:11" x14ac:dyDescent="0.2">
      <c r="K8951"/>
    </row>
    <row r="8952" spans="11:11" x14ac:dyDescent="0.2">
      <c r="K8952"/>
    </row>
    <row r="8953" spans="11:11" x14ac:dyDescent="0.2">
      <c r="K8953"/>
    </row>
    <row r="8954" spans="11:11" x14ac:dyDescent="0.2">
      <c r="K8954"/>
    </row>
    <row r="8955" spans="11:11" x14ac:dyDescent="0.2">
      <c r="K8955"/>
    </row>
    <row r="8956" spans="11:11" x14ac:dyDescent="0.2">
      <c r="K8956"/>
    </row>
    <row r="8957" spans="11:11" x14ac:dyDescent="0.2">
      <c r="K8957"/>
    </row>
    <row r="8958" spans="11:11" x14ac:dyDescent="0.2">
      <c r="K8958"/>
    </row>
    <row r="8959" spans="11:11" x14ac:dyDescent="0.2">
      <c r="K8959"/>
    </row>
    <row r="8960" spans="11:11" x14ac:dyDescent="0.2">
      <c r="K8960"/>
    </row>
    <row r="8961" spans="11:11" x14ac:dyDescent="0.2">
      <c r="K8961"/>
    </row>
    <row r="8962" spans="11:11" x14ac:dyDescent="0.2">
      <c r="K8962"/>
    </row>
    <row r="8963" spans="11:11" x14ac:dyDescent="0.2">
      <c r="K8963"/>
    </row>
    <row r="8964" spans="11:11" x14ac:dyDescent="0.2">
      <c r="K8964"/>
    </row>
    <row r="8965" spans="11:11" x14ac:dyDescent="0.2">
      <c r="K8965"/>
    </row>
    <row r="8966" spans="11:11" x14ac:dyDescent="0.2">
      <c r="K8966"/>
    </row>
    <row r="8967" spans="11:11" x14ac:dyDescent="0.2">
      <c r="K8967"/>
    </row>
    <row r="8968" spans="11:11" x14ac:dyDescent="0.2">
      <c r="K8968"/>
    </row>
    <row r="8969" spans="11:11" x14ac:dyDescent="0.2">
      <c r="K8969"/>
    </row>
    <row r="8970" spans="11:11" x14ac:dyDescent="0.2">
      <c r="K8970"/>
    </row>
    <row r="8971" spans="11:11" x14ac:dyDescent="0.2">
      <c r="K8971"/>
    </row>
    <row r="8972" spans="11:11" x14ac:dyDescent="0.2">
      <c r="K8972"/>
    </row>
    <row r="8973" spans="11:11" x14ac:dyDescent="0.2">
      <c r="K8973"/>
    </row>
    <row r="8974" spans="11:11" x14ac:dyDescent="0.2">
      <c r="K8974"/>
    </row>
    <row r="8975" spans="11:11" x14ac:dyDescent="0.2">
      <c r="K8975"/>
    </row>
    <row r="8976" spans="11:11" x14ac:dyDescent="0.2">
      <c r="K8976"/>
    </row>
    <row r="8977" spans="11:11" x14ac:dyDescent="0.2">
      <c r="K8977"/>
    </row>
    <row r="8978" spans="11:11" x14ac:dyDescent="0.2">
      <c r="K8978"/>
    </row>
    <row r="8979" spans="11:11" x14ac:dyDescent="0.2">
      <c r="K8979"/>
    </row>
    <row r="8980" spans="11:11" x14ac:dyDescent="0.2">
      <c r="K8980"/>
    </row>
    <row r="8981" spans="11:11" x14ac:dyDescent="0.2">
      <c r="K8981"/>
    </row>
    <row r="8982" spans="11:11" x14ac:dyDescent="0.2">
      <c r="K8982"/>
    </row>
    <row r="8983" spans="11:11" x14ac:dyDescent="0.2">
      <c r="K8983"/>
    </row>
    <row r="8984" spans="11:11" x14ac:dyDescent="0.2">
      <c r="K8984"/>
    </row>
    <row r="8985" spans="11:11" x14ac:dyDescent="0.2">
      <c r="K8985"/>
    </row>
    <row r="8986" spans="11:11" x14ac:dyDescent="0.2">
      <c r="K8986"/>
    </row>
    <row r="8987" spans="11:11" x14ac:dyDescent="0.2">
      <c r="K8987"/>
    </row>
    <row r="8988" spans="11:11" x14ac:dyDescent="0.2">
      <c r="K8988"/>
    </row>
    <row r="8989" spans="11:11" x14ac:dyDescent="0.2">
      <c r="K8989"/>
    </row>
    <row r="8990" spans="11:11" x14ac:dyDescent="0.2">
      <c r="K8990"/>
    </row>
    <row r="8991" spans="11:11" x14ac:dyDescent="0.2">
      <c r="K8991"/>
    </row>
    <row r="8992" spans="11:11" x14ac:dyDescent="0.2">
      <c r="K8992"/>
    </row>
    <row r="8993" spans="11:11" x14ac:dyDescent="0.2">
      <c r="K8993"/>
    </row>
    <row r="8994" spans="11:11" x14ac:dyDescent="0.2">
      <c r="K8994"/>
    </row>
    <row r="8995" spans="11:11" x14ac:dyDescent="0.2">
      <c r="K8995"/>
    </row>
    <row r="8996" spans="11:11" x14ac:dyDescent="0.2">
      <c r="K8996"/>
    </row>
    <row r="8997" spans="11:11" x14ac:dyDescent="0.2">
      <c r="K8997"/>
    </row>
    <row r="8998" spans="11:11" x14ac:dyDescent="0.2">
      <c r="K8998"/>
    </row>
    <row r="8999" spans="11:11" x14ac:dyDescent="0.2">
      <c r="K8999"/>
    </row>
    <row r="9000" spans="11:11" x14ac:dyDescent="0.2">
      <c r="K9000"/>
    </row>
    <row r="9001" spans="11:11" x14ac:dyDescent="0.2">
      <c r="K9001"/>
    </row>
    <row r="9002" spans="11:11" x14ac:dyDescent="0.2">
      <c r="K9002"/>
    </row>
    <row r="9003" spans="11:11" x14ac:dyDescent="0.2">
      <c r="K9003"/>
    </row>
    <row r="9004" spans="11:11" x14ac:dyDescent="0.2">
      <c r="K9004"/>
    </row>
    <row r="9005" spans="11:11" x14ac:dyDescent="0.2">
      <c r="K9005"/>
    </row>
    <row r="9006" spans="11:11" x14ac:dyDescent="0.2">
      <c r="K9006"/>
    </row>
    <row r="9007" spans="11:11" x14ac:dyDescent="0.2">
      <c r="K9007"/>
    </row>
    <row r="9008" spans="11:11" x14ac:dyDescent="0.2">
      <c r="K9008"/>
    </row>
    <row r="9009" spans="11:11" x14ac:dyDescent="0.2">
      <c r="K9009"/>
    </row>
    <row r="9010" spans="11:11" x14ac:dyDescent="0.2">
      <c r="K9010"/>
    </row>
    <row r="9011" spans="11:11" x14ac:dyDescent="0.2">
      <c r="K9011"/>
    </row>
    <row r="9012" spans="11:11" x14ac:dyDescent="0.2">
      <c r="K9012"/>
    </row>
    <row r="9013" spans="11:11" x14ac:dyDescent="0.2">
      <c r="K9013"/>
    </row>
    <row r="9014" spans="11:11" x14ac:dyDescent="0.2">
      <c r="K9014"/>
    </row>
    <row r="9015" spans="11:11" x14ac:dyDescent="0.2">
      <c r="K9015"/>
    </row>
    <row r="9016" spans="11:11" x14ac:dyDescent="0.2">
      <c r="K9016"/>
    </row>
    <row r="9017" spans="11:11" x14ac:dyDescent="0.2">
      <c r="K9017"/>
    </row>
    <row r="9018" spans="11:11" x14ac:dyDescent="0.2">
      <c r="K9018"/>
    </row>
    <row r="9019" spans="11:11" x14ac:dyDescent="0.2">
      <c r="K9019"/>
    </row>
    <row r="9020" spans="11:11" x14ac:dyDescent="0.2">
      <c r="K9020"/>
    </row>
    <row r="9021" spans="11:11" x14ac:dyDescent="0.2">
      <c r="K9021"/>
    </row>
    <row r="9022" spans="11:11" x14ac:dyDescent="0.2">
      <c r="K9022"/>
    </row>
    <row r="9023" spans="11:11" x14ac:dyDescent="0.2">
      <c r="K9023"/>
    </row>
    <row r="9024" spans="11:11" x14ac:dyDescent="0.2">
      <c r="K9024"/>
    </row>
    <row r="9025" spans="11:11" x14ac:dyDescent="0.2">
      <c r="K9025"/>
    </row>
    <row r="9026" spans="11:11" x14ac:dyDescent="0.2">
      <c r="K9026"/>
    </row>
    <row r="9027" spans="11:11" x14ac:dyDescent="0.2">
      <c r="K9027"/>
    </row>
    <row r="9028" spans="11:11" x14ac:dyDescent="0.2">
      <c r="K9028"/>
    </row>
    <row r="9029" spans="11:11" x14ac:dyDescent="0.2">
      <c r="K9029"/>
    </row>
    <row r="9030" spans="11:11" x14ac:dyDescent="0.2">
      <c r="K9030"/>
    </row>
    <row r="9031" spans="11:11" x14ac:dyDescent="0.2">
      <c r="K9031"/>
    </row>
    <row r="9032" spans="11:11" x14ac:dyDescent="0.2">
      <c r="K9032"/>
    </row>
    <row r="9033" spans="11:11" x14ac:dyDescent="0.2">
      <c r="K9033"/>
    </row>
    <row r="9034" spans="11:11" x14ac:dyDescent="0.2">
      <c r="K9034"/>
    </row>
    <row r="9035" spans="11:11" x14ac:dyDescent="0.2">
      <c r="K9035"/>
    </row>
    <row r="9036" spans="11:11" x14ac:dyDescent="0.2">
      <c r="K9036"/>
    </row>
    <row r="9037" spans="11:11" x14ac:dyDescent="0.2">
      <c r="K9037"/>
    </row>
    <row r="9038" spans="11:11" x14ac:dyDescent="0.2">
      <c r="K9038"/>
    </row>
    <row r="9039" spans="11:11" x14ac:dyDescent="0.2">
      <c r="K9039"/>
    </row>
    <row r="9040" spans="11:11" x14ac:dyDescent="0.2">
      <c r="K9040"/>
    </row>
    <row r="9041" spans="11:11" x14ac:dyDescent="0.2">
      <c r="K9041"/>
    </row>
    <row r="9042" spans="11:11" x14ac:dyDescent="0.2">
      <c r="K9042"/>
    </row>
    <row r="9043" spans="11:11" x14ac:dyDescent="0.2">
      <c r="K9043"/>
    </row>
    <row r="9044" spans="11:11" x14ac:dyDescent="0.2">
      <c r="K9044"/>
    </row>
    <row r="9045" spans="11:11" x14ac:dyDescent="0.2">
      <c r="K9045"/>
    </row>
    <row r="9046" spans="11:11" x14ac:dyDescent="0.2">
      <c r="K9046"/>
    </row>
    <row r="9047" spans="11:11" x14ac:dyDescent="0.2">
      <c r="K9047"/>
    </row>
    <row r="9048" spans="11:11" x14ac:dyDescent="0.2">
      <c r="K9048"/>
    </row>
    <row r="9049" spans="11:11" x14ac:dyDescent="0.2">
      <c r="K9049"/>
    </row>
    <row r="9050" spans="11:11" x14ac:dyDescent="0.2">
      <c r="K9050"/>
    </row>
    <row r="9051" spans="11:11" x14ac:dyDescent="0.2">
      <c r="K9051"/>
    </row>
    <row r="9052" spans="11:11" x14ac:dyDescent="0.2">
      <c r="K9052"/>
    </row>
    <row r="9053" spans="11:11" x14ac:dyDescent="0.2">
      <c r="K9053"/>
    </row>
    <row r="9054" spans="11:11" x14ac:dyDescent="0.2">
      <c r="K9054"/>
    </row>
    <row r="9055" spans="11:11" x14ac:dyDescent="0.2">
      <c r="K9055"/>
    </row>
    <row r="9056" spans="11:11" x14ac:dyDescent="0.2">
      <c r="K9056"/>
    </row>
    <row r="9057" spans="11:11" x14ac:dyDescent="0.2">
      <c r="K9057"/>
    </row>
    <row r="9058" spans="11:11" x14ac:dyDescent="0.2">
      <c r="K9058"/>
    </row>
    <row r="9059" spans="11:11" x14ac:dyDescent="0.2">
      <c r="K9059"/>
    </row>
    <row r="9060" spans="11:11" x14ac:dyDescent="0.2">
      <c r="K9060"/>
    </row>
    <row r="9061" spans="11:11" x14ac:dyDescent="0.2">
      <c r="K9061"/>
    </row>
    <row r="9062" spans="11:11" x14ac:dyDescent="0.2">
      <c r="K9062"/>
    </row>
    <row r="9063" spans="11:11" x14ac:dyDescent="0.2">
      <c r="K9063"/>
    </row>
    <row r="9064" spans="11:11" x14ac:dyDescent="0.2">
      <c r="K9064"/>
    </row>
    <row r="9065" spans="11:11" x14ac:dyDescent="0.2">
      <c r="K9065"/>
    </row>
    <row r="9066" spans="11:11" x14ac:dyDescent="0.2">
      <c r="K9066"/>
    </row>
    <row r="9067" spans="11:11" x14ac:dyDescent="0.2">
      <c r="K9067"/>
    </row>
    <row r="9068" spans="11:11" x14ac:dyDescent="0.2">
      <c r="K9068"/>
    </row>
    <row r="9069" spans="11:11" x14ac:dyDescent="0.2">
      <c r="K9069"/>
    </row>
    <row r="9070" spans="11:11" x14ac:dyDescent="0.2">
      <c r="K9070"/>
    </row>
    <row r="9071" spans="11:11" x14ac:dyDescent="0.2">
      <c r="K9071"/>
    </row>
    <row r="9072" spans="11:11" x14ac:dyDescent="0.2">
      <c r="K9072"/>
    </row>
    <row r="9073" spans="11:11" x14ac:dyDescent="0.2">
      <c r="K9073"/>
    </row>
    <row r="9074" spans="11:11" x14ac:dyDescent="0.2">
      <c r="K9074"/>
    </row>
    <row r="9075" spans="11:11" x14ac:dyDescent="0.2">
      <c r="K9075"/>
    </row>
    <row r="9076" spans="11:11" x14ac:dyDescent="0.2">
      <c r="K9076"/>
    </row>
    <row r="9077" spans="11:11" x14ac:dyDescent="0.2">
      <c r="K9077"/>
    </row>
    <row r="9078" spans="11:11" x14ac:dyDescent="0.2">
      <c r="K9078"/>
    </row>
    <row r="9079" spans="11:11" x14ac:dyDescent="0.2">
      <c r="K9079"/>
    </row>
    <row r="9080" spans="11:11" x14ac:dyDescent="0.2">
      <c r="K9080"/>
    </row>
    <row r="9081" spans="11:11" x14ac:dyDescent="0.2">
      <c r="K9081"/>
    </row>
    <row r="9082" spans="11:11" x14ac:dyDescent="0.2">
      <c r="K9082"/>
    </row>
    <row r="9083" spans="11:11" x14ac:dyDescent="0.2">
      <c r="K9083"/>
    </row>
    <row r="9084" spans="11:11" x14ac:dyDescent="0.2">
      <c r="K9084"/>
    </row>
    <row r="9085" spans="11:11" x14ac:dyDescent="0.2">
      <c r="K9085"/>
    </row>
    <row r="9086" spans="11:11" x14ac:dyDescent="0.2">
      <c r="K9086"/>
    </row>
    <row r="9087" spans="11:11" x14ac:dyDescent="0.2">
      <c r="K9087"/>
    </row>
    <row r="9088" spans="11:11" x14ac:dyDescent="0.2">
      <c r="K9088"/>
    </row>
    <row r="9089" spans="11:11" x14ac:dyDescent="0.2">
      <c r="K9089"/>
    </row>
    <row r="9090" spans="11:11" x14ac:dyDescent="0.2">
      <c r="K9090"/>
    </row>
    <row r="9091" spans="11:11" x14ac:dyDescent="0.2">
      <c r="K9091"/>
    </row>
    <row r="9092" spans="11:11" x14ac:dyDescent="0.2">
      <c r="K9092"/>
    </row>
    <row r="9093" spans="11:11" x14ac:dyDescent="0.2">
      <c r="K9093"/>
    </row>
    <row r="9094" spans="11:11" x14ac:dyDescent="0.2">
      <c r="K9094"/>
    </row>
    <row r="9095" spans="11:11" x14ac:dyDescent="0.2">
      <c r="K9095"/>
    </row>
    <row r="9096" spans="11:11" x14ac:dyDescent="0.2">
      <c r="K9096"/>
    </row>
    <row r="9097" spans="11:11" x14ac:dyDescent="0.2">
      <c r="K9097"/>
    </row>
    <row r="9098" spans="11:11" x14ac:dyDescent="0.2">
      <c r="K9098"/>
    </row>
    <row r="9099" spans="11:11" x14ac:dyDescent="0.2">
      <c r="K9099"/>
    </row>
    <row r="9100" spans="11:11" x14ac:dyDescent="0.2">
      <c r="K9100"/>
    </row>
    <row r="9101" spans="11:11" x14ac:dyDescent="0.2">
      <c r="K9101"/>
    </row>
    <row r="9102" spans="11:11" x14ac:dyDescent="0.2">
      <c r="K9102"/>
    </row>
    <row r="9103" spans="11:11" x14ac:dyDescent="0.2">
      <c r="K9103"/>
    </row>
    <row r="9104" spans="11:11" x14ac:dyDescent="0.2">
      <c r="K9104"/>
    </row>
    <row r="9105" spans="11:11" x14ac:dyDescent="0.2">
      <c r="K9105"/>
    </row>
    <row r="9106" spans="11:11" x14ac:dyDescent="0.2">
      <c r="K9106"/>
    </row>
    <row r="9107" spans="11:11" x14ac:dyDescent="0.2">
      <c r="K9107"/>
    </row>
    <row r="9108" spans="11:11" x14ac:dyDescent="0.2">
      <c r="K9108"/>
    </row>
    <row r="9109" spans="11:11" x14ac:dyDescent="0.2">
      <c r="K9109"/>
    </row>
    <row r="9110" spans="11:11" x14ac:dyDescent="0.2">
      <c r="K9110"/>
    </row>
    <row r="9111" spans="11:11" x14ac:dyDescent="0.2">
      <c r="K9111"/>
    </row>
    <row r="9112" spans="11:11" x14ac:dyDescent="0.2">
      <c r="K9112"/>
    </row>
    <row r="9113" spans="11:11" x14ac:dyDescent="0.2">
      <c r="K9113"/>
    </row>
    <row r="9114" spans="11:11" x14ac:dyDescent="0.2">
      <c r="K9114"/>
    </row>
    <row r="9115" spans="11:11" x14ac:dyDescent="0.2">
      <c r="K9115"/>
    </row>
    <row r="9116" spans="11:11" x14ac:dyDescent="0.2">
      <c r="K9116"/>
    </row>
    <row r="9117" spans="11:11" x14ac:dyDescent="0.2">
      <c r="K9117"/>
    </row>
    <row r="9118" spans="11:11" x14ac:dyDescent="0.2">
      <c r="K9118"/>
    </row>
    <row r="9119" spans="11:11" x14ac:dyDescent="0.2">
      <c r="K9119"/>
    </row>
    <row r="9120" spans="11:11" x14ac:dyDescent="0.2">
      <c r="K9120"/>
    </row>
    <row r="9121" spans="11:11" x14ac:dyDescent="0.2">
      <c r="K9121"/>
    </row>
    <row r="9122" spans="11:11" x14ac:dyDescent="0.2">
      <c r="K9122"/>
    </row>
    <row r="9123" spans="11:11" x14ac:dyDescent="0.2">
      <c r="K9123"/>
    </row>
    <row r="9124" spans="11:11" x14ac:dyDescent="0.2">
      <c r="K9124"/>
    </row>
    <row r="9125" spans="11:11" x14ac:dyDescent="0.2">
      <c r="K9125"/>
    </row>
    <row r="9126" spans="11:11" x14ac:dyDescent="0.2">
      <c r="K9126"/>
    </row>
    <row r="9127" spans="11:11" x14ac:dyDescent="0.2">
      <c r="K9127"/>
    </row>
    <row r="9128" spans="11:11" x14ac:dyDescent="0.2">
      <c r="K9128"/>
    </row>
    <row r="9129" spans="11:11" x14ac:dyDescent="0.2">
      <c r="K9129"/>
    </row>
    <row r="9130" spans="11:11" x14ac:dyDescent="0.2">
      <c r="K9130"/>
    </row>
    <row r="9131" spans="11:11" x14ac:dyDescent="0.2">
      <c r="K9131"/>
    </row>
    <row r="9132" spans="11:11" x14ac:dyDescent="0.2">
      <c r="K9132"/>
    </row>
    <row r="9133" spans="11:11" x14ac:dyDescent="0.2">
      <c r="K9133"/>
    </row>
    <row r="9134" spans="11:11" x14ac:dyDescent="0.2">
      <c r="K9134"/>
    </row>
    <row r="9135" spans="11:11" x14ac:dyDescent="0.2">
      <c r="K9135"/>
    </row>
    <row r="9136" spans="11:11" x14ac:dyDescent="0.2">
      <c r="K9136"/>
    </row>
    <row r="9137" spans="11:11" x14ac:dyDescent="0.2">
      <c r="K9137"/>
    </row>
    <row r="9138" spans="11:11" x14ac:dyDescent="0.2">
      <c r="K9138"/>
    </row>
    <row r="9139" spans="11:11" x14ac:dyDescent="0.2">
      <c r="K9139"/>
    </row>
    <row r="9140" spans="11:11" x14ac:dyDescent="0.2">
      <c r="K9140"/>
    </row>
    <row r="9141" spans="11:11" x14ac:dyDescent="0.2">
      <c r="K9141"/>
    </row>
    <row r="9142" spans="11:11" x14ac:dyDescent="0.2">
      <c r="K9142"/>
    </row>
    <row r="9143" spans="11:11" x14ac:dyDescent="0.2">
      <c r="K9143"/>
    </row>
    <row r="9144" spans="11:11" x14ac:dyDescent="0.2">
      <c r="K9144"/>
    </row>
    <row r="9145" spans="11:11" x14ac:dyDescent="0.2">
      <c r="K9145"/>
    </row>
    <row r="9146" spans="11:11" x14ac:dyDescent="0.2">
      <c r="K9146"/>
    </row>
    <row r="9147" spans="11:11" x14ac:dyDescent="0.2">
      <c r="K9147"/>
    </row>
    <row r="9148" spans="11:11" x14ac:dyDescent="0.2">
      <c r="K9148"/>
    </row>
    <row r="9149" spans="11:11" x14ac:dyDescent="0.2">
      <c r="K9149"/>
    </row>
    <row r="9150" spans="11:11" x14ac:dyDescent="0.2">
      <c r="K9150"/>
    </row>
    <row r="9151" spans="11:11" x14ac:dyDescent="0.2">
      <c r="K9151"/>
    </row>
    <row r="9152" spans="11:11" x14ac:dyDescent="0.2">
      <c r="K9152"/>
    </row>
    <row r="9153" spans="11:11" x14ac:dyDescent="0.2">
      <c r="K9153"/>
    </row>
    <row r="9154" spans="11:11" x14ac:dyDescent="0.2">
      <c r="K9154"/>
    </row>
    <row r="9155" spans="11:11" x14ac:dyDescent="0.2">
      <c r="K9155"/>
    </row>
    <row r="9156" spans="11:11" x14ac:dyDescent="0.2">
      <c r="K9156"/>
    </row>
    <row r="9157" spans="11:11" x14ac:dyDescent="0.2">
      <c r="K9157"/>
    </row>
    <row r="9158" spans="11:11" x14ac:dyDescent="0.2">
      <c r="K9158"/>
    </row>
    <row r="9159" spans="11:11" x14ac:dyDescent="0.2">
      <c r="K9159"/>
    </row>
    <row r="9160" spans="11:11" x14ac:dyDescent="0.2">
      <c r="K9160"/>
    </row>
    <row r="9161" spans="11:11" x14ac:dyDescent="0.2">
      <c r="K9161"/>
    </row>
    <row r="9162" spans="11:11" x14ac:dyDescent="0.2">
      <c r="K9162"/>
    </row>
    <row r="9163" spans="11:11" x14ac:dyDescent="0.2">
      <c r="K9163"/>
    </row>
    <row r="9164" spans="11:11" x14ac:dyDescent="0.2">
      <c r="K9164"/>
    </row>
    <row r="9165" spans="11:11" x14ac:dyDescent="0.2">
      <c r="K9165"/>
    </row>
    <row r="9166" spans="11:11" x14ac:dyDescent="0.2">
      <c r="K9166"/>
    </row>
    <row r="9167" spans="11:11" x14ac:dyDescent="0.2">
      <c r="K9167"/>
    </row>
    <row r="9168" spans="11:11" x14ac:dyDescent="0.2">
      <c r="K9168"/>
    </row>
    <row r="9169" spans="11:11" x14ac:dyDescent="0.2">
      <c r="K9169"/>
    </row>
    <row r="9170" spans="11:11" x14ac:dyDescent="0.2">
      <c r="K9170"/>
    </row>
    <row r="9171" spans="11:11" x14ac:dyDescent="0.2">
      <c r="K9171"/>
    </row>
    <row r="9172" spans="11:11" x14ac:dyDescent="0.2">
      <c r="K9172"/>
    </row>
    <row r="9173" spans="11:11" x14ac:dyDescent="0.2">
      <c r="K9173"/>
    </row>
    <row r="9174" spans="11:11" x14ac:dyDescent="0.2">
      <c r="K9174"/>
    </row>
    <row r="9175" spans="11:11" x14ac:dyDescent="0.2">
      <c r="K9175"/>
    </row>
    <row r="9176" spans="11:11" x14ac:dyDescent="0.2">
      <c r="K9176"/>
    </row>
    <row r="9177" spans="11:11" x14ac:dyDescent="0.2">
      <c r="K9177"/>
    </row>
    <row r="9178" spans="11:11" x14ac:dyDescent="0.2">
      <c r="K9178"/>
    </row>
    <row r="9179" spans="11:11" x14ac:dyDescent="0.2">
      <c r="K9179"/>
    </row>
    <row r="9180" spans="11:11" x14ac:dyDescent="0.2">
      <c r="K9180"/>
    </row>
    <row r="9181" spans="11:11" x14ac:dyDescent="0.2">
      <c r="K9181"/>
    </row>
    <row r="9182" spans="11:11" x14ac:dyDescent="0.2">
      <c r="K9182"/>
    </row>
    <row r="9183" spans="11:11" x14ac:dyDescent="0.2">
      <c r="K9183"/>
    </row>
    <row r="9184" spans="11:11" x14ac:dyDescent="0.2">
      <c r="K9184"/>
    </row>
    <row r="9185" spans="11:11" x14ac:dyDescent="0.2">
      <c r="K9185"/>
    </row>
    <row r="9186" spans="11:11" x14ac:dyDescent="0.2">
      <c r="K9186"/>
    </row>
    <row r="9187" spans="11:11" x14ac:dyDescent="0.2">
      <c r="K9187"/>
    </row>
    <row r="9188" spans="11:11" x14ac:dyDescent="0.2">
      <c r="K9188"/>
    </row>
    <row r="9189" spans="11:11" x14ac:dyDescent="0.2">
      <c r="K9189"/>
    </row>
    <row r="9190" spans="11:11" x14ac:dyDescent="0.2">
      <c r="K9190"/>
    </row>
    <row r="9191" spans="11:11" x14ac:dyDescent="0.2">
      <c r="K9191"/>
    </row>
    <row r="9192" spans="11:11" x14ac:dyDescent="0.2">
      <c r="K9192"/>
    </row>
    <row r="9193" spans="11:11" x14ac:dyDescent="0.2">
      <c r="K9193"/>
    </row>
    <row r="9194" spans="11:11" x14ac:dyDescent="0.2">
      <c r="K9194"/>
    </row>
    <row r="9195" spans="11:11" x14ac:dyDescent="0.2">
      <c r="K9195"/>
    </row>
    <row r="9196" spans="11:11" x14ac:dyDescent="0.2">
      <c r="K9196"/>
    </row>
    <row r="9197" spans="11:11" x14ac:dyDescent="0.2">
      <c r="K9197"/>
    </row>
    <row r="9198" spans="11:11" x14ac:dyDescent="0.2">
      <c r="K9198"/>
    </row>
    <row r="9199" spans="11:11" x14ac:dyDescent="0.2">
      <c r="K9199"/>
    </row>
    <row r="9200" spans="11:11" x14ac:dyDescent="0.2">
      <c r="K9200"/>
    </row>
    <row r="9201" spans="11:11" x14ac:dyDescent="0.2">
      <c r="K9201"/>
    </row>
    <row r="9202" spans="11:11" x14ac:dyDescent="0.2">
      <c r="K9202"/>
    </row>
    <row r="9203" spans="11:11" x14ac:dyDescent="0.2">
      <c r="K9203"/>
    </row>
    <row r="9204" spans="11:11" x14ac:dyDescent="0.2">
      <c r="K9204"/>
    </row>
    <row r="9205" spans="11:11" x14ac:dyDescent="0.2">
      <c r="K9205"/>
    </row>
    <row r="9206" spans="11:11" x14ac:dyDescent="0.2">
      <c r="K9206"/>
    </row>
    <row r="9207" spans="11:11" x14ac:dyDescent="0.2">
      <c r="K9207"/>
    </row>
    <row r="9208" spans="11:11" x14ac:dyDescent="0.2">
      <c r="K9208"/>
    </row>
    <row r="9209" spans="11:11" x14ac:dyDescent="0.2">
      <c r="K9209"/>
    </row>
    <row r="9210" spans="11:11" x14ac:dyDescent="0.2">
      <c r="K9210"/>
    </row>
    <row r="9211" spans="11:11" x14ac:dyDescent="0.2">
      <c r="K9211"/>
    </row>
    <row r="9212" spans="11:11" x14ac:dyDescent="0.2">
      <c r="K9212"/>
    </row>
    <row r="9213" spans="11:11" x14ac:dyDescent="0.2">
      <c r="K9213"/>
    </row>
    <row r="9214" spans="11:11" x14ac:dyDescent="0.2">
      <c r="K9214"/>
    </row>
    <row r="9215" spans="11:11" x14ac:dyDescent="0.2">
      <c r="K9215"/>
    </row>
    <row r="9216" spans="11:11" x14ac:dyDescent="0.2">
      <c r="K9216"/>
    </row>
    <row r="9217" spans="11:11" x14ac:dyDescent="0.2">
      <c r="K9217"/>
    </row>
    <row r="9218" spans="11:11" x14ac:dyDescent="0.2">
      <c r="K9218"/>
    </row>
    <row r="9219" spans="11:11" x14ac:dyDescent="0.2">
      <c r="K9219"/>
    </row>
    <row r="9220" spans="11:11" x14ac:dyDescent="0.2">
      <c r="K9220"/>
    </row>
    <row r="9221" spans="11:11" x14ac:dyDescent="0.2">
      <c r="K9221"/>
    </row>
    <row r="9222" spans="11:11" x14ac:dyDescent="0.2">
      <c r="K9222"/>
    </row>
    <row r="9223" spans="11:11" x14ac:dyDescent="0.2">
      <c r="K9223"/>
    </row>
    <row r="9224" spans="11:11" x14ac:dyDescent="0.2">
      <c r="K9224"/>
    </row>
    <row r="9225" spans="11:11" x14ac:dyDescent="0.2">
      <c r="K9225"/>
    </row>
    <row r="9226" spans="11:11" x14ac:dyDescent="0.2">
      <c r="K9226"/>
    </row>
    <row r="9227" spans="11:11" x14ac:dyDescent="0.2">
      <c r="K9227"/>
    </row>
    <row r="9228" spans="11:11" x14ac:dyDescent="0.2">
      <c r="K9228"/>
    </row>
    <row r="9229" spans="11:11" x14ac:dyDescent="0.2">
      <c r="K9229"/>
    </row>
    <row r="9230" spans="11:11" x14ac:dyDescent="0.2">
      <c r="K9230"/>
    </row>
    <row r="9231" spans="11:11" x14ac:dyDescent="0.2">
      <c r="K9231"/>
    </row>
    <row r="9232" spans="11:11" x14ac:dyDescent="0.2">
      <c r="K9232"/>
    </row>
    <row r="9233" spans="11:11" x14ac:dyDescent="0.2">
      <c r="K9233"/>
    </row>
    <row r="9234" spans="11:11" x14ac:dyDescent="0.2">
      <c r="K9234"/>
    </row>
    <row r="9235" spans="11:11" x14ac:dyDescent="0.2">
      <c r="K9235"/>
    </row>
    <row r="9236" spans="11:11" x14ac:dyDescent="0.2">
      <c r="K9236"/>
    </row>
    <row r="9237" spans="11:11" x14ac:dyDescent="0.2">
      <c r="K9237"/>
    </row>
    <row r="9238" spans="11:11" x14ac:dyDescent="0.2">
      <c r="K9238"/>
    </row>
    <row r="9239" spans="11:11" x14ac:dyDescent="0.2">
      <c r="K9239"/>
    </row>
    <row r="9240" spans="11:11" x14ac:dyDescent="0.2">
      <c r="K9240"/>
    </row>
    <row r="9241" spans="11:11" x14ac:dyDescent="0.2">
      <c r="K9241"/>
    </row>
    <row r="9242" spans="11:11" x14ac:dyDescent="0.2">
      <c r="K9242"/>
    </row>
    <row r="9243" spans="11:11" x14ac:dyDescent="0.2">
      <c r="K9243"/>
    </row>
    <row r="9244" spans="11:11" x14ac:dyDescent="0.2">
      <c r="K9244"/>
    </row>
    <row r="9245" spans="11:11" x14ac:dyDescent="0.2">
      <c r="K9245"/>
    </row>
    <row r="9246" spans="11:11" x14ac:dyDescent="0.2">
      <c r="K9246"/>
    </row>
    <row r="9247" spans="11:11" x14ac:dyDescent="0.2">
      <c r="K9247"/>
    </row>
    <row r="9248" spans="11:11" x14ac:dyDescent="0.2">
      <c r="K9248"/>
    </row>
    <row r="9249" spans="11:11" x14ac:dyDescent="0.2">
      <c r="K9249"/>
    </row>
    <row r="9250" spans="11:11" x14ac:dyDescent="0.2">
      <c r="K9250"/>
    </row>
    <row r="9251" spans="11:11" x14ac:dyDescent="0.2">
      <c r="K9251"/>
    </row>
    <row r="9252" spans="11:11" x14ac:dyDescent="0.2">
      <c r="K9252"/>
    </row>
    <row r="9253" spans="11:11" x14ac:dyDescent="0.2">
      <c r="K9253"/>
    </row>
    <row r="9254" spans="11:11" x14ac:dyDescent="0.2">
      <c r="K9254"/>
    </row>
    <row r="9255" spans="11:11" x14ac:dyDescent="0.2">
      <c r="K9255"/>
    </row>
    <row r="9256" spans="11:11" x14ac:dyDescent="0.2">
      <c r="K9256"/>
    </row>
    <row r="9257" spans="11:11" x14ac:dyDescent="0.2">
      <c r="K9257"/>
    </row>
    <row r="9258" spans="11:11" x14ac:dyDescent="0.2">
      <c r="K9258"/>
    </row>
    <row r="9259" spans="11:11" x14ac:dyDescent="0.2">
      <c r="K9259"/>
    </row>
    <row r="9260" spans="11:11" x14ac:dyDescent="0.2">
      <c r="K9260"/>
    </row>
    <row r="9261" spans="11:11" x14ac:dyDescent="0.2">
      <c r="K9261"/>
    </row>
    <row r="9262" spans="11:11" x14ac:dyDescent="0.2">
      <c r="K9262"/>
    </row>
    <row r="9263" spans="11:11" x14ac:dyDescent="0.2">
      <c r="K9263"/>
    </row>
    <row r="9264" spans="11:11" x14ac:dyDescent="0.2">
      <c r="K9264"/>
    </row>
    <row r="9265" spans="11:11" x14ac:dyDescent="0.2">
      <c r="K9265"/>
    </row>
    <row r="9266" spans="11:11" x14ac:dyDescent="0.2">
      <c r="K9266"/>
    </row>
    <row r="9267" spans="11:11" x14ac:dyDescent="0.2">
      <c r="K9267"/>
    </row>
    <row r="9268" spans="11:11" x14ac:dyDescent="0.2">
      <c r="K9268"/>
    </row>
    <row r="9269" spans="11:11" x14ac:dyDescent="0.2">
      <c r="K9269"/>
    </row>
    <row r="9270" spans="11:11" x14ac:dyDescent="0.2">
      <c r="K9270"/>
    </row>
    <row r="9271" spans="11:11" x14ac:dyDescent="0.2">
      <c r="K9271"/>
    </row>
    <row r="9272" spans="11:11" x14ac:dyDescent="0.2">
      <c r="K9272"/>
    </row>
    <row r="9273" spans="11:11" x14ac:dyDescent="0.2">
      <c r="K9273"/>
    </row>
    <row r="9274" spans="11:11" x14ac:dyDescent="0.2">
      <c r="K9274"/>
    </row>
    <row r="9275" spans="11:11" x14ac:dyDescent="0.2">
      <c r="K9275"/>
    </row>
    <row r="9276" spans="11:11" x14ac:dyDescent="0.2">
      <c r="K9276"/>
    </row>
    <row r="9277" spans="11:11" x14ac:dyDescent="0.2">
      <c r="K9277"/>
    </row>
    <row r="9278" spans="11:11" x14ac:dyDescent="0.2">
      <c r="K9278"/>
    </row>
    <row r="9279" spans="11:11" x14ac:dyDescent="0.2">
      <c r="K9279"/>
    </row>
    <row r="9280" spans="11:11" x14ac:dyDescent="0.2">
      <c r="K9280"/>
    </row>
    <row r="9281" spans="11:11" x14ac:dyDescent="0.2">
      <c r="K9281"/>
    </row>
    <row r="9282" spans="11:11" x14ac:dyDescent="0.2">
      <c r="K9282"/>
    </row>
    <row r="9283" spans="11:11" x14ac:dyDescent="0.2">
      <c r="K9283"/>
    </row>
    <row r="9284" spans="11:11" x14ac:dyDescent="0.2">
      <c r="K9284"/>
    </row>
    <row r="9285" spans="11:11" x14ac:dyDescent="0.2">
      <c r="K9285"/>
    </row>
    <row r="9286" spans="11:11" x14ac:dyDescent="0.2">
      <c r="K9286"/>
    </row>
    <row r="9287" spans="11:11" x14ac:dyDescent="0.2">
      <c r="K9287"/>
    </row>
    <row r="9288" spans="11:11" x14ac:dyDescent="0.2">
      <c r="K9288"/>
    </row>
    <row r="9289" spans="11:11" x14ac:dyDescent="0.2">
      <c r="K9289"/>
    </row>
    <row r="9290" spans="11:11" x14ac:dyDescent="0.2">
      <c r="K9290"/>
    </row>
    <row r="9291" spans="11:11" x14ac:dyDescent="0.2">
      <c r="K9291"/>
    </row>
    <row r="9292" spans="11:11" x14ac:dyDescent="0.2">
      <c r="K9292"/>
    </row>
    <row r="9293" spans="11:11" x14ac:dyDescent="0.2">
      <c r="K9293"/>
    </row>
    <row r="9294" spans="11:11" x14ac:dyDescent="0.2">
      <c r="K9294"/>
    </row>
    <row r="9295" spans="11:11" x14ac:dyDescent="0.2">
      <c r="K9295"/>
    </row>
    <row r="9296" spans="11:11" x14ac:dyDescent="0.2">
      <c r="K9296"/>
    </row>
    <row r="9297" spans="11:11" x14ac:dyDescent="0.2">
      <c r="K9297"/>
    </row>
    <row r="9298" spans="11:11" x14ac:dyDescent="0.2">
      <c r="K9298"/>
    </row>
    <row r="9299" spans="11:11" x14ac:dyDescent="0.2">
      <c r="K9299"/>
    </row>
    <row r="9300" spans="11:11" x14ac:dyDescent="0.2">
      <c r="K9300"/>
    </row>
    <row r="9301" spans="11:11" x14ac:dyDescent="0.2">
      <c r="K9301"/>
    </row>
    <row r="9302" spans="11:11" x14ac:dyDescent="0.2">
      <c r="K9302"/>
    </row>
    <row r="9303" spans="11:11" x14ac:dyDescent="0.2">
      <c r="K9303"/>
    </row>
    <row r="9304" spans="11:11" x14ac:dyDescent="0.2">
      <c r="K9304"/>
    </row>
    <row r="9305" spans="11:11" x14ac:dyDescent="0.2">
      <c r="K9305"/>
    </row>
    <row r="9306" spans="11:11" x14ac:dyDescent="0.2">
      <c r="K9306"/>
    </row>
    <row r="9307" spans="11:11" x14ac:dyDescent="0.2">
      <c r="K9307"/>
    </row>
    <row r="9308" spans="11:11" x14ac:dyDescent="0.2">
      <c r="K9308"/>
    </row>
    <row r="9309" spans="11:11" x14ac:dyDescent="0.2">
      <c r="K9309"/>
    </row>
    <row r="9310" spans="11:11" x14ac:dyDescent="0.2">
      <c r="K9310"/>
    </row>
    <row r="9311" spans="11:11" x14ac:dyDescent="0.2">
      <c r="K9311"/>
    </row>
    <row r="9312" spans="11:11" x14ac:dyDescent="0.2">
      <c r="K9312"/>
    </row>
    <row r="9313" spans="11:11" x14ac:dyDescent="0.2">
      <c r="K9313"/>
    </row>
    <row r="9314" spans="11:11" x14ac:dyDescent="0.2">
      <c r="K9314"/>
    </row>
    <row r="9315" spans="11:11" x14ac:dyDescent="0.2">
      <c r="K9315"/>
    </row>
    <row r="9316" spans="11:11" x14ac:dyDescent="0.2">
      <c r="K9316"/>
    </row>
    <row r="9317" spans="11:11" x14ac:dyDescent="0.2">
      <c r="K9317"/>
    </row>
    <row r="9318" spans="11:11" x14ac:dyDescent="0.2">
      <c r="K9318"/>
    </row>
    <row r="9319" spans="11:11" x14ac:dyDescent="0.2">
      <c r="K9319"/>
    </row>
    <row r="9320" spans="11:11" x14ac:dyDescent="0.2">
      <c r="K9320"/>
    </row>
    <row r="9321" spans="11:11" x14ac:dyDescent="0.2">
      <c r="K9321"/>
    </row>
    <row r="9322" spans="11:11" x14ac:dyDescent="0.2">
      <c r="K9322"/>
    </row>
    <row r="9323" spans="11:11" x14ac:dyDescent="0.2">
      <c r="K9323"/>
    </row>
    <row r="9324" spans="11:11" x14ac:dyDescent="0.2">
      <c r="K9324"/>
    </row>
    <row r="9325" spans="11:11" x14ac:dyDescent="0.2">
      <c r="K9325"/>
    </row>
    <row r="9326" spans="11:11" x14ac:dyDescent="0.2">
      <c r="K9326"/>
    </row>
    <row r="9327" spans="11:11" x14ac:dyDescent="0.2">
      <c r="K9327"/>
    </row>
    <row r="9328" spans="11:11" x14ac:dyDescent="0.2">
      <c r="K9328"/>
    </row>
    <row r="9329" spans="11:11" x14ac:dyDescent="0.2">
      <c r="K9329"/>
    </row>
    <row r="9330" spans="11:11" x14ac:dyDescent="0.2">
      <c r="K9330"/>
    </row>
    <row r="9331" spans="11:11" x14ac:dyDescent="0.2">
      <c r="K9331"/>
    </row>
    <row r="9332" spans="11:11" x14ac:dyDescent="0.2">
      <c r="K9332"/>
    </row>
    <row r="9333" spans="11:11" x14ac:dyDescent="0.2">
      <c r="K9333"/>
    </row>
    <row r="9334" spans="11:11" x14ac:dyDescent="0.2">
      <c r="K9334"/>
    </row>
    <row r="9335" spans="11:11" x14ac:dyDescent="0.2">
      <c r="K9335"/>
    </row>
    <row r="9336" spans="11:11" x14ac:dyDescent="0.2">
      <c r="K9336"/>
    </row>
    <row r="9337" spans="11:11" x14ac:dyDescent="0.2">
      <c r="K9337"/>
    </row>
    <row r="9338" spans="11:11" x14ac:dyDescent="0.2">
      <c r="K9338"/>
    </row>
    <row r="9339" spans="11:11" x14ac:dyDescent="0.2">
      <c r="K9339"/>
    </row>
    <row r="9340" spans="11:11" x14ac:dyDescent="0.2">
      <c r="K9340"/>
    </row>
    <row r="9341" spans="11:11" x14ac:dyDescent="0.2">
      <c r="K9341"/>
    </row>
    <row r="9342" spans="11:11" x14ac:dyDescent="0.2">
      <c r="K9342"/>
    </row>
    <row r="9343" spans="11:11" x14ac:dyDescent="0.2">
      <c r="K9343"/>
    </row>
    <row r="9344" spans="11:11" x14ac:dyDescent="0.2">
      <c r="K9344"/>
    </row>
    <row r="9345" spans="11:11" x14ac:dyDescent="0.2">
      <c r="K9345"/>
    </row>
    <row r="9346" spans="11:11" x14ac:dyDescent="0.2">
      <c r="K9346"/>
    </row>
    <row r="9347" spans="11:11" x14ac:dyDescent="0.2">
      <c r="K9347"/>
    </row>
    <row r="9348" spans="11:11" x14ac:dyDescent="0.2">
      <c r="K9348"/>
    </row>
    <row r="9349" spans="11:11" x14ac:dyDescent="0.2">
      <c r="K9349"/>
    </row>
    <row r="9350" spans="11:11" x14ac:dyDescent="0.2">
      <c r="K9350"/>
    </row>
    <row r="9351" spans="11:11" x14ac:dyDescent="0.2">
      <c r="K9351"/>
    </row>
    <row r="9352" spans="11:11" x14ac:dyDescent="0.2">
      <c r="K9352"/>
    </row>
    <row r="9353" spans="11:11" x14ac:dyDescent="0.2">
      <c r="K9353"/>
    </row>
    <row r="9354" spans="11:11" x14ac:dyDescent="0.2">
      <c r="K9354"/>
    </row>
    <row r="9355" spans="11:11" x14ac:dyDescent="0.2">
      <c r="K9355"/>
    </row>
    <row r="9356" spans="11:11" x14ac:dyDescent="0.2">
      <c r="K9356"/>
    </row>
    <row r="9357" spans="11:11" x14ac:dyDescent="0.2">
      <c r="K9357"/>
    </row>
    <row r="9358" spans="11:11" x14ac:dyDescent="0.2">
      <c r="K9358"/>
    </row>
    <row r="9359" spans="11:11" x14ac:dyDescent="0.2">
      <c r="K9359"/>
    </row>
    <row r="9360" spans="11:11" x14ac:dyDescent="0.2">
      <c r="K9360"/>
    </row>
    <row r="9361" spans="11:11" x14ac:dyDescent="0.2">
      <c r="K9361"/>
    </row>
    <row r="9362" spans="11:11" x14ac:dyDescent="0.2">
      <c r="K9362"/>
    </row>
    <row r="9363" spans="11:11" x14ac:dyDescent="0.2">
      <c r="K9363"/>
    </row>
    <row r="9364" spans="11:11" x14ac:dyDescent="0.2">
      <c r="K9364"/>
    </row>
    <row r="9365" spans="11:11" x14ac:dyDescent="0.2">
      <c r="K9365"/>
    </row>
    <row r="9366" spans="11:11" x14ac:dyDescent="0.2">
      <c r="K9366"/>
    </row>
    <row r="9367" spans="11:11" x14ac:dyDescent="0.2">
      <c r="K9367"/>
    </row>
    <row r="9368" spans="11:11" x14ac:dyDescent="0.2">
      <c r="K9368"/>
    </row>
    <row r="9369" spans="11:11" x14ac:dyDescent="0.2">
      <c r="K9369"/>
    </row>
    <row r="9370" spans="11:11" x14ac:dyDescent="0.2">
      <c r="K9370"/>
    </row>
    <row r="9371" spans="11:11" x14ac:dyDescent="0.2">
      <c r="K9371"/>
    </row>
    <row r="9372" spans="11:11" x14ac:dyDescent="0.2">
      <c r="K9372"/>
    </row>
    <row r="9373" spans="11:11" x14ac:dyDescent="0.2">
      <c r="K9373"/>
    </row>
    <row r="9374" spans="11:11" x14ac:dyDescent="0.2">
      <c r="K9374"/>
    </row>
    <row r="9375" spans="11:11" x14ac:dyDescent="0.2">
      <c r="K9375"/>
    </row>
    <row r="9376" spans="11:11" x14ac:dyDescent="0.2">
      <c r="K9376"/>
    </row>
    <row r="9377" spans="11:11" x14ac:dyDescent="0.2">
      <c r="K9377"/>
    </row>
    <row r="9378" spans="11:11" x14ac:dyDescent="0.2">
      <c r="K9378"/>
    </row>
    <row r="9379" spans="11:11" x14ac:dyDescent="0.2">
      <c r="K9379"/>
    </row>
    <row r="9380" spans="11:11" x14ac:dyDescent="0.2">
      <c r="K9380"/>
    </row>
    <row r="9381" spans="11:11" x14ac:dyDescent="0.2">
      <c r="K9381"/>
    </row>
    <row r="9382" spans="11:11" x14ac:dyDescent="0.2">
      <c r="K9382"/>
    </row>
    <row r="9383" spans="11:11" x14ac:dyDescent="0.2">
      <c r="K9383"/>
    </row>
    <row r="9384" spans="11:11" x14ac:dyDescent="0.2">
      <c r="K9384"/>
    </row>
    <row r="9385" spans="11:11" x14ac:dyDescent="0.2">
      <c r="K9385"/>
    </row>
    <row r="9386" spans="11:11" x14ac:dyDescent="0.2">
      <c r="K9386"/>
    </row>
    <row r="9387" spans="11:11" x14ac:dyDescent="0.2">
      <c r="K9387"/>
    </row>
    <row r="9388" spans="11:11" x14ac:dyDescent="0.2">
      <c r="K9388"/>
    </row>
    <row r="9389" spans="11:11" x14ac:dyDescent="0.2">
      <c r="K9389"/>
    </row>
    <row r="9390" spans="11:11" x14ac:dyDescent="0.2">
      <c r="K9390"/>
    </row>
    <row r="9391" spans="11:11" x14ac:dyDescent="0.2">
      <c r="K9391"/>
    </row>
    <row r="9392" spans="11:11" x14ac:dyDescent="0.2">
      <c r="K9392"/>
    </row>
    <row r="9393" spans="11:11" x14ac:dyDescent="0.2">
      <c r="K9393"/>
    </row>
    <row r="9394" spans="11:11" x14ac:dyDescent="0.2">
      <c r="K9394"/>
    </row>
    <row r="9395" spans="11:11" x14ac:dyDescent="0.2">
      <c r="K9395"/>
    </row>
    <row r="9396" spans="11:11" x14ac:dyDescent="0.2">
      <c r="K9396"/>
    </row>
    <row r="9397" spans="11:11" x14ac:dyDescent="0.2">
      <c r="K9397"/>
    </row>
    <row r="9398" spans="11:11" x14ac:dyDescent="0.2">
      <c r="K9398"/>
    </row>
    <row r="9399" spans="11:11" x14ac:dyDescent="0.2">
      <c r="K9399"/>
    </row>
    <row r="9400" spans="11:11" x14ac:dyDescent="0.2">
      <c r="K9400"/>
    </row>
    <row r="9401" spans="11:11" x14ac:dyDescent="0.2">
      <c r="K9401"/>
    </row>
    <row r="9402" spans="11:11" x14ac:dyDescent="0.2">
      <c r="K9402"/>
    </row>
    <row r="9403" spans="11:11" x14ac:dyDescent="0.2">
      <c r="K9403"/>
    </row>
    <row r="9404" spans="11:11" x14ac:dyDescent="0.2">
      <c r="K9404"/>
    </row>
    <row r="9405" spans="11:11" x14ac:dyDescent="0.2">
      <c r="K9405"/>
    </row>
    <row r="9406" spans="11:11" x14ac:dyDescent="0.2">
      <c r="K9406"/>
    </row>
    <row r="9407" spans="11:11" x14ac:dyDescent="0.2">
      <c r="K9407"/>
    </row>
    <row r="9408" spans="11:11" x14ac:dyDescent="0.2">
      <c r="K9408"/>
    </row>
    <row r="9409" spans="11:11" x14ac:dyDescent="0.2">
      <c r="K9409"/>
    </row>
    <row r="9410" spans="11:11" x14ac:dyDescent="0.2">
      <c r="K9410"/>
    </row>
    <row r="9411" spans="11:11" x14ac:dyDescent="0.2">
      <c r="K9411"/>
    </row>
    <row r="9412" spans="11:11" x14ac:dyDescent="0.2">
      <c r="K9412"/>
    </row>
    <row r="9413" spans="11:11" x14ac:dyDescent="0.2">
      <c r="K9413"/>
    </row>
    <row r="9414" spans="11:11" x14ac:dyDescent="0.2">
      <c r="K9414"/>
    </row>
    <row r="9415" spans="11:11" x14ac:dyDescent="0.2">
      <c r="K9415"/>
    </row>
    <row r="9416" spans="11:11" x14ac:dyDescent="0.2">
      <c r="K9416"/>
    </row>
    <row r="9417" spans="11:11" x14ac:dyDescent="0.2">
      <c r="K9417"/>
    </row>
    <row r="9418" spans="11:11" x14ac:dyDescent="0.2">
      <c r="K9418"/>
    </row>
    <row r="9419" spans="11:11" x14ac:dyDescent="0.2">
      <c r="K9419"/>
    </row>
    <row r="9420" spans="11:11" x14ac:dyDescent="0.2">
      <c r="K9420"/>
    </row>
    <row r="9421" spans="11:11" x14ac:dyDescent="0.2">
      <c r="K9421"/>
    </row>
    <row r="9422" spans="11:11" x14ac:dyDescent="0.2">
      <c r="K9422"/>
    </row>
    <row r="9423" spans="11:11" x14ac:dyDescent="0.2">
      <c r="K9423"/>
    </row>
    <row r="9424" spans="11:11" x14ac:dyDescent="0.2">
      <c r="K9424"/>
    </row>
    <row r="9425" spans="11:11" x14ac:dyDescent="0.2">
      <c r="K9425"/>
    </row>
    <row r="9426" spans="11:11" x14ac:dyDescent="0.2">
      <c r="K9426"/>
    </row>
    <row r="9427" spans="11:11" x14ac:dyDescent="0.2">
      <c r="K9427"/>
    </row>
    <row r="9428" spans="11:11" x14ac:dyDescent="0.2">
      <c r="K9428"/>
    </row>
    <row r="9429" spans="11:11" x14ac:dyDescent="0.2">
      <c r="K9429"/>
    </row>
    <row r="9430" spans="11:11" x14ac:dyDescent="0.2">
      <c r="K9430"/>
    </row>
    <row r="9431" spans="11:11" x14ac:dyDescent="0.2">
      <c r="K9431"/>
    </row>
    <row r="9432" spans="11:11" x14ac:dyDescent="0.2">
      <c r="K9432"/>
    </row>
    <row r="9433" spans="11:11" x14ac:dyDescent="0.2">
      <c r="K9433"/>
    </row>
    <row r="9434" spans="11:11" x14ac:dyDescent="0.2">
      <c r="K9434"/>
    </row>
    <row r="9435" spans="11:11" x14ac:dyDescent="0.2">
      <c r="K9435"/>
    </row>
    <row r="9436" spans="11:11" x14ac:dyDescent="0.2">
      <c r="K9436"/>
    </row>
    <row r="9437" spans="11:11" x14ac:dyDescent="0.2">
      <c r="K9437"/>
    </row>
    <row r="9438" spans="11:11" x14ac:dyDescent="0.2">
      <c r="K9438"/>
    </row>
    <row r="9439" spans="11:11" x14ac:dyDescent="0.2">
      <c r="K9439"/>
    </row>
    <row r="9440" spans="11:11" x14ac:dyDescent="0.2">
      <c r="K9440"/>
    </row>
    <row r="9441" spans="11:11" x14ac:dyDescent="0.2">
      <c r="K9441"/>
    </row>
    <row r="9442" spans="11:11" x14ac:dyDescent="0.2">
      <c r="K9442"/>
    </row>
    <row r="9443" spans="11:11" x14ac:dyDescent="0.2">
      <c r="K9443"/>
    </row>
    <row r="9444" spans="11:11" x14ac:dyDescent="0.2">
      <c r="K9444"/>
    </row>
    <row r="9445" spans="11:11" x14ac:dyDescent="0.2">
      <c r="K9445"/>
    </row>
    <row r="9446" spans="11:11" x14ac:dyDescent="0.2">
      <c r="K9446"/>
    </row>
    <row r="9447" spans="11:11" x14ac:dyDescent="0.2">
      <c r="K9447"/>
    </row>
    <row r="9448" spans="11:11" x14ac:dyDescent="0.2">
      <c r="K9448"/>
    </row>
    <row r="9449" spans="11:11" x14ac:dyDescent="0.2">
      <c r="K9449"/>
    </row>
    <row r="9450" spans="11:11" x14ac:dyDescent="0.2">
      <c r="K9450"/>
    </row>
    <row r="9451" spans="11:11" x14ac:dyDescent="0.2">
      <c r="K9451"/>
    </row>
    <row r="9452" spans="11:11" x14ac:dyDescent="0.2">
      <c r="K9452"/>
    </row>
    <row r="9453" spans="11:11" x14ac:dyDescent="0.2">
      <c r="K9453"/>
    </row>
    <row r="9454" spans="11:11" x14ac:dyDescent="0.2">
      <c r="K9454"/>
    </row>
    <row r="9455" spans="11:11" x14ac:dyDescent="0.2">
      <c r="K9455"/>
    </row>
    <row r="9456" spans="11:11" x14ac:dyDescent="0.2">
      <c r="K9456"/>
    </row>
    <row r="9457" spans="11:11" x14ac:dyDescent="0.2">
      <c r="K9457"/>
    </row>
    <row r="9458" spans="11:11" x14ac:dyDescent="0.2">
      <c r="K9458"/>
    </row>
    <row r="9459" spans="11:11" x14ac:dyDescent="0.2">
      <c r="K9459"/>
    </row>
    <row r="9460" spans="11:11" x14ac:dyDescent="0.2">
      <c r="K9460"/>
    </row>
    <row r="9461" spans="11:11" x14ac:dyDescent="0.2">
      <c r="K9461"/>
    </row>
    <row r="9462" spans="11:11" x14ac:dyDescent="0.2">
      <c r="K9462"/>
    </row>
    <row r="9463" spans="11:11" x14ac:dyDescent="0.2">
      <c r="K9463"/>
    </row>
    <row r="9464" spans="11:11" x14ac:dyDescent="0.2">
      <c r="K9464"/>
    </row>
    <row r="9465" spans="11:11" x14ac:dyDescent="0.2">
      <c r="K9465"/>
    </row>
    <row r="9466" spans="11:11" x14ac:dyDescent="0.2">
      <c r="K9466"/>
    </row>
    <row r="9467" spans="11:11" x14ac:dyDescent="0.2">
      <c r="K9467"/>
    </row>
    <row r="9468" spans="11:11" x14ac:dyDescent="0.2">
      <c r="K9468"/>
    </row>
    <row r="9469" spans="11:11" x14ac:dyDescent="0.2">
      <c r="K9469"/>
    </row>
    <row r="9470" spans="11:11" x14ac:dyDescent="0.2">
      <c r="K9470"/>
    </row>
    <row r="9471" spans="11:11" x14ac:dyDescent="0.2">
      <c r="K9471"/>
    </row>
    <row r="9472" spans="11:11" x14ac:dyDescent="0.2">
      <c r="K9472"/>
    </row>
    <row r="9473" spans="11:11" x14ac:dyDescent="0.2">
      <c r="K9473"/>
    </row>
    <row r="9474" spans="11:11" x14ac:dyDescent="0.2">
      <c r="K9474"/>
    </row>
    <row r="9475" spans="11:11" x14ac:dyDescent="0.2">
      <c r="K9475"/>
    </row>
    <row r="9476" spans="11:11" x14ac:dyDescent="0.2">
      <c r="K9476"/>
    </row>
    <row r="9477" spans="11:11" x14ac:dyDescent="0.2">
      <c r="K9477"/>
    </row>
    <row r="9478" spans="11:11" x14ac:dyDescent="0.2">
      <c r="K9478"/>
    </row>
    <row r="9479" spans="11:11" x14ac:dyDescent="0.2">
      <c r="K9479"/>
    </row>
    <row r="9480" spans="11:11" x14ac:dyDescent="0.2">
      <c r="K9480"/>
    </row>
    <row r="9481" spans="11:11" x14ac:dyDescent="0.2">
      <c r="K9481"/>
    </row>
    <row r="9482" spans="11:11" x14ac:dyDescent="0.2">
      <c r="K9482"/>
    </row>
    <row r="9483" spans="11:11" x14ac:dyDescent="0.2">
      <c r="K9483"/>
    </row>
    <row r="9484" spans="11:11" x14ac:dyDescent="0.2">
      <c r="K9484"/>
    </row>
    <row r="9485" spans="11:11" x14ac:dyDescent="0.2">
      <c r="K9485"/>
    </row>
    <row r="9486" spans="11:11" x14ac:dyDescent="0.2">
      <c r="K9486"/>
    </row>
    <row r="9487" spans="11:11" x14ac:dyDescent="0.2">
      <c r="K9487"/>
    </row>
    <row r="9488" spans="11:11" x14ac:dyDescent="0.2">
      <c r="K9488"/>
    </row>
    <row r="9489" spans="11:11" x14ac:dyDescent="0.2">
      <c r="K9489"/>
    </row>
    <row r="9490" spans="11:11" x14ac:dyDescent="0.2">
      <c r="K9490"/>
    </row>
    <row r="9491" spans="11:11" x14ac:dyDescent="0.2">
      <c r="K9491"/>
    </row>
    <row r="9492" spans="11:11" x14ac:dyDescent="0.2">
      <c r="K9492"/>
    </row>
    <row r="9493" spans="11:11" x14ac:dyDescent="0.2">
      <c r="K9493"/>
    </row>
    <row r="9494" spans="11:11" x14ac:dyDescent="0.2">
      <c r="K9494"/>
    </row>
    <row r="9495" spans="11:11" x14ac:dyDescent="0.2">
      <c r="K9495"/>
    </row>
    <row r="9496" spans="11:11" x14ac:dyDescent="0.2">
      <c r="K9496"/>
    </row>
    <row r="9497" spans="11:11" x14ac:dyDescent="0.2">
      <c r="K9497"/>
    </row>
    <row r="9498" spans="11:11" x14ac:dyDescent="0.2">
      <c r="K9498"/>
    </row>
    <row r="9499" spans="11:11" x14ac:dyDescent="0.2">
      <c r="K9499"/>
    </row>
    <row r="9500" spans="11:11" x14ac:dyDescent="0.2">
      <c r="K9500"/>
    </row>
    <row r="9501" spans="11:11" x14ac:dyDescent="0.2">
      <c r="K9501"/>
    </row>
    <row r="9502" spans="11:11" x14ac:dyDescent="0.2">
      <c r="K9502"/>
    </row>
    <row r="9503" spans="11:11" x14ac:dyDescent="0.2">
      <c r="K9503"/>
    </row>
    <row r="9504" spans="11:11" x14ac:dyDescent="0.2">
      <c r="K9504"/>
    </row>
    <row r="9505" spans="11:11" x14ac:dyDescent="0.2">
      <c r="K9505"/>
    </row>
    <row r="9506" spans="11:11" x14ac:dyDescent="0.2">
      <c r="K9506"/>
    </row>
    <row r="9507" spans="11:11" x14ac:dyDescent="0.2">
      <c r="K9507"/>
    </row>
    <row r="9508" spans="11:11" x14ac:dyDescent="0.2">
      <c r="K9508"/>
    </row>
    <row r="9509" spans="11:11" x14ac:dyDescent="0.2">
      <c r="K9509"/>
    </row>
    <row r="9510" spans="11:11" x14ac:dyDescent="0.2">
      <c r="K9510"/>
    </row>
    <row r="9511" spans="11:11" x14ac:dyDescent="0.2">
      <c r="K9511"/>
    </row>
    <row r="9512" spans="11:11" x14ac:dyDescent="0.2">
      <c r="K9512"/>
    </row>
    <row r="9513" spans="11:11" x14ac:dyDescent="0.2">
      <c r="K9513"/>
    </row>
    <row r="9514" spans="11:11" x14ac:dyDescent="0.2">
      <c r="K9514"/>
    </row>
    <row r="9515" spans="11:11" x14ac:dyDescent="0.2">
      <c r="K9515"/>
    </row>
    <row r="9516" spans="11:11" x14ac:dyDescent="0.2">
      <c r="K9516"/>
    </row>
    <row r="9517" spans="11:11" x14ac:dyDescent="0.2">
      <c r="K9517"/>
    </row>
    <row r="9518" spans="11:11" x14ac:dyDescent="0.2">
      <c r="K9518"/>
    </row>
    <row r="9519" spans="11:11" x14ac:dyDescent="0.2">
      <c r="K9519"/>
    </row>
    <row r="9520" spans="11:11" x14ac:dyDescent="0.2">
      <c r="K9520"/>
    </row>
    <row r="9521" spans="11:11" x14ac:dyDescent="0.2">
      <c r="K9521"/>
    </row>
    <row r="9522" spans="11:11" x14ac:dyDescent="0.2">
      <c r="K9522"/>
    </row>
    <row r="9523" spans="11:11" x14ac:dyDescent="0.2">
      <c r="K9523"/>
    </row>
    <row r="9524" spans="11:11" x14ac:dyDescent="0.2">
      <c r="K9524"/>
    </row>
    <row r="9525" spans="11:11" x14ac:dyDescent="0.2">
      <c r="K9525"/>
    </row>
    <row r="9526" spans="11:11" x14ac:dyDescent="0.2">
      <c r="K9526"/>
    </row>
    <row r="9527" spans="11:11" x14ac:dyDescent="0.2">
      <c r="K9527"/>
    </row>
    <row r="9528" spans="11:11" x14ac:dyDescent="0.2">
      <c r="K9528"/>
    </row>
    <row r="9529" spans="11:11" x14ac:dyDescent="0.2">
      <c r="K9529"/>
    </row>
    <row r="9530" spans="11:11" x14ac:dyDescent="0.2">
      <c r="K9530"/>
    </row>
    <row r="9531" spans="11:11" x14ac:dyDescent="0.2">
      <c r="K9531"/>
    </row>
    <row r="9532" spans="11:11" x14ac:dyDescent="0.2">
      <c r="K9532"/>
    </row>
    <row r="9533" spans="11:11" x14ac:dyDescent="0.2">
      <c r="K9533"/>
    </row>
    <row r="9534" spans="11:11" x14ac:dyDescent="0.2">
      <c r="K9534"/>
    </row>
    <row r="9535" spans="11:11" x14ac:dyDescent="0.2">
      <c r="K9535"/>
    </row>
    <row r="9536" spans="11:11" x14ac:dyDescent="0.2">
      <c r="K9536"/>
    </row>
    <row r="9537" spans="11:11" x14ac:dyDescent="0.2">
      <c r="K9537"/>
    </row>
    <row r="9538" spans="11:11" x14ac:dyDescent="0.2">
      <c r="K9538"/>
    </row>
    <row r="9539" spans="11:11" x14ac:dyDescent="0.2">
      <c r="K9539"/>
    </row>
    <row r="9540" spans="11:11" x14ac:dyDescent="0.2">
      <c r="K9540"/>
    </row>
    <row r="9541" spans="11:11" x14ac:dyDescent="0.2">
      <c r="K9541"/>
    </row>
    <row r="9542" spans="11:11" x14ac:dyDescent="0.2">
      <c r="K9542"/>
    </row>
    <row r="9543" spans="11:11" x14ac:dyDescent="0.2">
      <c r="K9543"/>
    </row>
    <row r="9544" spans="11:11" x14ac:dyDescent="0.2">
      <c r="K9544"/>
    </row>
    <row r="9545" spans="11:11" x14ac:dyDescent="0.2">
      <c r="K9545"/>
    </row>
    <row r="9546" spans="11:11" x14ac:dyDescent="0.2">
      <c r="K9546"/>
    </row>
    <row r="9547" spans="11:11" x14ac:dyDescent="0.2">
      <c r="K9547"/>
    </row>
    <row r="9548" spans="11:11" x14ac:dyDescent="0.2">
      <c r="K9548"/>
    </row>
    <row r="9549" spans="11:11" x14ac:dyDescent="0.2">
      <c r="K9549"/>
    </row>
    <row r="9550" spans="11:11" x14ac:dyDescent="0.2">
      <c r="K9550"/>
    </row>
    <row r="9551" spans="11:11" x14ac:dyDescent="0.2">
      <c r="K9551"/>
    </row>
    <row r="9552" spans="11:11" x14ac:dyDescent="0.2">
      <c r="K9552"/>
    </row>
    <row r="9553" spans="11:11" x14ac:dyDescent="0.2">
      <c r="K9553"/>
    </row>
    <row r="9554" spans="11:11" x14ac:dyDescent="0.2">
      <c r="K9554"/>
    </row>
    <row r="9555" spans="11:11" x14ac:dyDescent="0.2">
      <c r="K9555"/>
    </row>
    <row r="9556" spans="11:11" x14ac:dyDescent="0.2">
      <c r="K9556"/>
    </row>
    <row r="9557" spans="11:11" x14ac:dyDescent="0.2">
      <c r="K9557"/>
    </row>
    <row r="9558" spans="11:11" x14ac:dyDescent="0.2">
      <c r="K9558"/>
    </row>
    <row r="9559" spans="11:11" x14ac:dyDescent="0.2">
      <c r="K9559"/>
    </row>
    <row r="9560" spans="11:11" x14ac:dyDescent="0.2">
      <c r="K9560"/>
    </row>
    <row r="9561" spans="11:11" x14ac:dyDescent="0.2">
      <c r="K9561"/>
    </row>
    <row r="9562" spans="11:11" x14ac:dyDescent="0.2">
      <c r="K9562"/>
    </row>
    <row r="9563" spans="11:11" x14ac:dyDescent="0.2">
      <c r="K9563"/>
    </row>
    <row r="9564" spans="11:11" x14ac:dyDescent="0.2">
      <c r="K9564"/>
    </row>
    <row r="9565" spans="11:11" x14ac:dyDescent="0.2">
      <c r="K9565"/>
    </row>
    <row r="9566" spans="11:11" x14ac:dyDescent="0.2">
      <c r="K9566"/>
    </row>
    <row r="9567" spans="11:11" x14ac:dyDescent="0.2">
      <c r="K9567"/>
    </row>
    <row r="9568" spans="11:11" x14ac:dyDescent="0.2">
      <c r="K9568"/>
    </row>
    <row r="9569" spans="11:11" x14ac:dyDescent="0.2">
      <c r="K9569"/>
    </row>
    <row r="9570" spans="11:11" x14ac:dyDescent="0.2">
      <c r="K9570"/>
    </row>
    <row r="9571" spans="11:11" x14ac:dyDescent="0.2">
      <c r="K9571"/>
    </row>
    <row r="9572" spans="11:11" x14ac:dyDescent="0.2">
      <c r="K9572"/>
    </row>
    <row r="9573" spans="11:11" x14ac:dyDescent="0.2">
      <c r="K9573"/>
    </row>
    <row r="9574" spans="11:11" x14ac:dyDescent="0.2">
      <c r="K9574"/>
    </row>
    <row r="9575" spans="11:11" x14ac:dyDescent="0.2">
      <c r="K9575"/>
    </row>
    <row r="9576" spans="11:11" x14ac:dyDescent="0.2">
      <c r="K9576"/>
    </row>
    <row r="9577" spans="11:11" x14ac:dyDescent="0.2">
      <c r="K9577"/>
    </row>
    <row r="9578" spans="11:11" x14ac:dyDescent="0.2">
      <c r="K9578"/>
    </row>
    <row r="9579" spans="11:11" x14ac:dyDescent="0.2">
      <c r="K9579"/>
    </row>
    <row r="9580" spans="11:11" x14ac:dyDescent="0.2">
      <c r="K9580"/>
    </row>
    <row r="9581" spans="11:11" x14ac:dyDescent="0.2">
      <c r="K9581"/>
    </row>
    <row r="9582" spans="11:11" x14ac:dyDescent="0.2">
      <c r="K9582"/>
    </row>
    <row r="9583" spans="11:11" x14ac:dyDescent="0.2">
      <c r="K9583"/>
    </row>
    <row r="9584" spans="11:11" x14ac:dyDescent="0.2">
      <c r="K9584"/>
    </row>
    <row r="9585" spans="11:11" x14ac:dyDescent="0.2">
      <c r="K9585"/>
    </row>
    <row r="9586" spans="11:11" x14ac:dyDescent="0.2">
      <c r="K9586"/>
    </row>
    <row r="9587" spans="11:11" x14ac:dyDescent="0.2">
      <c r="K9587"/>
    </row>
    <row r="9588" spans="11:11" x14ac:dyDescent="0.2">
      <c r="K9588"/>
    </row>
    <row r="9589" spans="11:11" x14ac:dyDescent="0.2">
      <c r="K9589"/>
    </row>
    <row r="9590" spans="11:11" x14ac:dyDescent="0.2">
      <c r="K9590"/>
    </row>
    <row r="9591" spans="11:11" x14ac:dyDescent="0.2">
      <c r="K9591"/>
    </row>
    <row r="9592" spans="11:11" x14ac:dyDescent="0.2">
      <c r="K9592"/>
    </row>
    <row r="9593" spans="11:11" x14ac:dyDescent="0.2">
      <c r="K9593"/>
    </row>
    <row r="9594" spans="11:11" x14ac:dyDescent="0.2">
      <c r="K9594"/>
    </row>
    <row r="9595" spans="11:11" x14ac:dyDescent="0.2">
      <c r="K9595"/>
    </row>
    <row r="9596" spans="11:11" x14ac:dyDescent="0.2">
      <c r="K9596"/>
    </row>
    <row r="9597" spans="11:11" x14ac:dyDescent="0.2">
      <c r="K9597"/>
    </row>
    <row r="9598" spans="11:11" x14ac:dyDescent="0.2">
      <c r="K9598"/>
    </row>
    <row r="9599" spans="11:11" x14ac:dyDescent="0.2">
      <c r="K9599"/>
    </row>
    <row r="9600" spans="11:11" x14ac:dyDescent="0.2">
      <c r="K9600"/>
    </row>
    <row r="9601" spans="11:11" x14ac:dyDescent="0.2">
      <c r="K9601"/>
    </row>
    <row r="9602" spans="11:11" x14ac:dyDescent="0.2">
      <c r="K9602"/>
    </row>
    <row r="9603" spans="11:11" x14ac:dyDescent="0.2">
      <c r="K9603"/>
    </row>
    <row r="9604" spans="11:11" x14ac:dyDescent="0.2">
      <c r="K9604"/>
    </row>
    <row r="9605" spans="11:11" x14ac:dyDescent="0.2">
      <c r="K9605"/>
    </row>
    <row r="9606" spans="11:11" x14ac:dyDescent="0.2">
      <c r="K9606"/>
    </row>
    <row r="9607" spans="11:11" x14ac:dyDescent="0.2">
      <c r="K9607"/>
    </row>
    <row r="9608" spans="11:11" x14ac:dyDescent="0.2">
      <c r="K9608"/>
    </row>
    <row r="9609" spans="11:11" x14ac:dyDescent="0.2">
      <c r="K9609"/>
    </row>
    <row r="9610" spans="11:11" x14ac:dyDescent="0.2">
      <c r="K9610"/>
    </row>
    <row r="9611" spans="11:11" x14ac:dyDescent="0.2">
      <c r="K9611"/>
    </row>
    <row r="9612" spans="11:11" x14ac:dyDescent="0.2">
      <c r="K9612"/>
    </row>
    <row r="9613" spans="11:11" x14ac:dyDescent="0.2">
      <c r="K9613"/>
    </row>
    <row r="9614" spans="11:11" x14ac:dyDescent="0.2">
      <c r="K9614"/>
    </row>
    <row r="9615" spans="11:11" x14ac:dyDescent="0.2">
      <c r="K9615"/>
    </row>
    <row r="9616" spans="11:11" x14ac:dyDescent="0.2">
      <c r="K9616"/>
    </row>
    <row r="9617" spans="11:11" x14ac:dyDescent="0.2">
      <c r="K9617"/>
    </row>
    <row r="9618" spans="11:11" x14ac:dyDescent="0.2">
      <c r="K9618"/>
    </row>
    <row r="9619" spans="11:11" x14ac:dyDescent="0.2">
      <c r="K9619"/>
    </row>
    <row r="9620" spans="11:11" x14ac:dyDescent="0.2">
      <c r="K9620"/>
    </row>
    <row r="9621" spans="11:11" x14ac:dyDescent="0.2">
      <c r="K9621"/>
    </row>
    <row r="9622" spans="11:11" x14ac:dyDescent="0.2">
      <c r="K9622"/>
    </row>
    <row r="9623" spans="11:11" x14ac:dyDescent="0.2">
      <c r="K9623"/>
    </row>
    <row r="9624" spans="11:11" x14ac:dyDescent="0.2">
      <c r="K9624"/>
    </row>
    <row r="9625" spans="11:11" x14ac:dyDescent="0.2">
      <c r="K9625"/>
    </row>
    <row r="9626" spans="11:11" x14ac:dyDescent="0.2">
      <c r="K9626"/>
    </row>
    <row r="9627" spans="11:11" x14ac:dyDescent="0.2">
      <c r="K9627"/>
    </row>
    <row r="9628" spans="11:11" x14ac:dyDescent="0.2">
      <c r="K9628"/>
    </row>
    <row r="9629" spans="11:11" x14ac:dyDescent="0.2">
      <c r="K9629"/>
    </row>
    <row r="9630" spans="11:11" x14ac:dyDescent="0.2">
      <c r="K9630"/>
    </row>
    <row r="9631" spans="11:11" x14ac:dyDescent="0.2">
      <c r="K9631"/>
    </row>
    <row r="9632" spans="11:11" x14ac:dyDescent="0.2">
      <c r="K9632"/>
    </row>
    <row r="9633" spans="11:11" x14ac:dyDescent="0.2">
      <c r="K9633"/>
    </row>
    <row r="9634" spans="11:11" x14ac:dyDescent="0.2">
      <c r="K9634"/>
    </row>
    <row r="9635" spans="11:11" x14ac:dyDescent="0.2">
      <c r="K9635"/>
    </row>
    <row r="9636" spans="11:11" x14ac:dyDescent="0.2">
      <c r="K9636"/>
    </row>
    <row r="9637" spans="11:11" x14ac:dyDescent="0.2">
      <c r="K9637"/>
    </row>
    <row r="9638" spans="11:11" x14ac:dyDescent="0.2">
      <c r="K9638"/>
    </row>
    <row r="9639" spans="11:11" x14ac:dyDescent="0.2">
      <c r="K9639"/>
    </row>
    <row r="9640" spans="11:11" x14ac:dyDescent="0.2">
      <c r="K9640"/>
    </row>
    <row r="9641" spans="11:11" x14ac:dyDescent="0.2">
      <c r="K9641"/>
    </row>
    <row r="9642" spans="11:11" x14ac:dyDescent="0.2">
      <c r="K9642"/>
    </row>
    <row r="9643" spans="11:11" x14ac:dyDescent="0.2">
      <c r="K9643"/>
    </row>
    <row r="9644" spans="11:11" x14ac:dyDescent="0.2">
      <c r="K9644"/>
    </row>
    <row r="9645" spans="11:11" x14ac:dyDescent="0.2">
      <c r="K9645"/>
    </row>
    <row r="9646" spans="11:11" x14ac:dyDescent="0.2">
      <c r="K9646"/>
    </row>
    <row r="9647" spans="11:11" x14ac:dyDescent="0.2">
      <c r="K9647"/>
    </row>
    <row r="9648" spans="11:11" x14ac:dyDescent="0.2">
      <c r="K9648"/>
    </row>
    <row r="9649" spans="11:11" x14ac:dyDescent="0.2">
      <c r="K9649"/>
    </row>
    <row r="9650" spans="11:11" x14ac:dyDescent="0.2">
      <c r="K9650"/>
    </row>
    <row r="9651" spans="11:11" x14ac:dyDescent="0.2">
      <c r="K9651"/>
    </row>
    <row r="9652" spans="11:11" x14ac:dyDescent="0.2">
      <c r="K9652"/>
    </row>
    <row r="9653" spans="11:11" x14ac:dyDescent="0.2">
      <c r="K9653"/>
    </row>
    <row r="9654" spans="11:11" x14ac:dyDescent="0.2">
      <c r="K9654"/>
    </row>
    <row r="9655" spans="11:11" x14ac:dyDescent="0.2">
      <c r="K9655"/>
    </row>
    <row r="9656" spans="11:11" x14ac:dyDescent="0.2">
      <c r="K9656"/>
    </row>
    <row r="9657" spans="11:11" x14ac:dyDescent="0.2">
      <c r="K9657"/>
    </row>
    <row r="9658" spans="11:11" x14ac:dyDescent="0.2">
      <c r="K9658"/>
    </row>
    <row r="9659" spans="11:11" x14ac:dyDescent="0.2">
      <c r="K9659"/>
    </row>
    <row r="9660" spans="11:11" x14ac:dyDescent="0.2">
      <c r="K9660"/>
    </row>
    <row r="9661" spans="11:11" x14ac:dyDescent="0.2">
      <c r="K9661"/>
    </row>
    <row r="9662" spans="11:11" x14ac:dyDescent="0.2">
      <c r="K9662"/>
    </row>
    <row r="9663" spans="11:11" x14ac:dyDescent="0.2">
      <c r="K9663"/>
    </row>
    <row r="9664" spans="11:11" x14ac:dyDescent="0.2">
      <c r="K9664"/>
    </row>
    <row r="9665" spans="11:11" x14ac:dyDescent="0.2">
      <c r="K9665"/>
    </row>
    <row r="9666" spans="11:11" x14ac:dyDescent="0.2">
      <c r="K9666"/>
    </row>
    <row r="9667" spans="11:11" x14ac:dyDescent="0.2">
      <c r="K9667"/>
    </row>
    <row r="9668" spans="11:11" x14ac:dyDescent="0.2">
      <c r="K9668"/>
    </row>
    <row r="9669" spans="11:11" x14ac:dyDescent="0.2">
      <c r="K9669"/>
    </row>
    <row r="9670" spans="11:11" x14ac:dyDescent="0.2">
      <c r="K9670"/>
    </row>
    <row r="9671" spans="11:11" x14ac:dyDescent="0.2">
      <c r="K9671"/>
    </row>
    <row r="9672" spans="11:11" x14ac:dyDescent="0.2">
      <c r="K9672"/>
    </row>
    <row r="9673" spans="11:11" x14ac:dyDescent="0.2">
      <c r="K9673"/>
    </row>
    <row r="9674" spans="11:11" x14ac:dyDescent="0.2">
      <c r="K9674"/>
    </row>
    <row r="9675" spans="11:11" x14ac:dyDescent="0.2">
      <c r="K9675"/>
    </row>
    <row r="9676" spans="11:11" x14ac:dyDescent="0.2">
      <c r="K9676"/>
    </row>
    <row r="9677" spans="11:11" x14ac:dyDescent="0.2">
      <c r="K9677"/>
    </row>
    <row r="9678" spans="11:11" x14ac:dyDescent="0.2">
      <c r="K9678"/>
    </row>
    <row r="9679" spans="11:11" x14ac:dyDescent="0.2">
      <c r="K9679"/>
    </row>
    <row r="9680" spans="11:11" x14ac:dyDescent="0.2">
      <c r="K9680"/>
    </row>
    <row r="9681" spans="11:11" x14ac:dyDescent="0.2">
      <c r="K9681"/>
    </row>
    <row r="9682" spans="11:11" x14ac:dyDescent="0.2">
      <c r="K9682"/>
    </row>
    <row r="9683" spans="11:11" x14ac:dyDescent="0.2">
      <c r="K9683"/>
    </row>
    <row r="9684" spans="11:11" x14ac:dyDescent="0.2">
      <c r="K9684"/>
    </row>
    <row r="9685" spans="11:11" x14ac:dyDescent="0.2">
      <c r="K9685"/>
    </row>
    <row r="9686" spans="11:11" x14ac:dyDescent="0.2">
      <c r="K9686"/>
    </row>
    <row r="9687" spans="11:11" x14ac:dyDescent="0.2">
      <c r="K9687"/>
    </row>
    <row r="9688" spans="11:11" x14ac:dyDescent="0.2">
      <c r="K9688"/>
    </row>
    <row r="9689" spans="11:11" x14ac:dyDescent="0.2">
      <c r="K9689"/>
    </row>
    <row r="9690" spans="11:11" x14ac:dyDescent="0.2">
      <c r="K9690"/>
    </row>
    <row r="9691" spans="11:11" x14ac:dyDescent="0.2">
      <c r="K9691"/>
    </row>
    <row r="9692" spans="11:11" x14ac:dyDescent="0.2">
      <c r="K9692"/>
    </row>
    <row r="9693" spans="11:11" x14ac:dyDescent="0.2">
      <c r="K9693"/>
    </row>
    <row r="9694" spans="11:11" x14ac:dyDescent="0.2">
      <c r="K9694"/>
    </row>
    <row r="9695" spans="11:11" x14ac:dyDescent="0.2">
      <c r="K9695"/>
    </row>
    <row r="9696" spans="11:11" x14ac:dyDescent="0.2">
      <c r="K9696"/>
    </row>
    <row r="9697" spans="11:11" x14ac:dyDescent="0.2">
      <c r="K9697"/>
    </row>
    <row r="9698" spans="11:11" x14ac:dyDescent="0.2">
      <c r="K9698"/>
    </row>
    <row r="9699" spans="11:11" x14ac:dyDescent="0.2">
      <c r="K9699"/>
    </row>
    <row r="9700" spans="11:11" x14ac:dyDescent="0.2">
      <c r="K9700"/>
    </row>
    <row r="9701" spans="11:11" x14ac:dyDescent="0.2">
      <c r="K9701"/>
    </row>
    <row r="9702" spans="11:11" x14ac:dyDescent="0.2">
      <c r="K9702"/>
    </row>
    <row r="9703" spans="11:11" x14ac:dyDescent="0.2">
      <c r="K9703"/>
    </row>
    <row r="9704" spans="11:11" x14ac:dyDescent="0.2">
      <c r="K9704"/>
    </row>
    <row r="9705" spans="11:11" x14ac:dyDescent="0.2">
      <c r="K9705"/>
    </row>
    <row r="9706" spans="11:11" x14ac:dyDescent="0.2">
      <c r="K9706"/>
    </row>
    <row r="9707" spans="11:11" x14ac:dyDescent="0.2">
      <c r="K9707"/>
    </row>
    <row r="9708" spans="11:11" x14ac:dyDescent="0.2">
      <c r="K9708"/>
    </row>
    <row r="9709" spans="11:11" x14ac:dyDescent="0.2">
      <c r="K9709"/>
    </row>
    <row r="9710" spans="11:11" x14ac:dyDescent="0.2">
      <c r="K9710"/>
    </row>
    <row r="9711" spans="11:11" x14ac:dyDescent="0.2">
      <c r="K9711"/>
    </row>
    <row r="9712" spans="11:11" x14ac:dyDescent="0.2">
      <c r="K9712"/>
    </row>
    <row r="9713" spans="11:11" x14ac:dyDescent="0.2">
      <c r="K9713"/>
    </row>
    <row r="9714" spans="11:11" x14ac:dyDescent="0.2">
      <c r="K9714"/>
    </row>
    <row r="9715" spans="11:11" x14ac:dyDescent="0.2">
      <c r="K9715"/>
    </row>
    <row r="9716" spans="11:11" x14ac:dyDescent="0.2">
      <c r="K9716"/>
    </row>
    <row r="9717" spans="11:11" x14ac:dyDescent="0.2">
      <c r="K9717"/>
    </row>
    <row r="9718" spans="11:11" x14ac:dyDescent="0.2">
      <c r="K9718"/>
    </row>
    <row r="9719" spans="11:11" x14ac:dyDescent="0.2">
      <c r="K9719"/>
    </row>
    <row r="9720" spans="11:11" x14ac:dyDescent="0.2">
      <c r="K9720"/>
    </row>
    <row r="9721" spans="11:11" x14ac:dyDescent="0.2">
      <c r="K9721"/>
    </row>
    <row r="9722" spans="11:11" x14ac:dyDescent="0.2">
      <c r="K9722"/>
    </row>
    <row r="9723" spans="11:11" x14ac:dyDescent="0.2">
      <c r="K9723"/>
    </row>
    <row r="9724" spans="11:11" x14ac:dyDescent="0.2">
      <c r="K9724"/>
    </row>
    <row r="9725" spans="11:11" x14ac:dyDescent="0.2">
      <c r="K9725"/>
    </row>
    <row r="9726" spans="11:11" x14ac:dyDescent="0.2">
      <c r="K9726"/>
    </row>
    <row r="9727" spans="11:11" x14ac:dyDescent="0.2">
      <c r="K9727"/>
    </row>
    <row r="9728" spans="11:11" x14ac:dyDescent="0.2">
      <c r="K9728"/>
    </row>
    <row r="9729" spans="11:11" x14ac:dyDescent="0.2">
      <c r="K9729"/>
    </row>
    <row r="9730" spans="11:11" x14ac:dyDescent="0.2">
      <c r="K9730"/>
    </row>
    <row r="9731" spans="11:11" x14ac:dyDescent="0.2">
      <c r="K9731"/>
    </row>
    <row r="9732" spans="11:11" x14ac:dyDescent="0.2">
      <c r="K9732"/>
    </row>
    <row r="9733" spans="11:11" x14ac:dyDescent="0.2">
      <c r="K9733"/>
    </row>
    <row r="9734" spans="11:11" x14ac:dyDescent="0.2">
      <c r="K9734"/>
    </row>
    <row r="9735" spans="11:11" x14ac:dyDescent="0.2">
      <c r="K9735"/>
    </row>
    <row r="9736" spans="11:11" x14ac:dyDescent="0.2">
      <c r="K9736"/>
    </row>
    <row r="9737" spans="11:11" x14ac:dyDescent="0.2">
      <c r="K9737"/>
    </row>
    <row r="9738" spans="11:11" x14ac:dyDescent="0.2">
      <c r="K9738"/>
    </row>
    <row r="9739" spans="11:11" x14ac:dyDescent="0.2">
      <c r="K9739"/>
    </row>
    <row r="9740" spans="11:11" x14ac:dyDescent="0.2">
      <c r="K9740"/>
    </row>
    <row r="9741" spans="11:11" x14ac:dyDescent="0.2">
      <c r="K9741"/>
    </row>
    <row r="9742" spans="11:11" x14ac:dyDescent="0.2">
      <c r="K9742"/>
    </row>
    <row r="9743" spans="11:11" x14ac:dyDescent="0.2">
      <c r="K9743"/>
    </row>
    <row r="9744" spans="11:11" x14ac:dyDescent="0.2">
      <c r="K9744"/>
    </row>
    <row r="9745" spans="11:11" x14ac:dyDescent="0.2">
      <c r="K9745"/>
    </row>
    <row r="9746" spans="11:11" x14ac:dyDescent="0.2">
      <c r="K9746"/>
    </row>
    <row r="9747" spans="11:11" x14ac:dyDescent="0.2">
      <c r="K9747"/>
    </row>
    <row r="9748" spans="11:11" x14ac:dyDescent="0.2">
      <c r="K9748"/>
    </row>
    <row r="9749" spans="11:11" x14ac:dyDescent="0.2">
      <c r="K9749"/>
    </row>
    <row r="9750" spans="11:11" x14ac:dyDescent="0.2">
      <c r="K9750"/>
    </row>
    <row r="9751" spans="11:11" x14ac:dyDescent="0.2">
      <c r="K9751"/>
    </row>
    <row r="9752" spans="11:11" x14ac:dyDescent="0.2">
      <c r="K9752"/>
    </row>
    <row r="9753" spans="11:11" x14ac:dyDescent="0.2">
      <c r="K9753"/>
    </row>
    <row r="9754" spans="11:11" x14ac:dyDescent="0.2">
      <c r="K9754"/>
    </row>
    <row r="9755" spans="11:11" x14ac:dyDescent="0.2">
      <c r="K9755"/>
    </row>
    <row r="9756" spans="11:11" x14ac:dyDescent="0.2">
      <c r="K9756"/>
    </row>
    <row r="9757" spans="11:11" x14ac:dyDescent="0.2">
      <c r="K9757"/>
    </row>
    <row r="9758" spans="11:11" x14ac:dyDescent="0.2">
      <c r="K9758"/>
    </row>
    <row r="9759" spans="11:11" x14ac:dyDescent="0.2">
      <c r="K9759"/>
    </row>
    <row r="9760" spans="11:11" x14ac:dyDescent="0.2">
      <c r="K9760"/>
    </row>
    <row r="9761" spans="11:11" x14ac:dyDescent="0.2">
      <c r="K9761"/>
    </row>
    <row r="9762" spans="11:11" x14ac:dyDescent="0.2">
      <c r="K9762"/>
    </row>
    <row r="9763" spans="11:11" x14ac:dyDescent="0.2">
      <c r="K9763"/>
    </row>
    <row r="9764" spans="11:11" x14ac:dyDescent="0.2">
      <c r="K9764"/>
    </row>
    <row r="9765" spans="11:11" x14ac:dyDescent="0.2">
      <c r="K9765"/>
    </row>
    <row r="9766" spans="11:11" x14ac:dyDescent="0.2">
      <c r="K9766"/>
    </row>
    <row r="9767" spans="11:11" x14ac:dyDescent="0.2">
      <c r="K9767"/>
    </row>
    <row r="9768" spans="11:11" x14ac:dyDescent="0.2">
      <c r="K9768"/>
    </row>
    <row r="9769" spans="11:11" x14ac:dyDescent="0.2">
      <c r="K9769"/>
    </row>
    <row r="9770" spans="11:11" x14ac:dyDescent="0.2">
      <c r="K9770"/>
    </row>
    <row r="9771" spans="11:11" x14ac:dyDescent="0.2">
      <c r="K9771"/>
    </row>
    <row r="9772" spans="11:11" x14ac:dyDescent="0.2">
      <c r="K9772"/>
    </row>
    <row r="9773" spans="11:11" x14ac:dyDescent="0.2">
      <c r="K9773"/>
    </row>
    <row r="9774" spans="11:11" x14ac:dyDescent="0.2">
      <c r="K9774"/>
    </row>
    <row r="9775" spans="11:11" x14ac:dyDescent="0.2">
      <c r="K9775"/>
    </row>
    <row r="9776" spans="11:11" x14ac:dyDescent="0.2">
      <c r="K9776"/>
    </row>
    <row r="9777" spans="11:11" x14ac:dyDescent="0.2">
      <c r="K9777"/>
    </row>
    <row r="9778" spans="11:11" x14ac:dyDescent="0.2">
      <c r="K9778"/>
    </row>
    <row r="9779" spans="11:11" x14ac:dyDescent="0.2">
      <c r="K9779"/>
    </row>
    <row r="9780" spans="11:11" x14ac:dyDescent="0.2">
      <c r="K9780"/>
    </row>
    <row r="9781" spans="11:11" x14ac:dyDescent="0.2">
      <c r="K9781"/>
    </row>
    <row r="9782" spans="11:11" x14ac:dyDescent="0.2">
      <c r="K9782"/>
    </row>
    <row r="9783" spans="11:11" x14ac:dyDescent="0.2">
      <c r="K9783"/>
    </row>
    <row r="9784" spans="11:11" x14ac:dyDescent="0.2">
      <c r="K9784"/>
    </row>
    <row r="9785" spans="11:11" x14ac:dyDescent="0.2">
      <c r="K9785"/>
    </row>
    <row r="9786" spans="11:11" x14ac:dyDescent="0.2">
      <c r="K9786"/>
    </row>
    <row r="9787" spans="11:11" x14ac:dyDescent="0.2">
      <c r="K9787"/>
    </row>
    <row r="9788" spans="11:11" x14ac:dyDescent="0.2">
      <c r="K9788"/>
    </row>
    <row r="9789" spans="11:11" x14ac:dyDescent="0.2">
      <c r="K9789"/>
    </row>
    <row r="9790" spans="11:11" x14ac:dyDescent="0.2">
      <c r="K9790"/>
    </row>
    <row r="9791" spans="11:11" x14ac:dyDescent="0.2">
      <c r="K9791"/>
    </row>
    <row r="9792" spans="11:11" x14ac:dyDescent="0.2">
      <c r="K9792"/>
    </row>
    <row r="9793" spans="11:11" x14ac:dyDescent="0.2">
      <c r="K9793"/>
    </row>
    <row r="9794" spans="11:11" x14ac:dyDescent="0.2">
      <c r="K9794"/>
    </row>
    <row r="9795" spans="11:11" x14ac:dyDescent="0.2">
      <c r="K9795"/>
    </row>
    <row r="9796" spans="11:11" x14ac:dyDescent="0.2">
      <c r="K9796"/>
    </row>
    <row r="9797" spans="11:11" x14ac:dyDescent="0.2">
      <c r="K9797"/>
    </row>
    <row r="9798" spans="11:11" x14ac:dyDescent="0.2">
      <c r="K9798"/>
    </row>
    <row r="9799" spans="11:11" x14ac:dyDescent="0.2">
      <c r="K9799"/>
    </row>
    <row r="9800" spans="11:11" x14ac:dyDescent="0.2">
      <c r="K9800"/>
    </row>
    <row r="9801" spans="11:11" x14ac:dyDescent="0.2">
      <c r="K9801"/>
    </row>
    <row r="9802" spans="11:11" x14ac:dyDescent="0.2">
      <c r="K9802"/>
    </row>
    <row r="9803" spans="11:11" x14ac:dyDescent="0.2">
      <c r="K9803"/>
    </row>
    <row r="9804" spans="11:11" x14ac:dyDescent="0.2">
      <c r="K9804"/>
    </row>
    <row r="9805" spans="11:11" x14ac:dyDescent="0.2">
      <c r="K9805"/>
    </row>
    <row r="9806" spans="11:11" x14ac:dyDescent="0.2">
      <c r="K9806"/>
    </row>
    <row r="9807" spans="11:11" x14ac:dyDescent="0.2">
      <c r="K9807"/>
    </row>
    <row r="9808" spans="11:11" x14ac:dyDescent="0.2">
      <c r="K9808"/>
    </row>
    <row r="9809" spans="11:11" x14ac:dyDescent="0.2">
      <c r="K9809"/>
    </row>
    <row r="9810" spans="11:11" x14ac:dyDescent="0.2">
      <c r="K9810"/>
    </row>
    <row r="9811" spans="11:11" x14ac:dyDescent="0.2">
      <c r="K9811"/>
    </row>
    <row r="9812" spans="11:11" x14ac:dyDescent="0.2">
      <c r="K9812"/>
    </row>
    <row r="9813" spans="11:11" x14ac:dyDescent="0.2">
      <c r="K9813"/>
    </row>
    <row r="9814" spans="11:11" x14ac:dyDescent="0.2">
      <c r="K9814"/>
    </row>
    <row r="9815" spans="11:11" x14ac:dyDescent="0.2">
      <c r="K9815"/>
    </row>
    <row r="9816" spans="11:11" x14ac:dyDescent="0.2">
      <c r="K9816"/>
    </row>
    <row r="9817" spans="11:11" x14ac:dyDescent="0.2">
      <c r="K9817"/>
    </row>
    <row r="9818" spans="11:11" x14ac:dyDescent="0.2">
      <c r="K9818"/>
    </row>
    <row r="9819" spans="11:11" x14ac:dyDescent="0.2">
      <c r="K9819"/>
    </row>
    <row r="9820" spans="11:11" x14ac:dyDescent="0.2">
      <c r="K9820"/>
    </row>
    <row r="9821" spans="11:11" x14ac:dyDescent="0.2">
      <c r="K9821"/>
    </row>
    <row r="9822" spans="11:11" x14ac:dyDescent="0.2">
      <c r="K9822"/>
    </row>
    <row r="9823" spans="11:11" x14ac:dyDescent="0.2">
      <c r="K9823"/>
    </row>
    <row r="9824" spans="11:11" x14ac:dyDescent="0.2">
      <c r="K9824"/>
    </row>
    <row r="9825" spans="11:11" x14ac:dyDescent="0.2">
      <c r="K9825"/>
    </row>
    <row r="9826" spans="11:11" x14ac:dyDescent="0.2">
      <c r="K9826"/>
    </row>
    <row r="9827" spans="11:11" x14ac:dyDescent="0.2">
      <c r="K9827"/>
    </row>
    <row r="9828" spans="11:11" x14ac:dyDescent="0.2">
      <c r="K9828"/>
    </row>
    <row r="9829" spans="11:11" x14ac:dyDescent="0.2">
      <c r="K9829"/>
    </row>
    <row r="9830" spans="11:11" x14ac:dyDescent="0.2">
      <c r="K9830"/>
    </row>
    <row r="9831" spans="11:11" x14ac:dyDescent="0.2">
      <c r="K9831"/>
    </row>
    <row r="9832" spans="11:11" x14ac:dyDescent="0.2">
      <c r="K9832"/>
    </row>
    <row r="9833" spans="11:11" x14ac:dyDescent="0.2">
      <c r="K9833"/>
    </row>
    <row r="9834" spans="11:11" x14ac:dyDescent="0.2">
      <c r="K9834"/>
    </row>
    <row r="9835" spans="11:11" x14ac:dyDescent="0.2">
      <c r="K9835"/>
    </row>
    <row r="9836" spans="11:11" x14ac:dyDescent="0.2">
      <c r="K9836"/>
    </row>
    <row r="9837" spans="11:11" x14ac:dyDescent="0.2">
      <c r="K9837"/>
    </row>
    <row r="9838" spans="11:11" x14ac:dyDescent="0.2">
      <c r="K9838"/>
    </row>
    <row r="9839" spans="11:11" x14ac:dyDescent="0.2">
      <c r="K9839"/>
    </row>
    <row r="9840" spans="11:11" x14ac:dyDescent="0.2">
      <c r="K9840"/>
    </row>
    <row r="9841" spans="11:11" x14ac:dyDescent="0.2">
      <c r="K9841"/>
    </row>
    <row r="9842" spans="11:11" x14ac:dyDescent="0.2">
      <c r="K9842"/>
    </row>
    <row r="9843" spans="11:11" x14ac:dyDescent="0.2">
      <c r="K9843"/>
    </row>
    <row r="9844" spans="11:11" x14ac:dyDescent="0.2">
      <c r="K9844"/>
    </row>
    <row r="9845" spans="11:11" x14ac:dyDescent="0.2">
      <c r="K9845"/>
    </row>
    <row r="9846" spans="11:11" x14ac:dyDescent="0.2">
      <c r="K9846"/>
    </row>
    <row r="9847" spans="11:11" x14ac:dyDescent="0.2">
      <c r="K9847"/>
    </row>
    <row r="9848" spans="11:11" x14ac:dyDescent="0.2">
      <c r="K9848"/>
    </row>
    <row r="9849" spans="11:11" x14ac:dyDescent="0.2">
      <c r="K9849"/>
    </row>
    <row r="9850" spans="11:11" x14ac:dyDescent="0.2">
      <c r="K9850"/>
    </row>
    <row r="9851" spans="11:11" x14ac:dyDescent="0.2">
      <c r="K9851"/>
    </row>
    <row r="9852" spans="11:11" x14ac:dyDescent="0.2">
      <c r="K9852"/>
    </row>
    <row r="9853" spans="11:11" x14ac:dyDescent="0.2">
      <c r="K9853"/>
    </row>
    <row r="9854" spans="11:11" x14ac:dyDescent="0.2">
      <c r="K9854"/>
    </row>
    <row r="9855" spans="11:11" x14ac:dyDescent="0.2">
      <c r="K9855"/>
    </row>
    <row r="9856" spans="11:11" x14ac:dyDescent="0.2">
      <c r="K9856"/>
    </row>
    <row r="9857" spans="11:11" x14ac:dyDescent="0.2">
      <c r="K9857"/>
    </row>
    <row r="9858" spans="11:11" x14ac:dyDescent="0.2">
      <c r="K9858"/>
    </row>
    <row r="9859" spans="11:11" x14ac:dyDescent="0.2">
      <c r="K9859"/>
    </row>
    <row r="9860" spans="11:11" x14ac:dyDescent="0.2">
      <c r="K9860"/>
    </row>
    <row r="9861" spans="11:11" x14ac:dyDescent="0.2">
      <c r="K9861"/>
    </row>
    <row r="9862" spans="11:11" x14ac:dyDescent="0.2">
      <c r="K9862"/>
    </row>
    <row r="9863" spans="11:11" x14ac:dyDescent="0.2">
      <c r="K9863"/>
    </row>
    <row r="9864" spans="11:11" x14ac:dyDescent="0.2">
      <c r="K9864"/>
    </row>
    <row r="9865" spans="11:11" x14ac:dyDescent="0.2">
      <c r="K9865"/>
    </row>
    <row r="9866" spans="11:11" x14ac:dyDescent="0.2">
      <c r="K9866"/>
    </row>
    <row r="9867" spans="11:11" x14ac:dyDescent="0.2">
      <c r="K9867"/>
    </row>
    <row r="9868" spans="11:11" x14ac:dyDescent="0.2">
      <c r="K9868"/>
    </row>
    <row r="9869" spans="11:11" x14ac:dyDescent="0.2">
      <c r="K9869"/>
    </row>
    <row r="9870" spans="11:11" x14ac:dyDescent="0.2">
      <c r="K9870"/>
    </row>
    <row r="9871" spans="11:11" x14ac:dyDescent="0.2">
      <c r="K9871"/>
    </row>
    <row r="9872" spans="11:11" x14ac:dyDescent="0.2">
      <c r="K9872"/>
    </row>
    <row r="9873" spans="11:11" x14ac:dyDescent="0.2">
      <c r="K9873"/>
    </row>
    <row r="9874" spans="11:11" x14ac:dyDescent="0.2">
      <c r="K9874"/>
    </row>
    <row r="9875" spans="11:11" x14ac:dyDescent="0.2">
      <c r="K9875"/>
    </row>
    <row r="9876" spans="11:11" x14ac:dyDescent="0.2">
      <c r="K9876"/>
    </row>
    <row r="9877" spans="11:11" x14ac:dyDescent="0.2">
      <c r="K9877"/>
    </row>
    <row r="9878" spans="11:11" x14ac:dyDescent="0.2">
      <c r="K9878"/>
    </row>
    <row r="9879" spans="11:11" x14ac:dyDescent="0.2">
      <c r="K9879"/>
    </row>
    <row r="9880" spans="11:11" x14ac:dyDescent="0.2">
      <c r="K9880"/>
    </row>
    <row r="9881" spans="11:11" x14ac:dyDescent="0.2">
      <c r="K9881"/>
    </row>
    <row r="9882" spans="11:11" x14ac:dyDescent="0.2">
      <c r="K9882"/>
    </row>
    <row r="9883" spans="11:11" x14ac:dyDescent="0.2">
      <c r="K9883"/>
    </row>
    <row r="9884" spans="11:11" x14ac:dyDescent="0.2">
      <c r="K9884"/>
    </row>
    <row r="9885" spans="11:11" x14ac:dyDescent="0.2">
      <c r="K9885"/>
    </row>
    <row r="9886" spans="11:11" x14ac:dyDescent="0.2">
      <c r="K9886"/>
    </row>
    <row r="9887" spans="11:11" x14ac:dyDescent="0.2">
      <c r="K9887"/>
    </row>
    <row r="9888" spans="11:11" x14ac:dyDescent="0.2">
      <c r="K9888"/>
    </row>
    <row r="9889" spans="11:11" x14ac:dyDescent="0.2">
      <c r="K9889"/>
    </row>
    <row r="9890" spans="11:11" x14ac:dyDescent="0.2">
      <c r="K9890"/>
    </row>
    <row r="9891" spans="11:11" x14ac:dyDescent="0.2">
      <c r="K9891"/>
    </row>
    <row r="9892" spans="11:11" x14ac:dyDescent="0.2">
      <c r="K9892"/>
    </row>
    <row r="9893" spans="11:11" x14ac:dyDescent="0.2">
      <c r="K9893"/>
    </row>
    <row r="9894" spans="11:11" x14ac:dyDescent="0.2">
      <c r="K9894"/>
    </row>
    <row r="9895" spans="11:11" x14ac:dyDescent="0.2">
      <c r="K9895"/>
    </row>
    <row r="9896" spans="11:11" x14ac:dyDescent="0.2">
      <c r="K9896"/>
    </row>
    <row r="9897" spans="11:11" x14ac:dyDescent="0.2">
      <c r="K9897"/>
    </row>
    <row r="9898" spans="11:11" x14ac:dyDescent="0.2">
      <c r="K9898"/>
    </row>
    <row r="9899" spans="11:11" x14ac:dyDescent="0.2">
      <c r="K9899"/>
    </row>
    <row r="9900" spans="11:11" x14ac:dyDescent="0.2">
      <c r="K9900"/>
    </row>
    <row r="9901" spans="11:11" x14ac:dyDescent="0.2">
      <c r="K9901"/>
    </row>
    <row r="9902" spans="11:11" x14ac:dyDescent="0.2">
      <c r="K9902"/>
    </row>
    <row r="9903" spans="11:11" x14ac:dyDescent="0.2">
      <c r="K9903"/>
    </row>
    <row r="9904" spans="11:11" x14ac:dyDescent="0.2">
      <c r="K9904"/>
    </row>
    <row r="9905" spans="11:11" x14ac:dyDescent="0.2">
      <c r="K9905"/>
    </row>
    <row r="9906" spans="11:11" x14ac:dyDescent="0.2">
      <c r="K9906"/>
    </row>
    <row r="9907" spans="11:11" x14ac:dyDescent="0.2">
      <c r="K9907"/>
    </row>
    <row r="9908" spans="11:11" x14ac:dyDescent="0.2">
      <c r="K9908"/>
    </row>
    <row r="9909" spans="11:11" x14ac:dyDescent="0.2">
      <c r="K9909"/>
    </row>
    <row r="9910" spans="11:11" x14ac:dyDescent="0.2">
      <c r="K9910"/>
    </row>
    <row r="9911" spans="11:11" x14ac:dyDescent="0.2">
      <c r="K9911"/>
    </row>
    <row r="9912" spans="11:11" x14ac:dyDescent="0.2">
      <c r="K9912"/>
    </row>
    <row r="9913" spans="11:11" x14ac:dyDescent="0.2">
      <c r="K9913"/>
    </row>
    <row r="9914" spans="11:11" x14ac:dyDescent="0.2">
      <c r="K9914"/>
    </row>
    <row r="9915" spans="11:11" x14ac:dyDescent="0.2">
      <c r="K9915"/>
    </row>
    <row r="9916" spans="11:11" x14ac:dyDescent="0.2">
      <c r="K9916"/>
    </row>
    <row r="9917" spans="11:11" x14ac:dyDescent="0.2">
      <c r="K9917"/>
    </row>
    <row r="9918" spans="11:11" x14ac:dyDescent="0.2">
      <c r="K9918"/>
    </row>
    <row r="9919" spans="11:11" x14ac:dyDescent="0.2">
      <c r="K9919"/>
    </row>
    <row r="9920" spans="11:11" x14ac:dyDescent="0.2">
      <c r="K9920"/>
    </row>
    <row r="9921" spans="11:11" x14ac:dyDescent="0.2">
      <c r="K9921"/>
    </row>
    <row r="9922" spans="11:11" x14ac:dyDescent="0.2">
      <c r="K9922"/>
    </row>
    <row r="9923" spans="11:11" x14ac:dyDescent="0.2">
      <c r="K9923"/>
    </row>
    <row r="9924" spans="11:11" x14ac:dyDescent="0.2">
      <c r="K9924"/>
    </row>
    <row r="9925" spans="11:11" x14ac:dyDescent="0.2">
      <c r="K9925"/>
    </row>
    <row r="9926" spans="11:11" x14ac:dyDescent="0.2">
      <c r="K9926"/>
    </row>
    <row r="9927" spans="11:11" x14ac:dyDescent="0.2">
      <c r="K9927"/>
    </row>
    <row r="9928" spans="11:11" x14ac:dyDescent="0.2">
      <c r="K9928"/>
    </row>
    <row r="9929" spans="11:11" x14ac:dyDescent="0.2">
      <c r="K9929"/>
    </row>
    <row r="9930" spans="11:11" x14ac:dyDescent="0.2">
      <c r="K9930"/>
    </row>
    <row r="9931" spans="11:11" x14ac:dyDescent="0.2">
      <c r="K9931"/>
    </row>
    <row r="9932" spans="11:11" x14ac:dyDescent="0.2">
      <c r="K9932"/>
    </row>
    <row r="9933" spans="11:11" x14ac:dyDescent="0.2">
      <c r="K9933"/>
    </row>
    <row r="9934" spans="11:11" x14ac:dyDescent="0.2">
      <c r="K9934"/>
    </row>
    <row r="9935" spans="11:11" x14ac:dyDescent="0.2">
      <c r="K9935"/>
    </row>
    <row r="9936" spans="11:11" x14ac:dyDescent="0.2">
      <c r="K9936"/>
    </row>
    <row r="9937" spans="11:11" x14ac:dyDescent="0.2">
      <c r="K9937"/>
    </row>
    <row r="9938" spans="11:11" x14ac:dyDescent="0.2">
      <c r="K9938"/>
    </row>
    <row r="9939" spans="11:11" x14ac:dyDescent="0.2">
      <c r="K9939"/>
    </row>
    <row r="9940" spans="11:11" x14ac:dyDescent="0.2">
      <c r="K9940"/>
    </row>
    <row r="9941" spans="11:11" x14ac:dyDescent="0.2">
      <c r="K9941"/>
    </row>
    <row r="9942" spans="11:11" x14ac:dyDescent="0.2">
      <c r="K9942"/>
    </row>
    <row r="9943" spans="11:11" x14ac:dyDescent="0.2">
      <c r="K9943"/>
    </row>
    <row r="9944" spans="11:11" x14ac:dyDescent="0.2">
      <c r="K9944"/>
    </row>
    <row r="9945" spans="11:11" x14ac:dyDescent="0.2">
      <c r="K9945"/>
    </row>
    <row r="9946" spans="11:11" x14ac:dyDescent="0.2">
      <c r="K9946"/>
    </row>
    <row r="9947" spans="11:11" x14ac:dyDescent="0.2">
      <c r="K9947"/>
    </row>
    <row r="9948" spans="11:11" x14ac:dyDescent="0.2">
      <c r="K9948"/>
    </row>
    <row r="9949" spans="11:11" x14ac:dyDescent="0.2">
      <c r="K9949"/>
    </row>
    <row r="9950" spans="11:11" x14ac:dyDescent="0.2">
      <c r="K9950"/>
    </row>
    <row r="9951" spans="11:11" x14ac:dyDescent="0.2">
      <c r="K9951"/>
    </row>
    <row r="9952" spans="11:11" x14ac:dyDescent="0.2">
      <c r="K9952"/>
    </row>
    <row r="9953" spans="11:11" x14ac:dyDescent="0.2">
      <c r="K9953"/>
    </row>
    <row r="9954" spans="11:11" x14ac:dyDescent="0.2">
      <c r="K9954"/>
    </row>
    <row r="9955" spans="11:11" x14ac:dyDescent="0.2">
      <c r="K9955"/>
    </row>
    <row r="9956" spans="11:11" x14ac:dyDescent="0.2">
      <c r="K9956"/>
    </row>
    <row r="9957" spans="11:11" x14ac:dyDescent="0.2">
      <c r="K9957"/>
    </row>
    <row r="9958" spans="11:11" x14ac:dyDescent="0.2">
      <c r="K9958"/>
    </row>
    <row r="9959" spans="11:11" x14ac:dyDescent="0.2">
      <c r="K9959"/>
    </row>
    <row r="9960" spans="11:11" x14ac:dyDescent="0.2">
      <c r="K9960"/>
    </row>
    <row r="9961" spans="11:11" x14ac:dyDescent="0.2">
      <c r="K9961"/>
    </row>
    <row r="9962" spans="11:11" x14ac:dyDescent="0.2">
      <c r="K9962"/>
    </row>
    <row r="9963" spans="11:11" x14ac:dyDescent="0.2">
      <c r="K9963"/>
    </row>
    <row r="9964" spans="11:11" x14ac:dyDescent="0.2">
      <c r="K9964"/>
    </row>
    <row r="9965" spans="11:11" x14ac:dyDescent="0.2">
      <c r="K9965"/>
    </row>
    <row r="9966" spans="11:11" x14ac:dyDescent="0.2">
      <c r="K9966"/>
    </row>
    <row r="9967" spans="11:11" x14ac:dyDescent="0.2">
      <c r="K9967"/>
    </row>
    <row r="9968" spans="11:11" x14ac:dyDescent="0.2">
      <c r="K9968"/>
    </row>
    <row r="9969" spans="11:11" x14ac:dyDescent="0.2">
      <c r="K9969"/>
    </row>
    <row r="9970" spans="11:11" x14ac:dyDescent="0.2">
      <c r="K9970"/>
    </row>
    <row r="9971" spans="11:11" x14ac:dyDescent="0.2">
      <c r="K9971"/>
    </row>
    <row r="9972" spans="11:11" x14ac:dyDescent="0.2">
      <c r="K9972"/>
    </row>
    <row r="9973" spans="11:11" x14ac:dyDescent="0.2">
      <c r="K9973"/>
    </row>
    <row r="9974" spans="11:11" x14ac:dyDescent="0.2">
      <c r="K9974"/>
    </row>
    <row r="9975" spans="11:11" x14ac:dyDescent="0.2">
      <c r="K9975"/>
    </row>
    <row r="9976" spans="11:11" x14ac:dyDescent="0.2">
      <c r="K9976"/>
    </row>
    <row r="9977" spans="11:11" x14ac:dyDescent="0.2">
      <c r="K9977"/>
    </row>
    <row r="9978" spans="11:11" x14ac:dyDescent="0.2">
      <c r="K9978"/>
    </row>
    <row r="9979" spans="11:11" x14ac:dyDescent="0.2">
      <c r="K9979"/>
    </row>
    <row r="9980" spans="11:11" x14ac:dyDescent="0.2">
      <c r="K9980"/>
    </row>
    <row r="9981" spans="11:11" x14ac:dyDescent="0.2">
      <c r="K9981"/>
    </row>
    <row r="9982" spans="11:11" x14ac:dyDescent="0.2">
      <c r="K9982"/>
    </row>
    <row r="9983" spans="11:11" x14ac:dyDescent="0.2">
      <c r="K9983"/>
    </row>
    <row r="9984" spans="11:11" x14ac:dyDescent="0.2">
      <c r="K9984"/>
    </row>
    <row r="9985" spans="11:11" x14ac:dyDescent="0.2">
      <c r="K9985"/>
    </row>
    <row r="9986" spans="11:11" x14ac:dyDescent="0.2">
      <c r="K9986"/>
    </row>
    <row r="9987" spans="11:11" x14ac:dyDescent="0.2">
      <c r="K9987"/>
    </row>
    <row r="9988" spans="11:11" x14ac:dyDescent="0.2">
      <c r="K9988"/>
    </row>
    <row r="9989" spans="11:11" x14ac:dyDescent="0.2">
      <c r="K9989"/>
    </row>
    <row r="9990" spans="11:11" x14ac:dyDescent="0.2">
      <c r="K9990"/>
    </row>
    <row r="9991" spans="11:11" x14ac:dyDescent="0.2">
      <c r="K9991"/>
    </row>
    <row r="9992" spans="11:11" x14ac:dyDescent="0.2">
      <c r="K9992"/>
    </row>
    <row r="9993" spans="11:11" x14ac:dyDescent="0.2">
      <c r="K9993"/>
    </row>
    <row r="9994" spans="11:11" x14ac:dyDescent="0.2">
      <c r="K9994"/>
    </row>
    <row r="9995" spans="11:11" x14ac:dyDescent="0.2">
      <c r="K9995"/>
    </row>
    <row r="9996" spans="11:11" x14ac:dyDescent="0.2">
      <c r="K9996"/>
    </row>
    <row r="9997" spans="11:11" x14ac:dyDescent="0.2">
      <c r="K9997"/>
    </row>
    <row r="9998" spans="11:11" x14ac:dyDescent="0.2">
      <c r="K9998"/>
    </row>
    <row r="9999" spans="11:11" x14ac:dyDescent="0.2">
      <c r="K9999"/>
    </row>
    <row r="10000" spans="11:11" x14ac:dyDescent="0.2">
      <c r="K10000"/>
    </row>
    <row r="10001" spans="11:11" x14ac:dyDescent="0.2">
      <c r="K10001"/>
    </row>
    <row r="10002" spans="11:11" x14ac:dyDescent="0.2">
      <c r="K10002"/>
    </row>
    <row r="10003" spans="11:11" x14ac:dyDescent="0.2">
      <c r="K10003"/>
    </row>
    <row r="10004" spans="11:11" x14ac:dyDescent="0.2">
      <c r="K10004"/>
    </row>
    <row r="10005" spans="11:11" x14ac:dyDescent="0.2">
      <c r="K10005"/>
    </row>
    <row r="10006" spans="11:11" x14ac:dyDescent="0.2">
      <c r="K10006"/>
    </row>
    <row r="10007" spans="11:11" x14ac:dyDescent="0.2">
      <c r="K10007"/>
    </row>
    <row r="10008" spans="11:11" x14ac:dyDescent="0.2">
      <c r="K10008"/>
    </row>
    <row r="10009" spans="11:11" x14ac:dyDescent="0.2">
      <c r="K10009"/>
    </row>
    <row r="10010" spans="11:11" x14ac:dyDescent="0.2">
      <c r="K10010"/>
    </row>
    <row r="10011" spans="11:11" x14ac:dyDescent="0.2">
      <c r="K10011"/>
    </row>
    <row r="10012" spans="11:11" x14ac:dyDescent="0.2">
      <c r="K10012"/>
    </row>
    <row r="10013" spans="11:11" x14ac:dyDescent="0.2">
      <c r="K10013"/>
    </row>
    <row r="10014" spans="11:11" x14ac:dyDescent="0.2">
      <c r="K10014"/>
    </row>
    <row r="10015" spans="11:11" x14ac:dyDescent="0.2">
      <c r="K10015"/>
    </row>
    <row r="10016" spans="11:11" x14ac:dyDescent="0.2">
      <c r="K10016"/>
    </row>
    <row r="10017" spans="11:11" x14ac:dyDescent="0.2">
      <c r="K10017"/>
    </row>
    <row r="10018" spans="11:11" x14ac:dyDescent="0.2">
      <c r="K10018"/>
    </row>
    <row r="10019" spans="11:11" x14ac:dyDescent="0.2">
      <c r="K10019"/>
    </row>
    <row r="10020" spans="11:11" x14ac:dyDescent="0.2">
      <c r="K10020"/>
    </row>
    <row r="10021" spans="11:11" x14ac:dyDescent="0.2">
      <c r="K10021"/>
    </row>
    <row r="10022" spans="11:11" x14ac:dyDescent="0.2">
      <c r="K10022"/>
    </row>
    <row r="10023" spans="11:11" x14ac:dyDescent="0.2">
      <c r="K10023"/>
    </row>
    <row r="10024" spans="11:11" x14ac:dyDescent="0.2">
      <c r="K10024"/>
    </row>
    <row r="10025" spans="11:11" x14ac:dyDescent="0.2">
      <c r="K10025"/>
    </row>
    <row r="10026" spans="11:11" x14ac:dyDescent="0.2">
      <c r="K10026"/>
    </row>
    <row r="10027" spans="11:11" x14ac:dyDescent="0.2">
      <c r="K10027"/>
    </row>
    <row r="10028" spans="11:11" x14ac:dyDescent="0.2">
      <c r="K10028"/>
    </row>
    <row r="10029" spans="11:11" x14ac:dyDescent="0.2">
      <c r="K10029"/>
    </row>
    <row r="10030" spans="11:11" x14ac:dyDescent="0.2">
      <c r="K10030"/>
    </row>
    <row r="10031" spans="11:11" x14ac:dyDescent="0.2">
      <c r="K10031"/>
    </row>
    <row r="10032" spans="11:11" x14ac:dyDescent="0.2">
      <c r="K10032"/>
    </row>
    <row r="10033" spans="11:11" x14ac:dyDescent="0.2">
      <c r="K10033"/>
    </row>
    <row r="10034" spans="11:11" x14ac:dyDescent="0.2">
      <c r="K10034"/>
    </row>
    <row r="10035" spans="11:11" x14ac:dyDescent="0.2">
      <c r="K10035"/>
    </row>
    <row r="10036" spans="11:11" x14ac:dyDescent="0.2">
      <c r="K10036"/>
    </row>
    <row r="10037" spans="11:11" x14ac:dyDescent="0.2">
      <c r="K10037"/>
    </row>
    <row r="10038" spans="11:11" x14ac:dyDescent="0.2">
      <c r="K10038"/>
    </row>
    <row r="10039" spans="11:11" x14ac:dyDescent="0.2">
      <c r="K10039"/>
    </row>
    <row r="10040" spans="11:11" x14ac:dyDescent="0.2">
      <c r="K10040"/>
    </row>
    <row r="10041" spans="11:11" x14ac:dyDescent="0.2">
      <c r="K10041"/>
    </row>
    <row r="10042" spans="11:11" x14ac:dyDescent="0.2">
      <c r="K10042"/>
    </row>
    <row r="10043" spans="11:11" x14ac:dyDescent="0.2">
      <c r="K10043"/>
    </row>
    <row r="10044" spans="11:11" x14ac:dyDescent="0.2">
      <c r="K10044"/>
    </row>
    <row r="10045" spans="11:11" x14ac:dyDescent="0.2">
      <c r="K10045"/>
    </row>
    <row r="10046" spans="11:11" x14ac:dyDescent="0.2">
      <c r="K10046"/>
    </row>
    <row r="10047" spans="11:11" x14ac:dyDescent="0.2">
      <c r="K10047"/>
    </row>
    <row r="10048" spans="11:11" x14ac:dyDescent="0.2">
      <c r="K10048"/>
    </row>
    <row r="10049" spans="11:11" x14ac:dyDescent="0.2">
      <c r="K10049"/>
    </row>
    <row r="10050" spans="11:11" x14ac:dyDescent="0.2">
      <c r="K10050"/>
    </row>
    <row r="10051" spans="11:11" x14ac:dyDescent="0.2">
      <c r="K10051"/>
    </row>
    <row r="10052" spans="11:11" x14ac:dyDescent="0.2">
      <c r="K10052"/>
    </row>
    <row r="10053" spans="11:11" x14ac:dyDescent="0.2">
      <c r="K10053"/>
    </row>
    <row r="10054" spans="11:11" x14ac:dyDescent="0.2">
      <c r="K10054"/>
    </row>
    <row r="10055" spans="11:11" x14ac:dyDescent="0.2">
      <c r="K10055"/>
    </row>
    <row r="10056" spans="11:11" x14ac:dyDescent="0.2">
      <c r="K10056"/>
    </row>
    <row r="10057" spans="11:11" x14ac:dyDescent="0.2">
      <c r="K10057"/>
    </row>
    <row r="10058" spans="11:11" x14ac:dyDescent="0.2">
      <c r="K10058"/>
    </row>
    <row r="10059" spans="11:11" x14ac:dyDescent="0.2">
      <c r="K10059"/>
    </row>
    <row r="10060" spans="11:11" x14ac:dyDescent="0.2">
      <c r="K10060"/>
    </row>
    <row r="10061" spans="11:11" x14ac:dyDescent="0.2">
      <c r="K10061"/>
    </row>
    <row r="10062" spans="11:11" x14ac:dyDescent="0.2">
      <c r="K10062"/>
    </row>
    <row r="10063" spans="11:11" x14ac:dyDescent="0.2">
      <c r="K10063"/>
    </row>
    <row r="10064" spans="11:11" x14ac:dyDescent="0.2">
      <c r="K10064"/>
    </row>
    <row r="10065" spans="11:11" x14ac:dyDescent="0.2">
      <c r="K10065"/>
    </row>
    <row r="10066" spans="11:11" x14ac:dyDescent="0.2">
      <c r="K10066"/>
    </row>
    <row r="10067" spans="11:11" x14ac:dyDescent="0.2">
      <c r="K10067"/>
    </row>
    <row r="10068" spans="11:11" x14ac:dyDescent="0.2">
      <c r="K10068"/>
    </row>
    <row r="10069" spans="11:11" x14ac:dyDescent="0.2">
      <c r="K10069"/>
    </row>
    <row r="10070" spans="11:11" x14ac:dyDescent="0.2">
      <c r="K10070"/>
    </row>
    <row r="10071" spans="11:11" x14ac:dyDescent="0.2">
      <c r="K10071"/>
    </row>
    <row r="10072" spans="11:11" x14ac:dyDescent="0.2">
      <c r="K10072"/>
    </row>
    <row r="10073" spans="11:11" x14ac:dyDescent="0.2">
      <c r="K10073"/>
    </row>
    <row r="10074" spans="11:11" x14ac:dyDescent="0.2">
      <c r="K10074"/>
    </row>
    <row r="10075" spans="11:11" x14ac:dyDescent="0.2">
      <c r="K10075"/>
    </row>
    <row r="10076" spans="11:11" x14ac:dyDescent="0.2">
      <c r="K10076"/>
    </row>
    <row r="10077" spans="11:11" x14ac:dyDescent="0.2">
      <c r="K10077"/>
    </row>
    <row r="10078" spans="11:11" x14ac:dyDescent="0.2">
      <c r="K10078"/>
    </row>
    <row r="10079" spans="11:11" x14ac:dyDescent="0.2">
      <c r="K10079"/>
    </row>
    <row r="10080" spans="11:11" x14ac:dyDescent="0.2">
      <c r="K10080"/>
    </row>
    <row r="10081" spans="11:11" x14ac:dyDescent="0.2">
      <c r="K10081"/>
    </row>
    <row r="10082" spans="11:11" x14ac:dyDescent="0.2">
      <c r="K10082"/>
    </row>
    <row r="10083" spans="11:11" x14ac:dyDescent="0.2">
      <c r="K10083"/>
    </row>
    <row r="10084" spans="11:11" x14ac:dyDescent="0.2">
      <c r="K10084"/>
    </row>
    <row r="10085" spans="11:11" x14ac:dyDescent="0.2">
      <c r="K10085"/>
    </row>
    <row r="10086" spans="11:11" x14ac:dyDescent="0.2">
      <c r="K10086"/>
    </row>
    <row r="10087" spans="11:11" x14ac:dyDescent="0.2">
      <c r="K10087"/>
    </row>
    <row r="10088" spans="11:11" x14ac:dyDescent="0.2">
      <c r="K10088"/>
    </row>
    <row r="10089" spans="11:11" x14ac:dyDescent="0.2">
      <c r="K10089"/>
    </row>
    <row r="10090" spans="11:11" x14ac:dyDescent="0.2">
      <c r="K10090"/>
    </row>
    <row r="10091" spans="11:11" x14ac:dyDescent="0.2">
      <c r="K10091"/>
    </row>
    <row r="10092" spans="11:11" x14ac:dyDescent="0.2">
      <c r="K10092"/>
    </row>
    <row r="10093" spans="11:11" x14ac:dyDescent="0.2">
      <c r="K10093"/>
    </row>
    <row r="10094" spans="11:11" x14ac:dyDescent="0.2">
      <c r="K10094"/>
    </row>
    <row r="10095" spans="11:11" x14ac:dyDescent="0.2">
      <c r="K10095"/>
    </row>
    <row r="10096" spans="11:11" x14ac:dyDescent="0.2">
      <c r="K10096"/>
    </row>
    <row r="10097" spans="11:11" x14ac:dyDescent="0.2">
      <c r="K10097"/>
    </row>
    <row r="10098" spans="11:11" x14ac:dyDescent="0.2">
      <c r="K10098"/>
    </row>
    <row r="10099" spans="11:11" x14ac:dyDescent="0.2">
      <c r="K10099"/>
    </row>
    <row r="10100" spans="11:11" x14ac:dyDescent="0.2">
      <c r="K10100"/>
    </row>
    <row r="10101" spans="11:11" x14ac:dyDescent="0.2">
      <c r="K10101"/>
    </row>
    <row r="10102" spans="11:11" x14ac:dyDescent="0.2">
      <c r="K10102"/>
    </row>
    <row r="10103" spans="11:11" x14ac:dyDescent="0.2">
      <c r="K10103"/>
    </row>
    <row r="10104" spans="11:11" x14ac:dyDescent="0.2">
      <c r="K10104"/>
    </row>
    <row r="10105" spans="11:11" x14ac:dyDescent="0.2">
      <c r="K10105"/>
    </row>
    <row r="10106" spans="11:11" x14ac:dyDescent="0.2">
      <c r="K10106"/>
    </row>
    <row r="10107" spans="11:11" x14ac:dyDescent="0.2">
      <c r="K10107"/>
    </row>
    <row r="10108" spans="11:11" x14ac:dyDescent="0.2">
      <c r="K10108"/>
    </row>
    <row r="10109" spans="11:11" x14ac:dyDescent="0.2">
      <c r="K10109"/>
    </row>
    <row r="10110" spans="11:11" x14ac:dyDescent="0.2">
      <c r="K10110"/>
    </row>
    <row r="10111" spans="11:11" x14ac:dyDescent="0.2">
      <c r="K10111"/>
    </row>
    <row r="10112" spans="11:11" x14ac:dyDescent="0.2">
      <c r="K10112"/>
    </row>
    <row r="10113" spans="11:11" x14ac:dyDescent="0.2">
      <c r="K10113"/>
    </row>
    <row r="10114" spans="11:11" x14ac:dyDescent="0.2">
      <c r="K10114"/>
    </row>
    <row r="10115" spans="11:11" x14ac:dyDescent="0.2">
      <c r="K10115"/>
    </row>
    <row r="10116" spans="11:11" x14ac:dyDescent="0.2">
      <c r="K10116"/>
    </row>
    <row r="10117" spans="11:11" x14ac:dyDescent="0.2">
      <c r="K10117"/>
    </row>
    <row r="10118" spans="11:11" x14ac:dyDescent="0.2">
      <c r="K10118"/>
    </row>
    <row r="10119" spans="11:11" x14ac:dyDescent="0.2">
      <c r="K10119"/>
    </row>
    <row r="10120" spans="11:11" x14ac:dyDescent="0.2">
      <c r="K10120"/>
    </row>
    <row r="10121" spans="11:11" x14ac:dyDescent="0.2">
      <c r="K10121"/>
    </row>
    <row r="10122" spans="11:11" x14ac:dyDescent="0.2">
      <c r="K10122"/>
    </row>
    <row r="10123" spans="11:11" x14ac:dyDescent="0.2">
      <c r="K10123"/>
    </row>
    <row r="10124" spans="11:11" x14ac:dyDescent="0.2">
      <c r="K10124"/>
    </row>
    <row r="10125" spans="11:11" x14ac:dyDescent="0.2">
      <c r="K10125"/>
    </row>
    <row r="10126" spans="11:11" x14ac:dyDescent="0.2">
      <c r="K10126"/>
    </row>
    <row r="10127" spans="11:11" x14ac:dyDescent="0.2">
      <c r="K10127"/>
    </row>
    <row r="10128" spans="11:11" x14ac:dyDescent="0.2">
      <c r="K10128"/>
    </row>
    <row r="10129" spans="11:11" x14ac:dyDescent="0.2">
      <c r="K10129"/>
    </row>
    <row r="10130" spans="11:11" x14ac:dyDescent="0.2">
      <c r="K10130"/>
    </row>
    <row r="10131" spans="11:11" x14ac:dyDescent="0.2">
      <c r="K10131"/>
    </row>
    <row r="10132" spans="11:11" x14ac:dyDescent="0.2">
      <c r="K10132"/>
    </row>
    <row r="10133" spans="11:11" x14ac:dyDescent="0.2">
      <c r="K10133"/>
    </row>
    <row r="10134" spans="11:11" x14ac:dyDescent="0.2">
      <c r="K10134"/>
    </row>
    <row r="10135" spans="11:11" x14ac:dyDescent="0.2">
      <c r="K10135"/>
    </row>
    <row r="10136" spans="11:11" x14ac:dyDescent="0.2">
      <c r="K10136"/>
    </row>
    <row r="10137" spans="11:11" x14ac:dyDescent="0.2">
      <c r="K10137"/>
    </row>
    <row r="10138" spans="11:11" x14ac:dyDescent="0.2">
      <c r="K10138"/>
    </row>
    <row r="10139" spans="11:11" x14ac:dyDescent="0.2">
      <c r="K10139"/>
    </row>
    <row r="10140" spans="11:11" x14ac:dyDescent="0.2">
      <c r="K10140"/>
    </row>
    <row r="10141" spans="11:11" x14ac:dyDescent="0.2">
      <c r="K10141"/>
    </row>
    <row r="10142" spans="11:11" x14ac:dyDescent="0.2">
      <c r="K10142"/>
    </row>
    <row r="10143" spans="11:11" x14ac:dyDescent="0.2">
      <c r="K10143"/>
    </row>
    <row r="10144" spans="11:11" x14ac:dyDescent="0.2">
      <c r="K10144"/>
    </row>
    <row r="10145" spans="11:11" x14ac:dyDescent="0.2">
      <c r="K10145"/>
    </row>
    <row r="10146" spans="11:11" x14ac:dyDescent="0.2">
      <c r="K10146"/>
    </row>
    <row r="10147" spans="11:11" x14ac:dyDescent="0.2">
      <c r="K10147"/>
    </row>
    <row r="10148" spans="11:11" x14ac:dyDescent="0.2">
      <c r="K10148"/>
    </row>
    <row r="10149" spans="11:11" x14ac:dyDescent="0.2">
      <c r="K10149"/>
    </row>
    <row r="10150" spans="11:11" x14ac:dyDescent="0.2">
      <c r="K10150"/>
    </row>
    <row r="10151" spans="11:11" x14ac:dyDescent="0.2">
      <c r="K10151"/>
    </row>
    <row r="10152" spans="11:11" x14ac:dyDescent="0.2">
      <c r="K10152"/>
    </row>
    <row r="10153" spans="11:11" x14ac:dyDescent="0.2">
      <c r="K10153"/>
    </row>
    <row r="10154" spans="11:11" x14ac:dyDescent="0.2">
      <c r="K10154"/>
    </row>
    <row r="10155" spans="11:11" x14ac:dyDescent="0.2">
      <c r="K10155"/>
    </row>
    <row r="10156" spans="11:11" x14ac:dyDescent="0.2">
      <c r="K10156"/>
    </row>
    <row r="10157" spans="11:11" x14ac:dyDescent="0.2">
      <c r="K10157"/>
    </row>
    <row r="10158" spans="11:11" x14ac:dyDescent="0.2">
      <c r="K10158"/>
    </row>
    <row r="10159" spans="11:11" x14ac:dyDescent="0.2">
      <c r="K10159"/>
    </row>
    <row r="10160" spans="11:11" x14ac:dyDescent="0.2">
      <c r="K10160"/>
    </row>
    <row r="10161" spans="11:11" x14ac:dyDescent="0.2">
      <c r="K10161"/>
    </row>
    <row r="10162" spans="11:11" x14ac:dyDescent="0.2">
      <c r="K10162"/>
    </row>
    <row r="10163" spans="11:11" x14ac:dyDescent="0.2">
      <c r="K10163"/>
    </row>
    <row r="10164" spans="11:11" x14ac:dyDescent="0.2">
      <c r="K10164"/>
    </row>
    <row r="10165" spans="11:11" x14ac:dyDescent="0.2">
      <c r="K10165"/>
    </row>
    <row r="10166" spans="11:11" x14ac:dyDescent="0.2">
      <c r="K10166"/>
    </row>
    <row r="10167" spans="11:11" x14ac:dyDescent="0.2">
      <c r="K10167"/>
    </row>
    <row r="10168" spans="11:11" x14ac:dyDescent="0.2">
      <c r="K10168"/>
    </row>
    <row r="10169" spans="11:11" x14ac:dyDescent="0.2">
      <c r="K10169"/>
    </row>
    <row r="10170" spans="11:11" x14ac:dyDescent="0.2">
      <c r="K10170"/>
    </row>
    <row r="10171" spans="11:11" x14ac:dyDescent="0.2">
      <c r="K10171"/>
    </row>
    <row r="10172" spans="11:11" x14ac:dyDescent="0.2">
      <c r="K10172"/>
    </row>
    <row r="10173" spans="11:11" x14ac:dyDescent="0.2">
      <c r="K10173"/>
    </row>
    <row r="10174" spans="11:11" x14ac:dyDescent="0.2">
      <c r="K10174"/>
    </row>
    <row r="10175" spans="11:11" x14ac:dyDescent="0.2">
      <c r="K10175"/>
    </row>
    <row r="10176" spans="11:11" x14ac:dyDescent="0.2">
      <c r="K10176"/>
    </row>
    <row r="10177" spans="11:11" x14ac:dyDescent="0.2">
      <c r="K10177"/>
    </row>
    <row r="10178" spans="11:11" x14ac:dyDescent="0.2">
      <c r="K10178"/>
    </row>
    <row r="10179" spans="11:11" x14ac:dyDescent="0.2">
      <c r="K10179"/>
    </row>
    <row r="10180" spans="11:11" x14ac:dyDescent="0.2">
      <c r="K10180"/>
    </row>
    <row r="10181" spans="11:11" x14ac:dyDescent="0.2">
      <c r="K10181"/>
    </row>
    <row r="10182" spans="11:11" x14ac:dyDescent="0.2">
      <c r="K10182"/>
    </row>
    <row r="10183" spans="11:11" x14ac:dyDescent="0.2">
      <c r="K10183"/>
    </row>
    <row r="10184" spans="11:11" x14ac:dyDescent="0.2">
      <c r="K10184"/>
    </row>
    <row r="10185" spans="11:11" x14ac:dyDescent="0.2">
      <c r="K10185"/>
    </row>
    <row r="10186" spans="11:11" x14ac:dyDescent="0.2">
      <c r="K10186"/>
    </row>
    <row r="10187" spans="11:11" x14ac:dyDescent="0.2">
      <c r="K10187"/>
    </row>
    <row r="10188" spans="11:11" x14ac:dyDescent="0.2">
      <c r="K10188"/>
    </row>
    <row r="10189" spans="11:11" x14ac:dyDescent="0.2">
      <c r="K10189"/>
    </row>
    <row r="10190" spans="11:11" x14ac:dyDescent="0.2">
      <c r="K10190"/>
    </row>
    <row r="10191" spans="11:11" x14ac:dyDescent="0.2">
      <c r="K10191"/>
    </row>
    <row r="10192" spans="11:11" x14ac:dyDescent="0.2">
      <c r="K10192"/>
    </row>
    <row r="10193" spans="11:11" x14ac:dyDescent="0.2">
      <c r="K10193"/>
    </row>
    <row r="10194" spans="11:11" x14ac:dyDescent="0.2">
      <c r="K10194"/>
    </row>
    <row r="10195" spans="11:11" x14ac:dyDescent="0.2">
      <c r="K10195"/>
    </row>
    <row r="10196" spans="11:11" x14ac:dyDescent="0.2">
      <c r="K10196"/>
    </row>
    <row r="10197" spans="11:11" x14ac:dyDescent="0.2">
      <c r="K10197"/>
    </row>
    <row r="10198" spans="11:11" x14ac:dyDescent="0.2">
      <c r="K10198"/>
    </row>
    <row r="10199" spans="11:11" x14ac:dyDescent="0.2">
      <c r="K10199"/>
    </row>
    <row r="10200" spans="11:11" x14ac:dyDescent="0.2">
      <c r="K10200"/>
    </row>
    <row r="10201" spans="11:11" x14ac:dyDescent="0.2">
      <c r="K10201"/>
    </row>
    <row r="10202" spans="11:11" x14ac:dyDescent="0.2">
      <c r="K10202"/>
    </row>
    <row r="10203" spans="11:11" x14ac:dyDescent="0.2">
      <c r="K10203"/>
    </row>
    <row r="10204" spans="11:11" x14ac:dyDescent="0.2">
      <c r="K10204"/>
    </row>
    <row r="10205" spans="11:11" x14ac:dyDescent="0.2">
      <c r="K10205"/>
    </row>
    <row r="10206" spans="11:11" x14ac:dyDescent="0.2">
      <c r="K10206"/>
    </row>
    <row r="10207" spans="11:11" x14ac:dyDescent="0.2">
      <c r="K10207"/>
    </row>
    <row r="10208" spans="11:11" x14ac:dyDescent="0.2">
      <c r="K10208"/>
    </row>
    <row r="10209" spans="11:11" x14ac:dyDescent="0.2">
      <c r="K10209"/>
    </row>
    <row r="10210" spans="11:11" x14ac:dyDescent="0.2">
      <c r="K10210"/>
    </row>
    <row r="10211" spans="11:11" x14ac:dyDescent="0.2">
      <c r="K10211"/>
    </row>
    <row r="10212" spans="11:11" x14ac:dyDescent="0.2">
      <c r="K10212"/>
    </row>
    <row r="10213" spans="11:11" x14ac:dyDescent="0.2">
      <c r="K10213"/>
    </row>
    <row r="10214" spans="11:11" x14ac:dyDescent="0.2">
      <c r="K10214"/>
    </row>
    <row r="10215" spans="11:11" x14ac:dyDescent="0.2">
      <c r="K10215"/>
    </row>
    <row r="10216" spans="11:11" x14ac:dyDescent="0.2">
      <c r="K10216"/>
    </row>
    <row r="10217" spans="11:11" x14ac:dyDescent="0.2">
      <c r="K10217"/>
    </row>
    <row r="10218" spans="11:11" x14ac:dyDescent="0.2">
      <c r="K10218"/>
    </row>
    <row r="10219" spans="11:11" x14ac:dyDescent="0.2">
      <c r="K10219"/>
    </row>
    <row r="10220" spans="11:11" x14ac:dyDescent="0.2">
      <c r="K10220"/>
    </row>
    <row r="10221" spans="11:11" x14ac:dyDescent="0.2">
      <c r="K10221"/>
    </row>
    <row r="10222" spans="11:11" x14ac:dyDescent="0.2">
      <c r="K10222"/>
    </row>
    <row r="10223" spans="11:11" x14ac:dyDescent="0.2">
      <c r="K10223"/>
    </row>
    <row r="10224" spans="11:11" x14ac:dyDescent="0.2">
      <c r="K10224"/>
    </row>
    <row r="10225" spans="11:11" x14ac:dyDescent="0.2">
      <c r="K10225"/>
    </row>
    <row r="10226" spans="11:11" x14ac:dyDescent="0.2">
      <c r="K10226"/>
    </row>
    <row r="10227" spans="11:11" x14ac:dyDescent="0.2">
      <c r="K10227"/>
    </row>
    <row r="10228" spans="11:11" x14ac:dyDescent="0.2">
      <c r="K10228"/>
    </row>
    <row r="10229" spans="11:11" x14ac:dyDescent="0.2">
      <c r="K10229"/>
    </row>
    <row r="10230" spans="11:11" x14ac:dyDescent="0.2">
      <c r="K10230"/>
    </row>
    <row r="10231" spans="11:11" x14ac:dyDescent="0.2">
      <c r="K10231"/>
    </row>
    <row r="10232" spans="11:11" x14ac:dyDescent="0.2">
      <c r="K10232"/>
    </row>
    <row r="10233" spans="11:11" x14ac:dyDescent="0.2">
      <c r="K10233"/>
    </row>
    <row r="10234" spans="11:11" x14ac:dyDescent="0.2">
      <c r="K10234"/>
    </row>
    <row r="10235" spans="11:11" x14ac:dyDescent="0.2">
      <c r="K10235"/>
    </row>
    <row r="10236" spans="11:11" x14ac:dyDescent="0.2">
      <c r="K10236"/>
    </row>
    <row r="10237" spans="11:11" x14ac:dyDescent="0.2">
      <c r="K10237"/>
    </row>
    <row r="10238" spans="11:11" x14ac:dyDescent="0.2">
      <c r="K10238"/>
    </row>
    <row r="10239" spans="11:11" x14ac:dyDescent="0.2">
      <c r="K10239"/>
    </row>
    <row r="10240" spans="11:11" x14ac:dyDescent="0.2">
      <c r="K10240"/>
    </row>
    <row r="10241" spans="11:11" x14ac:dyDescent="0.2">
      <c r="K10241"/>
    </row>
    <row r="10242" spans="11:11" x14ac:dyDescent="0.2">
      <c r="K10242"/>
    </row>
    <row r="10243" spans="11:11" x14ac:dyDescent="0.2">
      <c r="K10243"/>
    </row>
    <row r="10244" spans="11:11" x14ac:dyDescent="0.2">
      <c r="K10244"/>
    </row>
    <row r="10245" spans="11:11" x14ac:dyDescent="0.2">
      <c r="K10245"/>
    </row>
    <row r="10246" spans="11:11" x14ac:dyDescent="0.2">
      <c r="K10246"/>
    </row>
    <row r="10247" spans="11:11" x14ac:dyDescent="0.2">
      <c r="K10247"/>
    </row>
    <row r="10248" spans="11:11" x14ac:dyDescent="0.2">
      <c r="K10248"/>
    </row>
    <row r="10249" spans="11:11" x14ac:dyDescent="0.2">
      <c r="K10249"/>
    </row>
    <row r="10250" spans="11:11" x14ac:dyDescent="0.2">
      <c r="K10250"/>
    </row>
    <row r="10251" spans="11:11" x14ac:dyDescent="0.2">
      <c r="K10251"/>
    </row>
    <row r="10252" spans="11:11" x14ac:dyDescent="0.2">
      <c r="K10252"/>
    </row>
    <row r="10253" spans="11:11" x14ac:dyDescent="0.2">
      <c r="K10253"/>
    </row>
    <row r="10254" spans="11:11" x14ac:dyDescent="0.2">
      <c r="K10254"/>
    </row>
    <row r="10255" spans="11:11" x14ac:dyDescent="0.2">
      <c r="K10255"/>
    </row>
    <row r="10256" spans="11:11" x14ac:dyDescent="0.2">
      <c r="K10256"/>
    </row>
    <row r="10257" spans="11:11" x14ac:dyDescent="0.2">
      <c r="K10257"/>
    </row>
    <row r="10258" spans="11:11" x14ac:dyDescent="0.2">
      <c r="K10258"/>
    </row>
    <row r="10259" spans="11:11" x14ac:dyDescent="0.2">
      <c r="K10259"/>
    </row>
    <row r="10260" spans="11:11" x14ac:dyDescent="0.2">
      <c r="K10260"/>
    </row>
    <row r="10261" spans="11:11" x14ac:dyDescent="0.2">
      <c r="K10261"/>
    </row>
    <row r="10262" spans="11:11" x14ac:dyDescent="0.2">
      <c r="K10262"/>
    </row>
    <row r="10263" spans="11:11" x14ac:dyDescent="0.2">
      <c r="K10263"/>
    </row>
    <row r="10264" spans="11:11" x14ac:dyDescent="0.2">
      <c r="K10264"/>
    </row>
    <row r="10265" spans="11:11" x14ac:dyDescent="0.2">
      <c r="K10265"/>
    </row>
    <row r="10266" spans="11:11" x14ac:dyDescent="0.2">
      <c r="K10266"/>
    </row>
    <row r="10267" spans="11:11" x14ac:dyDescent="0.2">
      <c r="K10267"/>
    </row>
    <row r="10268" spans="11:11" x14ac:dyDescent="0.2">
      <c r="K10268"/>
    </row>
    <row r="10269" spans="11:11" x14ac:dyDescent="0.2">
      <c r="K10269"/>
    </row>
    <row r="10270" spans="11:11" x14ac:dyDescent="0.2">
      <c r="K10270"/>
    </row>
    <row r="10271" spans="11:11" x14ac:dyDescent="0.2">
      <c r="K10271"/>
    </row>
    <row r="10272" spans="11:11" x14ac:dyDescent="0.2">
      <c r="K10272"/>
    </row>
    <row r="10273" spans="11:11" x14ac:dyDescent="0.2">
      <c r="K10273"/>
    </row>
    <row r="10274" spans="11:11" x14ac:dyDescent="0.2">
      <c r="K10274"/>
    </row>
    <row r="10275" spans="11:11" x14ac:dyDescent="0.2">
      <c r="K10275"/>
    </row>
    <row r="10276" spans="11:11" x14ac:dyDescent="0.2">
      <c r="K10276"/>
    </row>
    <row r="10277" spans="11:11" x14ac:dyDescent="0.2">
      <c r="K10277"/>
    </row>
    <row r="10278" spans="11:11" x14ac:dyDescent="0.2">
      <c r="K10278"/>
    </row>
    <row r="10279" spans="11:11" x14ac:dyDescent="0.2">
      <c r="K10279"/>
    </row>
    <row r="10280" spans="11:11" x14ac:dyDescent="0.2">
      <c r="K10280"/>
    </row>
    <row r="10281" spans="11:11" x14ac:dyDescent="0.2">
      <c r="K10281"/>
    </row>
    <row r="10282" spans="11:11" x14ac:dyDescent="0.2">
      <c r="K10282"/>
    </row>
    <row r="10283" spans="11:11" x14ac:dyDescent="0.2">
      <c r="K10283"/>
    </row>
    <row r="10284" spans="11:11" x14ac:dyDescent="0.2">
      <c r="K10284"/>
    </row>
    <row r="10285" spans="11:11" x14ac:dyDescent="0.2">
      <c r="K10285"/>
    </row>
    <row r="10286" spans="11:11" x14ac:dyDescent="0.2">
      <c r="K10286"/>
    </row>
    <row r="10287" spans="11:11" x14ac:dyDescent="0.2">
      <c r="K10287"/>
    </row>
    <row r="10288" spans="11:11" x14ac:dyDescent="0.2">
      <c r="K10288"/>
    </row>
    <row r="10289" spans="11:11" x14ac:dyDescent="0.2">
      <c r="K10289"/>
    </row>
    <row r="10290" spans="11:11" x14ac:dyDescent="0.2">
      <c r="K10290"/>
    </row>
    <row r="10291" spans="11:11" x14ac:dyDescent="0.2">
      <c r="K10291"/>
    </row>
    <row r="10292" spans="11:11" x14ac:dyDescent="0.2">
      <c r="K10292"/>
    </row>
    <row r="10293" spans="11:11" x14ac:dyDescent="0.2">
      <c r="K10293"/>
    </row>
    <row r="10294" spans="11:11" x14ac:dyDescent="0.2">
      <c r="K10294"/>
    </row>
    <row r="10295" spans="11:11" x14ac:dyDescent="0.2">
      <c r="K10295"/>
    </row>
    <row r="10296" spans="11:11" x14ac:dyDescent="0.2">
      <c r="K10296"/>
    </row>
    <row r="10297" spans="11:11" x14ac:dyDescent="0.2">
      <c r="K10297"/>
    </row>
    <row r="10298" spans="11:11" x14ac:dyDescent="0.2">
      <c r="K10298"/>
    </row>
    <row r="10299" spans="11:11" x14ac:dyDescent="0.2">
      <c r="K10299"/>
    </row>
    <row r="10300" spans="11:11" x14ac:dyDescent="0.2">
      <c r="K10300"/>
    </row>
    <row r="10301" spans="11:11" x14ac:dyDescent="0.2">
      <c r="K10301"/>
    </row>
    <row r="10302" spans="11:11" x14ac:dyDescent="0.2">
      <c r="K10302"/>
    </row>
    <row r="10303" spans="11:11" x14ac:dyDescent="0.2">
      <c r="K10303"/>
    </row>
    <row r="10304" spans="11:11" x14ac:dyDescent="0.2">
      <c r="K10304"/>
    </row>
    <row r="10305" spans="11:11" x14ac:dyDescent="0.2">
      <c r="K10305"/>
    </row>
    <row r="10306" spans="11:11" x14ac:dyDescent="0.2">
      <c r="K10306"/>
    </row>
    <row r="10307" spans="11:11" x14ac:dyDescent="0.2">
      <c r="K10307"/>
    </row>
    <row r="10308" spans="11:11" x14ac:dyDescent="0.2">
      <c r="K10308"/>
    </row>
    <row r="10309" spans="11:11" x14ac:dyDescent="0.2">
      <c r="K10309"/>
    </row>
    <row r="10310" spans="11:11" x14ac:dyDescent="0.2">
      <c r="K10310"/>
    </row>
    <row r="10311" spans="11:11" x14ac:dyDescent="0.2">
      <c r="K10311"/>
    </row>
    <row r="10312" spans="11:11" x14ac:dyDescent="0.2">
      <c r="K10312"/>
    </row>
    <row r="10313" spans="11:11" x14ac:dyDescent="0.2">
      <c r="K10313"/>
    </row>
    <row r="10314" spans="11:11" x14ac:dyDescent="0.2">
      <c r="K10314"/>
    </row>
    <row r="10315" spans="11:11" x14ac:dyDescent="0.2">
      <c r="K10315"/>
    </row>
    <row r="10316" spans="11:11" x14ac:dyDescent="0.2">
      <c r="K10316"/>
    </row>
    <row r="10317" spans="11:11" x14ac:dyDescent="0.2">
      <c r="K10317"/>
    </row>
    <row r="10318" spans="11:11" x14ac:dyDescent="0.2">
      <c r="K10318"/>
    </row>
    <row r="10319" spans="11:11" x14ac:dyDescent="0.2">
      <c r="K10319"/>
    </row>
    <row r="10320" spans="11:11" x14ac:dyDescent="0.2">
      <c r="K10320"/>
    </row>
    <row r="10321" spans="11:11" x14ac:dyDescent="0.2">
      <c r="K10321"/>
    </row>
    <row r="10322" spans="11:11" x14ac:dyDescent="0.2">
      <c r="K10322"/>
    </row>
    <row r="10323" spans="11:11" x14ac:dyDescent="0.2">
      <c r="K10323"/>
    </row>
    <row r="10324" spans="11:11" x14ac:dyDescent="0.2">
      <c r="K10324"/>
    </row>
    <row r="10325" spans="11:11" x14ac:dyDescent="0.2">
      <c r="K10325"/>
    </row>
    <row r="10326" spans="11:11" x14ac:dyDescent="0.2">
      <c r="K10326"/>
    </row>
    <row r="10327" spans="11:11" x14ac:dyDescent="0.2">
      <c r="K10327"/>
    </row>
    <row r="10328" spans="11:11" x14ac:dyDescent="0.2">
      <c r="K10328"/>
    </row>
    <row r="10329" spans="11:11" x14ac:dyDescent="0.2">
      <c r="K10329"/>
    </row>
    <row r="10330" spans="11:11" x14ac:dyDescent="0.2">
      <c r="K10330"/>
    </row>
    <row r="10331" spans="11:11" x14ac:dyDescent="0.2">
      <c r="K10331"/>
    </row>
    <row r="10332" spans="11:11" x14ac:dyDescent="0.2">
      <c r="K10332"/>
    </row>
    <row r="10333" spans="11:11" x14ac:dyDescent="0.2">
      <c r="K10333"/>
    </row>
    <row r="10334" spans="11:11" x14ac:dyDescent="0.2">
      <c r="K10334"/>
    </row>
    <row r="10335" spans="11:11" x14ac:dyDescent="0.2">
      <c r="K10335"/>
    </row>
    <row r="10336" spans="11:11" x14ac:dyDescent="0.2">
      <c r="K10336"/>
    </row>
    <row r="10337" spans="11:11" x14ac:dyDescent="0.2">
      <c r="K10337"/>
    </row>
    <row r="10338" spans="11:11" x14ac:dyDescent="0.2">
      <c r="K10338"/>
    </row>
    <row r="10339" spans="11:11" x14ac:dyDescent="0.2">
      <c r="K10339"/>
    </row>
    <row r="10340" spans="11:11" x14ac:dyDescent="0.2">
      <c r="K10340"/>
    </row>
    <row r="10341" spans="11:11" x14ac:dyDescent="0.2">
      <c r="K10341"/>
    </row>
    <row r="10342" spans="11:11" x14ac:dyDescent="0.2">
      <c r="K10342"/>
    </row>
    <row r="10343" spans="11:11" x14ac:dyDescent="0.2">
      <c r="K10343"/>
    </row>
    <row r="10344" spans="11:11" x14ac:dyDescent="0.2">
      <c r="K10344"/>
    </row>
    <row r="10345" spans="11:11" x14ac:dyDescent="0.2">
      <c r="K10345"/>
    </row>
    <row r="10346" spans="11:11" x14ac:dyDescent="0.2">
      <c r="K10346"/>
    </row>
    <row r="10347" spans="11:11" x14ac:dyDescent="0.2">
      <c r="K10347"/>
    </row>
    <row r="10348" spans="11:11" x14ac:dyDescent="0.2">
      <c r="K10348"/>
    </row>
    <row r="10349" spans="11:11" x14ac:dyDescent="0.2">
      <c r="K10349"/>
    </row>
    <row r="10350" spans="11:11" x14ac:dyDescent="0.2">
      <c r="K10350"/>
    </row>
    <row r="10351" spans="11:11" x14ac:dyDescent="0.2">
      <c r="K10351"/>
    </row>
    <row r="10352" spans="11:11" x14ac:dyDescent="0.2">
      <c r="K10352"/>
    </row>
    <row r="10353" spans="11:11" x14ac:dyDescent="0.2">
      <c r="K10353"/>
    </row>
    <row r="10354" spans="11:11" x14ac:dyDescent="0.2">
      <c r="K10354"/>
    </row>
    <row r="10355" spans="11:11" x14ac:dyDescent="0.2">
      <c r="K10355"/>
    </row>
    <row r="10356" spans="11:11" x14ac:dyDescent="0.2">
      <c r="K10356"/>
    </row>
    <row r="10357" spans="11:11" x14ac:dyDescent="0.2">
      <c r="K10357"/>
    </row>
    <row r="10358" spans="11:11" x14ac:dyDescent="0.2">
      <c r="K10358"/>
    </row>
    <row r="10359" spans="11:11" x14ac:dyDescent="0.2">
      <c r="K10359"/>
    </row>
    <row r="10360" spans="11:11" x14ac:dyDescent="0.2">
      <c r="K10360"/>
    </row>
    <row r="10361" spans="11:11" x14ac:dyDescent="0.2">
      <c r="K10361"/>
    </row>
    <row r="10362" spans="11:11" x14ac:dyDescent="0.2">
      <c r="K10362"/>
    </row>
    <row r="10363" spans="11:11" x14ac:dyDescent="0.2">
      <c r="K10363"/>
    </row>
    <row r="10364" spans="11:11" x14ac:dyDescent="0.2">
      <c r="K10364"/>
    </row>
    <row r="10365" spans="11:11" x14ac:dyDescent="0.2">
      <c r="K10365"/>
    </row>
    <row r="10366" spans="11:11" x14ac:dyDescent="0.2">
      <c r="K10366"/>
    </row>
    <row r="10367" spans="11:11" x14ac:dyDescent="0.2">
      <c r="K10367"/>
    </row>
    <row r="10368" spans="11:11" x14ac:dyDescent="0.2">
      <c r="K10368"/>
    </row>
    <row r="10369" spans="11:11" x14ac:dyDescent="0.2">
      <c r="K10369"/>
    </row>
    <row r="10370" spans="11:11" x14ac:dyDescent="0.2">
      <c r="K10370"/>
    </row>
    <row r="10371" spans="11:11" x14ac:dyDescent="0.2">
      <c r="K10371"/>
    </row>
    <row r="10372" spans="11:11" x14ac:dyDescent="0.2">
      <c r="K10372"/>
    </row>
    <row r="10373" spans="11:11" x14ac:dyDescent="0.2">
      <c r="K10373"/>
    </row>
    <row r="10374" spans="11:11" x14ac:dyDescent="0.2">
      <c r="K10374"/>
    </row>
    <row r="10375" spans="11:11" x14ac:dyDescent="0.2">
      <c r="K10375"/>
    </row>
    <row r="10376" spans="11:11" x14ac:dyDescent="0.2">
      <c r="K10376"/>
    </row>
    <row r="10377" spans="11:11" x14ac:dyDescent="0.2">
      <c r="K10377"/>
    </row>
    <row r="10378" spans="11:11" x14ac:dyDescent="0.2">
      <c r="K10378"/>
    </row>
    <row r="10379" spans="11:11" x14ac:dyDescent="0.2">
      <c r="K10379"/>
    </row>
    <row r="10380" spans="11:11" x14ac:dyDescent="0.2">
      <c r="K10380"/>
    </row>
    <row r="10381" spans="11:11" x14ac:dyDescent="0.2">
      <c r="K10381"/>
    </row>
    <row r="10382" spans="11:11" x14ac:dyDescent="0.2">
      <c r="K10382"/>
    </row>
    <row r="10383" spans="11:11" x14ac:dyDescent="0.2">
      <c r="K10383"/>
    </row>
    <row r="10384" spans="11:11" x14ac:dyDescent="0.2">
      <c r="K10384"/>
    </row>
    <row r="10385" spans="11:11" x14ac:dyDescent="0.2">
      <c r="K10385"/>
    </row>
    <row r="10386" spans="11:11" x14ac:dyDescent="0.2">
      <c r="K10386"/>
    </row>
    <row r="10387" spans="11:11" x14ac:dyDescent="0.2">
      <c r="K10387"/>
    </row>
    <row r="10388" spans="11:11" x14ac:dyDescent="0.2">
      <c r="K10388"/>
    </row>
    <row r="10389" spans="11:11" x14ac:dyDescent="0.2">
      <c r="K10389"/>
    </row>
    <row r="10390" spans="11:11" x14ac:dyDescent="0.2">
      <c r="K10390"/>
    </row>
    <row r="10391" spans="11:11" x14ac:dyDescent="0.2">
      <c r="K10391"/>
    </row>
    <row r="10392" spans="11:11" x14ac:dyDescent="0.2">
      <c r="K10392"/>
    </row>
    <row r="10393" spans="11:11" x14ac:dyDescent="0.2">
      <c r="K10393"/>
    </row>
    <row r="10394" spans="11:11" x14ac:dyDescent="0.2">
      <c r="K10394"/>
    </row>
    <row r="10395" spans="11:11" x14ac:dyDescent="0.2">
      <c r="K10395"/>
    </row>
    <row r="10396" spans="11:11" x14ac:dyDescent="0.2">
      <c r="K10396"/>
    </row>
    <row r="10397" spans="11:11" x14ac:dyDescent="0.2">
      <c r="K10397"/>
    </row>
    <row r="10398" spans="11:11" x14ac:dyDescent="0.2">
      <c r="K10398"/>
    </row>
    <row r="10399" spans="11:11" x14ac:dyDescent="0.2">
      <c r="K10399"/>
    </row>
    <row r="10400" spans="11:11" x14ac:dyDescent="0.2">
      <c r="K10400"/>
    </row>
    <row r="10401" spans="11:11" x14ac:dyDescent="0.2">
      <c r="K10401"/>
    </row>
    <row r="10402" spans="11:11" x14ac:dyDescent="0.2">
      <c r="K10402"/>
    </row>
    <row r="10403" spans="11:11" x14ac:dyDescent="0.2">
      <c r="K10403"/>
    </row>
    <row r="10404" spans="11:11" x14ac:dyDescent="0.2">
      <c r="K10404"/>
    </row>
    <row r="10405" spans="11:11" x14ac:dyDescent="0.2">
      <c r="K10405"/>
    </row>
    <row r="10406" spans="11:11" x14ac:dyDescent="0.2">
      <c r="K10406"/>
    </row>
    <row r="10407" spans="11:11" x14ac:dyDescent="0.2">
      <c r="K10407"/>
    </row>
    <row r="10408" spans="11:11" x14ac:dyDescent="0.2">
      <c r="K10408"/>
    </row>
    <row r="10409" spans="11:11" x14ac:dyDescent="0.2">
      <c r="K10409"/>
    </row>
    <row r="10410" spans="11:11" x14ac:dyDescent="0.2">
      <c r="K10410"/>
    </row>
    <row r="10411" spans="11:11" x14ac:dyDescent="0.2">
      <c r="K10411"/>
    </row>
    <row r="10412" spans="11:11" x14ac:dyDescent="0.2">
      <c r="K10412"/>
    </row>
    <row r="10413" spans="11:11" x14ac:dyDescent="0.2">
      <c r="K10413"/>
    </row>
    <row r="10414" spans="11:11" x14ac:dyDescent="0.2">
      <c r="K10414"/>
    </row>
    <row r="10415" spans="11:11" x14ac:dyDescent="0.2">
      <c r="K10415"/>
    </row>
    <row r="10416" spans="11:11" x14ac:dyDescent="0.2">
      <c r="K10416"/>
    </row>
    <row r="10417" spans="11:11" x14ac:dyDescent="0.2">
      <c r="K10417"/>
    </row>
    <row r="10418" spans="11:11" x14ac:dyDescent="0.2">
      <c r="K10418"/>
    </row>
    <row r="10419" spans="11:11" x14ac:dyDescent="0.2">
      <c r="K10419"/>
    </row>
    <row r="10420" spans="11:11" x14ac:dyDescent="0.2">
      <c r="K10420"/>
    </row>
    <row r="10421" spans="11:11" x14ac:dyDescent="0.2">
      <c r="K10421"/>
    </row>
    <row r="10422" spans="11:11" x14ac:dyDescent="0.2">
      <c r="K10422"/>
    </row>
    <row r="10423" spans="11:11" x14ac:dyDescent="0.2">
      <c r="K10423"/>
    </row>
    <row r="10424" spans="11:11" x14ac:dyDescent="0.2">
      <c r="K10424"/>
    </row>
    <row r="10425" spans="11:11" x14ac:dyDescent="0.2">
      <c r="K10425"/>
    </row>
    <row r="10426" spans="11:11" x14ac:dyDescent="0.2">
      <c r="K10426"/>
    </row>
    <row r="10427" spans="11:11" x14ac:dyDescent="0.2">
      <c r="K10427"/>
    </row>
    <row r="10428" spans="11:11" x14ac:dyDescent="0.2">
      <c r="K10428"/>
    </row>
    <row r="10429" spans="11:11" x14ac:dyDescent="0.2">
      <c r="K10429"/>
    </row>
    <row r="10430" spans="11:11" x14ac:dyDescent="0.2">
      <c r="K10430"/>
    </row>
    <row r="10431" spans="11:11" x14ac:dyDescent="0.2">
      <c r="K10431"/>
    </row>
    <row r="10432" spans="11:11" x14ac:dyDescent="0.2">
      <c r="K10432"/>
    </row>
    <row r="10433" spans="11:11" x14ac:dyDescent="0.2">
      <c r="K10433"/>
    </row>
    <row r="10434" spans="11:11" x14ac:dyDescent="0.2">
      <c r="K10434"/>
    </row>
    <row r="10435" spans="11:11" x14ac:dyDescent="0.2">
      <c r="K10435"/>
    </row>
    <row r="10436" spans="11:11" x14ac:dyDescent="0.2">
      <c r="K10436"/>
    </row>
    <row r="10437" spans="11:11" x14ac:dyDescent="0.2">
      <c r="K10437"/>
    </row>
    <row r="10438" spans="11:11" x14ac:dyDescent="0.2">
      <c r="K10438"/>
    </row>
    <row r="10439" spans="11:11" x14ac:dyDescent="0.2">
      <c r="K10439"/>
    </row>
    <row r="10440" spans="11:11" x14ac:dyDescent="0.2">
      <c r="K10440"/>
    </row>
    <row r="10441" spans="11:11" x14ac:dyDescent="0.2">
      <c r="K10441"/>
    </row>
    <row r="10442" spans="11:11" x14ac:dyDescent="0.2">
      <c r="K10442"/>
    </row>
    <row r="10443" spans="11:11" x14ac:dyDescent="0.2">
      <c r="K10443"/>
    </row>
    <row r="10444" spans="11:11" x14ac:dyDescent="0.2">
      <c r="K10444"/>
    </row>
    <row r="10445" spans="11:11" x14ac:dyDescent="0.2">
      <c r="K10445"/>
    </row>
    <row r="10446" spans="11:11" x14ac:dyDescent="0.2">
      <c r="K10446"/>
    </row>
    <row r="10447" spans="11:11" x14ac:dyDescent="0.2">
      <c r="K10447"/>
    </row>
    <row r="10448" spans="11:11" x14ac:dyDescent="0.2">
      <c r="K10448"/>
    </row>
    <row r="10449" spans="11:11" x14ac:dyDescent="0.2">
      <c r="K10449"/>
    </row>
    <row r="10450" spans="11:11" x14ac:dyDescent="0.2">
      <c r="K10450"/>
    </row>
    <row r="10451" spans="11:11" x14ac:dyDescent="0.2">
      <c r="K10451"/>
    </row>
    <row r="10452" spans="11:11" x14ac:dyDescent="0.2">
      <c r="K10452"/>
    </row>
    <row r="10453" spans="11:11" x14ac:dyDescent="0.2">
      <c r="K10453"/>
    </row>
    <row r="10454" spans="11:11" x14ac:dyDescent="0.2">
      <c r="K10454"/>
    </row>
    <row r="10455" spans="11:11" x14ac:dyDescent="0.2">
      <c r="K10455"/>
    </row>
    <row r="10456" spans="11:11" x14ac:dyDescent="0.2">
      <c r="K10456"/>
    </row>
    <row r="10457" spans="11:11" x14ac:dyDescent="0.2">
      <c r="K10457"/>
    </row>
    <row r="10458" spans="11:11" x14ac:dyDescent="0.2">
      <c r="K10458"/>
    </row>
    <row r="10459" spans="11:11" x14ac:dyDescent="0.2">
      <c r="K10459"/>
    </row>
    <row r="10460" spans="11:11" x14ac:dyDescent="0.2">
      <c r="K10460"/>
    </row>
    <row r="10461" spans="11:11" x14ac:dyDescent="0.2">
      <c r="K10461"/>
    </row>
    <row r="10462" spans="11:11" x14ac:dyDescent="0.2">
      <c r="K10462"/>
    </row>
    <row r="10463" spans="11:11" x14ac:dyDescent="0.2">
      <c r="K10463"/>
    </row>
    <row r="10464" spans="11:11" x14ac:dyDescent="0.2">
      <c r="K10464"/>
    </row>
    <row r="10465" spans="11:11" x14ac:dyDescent="0.2">
      <c r="K10465"/>
    </row>
    <row r="10466" spans="11:11" x14ac:dyDescent="0.2">
      <c r="K10466"/>
    </row>
    <row r="10467" spans="11:11" x14ac:dyDescent="0.2">
      <c r="K10467"/>
    </row>
    <row r="10468" spans="11:11" x14ac:dyDescent="0.2">
      <c r="K10468"/>
    </row>
    <row r="10469" spans="11:11" x14ac:dyDescent="0.2">
      <c r="K10469"/>
    </row>
    <row r="10470" spans="11:11" x14ac:dyDescent="0.2">
      <c r="K10470"/>
    </row>
    <row r="10471" spans="11:11" x14ac:dyDescent="0.2">
      <c r="K10471"/>
    </row>
    <row r="10472" spans="11:11" x14ac:dyDescent="0.2">
      <c r="K10472"/>
    </row>
    <row r="10473" spans="11:11" x14ac:dyDescent="0.2">
      <c r="K10473"/>
    </row>
    <row r="10474" spans="11:11" x14ac:dyDescent="0.2">
      <c r="K10474"/>
    </row>
    <row r="10475" spans="11:11" x14ac:dyDescent="0.2">
      <c r="K10475"/>
    </row>
    <row r="10476" spans="11:11" x14ac:dyDescent="0.2">
      <c r="K10476"/>
    </row>
    <row r="10477" spans="11:11" x14ac:dyDescent="0.2">
      <c r="K10477"/>
    </row>
    <row r="10478" spans="11:11" x14ac:dyDescent="0.2">
      <c r="K10478"/>
    </row>
    <row r="10479" spans="11:11" x14ac:dyDescent="0.2">
      <c r="K10479"/>
    </row>
    <row r="10480" spans="11:11" x14ac:dyDescent="0.2">
      <c r="K10480"/>
    </row>
    <row r="10481" spans="11:11" x14ac:dyDescent="0.2">
      <c r="K10481"/>
    </row>
    <row r="10482" spans="11:11" x14ac:dyDescent="0.2">
      <c r="K10482"/>
    </row>
    <row r="10483" spans="11:11" x14ac:dyDescent="0.2">
      <c r="K10483"/>
    </row>
    <row r="10484" spans="11:11" x14ac:dyDescent="0.2">
      <c r="K10484"/>
    </row>
    <row r="10485" spans="11:11" x14ac:dyDescent="0.2">
      <c r="K10485"/>
    </row>
    <row r="10486" spans="11:11" x14ac:dyDescent="0.2">
      <c r="K10486"/>
    </row>
    <row r="10487" spans="11:11" x14ac:dyDescent="0.2">
      <c r="K10487"/>
    </row>
    <row r="10488" spans="11:11" x14ac:dyDescent="0.2">
      <c r="K10488"/>
    </row>
    <row r="10489" spans="11:11" x14ac:dyDescent="0.2">
      <c r="K10489"/>
    </row>
    <row r="10490" spans="11:11" x14ac:dyDescent="0.2">
      <c r="K10490"/>
    </row>
    <row r="10491" spans="11:11" x14ac:dyDescent="0.2">
      <c r="K10491"/>
    </row>
    <row r="10492" spans="11:11" x14ac:dyDescent="0.2">
      <c r="K10492"/>
    </row>
    <row r="10493" spans="11:11" x14ac:dyDescent="0.2">
      <c r="K10493"/>
    </row>
    <row r="10494" spans="11:11" x14ac:dyDescent="0.2">
      <c r="K10494"/>
    </row>
    <row r="10495" spans="11:11" x14ac:dyDescent="0.2">
      <c r="K10495"/>
    </row>
    <row r="10496" spans="11:11" x14ac:dyDescent="0.2">
      <c r="K10496"/>
    </row>
    <row r="10497" spans="11:11" x14ac:dyDescent="0.2">
      <c r="K10497"/>
    </row>
    <row r="10498" spans="11:11" x14ac:dyDescent="0.2">
      <c r="K10498"/>
    </row>
    <row r="10499" spans="11:11" x14ac:dyDescent="0.2">
      <c r="K10499"/>
    </row>
    <row r="10500" spans="11:11" x14ac:dyDescent="0.2">
      <c r="K10500"/>
    </row>
    <row r="10501" spans="11:11" x14ac:dyDescent="0.2">
      <c r="K10501"/>
    </row>
    <row r="10502" spans="11:11" x14ac:dyDescent="0.2">
      <c r="K10502"/>
    </row>
    <row r="10503" spans="11:11" x14ac:dyDescent="0.2">
      <c r="K10503"/>
    </row>
    <row r="10504" spans="11:11" x14ac:dyDescent="0.2">
      <c r="K10504"/>
    </row>
    <row r="10505" spans="11:11" x14ac:dyDescent="0.2">
      <c r="K10505"/>
    </row>
    <row r="10506" spans="11:11" x14ac:dyDescent="0.2">
      <c r="K10506"/>
    </row>
    <row r="10507" spans="11:11" x14ac:dyDescent="0.2">
      <c r="K10507"/>
    </row>
    <row r="10508" spans="11:11" x14ac:dyDescent="0.2">
      <c r="K10508"/>
    </row>
    <row r="10509" spans="11:11" x14ac:dyDescent="0.2">
      <c r="K10509"/>
    </row>
    <row r="10510" spans="11:11" x14ac:dyDescent="0.2">
      <c r="K10510"/>
    </row>
    <row r="10511" spans="11:11" x14ac:dyDescent="0.2">
      <c r="K10511"/>
    </row>
    <row r="10512" spans="11:11" x14ac:dyDescent="0.2">
      <c r="K10512"/>
    </row>
    <row r="10513" spans="11:11" x14ac:dyDescent="0.2">
      <c r="K10513"/>
    </row>
    <row r="10514" spans="11:11" x14ac:dyDescent="0.2">
      <c r="K10514"/>
    </row>
    <row r="10515" spans="11:11" x14ac:dyDescent="0.2">
      <c r="K10515"/>
    </row>
    <row r="10516" spans="11:11" x14ac:dyDescent="0.2">
      <c r="K10516"/>
    </row>
    <row r="10517" spans="11:11" x14ac:dyDescent="0.2">
      <c r="K10517"/>
    </row>
    <row r="10518" spans="11:11" x14ac:dyDescent="0.2">
      <c r="K10518"/>
    </row>
    <row r="10519" spans="11:11" x14ac:dyDescent="0.2">
      <c r="K10519"/>
    </row>
    <row r="10520" spans="11:11" x14ac:dyDescent="0.2">
      <c r="K10520"/>
    </row>
    <row r="10521" spans="11:11" x14ac:dyDescent="0.2">
      <c r="K10521"/>
    </row>
    <row r="10522" spans="11:11" x14ac:dyDescent="0.2">
      <c r="K10522"/>
    </row>
    <row r="10523" spans="11:11" x14ac:dyDescent="0.2">
      <c r="K10523"/>
    </row>
    <row r="10524" spans="11:11" x14ac:dyDescent="0.2">
      <c r="K10524"/>
    </row>
    <row r="10525" spans="11:11" x14ac:dyDescent="0.2">
      <c r="K10525"/>
    </row>
    <row r="10526" spans="11:11" x14ac:dyDescent="0.2">
      <c r="K10526"/>
    </row>
    <row r="10527" spans="11:11" x14ac:dyDescent="0.2">
      <c r="K10527"/>
    </row>
    <row r="10528" spans="11:11" x14ac:dyDescent="0.2">
      <c r="K10528"/>
    </row>
    <row r="10529" spans="11:11" x14ac:dyDescent="0.2">
      <c r="K10529"/>
    </row>
    <row r="10530" spans="11:11" x14ac:dyDescent="0.2">
      <c r="K10530"/>
    </row>
    <row r="10531" spans="11:11" x14ac:dyDescent="0.2">
      <c r="K10531"/>
    </row>
    <row r="10532" spans="11:11" x14ac:dyDescent="0.2">
      <c r="K10532"/>
    </row>
    <row r="10533" spans="11:11" x14ac:dyDescent="0.2">
      <c r="K10533"/>
    </row>
    <row r="10534" spans="11:11" x14ac:dyDescent="0.2">
      <c r="K10534"/>
    </row>
    <row r="10535" spans="11:11" x14ac:dyDescent="0.2">
      <c r="K10535"/>
    </row>
    <row r="10536" spans="11:11" x14ac:dyDescent="0.2">
      <c r="K10536"/>
    </row>
    <row r="10537" spans="11:11" x14ac:dyDescent="0.2">
      <c r="K10537"/>
    </row>
    <row r="10538" spans="11:11" x14ac:dyDescent="0.2">
      <c r="K10538"/>
    </row>
    <row r="10539" spans="11:11" x14ac:dyDescent="0.2">
      <c r="K10539"/>
    </row>
    <row r="10540" spans="11:11" x14ac:dyDescent="0.2">
      <c r="K10540"/>
    </row>
    <row r="10541" spans="11:11" x14ac:dyDescent="0.2">
      <c r="K10541"/>
    </row>
    <row r="10542" spans="11:11" x14ac:dyDescent="0.2">
      <c r="K10542"/>
    </row>
    <row r="10543" spans="11:11" x14ac:dyDescent="0.2">
      <c r="K10543"/>
    </row>
    <row r="10544" spans="11:11" x14ac:dyDescent="0.2">
      <c r="K10544"/>
    </row>
    <row r="10545" spans="11:11" x14ac:dyDescent="0.2">
      <c r="K10545"/>
    </row>
    <row r="10546" spans="11:11" x14ac:dyDescent="0.2">
      <c r="K10546"/>
    </row>
    <row r="10547" spans="11:11" x14ac:dyDescent="0.2">
      <c r="K10547"/>
    </row>
    <row r="10548" spans="11:11" x14ac:dyDescent="0.2">
      <c r="K10548"/>
    </row>
    <row r="10549" spans="11:11" x14ac:dyDescent="0.2">
      <c r="K10549"/>
    </row>
    <row r="10550" spans="11:11" x14ac:dyDescent="0.2">
      <c r="K10550"/>
    </row>
    <row r="10551" spans="11:11" x14ac:dyDescent="0.2">
      <c r="K10551"/>
    </row>
    <row r="10552" spans="11:11" x14ac:dyDescent="0.2">
      <c r="K10552"/>
    </row>
    <row r="10553" spans="11:11" x14ac:dyDescent="0.2">
      <c r="K10553"/>
    </row>
    <row r="10554" spans="11:11" x14ac:dyDescent="0.2">
      <c r="K10554"/>
    </row>
    <row r="10555" spans="11:11" x14ac:dyDescent="0.2">
      <c r="K10555"/>
    </row>
    <row r="10556" spans="11:11" x14ac:dyDescent="0.2">
      <c r="K10556"/>
    </row>
    <row r="10557" spans="11:11" x14ac:dyDescent="0.2">
      <c r="K10557"/>
    </row>
    <row r="10558" spans="11:11" x14ac:dyDescent="0.2">
      <c r="K10558"/>
    </row>
    <row r="10559" spans="11:11" x14ac:dyDescent="0.2">
      <c r="K10559"/>
    </row>
    <row r="10560" spans="11:11" x14ac:dyDescent="0.2">
      <c r="K10560"/>
    </row>
    <row r="10561" spans="11:11" x14ac:dyDescent="0.2">
      <c r="K10561"/>
    </row>
    <row r="10562" spans="11:11" x14ac:dyDescent="0.2">
      <c r="K10562"/>
    </row>
    <row r="10563" spans="11:11" x14ac:dyDescent="0.2">
      <c r="K10563"/>
    </row>
    <row r="10564" spans="11:11" x14ac:dyDescent="0.2">
      <c r="K10564"/>
    </row>
    <row r="10565" spans="11:11" x14ac:dyDescent="0.2">
      <c r="K10565"/>
    </row>
    <row r="10566" spans="11:11" x14ac:dyDescent="0.2">
      <c r="K10566"/>
    </row>
    <row r="10567" spans="11:11" x14ac:dyDescent="0.2">
      <c r="K10567"/>
    </row>
    <row r="10568" spans="11:11" x14ac:dyDescent="0.2">
      <c r="K10568"/>
    </row>
    <row r="10569" spans="11:11" x14ac:dyDescent="0.2">
      <c r="K10569"/>
    </row>
    <row r="10570" spans="11:11" x14ac:dyDescent="0.2">
      <c r="K10570"/>
    </row>
    <row r="10571" spans="11:11" x14ac:dyDescent="0.2">
      <c r="K10571"/>
    </row>
    <row r="10572" spans="11:11" x14ac:dyDescent="0.2">
      <c r="K10572"/>
    </row>
    <row r="10573" spans="11:11" x14ac:dyDescent="0.2">
      <c r="K10573"/>
    </row>
    <row r="10574" spans="11:11" x14ac:dyDescent="0.2">
      <c r="K10574"/>
    </row>
    <row r="10575" spans="11:11" x14ac:dyDescent="0.2">
      <c r="K10575"/>
    </row>
    <row r="10576" spans="11:11" x14ac:dyDescent="0.2">
      <c r="K10576"/>
    </row>
    <row r="10577" spans="11:11" x14ac:dyDescent="0.2">
      <c r="K10577"/>
    </row>
    <row r="10578" spans="11:11" x14ac:dyDescent="0.2">
      <c r="K10578"/>
    </row>
    <row r="10579" spans="11:11" x14ac:dyDescent="0.2">
      <c r="K10579"/>
    </row>
    <row r="10580" spans="11:11" x14ac:dyDescent="0.2">
      <c r="K10580"/>
    </row>
    <row r="10581" spans="11:11" x14ac:dyDescent="0.2">
      <c r="K10581"/>
    </row>
    <row r="10582" spans="11:11" x14ac:dyDescent="0.2">
      <c r="K10582"/>
    </row>
    <row r="10583" spans="11:11" x14ac:dyDescent="0.2">
      <c r="K10583"/>
    </row>
    <row r="10584" spans="11:11" x14ac:dyDescent="0.2">
      <c r="K10584"/>
    </row>
    <row r="10585" spans="11:11" x14ac:dyDescent="0.2">
      <c r="K10585"/>
    </row>
    <row r="10586" spans="11:11" x14ac:dyDescent="0.2">
      <c r="K10586"/>
    </row>
    <row r="10587" spans="11:11" x14ac:dyDescent="0.2">
      <c r="K10587"/>
    </row>
    <row r="10588" spans="11:11" x14ac:dyDescent="0.2">
      <c r="K10588"/>
    </row>
    <row r="10589" spans="11:11" x14ac:dyDescent="0.2">
      <c r="K10589"/>
    </row>
    <row r="10590" spans="11:11" x14ac:dyDescent="0.2">
      <c r="K10590"/>
    </row>
    <row r="10591" spans="11:11" x14ac:dyDescent="0.2">
      <c r="K10591"/>
    </row>
    <row r="10592" spans="11:11" x14ac:dyDescent="0.2">
      <c r="K10592"/>
    </row>
    <row r="10593" spans="11:11" x14ac:dyDescent="0.2">
      <c r="K10593"/>
    </row>
    <row r="10594" spans="11:11" x14ac:dyDescent="0.2">
      <c r="K10594"/>
    </row>
    <row r="10595" spans="11:11" x14ac:dyDescent="0.2">
      <c r="K10595"/>
    </row>
    <row r="10596" spans="11:11" x14ac:dyDescent="0.2">
      <c r="K10596"/>
    </row>
    <row r="10597" spans="11:11" x14ac:dyDescent="0.2">
      <c r="K10597"/>
    </row>
    <row r="10598" spans="11:11" x14ac:dyDescent="0.2">
      <c r="K10598"/>
    </row>
    <row r="10599" spans="11:11" x14ac:dyDescent="0.2">
      <c r="K10599"/>
    </row>
    <row r="10600" spans="11:11" x14ac:dyDescent="0.2">
      <c r="K10600"/>
    </row>
    <row r="10601" spans="11:11" x14ac:dyDescent="0.2">
      <c r="K10601"/>
    </row>
    <row r="10602" spans="11:11" x14ac:dyDescent="0.2">
      <c r="K10602"/>
    </row>
    <row r="10603" spans="11:11" x14ac:dyDescent="0.2">
      <c r="K10603"/>
    </row>
    <row r="10604" spans="11:11" x14ac:dyDescent="0.2">
      <c r="K10604"/>
    </row>
    <row r="10605" spans="11:11" x14ac:dyDescent="0.2">
      <c r="K10605"/>
    </row>
    <row r="10606" spans="11:11" x14ac:dyDescent="0.2">
      <c r="K10606"/>
    </row>
    <row r="10607" spans="11:11" x14ac:dyDescent="0.2">
      <c r="K10607"/>
    </row>
    <row r="10608" spans="11:11" x14ac:dyDescent="0.2">
      <c r="K10608"/>
    </row>
    <row r="10609" spans="11:11" x14ac:dyDescent="0.2">
      <c r="K10609"/>
    </row>
    <row r="10610" spans="11:11" x14ac:dyDescent="0.2">
      <c r="K10610"/>
    </row>
    <row r="10611" spans="11:11" x14ac:dyDescent="0.2">
      <c r="K10611"/>
    </row>
    <row r="10612" spans="11:11" x14ac:dyDescent="0.2">
      <c r="K10612"/>
    </row>
    <row r="10613" spans="11:11" x14ac:dyDescent="0.2">
      <c r="K10613"/>
    </row>
    <row r="10614" spans="11:11" x14ac:dyDescent="0.2">
      <c r="K10614"/>
    </row>
    <row r="10615" spans="11:11" x14ac:dyDescent="0.2">
      <c r="K10615"/>
    </row>
    <row r="10616" spans="11:11" x14ac:dyDescent="0.2">
      <c r="K10616"/>
    </row>
    <row r="10617" spans="11:11" x14ac:dyDescent="0.2">
      <c r="K10617"/>
    </row>
    <row r="10618" spans="11:11" x14ac:dyDescent="0.2">
      <c r="K10618"/>
    </row>
    <row r="10619" spans="11:11" x14ac:dyDescent="0.2">
      <c r="K10619"/>
    </row>
    <row r="10620" spans="11:11" x14ac:dyDescent="0.2">
      <c r="K10620"/>
    </row>
    <row r="10621" spans="11:11" x14ac:dyDescent="0.2">
      <c r="K10621"/>
    </row>
    <row r="10622" spans="11:11" x14ac:dyDescent="0.2">
      <c r="K10622"/>
    </row>
    <row r="10623" spans="11:11" x14ac:dyDescent="0.2">
      <c r="K10623"/>
    </row>
    <row r="10624" spans="11:11" x14ac:dyDescent="0.2">
      <c r="K10624"/>
    </row>
    <row r="10625" spans="11:11" x14ac:dyDescent="0.2">
      <c r="K10625"/>
    </row>
    <row r="10626" spans="11:11" x14ac:dyDescent="0.2">
      <c r="K10626"/>
    </row>
    <row r="10627" spans="11:11" x14ac:dyDescent="0.2">
      <c r="K10627"/>
    </row>
    <row r="10628" spans="11:11" x14ac:dyDescent="0.2">
      <c r="K10628"/>
    </row>
    <row r="10629" spans="11:11" x14ac:dyDescent="0.2">
      <c r="K10629"/>
    </row>
    <row r="10630" spans="11:11" x14ac:dyDescent="0.2">
      <c r="K10630"/>
    </row>
    <row r="10631" spans="11:11" x14ac:dyDescent="0.2">
      <c r="K10631"/>
    </row>
    <row r="10632" spans="11:11" x14ac:dyDescent="0.2">
      <c r="K10632"/>
    </row>
    <row r="10633" spans="11:11" x14ac:dyDescent="0.2">
      <c r="K10633"/>
    </row>
    <row r="10634" spans="11:11" x14ac:dyDescent="0.2">
      <c r="K10634"/>
    </row>
    <row r="10635" spans="11:11" x14ac:dyDescent="0.2">
      <c r="K10635"/>
    </row>
    <row r="10636" spans="11:11" x14ac:dyDescent="0.2">
      <c r="K10636"/>
    </row>
    <row r="10637" spans="11:11" x14ac:dyDescent="0.2">
      <c r="K10637"/>
    </row>
    <row r="10638" spans="11:11" x14ac:dyDescent="0.2">
      <c r="K10638"/>
    </row>
    <row r="10639" spans="11:11" x14ac:dyDescent="0.2">
      <c r="K10639"/>
    </row>
    <row r="10640" spans="11:11" x14ac:dyDescent="0.2">
      <c r="K10640"/>
    </row>
    <row r="10641" spans="11:11" x14ac:dyDescent="0.2">
      <c r="K10641"/>
    </row>
    <row r="10642" spans="11:11" x14ac:dyDescent="0.2">
      <c r="K10642"/>
    </row>
    <row r="10643" spans="11:11" x14ac:dyDescent="0.2">
      <c r="K10643"/>
    </row>
    <row r="10644" spans="11:11" x14ac:dyDescent="0.2">
      <c r="K10644"/>
    </row>
    <row r="10645" spans="11:11" x14ac:dyDescent="0.2">
      <c r="K10645"/>
    </row>
    <row r="10646" spans="11:11" x14ac:dyDescent="0.2">
      <c r="K10646"/>
    </row>
    <row r="10647" spans="11:11" x14ac:dyDescent="0.2">
      <c r="K10647"/>
    </row>
    <row r="10648" spans="11:11" x14ac:dyDescent="0.2">
      <c r="K10648"/>
    </row>
    <row r="10649" spans="11:11" x14ac:dyDescent="0.2">
      <c r="K10649"/>
    </row>
    <row r="10650" spans="11:11" x14ac:dyDescent="0.2">
      <c r="K10650"/>
    </row>
    <row r="10651" spans="11:11" x14ac:dyDescent="0.2">
      <c r="K10651"/>
    </row>
    <row r="10652" spans="11:11" x14ac:dyDescent="0.2">
      <c r="K10652"/>
    </row>
    <row r="10653" spans="11:11" x14ac:dyDescent="0.2">
      <c r="K10653"/>
    </row>
    <row r="10654" spans="11:11" x14ac:dyDescent="0.2">
      <c r="K10654"/>
    </row>
    <row r="10655" spans="11:11" x14ac:dyDescent="0.2">
      <c r="K10655"/>
    </row>
    <row r="10656" spans="11:11" x14ac:dyDescent="0.2">
      <c r="K10656"/>
    </row>
    <row r="10657" spans="11:11" x14ac:dyDescent="0.2">
      <c r="K10657"/>
    </row>
    <row r="10658" spans="11:11" x14ac:dyDescent="0.2">
      <c r="K10658"/>
    </row>
    <row r="10659" spans="11:11" x14ac:dyDescent="0.2">
      <c r="K10659"/>
    </row>
    <row r="10660" spans="11:11" x14ac:dyDescent="0.2">
      <c r="K10660"/>
    </row>
    <row r="10661" spans="11:11" x14ac:dyDescent="0.2">
      <c r="K10661"/>
    </row>
    <row r="10662" spans="11:11" x14ac:dyDescent="0.2">
      <c r="K10662"/>
    </row>
    <row r="10663" spans="11:11" x14ac:dyDescent="0.2">
      <c r="K10663"/>
    </row>
    <row r="10664" spans="11:11" x14ac:dyDescent="0.2">
      <c r="K10664"/>
    </row>
    <row r="10665" spans="11:11" x14ac:dyDescent="0.2">
      <c r="K10665"/>
    </row>
    <row r="10666" spans="11:11" x14ac:dyDescent="0.2">
      <c r="K10666"/>
    </row>
    <row r="10667" spans="11:11" x14ac:dyDescent="0.2">
      <c r="K10667"/>
    </row>
    <row r="10668" spans="11:11" x14ac:dyDescent="0.2">
      <c r="K10668"/>
    </row>
    <row r="10669" spans="11:11" x14ac:dyDescent="0.2">
      <c r="K10669"/>
    </row>
    <row r="10670" spans="11:11" x14ac:dyDescent="0.2">
      <c r="K10670"/>
    </row>
    <row r="10671" spans="11:11" x14ac:dyDescent="0.2">
      <c r="K10671"/>
    </row>
    <row r="10672" spans="11:11" x14ac:dyDescent="0.2">
      <c r="K10672"/>
    </row>
    <row r="10673" spans="11:11" x14ac:dyDescent="0.2">
      <c r="K10673"/>
    </row>
    <row r="10674" spans="11:11" x14ac:dyDescent="0.2">
      <c r="K10674"/>
    </row>
    <row r="10675" spans="11:11" x14ac:dyDescent="0.2">
      <c r="K10675"/>
    </row>
    <row r="10676" spans="11:11" x14ac:dyDescent="0.2">
      <c r="K10676"/>
    </row>
    <row r="10677" spans="11:11" x14ac:dyDescent="0.2">
      <c r="K10677"/>
    </row>
    <row r="10678" spans="11:11" x14ac:dyDescent="0.2">
      <c r="K10678"/>
    </row>
    <row r="10679" spans="11:11" x14ac:dyDescent="0.2">
      <c r="K10679"/>
    </row>
    <row r="10680" spans="11:11" x14ac:dyDescent="0.2">
      <c r="K10680"/>
    </row>
    <row r="10681" spans="11:11" x14ac:dyDescent="0.2">
      <c r="K10681"/>
    </row>
    <row r="10682" spans="11:11" x14ac:dyDescent="0.2">
      <c r="K10682"/>
    </row>
    <row r="10683" spans="11:11" x14ac:dyDescent="0.2">
      <c r="K10683"/>
    </row>
    <row r="10684" spans="11:11" x14ac:dyDescent="0.2">
      <c r="K10684"/>
    </row>
    <row r="10685" spans="11:11" x14ac:dyDescent="0.2">
      <c r="K10685"/>
    </row>
    <row r="10686" spans="11:11" x14ac:dyDescent="0.2">
      <c r="K10686"/>
    </row>
    <row r="10687" spans="11:11" x14ac:dyDescent="0.2">
      <c r="K10687"/>
    </row>
    <row r="10688" spans="11:11" x14ac:dyDescent="0.2">
      <c r="K10688"/>
    </row>
    <row r="10689" spans="11:11" x14ac:dyDescent="0.2">
      <c r="K10689"/>
    </row>
    <row r="10690" spans="11:11" x14ac:dyDescent="0.2">
      <c r="K10690"/>
    </row>
    <row r="10691" spans="11:11" x14ac:dyDescent="0.2">
      <c r="K10691"/>
    </row>
    <row r="10692" spans="11:11" x14ac:dyDescent="0.2">
      <c r="K10692"/>
    </row>
    <row r="10693" spans="11:11" x14ac:dyDescent="0.2">
      <c r="K10693"/>
    </row>
    <row r="10694" spans="11:11" x14ac:dyDescent="0.2">
      <c r="K10694"/>
    </row>
    <row r="10695" spans="11:11" x14ac:dyDescent="0.2">
      <c r="K10695"/>
    </row>
    <row r="10696" spans="11:11" x14ac:dyDescent="0.2">
      <c r="K10696"/>
    </row>
    <row r="10697" spans="11:11" x14ac:dyDescent="0.2">
      <c r="K10697"/>
    </row>
    <row r="10698" spans="11:11" x14ac:dyDescent="0.2">
      <c r="K10698"/>
    </row>
    <row r="10699" spans="11:11" x14ac:dyDescent="0.2">
      <c r="K10699"/>
    </row>
    <row r="10700" spans="11:11" x14ac:dyDescent="0.2">
      <c r="K10700"/>
    </row>
    <row r="10701" spans="11:11" x14ac:dyDescent="0.2">
      <c r="K10701"/>
    </row>
    <row r="10702" spans="11:11" x14ac:dyDescent="0.2">
      <c r="K10702"/>
    </row>
    <row r="10703" spans="11:11" x14ac:dyDescent="0.2">
      <c r="K10703"/>
    </row>
    <row r="10704" spans="11:11" x14ac:dyDescent="0.2">
      <c r="K10704"/>
    </row>
    <row r="10705" spans="11:11" x14ac:dyDescent="0.2">
      <c r="K10705"/>
    </row>
    <row r="10706" spans="11:11" x14ac:dyDescent="0.2">
      <c r="K10706"/>
    </row>
    <row r="10707" spans="11:11" x14ac:dyDescent="0.2">
      <c r="K10707"/>
    </row>
    <row r="10708" spans="11:11" x14ac:dyDescent="0.2">
      <c r="K10708"/>
    </row>
    <row r="10709" spans="11:11" x14ac:dyDescent="0.2">
      <c r="K10709"/>
    </row>
    <row r="10710" spans="11:11" x14ac:dyDescent="0.2">
      <c r="K10710"/>
    </row>
    <row r="10711" spans="11:11" x14ac:dyDescent="0.2">
      <c r="K10711"/>
    </row>
    <row r="10712" spans="11:11" x14ac:dyDescent="0.2">
      <c r="K10712"/>
    </row>
    <row r="10713" spans="11:11" x14ac:dyDescent="0.2">
      <c r="K10713"/>
    </row>
    <row r="10714" spans="11:11" x14ac:dyDescent="0.2">
      <c r="K10714"/>
    </row>
    <row r="10715" spans="11:11" x14ac:dyDescent="0.2">
      <c r="K10715"/>
    </row>
    <row r="10716" spans="11:11" x14ac:dyDescent="0.2">
      <c r="K10716"/>
    </row>
    <row r="10717" spans="11:11" x14ac:dyDescent="0.2">
      <c r="K10717"/>
    </row>
    <row r="10718" spans="11:11" x14ac:dyDescent="0.2">
      <c r="K10718"/>
    </row>
    <row r="10719" spans="11:11" x14ac:dyDescent="0.2">
      <c r="K10719"/>
    </row>
    <row r="10720" spans="11:11" x14ac:dyDescent="0.2">
      <c r="K10720"/>
    </row>
    <row r="10721" spans="11:11" x14ac:dyDescent="0.2">
      <c r="K10721"/>
    </row>
    <row r="10722" spans="11:11" x14ac:dyDescent="0.2">
      <c r="K10722"/>
    </row>
    <row r="10723" spans="11:11" x14ac:dyDescent="0.2">
      <c r="K10723"/>
    </row>
    <row r="10724" spans="11:11" x14ac:dyDescent="0.2">
      <c r="K10724"/>
    </row>
    <row r="10725" spans="11:11" x14ac:dyDescent="0.2">
      <c r="K10725"/>
    </row>
    <row r="10726" spans="11:11" x14ac:dyDescent="0.2">
      <c r="K10726"/>
    </row>
    <row r="10727" spans="11:11" x14ac:dyDescent="0.2">
      <c r="K10727"/>
    </row>
    <row r="10728" spans="11:11" x14ac:dyDescent="0.2">
      <c r="K10728"/>
    </row>
    <row r="10729" spans="11:11" x14ac:dyDescent="0.2">
      <c r="K10729"/>
    </row>
    <row r="10730" spans="11:11" x14ac:dyDescent="0.2">
      <c r="K10730"/>
    </row>
    <row r="10731" spans="11:11" x14ac:dyDescent="0.2">
      <c r="K10731"/>
    </row>
    <row r="10732" spans="11:11" x14ac:dyDescent="0.2">
      <c r="K10732"/>
    </row>
    <row r="10733" spans="11:11" x14ac:dyDescent="0.2">
      <c r="K10733"/>
    </row>
    <row r="10734" spans="11:11" x14ac:dyDescent="0.2">
      <c r="K10734"/>
    </row>
    <row r="10735" spans="11:11" x14ac:dyDescent="0.2">
      <c r="K10735"/>
    </row>
    <row r="10736" spans="11:11" x14ac:dyDescent="0.2">
      <c r="K10736"/>
    </row>
    <row r="10737" spans="11:11" x14ac:dyDescent="0.2">
      <c r="K10737"/>
    </row>
    <row r="10738" spans="11:11" x14ac:dyDescent="0.2">
      <c r="K10738"/>
    </row>
    <row r="10739" spans="11:11" x14ac:dyDescent="0.2">
      <c r="K10739"/>
    </row>
    <row r="10740" spans="11:11" x14ac:dyDescent="0.2">
      <c r="K10740"/>
    </row>
    <row r="10741" spans="11:11" x14ac:dyDescent="0.2">
      <c r="K10741"/>
    </row>
    <row r="10742" spans="11:11" x14ac:dyDescent="0.2">
      <c r="K10742"/>
    </row>
    <row r="10743" spans="11:11" x14ac:dyDescent="0.2">
      <c r="K10743"/>
    </row>
    <row r="10744" spans="11:11" x14ac:dyDescent="0.2">
      <c r="K10744"/>
    </row>
    <row r="10745" spans="11:11" x14ac:dyDescent="0.2">
      <c r="K10745"/>
    </row>
    <row r="10746" spans="11:11" x14ac:dyDescent="0.2">
      <c r="K10746"/>
    </row>
    <row r="10747" spans="11:11" x14ac:dyDescent="0.2">
      <c r="K10747"/>
    </row>
    <row r="10748" spans="11:11" x14ac:dyDescent="0.2">
      <c r="K10748"/>
    </row>
    <row r="10749" spans="11:11" x14ac:dyDescent="0.2">
      <c r="K10749"/>
    </row>
    <row r="10750" spans="11:11" x14ac:dyDescent="0.2">
      <c r="K10750"/>
    </row>
    <row r="10751" spans="11:11" x14ac:dyDescent="0.2">
      <c r="K10751"/>
    </row>
    <row r="10752" spans="11:11" x14ac:dyDescent="0.2">
      <c r="K10752"/>
    </row>
    <row r="10753" spans="11:11" x14ac:dyDescent="0.2">
      <c r="K10753"/>
    </row>
    <row r="10754" spans="11:11" x14ac:dyDescent="0.2">
      <c r="K10754"/>
    </row>
    <row r="10755" spans="11:11" x14ac:dyDescent="0.2">
      <c r="K10755"/>
    </row>
    <row r="10756" spans="11:11" x14ac:dyDescent="0.2">
      <c r="K10756"/>
    </row>
    <row r="10757" spans="11:11" x14ac:dyDescent="0.2">
      <c r="K10757"/>
    </row>
    <row r="10758" spans="11:11" x14ac:dyDescent="0.2">
      <c r="K10758"/>
    </row>
    <row r="10759" spans="11:11" x14ac:dyDescent="0.2">
      <c r="K10759"/>
    </row>
    <row r="10760" spans="11:11" x14ac:dyDescent="0.2">
      <c r="K10760"/>
    </row>
    <row r="10761" spans="11:11" x14ac:dyDescent="0.2">
      <c r="K10761"/>
    </row>
    <row r="10762" spans="11:11" x14ac:dyDescent="0.2">
      <c r="K10762"/>
    </row>
    <row r="10763" spans="11:11" x14ac:dyDescent="0.2">
      <c r="K10763"/>
    </row>
    <row r="10764" spans="11:11" x14ac:dyDescent="0.2">
      <c r="K10764"/>
    </row>
    <row r="10765" spans="11:11" x14ac:dyDescent="0.2">
      <c r="K10765"/>
    </row>
    <row r="10766" spans="11:11" x14ac:dyDescent="0.2">
      <c r="K10766"/>
    </row>
    <row r="10767" spans="11:11" x14ac:dyDescent="0.2">
      <c r="K10767"/>
    </row>
    <row r="10768" spans="11:11" x14ac:dyDescent="0.2">
      <c r="K10768"/>
    </row>
    <row r="10769" spans="11:11" x14ac:dyDescent="0.2">
      <c r="K10769"/>
    </row>
    <row r="10770" spans="11:11" x14ac:dyDescent="0.2">
      <c r="K10770"/>
    </row>
    <row r="10771" spans="11:11" x14ac:dyDescent="0.2">
      <c r="K10771"/>
    </row>
    <row r="10772" spans="11:11" x14ac:dyDescent="0.2">
      <c r="K10772"/>
    </row>
    <row r="10773" spans="11:11" x14ac:dyDescent="0.2">
      <c r="K10773"/>
    </row>
    <row r="10774" spans="11:11" x14ac:dyDescent="0.2">
      <c r="K10774"/>
    </row>
    <row r="10775" spans="11:11" x14ac:dyDescent="0.2">
      <c r="K10775"/>
    </row>
    <row r="10776" spans="11:11" x14ac:dyDescent="0.2">
      <c r="K10776"/>
    </row>
    <row r="10777" spans="11:11" x14ac:dyDescent="0.2">
      <c r="K10777"/>
    </row>
    <row r="10778" spans="11:11" x14ac:dyDescent="0.2">
      <c r="K10778"/>
    </row>
    <row r="10779" spans="11:11" x14ac:dyDescent="0.2">
      <c r="K10779"/>
    </row>
    <row r="10780" spans="11:11" x14ac:dyDescent="0.2">
      <c r="K10780"/>
    </row>
    <row r="10781" spans="11:11" x14ac:dyDescent="0.2">
      <c r="K10781"/>
    </row>
    <row r="10782" spans="11:11" x14ac:dyDescent="0.2">
      <c r="K10782"/>
    </row>
    <row r="10783" spans="11:11" x14ac:dyDescent="0.2">
      <c r="K10783"/>
    </row>
    <row r="10784" spans="11:11" x14ac:dyDescent="0.2">
      <c r="K10784"/>
    </row>
    <row r="10785" spans="11:11" x14ac:dyDescent="0.2">
      <c r="K10785"/>
    </row>
    <row r="10786" spans="11:11" x14ac:dyDescent="0.2">
      <c r="K10786"/>
    </row>
    <row r="10787" spans="11:11" x14ac:dyDescent="0.2">
      <c r="K10787"/>
    </row>
    <row r="10788" spans="11:11" x14ac:dyDescent="0.2">
      <c r="K10788"/>
    </row>
    <row r="10789" spans="11:11" x14ac:dyDescent="0.2">
      <c r="K10789"/>
    </row>
    <row r="10790" spans="11:11" x14ac:dyDescent="0.2">
      <c r="K10790"/>
    </row>
    <row r="10791" spans="11:11" x14ac:dyDescent="0.2">
      <c r="K10791"/>
    </row>
    <row r="10792" spans="11:11" x14ac:dyDescent="0.2">
      <c r="K10792"/>
    </row>
    <row r="10793" spans="11:11" x14ac:dyDescent="0.2">
      <c r="K10793"/>
    </row>
    <row r="10794" spans="11:11" x14ac:dyDescent="0.2">
      <c r="K10794"/>
    </row>
    <row r="10795" spans="11:11" x14ac:dyDescent="0.2">
      <c r="K10795"/>
    </row>
    <row r="10796" spans="11:11" x14ac:dyDescent="0.2">
      <c r="K10796"/>
    </row>
    <row r="10797" spans="11:11" x14ac:dyDescent="0.2">
      <c r="K10797"/>
    </row>
    <row r="10798" spans="11:11" x14ac:dyDescent="0.2">
      <c r="K10798"/>
    </row>
    <row r="10799" spans="11:11" x14ac:dyDescent="0.2">
      <c r="K10799"/>
    </row>
    <row r="10800" spans="11:11" x14ac:dyDescent="0.2">
      <c r="K10800"/>
    </row>
    <row r="10801" spans="11:11" x14ac:dyDescent="0.2">
      <c r="K10801"/>
    </row>
    <row r="10802" spans="11:11" x14ac:dyDescent="0.2">
      <c r="K10802"/>
    </row>
    <row r="10803" spans="11:11" x14ac:dyDescent="0.2">
      <c r="K10803"/>
    </row>
    <row r="10804" spans="11:11" x14ac:dyDescent="0.2">
      <c r="K10804"/>
    </row>
    <row r="10805" spans="11:11" x14ac:dyDescent="0.2">
      <c r="K10805"/>
    </row>
    <row r="10806" spans="11:11" x14ac:dyDescent="0.2">
      <c r="K10806"/>
    </row>
    <row r="10807" spans="11:11" x14ac:dyDescent="0.2">
      <c r="K10807"/>
    </row>
    <row r="10808" spans="11:11" x14ac:dyDescent="0.2">
      <c r="K10808"/>
    </row>
    <row r="10809" spans="11:11" x14ac:dyDescent="0.2">
      <c r="K10809"/>
    </row>
    <row r="10810" spans="11:11" x14ac:dyDescent="0.2">
      <c r="K10810"/>
    </row>
    <row r="10811" spans="11:11" x14ac:dyDescent="0.2">
      <c r="K10811"/>
    </row>
    <row r="10812" spans="11:11" x14ac:dyDescent="0.2">
      <c r="K10812"/>
    </row>
    <row r="10813" spans="11:11" x14ac:dyDescent="0.2">
      <c r="K10813"/>
    </row>
    <row r="10814" spans="11:11" x14ac:dyDescent="0.2">
      <c r="K10814"/>
    </row>
    <row r="10815" spans="11:11" x14ac:dyDescent="0.2">
      <c r="K10815"/>
    </row>
    <row r="10816" spans="11:11" x14ac:dyDescent="0.2">
      <c r="K10816"/>
    </row>
    <row r="10817" spans="11:11" x14ac:dyDescent="0.2">
      <c r="K10817"/>
    </row>
    <row r="10818" spans="11:11" x14ac:dyDescent="0.2">
      <c r="K10818"/>
    </row>
    <row r="10819" spans="11:11" x14ac:dyDescent="0.2">
      <c r="K10819"/>
    </row>
    <row r="10820" spans="11:11" x14ac:dyDescent="0.2">
      <c r="K10820"/>
    </row>
    <row r="10821" spans="11:11" x14ac:dyDescent="0.2">
      <c r="K10821"/>
    </row>
    <row r="10822" spans="11:11" x14ac:dyDescent="0.2">
      <c r="K10822"/>
    </row>
    <row r="10823" spans="11:11" x14ac:dyDescent="0.2">
      <c r="K10823"/>
    </row>
    <row r="10824" spans="11:11" x14ac:dyDescent="0.2">
      <c r="K10824"/>
    </row>
    <row r="10825" spans="11:11" x14ac:dyDescent="0.2">
      <c r="K10825"/>
    </row>
    <row r="10826" spans="11:11" x14ac:dyDescent="0.2">
      <c r="K10826"/>
    </row>
    <row r="10827" spans="11:11" x14ac:dyDescent="0.2">
      <c r="K10827"/>
    </row>
    <row r="10828" spans="11:11" x14ac:dyDescent="0.2">
      <c r="K10828"/>
    </row>
    <row r="10829" spans="11:11" x14ac:dyDescent="0.2">
      <c r="K10829"/>
    </row>
    <row r="10830" spans="11:11" x14ac:dyDescent="0.2">
      <c r="K10830"/>
    </row>
    <row r="10831" spans="11:11" x14ac:dyDescent="0.2">
      <c r="K10831"/>
    </row>
    <row r="10832" spans="11:11" x14ac:dyDescent="0.2">
      <c r="K10832"/>
    </row>
    <row r="10833" spans="11:11" x14ac:dyDescent="0.2">
      <c r="K10833"/>
    </row>
    <row r="10834" spans="11:11" x14ac:dyDescent="0.2">
      <c r="K10834"/>
    </row>
    <row r="10835" spans="11:11" x14ac:dyDescent="0.2">
      <c r="K10835"/>
    </row>
    <row r="10836" spans="11:11" x14ac:dyDescent="0.2">
      <c r="K10836"/>
    </row>
    <row r="10837" spans="11:11" x14ac:dyDescent="0.2">
      <c r="K10837"/>
    </row>
    <row r="10838" spans="11:11" x14ac:dyDescent="0.2">
      <c r="K10838"/>
    </row>
    <row r="10839" spans="11:11" x14ac:dyDescent="0.2">
      <c r="K10839"/>
    </row>
    <row r="10840" spans="11:11" x14ac:dyDescent="0.2">
      <c r="K10840"/>
    </row>
    <row r="10841" spans="11:11" x14ac:dyDescent="0.2">
      <c r="K10841"/>
    </row>
    <row r="10842" spans="11:11" x14ac:dyDescent="0.2">
      <c r="K10842"/>
    </row>
    <row r="10843" spans="11:11" x14ac:dyDescent="0.2">
      <c r="K10843"/>
    </row>
    <row r="10844" spans="11:11" x14ac:dyDescent="0.2">
      <c r="K10844"/>
    </row>
    <row r="10845" spans="11:11" x14ac:dyDescent="0.2">
      <c r="K10845"/>
    </row>
    <row r="10846" spans="11:11" x14ac:dyDescent="0.2">
      <c r="K10846"/>
    </row>
    <row r="10847" spans="11:11" x14ac:dyDescent="0.2">
      <c r="K10847"/>
    </row>
    <row r="10848" spans="11:11" x14ac:dyDescent="0.2">
      <c r="K10848"/>
    </row>
    <row r="10849" spans="11:11" x14ac:dyDescent="0.2">
      <c r="K10849"/>
    </row>
    <row r="10850" spans="11:11" x14ac:dyDescent="0.2">
      <c r="K10850"/>
    </row>
    <row r="10851" spans="11:11" x14ac:dyDescent="0.2">
      <c r="K10851"/>
    </row>
    <row r="10852" spans="11:11" x14ac:dyDescent="0.2">
      <c r="K10852"/>
    </row>
    <row r="10853" spans="11:11" x14ac:dyDescent="0.2">
      <c r="K10853"/>
    </row>
    <row r="10854" spans="11:11" x14ac:dyDescent="0.2">
      <c r="K10854"/>
    </row>
    <row r="10855" spans="11:11" x14ac:dyDescent="0.2">
      <c r="K10855"/>
    </row>
    <row r="10856" spans="11:11" x14ac:dyDescent="0.2">
      <c r="K10856"/>
    </row>
    <row r="10857" spans="11:11" x14ac:dyDescent="0.2">
      <c r="K10857"/>
    </row>
    <row r="10858" spans="11:11" x14ac:dyDescent="0.2">
      <c r="K10858"/>
    </row>
    <row r="10859" spans="11:11" x14ac:dyDescent="0.2">
      <c r="K10859"/>
    </row>
    <row r="10860" spans="11:11" x14ac:dyDescent="0.2">
      <c r="K10860"/>
    </row>
    <row r="10861" spans="11:11" x14ac:dyDescent="0.2">
      <c r="K10861"/>
    </row>
    <row r="10862" spans="11:11" x14ac:dyDescent="0.2">
      <c r="K10862"/>
    </row>
    <row r="10863" spans="11:11" x14ac:dyDescent="0.2">
      <c r="K10863"/>
    </row>
    <row r="10864" spans="11:11" x14ac:dyDescent="0.2">
      <c r="K10864"/>
    </row>
    <row r="10865" spans="11:11" x14ac:dyDescent="0.2">
      <c r="K10865"/>
    </row>
    <row r="10866" spans="11:11" x14ac:dyDescent="0.2">
      <c r="K10866"/>
    </row>
    <row r="10867" spans="11:11" x14ac:dyDescent="0.2">
      <c r="K10867"/>
    </row>
    <row r="10868" spans="11:11" x14ac:dyDescent="0.2">
      <c r="K10868"/>
    </row>
    <row r="10869" spans="11:11" x14ac:dyDescent="0.2">
      <c r="K10869"/>
    </row>
    <row r="10870" spans="11:11" x14ac:dyDescent="0.2">
      <c r="K10870"/>
    </row>
    <row r="10871" spans="11:11" x14ac:dyDescent="0.2">
      <c r="K10871"/>
    </row>
    <row r="10872" spans="11:11" x14ac:dyDescent="0.2">
      <c r="K10872"/>
    </row>
    <row r="10873" spans="11:11" x14ac:dyDescent="0.2">
      <c r="K10873"/>
    </row>
    <row r="10874" spans="11:11" x14ac:dyDescent="0.2">
      <c r="K10874"/>
    </row>
    <row r="10875" spans="11:11" x14ac:dyDescent="0.2">
      <c r="K10875"/>
    </row>
    <row r="10876" spans="11:11" x14ac:dyDescent="0.2">
      <c r="K10876"/>
    </row>
    <row r="10877" spans="11:11" x14ac:dyDescent="0.2">
      <c r="K10877"/>
    </row>
    <row r="10878" spans="11:11" x14ac:dyDescent="0.2">
      <c r="K10878"/>
    </row>
    <row r="10879" spans="11:11" x14ac:dyDescent="0.2">
      <c r="K10879"/>
    </row>
    <row r="10880" spans="11:11" x14ac:dyDescent="0.2">
      <c r="K10880"/>
    </row>
    <row r="10881" spans="11:11" x14ac:dyDescent="0.2">
      <c r="K10881"/>
    </row>
    <row r="10882" spans="11:11" x14ac:dyDescent="0.2">
      <c r="K10882"/>
    </row>
    <row r="10883" spans="11:11" x14ac:dyDescent="0.2">
      <c r="K10883"/>
    </row>
    <row r="10884" spans="11:11" x14ac:dyDescent="0.2">
      <c r="K10884"/>
    </row>
    <row r="10885" spans="11:11" x14ac:dyDescent="0.2">
      <c r="K10885"/>
    </row>
    <row r="10886" spans="11:11" x14ac:dyDescent="0.2">
      <c r="K10886"/>
    </row>
    <row r="10887" spans="11:11" x14ac:dyDescent="0.2">
      <c r="K10887"/>
    </row>
    <row r="10888" spans="11:11" x14ac:dyDescent="0.2">
      <c r="K10888"/>
    </row>
    <row r="10889" spans="11:11" x14ac:dyDescent="0.2">
      <c r="K10889"/>
    </row>
    <row r="10890" spans="11:11" x14ac:dyDescent="0.2">
      <c r="K10890"/>
    </row>
    <row r="10891" spans="11:11" x14ac:dyDescent="0.2">
      <c r="K10891"/>
    </row>
    <row r="10892" spans="11:11" x14ac:dyDescent="0.2">
      <c r="K10892"/>
    </row>
    <row r="10893" spans="11:11" x14ac:dyDescent="0.2">
      <c r="K10893"/>
    </row>
    <row r="10894" spans="11:11" x14ac:dyDescent="0.2">
      <c r="K10894"/>
    </row>
    <row r="10895" spans="11:11" x14ac:dyDescent="0.2">
      <c r="K10895"/>
    </row>
    <row r="10896" spans="11:11" x14ac:dyDescent="0.2">
      <c r="K10896"/>
    </row>
    <row r="10897" spans="11:11" x14ac:dyDescent="0.2">
      <c r="K10897"/>
    </row>
    <row r="10898" spans="11:11" x14ac:dyDescent="0.2">
      <c r="K10898"/>
    </row>
    <row r="10899" spans="11:11" x14ac:dyDescent="0.2">
      <c r="K10899"/>
    </row>
    <row r="10900" spans="11:11" x14ac:dyDescent="0.2">
      <c r="K10900"/>
    </row>
    <row r="10901" spans="11:11" x14ac:dyDescent="0.2">
      <c r="K10901"/>
    </row>
    <row r="10902" spans="11:11" x14ac:dyDescent="0.2">
      <c r="K10902"/>
    </row>
    <row r="10903" spans="11:11" x14ac:dyDescent="0.2">
      <c r="K10903"/>
    </row>
    <row r="10904" spans="11:11" x14ac:dyDescent="0.2">
      <c r="K10904"/>
    </row>
    <row r="10905" spans="11:11" x14ac:dyDescent="0.2">
      <c r="K10905"/>
    </row>
    <row r="10906" spans="11:11" x14ac:dyDescent="0.2">
      <c r="K10906"/>
    </row>
    <row r="10907" spans="11:11" x14ac:dyDescent="0.2">
      <c r="K10907"/>
    </row>
    <row r="10908" spans="11:11" x14ac:dyDescent="0.2">
      <c r="K10908"/>
    </row>
    <row r="10909" spans="11:11" x14ac:dyDescent="0.2">
      <c r="K10909"/>
    </row>
    <row r="10910" spans="11:11" x14ac:dyDescent="0.2">
      <c r="K10910"/>
    </row>
    <row r="10911" spans="11:11" x14ac:dyDescent="0.2">
      <c r="K10911"/>
    </row>
    <row r="10912" spans="11:11" x14ac:dyDescent="0.2">
      <c r="K10912"/>
    </row>
    <row r="10913" spans="11:11" x14ac:dyDescent="0.2">
      <c r="K10913"/>
    </row>
    <row r="10914" spans="11:11" x14ac:dyDescent="0.2">
      <c r="K10914"/>
    </row>
    <row r="10915" spans="11:11" x14ac:dyDescent="0.2">
      <c r="K10915"/>
    </row>
    <row r="10916" spans="11:11" x14ac:dyDescent="0.2">
      <c r="K10916"/>
    </row>
    <row r="10917" spans="11:11" x14ac:dyDescent="0.2">
      <c r="K10917"/>
    </row>
    <row r="10918" spans="11:11" x14ac:dyDescent="0.2">
      <c r="K10918"/>
    </row>
    <row r="10919" spans="11:11" x14ac:dyDescent="0.2">
      <c r="K10919"/>
    </row>
    <row r="10920" spans="11:11" x14ac:dyDescent="0.2">
      <c r="K10920"/>
    </row>
    <row r="10921" spans="11:11" x14ac:dyDescent="0.2">
      <c r="K10921"/>
    </row>
    <row r="10922" spans="11:11" x14ac:dyDescent="0.2">
      <c r="K10922"/>
    </row>
    <row r="10923" spans="11:11" x14ac:dyDescent="0.2">
      <c r="K10923"/>
    </row>
    <row r="10924" spans="11:11" x14ac:dyDescent="0.2">
      <c r="K10924"/>
    </row>
    <row r="10925" spans="11:11" x14ac:dyDescent="0.2">
      <c r="K10925"/>
    </row>
    <row r="10926" spans="11:11" x14ac:dyDescent="0.2">
      <c r="K10926"/>
    </row>
    <row r="10927" spans="11:11" x14ac:dyDescent="0.2">
      <c r="K10927"/>
    </row>
    <row r="10928" spans="11:11" x14ac:dyDescent="0.2">
      <c r="K10928"/>
    </row>
    <row r="10929" spans="11:11" x14ac:dyDescent="0.2">
      <c r="K10929"/>
    </row>
    <row r="10930" spans="11:11" x14ac:dyDescent="0.2">
      <c r="K10930"/>
    </row>
    <row r="10931" spans="11:11" x14ac:dyDescent="0.2">
      <c r="K10931"/>
    </row>
    <row r="10932" spans="11:11" x14ac:dyDescent="0.2">
      <c r="K10932"/>
    </row>
    <row r="10933" spans="11:11" x14ac:dyDescent="0.2">
      <c r="K10933"/>
    </row>
    <row r="10934" spans="11:11" x14ac:dyDescent="0.2">
      <c r="K10934"/>
    </row>
    <row r="10935" spans="11:11" x14ac:dyDescent="0.2">
      <c r="K10935"/>
    </row>
    <row r="10936" spans="11:11" x14ac:dyDescent="0.2">
      <c r="K10936"/>
    </row>
    <row r="10937" spans="11:11" x14ac:dyDescent="0.2">
      <c r="K10937"/>
    </row>
    <row r="10938" spans="11:11" x14ac:dyDescent="0.2">
      <c r="K10938"/>
    </row>
    <row r="10939" spans="11:11" x14ac:dyDescent="0.2">
      <c r="K10939"/>
    </row>
    <row r="10940" spans="11:11" x14ac:dyDescent="0.2">
      <c r="K10940"/>
    </row>
    <row r="10941" spans="11:11" x14ac:dyDescent="0.2">
      <c r="K10941"/>
    </row>
    <row r="10942" spans="11:11" x14ac:dyDescent="0.2">
      <c r="K10942"/>
    </row>
    <row r="10943" spans="11:11" x14ac:dyDescent="0.2">
      <c r="K10943"/>
    </row>
    <row r="10944" spans="11:11" x14ac:dyDescent="0.2">
      <c r="K10944"/>
    </row>
    <row r="10945" spans="11:11" x14ac:dyDescent="0.2">
      <c r="K10945"/>
    </row>
    <row r="10946" spans="11:11" x14ac:dyDescent="0.2">
      <c r="K10946"/>
    </row>
    <row r="10947" spans="11:11" x14ac:dyDescent="0.2">
      <c r="K10947"/>
    </row>
    <row r="10948" spans="11:11" x14ac:dyDescent="0.2">
      <c r="K10948"/>
    </row>
    <row r="10949" spans="11:11" x14ac:dyDescent="0.2">
      <c r="K10949"/>
    </row>
    <row r="10950" spans="11:11" x14ac:dyDescent="0.2">
      <c r="K10950"/>
    </row>
    <row r="10951" spans="11:11" x14ac:dyDescent="0.2">
      <c r="K10951"/>
    </row>
    <row r="10952" spans="11:11" x14ac:dyDescent="0.2">
      <c r="K10952"/>
    </row>
    <row r="10953" spans="11:11" x14ac:dyDescent="0.2">
      <c r="K10953"/>
    </row>
    <row r="10954" spans="11:11" x14ac:dyDescent="0.2">
      <c r="K10954"/>
    </row>
    <row r="10955" spans="11:11" x14ac:dyDescent="0.2">
      <c r="K10955"/>
    </row>
    <row r="10956" spans="11:11" x14ac:dyDescent="0.2">
      <c r="K10956"/>
    </row>
    <row r="10957" spans="11:11" x14ac:dyDescent="0.2">
      <c r="K10957"/>
    </row>
    <row r="10958" spans="11:11" x14ac:dyDescent="0.2">
      <c r="K10958"/>
    </row>
    <row r="10959" spans="11:11" x14ac:dyDescent="0.2">
      <c r="K10959"/>
    </row>
    <row r="10960" spans="11:11" x14ac:dyDescent="0.2">
      <c r="K10960"/>
    </row>
    <row r="10961" spans="11:11" x14ac:dyDescent="0.2">
      <c r="K10961"/>
    </row>
    <row r="10962" spans="11:11" x14ac:dyDescent="0.2">
      <c r="K10962"/>
    </row>
    <row r="10963" spans="11:11" x14ac:dyDescent="0.2">
      <c r="K10963"/>
    </row>
    <row r="10964" spans="11:11" x14ac:dyDescent="0.2">
      <c r="K10964"/>
    </row>
    <row r="10965" spans="11:11" x14ac:dyDescent="0.2">
      <c r="K10965"/>
    </row>
    <row r="10966" spans="11:11" x14ac:dyDescent="0.2">
      <c r="K10966"/>
    </row>
    <row r="10967" spans="11:11" x14ac:dyDescent="0.2">
      <c r="K10967"/>
    </row>
    <row r="10968" spans="11:11" x14ac:dyDescent="0.2">
      <c r="K10968"/>
    </row>
    <row r="10969" spans="11:11" x14ac:dyDescent="0.2">
      <c r="K10969"/>
    </row>
    <row r="10970" spans="11:11" x14ac:dyDescent="0.2">
      <c r="K10970"/>
    </row>
    <row r="10971" spans="11:11" x14ac:dyDescent="0.2">
      <c r="K10971"/>
    </row>
    <row r="10972" spans="11:11" x14ac:dyDescent="0.2">
      <c r="K10972"/>
    </row>
    <row r="10973" spans="11:11" x14ac:dyDescent="0.2">
      <c r="K10973"/>
    </row>
    <row r="10974" spans="11:11" x14ac:dyDescent="0.2">
      <c r="K10974"/>
    </row>
    <row r="10975" spans="11:11" x14ac:dyDescent="0.2">
      <c r="K10975"/>
    </row>
    <row r="10976" spans="11:11" x14ac:dyDescent="0.2">
      <c r="K10976"/>
    </row>
    <row r="10977" spans="11:11" x14ac:dyDescent="0.2">
      <c r="K10977"/>
    </row>
    <row r="10978" spans="11:11" x14ac:dyDescent="0.2">
      <c r="K10978"/>
    </row>
    <row r="10979" spans="11:11" x14ac:dyDescent="0.2">
      <c r="K10979"/>
    </row>
    <row r="10980" spans="11:11" x14ac:dyDescent="0.2">
      <c r="K10980"/>
    </row>
    <row r="10981" spans="11:11" x14ac:dyDescent="0.2">
      <c r="K10981"/>
    </row>
    <row r="10982" spans="11:11" x14ac:dyDescent="0.2">
      <c r="K10982"/>
    </row>
    <row r="10983" spans="11:11" x14ac:dyDescent="0.2">
      <c r="K10983"/>
    </row>
    <row r="10984" spans="11:11" x14ac:dyDescent="0.2">
      <c r="K10984"/>
    </row>
    <row r="10985" spans="11:11" x14ac:dyDescent="0.2">
      <c r="K10985"/>
    </row>
    <row r="10986" spans="11:11" x14ac:dyDescent="0.2">
      <c r="K10986"/>
    </row>
    <row r="10987" spans="11:11" x14ac:dyDescent="0.2">
      <c r="K10987"/>
    </row>
    <row r="10988" spans="11:11" x14ac:dyDescent="0.2">
      <c r="K10988"/>
    </row>
    <row r="10989" spans="11:11" x14ac:dyDescent="0.2">
      <c r="K10989"/>
    </row>
    <row r="10990" spans="11:11" x14ac:dyDescent="0.2">
      <c r="K10990"/>
    </row>
    <row r="10991" spans="11:11" x14ac:dyDescent="0.2">
      <c r="K10991"/>
    </row>
    <row r="10992" spans="11:11" x14ac:dyDescent="0.2">
      <c r="K10992"/>
    </row>
    <row r="10993" spans="11:11" x14ac:dyDescent="0.2">
      <c r="K10993"/>
    </row>
    <row r="10994" spans="11:11" x14ac:dyDescent="0.2">
      <c r="K10994"/>
    </row>
    <row r="10995" spans="11:11" x14ac:dyDescent="0.2">
      <c r="K10995"/>
    </row>
    <row r="10996" spans="11:11" x14ac:dyDescent="0.2">
      <c r="K10996"/>
    </row>
    <row r="10997" spans="11:11" x14ac:dyDescent="0.2">
      <c r="K10997"/>
    </row>
    <row r="10998" spans="11:11" x14ac:dyDescent="0.2">
      <c r="K10998"/>
    </row>
    <row r="10999" spans="11:11" x14ac:dyDescent="0.2">
      <c r="K10999"/>
    </row>
    <row r="11000" spans="11:11" x14ac:dyDescent="0.2">
      <c r="K11000"/>
    </row>
    <row r="11001" spans="11:11" x14ac:dyDescent="0.2">
      <c r="K11001"/>
    </row>
    <row r="11002" spans="11:11" x14ac:dyDescent="0.2">
      <c r="K11002"/>
    </row>
    <row r="11003" spans="11:11" x14ac:dyDescent="0.2">
      <c r="K11003"/>
    </row>
    <row r="11004" spans="11:11" x14ac:dyDescent="0.2">
      <c r="K11004"/>
    </row>
    <row r="11005" spans="11:11" x14ac:dyDescent="0.2">
      <c r="K11005"/>
    </row>
    <row r="11006" spans="11:11" x14ac:dyDescent="0.2">
      <c r="K11006"/>
    </row>
    <row r="11007" spans="11:11" x14ac:dyDescent="0.2">
      <c r="K11007"/>
    </row>
    <row r="11008" spans="11:11" x14ac:dyDescent="0.2">
      <c r="K11008"/>
    </row>
    <row r="11009" spans="11:11" x14ac:dyDescent="0.2">
      <c r="K11009"/>
    </row>
    <row r="11010" spans="11:11" x14ac:dyDescent="0.2">
      <c r="K11010"/>
    </row>
    <row r="11011" spans="11:11" x14ac:dyDescent="0.2">
      <c r="K11011"/>
    </row>
    <row r="11012" spans="11:11" x14ac:dyDescent="0.2">
      <c r="K11012"/>
    </row>
    <row r="11013" spans="11:11" x14ac:dyDescent="0.2">
      <c r="K11013"/>
    </row>
    <row r="11014" spans="11:11" x14ac:dyDescent="0.2">
      <c r="K11014"/>
    </row>
    <row r="11015" spans="11:11" x14ac:dyDescent="0.2">
      <c r="K11015"/>
    </row>
    <row r="11016" spans="11:11" x14ac:dyDescent="0.2">
      <c r="K11016"/>
    </row>
    <row r="11017" spans="11:11" x14ac:dyDescent="0.2">
      <c r="K11017"/>
    </row>
    <row r="11018" spans="11:11" x14ac:dyDescent="0.2">
      <c r="K11018"/>
    </row>
    <row r="11019" spans="11:11" x14ac:dyDescent="0.2">
      <c r="K11019"/>
    </row>
    <row r="11020" spans="11:11" x14ac:dyDescent="0.2">
      <c r="K11020"/>
    </row>
    <row r="11021" spans="11:11" x14ac:dyDescent="0.2">
      <c r="K11021"/>
    </row>
    <row r="11022" spans="11:11" x14ac:dyDescent="0.2">
      <c r="K11022"/>
    </row>
    <row r="11023" spans="11:11" x14ac:dyDescent="0.2">
      <c r="K11023"/>
    </row>
    <row r="11024" spans="11:11" x14ac:dyDescent="0.2">
      <c r="K11024"/>
    </row>
    <row r="11025" spans="11:11" x14ac:dyDescent="0.2">
      <c r="K11025"/>
    </row>
    <row r="11026" spans="11:11" x14ac:dyDescent="0.2">
      <c r="K11026"/>
    </row>
    <row r="11027" spans="11:11" x14ac:dyDescent="0.2">
      <c r="K11027"/>
    </row>
    <row r="11028" spans="11:11" x14ac:dyDescent="0.2">
      <c r="K11028"/>
    </row>
    <row r="11029" spans="11:11" x14ac:dyDescent="0.2">
      <c r="K11029"/>
    </row>
    <row r="11030" spans="11:11" x14ac:dyDescent="0.2">
      <c r="K11030"/>
    </row>
    <row r="11031" spans="11:11" x14ac:dyDescent="0.2">
      <c r="K11031"/>
    </row>
    <row r="11032" spans="11:11" x14ac:dyDescent="0.2">
      <c r="K11032"/>
    </row>
    <row r="11033" spans="11:11" x14ac:dyDescent="0.2">
      <c r="K11033"/>
    </row>
    <row r="11034" spans="11:11" x14ac:dyDescent="0.2">
      <c r="K11034"/>
    </row>
    <row r="11035" spans="11:11" x14ac:dyDescent="0.2">
      <c r="K11035"/>
    </row>
    <row r="11036" spans="11:11" x14ac:dyDescent="0.2">
      <c r="K11036"/>
    </row>
    <row r="11037" spans="11:11" x14ac:dyDescent="0.2">
      <c r="K11037"/>
    </row>
    <row r="11038" spans="11:11" x14ac:dyDescent="0.2">
      <c r="K11038"/>
    </row>
    <row r="11039" spans="11:11" x14ac:dyDescent="0.2">
      <c r="K11039"/>
    </row>
    <row r="11040" spans="11:11" x14ac:dyDescent="0.2">
      <c r="K11040"/>
    </row>
    <row r="11041" spans="11:11" x14ac:dyDescent="0.2">
      <c r="K11041"/>
    </row>
    <row r="11042" spans="11:11" x14ac:dyDescent="0.2">
      <c r="K11042"/>
    </row>
    <row r="11043" spans="11:11" x14ac:dyDescent="0.2">
      <c r="K11043"/>
    </row>
    <row r="11044" spans="11:11" x14ac:dyDescent="0.2">
      <c r="K11044"/>
    </row>
    <row r="11045" spans="11:11" x14ac:dyDescent="0.2">
      <c r="K11045"/>
    </row>
    <row r="11046" spans="11:11" x14ac:dyDescent="0.2">
      <c r="K11046"/>
    </row>
    <row r="11047" spans="11:11" x14ac:dyDescent="0.2">
      <c r="K11047"/>
    </row>
    <row r="11048" spans="11:11" x14ac:dyDescent="0.2">
      <c r="K11048"/>
    </row>
    <row r="11049" spans="11:11" x14ac:dyDescent="0.2">
      <c r="K11049"/>
    </row>
    <row r="11050" spans="11:11" x14ac:dyDescent="0.2">
      <c r="K11050"/>
    </row>
    <row r="11051" spans="11:11" x14ac:dyDescent="0.2">
      <c r="K11051"/>
    </row>
    <row r="11052" spans="11:11" x14ac:dyDescent="0.2">
      <c r="K11052"/>
    </row>
    <row r="11053" spans="11:11" x14ac:dyDescent="0.2">
      <c r="K11053"/>
    </row>
    <row r="11054" spans="11:11" x14ac:dyDescent="0.2">
      <c r="K11054"/>
    </row>
    <row r="11055" spans="11:11" x14ac:dyDescent="0.2">
      <c r="K11055"/>
    </row>
    <row r="11056" spans="11:11" x14ac:dyDescent="0.2">
      <c r="K11056"/>
    </row>
    <row r="11057" spans="11:11" x14ac:dyDescent="0.2">
      <c r="K11057"/>
    </row>
    <row r="11058" spans="11:11" x14ac:dyDescent="0.2">
      <c r="K11058"/>
    </row>
    <row r="11059" spans="11:11" x14ac:dyDescent="0.2">
      <c r="K11059"/>
    </row>
    <row r="11060" spans="11:11" x14ac:dyDescent="0.2">
      <c r="K11060"/>
    </row>
    <row r="11061" spans="11:11" x14ac:dyDescent="0.2">
      <c r="K11061"/>
    </row>
    <row r="11062" spans="11:11" x14ac:dyDescent="0.2">
      <c r="K11062"/>
    </row>
    <row r="11063" spans="11:11" x14ac:dyDescent="0.2">
      <c r="K11063"/>
    </row>
    <row r="11064" spans="11:11" x14ac:dyDescent="0.2">
      <c r="K11064"/>
    </row>
    <row r="11065" spans="11:11" x14ac:dyDescent="0.2">
      <c r="K11065"/>
    </row>
    <row r="11066" spans="11:11" x14ac:dyDescent="0.2">
      <c r="K11066"/>
    </row>
    <row r="11067" spans="11:11" x14ac:dyDescent="0.2">
      <c r="K11067"/>
    </row>
    <row r="11068" spans="11:11" x14ac:dyDescent="0.2">
      <c r="K11068"/>
    </row>
    <row r="11069" spans="11:11" x14ac:dyDescent="0.2">
      <c r="K11069"/>
    </row>
    <row r="11070" spans="11:11" x14ac:dyDescent="0.2">
      <c r="K11070"/>
    </row>
    <row r="11071" spans="11:11" x14ac:dyDescent="0.2">
      <c r="K11071"/>
    </row>
    <row r="11072" spans="11:11" x14ac:dyDescent="0.2">
      <c r="K11072"/>
    </row>
    <row r="11073" spans="11:11" x14ac:dyDescent="0.2">
      <c r="K11073"/>
    </row>
    <row r="11074" spans="11:11" x14ac:dyDescent="0.2">
      <c r="K11074"/>
    </row>
    <row r="11075" spans="11:11" x14ac:dyDescent="0.2">
      <c r="K11075"/>
    </row>
    <row r="11076" spans="11:11" x14ac:dyDescent="0.2">
      <c r="K11076"/>
    </row>
    <row r="11077" spans="11:11" x14ac:dyDescent="0.2">
      <c r="K11077"/>
    </row>
    <row r="11078" spans="11:11" x14ac:dyDescent="0.2">
      <c r="K11078"/>
    </row>
    <row r="11079" spans="11:11" x14ac:dyDescent="0.2">
      <c r="K11079"/>
    </row>
    <row r="11080" spans="11:11" x14ac:dyDescent="0.2">
      <c r="K11080"/>
    </row>
    <row r="11081" spans="11:11" x14ac:dyDescent="0.2">
      <c r="K11081"/>
    </row>
    <row r="11082" spans="11:11" x14ac:dyDescent="0.2">
      <c r="K11082"/>
    </row>
    <row r="11083" spans="11:11" x14ac:dyDescent="0.2">
      <c r="K11083"/>
    </row>
    <row r="11084" spans="11:11" x14ac:dyDescent="0.2">
      <c r="K11084"/>
    </row>
    <row r="11085" spans="11:11" x14ac:dyDescent="0.2">
      <c r="K11085"/>
    </row>
    <row r="11086" spans="11:11" x14ac:dyDescent="0.2">
      <c r="K11086"/>
    </row>
    <row r="11087" spans="11:11" x14ac:dyDescent="0.2">
      <c r="K11087"/>
    </row>
    <row r="11088" spans="11:11" x14ac:dyDescent="0.2">
      <c r="K11088"/>
    </row>
    <row r="11089" spans="11:11" x14ac:dyDescent="0.2">
      <c r="K11089"/>
    </row>
    <row r="11090" spans="11:11" x14ac:dyDescent="0.2">
      <c r="K11090"/>
    </row>
    <row r="11091" spans="11:11" x14ac:dyDescent="0.2">
      <c r="K11091"/>
    </row>
    <row r="11092" spans="11:11" x14ac:dyDescent="0.2">
      <c r="K11092"/>
    </row>
    <row r="11093" spans="11:11" x14ac:dyDescent="0.2">
      <c r="K11093"/>
    </row>
    <row r="11094" spans="11:11" x14ac:dyDescent="0.2">
      <c r="K11094"/>
    </row>
    <row r="11095" spans="11:11" x14ac:dyDescent="0.2">
      <c r="K11095"/>
    </row>
    <row r="11096" spans="11:11" x14ac:dyDescent="0.2">
      <c r="K11096"/>
    </row>
    <row r="11097" spans="11:11" x14ac:dyDescent="0.2">
      <c r="K11097"/>
    </row>
    <row r="11098" spans="11:11" x14ac:dyDescent="0.2">
      <c r="K11098"/>
    </row>
    <row r="11099" spans="11:11" x14ac:dyDescent="0.2">
      <c r="K11099"/>
    </row>
    <row r="11100" spans="11:11" x14ac:dyDescent="0.2">
      <c r="K11100"/>
    </row>
    <row r="11101" spans="11:11" x14ac:dyDescent="0.2">
      <c r="K11101"/>
    </row>
    <row r="11102" spans="11:11" x14ac:dyDescent="0.2">
      <c r="K11102"/>
    </row>
    <row r="11103" spans="11:11" x14ac:dyDescent="0.2">
      <c r="K11103"/>
    </row>
    <row r="11104" spans="11:11" x14ac:dyDescent="0.2">
      <c r="K11104"/>
    </row>
    <row r="11105" spans="11:11" x14ac:dyDescent="0.2">
      <c r="K11105"/>
    </row>
    <row r="11106" spans="11:11" x14ac:dyDescent="0.2">
      <c r="K11106"/>
    </row>
    <row r="11107" spans="11:11" x14ac:dyDescent="0.2">
      <c r="K11107"/>
    </row>
    <row r="11108" spans="11:11" x14ac:dyDescent="0.2">
      <c r="K11108"/>
    </row>
    <row r="11109" spans="11:11" x14ac:dyDescent="0.2">
      <c r="K11109"/>
    </row>
    <row r="11110" spans="11:11" x14ac:dyDescent="0.2">
      <c r="K11110"/>
    </row>
    <row r="11111" spans="11:11" x14ac:dyDescent="0.2">
      <c r="K11111"/>
    </row>
    <row r="11112" spans="11:11" x14ac:dyDescent="0.2">
      <c r="K11112"/>
    </row>
    <row r="11113" spans="11:11" x14ac:dyDescent="0.2">
      <c r="K11113"/>
    </row>
    <row r="11114" spans="11:11" x14ac:dyDescent="0.2">
      <c r="K11114"/>
    </row>
    <row r="11115" spans="11:11" x14ac:dyDescent="0.2">
      <c r="K11115"/>
    </row>
    <row r="11116" spans="11:11" x14ac:dyDescent="0.2">
      <c r="K11116"/>
    </row>
    <row r="11117" spans="11:11" x14ac:dyDescent="0.2">
      <c r="K11117"/>
    </row>
    <row r="11118" spans="11:11" x14ac:dyDescent="0.2">
      <c r="K11118"/>
    </row>
    <row r="11119" spans="11:11" x14ac:dyDescent="0.2">
      <c r="K11119"/>
    </row>
    <row r="11120" spans="11:11" x14ac:dyDescent="0.2">
      <c r="K11120"/>
    </row>
    <row r="11121" spans="11:11" x14ac:dyDescent="0.2">
      <c r="K11121"/>
    </row>
    <row r="11122" spans="11:11" x14ac:dyDescent="0.2">
      <c r="K11122"/>
    </row>
    <row r="11123" spans="11:11" x14ac:dyDescent="0.2">
      <c r="K11123"/>
    </row>
    <row r="11124" spans="11:11" x14ac:dyDescent="0.2">
      <c r="K11124"/>
    </row>
    <row r="11125" spans="11:11" x14ac:dyDescent="0.2">
      <c r="K11125"/>
    </row>
    <row r="11126" spans="11:11" x14ac:dyDescent="0.2">
      <c r="K11126"/>
    </row>
    <row r="11127" spans="11:11" x14ac:dyDescent="0.2">
      <c r="K11127"/>
    </row>
    <row r="11128" spans="11:11" x14ac:dyDescent="0.2">
      <c r="K11128"/>
    </row>
    <row r="11129" spans="11:11" x14ac:dyDescent="0.2">
      <c r="K11129"/>
    </row>
    <row r="11130" spans="11:11" x14ac:dyDescent="0.2">
      <c r="K11130"/>
    </row>
    <row r="11131" spans="11:11" x14ac:dyDescent="0.2">
      <c r="K11131"/>
    </row>
    <row r="11132" spans="11:11" x14ac:dyDescent="0.2">
      <c r="K11132"/>
    </row>
    <row r="11133" spans="11:11" x14ac:dyDescent="0.2">
      <c r="K11133"/>
    </row>
    <row r="11134" spans="11:11" x14ac:dyDescent="0.2">
      <c r="K11134"/>
    </row>
    <row r="11135" spans="11:11" x14ac:dyDescent="0.2">
      <c r="K11135"/>
    </row>
    <row r="11136" spans="11:11" x14ac:dyDescent="0.2">
      <c r="K11136"/>
    </row>
    <row r="11137" spans="11:11" x14ac:dyDescent="0.2">
      <c r="K11137"/>
    </row>
    <row r="11138" spans="11:11" x14ac:dyDescent="0.2">
      <c r="K11138"/>
    </row>
    <row r="11139" spans="11:11" x14ac:dyDescent="0.2">
      <c r="K11139"/>
    </row>
    <row r="11140" spans="11:11" x14ac:dyDescent="0.2">
      <c r="K11140"/>
    </row>
    <row r="11141" spans="11:11" x14ac:dyDescent="0.2">
      <c r="K11141"/>
    </row>
    <row r="11142" spans="11:11" x14ac:dyDescent="0.2">
      <c r="K11142"/>
    </row>
    <row r="11143" spans="11:11" x14ac:dyDescent="0.2">
      <c r="K11143"/>
    </row>
    <row r="11144" spans="11:11" x14ac:dyDescent="0.2">
      <c r="K11144"/>
    </row>
    <row r="11145" spans="11:11" x14ac:dyDescent="0.2">
      <c r="K11145"/>
    </row>
    <row r="11146" spans="11:11" x14ac:dyDescent="0.2">
      <c r="K11146"/>
    </row>
    <row r="11147" spans="11:11" x14ac:dyDescent="0.2">
      <c r="K11147"/>
    </row>
    <row r="11148" spans="11:11" x14ac:dyDescent="0.2">
      <c r="K11148"/>
    </row>
    <row r="11149" spans="11:11" x14ac:dyDescent="0.2">
      <c r="K11149"/>
    </row>
    <row r="11150" spans="11:11" x14ac:dyDescent="0.2">
      <c r="K11150"/>
    </row>
    <row r="11151" spans="11:11" x14ac:dyDescent="0.2">
      <c r="K11151"/>
    </row>
    <row r="11152" spans="11:11" x14ac:dyDescent="0.2">
      <c r="K11152"/>
    </row>
    <row r="11153" spans="11:11" x14ac:dyDescent="0.2">
      <c r="K11153"/>
    </row>
    <row r="11154" spans="11:11" x14ac:dyDescent="0.2">
      <c r="K11154"/>
    </row>
    <row r="11155" spans="11:11" x14ac:dyDescent="0.2">
      <c r="K11155"/>
    </row>
    <row r="11156" spans="11:11" x14ac:dyDescent="0.2">
      <c r="K11156"/>
    </row>
    <row r="11157" spans="11:11" x14ac:dyDescent="0.2">
      <c r="K11157"/>
    </row>
    <row r="11158" spans="11:11" x14ac:dyDescent="0.2">
      <c r="K11158"/>
    </row>
    <row r="11159" spans="11:11" x14ac:dyDescent="0.2">
      <c r="K11159"/>
    </row>
    <row r="11160" spans="11:11" x14ac:dyDescent="0.2">
      <c r="K11160"/>
    </row>
    <row r="11161" spans="11:11" x14ac:dyDescent="0.2">
      <c r="K11161"/>
    </row>
    <row r="11162" spans="11:11" x14ac:dyDescent="0.2">
      <c r="K11162"/>
    </row>
    <row r="11163" spans="11:11" x14ac:dyDescent="0.2">
      <c r="K11163"/>
    </row>
    <row r="11164" spans="11:11" x14ac:dyDescent="0.2">
      <c r="K11164"/>
    </row>
    <row r="11165" spans="11:11" x14ac:dyDescent="0.2">
      <c r="K11165"/>
    </row>
    <row r="11166" spans="11:11" x14ac:dyDescent="0.2">
      <c r="K11166"/>
    </row>
    <row r="11167" spans="11:11" x14ac:dyDescent="0.2">
      <c r="K11167"/>
    </row>
    <row r="11168" spans="11:11" x14ac:dyDescent="0.2">
      <c r="K11168"/>
    </row>
    <row r="11169" spans="11:11" x14ac:dyDescent="0.2">
      <c r="K11169"/>
    </row>
    <row r="11170" spans="11:11" x14ac:dyDescent="0.2">
      <c r="K11170"/>
    </row>
    <row r="11171" spans="11:11" x14ac:dyDescent="0.2">
      <c r="K11171"/>
    </row>
    <row r="11172" spans="11:11" x14ac:dyDescent="0.2">
      <c r="K11172"/>
    </row>
    <row r="11173" spans="11:11" x14ac:dyDescent="0.2">
      <c r="K11173"/>
    </row>
    <row r="11174" spans="11:11" x14ac:dyDescent="0.2">
      <c r="K11174"/>
    </row>
    <row r="11175" spans="11:11" x14ac:dyDescent="0.2">
      <c r="K11175"/>
    </row>
    <row r="11176" spans="11:11" x14ac:dyDescent="0.2">
      <c r="K11176"/>
    </row>
    <row r="11177" spans="11:11" x14ac:dyDescent="0.2">
      <c r="K11177"/>
    </row>
    <row r="11178" spans="11:11" x14ac:dyDescent="0.2">
      <c r="K11178"/>
    </row>
    <row r="11179" spans="11:11" x14ac:dyDescent="0.2">
      <c r="K11179"/>
    </row>
    <row r="11180" spans="11:11" x14ac:dyDescent="0.2">
      <c r="K11180"/>
    </row>
    <row r="11181" spans="11:11" x14ac:dyDescent="0.2">
      <c r="K11181"/>
    </row>
    <row r="11182" spans="11:11" x14ac:dyDescent="0.2">
      <c r="K11182"/>
    </row>
    <row r="11183" spans="11:11" x14ac:dyDescent="0.2">
      <c r="K11183"/>
    </row>
    <row r="11184" spans="11:11" x14ac:dyDescent="0.2">
      <c r="K11184"/>
    </row>
    <row r="11185" spans="11:11" x14ac:dyDescent="0.2">
      <c r="K11185"/>
    </row>
    <row r="11186" spans="11:11" x14ac:dyDescent="0.2">
      <c r="K11186"/>
    </row>
    <row r="11187" spans="11:11" x14ac:dyDescent="0.2">
      <c r="K11187"/>
    </row>
    <row r="11188" spans="11:11" x14ac:dyDescent="0.2">
      <c r="K11188"/>
    </row>
    <row r="11189" spans="11:11" x14ac:dyDescent="0.2">
      <c r="K11189"/>
    </row>
    <row r="11190" spans="11:11" x14ac:dyDescent="0.2">
      <c r="K11190"/>
    </row>
    <row r="11191" spans="11:11" x14ac:dyDescent="0.2">
      <c r="K11191"/>
    </row>
    <row r="11192" spans="11:11" x14ac:dyDescent="0.2">
      <c r="K11192"/>
    </row>
    <row r="11193" spans="11:11" x14ac:dyDescent="0.2">
      <c r="K11193"/>
    </row>
    <row r="11194" spans="11:11" x14ac:dyDescent="0.2">
      <c r="K11194"/>
    </row>
    <row r="11195" spans="11:11" x14ac:dyDescent="0.2">
      <c r="K11195"/>
    </row>
    <row r="11196" spans="11:11" x14ac:dyDescent="0.2">
      <c r="K11196"/>
    </row>
    <row r="11197" spans="11:11" x14ac:dyDescent="0.2">
      <c r="K11197"/>
    </row>
    <row r="11198" spans="11:11" x14ac:dyDescent="0.2">
      <c r="K11198"/>
    </row>
    <row r="11199" spans="11:11" x14ac:dyDescent="0.2">
      <c r="K11199"/>
    </row>
    <row r="11200" spans="11:11" x14ac:dyDescent="0.2">
      <c r="K11200"/>
    </row>
    <row r="11201" spans="11:11" x14ac:dyDescent="0.2">
      <c r="K11201"/>
    </row>
    <row r="11202" spans="11:11" x14ac:dyDescent="0.2">
      <c r="K11202"/>
    </row>
    <row r="11203" spans="11:11" x14ac:dyDescent="0.2">
      <c r="K11203"/>
    </row>
    <row r="11204" spans="11:11" x14ac:dyDescent="0.2">
      <c r="K11204"/>
    </row>
    <row r="11205" spans="11:11" x14ac:dyDescent="0.2">
      <c r="K11205"/>
    </row>
    <row r="11206" spans="11:11" x14ac:dyDescent="0.2">
      <c r="K11206"/>
    </row>
    <row r="11207" spans="11:11" x14ac:dyDescent="0.2">
      <c r="K11207"/>
    </row>
    <row r="11208" spans="11:11" x14ac:dyDescent="0.2">
      <c r="K11208"/>
    </row>
    <row r="11209" spans="11:11" x14ac:dyDescent="0.2">
      <c r="K11209"/>
    </row>
    <row r="11210" spans="11:11" x14ac:dyDescent="0.2">
      <c r="K11210"/>
    </row>
    <row r="11211" spans="11:11" x14ac:dyDescent="0.2">
      <c r="K11211"/>
    </row>
    <row r="11212" spans="11:11" x14ac:dyDescent="0.2">
      <c r="K11212"/>
    </row>
    <row r="11213" spans="11:11" x14ac:dyDescent="0.2">
      <c r="K11213"/>
    </row>
    <row r="11214" spans="11:11" x14ac:dyDescent="0.2">
      <c r="K11214"/>
    </row>
    <row r="11215" spans="11:11" x14ac:dyDescent="0.2">
      <c r="K11215"/>
    </row>
    <row r="11216" spans="11:11" x14ac:dyDescent="0.2">
      <c r="K11216"/>
    </row>
    <row r="11217" spans="11:11" x14ac:dyDescent="0.2">
      <c r="K11217"/>
    </row>
    <row r="11218" spans="11:11" x14ac:dyDescent="0.2">
      <c r="K11218"/>
    </row>
    <row r="11219" spans="11:11" x14ac:dyDescent="0.2">
      <c r="K11219"/>
    </row>
    <row r="11220" spans="11:11" x14ac:dyDescent="0.2">
      <c r="K11220"/>
    </row>
    <row r="11221" spans="11:11" x14ac:dyDescent="0.2">
      <c r="K11221"/>
    </row>
    <row r="11222" spans="11:11" x14ac:dyDescent="0.2">
      <c r="K11222"/>
    </row>
    <row r="11223" spans="11:11" x14ac:dyDescent="0.2">
      <c r="K11223"/>
    </row>
    <row r="11224" spans="11:11" x14ac:dyDescent="0.2">
      <c r="K11224"/>
    </row>
    <row r="11225" spans="11:11" x14ac:dyDescent="0.2">
      <c r="K11225"/>
    </row>
    <row r="11226" spans="11:11" x14ac:dyDescent="0.2">
      <c r="K11226"/>
    </row>
    <row r="11227" spans="11:11" x14ac:dyDescent="0.2">
      <c r="K11227"/>
    </row>
    <row r="11228" spans="11:11" x14ac:dyDescent="0.2">
      <c r="K11228"/>
    </row>
    <row r="11229" spans="11:11" x14ac:dyDescent="0.2">
      <c r="K11229"/>
    </row>
    <row r="11230" spans="11:11" x14ac:dyDescent="0.2">
      <c r="K11230"/>
    </row>
    <row r="11231" spans="11:11" x14ac:dyDescent="0.2">
      <c r="K11231"/>
    </row>
    <row r="11232" spans="11:11" x14ac:dyDescent="0.2">
      <c r="K11232"/>
    </row>
    <row r="11233" spans="11:11" x14ac:dyDescent="0.2">
      <c r="K11233"/>
    </row>
    <row r="11234" spans="11:11" x14ac:dyDescent="0.2">
      <c r="K11234"/>
    </row>
    <row r="11235" spans="11:11" x14ac:dyDescent="0.2">
      <c r="K11235"/>
    </row>
    <row r="11236" spans="11:11" x14ac:dyDescent="0.2">
      <c r="K11236"/>
    </row>
    <row r="11237" spans="11:11" x14ac:dyDescent="0.2">
      <c r="K11237"/>
    </row>
    <row r="11238" spans="11:11" x14ac:dyDescent="0.2">
      <c r="K11238"/>
    </row>
    <row r="11239" spans="11:11" x14ac:dyDescent="0.2">
      <c r="K11239"/>
    </row>
    <row r="11240" spans="11:11" x14ac:dyDescent="0.2">
      <c r="K11240"/>
    </row>
    <row r="11241" spans="11:11" x14ac:dyDescent="0.2">
      <c r="K11241"/>
    </row>
    <row r="11242" spans="11:11" x14ac:dyDescent="0.2">
      <c r="K11242"/>
    </row>
    <row r="11243" spans="11:11" x14ac:dyDescent="0.2">
      <c r="K11243"/>
    </row>
    <row r="11244" spans="11:11" x14ac:dyDescent="0.2">
      <c r="K11244"/>
    </row>
    <row r="11245" spans="11:11" x14ac:dyDescent="0.2">
      <c r="K11245"/>
    </row>
    <row r="11246" spans="11:11" x14ac:dyDescent="0.2">
      <c r="K11246"/>
    </row>
    <row r="11247" spans="11:11" x14ac:dyDescent="0.2">
      <c r="K11247"/>
    </row>
    <row r="11248" spans="11:11" x14ac:dyDescent="0.2">
      <c r="K11248"/>
    </row>
    <row r="11249" spans="11:11" x14ac:dyDescent="0.2">
      <c r="K11249"/>
    </row>
    <row r="11250" spans="11:11" x14ac:dyDescent="0.2">
      <c r="K11250"/>
    </row>
    <row r="11251" spans="11:11" x14ac:dyDescent="0.2">
      <c r="K11251"/>
    </row>
    <row r="11252" spans="11:11" x14ac:dyDescent="0.2">
      <c r="K11252"/>
    </row>
    <row r="11253" spans="11:11" x14ac:dyDescent="0.2">
      <c r="K11253"/>
    </row>
    <row r="11254" spans="11:11" x14ac:dyDescent="0.2">
      <c r="K11254"/>
    </row>
    <row r="11255" spans="11:11" x14ac:dyDescent="0.2">
      <c r="K11255"/>
    </row>
    <row r="11256" spans="11:11" x14ac:dyDescent="0.2">
      <c r="K11256"/>
    </row>
    <row r="11257" spans="11:11" x14ac:dyDescent="0.2">
      <c r="K11257"/>
    </row>
    <row r="11258" spans="11:11" x14ac:dyDescent="0.2">
      <c r="K11258"/>
    </row>
    <row r="11259" spans="11:11" x14ac:dyDescent="0.2">
      <c r="K11259"/>
    </row>
    <row r="11260" spans="11:11" x14ac:dyDescent="0.2">
      <c r="K11260"/>
    </row>
    <row r="11261" spans="11:11" x14ac:dyDescent="0.2">
      <c r="K11261"/>
    </row>
    <row r="11262" spans="11:11" x14ac:dyDescent="0.2">
      <c r="K11262"/>
    </row>
    <row r="11263" spans="11:11" x14ac:dyDescent="0.2">
      <c r="K11263"/>
    </row>
    <row r="11264" spans="11:11" x14ac:dyDescent="0.2">
      <c r="K11264"/>
    </row>
    <row r="11265" spans="11:11" x14ac:dyDescent="0.2">
      <c r="K11265"/>
    </row>
    <row r="11266" spans="11:11" x14ac:dyDescent="0.2">
      <c r="K11266"/>
    </row>
    <row r="11267" spans="11:11" x14ac:dyDescent="0.2">
      <c r="K11267"/>
    </row>
    <row r="11268" spans="11:11" x14ac:dyDescent="0.2">
      <c r="K11268"/>
    </row>
    <row r="11269" spans="11:11" x14ac:dyDescent="0.2">
      <c r="K11269"/>
    </row>
    <row r="11270" spans="11:11" x14ac:dyDescent="0.2">
      <c r="K11270"/>
    </row>
    <row r="11271" spans="11:11" x14ac:dyDescent="0.2">
      <c r="K11271"/>
    </row>
    <row r="11272" spans="11:11" x14ac:dyDescent="0.2">
      <c r="K11272"/>
    </row>
    <row r="11273" spans="11:11" x14ac:dyDescent="0.2">
      <c r="K11273"/>
    </row>
    <row r="11274" spans="11:11" x14ac:dyDescent="0.2">
      <c r="K11274"/>
    </row>
    <row r="11275" spans="11:11" x14ac:dyDescent="0.2">
      <c r="K11275"/>
    </row>
    <row r="11276" spans="11:11" x14ac:dyDescent="0.2">
      <c r="K11276"/>
    </row>
    <row r="11277" spans="11:11" x14ac:dyDescent="0.2">
      <c r="K11277"/>
    </row>
    <row r="11278" spans="11:11" x14ac:dyDescent="0.2">
      <c r="K11278"/>
    </row>
    <row r="11279" spans="11:11" x14ac:dyDescent="0.2">
      <c r="K11279"/>
    </row>
    <row r="11280" spans="11:11" x14ac:dyDescent="0.2">
      <c r="K11280"/>
    </row>
    <row r="11281" spans="11:11" x14ac:dyDescent="0.2">
      <c r="K11281"/>
    </row>
    <row r="11282" spans="11:11" x14ac:dyDescent="0.2">
      <c r="K11282"/>
    </row>
    <row r="11283" spans="11:11" x14ac:dyDescent="0.2">
      <c r="K11283"/>
    </row>
    <row r="11284" spans="11:11" x14ac:dyDescent="0.2">
      <c r="K11284"/>
    </row>
    <row r="11285" spans="11:11" x14ac:dyDescent="0.2">
      <c r="K11285"/>
    </row>
    <row r="11286" spans="11:11" x14ac:dyDescent="0.2">
      <c r="K11286"/>
    </row>
    <row r="11287" spans="11:11" x14ac:dyDescent="0.2">
      <c r="K11287"/>
    </row>
    <row r="11288" spans="11:11" x14ac:dyDescent="0.2">
      <c r="K11288"/>
    </row>
    <row r="11289" spans="11:11" x14ac:dyDescent="0.2">
      <c r="K11289"/>
    </row>
    <row r="11290" spans="11:11" x14ac:dyDescent="0.2">
      <c r="K11290"/>
    </row>
    <row r="11291" spans="11:11" x14ac:dyDescent="0.2">
      <c r="K11291"/>
    </row>
    <row r="11292" spans="11:11" x14ac:dyDescent="0.2">
      <c r="K11292"/>
    </row>
    <row r="11293" spans="11:11" x14ac:dyDescent="0.2">
      <c r="K11293"/>
    </row>
    <row r="11294" spans="11:11" x14ac:dyDescent="0.2">
      <c r="K11294"/>
    </row>
    <row r="11295" spans="11:11" x14ac:dyDescent="0.2">
      <c r="K11295"/>
    </row>
    <row r="11296" spans="11:11" x14ac:dyDescent="0.2">
      <c r="K11296"/>
    </row>
    <row r="11297" spans="11:11" x14ac:dyDescent="0.2">
      <c r="K11297"/>
    </row>
    <row r="11298" spans="11:11" x14ac:dyDescent="0.2">
      <c r="K11298"/>
    </row>
    <row r="11299" spans="11:11" x14ac:dyDescent="0.2">
      <c r="K11299"/>
    </row>
    <row r="11300" spans="11:11" x14ac:dyDescent="0.2">
      <c r="K11300"/>
    </row>
    <row r="11301" spans="11:11" x14ac:dyDescent="0.2">
      <c r="K11301"/>
    </row>
    <row r="11302" spans="11:11" x14ac:dyDescent="0.2">
      <c r="K11302"/>
    </row>
    <row r="11303" spans="11:11" x14ac:dyDescent="0.2">
      <c r="K11303"/>
    </row>
    <row r="11304" spans="11:11" x14ac:dyDescent="0.2">
      <c r="K11304"/>
    </row>
    <row r="11305" spans="11:11" x14ac:dyDescent="0.2">
      <c r="K11305"/>
    </row>
    <row r="11306" spans="11:11" x14ac:dyDescent="0.2">
      <c r="K11306"/>
    </row>
    <row r="11307" spans="11:11" x14ac:dyDescent="0.2">
      <c r="K11307"/>
    </row>
    <row r="11308" spans="11:11" x14ac:dyDescent="0.2">
      <c r="K11308"/>
    </row>
    <row r="11309" spans="11:11" x14ac:dyDescent="0.2">
      <c r="K11309"/>
    </row>
    <row r="11310" spans="11:11" x14ac:dyDescent="0.2">
      <c r="K11310"/>
    </row>
    <row r="11311" spans="11:11" x14ac:dyDescent="0.2">
      <c r="K11311"/>
    </row>
    <row r="11312" spans="11:11" x14ac:dyDescent="0.2">
      <c r="K11312"/>
    </row>
    <row r="11313" spans="11:11" x14ac:dyDescent="0.2">
      <c r="K11313"/>
    </row>
    <row r="11314" spans="11:11" x14ac:dyDescent="0.2">
      <c r="K11314"/>
    </row>
    <row r="11315" spans="11:11" x14ac:dyDescent="0.2">
      <c r="K11315"/>
    </row>
    <row r="11316" spans="11:11" x14ac:dyDescent="0.2">
      <c r="K11316"/>
    </row>
    <row r="11317" spans="11:11" x14ac:dyDescent="0.2">
      <c r="K11317"/>
    </row>
    <row r="11318" spans="11:11" x14ac:dyDescent="0.2">
      <c r="K11318"/>
    </row>
    <row r="11319" spans="11:11" x14ac:dyDescent="0.2">
      <c r="K11319"/>
    </row>
    <row r="11320" spans="11:11" x14ac:dyDescent="0.2">
      <c r="K11320"/>
    </row>
    <row r="11321" spans="11:11" x14ac:dyDescent="0.2">
      <c r="K11321"/>
    </row>
    <row r="11322" spans="11:11" x14ac:dyDescent="0.2">
      <c r="K11322"/>
    </row>
    <row r="11323" spans="11:11" x14ac:dyDescent="0.2">
      <c r="K11323"/>
    </row>
    <row r="11324" spans="11:11" x14ac:dyDescent="0.2">
      <c r="K11324"/>
    </row>
    <row r="11325" spans="11:11" x14ac:dyDescent="0.2">
      <c r="K11325"/>
    </row>
    <row r="11326" spans="11:11" x14ac:dyDescent="0.2">
      <c r="K11326"/>
    </row>
    <row r="11327" spans="11:11" x14ac:dyDescent="0.2">
      <c r="K11327"/>
    </row>
    <row r="11328" spans="11:11" x14ac:dyDescent="0.2">
      <c r="K11328"/>
    </row>
    <row r="11329" spans="11:11" x14ac:dyDescent="0.2">
      <c r="K11329"/>
    </row>
    <row r="11330" spans="11:11" x14ac:dyDescent="0.2">
      <c r="K11330"/>
    </row>
    <row r="11331" spans="11:11" x14ac:dyDescent="0.2">
      <c r="K11331"/>
    </row>
    <row r="11332" spans="11:11" x14ac:dyDescent="0.2">
      <c r="K11332"/>
    </row>
    <row r="11333" spans="11:11" x14ac:dyDescent="0.2">
      <c r="K11333"/>
    </row>
    <row r="11334" spans="11:11" x14ac:dyDescent="0.2">
      <c r="K11334"/>
    </row>
    <row r="11335" spans="11:11" x14ac:dyDescent="0.2">
      <c r="K11335"/>
    </row>
    <row r="11336" spans="11:11" x14ac:dyDescent="0.2">
      <c r="K11336"/>
    </row>
    <row r="11337" spans="11:11" x14ac:dyDescent="0.2">
      <c r="K11337"/>
    </row>
    <row r="11338" spans="11:11" x14ac:dyDescent="0.2">
      <c r="K11338"/>
    </row>
    <row r="11339" spans="11:11" x14ac:dyDescent="0.2">
      <c r="K11339"/>
    </row>
    <row r="11340" spans="11:11" x14ac:dyDescent="0.2">
      <c r="K11340"/>
    </row>
    <row r="11341" spans="11:11" x14ac:dyDescent="0.2">
      <c r="K11341"/>
    </row>
    <row r="11342" spans="11:11" x14ac:dyDescent="0.2">
      <c r="K11342"/>
    </row>
    <row r="11343" spans="11:11" x14ac:dyDescent="0.2">
      <c r="K11343"/>
    </row>
    <row r="11344" spans="11:11" x14ac:dyDescent="0.2">
      <c r="K11344"/>
    </row>
    <row r="11345" spans="11:11" x14ac:dyDescent="0.2">
      <c r="K11345"/>
    </row>
    <row r="11346" spans="11:11" x14ac:dyDescent="0.2">
      <c r="K11346"/>
    </row>
    <row r="11347" spans="11:11" x14ac:dyDescent="0.2">
      <c r="K11347"/>
    </row>
    <row r="11348" spans="11:11" x14ac:dyDescent="0.2">
      <c r="K11348"/>
    </row>
    <row r="11349" spans="11:11" x14ac:dyDescent="0.2">
      <c r="K11349"/>
    </row>
    <row r="11350" spans="11:11" x14ac:dyDescent="0.2">
      <c r="K11350"/>
    </row>
    <row r="11351" spans="11:11" x14ac:dyDescent="0.2">
      <c r="K11351"/>
    </row>
    <row r="11352" spans="11:11" x14ac:dyDescent="0.2">
      <c r="K11352"/>
    </row>
    <row r="11353" spans="11:11" x14ac:dyDescent="0.2">
      <c r="K11353"/>
    </row>
    <row r="11354" spans="11:11" x14ac:dyDescent="0.2">
      <c r="K11354"/>
    </row>
    <row r="11355" spans="11:11" x14ac:dyDescent="0.2">
      <c r="K11355"/>
    </row>
    <row r="11356" spans="11:11" x14ac:dyDescent="0.2">
      <c r="K11356"/>
    </row>
    <row r="11357" spans="11:11" x14ac:dyDescent="0.2">
      <c r="K11357"/>
    </row>
    <row r="11358" spans="11:11" x14ac:dyDescent="0.2">
      <c r="K11358"/>
    </row>
    <row r="11359" spans="11:11" x14ac:dyDescent="0.2">
      <c r="K11359"/>
    </row>
    <row r="11360" spans="11:11" x14ac:dyDescent="0.2">
      <c r="K11360"/>
    </row>
    <row r="11361" spans="11:11" x14ac:dyDescent="0.2">
      <c r="K11361"/>
    </row>
    <row r="11362" spans="11:11" x14ac:dyDescent="0.2">
      <c r="K11362"/>
    </row>
    <row r="11363" spans="11:11" x14ac:dyDescent="0.2">
      <c r="K11363"/>
    </row>
    <row r="11364" spans="11:11" x14ac:dyDescent="0.2">
      <c r="K11364"/>
    </row>
    <row r="11365" spans="11:11" x14ac:dyDescent="0.2">
      <c r="K11365"/>
    </row>
    <row r="11366" spans="11:11" x14ac:dyDescent="0.2">
      <c r="K11366"/>
    </row>
    <row r="11367" spans="11:11" x14ac:dyDescent="0.2">
      <c r="K11367"/>
    </row>
    <row r="11368" spans="11:11" x14ac:dyDescent="0.2">
      <c r="K11368"/>
    </row>
    <row r="11369" spans="11:11" x14ac:dyDescent="0.2">
      <c r="K11369"/>
    </row>
    <row r="11370" spans="11:11" x14ac:dyDescent="0.2">
      <c r="K11370"/>
    </row>
    <row r="11371" spans="11:11" x14ac:dyDescent="0.2">
      <c r="K11371"/>
    </row>
    <row r="11372" spans="11:11" x14ac:dyDescent="0.2">
      <c r="K11372"/>
    </row>
    <row r="11373" spans="11:11" x14ac:dyDescent="0.2">
      <c r="K11373"/>
    </row>
    <row r="11374" spans="11:11" x14ac:dyDescent="0.2">
      <c r="K11374"/>
    </row>
    <row r="11375" spans="11:11" x14ac:dyDescent="0.2">
      <c r="K11375"/>
    </row>
    <row r="11376" spans="11:11" x14ac:dyDescent="0.2">
      <c r="K11376"/>
    </row>
    <row r="11377" spans="11:11" x14ac:dyDescent="0.2">
      <c r="K11377"/>
    </row>
    <row r="11378" spans="11:11" x14ac:dyDescent="0.2">
      <c r="K11378"/>
    </row>
    <row r="11379" spans="11:11" x14ac:dyDescent="0.2">
      <c r="K11379"/>
    </row>
    <row r="11380" spans="11:11" x14ac:dyDescent="0.2">
      <c r="K11380"/>
    </row>
    <row r="11381" spans="11:11" x14ac:dyDescent="0.2">
      <c r="K11381"/>
    </row>
    <row r="11382" spans="11:11" x14ac:dyDescent="0.2">
      <c r="K11382"/>
    </row>
    <row r="11383" spans="11:11" x14ac:dyDescent="0.2">
      <c r="K11383"/>
    </row>
    <row r="11384" spans="11:11" x14ac:dyDescent="0.2">
      <c r="K11384"/>
    </row>
    <row r="11385" spans="11:11" x14ac:dyDescent="0.2">
      <c r="K11385"/>
    </row>
    <row r="11386" spans="11:11" x14ac:dyDescent="0.2">
      <c r="K11386"/>
    </row>
    <row r="11387" spans="11:11" x14ac:dyDescent="0.2">
      <c r="K11387"/>
    </row>
    <row r="11388" spans="11:11" x14ac:dyDescent="0.2">
      <c r="K11388"/>
    </row>
    <row r="11389" spans="11:11" x14ac:dyDescent="0.2">
      <c r="K11389"/>
    </row>
    <row r="11390" spans="11:11" x14ac:dyDescent="0.2">
      <c r="K11390"/>
    </row>
    <row r="11391" spans="11:11" x14ac:dyDescent="0.2">
      <c r="K11391"/>
    </row>
    <row r="11392" spans="11:11" x14ac:dyDescent="0.2">
      <c r="K11392"/>
    </row>
    <row r="11393" spans="11:11" x14ac:dyDescent="0.2">
      <c r="K11393"/>
    </row>
    <row r="11394" spans="11:11" x14ac:dyDescent="0.2">
      <c r="K11394"/>
    </row>
    <row r="11395" spans="11:11" x14ac:dyDescent="0.2">
      <c r="K11395"/>
    </row>
    <row r="11396" spans="11:11" x14ac:dyDescent="0.2">
      <c r="K11396"/>
    </row>
    <row r="11397" spans="11:11" x14ac:dyDescent="0.2">
      <c r="K11397"/>
    </row>
    <row r="11398" spans="11:11" x14ac:dyDescent="0.2">
      <c r="K11398"/>
    </row>
    <row r="11399" spans="11:11" x14ac:dyDescent="0.2">
      <c r="K11399"/>
    </row>
    <row r="11400" spans="11:11" x14ac:dyDescent="0.2">
      <c r="K11400"/>
    </row>
    <row r="11401" spans="11:11" x14ac:dyDescent="0.2">
      <c r="K11401"/>
    </row>
    <row r="11402" spans="11:11" x14ac:dyDescent="0.2">
      <c r="K11402"/>
    </row>
    <row r="11403" spans="11:11" x14ac:dyDescent="0.2">
      <c r="K11403"/>
    </row>
    <row r="11404" spans="11:11" x14ac:dyDescent="0.2">
      <c r="K11404"/>
    </row>
    <row r="11405" spans="11:11" x14ac:dyDescent="0.2">
      <c r="K11405"/>
    </row>
    <row r="11406" spans="11:11" x14ac:dyDescent="0.2">
      <c r="K11406"/>
    </row>
    <row r="11407" spans="11:11" x14ac:dyDescent="0.2">
      <c r="K11407"/>
    </row>
    <row r="11408" spans="11:11" x14ac:dyDescent="0.2">
      <c r="K11408"/>
    </row>
    <row r="11409" spans="11:11" x14ac:dyDescent="0.2">
      <c r="K11409"/>
    </row>
    <row r="11410" spans="11:11" x14ac:dyDescent="0.2">
      <c r="K11410"/>
    </row>
    <row r="11411" spans="11:11" x14ac:dyDescent="0.2">
      <c r="K11411"/>
    </row>
    <row r="11412" spans="11:11" x14ac:dyDescent="0.2">
      <c r="K11412"/>
    </row>
    <row r="11413" spans="11:11" x14ac:dyDescent="0.2">
      <c r="K11413"/>
    </row>
    <row r="11414" spans="11:11" x14ac:dyDescent="0.2">
      <c r="K11414"/>
    </row>
    <row r="11415" spans="11:11" x14ac:dyDescent="0.2">
      <c r="K11415"/>
    </row>
    <row r="11416" spans="11:11" x14ac:dyDescent="0.2">
      <c r="K11416"/>
    </row>
    <row r="11417" spans="11:11" x14ac:dyDescent="0.2">
      <c r="K11417"/>
    </row>
    <row r="11418" spans="11:11" x14ac:dyDescent="0.2">
      <c r="K11418"/>
    </row>
    <row r="11419" spans="11:11" x14ac:dyDescent="0.2">
      <c r="K11419"/>
    </row>
    <row r="11420" spans="11:11" x14ac:dyDescent="0.2">
      <c r="K11420"/>
    </row>
    <row r="11421" spans="11:11" x14ac:dyDescent="0.2">
      <c r="K11421"/>
    </row>
    <row r="11422" spans="11:11" x14ac:dyDescent="0.2">
      <c r="K11422"/>
    </row>
    <row r="11423" spans="11:11" x14ac:dyDescent="0.2">
      <c r="K11423"/>
    </row>
    <row r="11424" spans="11:11" x14ac:dyDescent="0.2">
      <c r="K11424"/>
    </row>
    <row r="11425" spans="11:11" x14ac:dyDescent="0.2">
      <c r="K11425"/>
    </row>
    <row r="11426" spans="11:11" x14ac:dyDescent="0.2">
      <c r="K11426"/>
    </row>
    <row r="11427" spans="11:11" x14ac:dyDescent="0.2">
      <c r="K11427"/>
    </row>
    <row r="11428" spans="11:11" x14ac:dyDescent="0.2">
      <c r="K11428"/>
    </row>
    <row r="11429" spans="11:11" x14ac:dyDescent="0.2">
      <c r="K11429"/>
    </row>
    <row r="11430" spans="11:11" x14ac:dyDescent="0.2">
      <c r="K11430"/>
    </row>
    <row r="11431" spans="11:11" x14ac:dyDescent="0.2">
      <c r="K11431"/>
    </row>
    <row r="11432" spans="11:11" x14ac:dyDescent="0.2">
      <c r="K11432"/>
    </row>
    <row r="11433" spans="11:11" x14ac:dyDescent="0.2">
      <c r="K11433"/>
    </row>
    <row r="11434" spans="11:11" x14ac:dyDescent="0.2">
      <c r="K11434"/>
    </row>
    <row r="11435" spans="11:11" x14ac:dyDescent="0.2">
      <c r="K11435"/>
    </row>
    <row r="11436" spans="11:11" x14ac:dyDescent="0.2">
      <c r="K11436"/>
    </row>
    <row r="11437" spans="11:11" x14ac:dyDescent="0.2">
      <c r="K11437"/>
    </row>
    <row r="11438" spans="11:11" x14ac:dyDescent="0.2">
      <c r="K11438"/>
    </row>
    <row r="11439" spans="11:11" x14ac:dyDescent="0.2">
      <c r="K11439"/>
    </row>
    <row r="11440" spans="11:11" x14ac:dyDescent="0.2">
      <c r="K11440"/>
    </row>
    <row r="11441" spans="11:11" x14ac:dyDescent="0.2">
      <c r="K11441"/>
    </row>
    <row r="11442" spans="11:11" x14ac:dyDescent="0.2">
      <c r="K11442"/>
    </row>
    <row r="11443" spans="11:11" x14ac:dyDescent="0.2">
      <c r="K11443"/>
    </row>
    <row r="11444" spans="11:11" x14ac:dyDescent="0.2">
      <c r="K11444"/>
    </row>
    <row r="11445" spans="11:11" x14ac:dyDescent="0.2">
      <c r="K11445"/>
    </row>
    <row r="11446" spans="11:11" x14ac:dyDescent="0.2">
      <c r="K11446"/>
    </row>
    <row r="11447" spans="11:11" x14ac:dyDescent="0.2">
      <c r="K11447"/>
    </row>
    <row r="11448" spans="11:11" x14ac:dyDescent="0.2">
      <c r="K11448"/>
    </row>
    <row r="11449" spans="11:11" x14ac:dyDescent="0.2">
      <c r="K11449"/>
    </row>
    <row r="11450" spans="11:11" x14ac:dyDescent="0.2">
      <c r="K11450"/>
    </row>
    <row r="11451" spans="11:11" x14ac:dyDescent="0.2">
      <c r="K11451"/>
    </row>
    <row r="11452" spans="11:11" x14ac:dyDescent="0.2">
      <c r="K11452"/>
    </row>
    <row r="11453" spans="11:11" x14ac:dyDescent="0.2">
      <c r="K11453"/>
    </row>
    <row r="11454" spans="11:11" x14ac:dyDescent="0.2">
      <c r="K11454"/>
    </row>
    <row r="11455" spans="11:11" x14ac:dyDescent="0.2">
      <c r="K11455"/>
    </row>
    <row r="11456" spans="11:11" x14ac:dyDescent="0.2">
      <c r="K11456"/>
    </row>
    <row r="11457" spans="11:11" x14ac:dyDescent="0.2">
      <c r="K11457"/>
    </row>
    <row r="11458" spans="11:11" x14ac:dyDescent="0.2">
      <c r="K11458"/>
    </row>
    <row r="11459" spans="11:11" x14ac:dyDescent="0.2">
      <c r="K11459"/>
    </row>
    <row r="11460" spans="11:11" x14ac:dyDescent="0.2">
      <c r="K11460"/>
    </row>
    <row r="11461" spans="11:11" x14ac:dyDescent="0.2">
      <c r="K11461"/>
    </row>
    <row r="11462" spans="11:11" x14ac:dyDescent="0.2">
      <c r="K11462"/>
    </row>
    <row r="11463" spans="11:11" x14ac:dyDescent="0.2">
      <c r="K11463"/>
    </row>
    <row r="11464" spans="11:11" x14ac:dyDescent="0.2">
      <c r="K11464"/>
    </row>
    <row r="11465" spans="11:11" x14ac:dyDescent="0.2">
      <c r="K11465"/>
    </row>
    <row r="11466" spans="11:11" x14ac:dyDescent="0.2">
      <c r="K11466"/>
    </row>
    <row r="11467" spans="11:11" x14ac:dyDescent="0.2">
      <c r="K11467"/>
    </row>
    <row r="11468" spans="11:11" x14ac:dyDescent="0.2">
      <c r="K11468"/>
    </row>
    <row r="11469" spans="11:11" x14ac:dyDescent="0.2">
      <c r="K11469"/>
    </row>
    <row r="11470" spans="11:11" x14ac:dyDescent="0.2">
      <c r="K11470"/>
    </row>
    <row r="11471" spans="11:11" x14ac:dyDescent="0.2">
      <c r="K11471"/>
    </row>
    <row r="11472" spans="11:11" x14ac:dyDescent="0.2">
      <c r="K11472"/>
    </row>
    <row r="11473" spans="11:11" x14ac:dyDescent="0.2">
      <c r="K11473"/>
    </row>
    <row r="11474" spans="11:11" x14ac:dyDescent="0.2">
      <c r="K11474"/>
    </row>
    <row r="11475" spans="11:11" x14ac:dyDescent="0.2">
      <c r="K11475"/>
    </row>
    <row r="11476" spans="11:11" x14ac:dyDescent="0.2">
      <c r="K11476"/>
    </row>
    <row r="11477" spans="11:11" x14ac:dyDescent="0.2">
      <c r="K11477"/>
    </row>
    <row r="11478" spans="11:11" x14ac:dyDescent="0.2">
      <c r="K11478"/>
    </row>
    <row r="11479" spans="11:11" x14ac:dyDescent="0.2">
      <c r="K11479"/>
    </row>
    <row r="11480" spans="11:11" x14ac:dyDescent="0.2">
      <c r="K11480"/>
    </row>
    <row r="11481" spans="11:11" x14ac:dyDescent="0.2">
      <c r="K11481"/>
    </row>
    <row r="11482" spans="11:11" x14ac:dyDescent="0.2">
      <c r="K11482"/>
    </row>
    <row r="11483" spans="11:11" x14ac:dyDescent="0.2">
      <c r="K11483"/>
    </row>
    <row r="11484" spans="11:11" x14ac:dyDescent="0.2">
      <c r="K11484"/>
    </row>
    <row r="11485" spans="11:11" x14ac:dyDescent="0.2">
      <c r="K11485"/>
    </row>
    <row r="11486" spans="11:11" x14ac:dyDescent="0.2">
      <c r="K11486"/>
    </row>
    <row r="11487" spans="11:11" x14ac:dyDescent="0.2">
      <c r="K11487"/>
    </row>
    <row r="11488" spans="11:11" x14ac:dyDescent="0.2">
      <c r="K11488"/>
    </row>
    <row r="11489" spans="11:11" x14ac:dyDescent="0.2">
      <c r="K11489"/>
    </row>
    <row r="11490" spans="11:11" x14ac:dyDescent="0.2">
      <c r="K11490"/>
    </row>
    <row r="11491" spans="11:11" x14ac:dyDescent="0.2">
      <c r="K11491"/>
    </row>
    <row r="11492" spans="11:11" x14ac:dyDescent="0.2">
      <c r="K11492"/>
    </row>
    <row r="11493" spans="11:11" x14ac:dyDescent="0.2">
      <c r="K11493"/>
    </row>
    <row r="11494" spans="11:11" x14ac:dyDescent="0.2">
      <c r="K11494"/>
    </row>
    <row r="11495" spans="11:11" x14ac:dyDescent="0.2">
      <c r="K11495"/>
    </row>
    <row r="11496" spans="11:11" x14ac:dyDescent="0.2">
      <c r="K11496"/>
    </row>
    <row r="11497" spans="11:11" x14ac:dyDescent="0.2">
      <c r="K11497"/>
    </row>
    <row r="11498" spans="11:11" x14ac:dyDescent="0.2">
      <c r="K11498"/>
    </row>
    <row r="11499" spans="11:11" x14ac:dyDescent="0.2">
      <c r="K11499"/>
    </row>
    <row r="11500" spans="11:11" x14ac:dyDescent="0.2">
      <c r="K11500"/>
    </row>
    <row r="11501" spans="11:11" x14ac:dyDescent="0.2">
      <c r="K11501"/>
    </row>
    <row r="11502" spans="11:11" x14ac:dyDescent="0.2">
      <c r="K11502"/>
    </row>
    <row r="11503" spans="11:11" x14ac:dyDescent="0.2">
      <c r="K11503"/>
    </row>
    <row r="11504" spans="11:11" x14ac:dyDescent="0.2">
      <c r="K11504"/>
    </row>
    <row r="11505" spans="11:11" x14ac:dyDescent="0.2">
      <c r="K11505"/>
    </row>
    <row r="11506" spans="11:11" x14ac:dyDescent="0.2">
      <c r="K11506"/>
    </row>
    <row r="11507" spans="11:11" x14ac:dyDescent="0.2">
      <c r="K11507"/>
    </row>
    <row r="11508" spans="11:11" x14ac:dyDescent="0.2">
      <c r="K11508"/>
    </row>
    <row r="11509" spans="11:11" x14ac:dyDescent="0.2">
      <c r="K11509"/>
    </row>
    <row r="11510" spans="11:11" x14ac:dyDescent="0.2">
      <c r="K11510"/>
    </row>
    <row r="11511" spans="11:11" x14ac:dyDescent="0.2">
      <c r="K11511"/>
    </row>
    <row r="11512" spans="11:11" x14ac:dyDescent="0.2">
      <c r="K11512"/>
    </row>
    <row r="11513" spans="11:11" x14ac:dyDescent="0.2">
      <c r="K11513"/>
    </row>
    <row r="11514" spans="11:11" x14ac:dyDescent="0.2">
      <c r="K11514"/>
    </row>
    <row r="11515" spans="11:11" x14ac:dyDescent="0.2">
      <c r="K11515"/>
    </row>
    <row r="11516" spans="11:11" x14ac:dyDescent="0.2">
      <c r="K11516"/>
    </row>
    <row r="11517" spans="11:11" x14ac:dyDescent="0.2">
      <c r="K11517"/>
    </row>
    <row r="11518" spans="11:11" x14ac:dyDescent="0.2">
      <c r="K11518"/>
    </row>
    <row r="11519" spans="11:11" x14ac:dyDescent="0.2">
      <c r="K11519"/>
    </row>
    <row r="11520" spans="11:11" x14ac:dyDescent="0.2">
      <c r="K11520"/>
    </row>
    <row r="11521" spans="11:11" x14ac:dyDescent="0.2">
      <c r="K11521"/>
    </row>
    <row r="11522" spans="11:11" x14ac:dyDescent="0.2">
      <c r="K11522"/>
    </row>
    <row r="11523" spans="11:11" x14ac:dyDescent="0.2">
      <c r="K11523"/>
    </row>
    <row r="11524" spans="11:11" x14ac:dyDescent="0.2">
      <c r="K11524"/>
    </row>
    <row r="11525" spans="11:11" x14ac:dyDescent="0.2">
      <c r="K11525"/>
    </row>
    <row r="11526" spans="11:11" x14ac:dyDescent="0.2">
      <c r="K11526"/>
    </row>
    <row r="11527" spans="11:11" x14ac:dyDescent="0.2">
      <c r="K11527"/>
    </row>
    <row r="11528" spans="11:11" x14ac:dyDescent="0.2">
      <c r="K11528"/>
    </row>
    <row r="11529" spans="11:11" x14ac:dyDescent="0.2">
      <c r="K11529"/>
    </row>
    <row r="11530" spans="11:11" x14ac:dyDescent="0.2">
      <c r="K11530"/>
    </row>
    <row r="11531" spans="11:11" x14ac:dyDescent="0.2">
      <c r="K11531"/>
    </row>
    <row r="11532" spans="11:11" x14ac:dyDescent="0.2">
      <c r="K11532"/>
    </row>
    <row r="11533" spans="11:11" x14ac:dyDescent="0.2">
      <c r="K11533"/>
    </row>
    <row r="11534" spans="11:11" x14ac:dyDescent="0.2">
      <c r="K11534"/>
    </row>
    <row r="11535" spans="11:11" x14ac:dyDescent="0.2">
      <c r="K11535"/>
    </row>
    <row r="11536" spans="11:11" x14ac:dyDescent="0.2">
      <c r="K11536"/>
    </row>
    <row r="11537" spans="11:11" x14ac:dyDescent="0.2">
      <c r="K11537"/>
    </row>
    <row r="11538" spans="11:11" x14ac:dyDescent="0.2">
      <c r="K11538"/>
    </row>
    <row r="11539" spans="11:11" x14ac:dyDescent="0.2">
      <c r="K11539"/>
    </row>
    <row r="11540" spans="11:11" x14ac:dyDescent="0.2">
      <c r="K11540"/>
    </row>
    <row r="11541" spans="11:11" x14ac:dyDescent="0.2">
      <c r="K11541"/>
    </row>
    <row r="11542" spans="11:11" x14ac:dyDescent="0.2">
      <c r="K11542"/>
    </row>
    <row r="11543" spans="11:11" x14ac:dyDescent="0.2">
      <c r="K11543"/>
    </row>
    <row r="11544" spans="11:11" x14ac:dyDescent="0.2">
      <c r="K11544"/>
    </row>
    <row r="11545" spans="11:11" x14ac:dyDescent="0.2">
      <c r="K11545"/>
    </row>
    <row r="11546" spans="11:11" x14ac:dyDescent="0.2">
      <c r="K11546"/>
    </row>
    <row r="11547" spans="11:11" x14ac:dyDescent="0.2">
      <c r="K11547"/>
    </row>
    <row r="11548" spans="11:11" x14ac:dyDescent="0.2">
      <c r="K11548"/>
    </row>
    <row r="11549" spans="11:11" x14ac:dyDescent="0.2">
      <c r="K11549"/>
    </row>
    <row r="11550" spans="11:11" x14ac:dyDescent="0.2">
      <c r="K11550"/>
    </row>
    <row r="11551" spans="11:11" x14ac:dyDescent="0.2">
      <c r="K11551"/>
    </row>
    <row r="11552" spans="11:11" x14ac:dyDescent="0.2">
      <c r="K11552"/>
    </row>
    <row r="11553" spans="11:11" x14ac:dyDescent="0.2">
      <c r="K11553"/>
    </row>
    <row r="11554" spans="11:11" x14ac:dyDescent="0.2">
      <c r="K11554"/>
    </row>
    <row r="11555" spans="11:11" x14ac:dyDescent="0.2">
      <c r="K11555"/>
    </row>
    <row r="11556" spans="11:11" x14ac:dyDescent="0.2">
      <c r="K11556"/>
    </row>
    <row r="11557" spans="11:11" x14ac:dyDescent="0.2">
      <c r="K11557"/>
    </row>
    <row r="11558" spans="11:11" x14ac:dyDescent="0.2">
      <c r="K11558"/>
    </row>
    <row r="11559" spans="11:11" x14ac:dyDescent="0.2">
      <c r="K11559"/>
    </row>
    <row r="11560" spans="11:11" x14ac:dyDescent="0.2">
      <c r="K11560"/>
    </row>
    <row r="11561" spans="11:11" x14ac:dyDescent="0.2">
      <c r="K11561"/>
    </row>
    <row r="11562" spans="11:11" x14ac:dyDescent="0.2">
      <c r="K11562"/>
    </row>
    <row r="11563" spans="11:11" x14ac:dyDescent="0.2">
      <c r="K11563"/>
    </row>
    <row r="11564" spans="11:11" x14ac:dyDescent="0.2">
      <c r="K11564"/>
    </row>
    <row r="11565" spans="11:11" x14ac:dyDescent="0.2">
      <c r="K11565"/>
    </row>
    <row r="11566" spans="11:11" x14ac:dyDescent="0.2">
      <c r="K11566"/>
    </row>
    <row r="11567" spans="11:11" x14ac:dyDescent="0.2">
      <c r="K11567"/>
    </row>
    <row r="11568" spans="11:11" x14ac:dyDescent="0.2">
      <c r="K11568"/>
    </row>
    <row r="11569" spans="11:11" x14ac:dyDescent="0.2">
      <c r="K11569"/>
    </row>
    <row r="11570" spans="11:11" x14ac:dyDescent="0.2">
      <c r="K11570"/>
    </row>
    <row r="11571" spans="11:11" x14ac:dyDescent="0.2">
      <c r="K11571"/>
    </row>
    <row r="11572" spans="11:11" x14ac:dyDescent="0.2">
      <c r="K11572"/>
    </row>
    <row r="11573" spans="11:11" x14ac:dyDescent="0.2">
      <c r="K11573"/>
    </row>
    <row r="11574" spans="11:11" x14ac:dyDescent="0.2">
      <c r="K11574"/>
    </row>
    <row r="11575" spans="11:11" x14ac:dyDescent="0.2">
      <c r="K11575"/>
    </row>
    <row r="11576" spans="11:11" x14ac:dyDescent="0.2">
      <c r="K11576"/>
    </row>
    <row r="11577" spans="11:11" x14ac:dyDescent="0.2">
      <c r="K11577"/>
    </row>
    <row r="11578" spans="11:11" x14ac:dyDescent="0.2">
      <c r="K11578"/>
    </row>
    <row r="11579" spans="11:11" x14ac:dyDescent="0.2">
      <c r="K11579"/>
    </row>
    <row r="11580" spans="11:11" x14ac:dyDescent="0.2">
      <c r="K11580"/>
    </row>
    <row r="11581" spans="11:11" x14ac:dyDescent="0.2">
      <c r="K11581"/>
    </row>
    <row r="11582" spans="11:11" x14ac:dyDescent="0.2">
      <c r="K11582"/>
    </row>
    <row r="11583" spans="11:11" x14ac:dyDescent="0.2">
      <c r="K11583"/>
    </row>
    <row r="11584" spans="11:11" x14ac:dyDescent="0.2">
      <c r="K11584"/>
    </row>
    <row r="11585" spans="11:11" x14ac:dyDescent="0.2">
      <c r="K11585"/>
    </row>
    <row r="11586" spans="11:11" x14ac:dyDescent="0.2">
      <c r="K11586"/>
    </row>
    <row r="11587" spans="11:11" x14ac:dyDescent="0.2">
      <c r="K11587"/>
    </row>
    <row r="11588" spans="11:11" x14ac:dyDescent="0.2">
      <c r="K11588"/>
    </row>
    <row r="11589" spans="11:11" x14ac:dyDescent="0.2">
      <c r="K11589"/>
    </row>
    <row r="11590" spans="11:11" x14ac:dyDescent="0.2">
      <c r="K11590"/>
    </row>
    <row r="11591" spans="11:11" x14ac:dyDescent="0.2">
      <c r="K11591"/>
    </row>
    <row r="11592" spans="11:11" x14ac:dyDescent="0.2">
      <c r="K11592"/>
    </row>
    <row r="11593" spans="11:11" x14ac:dyDescent="0.2">
      <c r="K11593"/>
    </row>
    <row r="11594" spans="11:11" x14ac:dyDescent="0.2">
      <c r="K11594"/>
    </row>
    <row r="11595" spans="11:11" x14ac:dyDescent="0.2">
      <c r="K11595"/>
    </row>
    <row r="11596" spans="11:11" x14ac:dyDescent="0.2">
      <c r="K11596"/>
    </row>
    <row r="11597" spans="11:11" x14ac:dyDescent="0.2">
      <c r="K11597"/>
    </row>
    <row r="11598" spans="11:11" x14ac:dyDescent="0.2">
      <c r="K11598"/>
    </row>
    <row r="11599" spans="11:11" x14ac:dyDescent="0.2">
      <c r="K11599"/>
    </row>
    <row r="11600" spans="11:11" x14ac:dyDescent="0.2">
      <c r="K11600"/>
    </row>
    <row r="11601" spans="11:11" x14ac:dyDescent="0.2">
      <c r="K11601"/>
    </row>
    <row r="11602" spans="11:11" x14ac:dyDescent="0.2">
      <c r="K11602"/>
    </row>
    <row r="11603" spans="11:11" x14ac:dyDescent="0.2">
      <c r="K11603"/>
    </row>
    <row r="11604" spans="11:11" x14ac:dyDescent="0.2">
      <c r="K11604"/>
    </row>
    <row r="11605" spans="11:11" x14ac:dyDescent="0.2">
      <c r="K11605"/>
    </row>
    <row r="11606" spans="11:11" x14ac:dyDescent="0.2">
      <c r="K11606"/>
    </row>
    <row r="11607" spans="11:11" x14ac:dyDescent="0.2">
      <c r="K11607"/>
    </row>
    <row r="11608" spans="11:11" x14ac:dyDescent="0.2">
      <c r="K11608"/>
    </row>
    <row r="11609" spans="11:11" x14ac:dyDescent="0.2">
      <c r="K11609"/>
    </row>
    <row r="11610" spans="11:11" x14ac:dyDescent="0.2">
      <c r="K11610"/>
    </row>
    <row r="11611" spans="11:11" x14ac:dyDescent="0.2">
      <c r="K11611"/>
    </row>
    <row r="11612" spans="11:11" x14ac:dyDescent="0.2">
      <c r="K11612"/>
    </row>
    <row r="11613" spans="11:11" x14ac:dyDescent="0.2">
      <c r="K11613"/>
    </row>
    <row r="11614" spans="11:11" x14ac:dyDescent="0.2">
      <c r="K11614"/>
    </row>
    <row r="11615" spans="11:11" x14ac:dyDescent="0.2">
      <c r="K11615"/>
    </row>
    <row r="11616" spans="11:11" x14ac:dyDescent="0.2">
      <c r="K11616"/>
    </row>
    <row r="11617" spans="11:11" x14ac:dyDescent="0.2">
      <c r="K11617"/>
    </row>
    <row r="11618" spans="11:11" x14ac:dyDescent="0.2">
      <c r="K11618"/>
    </row>
    <row r="11619" spans="11:11" x14ac:dyDescent="0.2">
      <c r="K11619"/>
    </row>
    <row r="11620" spans="11:11" x14ac:dyDescent="0.2">
      <c r="K11620"/>
    </row>
    <row r="11621" spans="11:11" x14ac:dyDescent="0.2">
      <c r="K11621"/>
    </row>
    <row r="11622" spans="11:11" x14ac:dyDescent="0.2">
      <c r="K11622"/>
    </row>
    <row r="11623" spans="11:11" x14ac:dyDescent="0.2">
      <c r="K11623"/>
    </row>
    <row r="11624" spans="11:11" x14ac:dyDescent="0.2">
      <c r="K11624"/>
    </row>
    <row r="11625" spans="11:11" x14ac:dyDescent="0.2">
      <c r="K11625"/>
    </row>
    <row r="11626" spans="11:11" x14ac:dyDescent="0.2">
      <c r="K11626"/>
    </row>
    <row r="11627" spans="11:11" x14ac:dyDescent="0.2">
      <c r="K11627"/>
    </row>
    <row r="11628" spans="11:11" x14ac:dyDescent="0.2">
      <c r="K11628"/>
    </row>
    <row r="11629" spans="11:11" x14ac:dyDescent="0.2">
      <c r="K11629"/>
    </row>
    <row r="11630" spans="11:11" x14ac:dyDescent="0.2">
      <c r="K11630"/>
    </row>
    <row r="11631" spans="11:11" x14ac:dyDescent="0.2">
      <c r="K11631"/>
    </row>
    <row r="11632" spans="11:11" x14ac:dyDescent="0.2">
      <c r="K11632"/>
    </row>
    <row r="11633" spans="11:11" x14ac:dyDescent="0.2">
      <c r="K11633"/>
    </row>
    <row r="11634" spans="11:11" x14ac:dyDescent="0.2">
      <c r="K11634"/>
    </row>
    <row r="11635" spans="11:11" x14ac:dyDescent="0.2">
      <c r="K11635"/>
    </row>
    <row r="11636" spans="11:11" x14ac:dyDescent="0.2">
      <c r="K11636"/>
    </row>
    <row r="11637" spans="11:11" x14ac:dyDescent="0.2">
      <c r="K11637"/>
    </row>
    <row r="11638" spans="11:11" x14ac:dyDescent="0.2">
      <c r="K11638"/>
    </row>
    <row r="11639" spans="11:11" x14ac:dyDescent="0.2">
      <c r="K11639"/>
    </row>
    <row r="11640" spans="11:11" x14ac:dyDescent="0.2">
      <c r="K11640"/>
    </row>
    <row r="11641" spans="11:11" x14ac:dyDescent="0.2">
      <c r="K11641"/>
    </row>
    <row r="11642" spans="11:11" x14ac:dyDescent="0.2">
      <c r="K11642"/>
    </row>
    <row r="11643" spans="11:11" x14ac:dyDescent="0.2">
      <c r="K11643"/>
    </row>
    <row r="11644" spans="11:11" x14ac:dyDescent="0.2">
      <c r="K11644"/>
    </row>
    <row r="11645" spans="11:11" x14ac:dyDescent="0.2">
      <c r="K11645"/>
    </row>
    <row r="11646" spans="11:11" x14ac:dyDescent="0.2">
      <c r="K11646"/>
    </row>
    <row r="11647" spans="11:11" x14ac:dyDescent="0.2">
      <c r="K11647"/>
    </row>
    <row r="11648" spans="11:11" x14ac:dyDescent="0.2">
      <c r="K11648"/>
    </row>
    <row r="11649" spans="11:11" x14ac:dyDescent="0.2">
      <c r="K11649"/>
    </row>
    <row r="11650" spans="11:11" x14ac:dyDescent="0.2">
      <c r="K11650"/>
    </row>
    <row r="11651" spans="11:11" x14ac:dyDescent="0.2">
      <c r="K11651"/>
    </row>
    <row r="11652" spans="11:11" x14ac:dyDescent="0.2">
      <c r="K11652"/>
    </row>
    <row r="11653" spans="11:11" x14ac:dyDescent="0.2">
      <c r="K11653"/>
    </row>
    <row r="11654" spans="11:11" x14ac:dyDescent="0.2">
      <c r="K11654"/>
    </row>
    <row r="11655" spans="11:11" x14ac:dyDescent="0.2">
      <c r="K11655"/>
    </row>
    <row r="11656" spans="11:11" x14ac:dyDescent="0.2">
      <c r="K11656"/>
    </row>
    <row r="11657" spans="11:11" x14ac:dyDescent="0.2">
      <c r="K11657"/>
    </row>
    <row r="11658" spans="11:11" x14ac:dyDescent="0.2">
      <c r="K11658"/>
    </row>
    <row r="11659" spans="11:11" x14ac:dyDescent="0.2">
      <c r="K11659"/>
    </row>
    <row r="11660" spans="11:11" x14ac:dyDescent="0.2">
      <c r="K11660"/>
    </row>
    <row r="11661" spans="11:11" x14ac:dyDescent="0.2">
      <c r="K11661"/>
    </row>
    <row r="11662" spans="11:11" x14ac:dyDescent="0.2">
      <c r="K11662"/>
    </row>
    <row r="11663" spans="11:11" x14ac:dyDescent="0.2">
      <c r="K11663"/>
    </row>
    <row r="11664" spans="11:11" x14ac:dyDescent="0.2">
      <c r="K11664"/>
    </row>
    <row r="11665" spans="11:11" x14ac:dyDescent="0.2">
      <c r="K11665"/>
    </row>
    <row r="11666" spans="11:11" x14ac:dyDescent="0.2">
      <c r="K11666"/>
    </row>
    <row r="11667" spans="11:11" x14ac:dyDescent="0.2">
      <c r="K11667"/>
    </row>
    <row r="11668" spans="11:11" x14ac:dyDescent="0.2">
      <c r="K11668"/>
    </row>
    <row r="11669" spans="11:11" x14ac:dyDescent="0.2">
      <c r="K11669"/>
    </row>
    <row r="11670" spans="11:11" x14ac:dyDescent="0.2">
      <c r="K11670"/>
    </row>
    <row r="11671" spans="11:11" x14ac:dyDescent="0.2">
      <c r="K11671"/>
    </row>
    <row r="11672" spans="11:11" x14ac:dyDescent="0.2">
      <c r="K11672"/>
    </row>
    <row r="11673" spans="11:11" x14ac:dyDescent="0.2">
      <c r="K11673"/>
    </row>
    <row r="11674" spans="11:11" x14ac:dyDescent="0.2">
      <c r="K11674"/>
    </row>
    <row r="11675" spans="11:11" x14ac:dyDescent="0.2">
      <c r="K11675"/>
    </row>
    <row r="11676" spans="11:11" x14ac:dyDescent="0.2">
      <c r="K11676"/>
    </row>
    <row r="11677" spans="11:11" x14ac:dyDescent="0.2">
      <c r="K11677"/>
    </row>
    <row r="11678" spans="11:11" x14ac:dyDescent="0.2">
      <c r="K11678"/>
    </row>
    <row r="11679" spans="11:11" x14ac:dyDescent="0.2">
      <c r="K11679"/>
    </row>
    <row r="11680" spans="11:11" x14ac:dyDescent="0.2">
      <c r="K11680"/>
    </row>
    <row r="11681" spans="11:11" x14ac:dyDescent="0.2">
      <c r="K11681"/>
    </row>
    <row r="11682" spans="11:11" x14ac:dyDescent="0.2">
      <c r="K11682"/>
    </row>
    <row r="11683" spans="11:11" x14ac:dyDescent="0.2">
      <c r="K11683"/>
    </row>
    <row r="11684" spans="11:11" x14ac:dyDescent="0.2">
      <c r="K11684"/>
    </row>
    <row r="11685" spans="11:11" x14ac:dyDescent="0.2">
      <c r="K11685"/>
    </row>
    <row r="11686" spans="11:11" x14ac:dyDescent="0.2">
      <c r="K11686"/>
    </row>
    <row r="11687" spans="11:11" x14ac:dyDescent="0.2">
      <c r="K11687"/>
    </row>
    <row r="11688" spans="11:11" x14ac:dyDescent="0.2">
      <c r="K11688"/>
    </row>
    <row r="11689" spans="11:11" x14ac:dyDescent="0.2">
      <c r="K11689"/>
    </row>
    <row r="11690" spans="11:11" x14ac:dyDescent="0.2">
      <c r="K11690"/>
    </row>
    <row r="11691" spans="11:11" x14ac:dyDescent="0.2">
      <c r="K11691"/>
    </row>
    <row r="11692" spans="11:11" x14ac:dyDescent="0.2">
      <c r="K11692"/>
    </row>
    <row r="11693" spans="11:11" x14ac:dyDescent="0.2">
      <c r="K11693"/>
    </row>
    <row r="11694" spans="11:11" x14ac:dyDescent="0.2">
      <c r="K11694"/>
    </row>
    <row r="11695" spans="11:11" x14ac:dyDescent="0.2">
      <c r="K11695"/>
    </row>
    <row r="11696" spans="11:11" x14ac:dyDescent="0.2">
      <c r="K11696"/>
    </row>
    <row r="11697" spans="11:11" x14ac:dyDescent="0.2">
      <c r="K11697"/>
    </row>
    <row r="11698" spans="11:11" x14ac:dyDescent="0.2">
      <c r="K11698"/>
    </row>
    <row r="11699" spans="11:11" x14ac:dyDescent="0.2">
      <c r="K11699"/>
    </row>
    <row r="11700" spans="11:11" x14ac:dyDescent="0.2">
      <c r="K11700"/>
    </row>
    <row r="11701" spans="11:11" x14ac:dyDescent="0.2">
      <c r="K11701"/>
    </row>
    <row r="11702" spans="11:11" x14ac:dyDescent="0.2">
      <c r="K11702"/>
    </row>
    <row r="11703" spans="11:11" x14ac:dyDescent="0.2">
      <c r="K11703"/>
    </row>
    <row r="11704" spans="11:11" x14ac:dyDescent="0.2">
      <c r="K11704"/>
    </row>
    <row r="11705" spans="11:11" x14ac:dyDescent="0.2">
      <c r="K11705"/>
    </row>
    <row r="11706" spans="11:11" x14ac:dyDescent="0.2">
      <c r="K11706"/>
    </row>
    <row r="11707" spans="11:11" x14ac:dyDescent="0.2">
      <c r="K11707"/>
    </row>
    <row r="11708" spans="11:11" x14ac:dyDescent="0.2">
      <c r="K11708"/>
    </row>
    <row r="11709" spans="11:11" x14ac:dyDescent="0.2">
      <c r="K11709"/>
    </row>
    <row r="11710" spans="11:11" x14ac:dyDescent="0.2">
      <c r="K11710"/>
    </row>
    <row r="11711" spans="11:11" x14ac:dyDescent="0.2">
      <c r="K11711"/>
    </row>
    <row r="11712" spans="11:11" x14ac:dyDescent="0.2">
      <c r="K11712"/>
    </row>
    <row r="11713" spans="11:11" x14ac:dyDescent="0.2">
      <c r="K11713"/>
    </row>
    <row r="11714" spans="11:11" x14ac:dyDescent="0.2">
      <c r="K11714"/>
    </row>
    <row r="11715" spans="11:11" x14ac:dyDescent="0.2">
      <c r="K11715"/>
    </row>
    <row r="11716" spans="11:11" x14ac:dyDescent="0.2">
      <c r="K11716"/>
    </row>
    <row r="11717" spans="11:11" x14ac:dyDescent="0.2">
      <c r="K11717"/>
    </row>
    <row r="11718" spans="11:11" x14ac:dyDescent="0.2">
      <c r="K11718"/>
    </row>
    <row r="11719" spans="11:11" x14ac:dyDescent="0.2">
      <c r="K11719"/>
    </row>
    <row r="11720" spans="11:11" x14ac:dyDescent="0.2">
      <c r="K11720"/>
    </row>
    <row r="11721" spans="11:11" x14ac:dyDescent="0.2">
      <c r="K11721"/>
    </row>
    <row r="11722" spans="11:11" x14ac:dyDescent="0.2">
      <c r="K11722"/>
    </row>
    <row r="11723" spans="11:11" x14ac:dyDescent="0.2">
      <c r="K11723"/>
    </row>
    <row r="11724" spans="11:11" x14ac:dyDescent="0.2">
      <c r="K11724"/>
    </row>
    <row r="11725" spans="11:11" x14ac:dyDescent="0.2">
      <c r="K11725"/>
    </row>
    <row r="11726" spans="11:11" x14ac:dyDescent="0.2">
      <c r="K11726"/>
    </row>
    <row r="11727" spans="11:11" x14ac:dyDescent="0.2">
      <c r="K11727"/>
    </row>
    <row r="11728" spans="11:11" x14ac:dyDescent="0.2">
      <c r="K11728"/>
    </row>
    <row r="11729" spans="11:11" x14ac:dyDescent="0.2">
      <c r="K11729"/>
    </row>
    <row r="11730" spans="11:11" x14ac:dyDescent="0.2">
      <c r="K11730"/>
    </row>
    <row r="11731" spans="11:11" x14ac:dyDescent="0.2">
      <c r="K11731"/>
    </row>
    <row r="11732" spans="11:11" x14ac:dyDescent="0.2">
      <c r="K11732"/>
    </row>
    <row r="11733" spans="11:11" x14ac:dyDescent="0.2">
      <c r="K11733"/>
    </row>
    <row r="11734" spans="11:11" x14ac:dyDescent="0.2">
      <c r="K11734"/>
    </row>
    <row r="11735" spans="11:11" x14ac:dyDescent="0.2">
      <c r="K11735"/>
    </row>
    <row r="11736" spans="11:11" x14ac:dyDescent="0.2">
      <c r="K11736"/>
    </row>
    <row r="11737" spans="11:11" x14ac:dyDescent="0.2">
      <c r="K11737"/>
    </row>
    <row r="11738" spans="11:11" x14ac:dyDescent="0.2">
      <c r="K11738"/>
    </row>
    <row r="11739" spans="11:11" x14ac:dyDescent="0.2">
      <c r="K11739"/>
    </row>
    <row r="11740" spans="11:11" x14ac:dyDescent="0.2">
      <c r="K11740"/>
    </row>
    <row r="11741" spans="11:11" x14ac:dyDescent="0.2">
      <c r="K11741"/>
    </row>
    <row r="11742" spans="11:11" x14ac:dyDescent="0.2">
      <c r="K11742"/>
    </row>
    <row r="11743" spans="11:11" x14ac:dyDescent="0.2">
      <c r="K11743"/>
    </row>
    <row r="11744" spans="11:11" x14ac:dyDescent="0.2">
      <c r="K11744"/>
    </row>
    <row r="11745" spans="11:11" x14ac:dyDescent="0.2">
      <c r="K11745"/>
    </row>
    <row r="11746" spans="11:11" x14ac:dyDescent="0.2">
      <c r="K11746"/>
    </row>
    <row r="11747" spans="11:11" x14ac:dyDescent="0.2">
      <c r="K11747"/>
    </row>
    <row r="11748" spans="11:11" x14ac:dyDescent="0.2">
      <c r="K11748"/>
    </row>
    <row r="11749" spans="11:11" x14ac:dyDescent="0.2">
      <c r="K11749"/>
    </row>
    <row r="11750" spans="11:11" x14ac:dyDescent="0.2">
      <c r="K11750"/>
    </row>
    <row r="11751" spans="11:11" x14ac:dyDescent="0.2">
      <c r="K11751"/>
    </row>
    <row r="11752" spans="11:11" x14ac:dyDescent="0.2">
      <c r="K11752"/>
    </row>
    <row r="11753" spans="11:11" x14ac:dyDescent="0.2">
      <c r="K11753"/>
    </row>
    <row r="11754" spans="11:11" x14ac:dyDescent="0.2">
      <c r="K11754"/>
    </row>
    <row r="11755" spans="11:11" x14ac:dyDescent="0.2">
      <c r="K11755"/>
    </row>
    <row r="11756" spans="11:11" x14ac:dyDescent="0.2">
      <c r="K11756"/>
    </row>
    <row r="11757" spans="11:11" x14ac:dyDescent="0.2">
      <c r="K11757"/>
    </row>
    <row r="11758" spans="11:11" x14ac:dyDescent="0.2">
      <c r="K11758"/>
    </row>
    <row r="11759" spans="11:11" x14ac:dyDescent="0.2">
      <c r="K11759"/>
    </row>
    <row r="11760" spans="11:11" x14ac:dyDescent="0.2">
      <c r="K11760"/>
    </row>
    <row r="11761" spans="11:11" x14ac:dyDescent="0.2">
      <c r="K11761"/>
    </row>
    <row r="11762" spans="11:11" x14ac:dyDescent="0.2">
      <c r="K11762"/>
    </row>
    <row r="11763" spans="11:11" x14ac:dyDescent="0.2">
      <c r="K11763"/>
    </row>
    <row r="11764" spans="11:11" x14ac:dyDescent="0.2">
      <c r="K11764"/>
    </row>
    <row r="11765" spans="11:11" x14ac:dyDescent="0.2">
      <c r="K11765"/>
    </row>
    <row r="11766" spans="11:11" x14ac:dyDescent="0.2">
      <c r="K11766"/>
    </row>
    <row r="11767" spans="11:11" x14ac:dyDescent="0.2">
      <c r="K11767"/>
    </row>
    <row r="11768" spans="11:11" x14ac:dyDescent="0.2">
      <c r="K11768"/>
    </row>
    <row r="11769" spans="11:11" x14ac:dyDescent="0.2">
      <c r="K11769"/>
    </row>
    <row r="11770" spans="11:11" x14ac:dyDescent="0.2">
      <c r="K11770"/>
    </row>
    <row r="11771" spans="11:11" x14ac:dyDescent="0.2">
      <c r="K11771"/>
    </row>
    <row r="11772" spans="11:11" x14ac:dyDescent="0.2">
      <c r="K11772"/>
    </row>
    <row r="11773" spans="11:11" x14ac:dyDescent="0.2">
      <c r="K11773"/>
    </row>
    <row r="11774" spans="11:11" x14ac:dyDescent="0.2">
      <c r="K11774"/>
    </row>
    <row r="11775" spans="11:11" x14ac:dyDescent="0.2">
      <c r="K11775"/>
    </row>
    <row r="11776" spans="11:11" x14ac:dyDescent="0.2">
      <c r="K11776"/>
    </row>
    <row r="11777" spans="11:11" x14ac:dyDescent="0.2">
      <c r="K11777"/>
    </row>
    <row r="11778" spans="11:11" x14ac:dyDescent="0.2">
      <c r="K11778"/>
    </row>
    <row r="11779" spans="11:11" x14ac:dyDescent="0.2">
      <c r="K11779"/>
    </row>
    <row r="11780" spans="11:11" x14ac:dyDescent="0.2">
      <c r="K11780"/>
    </row>
    <row r="11781" spans="11:11" x14ac:dyDescent="0.2">
      <c r="K11781"/>
    </row>
    <row r="11782" spans="11:11" x14ac:dyDescent="0.2">
      <c r="K11782"/>
    </row>
    <row r="11783" spans="11:11" x14ac:dyDescent="0.2">
      <c r="K11783"/>
    </row>
    <row r="11784" spans="11:11" x14ac:dyDescent="0.2">
      <c r="K11784"/>
    </row>
    <row r="11785" spans="11:11" x14ac:dyDescent="0.2">
      <c r="K11785"/>
    </row>
    <row r="11786" spans="11:11" x14ac:dyDescent="0.2">
      <c r="K11786"/>
    </row>
    <row r="11787" spans="11:11" x14ac:dyDescent="0.2">
      <c r="K11787"/>
    </row>
    <row r="11788" spans="11:11" x14ac:dyDescent="0.2">
      <c r="K11788"/>
    </row>
    <row r="11789" spans="11:11" x14ac:dyDescent="0.2">
      <c r="K11789"/>
    </row>
    <row r="11790" spans="11:11" x14ac:dyDescent="0.2">
      <c r="K11790"/>
    </row>
    <row r="11791" spans="11:11" x14ac:dyDescent="0.2">
      <c r="K11791"/>
    </row>
    <row r="11792" spans="11:11" x14ac:dyDescent="0.2">
      <c r="K11792"/>
    </row>
    <row r="11793" spans="11:11" x14ac:dyDescent="0.2">
      <c r="K11793"/>
    </row>
    <row r="11794" spans="11:11" x14ac:dyDescent="0.2">
      <c r="K11794"/>
    </row>
    <row r="11795" spans="11:11" x14ac:dyDescent="0.2">
      <c r="K11795"/>
    </row>
    <row r="11796" spans="11:11" x14ac:dyDescent="0.2">
      <c r="K11796"/>
    </row>
    <row r="11797" spans="11:11" x14ac:dyDescent="0.2">
      <c r="K11797"/>
    </row>
    <row r="11798" spans="11:11" x14ac:dyDescent="0.2">
      <c r="K11798"/>
    </row>
    <row r="11799" spans="11:11" x14ac:dyDescent="0.2">
      <c r="K11799"/>
    </row>
    <row r="11800" spans="11:11" x14ac:dyDescent="0.2">
      <c r="K11800"/>
    </row>
    <row r="11801" spans="11:11" x14ac:dyDescent="0.2">
      <c r="K11801"/>
    </row>
    <row r="11802" spans="11:11" x14ac:dyDescent="0.2">
      <c r="K11802"/>
    </row>
    <row r="11803" spans="11:11" x14ac:dyDescent="0.2">
      <c r="K11803"/>
    </row>
    <row r="11804" spans="11:11" x14ac:dyDescent="0.2">
      <c r="K11804"/>
    </row>
    <row r="11805" spans="11:11" x14ac:dyDescent="0.2">
      <c r="K11805"/>
    </row>
    <row r="11806" spans="11:11" x14ac:dyDescent="0.2">
      <c r="K11806"/>
    </row>
    <row r="11807" spans="11:11" x14ac:dyDescent="0.2">
      <c r="K11807"/>
    </row>
    <row r="11808" spans="11:11" x14ac:dyDescent="0.2">
      <c r="K11808"/>
    </row>
    <row r="11809" spans="11:11" x14ac:dyDescent="0.2">
      <c r="K11809"/>
    </row>
    <row r="11810" spans="11:11" x14ac:dyDescent="0.2">
      <c r="K11810"/>
    </row>
    <row r="11811" spans="11:11" x14ac:dyDescent="0.2">
      <c r="K11811"/>
    </row>
    <row r="11812" spans="11:11" x14ac:dyDescent="0.2">
      <c r="K11812"/>
    </row>
    <row r="11813" spans="11:11" x14ac:dyDescent="0.2">
      <c r="K11813"/>
    </row>
    <row r="11814" spans="11:11" x14ac:dyDescent="0.2">
      <c r="K11814"/>
    </row>
    <row r="11815" spans="11:11" x14ac:dyDescent="0.2">
      <c r="K11815"/>
    </row>
    <row r="11816" spans="11:11" x14ac:dyDescent="0.2">
      <c r="K11816"/>
    </row>
    <row r="11817" spans="11:11" x14ac:dyDescent="0.2">
      <c r="K11817"/>
    </row>
    <row r="11818" spans="11:11" x14ac:dyDescent="0.2">
      <c r="K11818"/>
    </row>
    <row r="11819" spans="11:11" x14ac:dyDescent="0.2">
      <c r="K11819"/>
    </row>
    <row r="11820" spans="11:11" x14ac:dyDescent="0.2">
      <c r="K11820"/>
    </row>
    <row r="11821" spans="11:11" x14ac:dyDescent="0.2">
      <c r="K11821"/>
    </row>
    <row r="11822" spans="11:11" x14ac:dyDescent="0.2">
      <c r="K11822"/>
    </row>
    <row r="11823" spans="11:11" x14ac:dyDescent="0.2">
      <c r="K11823"/>
    </row>
    <row r="11824" spans="11:11" x14ac:dyDescent="0.2">
      <c r="K11824"/>
    </row>
    <row r="11825" spans="11:11" x14ac:dyDescent="0.2">
      <c r="K11825"/>
    </row>
    <row r="11826" spans="11:11" x14ac:dyDescent="0.2">
      <c r="K11826"/>
    </row>
    <row r="11827" spans="11:11" x14ac:dyDescent="0.2">
      <c r="K11827"/>
    </row>
    <row r="11828" spans="11:11" x14ac:dyDescent="0.2">
      <c r="K11828"/>
    </row>
    <row r="11829" spans="11:11" x14ac:dyDescent="0.2">
      <c r="K11829"/>
    </row>
    <row r="11830" spans="11:11" x14ac:dyDescent="0.2">
      <c r="K11830"/>
    </row>
    <row r="11831" spans="11:11" x14ac:dyDescent="0.2">
      <c r="K11831"/>
    </row>
    <row r="11832" spans="11:11" x14ac:dyDescent="0.2">
      <c r="K11832"/>
    </row>
    <row r="11833" spans="11:11" x14ac:dyDescent="0.2">
      <c r="K11833"/>
    </row>
    <row r="11834" spans="11:11" x14ac:dyDescent="0.2">
      <c r="K11834"/>
    </row>
    <row r="11835" spans="11:11" x14ac:dyDescent="0.2">
      <c r="K11835"/>
    </row>
    <row r="11836" spans="11:11" x14ac:dyDescent="0.2">
      <c r="K11836"/>
    </row>
    <row r="11837" spans="11:11" x14ac:dyDescent="0.2">
      <c r="K11837"/>
    </row>
    <row r="11838" spans="11:11" x14ac:dyDescent="0.2">
      <c r="K11838"/>
    </row>
    <row r="11839" spans="11:11" x14ac:dyDescent="0.2">
      <c r="K11839"/>
    </row>
    <row r="11840" spans="11:11" x14ac:dyDescent="0.2">
      <c r="K11840"/>
    </row>
    <row r="11841" spans="11:11" x14ac:dyDescent="0.2">
      <c r="K11841"/>
    </row>
    <row r="11842" spans="11:11" x14ac:dyDescent="0.2">
      <c r="K11842"/>
    </row>
    <row r="11843" spans="11:11" x14ac:dyDescent="0.2">
      <c r="K11843"/>
    </row>
    <row r="11844" spans="11:11" x14ac:dyDescent="0.2">
      <c r="K11844"/>
    </row>
    <row r="11845" spans="11:11" x14ac:dyDescent="0.2">
      <c r="K11845"/>
    </row>
    <row r="11846" spans="11:11" x14ac:dyDescent="0.2">
      <c r="K11846"/>
    </row>
    <row r="11847" spans="11:11" x14ac:dyDescent="0.2">
      <c r="K11847"/>
    </row>
    <row r="11848" spans="11:11" x14ac:dyDescent="0.2">
      <c r="K11848"/>
    </row>
    <row r="11849" spans="11:11" x14ac:dyDescent="0.2">
      <c r="K11849"/>
    </row>
    <row r="11850" spans="11:11" x14ac:dyDescent="0.2">
      <c r="K11850"/>
    </row>
    <row r="11851" spans="11:11" x14ac:dyDescent="0.2">
      <c r="K11851"/>
    </row>
    <row r="11852" spans="11:11" x14ac:dyDescent="0.2">
      <c r="K11852"/>
    </row>
    <row r="11853" spans="11:11" x14ac:dyDescent="0.2">
      <c r="K11853"/>
    </row>
    <row r="11854" spans="11:11" x14ac:dyDescent="0.2">
      <c r="K11854"/>
    </row>
    <row r="11855" spans="11:11" x14ac:dyDescent="0.2">
      <c r="K11855"/>
    </row>
    <row r="11856" spans="11:11" x14ac:dyDescent="0.2">
      <c r="K11856"/>
    </row>
    <row r="11857" spans="11:11" x14ac:dyDescent="0.2">
      <c r="K11857"/>
    </row>
    <row r="11858" spans="11:11" x14ac:dyDescent="0.2">
      <c r="K11858"/>
    </row>
    <row r="11859" spans="11:11" x14ac:dyDescent="0.2">
      <c r="K11859"/>
    </row>
    <row r="11860" spans="11:11" x14ac:dyDescent="0.2">
      <c r="K11860"/>
    </row>
    <row r="11861" spans="11:11" x14ac:dyDescent="0.2">
      <c r="K11861"/>
    </row>
    <row r="11862" spans="11:11" x14ac:dyDescent="0.2">
      <c r="K11862"/>
    </row>
    <row r="11863" spans="11:11" x14ac:dyDescent="0.2">
      <c r="K11863"/>
    </row>
    <row r="11864" spans="11:11" x14ac:dyDescent="0.2">
      <c r="K11864"/>
    </row>
    <row r="11865" spans="11:11" x14ac:dyDescent="0.2">
      <c r="K11865"/>
    </row>
    <row r="11866" spans="11:11" x14ac:dyDescent="0.2">
      <c r="K11866"/>
    </row>
    <row r="11867" spans="11:11" x14ac:dyDescent="0.2">
      <c r="K11867"/>
    </row>
    <row r="11868" spans="11:11" x14ac:dyDescent="0.2">
      <c r="K11868"/>
    </row>
    <row r="11869" spans="11:11" x14ac:dyDescent="0.2">
      <c r="K11869"/>
    </row>
    <row r="11870" spans="11:11" x14ac:dyDescent="0.2">
      <c r="K11870"/>
    </row>
    <row r="11871" spans="11:11" x14ac:dyDescent="0.2">
      <c r="K11871"/>
    </row>
    <row r="11872" spans="11:11" x14ac:dyDescent="0.2">
      <c r="K11872"/>
    </row>
    <row r="11873" spans="11:11" x14ac:dyDescent="0.2">
      <c r="K11873"/>
    </row>
    <row r="11874" spans="11:11" x14ac:dyDescent="0.2">
      <c r="K11874"/>
    </row>
    <row r="11875" spans="11:11" x14ac:dyDescent="0.2">
      <c r="K11875"/>
    </row>
    <row r="11876" spans="11:11" x14ac:dyDescent="0.2">
      <c r="K11876"/>
    </row>
    <row r="11877" spans="11:11" x14ac:dyDescent="0.2">
      <c r="K11877"/>
    </row>
    <row r="11878" spans="11:11" x14ac:dyDescent="0.2">
      <c r="K11878"/>
    </row>
    <row r="11879" spans="11:11" x14ac:dyDescent="0.2">
      <c r="K11879"/>
    </row>
    <row r="11880" spans="11:11" x14ac:dyDescent="0.2">
      <c r="K11880"/>
    </row>
    <row r="11881" spans="11:11" x14ac:dyDescent="0.2">
      <c r="K11881"/>
    </row>
    <row r="11882" spans="11:11" x14ac:dyDescent="0.2">
      <c r="K11882"/>
    </row>
    <row r="11883" spans="11:11" x14ac:dyDescent="0.2">
      <c r="K11883"/>
    </row>
    <row r="11884" spans="11:11" x14ac:dyDescent="0.2">
      <c r="K11884"/>
    </row>
    <row r="11885" spans="11:11" x14ac:dyDescent="0.2">
      <c r="K11885"/>
    </row>
    <row r="11886" spans="11:11" x14ac:dyDescent="0.2">
      <c r="K11886"/>
    </row>
    <row r="11887" spans="11:11" x14ac:dyDescent="0.2">
      <c r="K11887"/>
    </row>
    <row r="11888" spans="11:11" x14ac:dyDescent="0.2">
      <c r="K11888"/>
    </row>
    <row r="11889" spans="11:11" x14ac:dyDescent="0.2">
      <c r="K11889"/>
    </row>
    <row r="11890" spans="11:11" x14ac:dyDescent="0.2">
      <c r="K11890"/>
    </row>
    <row r="11891" spans="11:11" x14ac:dyDescent="0.2">
      <c r="K11891"/>
    </row>
    <row r="11892" spans="11:11" x14ac:dyDescent="0.2">
      <c r="K11892"/>
    </row>
    <row r="11893" spans="11:11" x14ac:dyDescent="0.2">
      <c r="K11893"/>
    </row>
    <row r="11894" spans="11:11" x14ac:dyDescent="0.2">
      <c r="K11894"/>
    </row>
    <row r="11895" spans="11:11" x14ac:dyDescent="0.2">
      <c r="K11895"/>
    </row>
    <row r="11896" spans="11:11" x14ac:dyDescent="0.2">
      <c r="K11896"/>
    </row>
    <row r="11897" spans="11:11" x14ac:dyDescent="0.2">
      <c r="K11897"/>
    </row>
    <row r="11898" spans="11:11" x14ac:dyDescent="0.2">
      <c r="K11898"/>
    </row>
    <row r="11899" spans="11:11" x14ac:dyDescent="0.2">
      <c r="K11899"/>
    </row>
    <row r="11900" spans="11:11" x14ac:dyDescent="0.2">
      <c r="K11900"/>
    </row>
    <row r="11901" spans="11:11" x14ac:dyDescent="0.2">
      <c r="K11901"/>
    </row>
    <row r="11902" spans="11:11" x14ac:dyDescent="0.2">
      <c r="K11902"/>
    </row>
    <row r="11903" spans="11:11" x14ac:dyDescent="0.2">
      <c r="K11903"/>
    </row>
    <row r="11904" spans="11:11" x14ac:dyDescent="0.2">
      <c r="K11904"/>
    </row>
    <row r="11905" spans="11:11" x14ac:dyDescent="0.2">
      <c r="K11905"/>
    </row>
    <row r="11906" spans="11:11" x14ac:dyDescent="0.2">
      <c r="K11906"/>
    </row>
    <row r="11907" spans="11:11" x14ac:dyDescent="0.2">
      <c r="K11907"/>
    </row>
    <row r="11908" spans="11:11" x14ac:dyDescent="0.2">
      <c r="K11908"/>
    </row>
    <row r="11909" spans="11:11" x14ac:dyDescent="0.2">
      <c r="K11909"/>
    </row>
    <row r="11910" spans="11:11" x14ac:dyDescent="0.2">
      <c r="K11910"/>
    </row>
    <row r="11911" spans="11:11" x14ac:dyDescent="0.2">
      <c r="K11911"/>
    </row>
    <row r="11912" spans="11:11" x14ac:dyDescent="0.2">
      <c r="K11912"/>
    </row>
    <row r="11913" spans="11:11" x14ac:dyDescent="0.2">
      <c r="K11913"/>
    </row>
    <row r="11914" spans="11:11" x14ac:dyDescent="0.2">
      <c r="K11914"/>
    </row>
    <row r="11915" spans="11:11" x14ac:dyDescent="0.2">
      <c r="K11915"/>
    </row>
    <row r="11916" spans="11:11" x14ac:dyDescent="0.2">
      <c r="K11916"/>
    </row>
    <row r="11917" spans="11:11" x14ac:dyDescent="0.2">
      <c r="K11917"/>
    </row>
    <row r="11918" spans="11:11" x14ac:dyDescent="0.2">
      <c r="K11918"/>
    </row>
    <row r="11919" spans="11:11" x14ac:dyDescent="0.2">
      <c r="K11919"/>
    </row>
    <row r="11920" spans="11:11" x14ac:dyDescent="0.2">
      <c r="K11920"/>
    </row>
    <row r="11921" spans="11:11" x14ac:dyDescent="0.2">
      <c r="K11921"/>
    </row>
    <row r="11922" spans="11:11" x14ac:dyDescent="0.2">
      <c r="K11922"/>
    </row>
    <row r="11923" spans="11:11" x14ac:dyDescent="0.2">
      <c r="K11923"/>
    </row>
    <row r="11924" spans="11:11" x14ac:dyDescent="0.2">
      <c r="K11924"/>
    </row>
    <row r="11925" spans="11:11" x14ac:dyDescent="0.2">
      <c r="K11925"/>
    </row>
    <row r="11926" spans="11:11" x14ac:dyDescent="0.2">
      <c r="K11926"/>
    </row>
    <row r="11927" spans="11:11" x14ac:dyDescent="0.2">
      <c r="K11927"/>
    </row>
    <row r="11928" spans="11:11" x14ac:dyDescent="0.2">
      <c r="K11928"/>
    </row>
    <row r="11929" spans="11:11" x14ac:dyDescent="0.2">
      <c r="K11929"/>
    </row>
    <row r="11930" spans="11:11" x14ac:dyDescent="0.2">
      <c r="K11930"/>
    </row>
    <row r="11931" spans="11:11" x14ac:dyDescent="0.2">
      <c r="K11931"/>
    </row>
    <row r="11932" spans="11:11" x14ac:dyDescent="0.2">
      <c r="K11932"/>
    </row>
    <row r="11933" spans="11:11" x14ac:dyDescent="0.2">
      <c r="K11933"/>
    </row>
    <row r="11934" spans="11:11" x14ac:dyDescent="0.2">
      <c r="K11934"/>
    </row>
    <row r="11935" spans="11:11" x14ac:dyDescent="0.2">
      <c r="K11935"/>
    </row>
    <row r="11936" spans="11:11" x14ac:dyDescent="0.2">
      <c r="K11936"/>
    </row>
    <row r="11937" spans="11:11" x14ac:dyDescent="0.2">
      <c r="K11937"/>
    </row>
    <row r="11938" spans="11:11" x14ac:dyDescent="0.2">
      <c r="K11938"/>
    </row>
    <row r="11939" spans="11:11" x14ac:dyDescent="0.2">
      <c r="K11939"/>
    </row>
    <row r="11940" spans="11:11" x14ac:dyDescent="0.2">
      <c r="K11940"/>
    </row>
    <row r="11941" spans="11:11" x14ac:dyDescent="0.2">
      <c r="K11941"/>
    </row>
    <row r="11942" spans="11:11" x14ac:dyDescent="0.2">
      <c r="K11942"/>
    </row>
    <row r="11943" spans="11:11" x14ac:dyDescent="0.2">
      <c r="K11943"/>
    </row>
    <row r="11944" spans="11:11" x14ac:dyDescent="0.2">
      <c r="K11944"/>
    </row>
    <row r="11945" spans="11:11" x14ac:dyDescent="0.2">
      <c r="K11945"/>
    </row>
    <row r="11946" spans="11:11" x14ac:dyDescent="0.2">
      <c r="K11946"/>
    </row>
    <row r="11947" spans="11:11" x14ac:dyDescent="0.2">
      <c r="K11947"/>
    </row>
    <row r="11948" spans="11:11" x14ac:dyDescent="0.2">
      <c r="K11948"/>
    </row>
    <row r="11949" spans="11:11" x14ac:dyDescent="0.2">
      <c r="K11949"/>
    </row>
    <row r="11950" spans="11:11" x14ac:dyDescent="0.2">
      <c r="K11950"/>
    </row>
    <row r="11951" spans="11:11" x14ac:dyDescent="0.2">
      <c r="K11951"/>
    </row>
    <row r="11952" spans="11:11" x14ac:dyDescent="0.2">
      <c r="K11952"/>
    </row>
    <row r="11953" spans="11:11" x14ac:dyDescent="0.2">
      <c r="K11953"/>
    </row>
    <row r="11954" spans="11:11" x14ac:dyDescent="0.2">
      <c r="K11954"/>
    </row>
    <row r="11955" spans="11:11" x14ac:dyDescent="0.2">
      <c r="K11955"/>
    </row>
    <row r="11956" spans="11:11" x14ac:dyDescent="0.2">
      <c r="K11956"/>
    </row>
    <row r="11957" spans="11:11" x14ac:dyDescent="0.2">
      <c r="K11957"/>
    </row>
    <row r="11958" spans="11:11" x14ac:dyDescent="0.2">
      <c r="K11958"/>
    </row>
    <row r="11959" spans="11:11" x14ac:dyDescent="0.2">
      <c r="K11959"/>
    </row>
    <row r="11960" spans="11:11" x14ac:dyDescent="0.2">
      <c r="K11960"/>
    </row>
    <row r="11961" spans="11:11" x14ac:dyDescent="0.2">
      <c r="K11961"/>
    </row>
    <row r="11962" spans="11:11" x14ac:dyDescent="0.2">
      <c r="K11962"/>
    </row>
    <row r="11963" spans="11:11" x14ac:dyDescent="0.2">
      <c r="K11963"/>
    </row>
    <row r="11964" spans="11:11" x14ac:dyDescent="0.2">
      <c r="K11964"/>
    </row>
    <row r="11965" spans="11:11" x14ac:dyDescent="0.2">
      <c r="K11965"/>
    </row>
    <row r="11966" spans="11:11" x14ac:dyDescent="0.2">
      <c r="K11966"/>
    </row>
    <row r="11967" spans="11:11" x14ac:dyDescent="0.2">
      <c r="K11967"/>
    </row>
    <row r="11968" spans="11:11" x14ac:dyDescent="0.2">
      <c r="K11968"/>
    </row>
    <row r="11969" spans="11:11" x14ac:dyDescent="0.2">
      <c r="K11969"/>
    </row>
    <row r="11970" spans="11:11" x14ac:dyDescent="0.2">
      <c r="K11970"/>
    </row>
    <row r="11971" spans="11:11" x14ac:dyDescent="0.2">
      <c r="K11971"/>
    </row>
    <row r="11972" spans="11:11" x14ac:dyDescent="0.2">
      <c r="K11972"/>
    </row>
    <row r="11973" spans="11:11" x14ac:dyDescent="0.2">
      <c r="K11973"/>
    </row>
    <row r="11974" spans="11:11" x14ac:dyDescent="0.2">
      <c r="K11974"/>
    </row>
    <row r="11975" spans="11:11" x14ac:dyDescent="0.2">
      <c r="K11975"/>
    </row>
    <row r="11976" spans="11:11" x14ac:dyDescent="0.2">
      <c r="K11976"/>
    </row>
    <row r="11977" spans="11:11" x14ac:dyDescent="0.2">
      <c r="K11977"/>
    </row>
    <row r="11978" spans="11:11" x14ac:dyDescent="0.2">
      <c r="K11978"/>
    </row>
    <row r="11979" spans="11:11" x14ac:dyDescent="0.2">
      <c r="K11979"/>
    </row>
    <row r="11980" spans="11:11" x14ac:dyDescent="0.2">
      <c r="K11980"/>
    </row>
    <row r="11981" spans="11:11" x14ac:dyDescent="0.2">
      <c r="K11981"/>
    </row>
    <row r="11982" spans="11:11" x14ac:dyDescent="0.2">
      <c r="K11982"/>
    </row>
    <row r="11983" spans="11:11" x14ac:dyDescent="0.2">
      <c r="K11983"/>
    </row>
    <row r="11984" spans="11:11" x14ac:dyDescent="0.2">
      <c r="K11984"/>
    </row>
    <row r="11985" spans="11:11" x14ac:dyDescent="0.2">
      <c r="K11985"/>
    </row>
    <row r="11986" spans="11:11" x14ac:dyDescent="0.2">
      <c r="K11986"/>
    </row>
    <row r="11987" spans="11:11" x14ac:dyDescent="0.2">
      <c r="K11987"/>
    </row>
    <row r="11988" spans="11:11" x14ac:dyDescent="0.2">
      <c r="K11988"/>
    </row>
    <row r="11989" spans="11:11" x14ac:dyDescent="0.2">
      <c r="K11989"/>
    </row>
    <row r="11990" spans="11:11" x14ac:dyDescent="0.2">
      <c r="K11990"/>
    </row>
    <row r="11991" spans="11:11" x14ac:dyDescent="0.2">
      <c r="K11991"/>
    </row>
    <row r="11992" spans="11:11" x14ac:dyDescent="0.2">
      <c r="K11992"/>
    </row>
    <row r="11993" spans="11:11" x14ac:dyDescent="0.2">
      <c r="K11993"/>
    </row>
    <row r="11994" spans="11:11" x14ac:dyDescent="0.2">
      <c r="K11994"/>
    </row>
    <row r="11995" spans="11:11" x14ac:dyDescent="0.2">
      <c r="K11995"/>
    </row>
    <row r="11996" spans="11:11" x14ac:dyDescent="0.2">
      <c r="K11996"/>
    </row>
    <row r="11997" spans="11:11" x14ac:dyDescent="0.2">
      <c r="K11997"/>
    </row>
    <row r="11998" spans="11:11" x14ac:dyDescent="0.2">
      <c r="K11998"/>
    </row>
    <row r="11999" spans="11:11" x14ac:dyDescent="0.2">
      <c r="K11999"/>
    </row>
    <row r="12000" spans="11:11" x14ac:dyDescent="0.2">
      <c r="K12000"/>
    </row>
    <row r="12001" spans="11:11" x14ac:dyDescent="0.2">
      <c r="K12001"/>
    </row>
    <row r="12002" spans="11:11" x14ac:dyDescent="0.2">
      <c r="K12002"/>
    </row>
    <row r="12003" spans="11:11" x14ac:dyDescent="0.2">
      <c r="K12003"/>
    </row>
    <row r="12004" spans="11:11" x14ac:dyDescent="0.2">
      <c r="K12004"/>
    </row>
    <row r="12005" spans="11:11" x14ac:dyDescent="0.2">
      <c r="K12005"/>
    </row>
    <row r="12006" spans="11:11" x14ac:dyDescent="0.2">
      <c r="K12006"/>
    </row>
    <row r="12007" spans="11:11" x14ac:dyDescent="0.2">
      <c r="K12007"/>
    </row>
    <row r="12008" spans="11:11" x14ac:dyDescent="0.2">
      <c r="K12008"/>
    </row>
    <row r="12009" spans="11:11" x14ac:dyDescent="0.2">
      <c r="K12009"/>
    </row>
    <row r="12010" spans="11:11" x14ac:dyDescent="0.2">
      <c r="K12010"/>
    </row>
    <row r="12011" spans="11:11" x14ac:dyDescent="0.2">
      <c r="K12011"/>
    </row>
    <row r="12012" spans="11:11" x14ac:dyDescent="0.2">
      <c r="K12012"/>
    </row>
    <row r="12013" spans="11:11" x14ac:dyDescent="0.2">
      <c r="K12013"/>
    </row>
    <row r="12014" spans="11:11" x14ac:dyDescent="0.2">
      <c r="K12014"/>
    </row>
    <row r="12015" spans="11:11" x14ac:dyDescent="0.2">
      <c r="K12015"/>
    </row>
    <row r="12016" spans="11:11" x14ac:dyDescent="0.2">
      <c r="K12016"/>
    </row>
    <row r="12017" spans="11:11" x14ac:dyDescent="0.2">
      <c r="K12017"/>
    </row>
    <row r="12018" spans="11:11" x14ac:dyDescent="0.2">
      <c r="K12018"/>
    </row>
    <row r="12019" spans="11:11" x14ac:dyDescent="0.2">
      <c r="K12019"/>
    </row>
    <row r="12020" spans="11:11" x14ac:dyDescent="0.2">
      <c r="K12020"/>
    </row>
    <row r="12021" spans="11:11" x14ac:dyDescent="0.2">
      <c r="K12021"/>
    </row>
    <row r="12022" spans="11:11" x14ac:dyDescent="0.2">
      <c r="K12022"/>
    </row>
    <row r="12023" spans="11:11" x14ac:dyDescent="0.2">
      <c r="K12023"/>
    </row>
    <row r="12024" spans="11:11" x14ac:dyDescent="0.2">
      <c r="K12024"/>
    </row>
    <row r="12025" spans="11:11" x14ac:dyDescent="0.2">
      <c r="K12025"/>
    </row>
    <row r="12026" spans="11:11" x14ac:dyDescent="0.2">
      <c r="K12026"/>
    </row>
    <row r="12027" spans="11:11" x14ac:dyDescent="0.2">
      <c r="K12027"/>
    </row>
    <row r="12028" spans="11:11" x14ac:dyDescent="0.2">
      <c r="K12028"/>
    </row>
    <row r="12029" spans="11:11" x14ac:dyDescent="0.2">
      <c r="K12029"/>
    </row>
    <row r="12030" spans="11:11" x14ac:dyDescent="0.2">
      <c r="K12030"/>
    </row>
    <row r="12031" spans="11:11" x14ac:dyDescent="0.2">
      <c r="K12031"/>
    </row>
    <row r="12032" spans="11:11" x14ac:dyDescent="0.2">
      <c r="K12032"/>
    </row>
    <row r="12033" spans="11:11" x14ac:dyDescent="0.2">
      <c r="K12033"/>
    </row>
    <row r="12034" spans="11:11" x14ac:dyDescent="0.2">
      <c r="K12034"/>
    </row>
    <row r="12035" spans="11:11" x14ac:dyDescent="0.2">
      <c r="K12035"/>
    </row>
    <row r="12036" spans="11:11" x14ac:dyDescent="0.2">
      <c r="K12036"/>
    </row>
    <row r="12037" spans="11:11" x14ac:dyDescent="0.2">
      <c r="K12037"/>
    </row>
    <row r="12038" spans="11:11" x14ac:dyDescent="0.2">
      <c r="K12038"/>
    </row>
    <row r="12039" spans="11:11" x14ac:dyDescent="0.2">
      <c r="K12039"/>
    </row>
    <row r="12040" spans="11:11" x14ac:dyDescent="0.2">
      <c r="K12040"/>
    </row>
    <row r="12041" spans="11:11" x14ac:dyDescent="0.2">
      <c r="K12041"/>
    </row>
    <row r="12042" spans="11:11" x14ac:dyDescent="0.2">
      <c r="K12042"/>
    </row>
    <row r="12043" spans="11:11" x14ac:dyDescent="0.2">
      <c r="K12043"/>
    </row>
    <row r="12044" spans="11:11" x14ac:dyDescent="0.2">
      <c r="K12044"/>
    </row>
    <row r="12045" spans="11:11" x14ac:dyDescent="0.2">
      <c r="K12045"/>
    </row>
    <row r="12046" spans="11:11" x14ac:dyDescent="0.2">
      <c r="K12046"/>
    </row>
    <row r="12047" spans="11:11" x14ac:dyDescent="0.2">
      <c r="K12047"/>
    </row>
    <row r="12048" spans="11:11" x14ac:dyDescent="0.2">
      <c r="K12048"/>
    </row>
    <row r="12049" spans="11:11" x14ac:dyDescent="0.2">
      <c r="K12049"/>
    </row>
    <row r="12050" spans="11:11" x14ac:dyDescent="0.2">
      <c r="K12050"/>
    </row>
    <row r="12051" spans="11:11" x14ac:dyDescent="0.2">
      <c r="K12051"/>
    </row>
    <row r="12052" spans="11:11" x14ac:dyDescent="0.2">
      <c r="K12052"/>
    </row>
    <row r="12053" spans="11:11" x14ac:dyDescent="0.2">
      <c r="K12053"/>
    </row>
    <row r="12054" spans="11:11" x14ac:dyDescent="0.2">
      <c r="K12054"/>
    </row>
    <row r="12055" spans="11:11" x14ac:dyDescent="0.2">
      <c r="K12055"/>
    </row>
    <row r="12056" spans="11:11" x14ac:dyDescent="0.2">
      <c r="K12056"/>
    </row>
    <row r="12057" spans="11:11" x14ac:dyDescent="0.2">
      <c r="K12057"/>
    </row>
    <row r="12058" spans="11:11" x14ac:dyDescent="0.2">
      <c r="K12058"/>
    </row>
    <row r="12059" spans="11:11" x14ac:dyDescent="0.2">
      <c r="K12059"/>
    </row>
    <row r="12060" spans="11:11" x14ac:dyDescent="0.2">
      <c r="K12060"/>
    </row>
    <row r="12061" spans="11:11" x14ac:dyDescent="0.2">
      <c r="K12061"/>
    </row>
    <row r="12062" spans="11:11" x14ac:dyDescent="0.2">
      <c r="K12062"/>
    </row>
    <row r="12063" spans="11:11" x14ac:dyDescent="0.2">
      <c r="K12063"/>
    </row>
    <row r="12064" spans="11:11" x14ac:dyDescent="0.2">
      <c r="K12064"/>
    </row>
    <row r="12065" spans="11:11" x14ac:dyDescent="0.2">
      <c r="K12065"/>
    </row>
    <row r="12066" spans="11:11" x14ac:dyDescent="0.2">
      <c r="K12066"/>
    </row>
    <row r="12067" spans="11:11" x14ac:dyDescent="0.2">
      <c r="K12067"/>
    </row>
    <row r="12068" spans="11:11" x14ac:dyDescent="0.2">
      <c r="K12068"/>
    </row>
    <row r="12069" spans="11:11" x14ac:dyDescent="0.2">
      <c r="K12069"/>
    </row>
    <row r="12070" spans="11:11" x14ac:dyDescent="0.2">
      <c r="K12070"/>
    </row>
    <row r="12071" spans="11:11" x14ac:dyDescent="0.2">
      <c r="K12071"/>
    </row>
    <row r="12072" spans="11:11" x14ac:dyDescent="0.2">
      <c r="K12072"/>
    </row>
    <row r="12073" spans="11:11" x14ac:dyDescent="0.2">
      <c r="K12073"/>
    </row>
    <row r="12074" spans="11:11" x14ac:dyDescent="0.2">
      <c r="K12074"/>
    </row>
    <row r="12075" spans="11:11" x14ac:dyDescent="0.2">
      <c r="K12075"/>
    </row>
    <row r="12076" spans="11:11" x14ac:dyDescent="0.2">
      <c r="K12076"/>
    </row>
    <row r="12077" spans="11:11" x14ac:dyDescent="0.2">
      <c r="K12077"/>
    </row>
    <row r="12078" spans="11:11" x14ac:dyDescent="0.2">
      <c r="K12078"/>
    </row>
    <row r="12079" spans="11:11" x14ac:dyDescent="0.2">
      <c r="K12079"/>
    </row>
    <row r="12080" spans="11:11" x14ac:dyDescent="0.2">
      <c r="K12080"/>
    </row>
    <row r="12081" spans="11:11" x14ac:dyDescent="0.2">
      <c r="K12081"/>
    </row>
    <row r="12082" spans="11:11" x14ac:dyDescent="0.2">
      <c r="K12082"/>
    </row>
    <row r="12083" spans="11:11" x14ac:dyDescent="0.2">
      <c r="K12083"/>
    </row>
    <row r="12084" spans="11:11" x14ac:dyDescent="0.2">
      <c r="K12084"/>
    </row>
    <row r="12085" spans="11:11" x14ac:dyDescent="0.2">
      <c r="K12085"/>
    </row>
    <row r="12086" spans="11:11" x14ac:dyDescent="0.2">
      <c r="K12086"/>
    </row>
    <row r="12087" spans="11:11" x14ac:dyDescent="0.2">
      <c r="K12087"/>
    </row>
    <row r="12088" spans="11:11" x14ac:dyDescent="0.2">
      <c r="K12088"/>
    </row>
    <row r="12089" spans="11:11" x14ac:dyDescent="0.2">
      <c r="K12089"/>
    </row>
    <row r="12090" spans="11:11" x14ac:dyDescent="0.2">
      <c r="K12090"/>
    </row>
    <row r="12091" spans="11:11" x14ac:dyDescent="0.2">
      <c r="K12091"/>
    </row>
    <row r="12092" spans="11:11" x14ac:dyDescent="0.2">
      <c r="K12092"/>
    </row>
    <row r="12093" spans="11:11" x14ac:dyDescent="0.2">
      <c r="K12093"/>
    </row>
    <row r="12094" spans="11:11" x14ac:dyDescent="0.2">
      <c r="K12094"/>
    </row>
    <row r="12095" spans="11:11" x14ac:dyDescent="0.2">
      <c r="K12095"/>
    </row>
    <row r="12096" spans="11:11" x14ac:dyDescent="0.2">
      <c r="K12096"/>
    </row>
    <row r="12097" spans="11:11" x14ac:dyDescent="0.2">
      <c r="K12097"/>
    </row>
    <row r="12098" spans="11:11" x14ac:dyDescent="0.2">
      <c r="K12098"/>
    </row>
    <row r="12099" spans="11:11" x14ac:dyDescent="0.2">
      <c r="K12099"/>
    </row>
    <row r="12100" spans="11:11" x14ac:dyDescent="0.2">
      <c r="K12100"/>
    </row>
    <row r="12101" spans="11:11" x14ac:dyDescent="0.2">
      <c r="K12101"/>
    </row>
    <row r="12102" spans="11:11" x14ac:dyDescent="0.2">
      <c r="K12102"/>
    </row>
    <row r="12103" spans="11:11" x14ac:dyDescent="0.2">
      <c r="K12103"/>
    </row>
    <row r="12104" spans="11:11" x14ac:dyDescent="0.2">
      <c r="K12104"/>
    </row>
    <row r="12105" spans="11:11" x14ac:dyDescent="0.2">
      <c r="K12105"/>
    </row>
    <row r="12106" spans="11:11" x14ac:dyDescent="0.2">
      <c r="K12106"/>
    </row>
    <row r="12107" spans="11:11" x14ac:dyDescent="0.2">
      <c r="K12107"/>
    </row>
    <row r="12108" spans="11:11" x14ac:dyDescent="0.2">
      <c r="K12108"/>
    </row>
    <row r="12109" spans="11:11" x14ac:dyDescent="0.2">
      <c r="K12109"/>
    </row>
    <row r="12110" spans="11:11" x14ac:dyDescent="0.2">
      <c r="K12110"/>
    </row>
    <row r="12111" spans="11:11" x14ac:dyDescent="0.2">
      <c r="K12111"/>
    </row>
    <row r="12112" spans="11:11" x14ac:dyDescent="0.2">
      <c r="K12112"/>
    </row>
    <row r="12113" spans="11:11" x14ac:dyDescent="0.2">
      <c r="K12113"/>
    </row>
    <row r="12114" spans="11:11" x14ac:dyDescent="0.2">
      <c r="K12114"/>
    </row>
    <row r="12115" spans="11:11" x14ac:dyDescent="0.2">
      <c r="K12115"/>
    </row>
    <row r="12116" spans="11:11" x14ac:dyDescent="0.2">
      <c r="K12116"/>
    </row>
    <row r="12117" spans="11:11" x14ac:dyDescent="0.2">
      <c r="K12117"/>
    </row>
    <row r="12118" spans="11:11" x14ac:dyDescent="0.2">
      <c r="K12118"/>
    </row>
    <row r="12119" spans="11:11" x14ac:dyDescent="0.2">
      <c r="K12119"/>
    </row>
    <row r="12120" spans="11:11" x14ac:dyDescent="0.2">
      <c r="K12120"/>
    </row>
    <row r="12121" spans="11:11" x14ac:dyDescent="0.2">
      <c r="K12121"/>
    </row>
    <row r="12122" spans="11:11" x14ac:dyDescent="0.2">
      <c r="K12122"/>
    </row>
    <row r="12123" spans="11:11" x14ac:dyDescent="0.2">
      <c r="K12123"/>
    </row>
    <row r="12124" spans="11:11" x14ac:dyDescent="0.2">
      <c r="K12124"/>
    </row>
    <row r="12125" spans="11:11" x14ac:dyDescent="0.2">
      <c r="K12125"/>
    </row>
    <row r="12126" spans="11:11" x14ac:dyDescent="0.2">
      <c r="K12126"/>
    </row>
    <row r="12127" spans="11:11" x14ac:dyDescent="0.2">
      <c r="K12127"/>
    </row>
    <row r="12128" spans="11:11" x14ac:dyDescent="0.2">
      <c r="K12128"/>
    </row>
    <row r="12129" spans="11:11" x14ac:dyDescent="0.2">
      <c r="K12129"/>
    </row>
    <row r="12130" spans="11:11" x14ac:dyDescent="0.2">
      <c r="K12130"/>
    </row>
    <row r="12131" spans="11:11" x14ac:dyDescent="0.2">
      <c r="K12131"/>
    </row>
    <row r="12132" spans="11:11" x14ac:dyDescent="0.2">
      <c r="K12132"/>
    </row>
    <row r="12133" spans="11:11" x14ac:dyDescent="0.2">
      <c r="K12133"/>
    </row>
    <row r="12134" spans="11:11" x14ac:dyDescent="0.2">
      <c r="K12134"/>
    </row>
    <row r="12135" spans="11:11" x14ac:dyDescent="0.2">
      <c r="K12135"/>
    </row>
    <row r="12136" spans="11:11" x14ac:dyDescent="0.2">
      <c r="K12136"/>
    </row>
    <row r="12137" spans="11:11" x14ac:dyDescent="0.2">
      <c r="K12137"/>
    </row>
    <row r="12138" spans="11:11" x14ac:dyDescent="0.2">
      <c r="K12138"/>
    </row>
    <row r="12139" spans="11:11" x14ac:dyDescent="0.2">
      <c r="K12139"/>
    </row>
    <row r="12140" spans="11:11" x14ac:dyDescent="0.2">
      <c r="K12140"/>
    </row>
    <row r="12141" spans="11:11" x14ac:dyDescent="0.2">
      <c r="K12141"/>
    </row>
    <row r="12142" spans="11:11" x14ac:dyDescent="0.2">
      <c r="K12142"/>
    </row>
    <row r="12143" spans="11:11" x14ac:dyDescent="0.2">
      <c r="K12143"/>
    </row>
    <row r="12144" spans="11:11" x14ac:dyDescent="0.2">
      <c r="K12144"/>
    </row>
    <row r="12145" spans="11:11" x14ac:dyDescent="0.2">
      <c r="K12145"/>
    </row>
    <row r="12146" spans="11:11" x14ac:dyDescent="0.2">
      <c r="K12146"/>
    </row>
    <row r="12147" spans="11:11" x14ac:dyDescent="0.2">
      <c r="K12147"/>
    </row>
    <row r="12148" spans="11:11" x14ac:dyDescent="0.2">
      <c r="K12148"/>
    </row>
    <row r="12149" spans="11:11" x14ac:dyDescent="0.2">
      <c r="K12149"/>
    </row>
    <row r="12150" spans="11:11" x14ac:dyDescent="0.2">
      <c r="K12150"/>
    </row>
    <row r="12151" spans="11:11" x14ac:dyDescent="0.2">
      <c r="K12151"/>
    </row>
    <row r="12152" spans="11:11" x14ac:dyDescent="0.2">
      <c r="K12152"/>
    </row>
    <row r="12153" spans="11:11" x14ac:dyDescent="0.2">
      <c r="K12153"/>
    </row>
    <row r="12154" spans="11:11" x14ac:dyDescent="0.2">
      <c r="K12154"/>
    </row>
    <row r="12155" spans="11:11" x14ac:dyDescent="0.2">
      <c r="K12155"/>
    </row>
    <row r="12156" spans="11:11" x14ac:dyDescent="0.2">
      <c r="K12156"/>
    </row>
    <row r="12157" spans="11:11" x14ac:dyDescent="0.2">
      <c r="K12157"/>
    </row>
    <row r="12158" spans="11:11" x14ac:dyDescent="0.2">
      <c r="K12158"/>
    </row>
    <row r="12159" spans="11:11" x14ac:dyDescent="0.2">
      <c r="K12159"/>
    </row>
    <row r="12160" spans="11:11" x14ac:dyDescent="0.2">
      <c r="K12160"/>
    </row>
    <row r="12161" spans="11:11" x14ac:dyDescent="0.2">
      <c r="K12161"/>
    </row>
    <row r="12162" spans="11:11" x14ac:dyDescent="0.2">
      <c r="K12162"/>
    </row>
    <row r="12163" spans="11:11" x14ac:dyDescent="0.2">
      <c r="K12163"/>
    </row>
    <row r="12164" spans="11:11" x14ac:dyDescent="0.2">
      <c r="K12164"/>
    </row>
    <row r="12165" spans="11:11" x14ac:dyDescent="0.2">
      <c r="K12165"/>
    </row>
    <row r="12166" spans="11:11" x14ac:dyDescent="0.2">
      <c r="K12166"/>
    </row>
    <row r="12167" spans="11:11" x14ac:dyDescent="0.2">
      <c r="K12167"/>
    </row>
    <row r="12168" spans="11:11" x14ac:dyDescent="0.2">
      <c r="K12168"/>
    </row>
    <row r="12169" spans="11:11" x14ac:dyDescent="0.2">
      <c r="K12169"/>
    </row>
    <row r="12170" spans="11:11" x14ac:dyDescent="0.2">
      <c r="K12170"/>
    </row>
    <row r="12171" spans="11:11" x14ac:dyDescent="0.2">
      <c r="K12171"/>
    </row>
    <row r="12172" spans="11:11" x14ac:dyDescent="0.2">
      <c r="K12172"/>
    </row>
    <row r="12173" spans="11:11" x14ac:dyDescent="0.2">
      <c r="K12173"/>
    </row>
    <row r="12174" spans="11:11" x14ac:dyDescent="0.2">
      <c r="K12174"/>
    </row>
    <row r="12175" spans="11:11" x14ac:dyDescent="0.2">
      <c r="K12175"/>
    </row>
    <row r="12176" spans="11:11" x14ac:dyDescent="0.2">
      <c r="K12176"/>
    </row>
    <row r="12177" spans="11:11" x14ac:dyDescent="0.2">
      <c r="K12177"/>
    </row>
    <row r="12178" spans="11:11" x14ac:dyDescent="0.2">
      <c r="K12178"/>
    </row>
    <row r="12179" spans="11:11" x14ac:dyDescent="0.2">
      <c r="K12179"/>
    </row>
    <row r="12180" spans="11:11" x14ac:dyDescent="0.2">
      <c r="K12180"/>
    </row>
    <row r="12181" spans="11:11" x14ac:dyDescent="0.2">
      <c r="K12181"/>
    </row>
    <row r="12182" spans="11:11" x14ac:dyDescent="0.2">
      <c r="K12182"/>
    </row>
    <row r="12183" spans="11:11" x14ac:dyDescent="0.2">
      <c r="K12183"/>
    </row>
    <row r="12184" spans="11:11" x14ac:dyDescent="0.2">
      <c r="K12184"/>
    </row>
    <row r="12185" spans="11:11" x14ac:dyDescent="0.2">
      <c r="K12185"/>
    </row>
    <row r="12186" spans="11:11" x14ac:dyDescent="0.2">
      <c r="K12186"/>
    </row>
    <row r="12187" spans="11:11" x14ac:dyDescent="0.2">
      <c r="K12187"/>
    </row>
    <row r="12188" spans="11:11" x14ac:dyDescent="0.2">
      <c r="K12188"/>
    </row>
    <row r="12189" spans="11:11" x14ac:dyDescent="0.2">
      <c r="K12189"/>
    </row>
    <row r="12190" spans="11:11" x14ac:dyDescent="0.2">
      <c r="K12190"/>
    </row>
    <row r="12191" spans="11:11" x14ac:dyDescent="0.2">
      <c r="K12191"/>
    </row>
    <row r="12192" spans="11:11" x14ac:dyDescent="0.2">
      <c r="K12192"/>
    </row>
    <row r="12193" spans="11:11" x14ac:dyDescent="0.2">
      <c r="K12193"/>
    </row>
    <row r="12194" spans="11:11" x14ac:dyDescent="0.2">
      <c r="K12194"/>
    </row>
    <row r="12195" spans="11:11" x14ac:dyDescent="0.2">
      <c r="K12195"/>
    </row>
    <row r="12196" spans="11:11" x14ac:dyDescent="0.2">
      <c r="K12196"/>
    </row>
    <row r="12197" spans="11:11" x14ac:dyDescent="0.2">
      <c r="K12197"/>
    </row>
    <row r="12198" spans="11:11" x14ac:dyDescent="0.2">
      <c r="K12198"/>
    </row>
    <row r="12199" spans="11:11" x14ac:dyDescent="0.2">
      <c r="K12199"/>
    </row>
    <row r="12200" spans="11:11" x14ac:dyDescent="0.2">
      <c r="K12200"/>
    </row>
    <row r="12201" spans="11:11" x14ac:dyDescent="0.2">
      <c r="K12201"/>
    </row>
    <row r="12202" spans="11:11" x14ac:dyDescent="0.2">
      <c r="K12202"/>
    </row>
    <row r="12203" spans="11:11" x14ac:dyDescent="0.2">
      <c r="K12203"/>
    </row>
    <row r="12204" spans="11:11" x14ac:dyDescent="0.2">
      <c r="K12204"/>
    </row>
    <row r="12205" spans="11:11" x14ac:dyDescent="0.2">
      <c r="K12205"/>
    </row>
    <row r="12206" spans="11:11" x14ac:dyDescent="0.2">
      <c r="K12206"/>
    </row>
    <row r="12207" spans="11:11" x14ac:dyDescent="0.2">
      <c r="K12207"/>
    </row>
    <row r="12208" spans="11:11" x14ac:dyDescent="0.2">
      <c r="K12208"/>
    </row>
    <row r="12209" spans="11:11" x14ac:dyDescent="0.2">
      <c r="K12209"/>
    </row>
    <row r="12210" spans="11:11" x14ac:dyDescent="0.2">
      <c r="K12210"/>
    </row>
    <row r="12211" spans="11:11" x14ac:dyDescent="0.2">
      <c r="K12211"/>
    </row>
    <row r="12212" spans="11:11" x14ac:dyDescent="0.2">
      <c r="K12212"/>
    </row>
    <row r="12213" spans="11:11" x14ac:dyDescent="0.2">
      <c r="K12213"/>
    </row>
    <row r="12214" spans="11:11" x14ac:dyDescent="0.2">
      <c r="K12214"/>
    </row>
    <row r="12215" spans="11:11" x14ac:dyDescent="0.2">
      <c r="K12215"/>
    </row>
    <row r="12216" spans="11:11" x14ac:dyDescent="0.2">
      <c r="K12216"/>
    </row>
    <row r="12217" spans="11:11" x14ac:dyDescent="0.2">
      <c r="K12217"/>
    </row>
    <row r="12218" spans="11:11" x14ac:dyDescent="0.2">
      <c r="K12218"/>
    </row>
    <row r="12219" spans="11:11" x14ac:dyDescent="0.2">
      <c r="K12219"/>
    </row>
    <row r="12220" spans="11:11" x14ac:dyDescent="0.2">
      <c r="K12220"/>
    </row>
    <row r="12221" spans="11:11" x14ac:dyDescent="0.2">
      <c r="K12221"/>
    </row>
    <row r="12222" spans="11:11" x14ac:dyDescent="0.2">
      <c r="K12222"/>
    </row>
    <row r="12223" spans="11:11" x14ac:dyDescent="0.2">
      <c r="K12223"/>
    </row>
    <row r="12224" spans="11:11" x14ac:dyDescent="0.2">
      <c r="K12224"/>
    </row>
    <row r="12225" spans="11:11" x14ac:dyDescent="0.2">
      <c r="K12225"/>
    </row>
    <row r="12226" spans="11:11" x14ac:dyDescent="0.2">
      <c r="K12226"/>
    </row>
    <row r="12227" spans="11:11" x14ac:dyDescent="0.2">
      <c r="K12227"/>
    </row>
    <row r="12228" spans="11:11" x14ac:dyDescent="0.2">
      <c r="K12228"/>
    </row>
    <row r="12229" spans="11:11" x14ac:dyDescent="0.2">
      <c r="K12229"/>
    </row>
    <row r="12230" spans="11:11" x14ac:dyDescent="0.2">
      <c r="K12230"/>
    </row>
    <row r="12231" spans="11:11" x14ac:dyDescent="0.2">
      <c r="K12231"/>
    </row>
    <row r="12232" spans="11:11" x14ac:dyDescent="0.2">
      <c r="K12232"/>
    </row>
    <row r="12233" spans="11:11" x14ac:dyDescent="0.2">
      <c r="K12233"/>
    </row>
    <row r="12234" spans="11:11" x14ac:dyDescent="0.2">
      <c r="K12234"/>
    </row>
    <row r="12235" spans="11:11" x14ac:dyDescent="0.2">
      <c r="K12235"/>
    </row>
    <row r="12236" spans="11:11" x14ac:dyDescent="0.2">
      <c r="K12236"/>
    </row>
    <row r="12237" spans="11:11" x14ac:dyDescent="0.2">
      <c r="K12237"/>
    </row>
    <row r="12238" spans="11:11" x14ac:dyDescent="0.2">
      <c r="K12238"/>
    </row>
    <row r="12239" spans="11:11" x14ac:dyDescent="0.2">
      <c r="K12239"/>
    </row>
    <row r="12240" spans="11:11" x14ac:dyDescent="0.2">
      <c r="K12240"/>
    </row>
    <row r="12241" spans="11:11" x14ac:dyDescent="0.2">
      <c r="K12241"/>
    </row>
    <row r="12242" spans="11:11" x14ac:dyDescent="0.2">
      <c r="K12242"/>
    </row>
    <row r="12243" spans="11:11" x14ac:dyDescent="0.2">
      <c r="K12243"/>
    </row>
    <row r="12244" spans="11:11" x14ac:dyDescent="0.2">
      <c r="K12244"/>
    </row>
    <row r="12245" spans="11:11" x14ac:dyDescent="0.2">
      <c r="K12245"/>
    </row>
    <row r="12246" spans="11:11" x14ac:dyDescent="0.2">
      <c r="K12246"/>
    </row>
    <row r="12247" spans="11:11" x14ac:dyDescent="0.2">
      <c r="K12247"/>
    </row>
    <row r="12248" spans="11:11" x14ac:dyDescent="0.2">
      <c r="K12248"/>
    </row>
    <row r="12249" spans="11:11" x14ac:dyDescent="0.2">
      <c r="K12249"/>
    </row>
    <row r="12250" spans="11:11" x14ac:dyDescent="0.2">
      <c r="K12250"/>
    </row>
    <row r="12251" spans="11:11" x14ac:dyDescent="0.2">
      <c r="K12251"/>
    </row>
    <row r="12252" spans="11:11" x14ac:dyDescent="0.2">
      <c r="K12252"/>
    </row>
    <row r="12253" spans="11:11" x14ac:dyDescent="0.2">
      <c r="K12253"/>
    </row>
    <row r="12254" spans="11:11" x14ac:dyDescent="0.2">
      <c r="K12254"/>
    </row>
    <row r="12255" spans="11:11" x14ac:dyDescent="0.2">
      <c r="K12255"/>
    </row>
    <row r="12256" spans="11:11" x14ac:dyDescent="0.2">
      <c r="K12256"/>
    </row>
    <row r="12257" spans="11:11" x14ac:dyDescent="0.2">
      <c r="K12257"/>
    </row>
    <row r="12258" spans="11:11" x14ac:dyDescent="0.2">
      <c r="K12258"/>
    </row>
    <row r="12259" spans="11:11" x14ac:dyDescent="0.2">
      <c r="K12259"/>
    </row>
    <row r="12260" spans="11:11" x14ac:dyDescent="0.2">
      <c r="K12260"/>
    </row>
    <row r="12261" spans="11:11" x14ac:dyDescent="0.2">
      <c r="K12261"/>
    </row>
    <row r="12262" spans="11:11" x14ac:dyDescent="0.2">
      <c r="K12262"/>
    </row>
    <row r="12263" spans="11:11" x14ac:dyDescent="0.2">
      <c r="K12263"/>
    </row>
    <row r="12264" spans="11:11" x14ac:dyDescent="0.2">
      <c r="K12264"/>
    </row>
    <row r="12265" spans="11:11" x14ac:dyDescent="0.2">
      <c r="K12265"/>
    </row>
    <row r="12266" spans="11:11" x14ac:dyDescent="0.2">
      <c r="K12266"/>
    </row>
    <row r="12267" spans="11:11" x14ac:dyDescent="0.2">
      <c r="K12267"/>
    </row>
    <row r="12268" spans="11:11" x14ac:dyDescent="0.2">
      <c r="K12268"/>
    </row>
    <row r="12269" spans="11:11" x14ac:dyDescent="0.2">
      <c r="K12269"/>
    </row>
    <row r="12270" spans="11:11" x14ac:dyDescent="0.2">
      <c r="K12270"/>
    </row>
    <row r="12271" spans="11:11" x14ac:dyDescent="0.2">
      <c r="K12271"/>
    </row>
    <row r="12272" spans="11:11" x14ac:dyDescent="0.2">
      <c r="K12272"/>
    </row>
    <row r="12273" spans="11:11" x14ac:dyDescent="0.2">
      <c r="K12273"/>
    </row>
    <row r="12274" spans="11:11" x14ac:dyDescent="0.2">
      <c r="K12274"/>
    </row>
    <row r="12275" spans="11:11" x14ac:dyDescent="0.2">
      <c r="K12275"/>
    </row>
    <row r="12276" spans="11:11" x14ac:dyDescent="0.2">
      <c r="K12276"/>
    </row>
    <row r="12277" spans="11:11" x14ac:dyDescent="0.2">
      <c r="K12277"/>
    </row>
    <row r="12278" spans="11:11" x14ac:dyDescent="0.2">
      <c r="K12278"/>
    </row>
    <row r="12279" spans="11:11" x14ac:dyDescent="0.2">
      <c r="K12279"/>
    </row>
    <row r="12280" spans="11:11" x14ac:dyDescent="0.2">
      <c r="K12280"/>
    </row>
    <row r="12281" spans="11:11" x14ac:dyDescent="0.2">
      <c r="K12281"/>
    </row>
    <row r="12282" spans="11:11" x14ac:dyDescent="0.2">
      <c r="K12282"/>
    </row>
    <row r="12283" spans="11:11" x14ac:dyDescent="0.2">
      <c r="K12283"/>
    </row>
    <row r="12284" spans="11:11" x14ac:dyDescent="0.2">
      <c r="K12284"/>
    </row>
    <row r="12285" spans="11:11" x14ac:dyDescent="0.2">
      <c r="K12285"/>
    </row>
    <row r="12286" spans="11:11" x14ac:dyDescent="0.2">
      <c r="K12286"/>
    </row>
    <row r="12287" spans="11:11" x14ac:dyDescent="0.2">
      <c r="K12287"/>
    </row>
    <row r="12288" spans="11:11" x14ac:dyDescent="0.2">
      <c r="K12288"/>
    </row>
    <row r="12289" spans="11:11" x14ac:dyDescent="0.2">
      <c r="K12289"/>
    </row>
    <row r="12290" spans="11:11" x14ac:dyDescent="0.2">
      <c r="K12290"/>
    </row>
    <row r="12291" spans="11:11" x14ac:dyDescent="0.2">
      <c r="K12291"/>
    </row>
    <row r="12292" spans="11:11" x14ac:dyDescent="0.2">
      <c r="K12292"/>
    </row>
    <row r="12293" spans="11:11" x14ac:dyDescent="0.2">
      <c r="K12293"/>
    </row>
    <row r="12294" spans="11:11" x14ac:dyDescent="0.2">
      <c r="K12294"/>
    </row>
    <row r="12295" spans="11:11" x14ac:dyDescent="0.2">
      <c r="K12295"/>
    </row>
    <row r="12296" spans="11:11" x14ac:dyDescent="0.2">
      <c r="K12296"/>
    </row>
    <row r="12297" spans="11:11" x14ac:dyDescent="0.2">
      <c r="K12297"/>
    </row>
    <row r="12298" spans="11:11" x14ac:dyDescent="0.2">
      <c r="K12298"/>
    </row>
    <row r="12299" spans="11:11" x14ac:dyDescent="0.2">
      <c r="K12299"/>
    </row>
    <row r="12300" spans="11:11" x14ac:dyDescent="0.2">
      <c r="K12300"/>
    </row>
    <row r="12301" spans="11:11" x14ac:dyDescent="0.2">
      <c r="K12301"/>
    </row>
    <row r="12302" spans="11:11" x14ac:dyDescent="0.2">
      <c r="K12302"/>
    </row>
    <row r="12303" spans="11:11" x14ac:dyDescent="0.2">
      <c r="K12303"/>
    </row>
    <row r="12304" spans="11:11" x14ac:dyDescent="0.2">
      <c r="K12304"/>
    </row>
    <row r="12305" spans="11:11" x14ac:dyDescent="0.2">
      <c r="K12305"/>
    </row>
    <row r="12306" spans="11:11" x14ac:dyDescent="0.2">
      <c r="K12306"/>
    </row>
    <row r="12307" spans="11:11" x14ac:dyDescent="0.2">
      <c r="K12307"/>
    </row>
    <row r="12308" spans="11:11" x14ac:dyDescent="0.2">
      <c r="K12308"/>
    </row>
    <row r="12309" spans="11:11" x14ac:dyDescent="0.2">
      <c r="K12309"/>
    </row>
    <row r="12310" spans="11:11" x14ac:dyDescent="0.2">
      <c r="K12310"/>
    </row>
    <row r="12311" spans="11:11" x14ac:dyDescent="0.2">
      <c r="K12311"/>
    </row>
    <row r="12312" spans="11:11" x14ac:dyDescent="0.2">
      <c r="K12312"/>
    </row>
    <row r="12313" spans="11:11" x14ac:dyDescent="0.2">
      <c r="K12313"/>
    </row>
    <row r="12314" spans="11:11" x14ac:dyDescent="0.2">
      <c r="K12314"/>
    </row>
    <row r="12315" spans="11:11" x14ac:dyDescent="0.2">
      <c r="K12315"/>
    </row>
    <row r="12316" spans="11:11" x14ac:dyDescent="0.2">
      <c r="K12316"/>
    </row>
    <row r="12317" spans="11:11" x14ac:dyDescent="0.2">
      <c r="K12317"/>
    </row>
    <row r="12318" spans="11:11" x14ac:dyDescent="0.2">
      <c r="K12318"/>
    </row>
    <row r="12319" spans="11:11" x14ac:dyDescent="0.2">
      <c r="K12319"/>
    </row>
    <row r="12320" spans="11:11" x14ac:dyDescent="0.2">
      <c r="K12320"/>
    </row>
    <row r="12321" spans="11:11" x14ac:dyDescent="0.2">
      <c r="K12321"/>
    </row>
    <row r="12322" spans="11:11" x14ac:dyDescent="0.2">
      <c r="K12322"/>
    </row>
    <row r="12323" spans="11:11" x14ac:dyDescent="0.2">
      <c r="K12323"/>
    </row>
    <row r="12324" spans="11:11" x14ac:dyDescent="0.2">
      <c r="K12324"/>
    </row>
    <row r="12325" spans="11:11" x14ac:dyDescent="0.2">
      <c r="K12325"/>
    </row>
    <row r="12326" spans="11:11" x14ac:dyDescent="0.2">
      <c r="K12326"/>
    </row>
    <row r="12327" spans="11:11" x14ac:dyDescent="0.2">
      <c r="K12327"/>
    </row>
    <row r="12328" spans="11:11" x14ac:dyDescent="0.2">
      <c r="K12328"/>
    </row>
    <row r="12329" spans="11:11" x14ac:dyDescent="0.2">
      <c r="K12329"/>
    </row>
    <row r="12330" spans="11:11" x14ac:dyDescent="0.2">
      <c r="K12330"/>
    </row>
    <row r="12331" spans="11:11" x14ac:dyDescent="0.2">
      <c r="K12331"/>
    </row>
    <row r="12332" spans="11:11" x14ac:dyDescent="0.2">
      <c r="K12332"/>
    </row>
    <row r="12333" spans="11:11" x14ac:dyDescent="0.2">
      <c r="K12333"/>
    </row>
    <row r="12334" spans="11:11" x14ac:dyDescent="0.2">
      <c r="K12334"/>
    </row>
    <row r="12335" spans="11:11" x14ac:dyDescent="0.2">
      <c r="K12335"/>
    </row>
    <row r="12336" spans="11:11" x14ac:dyDescent="0.2">
      <c r="K12336"/>
    </row>
    <row r="12337" spans="11:11" x14ac:dyDescent="0.2">
      <c r="K12337"/>
    </row>
    <row r="12338" spans="11:11" x14ac:dyDescent="0.2">
      <c r="K12338"/>
    </row>
    <row r="12339" spans="11:11" x14ac:dyDescent="0.2">
      <c r="K12339"/>
    </row>
    <row r="12340" spans="11:11" x14ac:dyDescent="0.2">
      <c r="K12340"/>
    </row>
    <row r="12341" spans="11:11" x14ac:dyDescent="0.2">
      <c r="K12341"/>
    </row>
    <row r="12342" spans="11:11" x14ac:dyDescent="0.2">
      <c r="K12342"/>
    </row>
    <row r="12343" spans="11:11" x14ac:dyDescent="0.2">
      <c r="K12343"/>
    </row>
    <row r="12344" spans="11:11" x14ac:dyDescent="0.2">
      <c r="K12344"/>
    </row>
    <row r="12345" spans="11:11" x14ac:dyDescent="0.2">
      <c r="K12345"/>
    </row>
    <row r="12346" spans="11:11" x14ac:dyDescent="0.2">
      <c r="K12346"/>
    </row>
    <row r="12347" spans="11:11" x14ac:dyDescent="0.2">
      <c r="K12347"/>
    </row>
    <row r="12348" spans="11:11" x14ac:dyDescent="0.2">
      <c r="K12348"/>
    </row>
    <row r="12349" spans="11:11" x14ac:dyDescent="0.2">
      <c r="K12349"/>
    </row>
    <row r="12350" spans="11:11" x14ac:dyDescent="0.2">
      <c r="K12350"/>
    </row>
    <row r="12351" spans="11:11" x14ac:dyDescent="0.2">
      <c r="K12351"/>
    </row>
    <row r="12352" spans="11:11" x14ac:dyDescent="0.2">
      <c r="K12352"/>
    </row>
    <row r="12353" spans="11:11" x14ac:dyDescent="0.2">
      <c r="K12353"/>
    </row>
    <row r="12354" spans="11:11" x14ac:dyDescent="0.2">
      <c r="K12354"/>
    </row>
    <row r="12355" spans="11:11" x14ac:dyDescent="0.2">
      <c r="K12355"/>
    </row>
    <row r="12356" spans="11:11" x14ac:dyDescent="0.2">
      <c r="K12356"/>
    </row>
    <row r="12357" spans="11:11" x14ac:dyDescent="0.2">
      <c r="K12357"/>
    </row>
    <row r="12358" spans="11:11" x14ac:dyDescent="0.2">
      <c r="K12358"/>
    </row>
    <row r="12359" spans="11:11" x14ac:dyDescent="0.2">
      <c r="K12359"/>
    </row>
    <row r="12360" spans="11:11" x14ac:dyDescent="0.2">
      <c r="K12360"/>
    </row>
    <row r="12361" spans="11:11" x14ac:dyDescent="0.2">
      <c r="K12361"/>
    </row>
    <row r="12362" spans="11:11" x14ac:dyDescent="0.2">
      <c r="K12362"/>
    </row>
    <row r="12363" spans="11:11" x14ac:dyDescent="0.2">
      <c r="K12363"/>
    </row>
    <row r="12364" spans="11:11" x14ac:dyDescent="0.2">
      <c r="K12364"/>
    </row>
    <row r="12365" spans="11:11" x14ac:dyDescent="0.2">
      <c r="K12365"/>
    </row>
    <row r="12366" spans="11:11" x14ac:dyDescent="0.2">
      <c r="K12366"/>
    </row>
    <row r="12367" spans="11:11" x14ac:dyDescent="0.2">
      <c r="K12367"/>
    </row>
    <row r="12368" spans="11:11" x14ac:dyDescent="0.2">
      <c r="K12368"/>
    </row>
    <row r="12369" spans="11:11" x14ac:dyDescent="0.2">
      <c r="K12369"/>
    </row>
    <row r="12370" spans="11:11" x14ac:dyDescent="0.2">
      <c r="K12370"/>
    </row>
    <row r="12371" spans="11:11" x14ac:dyDescent="0.2">
      <c r="K12371"/>
    </row>
    <row r="12372" spans="11:11" x14ac:dyDescent="0.2">
      <c r="K12372"/>
    </row>
    <row r="12373" spans="11:11" x14ac:dyDescent="0.2">
      <c r="K12373"/>
    </row>
    <row r="12374" spans="11:11" x14ac:dyDescent="0.2">
      <c r="K12374"/>
    </row>
    <row r="12375" spans="11:11" x14ac:dyDescent="0.2">
      <c r="K12375"/>
    </row>
    <row r="12376" spans="11:11" x14ac:dyDescent="0.2">
      <c r="K12376"/>
    </row>
    <row r="12377" spans="11:11" x14ac:dyDescent="0.2">
      <c r="K12377"/>
    </row>
    <row r="12378" spans="11:11" x14ac:dyDescent="0.2">
      <c r="K12378"/>
    </row>
    <row r="12379" spans="11:11" x14ac:dyDescent="0.2">
      <c r="K12379"/>
    </row>
    <row r="12380" spans="11:11" x14ac:dyDescent="0.2">
      <c r="K12380"/>
    </row>
    <row r="12381" spans="11:11" x14ac:dyDescent="0.2">
      <c r="K12381"/>
    </row>
    <row r="12382" spans="11:11" x14ac:dyDescent="0.2">
      <c r="K12382"/>
    </row>
    <row r="12383" spans="11:11" x14ac:dyDescent="0.2">
      <c r="K12383"/>
    </row>
    <row r="12384" spans="11:11" x14ac:dyDescent="0.2">
      <c r="K12384"/>
    </row>
    <row r="12385" spans="11:11" x14ac:dyDescent="0.2">
      <c r="K12385"/>
    </row>
    <row r="12386" spans="11:11" x14ac:dyDescent="0.2">
      <c r="K12386"/>
    </row>
    <row r="12387" spans="11:11" x14ac:dyDescent="0.2">
      <c r="K12387"/>
    </row>
    <row r="12388" spans="11:11" x14ac:dyDescent="0.2">
      <c r="K12388"/>
    </row>
    <row r="12389" spans="11:11" x14ac:dyDescent="0.2">
      <c r="K12389"/>
    </row>
    <row r="12390" spans="11:11" x14ac:dyDescent="0.2">
      <c r="K12390"/>
    </row>
    <row r="12391" spans="11:11" x14ac:dyDescent="0.2">
      <c r="K12391"/>
    </row>
    <row r="12392" spans="11:11" x14ac:dyDescent="0.2">
      <c r="K12392"/>
    </row>
    <row r="12393" spans="11:11" x14ac:dyDescent="0.2">
      <c r="K12393"/>
    </row>
    <row r="12394" spans="11:11" x14ac:dyDescent="0.2">
      <c r="K12394"/>
    </row>
    <row r="12395" spans="11:11" x14ac:dyDescent="0.2">
      <c r="K12395"/>
    </row>
    <row r="12396" spans="11:11" x14ac:dyDescent="0.2">
      <c r="K12396"/>
    </row>
    <row r="12397" spans="11:11" x14ac:dyDescent="0.2">
      <c r="K12397"/>
    </row>
    <row r="12398" spans="11:11" x14ac:dyDescent="0.2">
      <c r="K12398"/>
    </row>
    <row r="12399" spans="11:11" x14ac:dyDescent="0.2">
      <c r="K12399"/>
    </row>
    <row r="12400" spans="11:11" x14ac:dyDescent="0.2">
      <c r="K12400"/>
    </row>
    <row r="12401" spans="11:11" x14ac:dyDescent="0.2">
      <c r="K12401"/>
    </row>
    <row r="12402" spans="11:11" x14ac:dyDescent="0.2">
      <c r="K12402"/>
    </row>
    <row r="12403" spans="11:11" x14ac:dyDescent="0.2">
      <c r="K12403"/>
    </row>
    <row r="12404" spans="11:11" x14ac:dyDescent="0.2">
      <c r="K12404"/>
    </row>
    <row r="12405" spans="11:11" x14ac:dyDescent="0.2">
      <c r="K12405"/>
    </row>
    <row r="12406" spans="11:11" x14ac:dyDescent="0.2">
      <c r="K12406"/>
    </row>
    <row r="12407" spans="11:11" x14ac:dyDescent="0.2">
      <c r="K12407"/>
    </row>
    <row r="12408" spans="11:11" x14ac:dyDescent="0.2">
      <c r="K12408"/>
    </row>
    <row r="12409" spans="11:11" x14ac:dyDescent="0.2">
      <c r="K12409"/>
    </row>
    <row r="12410" spans="11:11" x14ac:dyDescent="0.2">
      <c r="K12410"/>
    </row>
    <row r="12411" spans="11:11" x14ac:dyDescent="0.2">
      <c r="K12411"/>
    </row>
    <row r="12412" spans="11:11" x14ac:dyDescent="0.2">
      <c r="K12412"/>
    </row>
    <row r="12413" spans="11:11" x14ac:dyDescent="0.2">
      <c r="K12413"/>
    </row>
    <row r="12414" spans="11:11" x14ac:dyDescent="0.2">
      <c r="K12414"/>
    </row>
    <row r="12415" spans="11:11" x14ac:dyDescent="0.2">
      <c r="K12415"/>
    </row>
    <row r="12416" spans="11:11" x14ac:dyDescent="0.2">
      <c r="K12416"/>
    </row>
    <row r="12417" spans="11:11" x14ac:dyDescent="0.2">
      <c r="K12417"/>
    </row>
    <row r="12418" spans="11:11" x14ac:dyDescent="0.2">
      <c r="K12418"/>
    </row>
    <row r="12419" spans="11:11" x14ac:dyDescent="0.2">
      <c r="K12419"/>
    </row>
    <row r="12420" spans="11:11" x14ac:dyDescent="0.2">
      <c r="K12420"/>
    </row>
    <row r="12421" spans="11:11" x14ac:dyDescent="0.2">
      <c r="K12421"/>
    </row>
    <row r="12422" spans="11:11" x14ac:dyDescent="0.2">
      <c r="K12422"/>
    </row>
    <row r="12423" spans="11:11" x14ac:dyDescent="0.2">
      <c r="K12423"/>
    </row>
    <row r="12424" spans="11:11" x14ac:dyDescent="0.2">
      <c r="K12424"/>
    </row>
    <row r="12425" spans="11:11" x14ac:dyDescent="0.2">
      <c r="K12425"/>
    </row>
    <row r="12426" spans="11:11" x14ac:dyDescent="0.2">
      <c r="K12426"/>
    </row>
    <row r="12427" spans="11:11" x14ac:dyDescent="0.2">
      <c r="K12427"/>
    </row>
    <row r="12428" spans="11:11" x14ac:dyDescent="0.2">
      <c r="K12428"/>
    </row>
    <row r="12429" spans="11:11" x14ac:dyDescent="0.2">
      <c r="K12429"/>
    </row>
    <row r="12430" spans="11:11" x14ac:dyDescent="0.2">
      <c r="K12430"/>
    </row>
    <row r="12431" spans="11:11" x14ac:dyDescent="0.2">
      <c r="K12431"/>
    </row>
    <row r="12432" spans="11:11" x14ac:dyDescent="0.2">
      <c r="K12432"/>
    </row>
    <row r="12433" spans="11:11" x14ac:dyDescent="0.2">
      <c r="K12433"/>
    </row>
    <row r="12434" spans="11:11" x14ac:dyDescent="0.2">
      <c r="K12434"/>
    </row>
    <row r="12435" spans="11:11" x14ac:dyDescent="0.2">
      <c r="K12435"/>
    </row>
    <row r="12436" spans="11:11" x14ac:dyDescent="0.2">
      <c r="K12436"/>
    </row>
    <row r="12437" spans="11:11" x14ac:dyDescent="0.2">
      <c r="K12437"/>
    </row>
    <row r="12438" spans="11:11" x14ac:dyDescent="0.2">
      <c r="K12438"/>
    </row>
    <row r="12439" spans="11:11" x14ac:dyDescent="0.2">
      <c r="K12439"/>
    </row>
    <row r="12440" spans="11:11" x14ac:dyDescent="0.2">
      <c r="K12440"/>
    </row>
    <row r="12441" spans="11:11" x14ac:dyDescent="0.2">
      <c r="K12441"/>
    </row>
    <row r="12442" spans="11:11" x14ac:dyDescent="0.2">
      <c r="K12442"/>
    </row>
    <row r="12443" spans="11:11" x14ac:dyDescent="0.2">
      <c r="K12443"/>
    </row>
    <row r="12444" spans="11:11" x14ac:dyDescent="0.2">
      <c r="K12444"/>
    </row>
    <row r="12445" spans="11:11" x14ac:dyDescent="0.2">
      <c r="K12445"/>
    </row>
    <row r="12446" spans="11:11" x14ac:dyDescent="0.2">
      <c r="K12446"/>
    </row>
    <row r="12447" spans="11:11" x14ac:dyDescent="0.2">
      <c r="K12447"/>
    </row>
    <row r="12448" spans="11:11" x14ac:dyDescent="0.2">
      <c r="K12448"/>
    </row>
    <row r="12449" spans="11:11" x14ac:dyDescent="0.2">
      <c r="K12449"/>
    </row>
    <row r="12450" spans="11:11" x14ac:dyDescent="0.2">
      <c r="K12450"/>
    </row>
    <row r="12451" spans="11:11" x14ac:dyDescent="0.2">
      <c r="K12451"/>
    </row>
    <row r="12452" spans="11:11" x14ac:dyDescent="0.2">
      <c r="K12452"/>
    </row>
    <row r="12453" spans="11:11" x14ac:dyDescent="0.2">
      <c r="K12453"/>
    </row>
    <row r="12454" spans="11:11" x14ac:dyDescent="0.2">
      <c r="K12454"/>
    </row>
    <row r="12455" spans="11:11" x14ac:dyDescent="0.2">
      <c r="K12455"/>
    </row>
    <row r="12456" spans="11:11" x14ac:dyDescent="0.2">
      <c r="K12456"/>
    </row>
    <row r="12457" spans="11:11" x14ac:dyDescent="0.2">
      <c r="K12457"/>
    </row>
    <row r="12458" spans="11:11" x14ac:dyDescent="0.2">
      <c r="K12458"/>
    </row>
    <row r="12459" spans="11:11" x14ac:dyDescent="0.2">
      <c r="K12459"/>
    </row>
    <row r="12460" spans="11:11" x14ac:dyDescent="0.2">
      <c r="K12460"/>
    </row>
    <row r="12461" spans="11:11" x14ac:dyDescent="0.2">
      <c r="K12461"/>
    </row>
    <row r="12462" spans="11:11" x14ac:dyDescent="0.2">
      <c r="K12462"/>
    </row>
    <row r="12463" spans="11:11" x14ac:dyDescent="0.2">
      <c r="K12463"/>
    </row>
    <row r="12464" spans="11:11" x14ac:dyDescent="0.2">
      <c r="K12464"/>
    </row>
    <row r="12465" spans="11:11" x14ac:dyDescent="0.2">
      <c r="K12465"/>
    </row>
    <row r="12466" spans="11:11" x14ac:dyDescent="0.2">
      <c r="K12466"/>
    </row>
    <row r="12467" spans="11:11" x14ac:dyDescent="0.2">
      <c r="K12467"/>
    </row>
    <row r="12468" spans="11:11" x14ac:dyDescent="0.2">
      <c r="K12468"/>
    </row>
    <row r="12469" spans="11:11" x14ac:dyDescent="0.2">
      <c r="K12469"/>
    </row>
    <row r="12470" spans="11:11" x14ac:dyDescent="0.2">
      <c r="K12470"/>
    </row>
    <row r="12471" spans="11:11" x14ac:dyDescent="0.2">
      <c r="K12471"/>
    </row>
    <row r="12472" spans="11:11" x14ac:dyDescent="0.2">
      <c r="K12472"/>
    </row>
    <row r="12473" spans="11:11" x14ac:dyDescent="0.2">
      <c r="K12473"/>
    </row>
    <row r="12474" spans="11:11" x14ac:dyDescent="0.2">
      <c r="K12474"/>
    </row>
    <row r="12475" spans="11:11" x14ac:dyDescent="0.2">
      <c r="K12475"/>
    </row>
    <row r="12476" spans="11:11" x14ac:dyDescent="0.2">
      <c r="K12476"/>
    </row>
    <row r="12477" spans="11:11" x14ac:dyDescent="0.2">
      <c r="K12477"/>
    </row>
    <row r="12478" spans="11:11" x14ac:dyDescent="0.2">
      <c r="K12478"/>
    </row>
    <row r="12479" spans="11:11" x14ac:dyDescent="0.2">
      <c r="K12479"/>
    </row>
    <row r="12480" spans="11:11" x14ac:dyDescent="0.2">
      <c r="K12480"/>
    </row>
    <row r="12481" spans="11:11" x14ac:dyDescent="0.2">
      <c r="K12481"/>
    </row>
    <row r="12482" spans="11:11" x14ac:dyDescent="0.2">
      <c r="K12482"/>
    </row>
    <row r="12483" spans="11:11" x14ac:dyDescent="0.2">
      <c r="K12483"/>
    </row>
    <row r="12484" spans="11:11" x14ac:dyDescent="0.2">
      <c r="K12484"/>
    </row>
    <row r="12485" spans="11:11" x14ac:dyDescent="0.2">
      <c r="K12485"/>
    </row>
    <row r="12486" spans="11:11" x14ac:dyDescent="0.2">
      <c r="K12486"/>
    </row>
    <row r="12487" spans="11:11" x14ac:dyDescent="0.2">
      <c r="K12487"/>
    </row>
    <row r="12488" spans="11:11" x14ac:dyDescent="0.2">
      <c r="K12488"/>
    </row>
    <row r="12489" spans="11:11" x14ac:dyDescent="0.2">
      <c r="K12489"/>
    </row>
    <row r="12490" spans="11:11" x14ac:dyDescent="0.2">
      <c r="K12490"/>
    </row>
    <row r="12491" spans="11:11" x14ac:dyDescent="0.2">
      <c r="K12491"/>
    </row>
    <row r="12492" spans="11:11" x14ac:dyDescent="0.2">
      <c r="K12492"/>
    </row>
    <row r="12493" spans="11:11" x14ac:dyDescent="0.2">
      <c r="K12493"/>
    </row>
    <row r="12494" spans="11:11" x14ac:dyDescent="0.2">
      <c r="K12494"/>
    </row>
    <row r="12495" spans="11:11" x14ac:dyDescent="0.2">
      <c r="K12495"/>
    </row>
    <row r="12496" spans="11:11" x14ac:dyDescent="0.2">
      <c r="K12496"/>
    </row>
    <row r="12497" spans="11:11" x14ac:dyDescent="0.2">
      <c r="K12497"/>
    </row>
    <row r="12498" spans="11:11" x14ac:dyDescent="0.2">
      <c r="K12498"/>
    </row>
    <row r="12499" spans="11:11" x14ac:dyDescent="0.2">
      <c r="K12499"/>
    </row>
    <row r="12500" spans="11:11" x14ac:dyDescent="0.2">
      <c r="K12500"/>
    </row>
    <row r="12501" spans="11:11" x14ac:dyDescent="0.2">
      <c r="K12501"/>
    </row>
    <row r="12502" spans="11:11" x14ac:dyDescent="0.2">
      <c r="K12502"/>
    </row>
    <row r="12503" spans="11:11" x14ac:dyDescent="0.2">
      <c r="K12503"/>
    </row>
    <row r="12504" spans="11:11" x14ac:dyDescent="0.2">
      <c r="K12504"/>
    </row>
    <row r="12505" spans="11:11" x14ac:dyDescent="0.2">
      <c r="K12505"/>
    </row>
    <row r="12506" spans="11:11" x14ac:dyDescent="0.2">
      <c r="K12506"/>
    </row>
    <row r="12507" spans="11:11" x14ac:dyDescent="0.2">
      <c r="K12507"/>
    </row>
    <row r="12508" spans="11:11" x14ac:dyDescent="0.2">
      <c r="K12508"/>
    </row>
    <row r="12509" spans="11:11" x14ac:dyDescent="0.2">
      <c r="K12509"/>
    </row>
    <row r="12510" spans="11:11" x14ac:dyDescent="0.2">
      <c r="K12510"/>
    </row>
    <row r="12511" spans="11:11" x14ac:dyDescent="0.2">
      <c r="K12511"/>
    </row>
    <row r="12512" spans="11:11" x14ac:dyDescent="0.2">
      <c r="K12512"/>
    </row>
    <row r="12513" spans="11:11" x14ac:dyDescent="0.2">
      <c r="K12513"/>
    </row>
    <row r="12514" spans="11:11" x14ac:dyDescent="0.2">
      <c r="K12514"/>
    </row>
    <row r="12515" spans="11:11" x14ac:dyDescent="0.2">
      <c r="K12515"/>
    </row>
    <row r="12516" spans="11:11" x14ac:dyDescent="0.2">
      <c r="K12516"/>
    </row>
    <row r="12517" spans="11:11" x14ac:dyDescent="0.2">
      <c r="K12517"/>
    </row>
    <row r="12518" spans="11:11" x14ac:dyDescent="0.2">
      <c r="K12518"/>
    </row>
    <row r="12519" spans="11:11" x14ac:dyDescent="0.2">
      <c r="K12519"/>
    </row>
    <row r="12520" spans="11:11" x14ac:dyDescent="0.2">
      <c r="K12520"/>
    </row>
    <row r="12521" spans="11:11" x14ac:dyDescent="0.2">
      <c r="K12521"/>
    </row>
    <row r="12522" spans="11:11" x14ac:dyDescent="0.2">
      <c r="K12522"/>
    </row>
    <row r="12523" spans="11:11" x14ac:dyDescent="0.2">
      <c r="K12523"/>
    </row>
    <row r="12524" spans="11:11" x14ac:dyDescent="0.2">
      <c r="K12524"/>
    </row>
    <row r="12525" spans="11:11" x14ac:dyDescent="0.2">
      <c r="K12525"/>
    </row>
    <row r="12526" spans="11:11" x14ac:dyDescent="0.2">
      <c r="K12526"/>
    </row>
    <row r="12527" spans="11:11" x14ac:dyDescent="0.2">
      <c r="K12527"/>
    </row>
    <row r="12528" spans="11:11" x14ac:dyDescent="0.2">
      <c r="K12528"/>
    </row>
    <row r="12529" spans="11:11" x14ac:dyDescent="0.2">
      <c r="K12529"/>
    </row>
    <row r="12530" spans="11:11" x14ac:dyDescent="0.2">
      <c r="K12530"/>
    </row>
    <row r="12531" spans="11:11" x14ac:dyDescent="0.2">
      <c r="K12531"/>
    </row>
    <row r="12532" spans="11:11" x14ac:dyDescent="0.2">
      <c r="K12532"/>
    </row>
    <row r="12533" spans="11:11" x14ac:dyDescent="0.2">
      <c r="K12533"/>
    </row>
    <row r="12534" spans="11:11" x14ac:dyDescent="0.2">
      <c r="K12534"/>
    </row>
    <row r="12535" spans="11:11" x14ac:dyDescent="0.2">
      <c r="K12535"/>
    </row>
    <row r="12536" spans="11:11" x14ac:dyDescent="0.2">
      <c r="K12536"/>
    </row>
    <row r="12537" spans="11:11" x14ac:dyDescent="0.2">
      <c r="K12537"/>
    </row>
    <row r="12538" spans="11:11" x14ac:dyDescent="0.2">
      <c r="K12538"/>
    </row>
    <row r="12539" spans="11:11" x14ac:dyDescent="0.2">
      <c r="K12539"/>
    </row>
    <row r="12540" spans="11:11" x14ac:dyDescent="0.2">
      <c r="K12540"/>
    </row>
    <row r="12541" spans="11:11" x14ac:dyDescent="0.2">
      <c r="K12541"/>
    </row>
    <row r="12542" spans="11:11" x14ac:dyDescent="0.2">
      <c r="K12542"/>
    </row>
    <row r="12543" spans="11:11" x14ac:dyDescent="0.2">
      <c r="K12543"/>
    </row>
    <row r="12544" spans="11:11" x14ac:dyDescent="0.2">
      <c r="K12544"/>
    </row>
    <row r="12545" spans="11:11" x14ac:dyDescent="0.2">
      <c r="K12545"/>
    </row>
    <row r="12546" spans="11:11" x14ac:dyDescent="0.2">
      <c r="K12546"/>
    </row>
    <row r="12547" spans="11:11" x14ac:dyDescent="0.2">
      <c r="K12547"/>
    </row>
    <row r="12548" spans="11:11" x14ac:dyDescent="0.2">
      <c r="K12548"/>
    </row>
    <row r="12549" spans="11:11" x14ac:dyDescent="0.2">
      <c r="K12549"/>
    </row>
    <row r="12550" spans="11:11" x14ac:dyDescent="0.2">
      <c r="K12550"/>
    </row>
    <row r="12551" spans="11:11" x14ac:dyDescent="0.2">
      <c r="K12551"/>
    </row>
    <row r="12552" spans="11:11" x14ac:dyDescent="0.2">
      <c r="K12552"/>
    </row>
    <row r="12553" spans="11:11" x14ac:dyDescent="0.2">
      <c r="K12553"/>
    </row>
    <row r="12554" spans="11:11" x14ac:dyDescent="0.2">
      <c r="K12554"/>
    </row>
    <row r="12555" spans="11:11" x14ac:dyDescent="0.2">
      <c r="K12555"/>
    </row>
    <row r="12556" spans="11:11" x14ac:dyDescent="0.2">
      <c r="K12556"/>
    </row>
    <row r="12557" spans="11:11" x14ac:dyDescent="0.2">
      <c r="K12557"/>
    </row>
    <row r="12558" spans="11:11" x14ac:dyDescent="0.2">
      <c r="K12558"/>
    </row>
    <row r="12559" spans="11:11" x14ac:dyDescent="0.2">
      <c r="K12559"/>
    </row>
    <row r="12560" spans="11:11" x14ac:dyDescent="0.2">
      <c r="K12560"/>
    </row>
    <row r="12561" spans="11:11" x14ac:dyDescent="0.2">
      <c r="K12561"/>
    </row>
    <row r="12562" spans="11:11" x14ac:dyDescent="0.2">
      <c r="K12562"/>
    </row>
    <row r="12563" spans="11:11" x14ac:dyDescent="0.2">
      <c r="K12563"/>
    </row>
    <row r="12564" spans="11:11" x14ac:dyDescent="0.2">
      <c r="K12564"/>
    </row>
    <row r="12565" spans="11:11" x14ac:dyDescent="0.2">
      <c r="K12565"/>
    </row>
    <row r="12566" spans="11:11" x14ac:dyDescent="0.2">
      <c r="K12566"/>
    </row>
    <row r="12567" spans="11:11" x14ac:dyDescent="0.2">
      <c r="K12567"/>
    </row>
    <row r="12568" spans="11:11" x14ac:dyDescent="0.2">
      <c r="K12568"/>
    </row>
    <row r="12569" spans="11:11" x14ac:dyDescent="0.2">
      <c r="K12569"/>
    </row>
    <row r="12570" spans="11:11" x14ac:dyDescent="0.2">
      <c r="K12570"/>
    </row>
    <row r="12571" spans="11:11" x14ac:dyDescent="0.2">
      <c r="K12571"/>
    </row>
    <row r="12572" spans="11:11" x14ac:dyDescent="0.2">
      <c r="K12572"/>
    </row>
    <row r="12573" spans="11:11" x14ac:dyDescent="0.2">
      <c r="K12573"/>
    </row>
    <row r="12574" spans="11:11" x14ac:dyDescent="0.2">
      <c r="K12574"/>
    </row>
    <row r="12575" spans="11:11" x14ac:dyDescent="0.2">
      <c r="K12575"/>
    </row>
    <row r="12576" spans="11:11" x14ac:dyDescent="0.2">
      <c r="K12576"/>
    </row>
    <row r="12577" spans="11:11" x14ac:dyDescent="0.2">
      <c r="K12577"/>
    </row>
    <row r="12578" spans="11:11" x14ac:dyDescent="0.2">
      <c r="K12578"/>
    </row>
    <row r="12579" spans="11:11" x14ac:dyDescent="0.2">
      <c r="K12579"/>
    </row>
    <row r="12580" spans="11:11" x14ac:dyDescent="0.2">
      <c r="K12580"/>
    </row>
    <row r="12581" spans="11:11" x14ac:dyDescent="0.2">
      <c r="K12581"/>
    </row>
    <row r="12582" spans="11:11" x14ac:dyDescent="0.2">
      <c r="K12582"/>
    </row>
    <row r="12583" spans="11:11" x14ac:dyDescent="0.2">
      <c r="K12583"/>
    </row>
    <row r="12584" spans="11:11" x14ac:dyDescent="0.2">
      <c r="K12584"/>
    </row>
    <row r="12585" spans="11:11" x14ac:dyDescent="0.2">
      <c r="K12585"/>
    </row>
    <row r="12586" spans="11:11" x14ac:dyDescent="0.2">
      <c r="K12586"/>
    </row>
    <row r="12587" spans="11:11" x14ac:dyDescent="0.2">
      <c r="K12587"/>
    </row>
    <row r="12588" spans="11:11" x14ac:dyDescent="0.2">
      <c r="K12588"/>
    </row>
    <row r="12589" spans="11:11" x14ac:dyDescent="0.2">
      <c r="K12589"/>
    </row>
    <row r="12590" spans="11:11" x14ac:dyDescent="0.2">
      <c r="K12590"/>
    </row>
    <row r="12591" spans="11:11" x14ac:dyDescent="0.2">
      <c r="K12591"/>
    </row>
    <row r="12592" spans="11:11" x14ac:dyDescent="0.2">
      <c r="K12592"/>
    </row>
    <row r="12593" spans="11:11" x14ac:dyDescent="0.2">
      <c r="K12593"/>
    </row>
    <row r="12594" spans="11:11" x14ac:dyDescent="0.2">
      <c r="K12594"/>
    </row>
    <row r="12595" spans="11:11" x14ac:dyDescent="0.2">
      <c r="K12595"/>
    </row>
    <row r="12596" spans="11:11" x14ac:dyDescent="0.2">
      <c r="K12596"/>
    </row>
    <row r="12597" spans="11:11" x14ac:dyDescent="0.2">
      <c r="K12597"/>
    </row>
    <row r="12598" spans="11:11" x14ac:dyDescent="0.2">
      <c r="K12598"/>
    </row>
    <row r="12599" spans="11:11" x14ac:dyDescent="0.2">
      <c r="K12599"/>
    </row>
    <row r="12600" spans="11:11" x14ac:dyDescent="0.2">
      <c r="K12600"/>
    </row>
    <row r="12601" spans="11:11" x14ac:dyDescent="0.2">
      <c r="K12601"/>
    </row>
    <row r="12602" spans="11:11" x14ac:dyDescent="0.2">
      <c r="K12602"/>
    </row>
    <row r="12603" spans="11:11" x14ac:dyDescent="0.2">
      <c r="K12603"/>
    </row>
    <row r="12604" spans="11:11" x14ac:dyDescent="0.2">
      <c r="K12604"/>
    </row>
    <row r="12605" spans="11:11" x14ac:dyDescent="0.2">
      <c r="K12605"/>
    </row>
    <row r="12606" spans="11:11" x14ac:dyDescent="0.2">
      <c r="K12606"/>
    </row>
    <row r="12607" spans="11:11" x14ac:dyDescent="0.2">
      <c r="K12607"/>
    </row>
    <row r="12608" spans="11:11" x14ac:dyDescent="0.2">
      <c r="K12608"/>
    </row>
    <row r="12609" spans="11:11" x14ac:dyDescent="0.2">
      <c r="K12609"/>
    </row>
    <row r="12610" spans="11:11" x14ac:dyDescent="0.2">
      <c r="K12610"/>
    </row>
    <row r="12611" spans="11:11" x14ac:dyDescent="0.2">
      <c r="K12611"/>
    </row>
    <row r="12612" spans="11:11" x14ac:dyDescent="0.2">
      <c r="K12612"/>
    </row>
    <row r="12613" spans="11:11" x14ac:dyDescent="0.2">
      <c r="K12613"/>
    </row>
    <row r="12614" spans="11:11" x14ac:dyDescent="0.2">
      <c r="K12614"/>
    </row>
    <row r="12615" spans="11:11" x14ac:dyDescent="0.2">
      <c r="K12615"/>
    </row>
    <row r="12616" spans="11:11" x14ac:dyDescent="0.2">
      <c r="K12616"/>
    </row>
    <row r="12617" spans="11:11" x14ac:dyDescent="0.2">
      <c r="K12617"/>
    </row>
    <row r="12618" spans="11:11" x14ac:dyDescent="0.2">
      <c r="K12618"/>
    </row>
    <row r="12619" spans="11:11" x14ac:dyDescent="0.2">
      <c r="K12619"/>
    </row>
    <row r="12620" spans="11:11" x14ac:dyDescent="0.2">
      <c r="K12620"/>
    </row>
    <row r="12621" spans="11:11" x14ac:dyDescent="0.2">
      <c r="K12621"/>
    </row>
    <row r="12622" spans="11:11" x14ac:dyDescent="0.2">
      <c r="K12622"/>
    </row>
    <row r="12623" spans="11:11" x14ac:dyDescent="0.2">
      <c r="K12623"/>
    </row>
    <row r="12624" spans="11:11" x14ac:dyDescent="0.2">
      <c r="K12624"/>
    </row>
    <row r="12625" spans="11:11" x14ac:dyDescent="0.2">
      <c r="K12625"/>
    </row>
    <row r="12626" spans="11:11" x14ac:dyDescent="0.2">
      <c r="K12626"/>
    </row>
    <row r="12627" spans="11:11" x14ac:dyDescent="0.2">
      <c r="K12627"/>
    </row>
    <row r="12628" spans="11:11" x14ac:dyDescent="0.2">
      <c r="K12628"/>
    </row>
    <row r="12629" spans="11:11" x14ac:dyDescent="0.2">
      <c r="K12629"/>
    </row>
    <row r="12630" spans="11:11" x14ac:dyDescent="0.2">
      <c r="K12630"/>
    </row>
    <row r="12631" spans="11:11" x14ac:dyDescent="0.2">
      <c r="K12631"/>
    </row>
    <row r="12632" spans="11:11" x14ac:dyDescent="0.2">
      <c r="K12632"/>
    </row>
    <row r="12633" spans="11:11" x14ac:dyDescent="0.2">
      <c r="K12633"/>
    </row>
    <row r="12634" spans="11:11" x14ac:dyDescent="0.2">
      <c r="K12634"/>
    </row>
    <row r="12635" spans="11:11" x14ac:dyDescent="0.2">
      <c r="K12635"/>
    </row>
    <row r="12636" spans="11:11" x14ac:dyDescent="0.2">
      <c r="K12636"/>
    </row>
    <row r="12637" spans="11:11" x14ac:dyDescent="0.2">
      <c r="K12637"/>
    </row>
    <row r="12638" spans="11:11" x14ac:dyDescent="0.2">
      <c r="K12638"/>
    </row>
    <row r="12639" spans="11:11" x14ac:dyDescent="0.2">
      <c r="K12639"/>
    </row>
    <row r="12640" spans="11:11" x14ac:dyDescent="0.2">
      <c r="K12640"/>
    </row>
    <row r="12641" spans="11:11" x14ac:dyDescent="0.2">
      <c r="K12641"/>
    </row>
    <row r="12642" spans="11:11" x14ac:dyDescent="0.2">
      <c r="K12642"/>
    </row>
    <row r="12643" spans="11:11" x14ac:dyDescent="0.2">
      <c r="K12643"/>
    </row>
    <row r="12644" spans="11:11" x14ac:dyDescent="0.2">
      <c r="K12644"/>
    </row>
    <row r="12645" spans="11:11" x14ac:dyDescent="0.2">
      <c r="K12645"/>
    </row>
    <row r="12646" spans="11:11" x14ac:dyDescent="0.2">
      <c r="K12646"/>
    </row>
    <row r="12647" spans="11:11" x14ac:dyDescent="0.2">
      <c r="K12647"/>
    </row>
    <row r="12648" spans="11:11" x14ac:dyDescent="0.2">
      <c r="K12648"/>
    </row>
    <row r="12649" spans="11:11" x14ac:dyDescent="0.2">
      <c r="K12649"/>
    </row>
    <row r="12650" spans="11:11" x14ac:dyDescent="0.2">
      <c r="K12650"/>
    </row>
    <row r="12651" spans="11:11" x14ac:dyDescent="0.2">
      <c r="K12651"/>
    </row>
    <row r="12652" spans="11:11" x14ac:dyDescent="0.2">
      <c r="K12652"/>
    </row>
    <row r="12653" spans="11:11" x14ac:dyDescent="0.2">
      <c r="K12653"/>
    </row>
    <row r="12654" spans="11:11" x14ac:dyDescent="0.2">
      <c r="K12654"/>
    </row>
    <row r="12655" spans="11:11" x14ac:dyDescent="0.2">
      <c r="K12655"/>
    </row>
    <row r="12656" spans="11:11" x14ac:dyDescent="0.2">
      <c r="K12656"/>
    </row>
    <row r="12657" spans="11:11" x14ac:dyDescent="0.2">
      <c r="K12657"/>
    </row>
    <row r="12658" spans="11:11" x14ac:dyDescent="0.2">
      <c r="K12658"/>
    </row>
    <row r="12659" spans="11:11" x14ac:dyDescent="0.2">
      <c r="K12659"/>
    </row>
    <row r="12660" spans="11:11" x14ac:dyDescent="0.2">
      <c r="K12660"/>
    </row>
    <row r="12661" spans="11:11" x14ac:dyDescent="0.2">
      <c r="K12661"/>
    </row>
    <row r="12662" spans="11:11" x14ac:dyDescent="0.2">
      <c r="K12662"/>
    </row>
    <row r="12663" spans="11:11" x14ac:dyDescent="0.2">
      <c r="K12663"/>
    </row>
    <row r="12664" spans="11:11" x14ac:dyDescent="0.2">
      <c r="K12664"/>
    </row>
    <row r="12665" spans="11:11" x14ac:dyDescent="0.2">
      <c r="K12665"/>
    </row>
    <row r="12666" spans="11:11" x14ac:dyDescent="0.2">
      <c r="K12666"/>
    </row>
    <row r="12667" spans="11:11" x14ac:dyDescent="0.2">
      <c r="K12667"/>
    </row>
    <row r="12668" spans="11:11" x14ac:dyDescent="0.2">
      <c r="K12668"/>
    </row>
    <row r="12669" spans="11:11" x14ac:dyDescent="0.2">
      <c r="K12669"/>
    </row>
    <row r="12670" spans="11:11" x14ac:dyDescent="0.2">
      <c r="K12670"/>
    </row>
    <row r="12671" spans="11:11" x14ac:dyDescent="0.2">
      <c r="K12671"/>
    </row>
    <row r="12672" spans="11:11" x14ac:dyDescent="0.2">
      <c r="K12672"/>
    </row>
    <row r="12673" spans="11:11" x14ac:dyDescent="0.2">
      <c r="K12673"/>
    </row>
    <row r="12674" spans="11:11" x14ac:dyDescent="0.2">
      <c r="K12674"/>
    </row>
    <row r="12675" spans="11:11" x14ac:dyDescent="0.2">
      <c r="K12675"/>
    </row>
    <row r="12676" spans="11:11" x14ac:dyDescent="0.2">
      <c r="K12676"/>
    </row>
    <row r="12677" spans="11:11" x14ac:dyDescent="0.2">
      <c r="K12677"/>
    </row>
    <row r="12678" spans="11:11" x14ac:dyDescent="0.2">
      <c r="K12678"/>
    </row>
    <row r="12679" spans="11:11" x14ac:dyDescent="0.2">
      <c r="K12679"/>
    </row>
    <row r="12680" spans="11:11" x14ac:dyDescent="0.2">
      <c r="K12680"/>
    </row>
    <row r="12681" spans="11:11" x14ac:dyDescent="0.2">
      <c r="K12681"/>
    </row>
    <row r="12682" spans="11:11" x14ac:dyDescent="0.2">
      <c r="K12682"/>
    </row>
    <row r="12683" spans="11:11" x14ac:dyDescent="0.2">
      <c r="K12683"/>
    </row>
    <row r="12684" spans="11:11" x14ac:dyDescent="0.2">
      <c r="K12684"/>
    </row>
    <row r="12685" spans="11:11" x14ac:dyDescent="0.2">
      <c r="K12685"/>
    </row>
    <row r="12686" spans="11:11" x14ac:dyDescent="0.2">
      <c r="K12686"/>
    </row>
    <row r="12687" spans="11:11" x14ac:dyDescent="0.2">
      <c r="K12687"/>
    </row>
    <row r="12688" spans="11:11" x14ac:dyDescent="0.2">
      <c r="K12688"/>
    </row>
    <row r="12689" spans="11:11" x14ac:dyDescent="0.2">
      <c r="K12689"/>
    </row>
    <row r="12690" spans="11:11" x14ac:dyDescent="0.2">
      <c r="K12690"/>
    </row>
    <row r="12691" spans="11:11" x14ac:dyDescent="0.2">
      <c r="K12691"/>
    </row>
    <row r="12692" spans="11:11" x14ac:dyDescent="0.2">
      <c r="K12692"/>
    </row>
    <row r="12693" spans="11:11" x14ac:dyDescent="0.2">
      <c r="K12693"/>
    </row>
    <row r="12694" spans="11:11" x14ac:dyDescent="0.2">
      <c r="K12694"/>
    </row>
    <row r="12695" spans="11:11" x14ac:dyDescent="0.2">
      <c r="K12695"/>
    </row>
    <row r="12696" spans="11:11" x14ac:dyDescent="0.2">
      <c r="K12696"/>
    </row>
    <row r="12697" spans="11:11" x14ac:dyDescent="0.2">
      <c r="K12697"/>
    </row>
    <row r="12698" spans="11:11" x14ac:dyDescent="0.2">
      <c r="K12698"/>
    </row>
    <row r="12699" spans="11:11" x14ac:dyDescent="0.2">
      <c r="K12699"/>
    </row>
    <row r="12700" spans="11:11" x14ac:dyDescent="0.2">
      <c r="K12700"/>
    </row>
    <row r="12701" spans="11:11" x14ac:dyDescent="0.2">
      <c r="K12701"/>
    </row>
    <row r="12702" spans="11:11" x14ac:dyDescent="0.2">
      <c r="K12702"/>
    </row>
    <row r="12703" spans="11:11" x14ac:dyDescent="0.2">
      <c r="K12703"/>
    </row>
    <row r="12704" spans="11:11" x14ac:dyDescent="0.2">
      <c r="K12704"/>
    </row>
    <row r="12705" spans="11:11" x14ac:dyDescent="0.2">
      <c r="K12705"/>
    </row>
    <row r="12706" spans="11:11" x14ac:dyDescent="0.2">
      <c r="K12706"/>
    </row>
    <row r="12707" spans="11:11" x14ac:dyDescent="0.2">
      <c r="K12707"/>
    </row>
    <row r="12708" spans="11:11" x14ac:dyDescent="0.2">
      <c r="K12708"/>
    </row>
    <row r="12709" spans="11:11" x14ac:dyDescent="0.2">
      <c r="K12709"/>
    </row>
    <row r="12710" spans="11:11" x14ac:dyDescent="0.2">
      <c r="K12710"/>
    </row>
    <row r="12711" spans="11:11" x14ac:dyDescent="0.2">
      <c r="K12711"/>
    </row>
    <row r="12712" spans="11:11" x14ac:dyDescent="0.2">
      <c r="K12712"/>
    </row>
    <row r="12713" spans="11:11" x14ac:dyDescent="0.2">
      <c r="K12713"/>
    </row>
    <row r="12714" spans="11:11" x14ac:dyDescent="0.2">
      <c r="K12714"/>
    </row>
    <row r="12715" spans="11:11" x14ac:dyDescent="0.2">
      <c r="K12715"/>
    </row>
    <row r="12716" spans="11:11" x14ac:dyDescent="0.2">
      <c r="K12716"/>
    </row>
    <row r="12717" spans="11:11" x14ac:dyDescent="0.2">
      <c r="K12717"/>
    </row>
    <row r="12718" spans="11:11" x14ac:dyDescent="0.2">
      <c r="K12718"/>
    </row>
    <row r="12719" spans="11:11" x14ac:dyDescent="0.2">
      <c r="K12719"/>
    </row>
    <row r="12720" spans="11:11" x14ac:dyDescent="0.2">
      <c r="K12720"/>
    </row>
    <row r="12721" spans="11:11" x14ac:dyDescent="0.2">
      <c r="K12721"/>
    </row>
    <row r="12722" spans="11:11" x14ac:dyDescent="0.2">
      <c r="K12722"/>
    </row>
    <row r="12723" spans="11:11" x14ac:dyDescent="0.2">
      <c r="K12723"/>
    </row>
    <row r="12724" spans="11:11" x14ac:dyDescent="0.2">
      <c r="K12724"/>
    </row>
    <row r="12725" spans="11:11" x14ac:dyDescent="0.2">
      <c r="K12725"/>
    </row>
    <row r="12726" spans="11:11" x14ac:dyDescent="0.2">
      <c r="K12726"/>
    </row>
    <row r="12727" spans="11:11" x14ac:dyDescent="0.2">
      <c r="K12727"/>
    </row>
    <row r="12728" spans="11:11" x14ac:dyDescent="0.2">
      <c r="K12728"/>
    </row>
    <row r="12729" spans="11:11" x14ac:dyDescent="0.2">
      <c r="K12729"/>
    </row>
    <row r="12730" spans="11:11" x14ac:dyDescent="0.2">
      <c r="K12730"/>
    </row>
    <row r="12731" spans="11:11" x14ac:dyDescent="0.2">
      <c r="K12731"/>
    </row>
    <row r="12732" spans="11:11" x14ac:dyDescent="0.2">
      <c r="K12732"/>
    </row>
    <row r="12733" spans="11:11" x14ac:dyDescent="0.2">
      <c r="K12733"/>
    </row>
    <row r="12734" spans="11:11" x14ac:dyDescent="0.2">
      <c r="K12734"/>
    </row>
    <row r="12735" spans="11:11" x14ac:dyDescent="0.2">
      <c r="K12735"/>
    </row>
    <row r="12736" spans="11:11" x14ac:dyDescent="0.2">
      <c r="K12736"/>
    </row>
    <row r="12737" spans="11:11" x14ac:dyDescent="0.2">
      <c r="K12737"/>
    </row>
    <row r="12738" spans="11:11" x14ac:dyDescent="0.2">
      <c r="K12738"/>
    </row>
    <row r="12739" spans="11:11" x14ac:dyDescent="0.2">
      <c r="K12739"/>
    </row>
    <row r="12740" spans="11:11" x14ac:dyDescent="0.2">
      <c r="K12740"/>
    </row>
    <row r="12741" spans="11:11" x14ac:dyDescent="0.2">
      <c r="K12741"/>
    </row>
    <row r="12742" spans="11:11" x14ac:dyDescent="0.2">
      <c r="K12742"/>
    </row>
    <row r="12743" spans="11:11" x14ac:dyDescent="0.2">
      <c r="K12743"/>
    </row>
    <row r="12744" spans="11:11" x14ac:dyDescent="0.2">
      <c r="K12744"/>
    </row>
    <row r="12745" spans="11:11" x14ac:dyDescent="0.2">
      <c r="K12745"/>
    </row>
    <row r="12746" spans="11:11" x14ac:dyDescent="0.2">
      <c r="K12746"/>
    </row>
    <row r="12747" spans="11:11" x14ac:dyDescent="0.2">
      <c r="K12747"/>
    </row>
    <row r="12748" spans="11:11" x14ac:dyDescent="0.2">
      <c r="K12748"/>
    </row>
    <row r="12749" spans="11:11" x14ac:dyDescent="0.2">
      <c r="K12749"/>
    </row>
    <row r="12750" spans="11:11" x14ac:dyDescent="0.2">
      <c r="K12750"/>
    </row>
    <row r="12751" spans="11:11" x14ac:dyDescent="0.2">
      <c r="K12751"/>
    </row>
    <row r="12752" spans="11:11" x14ac:dyDescent="0.2">
      <c r="K12752"/>
    </row>
    <row r="12753" spans="11:11" x14ac:dyDescent="0.2">
      <c r="K12753"/>
    </row>
    <row r="12754" spans="11:11" x14ac:dyDescent="0.2">
      <c r="K12754"/>
    </row>
    <row r="12755" spans="11:11" x14ac:dyDescent="0.2">
      <c r="K12755"/>
    </row>
    <row r="12756" spans="11:11" x14ac:dyDescent="0.2">
      <c r="K12756"/>
    </row>
    <row r="12757" spans="11:11" x14ac:dyDescent="0.2">
      <c r="K12757"/>
    </row>
    <row r="12758" spans="11:11" x14ac:dyDescent="0.2">
      <c r="K12758"/>
    </row>
    <row r="12759" spans="11:11" x14ac:dyDescent="0.2">
      <c r="K12759"/>
    </row>
    <row r="12760" spans="11:11" x14ac:dyDescent="0.2">
      <c r="K12760"/>
    </row>
    <row r="12761" spans="11:11" x14ac:dyDescent="0.2">
      <c r="K12761"/>
    </row>
    <row r="12762" spans="11:11" x14ac:dyDescent="0.2">
      <c r="K12762"/>
    </row>
    <row r="12763" spans="11:11" x14ac:dyDescent="0.2">
      <c r="K12763"/>
    </row>
    <row r="12764" spans="11:11" x14ac:dyDescent="0.2">
      <c r="K12764"/>
    </row>
    <row r="12765" spans="11:11" x14ac:dyDescent="0.2">
      <c r="K12765"/>
    </row>
    <row r="12766" spans="11:11" x14ac:dyDescent="0.2">
      <c r="K12766"/>
    </row>
    <row r="12767" spans="11:11" x14ac:dyDescent="0.2">
      <c r="K12767"/>
    </row>
    <row r="12768" spans="11:11" x14ac:dyDescent="0.2">
      <c r="K12768"/>
    </row>
    <row r="12769" spans="11:11" x14ac:dyDescent="0.2">
      <c r="K12769"/>
    </row>
    <row r="12770" spans="11:11" x14ac:dyDescent="0.2">
      <c r="K12770"/>
    </row>
    <row r="12771" spans="11:11" x14ac:dyDescent="0.2">
      <c r="K12771"/>
    </row>
    <row r="12772" spans="11:11" x14ac:dyDescent="0.2">
      <c r="K12772"/>
    </row>
    <row r="12773" spans="11:11" x14ac:dyDescent="0.2">
      <c r="K12773"/>
    </row>
    <row r="12774" spans="11:11" x14ac:dyDescent="0.2">
      <c r="K12774"/>
    </row>
    <row r="12775" spans="11:11" x14ac:dyDescent="0.2">
      <c r="K12775"/>
    </row>
    <row r="12776" spans="11:11" x14ac:dyDescent="0.2">
      <c r="K12776"/>
    </row>
    <row r="12777" spans="11:11" x14ac:dyDescent="0.2">
      <c r="K12777"/>
    </row>
    <row r="12778" spans="11:11" x14ac:dyDescent="0.2">
      <c r="K12778"/>
    </row>
    <row r="12779" spans="11:11" x14ac:dyDescent="0.2">
      <c r="K12779"/>
    </row>
    <row r="12780" spans="11:11" x14ac:dyDescent="0.2">
      <c r="K12780"/>
    </row>
    <row r="12781" spans="11:11" x14ac:dyDescent="0.2">
      <c r="K12781"/>
    </row>
    <row r="12782" spans="11:11" x14ac:dyDescent="0.2">
      <c r="K12782"/>
    </row>
    <row r="12783" spans="11:11" x14ac:dyDescent="0.2">
      <c r="K12783"/>
    </row>
    <row r="12784" spans="11:11" x14ac:dyDescent="0.2">
      <c r="K12784"/>
    </row>
    <row r="12785" spans="11:11" x14ac:dyDescent="0.2">
      <c r="K12785"/>
    </row>
    <row r="12786" spans="11:11" x14ac:dyDescent="0.2">
      <c r="K12786"/>
    </row>
    <row r="12787" spans="11:11" x14ac:dyDescent="0.2">
      <c r="K12787"/>
    </row>
    <row r="12788" spans="11:11" x14ac:dyDescent="0.2">
      <c r="K12788"/>
    </row>
    <row r="12789" spans="11:11" x14ac:dyDescent="0.2">
      <c r="K12789"/>
    </row>
    <row r="12790" spans="11:11" x14ac:dyDescent="0.2">
      <c r="K12790"/>
    </row>
    <row r="12791" spans="11:11" x14ac:dyDescent="0.2">
      <c r="K12791"/>
    </row>
    <row r="12792" spans="11:11" x14ac:dyDescent="0.2">
      <c r="K12792"/>
    </row>
    <row r="12793" spans="11:11" x14ac:dyDescent="0.2">
      <c r="K12793"/>
    </row>
    <row r="12794" spans="11:11" x14ac:dyDescent="0.2">
      <c r="K12794"/>
    </row>
    <row r="12795" spans="11:11" x14ac:dyDescent="0.2">
      <c r="K12795"/>
    </row>
    <row r="12796" spans="11:11" x14ac:dyDescent="0.2">
      <c r="K12796"/>
    </row>
    <row r="12797" spans="11:11" x14ac:dyDescent="0.2">
      <c r="K12797"/>
    </row>
    <row r="12798" spans="11:11" x14ac:dyDescent="0.2">
      <c r="K12798"/>
    </row>
    <row r="12799" spans="11:11" x14ac:dyDescent="0.2">
      <c r="K12799"/>
    </row>
    <row r="12800" spans="11:11" x14ac:dyDescent="0.2">
      <c r="K12800"/>
    </row>
    <row r="12801" spans="11:11" x14ac:dyDescent="0.2">
      <c r="K12801"/>
    </row>
    <row r="12802" spans="11:11" x14ac:dyDescent="0.2">
      <c r="K12802"/>
    </row>
    <row r="12803" spans="11:11" x14ac:dyDescent="0.2">
      <c r="K12803"/>
    </row>
    <row r="12804" spans="11:11" x14ac:dyDescent="0.2">
      <c r="K12804"/>
    </row>
    <row r="12805" spans="11:11" x14ac:dyDescent="0.2">
      <c r="K12805"/>
    </row>
    <row r="12806" spans="11:11" x14ac:dyDescent="0.2">
      <c r="K12806"/>
    </row>
    <row r="12807" spans="11:11" x14ac:dyDescent="0.2">
      <c r="K12807"/>
    </row>
    <row r="12808" spans="11:11" x14ac:dyDescent="0.2">
      <c r="K12808"/>
    </row>
    <row r="12809" spans="11:11" x14ac:dyDescent="0.2">
      <c r="K12809"/>
    </row>
    <row r="12810" spans="11:11" x14ac:dyDescent="0.2">
      <c r="K12810"/>
    </row>
    <row r="12811" spans="11:11" x14ac:dyDescent="0.2">
      <c r="K12811"/>
    </row>
    <row r="12812" spans="11:11" x14ac:dyDescent="0.2">
      <c r="K12812"/>
    </row>
    <row r="12813" spans="11:11" x14ac:dyDescent="0.2">
      <c r="K12813"/>
    </row>
    <row r="12814" spans="11:11" x14ac:dyDescent="0.2">
      <c r="K12814"/>
    </row>
    <row r="12815" spans="11:11" x14ac:dyDescent="0.2">
      <c r="K12815"/>
    </row>
    <row r="12816" spans="11:11" x14ac:dyDescent="0.2">
      <c r="K12816"/>
    </row>
    <row r="12817" spans="11:11" x14ac:dyDescent="0.2">
      <c r="K12817"/>
    </row>
    <row r="12818" spans="11:11" x14ac:dyDescent="0.2">
      <c r="K12818"/>
    </row>
    <row r="12819" spans="11:11" x14ac:dyDescent="0.2">
      <c r="K12819"/>
    </row>
    <row r="12820" spans="11:11" x14ac:dyDescent="0.2">
      <c r="K12820"/>
    </row>
    <row r="12821" spans="11:11" x14ac:dyDescent="0.2">
      <c r="K12821"/>
    </row>
    <row r="12822" spans="11:11" x14ac:dyDescent="0.2">
      <c r="K12822"/>
    </row>
    <row r="12823" spans="11:11" x14ac:dyDescent="0.2">
      <c r="K12823"/>
    </row>
    <row r="12824" spans="11:11" x14ac:dyDescent="0.2">
      <c r="K12824"/>
    </row>
    <row r="12825" spans="11:11" x14ac:dyDescent="0.2">
      <c r="K12825"/>
    </row>
    <row r="12826" spans="11:11" x14ac:dyDescent="0.2">
      <c r="K12826"/>
    </row>
    <row r="12827" spans="11:11" x14ac:dyDescent="0.2">
      <c r="K12827"/>
    </row>
    <row r="12828" spans="11:11" x14ac:dyDescent="0.2">
      <c r="K12828"/>
    </row>
    <row r="12829" spans="11:11" x14ac:dyDescent="0.2">
      <c r="K12829"/>
    </row>
    <row r="12830" spans="11:11" x14ac:dyDescent="0.2">
      <c r="K12830"/>
    </row>
    <row r="12831" spans="11:11" x14ac:dyDescent="0.2">
      <c r="K12831"/>
    </row>
    <row r="12832" spans="11:11" x14ac:dyDescent="0.2">
      <c r="K12832"/>
    </row>
    <row r="12833" spans="11:11" x14ac:dyDescent="0.2">
      <c r="K12833"/>
    </row>
    <row r="12834" spans="11:11" x14ac:dyDescent="0.2">
      <c r="K12834"/>
    </row>
    <row r="12835" spans="11:11" x14ac:dyDescent="0.2">
      <c r="K12835"/>
    </row>
    <row r="12836" spans="11:11" x14ac:dyDescent="0.2">
      <c r="K12836"/>
    </row>
    <row r="12837" spans="11:11" x14ac:dyDescent="0.2">
      <c r="K12837"/>
    </row>
    <row r="12838" spans="11:11" x14ac:dyDescent="0.2">
      <c r="K12838"/>
    </row>
    <row r="12839" spans="11:11" x14ac:dyDescent="0.2">
      <c r="K12839"/>
    </row>
    <row r="12840" spans="11:11" x14ac:dyDescent="0.2">
      <c r="K12840"/>
    </row>
    <row r="12841" spans="11:11" x14ac:dyDescent="0.2">
      <c r="K12841"/>
    </row>
    <row r="12842" spans="11:11" x14ac:dyDescent="0.2">
      <c r="K12842"/>
    </row>
    <row r="12843" spans="11:11" x14ac:dyDescent="0.2">
      <c r="K12843"/>
    </row>
    <row r="12844" spans="11:11" x14ac:dyDescent="0.2">
      <c r="K12844"/>
    </row>
    <row r="12845" spans="11:11" x14ac:dyDescent="0.2">
      <c r="K12845"/>
    </row>
    <row r="12846" spans="11:11" x14ac:dyDescent="0.2">
      <c r="K12846"/>
    </row>
    <row r="12847" spans="11:11" x14ac:dyDescent="0.2">
      <c r="K12847"/>
    </row>
    <row r="12848" spans="11:11" x14ac:dyDescent="0.2">
      <c r="K12848"/>
    </row>
    <row r="12849" spans="11:11" x14ac:dyDescent="0.2">
      <c r="K12849"/>
    </row>
    <row r="12850" spans="11:11" x14ac:dyDescent="0.2">
      <c r="K12850"/>
    </row>
    <row r="12851" spans="11:11" x14ac:dyDescent="0.2">
      <c r="K12851"/>
    </row>
    <row r="12852" spans="11:11" x14ac:dyDescent="0.2">
      <c r="K12852"/>
    </row>
    <row r="12853" spans="11:11" x14ac:dyDescent="0.2">
      <c r="K12853"/>
    </row>
    <row r="12854" spans="11:11" x14ac:dyDescent="0.2">
      <c r="K12854"/>
    </row>
    <row r="12855" spans="11:11" x14ac:dyDescent="0.2">
      <c r="K12855"/>
    </row>
    <row r="12856" spans="11:11" x14ac:dyDescent="0.2">
      <c r="K12856"/>
    </row>
    <row r="12857" spans="11:11" x14ac:dyDescent="0.2">
      <c r="K12857"/>
    </row>
    <row r="12858" spans="11:11" x14ac:dyDescent="0.2">
      <c r="K12858"/>
    </row>
    <row r="12859" spans="11:11" x14ac:dyDescent="0.2">
      <c r="K12859"/>
    </row>
    <row r="12860" spans="11:11" x14ac:dyDescent="0.2">
      <c r="K12860"/>
    </row>
    <row r="12861" spans="11:11" x14ac:dyDescent="0.2">
      <c r="K12861"/>
    </row>
    <row r="12862" spans="11:11" x14ac:dyDescent="0.2">
      <c r="K12862"/>
    </row>
    <row r="12863" spans="11:11" x14ac:dyDescent="0.2">
      <c r="K12863"/>
    </row>
    <row r="12864" spans="11:11" x14ac:dyDescent="0.2">
      <c r="K12864"/>
    </row>
    <row r="12865" spans="11:11" x14ac:dyDescent="0.2">
      <c r="K12865"/>
    </row>
    <row r="12866" spans="11:11" x14ac:dyDescent="0.2">
      <c r="K12866"/>
    </row>
    <row r="12867" spans="11:11" x14ac:dyDescent="0.2">
      <c r="K12867"/>
    </row>
    <row r="12868" spans="11:11" x14ac:dyDescent="0.2">
      <c r="K12868"/>
    </row>
    <row r="12869" spans="11:11" x14ac:dyDescent="0.2">
      <c r="K12869"/>
    </row>
    <row r="12870" spans="11:11" x14ac:dyDescent="0.2">
      <c r="K12870"/>
    </row>
    <row r="12871" spans="11:11" x14ac:dyDescent="0.2">
      <c r="K12871"/>
    </row>
    <row r="12872" spans="11:11" x14ac:dyDescent="0.2">
      <c r="K12872"/>
    </row>
    <row r="12873" spans="11:11" x14ac:dyDescent="0.2">
      <c r="K12873"/>
    </row>
    <row r="12874" spans="11:11" x14ac:dyDescent="0.2">
      <c r="K12874"/>
    </row>
    <row r="12875" spans="11:11" x14ac:dyDescent="0.2">
      <c r="K12875"/>
    </row>
    <row r="12876" spans="11:11" x14ac:dyDescent="0.2">
      <c r="K12876"/>
    </row>
    <row r="12877" spans="11:11" x14ac:dyDescent="0.2">
      <c r="K12877"/>
    </row>
    <row r="12878" spans="11:11" x14ac:dyDescent="0.2">
      <c r="K12878"/>
    </row>
    <row r="12879" spans="11:11" x14ac:dyDescent="0.2">
      <c r="K12879"/>
    </row>
    <row r="12880" spans="11:11" x14ac:dyDescent="0.2">
      <c r="K12880"/>
    </row>
    <row r="12881" spans="11:11" x14ac:dyDescent="0.2">
      <c r="K12881"/>
    </row>
    <row r="12882" spans="11:11" x14ac:dyDescent="0.2">
      <c r="K12882"/>
    </row>
    <row r="12883" spans="11:11" x14ac:dyDescent="0.2">
      <c r="K12883"/>
    </row>
    <row r="12884" spans="11:11" x14ac:dyDescent="0.2">
      <c r="K12884"/>
    </row>
    <row r="12885" spans="11:11" x14ac:dyDescent="0.2">
      <c r="K12885"/>
    </row>
    <row r="12886" spans="11:11" x14ac:dyDescent="0.2">
      <c r="K12886"/>
    </row>
    <row r="12887" spans="11:11" x14ac:dyDescent="0.2">
      <c r="K12887"/>
    </row>
    <row r="12888" spans="11:11" x14ac:dyDescent="0.2">
      <c r="K12888"/>
    </row>
    <row r="12889" spans="11:11" x14ac:dyDescent="0.2">
      <c r="K12889"/>
    </row>
    <row r="12890" spans="11:11" x14ac:dyDescent="0.2">
      <c r="K12890"/>
    </row>
    <row r="12891" spans="11:11" x14ac:dyDescent="0.2">
      <c r="K12891"/>
    </row>
    <row r="12892" spans="11:11" x14ac:dyDescent="0.2">
      <c r="K12892"/>
    </row>
    <row r="12893" spans="11:11" x14ac:dyDescent="0.2">
      <c r="K12893"/>
    </row>
    <row r="12894" spans="11:11" x14ac:dyDescent="0.2">
      <c r="K12894"/>
    </row>
    <row r="12895" spans="11:11" x14ac:dyDescent="0.2">
      <c r="K12895"/>
    </row>
    <row r="12896" spans="11:11" x14ac:dyDescent="0.2">
      <c r="K12896"/>
    </row>
    <row r="12897" spans="11:11" x14ac:dyDescent="0.2">
      <c r="K12897"/>
    </row>
    <row r="12898" spans="11:11" x14ac:dyDescent="0.2">
      <c r="K12898"/>
    </row>
    <row r="12899" spans="11:11" x14ac:dyDescent="0.2">
      <c r="K12899"/>
    </row>
    <row r="12900" spans="11:11" x14ac:dyDescent="0.2">
      <c r="K12900"/>
    </row>
    <row r="12901" spans="11:11" x14ac:dyDescent="0.2">
      <c r="K12901"/>
    </row>
    <row r="12902" spans="11:11" x14ac:dyDescent="0.2">
      <c r="K12902"/>
    </row>
    <row r="12903" spans="11:11" x14ac:dyDescent="0.2">
      <c r="K12903"/>
    </row>
    <row r="12904" spans="11:11" x14ac:dyDescent="0.2">
      <c r="K12904"/>
    </row>
    <row r="12905" spans="11:11" x14ac:dyDescent="0.2">
      <c r="K12905"/>
    </row>
    <row r="12906" spans="11:11" x14ac:dyDescent="0.2">
      <c r="K12906"/>
    </row>
    <row r="12907" spans="11:11" x14ac:dyDescent="0.2">
      <c r="K12907"/>
    </row>
    <row r="12908" spans="11:11" x14ac:dyDescent="0.2">
      <c r="K12908"/>
    </row>
    <row r="12909" spans="11:11" x14ac:dyDescent="0.2">
      <c r="K12909"/>
    </row>
    <row r="12910" spans="11:11" x14ac:dyDescent="0.2">
      <c r="K12910"/>
    </row>
    <row r="12911" spans="11:11" x14ac:dyDescent="0.2">
      <c r="K12911"/>
    </row>
    <row r="12912" spans="11:11" x14ac:dyDescent="0.2">
      <c r="K12912"/>
    </row>
    <row r="12913" spans="11:11" x14ac:dyDescent="0.2">
      <c r="K12913"/>
    </row>
    <row r="12914" spans="11:11" x14ac:dyDescent="0.2">
      <c r="K12914"/>
    </row>
    <row r="12915" spans="11:11" x14ac:dyDescent="0.2">
      <c r="K12915"/>
    </row>
    <row r="12916" spans="11:11" x14ac:dyDescent="0.2">
      <c r="K12916"/>
    </row>
    <row r="12917" spans="11:11" x14ac:dyDescent="0.2">
      <c r="K12917"/>
    </row>
    <row r="12918" spans="11:11" x14ac:dyDescent="0.2">
      <c r="K12918"/>
    </row>
    <row r="12919" spans="11:11" x14ac:dyDescent="0.2">
      <c r="K12919"/>
    </row>
    <row r="12920" spans="11:11" x14ac:dyDescent="0.2">
      <c r="K12920"/>
    </row>
    <row r="12921" spans="11:11" x14ac:dyDescent="0.2">
      <c r="K12921"/>
    </row>
    <row r="12922" spans="11:11" x14ac:dyDescent="0.2">
      <c r="K12922"/>
    </row>
    <row r="12923" spans="11:11" x14ac:dyDescent="0.2">
      <c r="K12923"/>
    </row>
    <row r="12924" spans="11:11" x14ac:dyDescent="0.2">
      <c r="K12924"/>
    </row>
    <row r="12925" spans="11:11" x14ac:dyDescent="0.2">
      <c r="K12925"/>
    </row>
    <row r="12926" spans="11:11" x14ac:dyDescent="0.2">
      <c r="K12926"/>
    </row>
    <row r="12927" spans="11:11" x14ac:dyDescent="0.2">
      <c r="K12927"/>
    </row>
    <row r="12928" spans="11:11" x14ac:dyDescent="0.2">
      <c r="K12928"/>
    </row>
    <row r="12929" spans="11:11" x14ac:dyDescent="0.2">
      <c r="K12929"/>
    </row>
    <row r="12930" spans="11:11" x14ac:dyDescent="0.2">
      <c r="K12930"/>
    </row>
    <row r="12931" spans="11:11" x14ac:dyDescent="0.2">
      <c r="K12931"/>
    </row>
    <row r="12932" spans="11:11" x14ac:dyDescent="0.2">
      <c r="K12932"/>
    </row>
    <row r="12933" spans="11:11" x14ac:dyDescent="0.2">
      <c r="K12933"/>
    </row>
    <row r="12934" spans="11:11" x14ac:dyDescent="0.2">
      <c r="K12934"/>
    </row>
    <row r="12935" spans="11:11" x14ac:dyDescent="0.2">
      <c r="K12935"/>
    </row>
    <row r="12936" spans="11:11" x14ac:dyDescent="0.2">
      <c r="K12936"/>
    </row>
    <row r="12937" spans="11:11" x14ac:dyDescent="0.2">
      <c r="K12937"/>
    </row>
    <row r="12938" spans="11:11" x14ac:dyDescent="0.2">
      <c r="K12938"/>
    </row>
    <row r="12939" spans="11:11" x14ac:dyDescent="0.2">
      <c r="K12939"/>
    </row>
    <row r="12940" spans="11:11" x14ac:dyDescent="0.2">
      <c r="K12940"/>
    </row>
    <row r="12941" spans="11:11" x14ac:dyDescent="0.2">
      <c r="K12941"/>
    </row>
    <row r="12942" spans="11:11" x14ac:dyDescent="0.2">
      <c r="K12942"/>
    </row>
    <row r="12943" spans="11:11" x14ac:dyDescent="0.2">
      <c r="K12943"/>
    </row>
    <row r="12944" spans="11:11" x14ac:dyDescent="0.2">
      <c r="K12944"/>
    </row>
    <row r="12945" spans="11:11" x14ac:dyDescent="0.2">
      <c r="K12945"/>
    </row>
    <row r="12946" spans="11:11" x14ac:dyDescent="0.2">
      <c r="K12946"/>
    </row>
    <row r="12947" spans="11:11" x14ac:dyDescent="0.2">
      <c r="K12947"/>
    </row>
    <row r="12948" spans="11:11" x14ac:dyDescent="0.2">
      <c r="K12948"/>
    </row>
    <row r="12949" spans="11:11" x14ac:dyDescent="0.2">
      <c r="K12949"/>
    </row>
    <row r="12950" spans="11:11" x14ac:dyDescent="0.2">
      <c r="K12950"/>
    </row>
    <row r="12951" spans="11:11" x14ac:dyDescent="0.2">
      <c r="K12951"/>
    </row>
    <row r="12952" spans="11:11" x14ac:dyDescent="0.2">
      <c r="K12952"/>
    </row>
    <row r="12953" spans="11:11" x14ac:dyDescent="0.2">
      <c r="K12953"/>
    </row>
    <row r="12954" spans="11:11" x14ac:dyDescent="0.2">
      <c r="K12954"/>
    </row>
    <row r="12955" spans="11:11" x14ac:dyDescent="0.2">
      <c r="K12955"/>
    </row>
    <row r="12956" spans="11:11" x14ac:dyDescent="0.2">
      <c r="K12956"/>
    </row>
    <row r="12957" spans="11:11" x14ac:dyDescent="0.2">
      <c r="K12957"/>
    </row>
    <row r="12958" spans="11:11" x14ac:dyDescent="0.2">
      <c r="K12958"/>
    </row>
    <row r="12959" spans="11:11" x14ac:dyDescent="0.2">
      <c r="K12959"/>
    </row>
    <row r="12960" spans="11:11" x14ac:dyDescent="0.2">
      <c r="K12960"/>
    </row>
    <row r="12961" spans="11:11" x14ac:dyDescent="0.2">
      <c r="K12961"/>
    </row>
    <row r="12962" spans="11:11" x14ac:dyDescent="0.2">
      <c r="K12962"/>
    </row>
    <row r="12963" spans="11:11" x14ac:dyDescent="0.2">
      <c r="K12963"/>
    </row>
    <row r="12964" spans="11:11" x14ac:dyDescent="0.2">
      <c r="K12964"/>
    </row>
    <row r="12965" spans="11:11" x14ac:dyDescent="0.2">
      <c r="K12965"/>
    </row>
    <row r="12966" spans="11:11" x14ac:dyDescent="0.2">
      <c r="K12966"/>
    </row>
    <row r="12967" spans="11:11" x14ac:dyDescent="0.2">
      <c r="K12967"/>
    </row>
    <row r="12968" spans="11:11" x14ac:dyDescent="0.2">
      <c r="K12968"/>
    </row>
    <row r="12969" spans="11:11" x14ac:dyDescent="0.2">
      <c r="K12969"/>
    </row>
    <row r="12970" spans="11:11" x14ac:dyDescent="0.2">
      <c r="K12970"/>
    </row>
    <row r="12971" spans="11:11" x14ac:dyDescent="0.2">
      <c r="K12971"/>
    </row>
    <row r="12972" spans="11:11" x14ac:dyDescent="0.2">
      <c r="K12972"/>
    </row>
    <row r="12973" spans="11:11" x14ac:dyDescent="0.2">
      <c r="K12973"/>
    </row>
    <row r="12974" spans="11:11" x14ac:dyDescent="0.2">
      <c r="K12974"/>
    </row>
    <row r="12975" spans="11:11" x14ac:dyDescent="0.2">
      <c r="K12975"/>
    </row>
    <row r="12976" spans="11:11" x14ac:dyDescent="0.2">
      <c r="K12976"/>
    </row>
    <row r="12977" spans="11:11" x14ac:dyDescent="0.2">
      <c r="K12977"/>
    </row>
    <row r="12978" spans="11:11" x14ac:dyDescent="0.2">
      <c r="K12978"/>
    </row>
    <row r="12979" spans="11:11" x14ac:dyDescent="0.2">
      <c r="K12979"/>
    </row>
    <row r="12980" spans="11:11" x14ac:dyDescent="0.2">
      <c r="K12980"/>
    </row>
    <row r="12981" spans="11:11" x14ac:dyDescent="0.2">
      <c r="K12981"/>
    </row>
    <row r="12982" spans="11:11" x14ac:dyDescent="0.2">
      <c r="K12982"/>
    </row>
    <row r="12983" spans="11:11" x14ac:dyDescent="0.2">
      <c r="K12983"/>
    </row>
    <row r="12984" spans="11:11" x14ac:dyDescent="0.2">
      <c r="K12984"/>
    </row>
    <row r="12985" spans="11:11" x14ac:dyDescent="0.2">
      <c r="K12985"/>
    </row>
    <row r="12986" spans="11:11" x14ac:dyDescent="0.2">
      <c r="K12986"/>
    </row>
    <row r="12987" spans="11:11" x14ac:dyDescent="0.2">
      <c r="K12987"/>
    </row>
    <row r="12988" spans="11:11" x14ac:dyDescent="0.2">
      <c r="K12988"/>
    </row>
    <row r="12989" spans="11:11" x14ac:dyDescent="0.2">
      <c r="K12989"/>
    </row>
    <row r="12990" spans="11:11" x14ac:dyDescent="0.2">
      <c r="K12990"/>
    </row>
    <row r="12991" spans="11:11" x14ac:dyDescent="0.2">
      <c r="K12991"/>
    </row>
    <row r="12992" spans="11:11" x14ac:dyDescent="0.2">
      <c r="K12992"/>
    </row>
    <row r="12993" spans="11:11" x14ac:dyDescent="0.2">
      <c r="K12993"/>
    </row>
    <row r="12994" spans="11:11" x14ac:dyDescent="0.2">
      <c r="K12994"/>
    </row>
    <row r="12995" spans="11:11" x14ac:dyDescent="0.2">
      <c r="K12995"/>
    </row>
    <row r="12996" spans="11:11" x14ac:dyDescent="0.2">
      <c r="K12996"/>
    </row>
    <row r="12997" spans="11:11" x14ac:dyDescent="0.2">
      <c r="K12997"/>
    </row>
    <row r="12998" spans="11:11" x14ac:dyDescent="0.2">
      <c r="K12998"/>
    </row>
    <row r="12999" spans="11:11" x14ac:dyDescent="0.2">
      <c r="K12999"/>
    </row>
    <row r="13000" spans="11:11" x14ac:dyDescent="0.2">
      <c r="K13000"/>
    </row>
    <row r="13001" spans="11:11" x14ac:dyDescent="0.2">
      <c r="K13001"/>
    </row>
    <row r="13002" spans="11:11" x14ac:dyDescent="0.2">
      <c r="K13002"/>
    </row>
    <row r="13003" spans="11:11" x14ac:dyDescent="0.2">
      <c r="K13003"/>
    </row>
    <row r="13004" spans="11:11" x14ac:dyDescent="0.2">
      <c r="K13004"/>
    </row>
    <row r="13005" spans="11:11" x14ac:dyDescent="0.2">
      <c r="K13005"/>
    </row>
    <row r="13006" spans="11:11" x14ac:dyDescent="0.2">
      <c r="K13006"/>
    </row>
    <row r="13007" spans="11:11" x14ac:dyDescent="0.2">
      <c r="K13007"/>
    </row>
    <row r="13008" spans="11:11" x14ac:dyDescent="0.2">
      <c r="K13008"/>
    </row>
    <row r="13009" spans="11:11" x14ac:dyDescent="0.2">
      <c r="K13009"/>
    </row>
    <row r="13010" spans="11:11" x14ac:dyDescent="0.2">
      <c r="K13010"/>
    </row>
    <row r="13011" spans="11:11" x14ac:dyDescent="0.2">
      <c r="K13011"/>
    </row>
    <row r="13012" spans="11:11" x14ac:dyDescent="0.2">
      <c r="K13012"/>
    </row>
    <row r="13013" spans="11:11" x14ac:dyDescent="0.2">
      <c r="K13013"/>
    </row>
    <row r="13014" spans="11:11" x14ac:dyDescent="0.2">
      <c r="K13014"/>
    </row>
    <row r="13015" spans="11:11" x14ac:dyDescent="0.2">
      <c r="K13015"/>
    </row>
    <row r="13016" spans="11:11" x14ac:dyDescent="0.2">
      <c r="K13016"/>
    </row>
    <row r="13017" spans="11:11" x14ac:dyDescent="0.2">
      <c r="K13017"/>
    </row>
    <row r="13018" spans="11:11" x14ac:dyDescent="0.2">
      <c r="K13018"/>
    </row>
    <row r="13019" spans="11:11" x14ac:dyDescent="0.2">
      <c r="K13019"/>
    </row>
    <row r="13020" spans="11:11" x14ac:dyDescent="0.2">
      <c r="K13020"/>
    </row>
    <row r="13021" spans="11:11" x14ac:dyDescent="0.2">
      <c r="K13021"/>
    </row>
    <row r="13022" spans="11:11" x14ac:dyDescent="0.2">
      <c r="K13022"/>
    </row>
    <row r="13023" spans="11:11" x14ac:dyDescent="0.2">
      <c r="K13023"/>
    </row>
    <row r="13024" spans="11:11" x14ac:dyDescent="0.2">
      <c r="K13024"/>
    </row>
    <row r="13025" spans="11:11" x14ac:dyDescent="0.2">
      <c r="K13025"/>
    </row>
    <row r="13026" spans="11:11" x14ac:dyDescent="0.2">
      <c r="K13026"/>
    </row>
    <row r="13027" spans="11:11" x14ac:dyDescent="0.2">
      <c r="K13027"/>
    </row>
    <row r="13028" spans="11:11" x14ac:dyDescent="0.2">
      <c r="K13028"/>
    </row>
    <row r="13029" spans="11:11" x14ac:dyDescent="0.2">
      <c r="K13029"/>
    </row>
    <row r="13030" spans="11:11" x14ac:dyDescent="0.2">
      <c r="K13030"/>
    </row>
    <row r="13031" spans="11:11" x14ac:dyDescent="0.2">
      <c r="K13031"/>
    </row>
    <row r="13032" spans="11:11" x14ac:dyDescent="0.2">
      <c r="K13032"/>
    </row>
    <row r="13033" spans="11:11" x14ac:dyDescent="0.2">
      <c r="K13033"/>
    </row>
    <row r="13034" spans="11:11" x14ac:dyDescent="0.2">
      <c r="K13034"/>
    </row>
    <row r="13035" spans="11:11" x14ac:dyDescent="0.2">
      <c r="K13035"/>
    </row>
    <row r="13036" spans="11:11" x14ac:dyDescent="0.2">
      <c r="K13036"/>
    </row>
    <row r="13037" spans="11:11" x14ac:dyDescent="0.2">
      <c r="K13037"/>
    </row>
    <row r="13038" spans="11:11" x14ac:dyDescent="0.2">
      <c r="K13038"/>
    </row>
    <row r="13039" spans="11:11" x14ac:dyDescent="0.2">
      <c r="K13039"/>
    </row>
    <row r="13040" spans="11:11" x14ac:dyDescent="0.2">
      <c r="K13040"/>
    </row>
    <row r="13041" spans="11:11" x14ac:dyDescent="0.2">
      <c r="K13041"/>
    </row>
    <row r="13042" spans="11:11" x14ac:dyDescent="0.2">
      <c r="K13042"/>
    </row>
    <row r="13043" spans="11:11" x14ac:dyDescent="0.2">
      <c r="K13043"/>
    </row>
    <row r="13044" spans="11:11" x14ac:dyDescent="0.2">
      <c r="K13044"/>
    </row>
    <row r="13045" spans="11:11" x14ac:dyDescent="0.2">
      <c r="K13045"/>
    </row>
    <row r="13046" spans="11:11" x14ac:dyDescent="0.2">
      <c r="K13046"/>
    </row>
    <row r="13047" spans="11:11" x14ac:dyDescent="0.2">
      <c r="K13047"/>
    </row>
    <row r="13048" spans="11:11" x14ac:dyDescent="0.2">
      <c r="K13048"/>
    </row>
    <row r="13049" spans="11:11" x14ac:dyDescent="0.2">
      <c r="K13049"/>
    </row>
    <row r="13050" spans="11:11" x14ac:dyDescent="0.2">
      <c r="K13050"/>
    </row>
    <row r="13051" spans="11:11" x14ac:dyDescent="0.2">
      <c r="K13051"/>
    </row>
    <row r="13052" spans="11:11" x14ac:dyDescent="0.2">
      <c r="K13052"/>
    </row>
    <row r="13053" spans="11:11" x14ac:dyDescent="0.2">
      <c r="K13053"/>
    </row>
    <row r="13054" spans="11:11" x14ac:dyDescent="0.2">
      <c r="K13054"/>
    </row>
    <row r="13055" spans="11:11" x14ac:dyDescent="0.2">
      <c r="K13055"/>
    </row>
    <row r="13056" spans="11:11" x14ac:dyDescent="0.2">
      <c r="K13056"/>
    </row>
    <row r="13057" spans="11:11" x14ac:dyDescent="0.2">
      <c r="K13057"/>
    </row>
    <row r="13058" spans="11:11" x14ac:dyDescent="0.2">
      <c r="K13058"/>
    </row>
    <row r="13059" spans="11:11" x14ac:dyDescent="0.2">
      <c r="K13059"/>
    </row>
    <row r="13060" spans="11:11" x14ac:dyDescent="0.2">
      <c r="K13060"/>
    </row>
    <row r="13061" spans="11:11" x14ac:dyDescent="0.2">
      <c r="K13061"/>
    </row>
    <row r="13062" spans="11:11" x14ac:dyDescent="0.2">
      <c r="K13062"/>
    </row>
    <row r="13063" spans="11:11" x14ac:dyDescent="0.2">
      <c r="K13063"/>
    </row>
    <row r="13064" spans="11:11" x14ac:dyDescent="0.2">
      <c r="K13064"/>
    </row>
    <row r="13065" spans="11:11" x14ac:dyDescent="0.2">
      <c r="K13065"/>
    </row>
    <row r="13066" spans="11:11" x14ac:dyDescent="0.2">
      <c r="K13066"/>
    </row>
    <row r="13067" spans="11:11" x14ac:dyDescent="0.2">
      <c r="K13067"/>
    </row>
    <row r="13068" spans="11:11" x14ac:dyDescent="0.2">
      <c r="K13068"/>
    </row>
    <row r="13069" spans="11:11" x14ac:dyDescent="0.2">
      <c r="K13069"/>
    </row>
    <row r="13070" spans="11:11" x14ac:dyDescent="0.2">
      <c r="K13070"/>
    </row>
    <row r="13071" spans="11:11" x14ac:dyDescent="0.2">
      <c r="K13071"/>
    </row>
    <row r="13072" spans="11:11" x14ac:dyDescent="0.2">
      <c r="K13072"/>
    </row>
    <row r="13073" spans="11:11" x14ac:dyDescent="0.2">
      <c r="K13073"/>
    </row>
    <row r="13074" spans="11:11" x14ac:dyDescent="0.2">
      <c r="K13074"/>
    </row>
    <row r="13075" spans="11:11" x14ac:dyDescent="0.2">
      <c r="K13075"/>
    </row>
    <row r="13076" spans="11:11" x14ac:dyDescent="0.2">
      <c r="K13076"/>
    </row>
    <row r="13077" spans="11:11" x14ac:dyDescent="0.2">
      <c r="K13077"/>
    </row>
    <row r="13078" spans="11:11" x14ac:dyDescent="0.2">
      <c r="K13078"/>
    </row>
    <row r="13079" spans="11:11" x14ac:dyDescent="0.2">
      <c r="K13079"/>
    </row>
    <row r="13080" spans="11:11" x14ac:dyDescent="0.2">
      <c r="K13080"/>
    </row>
    <row r="13081" spans="11:11" x14ac:dyDescent="0.2">
      <c r="K13081"/>
    </row>
    <row r="13082" spans="11:11" x14ac:dyDescent="0.2">
      <c r="K13082"/>
    </row>
    <row r="13083" spans="11:11" x14ac:dyDescent="0.2">
      <c r="K13083"/>
    </row>
    <row r="13084" spans="11:11" x14ac:dyDescent="0.2">
      <c r="K13084"/>
    </row>
    <row r="13085" spans="11:11" x14ac:dyDescent="0.2">
      <c r="K13085"/>
    </row>
    <row r="13086" spans="11:11" x14ac:dyDescent="0.2">
      <c r="K13086"/>
    </row>
    <row r="13087" spans="11:11" x14ac:dyDescent="0.2">
      <c r="K13087"/>
    </row>
    <row r="13088" spans="11:11" x14ac:dyDescent="0.2">
      <c r="K13088"/>
    </row>
    <row r="13089" spans="11:11" x14ac:dyDescent="0.2">
      <c r="K13089"/>
    </row>
    <row r="13090" spans="11:11" x14ac:dyDescent="0.2">
      <c r="K13090"/>
    </row>
    <row r="13091" spans="11:11" x14ac:dyDescent="0.2">
      <c r="K13091"/>
    </row>
    <row r="13092" spans="11:11" x14ac:dyDescent="0.2">
      <c r="K13092"/>
    </row>
    <row r="13093" spans="11:11" x14ac:dyDescent="0.2">
      <c r="K13093"/>
    </row>
    <row r="13094" spans="11:11" x14ac:dyDescent="0.2">
      <c r="K13094"/>
    </row>
    <row r="13095" spans="11:11" x14ac:dyDescent="0.2">
      <c r="K13095"/>
    </row>
    <row r="13096" spans="11:11" x14ac:dyDescent="0.2">
      <c r="K13096"/>
    </row>
    <row r="13097" spans="11:11" x14ac:dyDescent="0.2">
      <c r="K13097"/>
    </row>
    <row r="13098" spans="11:11" x14ac:dyDescent="0.2">
      <c r="K13098"/>
    </row>
    <row r="13099" spans="11:11" x14ac:dyDescent="0.2">
      <c r="K13099"/>
    </row>
    <row r="13100" spans="11:11" x14ac:dyDescent="0.2">
      <c r="K13100"/>
    </row>
    <row r="13101" spans="11:11" x14ac:dyDescent="0.2">
      <c r="K13101"/>
    </row>
    <row r="13102" spans="11:11" x14ac:dyDescent="0.2">
      <c r="K13102"/>
    </row>
    <row r="13103" spans="11:11" x14ac:dyDescent="0.2">
      <c r="K13103"/>
    </row>
    <row r="13104" spans="11:11" x14ac:dyDescent="0.2">
      <c r="K13104"/>
    </row>
    <row r="13105" spans="11:11" x14ac:dyDescent="0.2">
      <c r="K13105"/>
    </row>
    <row r="13106" spans="11:11" x14ac:dyDescent="0.2">
      <c r="K13106"/>
    </row>
    <row r="13107" spans="11:11" x14ac:dyDescent="0.2">
      <c r="K13107"/>
    </row>
    <row r="13108" spans="11:11" x14ac:dyDescent="0.2">
      <c r="K13108"/>
    </row>
    <row r="13109" spans="11:11" x14ac:dyDescent="0.2">
      <c r="K13109"/>
    </row>
    <row r="13110" spans="11:11" x14ac:dyDescent="0.2">
      <c r="K13110"/>
    </row>
    <row r="13111" spans="11:11" x14ac:dyDescent="0.2">
      <c r="K13111"/>
    </row>
    <row r="13112" spans="11:11" x14ac:dyDescent="0.2">
      <c r="K13112"/>
    </row>
    <row r="13113" spans="11:11" x14ac:dyDescent="0.2">
      <c r="K13113"/>
    </row>
    <row r="13114" spans="11:11" x14ac:dyDescent="0.2">
      <c r="K13114"/>
    </row>
    <row r="13115" spans="11:11" x14ac:dyDescent="0.2">
      <c r="K13115"/>
    </row>
    <row r="13116" spans="11:11" x14ac:dyDescent="0.2">
      <c r="K13116"/>
    </row>
    <row r="13117" spans="11:11" x14ac:dyDescent="0.2">
      <c r="K13117"/>
    </row>
    <row r="13118" spans="11:11" x14ac:dyDescent="0.2">
      <c r="K13118"/>
    </row>
    <row r="13119" spans="11:11" x14ac:dyDescent="0.2">
      <c r="K13119"/>
    </row>
    <row r="13120" spans="11:11" x14ac:dyDescent="0.2">
      <c r="K13120"/>
    </row>
    <row r="13121" spans="11:11" x14ac:dyDescent="0.2">
      <c r="K13121"/>
    </row>
    <row r="13122" spans="11:11" x14ac:dyDescent="0.2">
      <c r="K13122"/>
    </row>
    <row r="13123" spans="11:11" x14ac:dyDescent="0.2">
      <c r="K13123"/>
    </row>
    <row r="13124" spans="11:11" x14ac:dyDescent="0.2">
      <c r="K13124"/>
    </row>
    <row r="13125" spans="11:11" x14ac:dyDescent="0.2">
      <c r="K13125"/>
    </row>
    <row r="13126" spans="11:11" x14ac:dyDescent="0.2">
      <c r="K13126"/>
    </row>
    <row r="13127" spans="11:11" x14ac:dyDescent="0.2">
      <c r="K13127"/>
    </row>
    <row r="13128" spans="11:11" x14ac:dyDescent="0.2">
      <c r="K13128"/>
    </row>
    <row r="13129" spans="11:11" x14ac:dyDescent="0.2">
      <c r="K13129"/>
    </row>
    <row r="13130" spans="11:11" x14ac:dyDescent="0.2">
      <c r="K13130"/>
    </row>
    <row r="13131" spans="11:11" x14ac:dyDescent="0.2">
      <c r="K13131"/>
    </row>
    <row r="13132" spans="11:11" x14ac:dyDescent="0.2">
      <c r="K13132"/>
    </row>
    <row r="13133" spans="11:11" x14ac:dyDescent="0.2">
      <c r="K13133"/>
    </row>
    <row r="13134" spans="11:11" x14ac:dyDescent="0.2">
      <c r="K13134"/>
    </row>
    <row r="13135" spans="11:11" x14ac:dyDescent="0.2">
      <c r="K13135"/>
    </row>
    <row r="13136" spans="11:11" x14ac:dyDescent="0.2">
      <c r="K13136"/>
    </row>
    <row r="13137" spans="11:11" x14ac:dyDescent="0.2">
      <c r="K13137"/>
    </row>
    <row r="13138" spans="11:11" x14ac:dyDescent="0.2">
      <c r="K13138"/>
    </row>
    <row r="13139" spans="11:11" x14ac:dyDescent="0.2">
      <c r="K13139"/>
    </row>
    <row r="13140" spans="11:11" x14ac:dyDescent="0.2">
      <c r="K13140"/>
    </row>
    <row r="13141" spans="11:11" x14ac:dyDescent="0.2">
      <c r="K13141"/>
    </row>
    <row r="13142" spans="11:11" x14ac:dyDescent="0.2">
      <c r="K13142"/>
    </row>
    <row r="13143" spans="11:11" x14ac:dyDescent="0.2">
      <c r="K13143"/>
    </row>
    <row r="13144" spans="11:11" x14ac:dyDescent="0.2">
      <c r="K13144"/>
    </row>
    <row r="13145" spans="11:11" x14ac:dyDescent="0.2">
      <c r="K13145"/>
    </row>
    <row r="13146" spans="11:11" x14ac:dyDescent="0.2">
      <c r="K13146"/>
    </row>
    <row r="13147" spans="11:11" x14ac:dyDescent="0.2">
      <c r="K13147"/>
    </row>
    <row r="13148" spans="11:11" x14ac:dyDescent="0.2">
      <c r="K13148"/>
    </row>
    <row r="13149" spans="11:11" x14ac:dyDescent="0.2">
      <c r="K13149"/>
    </row>
    <row r="13150" spans="11:11" x14ac:dyDescent="0.2">
      <c r="K13150"/>
    </row>
    <row r="13151" spans="11:11" x14ac:dyDescent="0.2">
      <c r="K13151"/>
    </row>
    <row r="13152" spans="11:11" x14ac:dyDescent="0.2">
      <c r="K13152"/>
    </row>
    <row r="13153" spans="11:11" x14ac:dyDescent="0.2">
      <c r="K13153"/>
    </row>
    <row r="13154" spans="11:11" x14ac:dyDescent="0.2">
      <c r="K13154"/>
    </row>
    <row r="13155" spans="11:11" x14ac:dyDescent="0.2">
      <c r="K13155"/>
    </row>
    <row r="13156" spans="11:11" x14ac:dyDescent="0.2">
      <c r="K13156"/>
    </row>
    <row r="13157" spans="11:11" x14ac:dyDescent="0.2">
      <c r="K13157"/>
    </row>
    <row r="13158" spans="11:11" x14ac:dyDescent="0.2">
      <c r="K13158"/>
    </row>
    <row r="13159" spans="11:11" x14ac:dyDescent="0.2">
      <c r="K13159"/>
    </row>
    <row r="13160" spans="11:11" x14ac:dyDescent="0.2">
      <c r="K13160"/>
    </row>
    <row r="13161" spans="11:11" x14ac:dyDescent="0.2">
      <c r="K13161"/>
    </row>
    <row r="13162" spans="11:11" x14ac:dyDescent="0.2">
      <c r="K13162"/>
    </row>
    <row r="13163" spans="11:11" x14ac:dyDescent="0.2">
      <c r="K13163"/>
    </row>
    <row r="13164" spans="11:11" x14ac:dyDescent="0.2">
      <c r="K13164"/>
    </row>
    <row r="13165" spans="11:11" x14ac:dyDescent="0.2">
      <c r="K13165"/>
    </row>
    <row r="13166" spans="11:11" x14ac:dyDescent="0.2">
      <c r="K13166"/>
    </row>
    <row r="13167" spans="11:11" x14ac:dyDescent="0.2">
      <c r="K13167"/>
    </row>
    <row r="13168" spans="11:11" x14ac:dyDescent="0.2">
      <c r="K13168"/>
    </row>
    <row r="13169" spans="11:11" x14ac:dyDescent="0.2">
      <c r="K13169"/>
    </row>
    <row r="13170" spans="11:11" x14ac:dyDescent="0.2">
      <c r="K13170"/>
    </row>
    <row r="13171" spans="11:11" x14ac:dyDescent="0.2">
      <c r="K13171"/>
    </row>
    <row r="13172" spans="11:11" x14ac:dyDescent="0.2">
      <c r="K13172"/>
    </row>
    <row r="13173" spans="11:11" x14ac:dyDescent="0.2">
      <c r="K13173"/>
    </row>
    <row r="13174" spans="11:11" x14ac:dyDescent="0.2">
      <c r="K13174"/>
    </row>
    <row r="13175" spans="11:11" x14ac:dyDescent="0.2">
      <c r="K13175"/>
    </row>
    <row r="13176" spans="11:11" x14ac:dyDescent="0.2">
      <c r="K13176"/>
    </row>
    <row r="13177" spans="11:11" x14ac:dyDescent="0.2">
      <c r="K13177"/>
    </row>
    <row r="13178" spans="11:11" x14ac:dyDescent="0.2">
      <c r="K13178"/>
    </row>
    <row r="13179" spans="11:11" x14ac:dyDescent="0.2">
      <c r="K13179"/>
    </row>
    <row r="13180" spans="11:11" x14ac:dyDescent="0.2">
      <c r="K13180"/>
    </row>
    <row r="13181" spans="11:11" x14ac:dyDescent="0.2">
      <c r="K13181"/>
    </row>
    <row r="13182" spans="11:11" x14ac:dyDescent="0.2">
      <c r="K13182"/>
    </row>
    <row r="13183" spans="11:11" x14ac:dyDescent="0.2">
      <c r="K13183"/>
    </row>
    <row r="13184" spans="11:11" x14ac:dyDescent="0.2">
      <c r="K13184"/>
    </row>
    <row r="13185" spans="11:11" x14ac:dyDescent="0.2">
      <c r="K13185"/>
    </row>
    <row r="13186" spans="11:11" x14ac:dyDescent="0.2">
      <c r="K13186"/>
    </row>
    <row r="13187" spans="11:11" x14ac:dyDescent="0.2">
      <c r="K13187"/>
    </row>
    <row r="13188" spans="11:11" x14ac:dyDescent="0.2">
      <c r="K13188"/>
    </row>
    <row r="13189" spans="11:11" x14ac:dyDescent="0.2">
      <c r="K13189"/>
    </row>
    <row r="13190" spans="11:11" x14ac:dyDescent="0.2">
      <c r="K13190"/>
    </row>
    <row r="13191" spans="11:11" x14ac:dyDescent="0.2">
      <c r="K13191"/>
    </row>
    <row r="13192" spans="11:11" x14ac:dyDescent="0.2">
      <c r="K13192"/>
    </row>
    <row r="13193" spans="11:11" x14ac:dyDescent="0.2">
      <c r="K13193"/>
    </row>
    <row r="13194" spans="11:11" x14ac:dyDescent="0.2">
      <c r="K13194"/>
    </row>
    <row r="13195" spans="11:11" x14ac:dyDescent="0.2">
      <c r="K13195"/>
    </row>
    <row r="13196" spans="11:11" x14ac:dyDescent="0.2">
      <c r="K13196"/>
    </row>
    <row r="13197" spans="11:11" x14ac:dyDescent="0.2">
      <c r="K13197"/>
    </row>
    <row r="13198" spans="11:11" x14ac:dyDescent="0.2">
      <c r="K13198"/>
    </row>
    <row r="13199" spans="11:11" x14ac:dyDescent="0.2">
      <c r="K13199"/>
    </row>
    <row r="13200" spans="11:11" x14ac:dyDescent="0.2">
      <c r="K13200"/>
    </row>
    <row r="13201" spans="11:11" x14ac:dyDescent="0.2">
      <c r="K13201"/>
    </row>
    <row r="13202" spans="11:11" x14ac:dyDescent="0.2">
      <c r="K13202"/>
    </row>
    <row r="13203" spans="11:11" x14ac:dyDescent="0.2">
      <c r="K13203"/>
    </row>
    <row r="13204" spans="11:11" x14ac:dyDescent="0.2">
      <c r="K13204"/>
    </row>
    <row r="13205" spans="11:11" x14ac:dyDescent="0.2">
      <c r="K13205"/>
    </row>
    <row r="13206" spans="11:11" x14ac:dyDescent="0.2">
      <c r="K13206"/>
    </row>
    <row r="13207" spans="11:11" x14ac:dyDescent="0.2">
      <c r="K13207"/>
    </row>
    <row r="13208" spans="11:11" x14ac:dyDescent="0.2">
      <c r="K13208"/>
    </row>
    <row r="13209" spans="11:11" x14ac:dyDescent="0.2">
      <c r="K13209"/>
    </row>
    <row r="13210" spans="11:11" x14ac:dyDescent="0.2">
      <c r="K13210"/>
    </row>
    <row r="13211" spans="11:11" x14ac:dyDescent="0.2">
      <c r="K13211"/>
    </row>
    <row r="13212" spans="11:11" x14ac:dyDescent="0.2">
      <c r="K13212"/>
    </row>
    <row r="13213" spans="11:11" x14ac:dyDescent="0.2">
      <c r="K13213"/>
    </row>
    <row r="13214" spans="11:11" x14ac:dyDescent="0.2">
      <c r="K13214"/>
    </row>
    <row r="13215" spans="11:11" x14ac:dyDescent="0.2">
      <c r="K13215"/>
    </row>
    <row r="13216" spans="11:11" x14ac:dyDescent="0.2">
      <c r="K13216"/>
    </row>
    <row r="13217" spans="11:11" x14ac:dyDescent="0.2">
      <c r="K13217"/>
    </row>
    <row r="13218" spans="11:11" x14ac:dyDescent="0.2">
      <c r="K13218"/>
    </row>
    <row r="13219" spans="11:11" x14ac:dyDescent="0.2">
      <c r="K13219"/>
    </row>
    <row r="13220" spans="11:11" x14ac:dyDescent="0.2">
      <c r="K13220"/>
    </row>
    <row r="13221" spans="11:11" x14ac:dyDescent="0.2">
      <c r="K13221"/>
    </row>
    <row r="13222" spans="11:11" x14ac:dyDescent="0.2">
      <c r="K13222"/>
    </row>
    <row r="13223" spans="11:11" x14ac:dyDescent="0.2">
      <c r="K13223"/>
    </row>
    <row r="13224" spans="11:11" x14ac:dyDescent="0.2">
      <c r="K13224"/>
    </row>
    <row r="13225" spans="11:11" x14ac:dyDescent="0.2">
      <c r="K13225"/>
    </row>
    <row r="13226" spans="11:11" x14ac:dyDescent="0.2">
      <c r="K13226"/>
    </row>
    <row r="13227" spans="11:11" x14ac:dyDescent="0.2">
      <c r="K13227"/>
    </row>
    <row r="13228" spans="11:11" x14ac:dyDescent="0.2">
      <c r="K13228"/>
    </row>
    <row r="13229" spans="11:11" x14ac:dyDescent="0.2">
      <c r="K13229"/>
    </row>
    <row r="13230" spans="11:11" x14ac:dyDescent="0.2">
      <c r="K13230"/>
    </row>
    <row r="13231" spans="11:11" x14ac:dyDescent="0.2">
      <c r="K13231"/>
    </row>
    <row r="13232" spans="11:11" x14ac:dyDescent="0.2">
      <c r="K13232"/>
    </row>
    <row r="13233" spans="11:11" x14ac:dyDescent="0.2">
      <c r="K13233"/>
    </row>
    <row r="13234" spans="11:11" x14ac:dyDescent="0.2">
      <c r="K13234"/>
    </row>
    <row r="13235" spans="11:11" x14ac:dyDescent="0.2">
      <c r="K13235"/>
    </row>
    <row r="13236" spans="11:11" x14ac:dyDescent="0.2">
      <c r="K13236"/>
    </row>
    <row r="13237" spans="11:11" x14ac:dyDescent="0.2">
      <c r="K13237"/>
    </row>
    <row r="13238" spans="11:11" x14ac:dyDescent="0.2">
      <c r="K13238"/>
    </row>
    <row r="13239" spans="11:11" x14ac:dyDescent="0.2">
      <c r="K13239"/>
    </row>
    <row r="13240" spans="11:11" x14ac:dyDescent="0.2">
      <c r="K13240"/>
    </row>
    <row r="13241" spans="11:11" x14ac:dyDescent="0.2">
      <c r="K13241"/>
    </row>
    <row r="13242" spans="11:11" x14ac:dyDescent="0.2">
      <c r="K13242"/>
    </row>
    <row r="13243" spans="11:11" x14ac:dyDescent="0.2">
      <c r="K13243"/>
    </row>
    <row r="13244" spans="11:11" x14ac:dyDescent="0.2">
      <c r="K13244"/>
    </row>
    <row r="13245" spans="11:11" x14ac:dyDescent="0.2">
      <c r="K13245"/>
    </row>
    <row r="13246" spans="11:11" x14ac:dyDescent="0.2">
      <c r="K13246"/>
    </row>
    <row r="13247" spans="11:11" x14ac:dyDescent="0.2">
      <c r="K13247"/>
    </row>
    <row r="13248" spans="11:11" x14ac:dyDescent="0.2">
      <c r="K13248"/>
    </row>
    <row r="13249" spans="11:11" x14ac:dyDescent="0.2">
      <c r="K13249"/>
    </row>
    <row r="13250" spans="11:11" x14ac:dyDescent="0.2">
      <c r="K13250"/>
    </row>
    <row r="13251" spans="11:11" x14ac:dyDescent="0.2">
      <c r="K13251"/>
    </row>
    <row r="13252" spans="11:11" x14ac:dyDescent="0.2">
      <c r="K13252"/>
    </row>
    <row r="13253" spans="11:11" x14ac:dyDescent="0.2">
      <c r="K13253"/>
    </row>
    <row r="13254" spans="11:11" x14ac:dyDescent="0.2">
      <c r="K13254"/>
    </row>
    <row r="13255" spans="11:11" x14ac:dyDescent="0.2">
      <c r="K13255"/>
    </row>
    <row r="13256" spans="11:11" x14ac:dyDescent="0.2">
      <c r="K13256"/>
    </row>
    <row r="13257" spans="11:11" x14ac:dyDescent="0.2">
      <c r="K13257"/>
    </row>
    <row r="13258" spans="11:11" x14ac:dyDescent="0.2">
      <c r="K13258"/>
    </row>
    <row r="13259" spans="11:11" x14ac:dyDescent="0.2">
      <c r="K13259"/>
    </row>
    <row r="13260" spans="11:11" x14ac:dyDescent="0.2">
      <c r="K13260"/>
    </row>
    <row r="13261" spans="11:11" x14ac:dyDescent="0.2">
      <c r="K13261"/>
    </row>
    <row r="13262" spans="11:11" x14ac:dyDescent="0.2">
      <c r="K13262"/>
    </row>
    <row r="13263" spans="11:11" x14ac:dyDescent="0.2">
      <c r="K13263"/>
    </row>
    <row r="13264" spans="11:11" x14ac:dyDescent="0.2">
      <c r="K13264"/>
    </row>
    <row r="13265" spans="11:11" x14ac:dyDescent="0.2">
      <c r="K13265"/>
    </row>
    <row r="13266" spans="11:11" x14ac:dyDescent="0.2">
      <c r="K13266"/>
    </row>
    <row r="13267" spans="11:11" x14ac:dyDescent="0.2">
      <c r="K13267"/>
    </row>
    <row r="13268" spans="11:11" x14ac:dyDescent="0.2">
      <c r="K13268"/>
    </row>
    <row r="13269" spans="11:11" x14ac:dyDescent="0.2">
      <c r="K13269"/>
    </row>
    <row r="13270" spans="11:11" x14ac:dyDescent="0.2">
      <c r="K13270"/>
    </row>
    <row r="13271" spans="11:11" x14ac:dyDescent="0.2">
      <c r="K13271"/>
    </row>
    <row r="13272" spans="11:11" x14ac:dyDescent="0.2">
      <c r="K13272"/>
    </row>
    <row r="13273" spans="11:11" x14ac:dyDescent="0.2">
      <c r="K13273"/>
    </row>
    <row r="13274" spans="11:11" x14ac:dyDescent="0.2">
      <c r="K13274"/>
    </row>
    <row r="13275" spans="11:11" x14ac:dyDescent="0.2">
      <c r="K13275"/>
    </row>
    <row r="13276" spans="11:11" x14ac:dyDescent="0.2">
      <c r="K13276"/>
    </row>
    <row r="13277" spans="11:11" x14ac:dyDescent="0.2">
      <c r="K13277"/>
    </row>
    <row r="13278" spans="11:11" x14ac:dyDescent="0.2">
      <c r="K13278"/>
    </row>
    <row r="13279" spans="11:11" x14ac:dyDescent="0.2">
      <c r="K13279"/>
    </row>
    <row r="13280" spans="11:11" x14ac:dyDescent="0.2">
      <c r="K13280"/>
    </row>
    <row r="13281" spans="11:11" x14ac:dyDescent="0.2">
      <c r="K13281"/>
    </row>
    <row r="13282" spans="11:11" x14ac:dyDescent="0.2">
      <c r="K13282"/>
    </row>
    <row r="13283" spans="11:11" x14ac:dyDescent="0.2">
      <c r="K13283"/>
    </row>
    <row r="13284" spans="11:11" x14ac:dyDescent="0.2">
      <c r="K13284"/>
    </row>
    <row r="13285" spans="11:11" x14ac:dyDescent="0.2">
      <c r="K13285"/>
    </row>
    <row r="13286" spans="11:11" x14ac:dyDescent="0.2">
      <c r="K13286"/>
    </row>
    <row r="13287" spans="11:11" x14ac:dyDescent="0.2">
      <c r="K13287"/>
    </row>
    <row r="13288" spans="11:11" x14ac:dyDescent="0.2">
      <c r="K13288"/>
    </row>
    <row r="13289" spans="11:11" x14ac:dyDescent="0.2">
      <c r="K13289"/>
    </row>
    <row r="13290" spans="11:11" x14ac:dyDescent="0.2">
      <c r="K13290"/>
    </row>
    <row r="13291" spans="11:11" x14ac:dyDescent="0.2">
      <c r="K13291"/>
    </row>
    <row r="13292" spans="11:11" x14ac:dyDescent="0.2">
      <c r="K13292"/>
    </row>
    <row r="13293" spans="11:11" x14ac:dyDescent="0.2">
      <c r="K13293"/>
    </row>
    <row r="13294" spans="11:11" x14ac:dyDescent="0.2">
      <c r="K13294"/>
    </row>
    <row r="13295" spans="11:11" x14ac:dyDescent="0.2">
      <c r="K13295"/>
    </row>
    <row r="13296" spans="11:11" x14ac:dyDescent="0.2">
      <c r="K13296"/>
    </row>
    <row r="13297" spans="11:11" x14ac:dyDescent="0.2">
      <c r="K13297"/>
    </row>
    <row r="13298" spans="11:11" x14ac:dyDescent="0.2">
      <c r="K13298"/>
    </row>
    <row r="13299" spans="11:11" x14ac:dyDescent="0.2">
      <c r="K13299"/>
    </row>
    <row r="13300" spans="11:11" x14ac:dyDescent="0.2">
      <c r="K13300"/>
    </row>
    <row r="13301" spans="11:11" x14ac:dyDescent="0.2">
      <c r="K13301"/>
    </row>
    <row r="13302" spans="11:11" x14ac:dyDescent="0.2">
      <c r="K13302"/>
    </row>
    <row r="13303" spans="11:11" x14ac:dyDescent="0.2">
      <c r="K13303"/>
    </row>
    <row r="13304" spans="11:11" x14ac:dyDescent="0.2">
      <c r="K13304"/>
    </row>
    <row r="13305" spans="11:11" x14ac:dyDescent="0.2">
      <c r="K13305"/>
    </row>
    <row r="13306" spans="11:11" x14ac:dyDescent="0.2">
      <c r="K13306"/>
    </row>
    <row r="13307" spans="11:11" x14ac:dyDescent="0.2">
      <c r="K13307"/>
    </row>
    <row r="13308" spans="11:11" x14ac:dyDescent="0.2">
      <c r="K13308"/>
    </row>
    <row r="13309" spans="11:11" x14ac:dyDescent="0.2">
      <c r="K13309"/>
    </row>
    <row r="13310" spans="11:11" x14ac:dyDescent="0.2">
      <c r="K13310"/>
    </row>
    <row r="13311" spans="11:11" x14ac:dyDescent="0.2">
      <c r="K13311"/>
    </row>
    <row r="13312" spans="11:11" x14ac:dyDescent="0.2">
      <c r="K13312"/>
    </row>
    <row r="13313" spans="11:11" x14ac:dyDescent="0.2">
      <c r="K13313"/>
    </row>
    <row r="13314" spans="11:11" x14ac:dyDescent="0.2">
      <c r="K13314"/>
    </row>
    <row r="13315" spans="11:11" x14ac:dyDescent="0.2">
      <c r="K13315"/>
    </row>
    <row r="13316" spans="11:11" x14ac:dyDescent="0.2">
      <c r="K13316"/>
    </row>
    <row r="13317" spans="11:11" x14ac:dyDescent="0.2">
      <c r="K13317"/>
    </row>
    <row r="13318" spans="11:11" x14ac:dyDescent="0.2">
      <c r="K13318"/>
    </row>
    <row r="13319" spans="11:11" x14ac:dyDescent="0.2">
      <c r="K13319"/>
    </row>
    <row r="13320" spans="11:11" x14ac:dyDescent="0.2">
      <c r="K13320"/>
    </row>
    <row r="13321" spans="11:11" x14ac:dyDescent="0.2">
      <c r="K13321"/>
    </row>
    <row r="13322" spans="11:11" x14ac:dyDescent="0.2">
      <c r="K13322"/>
    </row>
    <row r="13323" spans="11:11" x14ac:dyDescent="0.2">
      <c r="K13323"/>
    </row>
    <row r="13324" spans="11:11" x14ac:dyDescent="0.2">
      <c r="K13324"/>
    </row>
    <row r="13325" spans="11:11" x14ac:dyDescent="0.2">
      <c r="K13325"/>
    </row>
    <row r="13326" spans="11:11" x14ac:dyDescent="0.2">
      <c r="K13326"/>
    </row>
    <row r="13327" spans="11:11" x14ac:dyDescent="0.2">
      <c r="K13327"/>
    </row>
    <row r="13328" spans="11:11" x14ac:dyDescent="0.2">
      <c r="K13328"/>
    </row>
    <row r="13329" spans="11:11" x14ac:dyDescent="0.2">
      <c r="K13329"/>
    </row>
    <row r="13330" spans="11:11" x14ac:dyDescent="0.2">
      <c r="K13330"/>
    </row>
    <row r="13331" spans="11:11" x14ac:dyDescent="0.2">
      <c r="K13331"/>
    </row>
    <row r="13332" spans="11:11" x14ac:dyDescent="0.2">
      <c r="K13332"/>
    </row>
    <row r="13333" spans="11:11" x14ac:dyDescent="0.2">
      <c r="K13333"/>
    </row>
    <row r="13334" spans="11:11" x14ac:dyDescent="0.2">
      <c r="K13334"/>
    </row>
    <row r="13335" spans="11:11" x14ac:dyDescent="0.2">
      <c r="K13335"/>
    </row>
    <row r="13336" spans="11:11" x14ac:dyDescent="0.2">
      <c r="K13336"/>
    </row>
    <row r="13337" spans="11:11" x14ac:dyDescent="0.2">
      <c r="K13337"/>
    </row>
    <row r="13338" spans="11:11" x14ac:dyDescent="0.2">
      <c r="K13338"/>
    </row>
    <row r="13339" spans="11:11" x14ac:dyDescent="0.2">
      <c r="K13339"/>
    </row>
    <row r="13340" spans="11:11" x14ac:dyDescent="0.2">
      <c r="K13340"/>
    </row>
    <row r="13341" spans="11:11" x14ac:dyDescent="0.2">
      <c r="K13341"/>
    </row>
    <row r="13342" spans="11:11" x14ac:dyDescent="0.2">
      <c r="K13342"/>
    </row>
    <row r="13343" spans="11:11" x14ac:dyDescent="0.2">
      <c r="K13343"/>
    </row>
    <row r="13344" spans="11:11" x14ac:dyDescent="0.2">
      <c r="K13344"/>
    </row>
    <row r="13345" spans="11:11" x14ac:dyDescent="0.2">
      <c r="K13345"/>
    </row>
    <row r="13346" spans="11:11" x14ac:dyDescent="0.2">
      <c r="K13346"/>
    </row>
    <row r="13347" spans="11:11" x14ac:dyDescent="0.2">
      <c r="K13347"/>
    </row>
    <row r="13348" spans="11:11" x14ac:dyDescent="0.2">
      <c r="K13348"/>
    </row>
    <row r="13349" spans="11:11" x14ac:dyDescent="0.2">
      <c r="K13349"/>
    </row>
    <row r="13350" spans="11:11" x14ac:dyDescent="0.2">
      <c r="K13350"/>
    </row>
    <row r="13351" spans="11:11" x14ac:dyDescent="0.2">
      <c r="K13351"/>
    </row>
    <row r="13352" spans="11:11" x14ac:dyDescent="0.2">
      <c r="K13352"/>
    </row>
    <row r="13353" spans="11:11" x14ac:dyDescent="0.2">
      <c r="K13353"/>
    </row>
    <row r="13354" spans="11:11" x14ac:dyDescent="0.2">
      <c r="K13354"/>
    </row>
    <row r="13355" spans="11:11" x14ac:dyDescent="0.2">
      <c r="K13355"/>
    </row>
    <row r="13356" spans="11:11" x14ac:dyDescent="0.2">
      <c r="K13356"/>
    </row>
    <row r="13357" spans="11:11" x14ac:dyDescent="0.2">
      <c r="K13357"/>
    </row>
    <row r="13358" spans="11:11" x14ac:dyDescent="0.2">
      <c r="K13358"/>
    </row>
    <row r="13359" spans="11:11" x14ac:dyDescent="0.2">
      <c r="K13359"/>
    </row>
    <row r="13360" spans="11:11" x14ac:dyDescent="0.2">
      <c r="K13360"/>
    </row>
    <row r="13361" spans="11:11" x14ac:dyDescent="0.2">
      <c r="K13361"/>
    </row>
    <row r="13362" spans="11:11" x14ac:dyDescent="0.2">
      <c r="K13362"/>
    </row>
    <row r="13363" spans="11:11" x14ac:dyDescent="0.2">
      <c r="K13363"/>
    </row>
    <row r="13364" spans="11:11" x14ac:dyDescent="0.2">
      <c r="K13364"/>
    </row>
    <row r="13365" spans="11:11" x14ac:dyDescent="0.2">
      <c r="K13365"/>
    </row>
    <row r="13366" spans="11:11" x14ac:dyDescent="0.2">
      <c r="K13366"/>
    </row>
    <row r="13367" spans="11:11" x14ac:dyDescent="0.2">
      <c r="K13367"/>
    </row>
    <row r="13368" spans="11:11" x14ac:dyDescent="0.2">
      <c r="K13368"/>
    </row>
    <row r="13369" spans="11:11" x14ac:dyDescent="0.2">
      <c r="K13369"/>
    </row>
    <row r="13370" spans="11:11" x14ac:dyDescent="0.2">
      <c r="K13370"/>
    </row>
    <row r="13371" spans="11:11" x14ac:dyDescent="0.2">
      <c r="K13371"/>
    </row>
    <row r="13372" spans="11:11" x14ac:dyDescent="0.2">
      <c r="K13372"/>
    </row>
    <row r="13373" spans="11:11" x14ac:dyDescent="0.2">
      <c r="K13373"/>
    </row>
    <row r="13374" spans="11:11" x14ac:dyDescent="0.2">
      <c r="K13374"/>
    </row>
    <row r="13375" spans="11:11" x14ac:dyDescent="0.2">
      <c r="K13375"/>
    </row>
    <row r="13376" spans="11:11" x14ac:dyDescent="0.2">
      <c r="K13376"/>
    </row>
    <row r="13377" spans="11:11" x14ac:dyDescent="0.2">
      <c r="K13377"/>
    </row>
    <row r="13378" spans="11:11" x14ac:dyDescent="0.2">
      <c r="K13378"/>
    </row>
    <row r="13379" spans="11:11" x14ac:dyDescent="0.2">
      <c r="K13379"/>
    </row>
    <row r="13380" spans="11:11" x14ac:dyDescent="0.2">
      <c r="K13380"/>
    </row>
    <row r="13381" spans="11:11" x14ac:dyDescent="0.2">
      <c r="K13381"/>
    </row>
    <row r="13382" spans="11:11" x14ac:dyDescent="0.2">
      <c r="K13382"/>
    </row>
    <row r="13383" spans="11:11" x14ac:dyDescent="0.2">
      <c r="K13383"/>
    </row>
    <row r="13384" spans="11:11" x14ac:dyDescent="0.2">
      <c r="K13384"/>
    </row>
    <row r="13385" spans="11:11" x14ac:dyDescent="0.2">
      <c r="K13385"/>
    </row>
    <row r="13386" spans="11:11" x14ac:dyDescent="0.2">
      <c r="K13386"/>
    </row>
    <row r="13387" spans="11:11" x14ac:dyDescent="0.2">
      <c r="K13387"/>
    </row>
    <row r="13388" spans="11:11" x14ac:dyDescent="0.2">
      <c r="K13388"/>
    </row>
    <row r="13389" spans="11:11" x14ac:dyDescent="0.2">
      <c r="K13389"/>
    </row>
    <row r="13390" spans="11:11" x14ac:dyDescent="0.2">
      <c r="K13390"/>
    </row>
    <row r="13391" spans="11:11" x14ac:dyDescent="0.2">
      <c r="K13391"/>
    </row>
    <row r="13392" spans="11:11" x14ac:dyDescent="0.2">
      <c r="K13392"/>
    </row>
    <row r="13393" spans="11:11" x14ac:dyDescent="0.2">
      <c r="K13393"/>
    </row>
    <row r="13394" spans="11:11" x14ac:dyDescent="0.2">
      <c r="K13394"/>
    </row>
    <row r="13395" spans="11:11" x14ac:dyDescent="0.2">
      <c r="K13395"/>
    </row>
    <row r="13396" spans="11:11" x14ac:dyDescent="0.2">
      <c r="K13396"/>
    </row>
    <row r="13397" spans="11:11" x14ac:dyDescent="0.2">
      <c r="K13397"/>
    </row>
    <row r="13398" spans="11:11" x14ac:dyDescent="0.2">
      <c r="K13398"/>
    </row>
    <row r="13399" spans="11:11" x14ac:dyDescent="0.2">
      <c r="K13399"/>
    </row>
    <row r="13400" spans="11:11" x14ac:dyDescent="0.2">
      <c r="K13400"/>
    </row>
    <row r="13401" spans="11:11" x14ac:dyDescent="0.2">
      <c r="K13401"/>
    </row>
    <row r="13402" spans="11:11" x14ac:dyDescent="0.2">
      <c r="K13402"/>
    </row>
    <row r="13403" spans="11:11" x14ac:dyDescent="0.2">
      <c r="K13403"/>
    </row>
    <row r="13404" spans="11:11" x14ac:dyDescent="0.2">
      <c r="K13404"/>
    </row>
    <row r="13405" spans="11:11" x14ac:dyDescent="0.2">
      <c r="K13405"/>
    </row>
    <row r="13406" spans="11:11" x14ac:dyDescent="0.2">
      <c r="K13406"/>
    </row>
    <row r="13407" spans="11:11" x14ac:dyDescent="0.2">
      <c r="K13407"/>
    </row>
    <row r="13408" spans="11:11" x14ac:dyDescent="0.2">
      <c r="K13408"/>
    </row>
    <row r="13409" spans="11:11" x14ac:dyDescent="0.2">
      <c r="K13409"/>
    </row>
    <row r="13410" spans="11:11" x14ac:dyDescent="0.2">
      <c r="K13410"/>
    </row>
    <row r="13411" spans="11:11" x14ac:dyDescent="0.2">
      <c r="K13411"/>
    </row>
    <row r="13412" spans="11:11" x14ac:dyDescent="0.2">
      <c r="K13412"/>
    </row>
    <row r="13413" spans="11:11" x14ac:dyDescent="0.2">
      <c r="K13413"/>
    </row>
    <row r="13414" spans="11:11" x14ac:dyDescent="0.2">
      <c r="K13414"/>
    </row>
    <row r="13415" spans="11:11" x14ac:dyDescent="0.2">
      <c r="K13415"/>
    </row>
    <row r="13416" spans="11:11" x14ac:dyDescent="0.2">
      <c r="K13416"/>
    </row>
    <row r="13417" spans="11:11" x14ac:dyDescent="0.2">
      <c r="K13417"/>
    </row>
    <row r="13418" spans="11:11" x14ac:dyDescent="0.2">
      <c r="K13418"/>
    </row>
    <row r="13419" spans="11:11" x14ac:dyDescent="0.2">
      <c r="K13419"/>
    </row>
    <row r="13420" spans="11:11" x14ac:dyDescent="0.2">
      <c r="K13420"/>
    </row>
    <row r="13421" spans="11:11" x14ac:dyDescent="0.2">
      <c r="K13421"/>
    </row>
    <row r="13422" spans="11:11" x14ac:dyDescent="0.2">
      <c r="K13422"/>
    </row>
    <row r="13423" spans="11:11" x14ac:dyDescent="0.2">
      <c r="K13423"/>
    </row>
    <row r="13424" spans="11:11" x14ac:dyDescent="0.2">
      <c r="K13424"/>
    </row>
    <row r="13425" spans="11:11" x14ac:dyDescent="0.2">
      <c r="K13425"/>
    </row>
    <row r="13426" spans="11:11" x14ac:dyDescent="0.2">
      <c r="K13426"/>
    </row>
    <row r="13427" spans="11:11" x14ac:dyDescent="0.2">
      <c r="K13427"/>
    </row>
    <row r="13428" spans="11:11" x14ac:dyDescent="0.2">
      <c r="K13428"/>
    </row>
    <row r="13429" spans="11:11" x14ac:dyDescent="0.2">
      <c r="K13429"/>
    </row>
    <row r="13430" spans="11:11" x14ac:dyDescent="0.2">
      <c r="K13430"/>
    </row>
    <row r="13431" spans="11:11" x14ac:dyDescent="0.2">
      <c r="K13431"/>
    </row>
    <row r="13432" spans="11:11" x14ac:dyDescent="0.2">
      <c r="K13432"/>
    </row>
    <row r="13433" spans="11:11" x14ac:dyDescent="0.2">
      <c r="K13433"/>
    </row>
    <row r="13434" spans="11:11" x14ac:dyDescent="0.2">
      <c r="K13434"/>
    </row>
    <row r="13435" spans="11:11" x14ac:dyDescent="0.2">
      <c r="K13435"/>
    </row>
    <row r="13436" spans="11:11" x14ac:dyDescent="0.2">
      <c r="K13436"/>
    </row>
    <row r="13437" spans="11:11" x14ac:dyDescent="0.2">
      <c r="K13437"/>
    </row>
    <row r="13438" spans="11:11" x14ac:dyDescent="0.2">
      <c r="K13438"/>
    </row>
    <row r="13439" spans="11:11" x14ac:dyDescent="0.2">
      <c r="K13439"/>
    </row>
    <row r="13440" spans="11:11" x14ac:dyDescent="0.2">
      <c r="K13440"/>
    </row>
    <row r="13441" spans="11:11" x14ac:dyDescent="0.2">
      <c r="K13441"/>
    </row>
    <row r="13442" spans="11:11" x14ac:dyDescent="0.2">
      <c r="K13442"/>
    </row>
    <row r="13443" spans="11:11" x14ac:dyDescent="0.2">
      <c r="K13443"/>
    </row>
    <row r="13444" spans="11:11" x14ac:dyDescent="0.2">
      <c r="K13444"/>
    </row>
    <row r="13445" spans="11:11" x14ac:dyDescent="0.2">
      <c r="K13445"/>
    </row>
    <row r="13446" spans="11:11" x14ac:dyDescent="0.2">
      <c r="K13446"/>
    </row>
    <row r="13447" spans="11:11" x14ac:dyDescent="0.2">
      <c r="K13447"/>
    </row>
    <row r="13448" spans="11:11" x14ac:dyDescent="0.2">
      <c r="K13448"/>
    </row>
    <row r="13449" spans="11:11" x14ac:dyDescent="0.2">
      <c r="K13449"/>
    </row>
    <row r="13450" spans="11:11" x14ac:dyDescent="0.2">
      <c r="K13450"/>
    </row>
    <row r="13451" spans="11:11" x14ac:dyDescent="0.2">
      <c r="K13451"/>
    </row>
    <row r="13452" spans="11:11" x14ac:dyDescent="0.2">
      <c r="K13452"/>
    </row>
    <row r="13453" spans="11:11" x14ac:dyDescent="0.2">
      <c r="K13453"/>
    </row>
    <row r="13454" spans="11:11" x14ac:dyDescent="0.2">
      <c r="K13454"/>
    </row>
    <row r="13455" spans="11:11" x14ac:dyDescent="0.2">
      <c r="K13455"/>
    </row>
    <row r="13456" spans="11:11" x14ac:dyDescent="0.2">
      <c r="K13456"/>
    </row>
    <row r="13457" spans="11:11" x14ac:dyDescent="0.2">
      <c r="K13457"/>
    </row>
    <row r="13458" spans="11:11" x14ac:dyDescent="0.2">
      <c r="K13458"/>
    </row>
    <row r="13459" spans="11:11" x14ac:dyDescent="0.2">
      <c r="K13459"/>
    </row>
    <row r="13460" spans="11:11" x14ac:dyDescent="0.2">
      <c r="K13460"/>
    </row>
    <row r="13461" spans="11:11" x14ac:dyDescent="0.2">
      <c r="K13461"/>
    </row>
    <row r="13462" spans="11:11" x14ac:dyDescent="0.2">
      <c r="K13462"/>
    </row>
    <row r="13463" spans="11:11" x14ac:dyDescent="0.2">
      <c r="K13463"/>
    </row>
    <row r="13464" spans="11:11" x14ac:dyDescent="0.2">
      <c r="K13464"/>
    </row>
    <row r="13465" spans="11:11" x14ac:dyDescent="0.2">
      <c r="K13465"/>
    </row>
    <row r="13466" spans="11:11" x14ac:dyDescent="0.2">
      <c r="K13466"/>
    </row>
    <row r="13467" spans="11:11" x14ac:dyDescent="0.2">
      <c r="K13467"/>
    </row>
    <row r="13468" spans="11:11" x14ac:dyDescent="0.2">
      <c r="K13468"/>
    </row>
    <row r="13469" spans="11:11" x14ac:dyDescent="0.2">
      <c r="K13469"/>
    </row>
    <row r="13470" spans="11:11" x14ac:dyDescent="0.2">
      <c r="K13470"/>
    </row>
    <row r="13471" spans="11:11" x14ac:dyDescent="0.2">
      <c r="K13471"/>
    </row>
    <row r="13472" spans="11:11" x14ac:dyDescent="0.2">
      <c r="K13472"/>
    </row>
    <row r="13473" spans="11:11" x14ac:dyDescent="0.2">
      <c r="K13473"/>
    </row>
    <row r="13474" spans="11:11" x14ac:dyDescent="0.2">
      <c r="K13474"/>
    </row>
    <row r="13475" spans="11:11" x14ac:dyDescent="0.2">
      <c r="K13475"/>
    </row>
    <row r="13476" spans="11:11" x14ac:dyDescent="0.2">
      <c r="K13476"/>
    </row>
    <row r="13477" spans="11:11" x14ac:dyDescent="0.2">
      <c r="K13477"/>
    </row>
    <row r="13478" spans="11:11" x14ac:dyDescent="0.2">
      <c r="K13478"/>
    </row>
    <row r="13479" spans="11:11" x14ac:dyDescent="0.2">
      <c r="K13479"/>
    </row>
    <row r="13480" spans="11:11" x14ac:dyDescent="0.2">
      <c r="K13480"/>
    </row>
    <row r="13481" spans="11:11" x14ac:dyDescent="0.2">
      <c r="K13481"/>
    </row>
    <row r="13482" spans="11:11" x14ac:dyDescent="0.2">
      <c r="K13482"/>
    </row>
    <row r="13483" spans="11:11" x14ac:dyDescent="0.2">
      <c r="K13483"/>
    </row>
    <row r="13484" spans="11:11" x14ac:dyDescent="0.2">
      <c r="K13484"/>
    </row>
    <row r="13485" spans="11:11" x14ac:dyDescent="0.2">
      <c r="K13485"/>
    </row>
    <row r="13486" spans="11:11" x14ac:dyDescent="0.2">
      <c r="K13486"/>
    </row>
    <row r="13487" spans="11:11" x14ac:dyDescent="0.2">
      <c r="K13487"/>
    </row>
    <row r="13488" spans="11:11" x14ac:dyDescent="0.2">
      <c r="K13488"/>
    </row>
    <row r="13489" spans="11:11" x14ac:dyDescent="0.2">
      <c r="K13489"/>
    </row>
    <row r="13490" spans="11:11" x14ac:dyDescent="0.2">
      <c r="K13490"/>
    </row>
    <row r="13491" spans="11:11" x14ac:dyDescent="0.2">
      <c r="K13491"/>
    </row>
    <row r="13492" spans="11:11" x14ac:dyDescent="0.2">
      <c r="K13492"/>
    </row>
    <row r="13493" spans="11:11" x14ac:dyDescent="0.2">
      <c r="K13493"/>
    </row>
    <row r="13494" spans="11:11" x14ac:dyDescent="0.2">
      <c r="K13494"/>
    </row>
    <row r="13495" spans="11:11" x14ac:dyDescent="0.2">
      <c r="K13495"/>
    </row>
    <row r="13496" spans="11:11" x14ac:dyDescent="0.2">
      <c r="K13496"/>
    </row>
    <row r="13497" spans="11:11" x14ac:dyDescent="0.2">
      <c r="K13497"/>
    </row>
    <row r="13498" spans="11:11" x14ac:dyDescent="0.2">
      <c r="K13498"/>
    </row>
    <row r="13499" spans="11:11" x14ac:dyDescent="0.2">
      <c r="K13499"/>
    </row>
    <row r="13500" spans="11:11" x14ac:dyDescent="0.2">
      <c r="K13500"/>
    </row>
    <row r="13501" spans="11:11" x14ac:dyDescent="0.2">
      <c r="K13501"/>
    </row>
    <row r="13502" spans="11:11" x14ac:dyDescent="0.2">
      <c r="K13502"/>
    </row>
    <row r="13503" spans="11:11" x14ac:dyDescent="0.2">
      <c r="K13503"/>
    </row>
    <row r="13504" spans="11:11" x14ac:dyDescent="0.2">
      <c r="K13504"/>
    </row>
    <row r="13505" spans="11:11" x14ac:dyDescent="0.2">
      <c r="K13505"/>
    </row>
    <row r="13506" spans="11:11" x14ac:dyDescent="0.2">
      <c r="K13506"/>
    </row>
    <row r="13507" spans="11:11" x14ac:dyDescent="0.2">
      <c r="K13507"/>
    </row>
    <row r="13508" spans="11:11" x14ac:dyDescent="0.2">
      <c r="K13508"/>
    </row>
    <row r="13509" spans="11:11" x14ac:dyDescent="0.2">
      <c r="K13509"/>
    </row>
    <row r="13510" spans="11:11" x14ac:dyDescent="0.2">
      <c r="K13510"/>
    </row>
    <row r="13511" spans="11:11" x14ac:dyDescent="0.2">
      <c r="K13511"/>
    </row>
    <row r="13512" spans="11:11" x14ac:dyDescent="0.2">
      <c r="K13512"/>
    </row>
    <row r="13513" spans="11:11" x14ac:dyDescent="0.2">
      <c r="K13513"/>
    </row>
    <row r="13514" spans="11:11" x14ac:dyDescent="0.2">
      <c r="K13514"/>
    </row>
    <row r="13515" spans="11:11" x14ac:dyDescent="0.2">
      <c r="K13515"/>
    </row>
    <row r="13516" spans="11:11" x14ac:dyDescent="0.2">
      <c r="K13516"/>
    </row>
    <row r="13517" spans="11:11" x14ac:dyDescent="0.2">
      <c r="K13517"/>
    </row>
    <row r="13518" spans="11:11" x14ac:dyDescent="0.2">
      <c r="K13518"/>
    </row>
    <row r="13519" spans="11:11" x14ac:dyDescent="0.2">
      <c r="K13519"/>
    </row>
    <row r="13520" spans="11:11" x14ac:dyDescent="0.2">
      <c r="K13520"/>
    </row>
    <row r="13521" spans="11:11" x14ac:dyDescent="0.2">
      <c r="K13521"/>
    </row>
    <row r="13522" spans="11:11" x14ac:dyDescent="0.2">
      <c r="K13522"/>
    </row>
    <row r="13523" spans="11:11" x14ac:dyDescent="0.2">
      <c r="K13523"/>
    </row>
    <row r="13524" spans="11:11" x14ac:dyDescent="0.2">
      <c r="K13524"/>
    </row>
    <row r="13525" spans="11:11" x14ac:dyDescent="0.2">
      <c r="K13525"/>
    </row>
    <row r="13526" spans="11:11" x14ac:dyDescent="0.2">
      <c r="K13526"/>
    </row>
    <row r="13527" spans="11:11" x14ac:dyDescent="0.2">
      <c r="K13527"/>
    </row>
    <row r="13528" spans="11:11" x14ac:dyDescent="0.2">
      <c r="K13528"/>
    </row>
    <row r="13529" spans="11:11" x14ac:dyDescent="0.2">
      <c r="K13529"/>
    </row>
    <row r="13530" spans="11:11" x14ac:dyDescent="0.2">
      <c r="K13530"/>
    </row>
    <row r="13531" spans="11:11" x14ac:dyDescent="0.2">
      <c r="K13531"/>
    </row>
    <row r="13532" spans="11:11" x14ac:dyDescent="0.2">
      <c r="K13532"/>
    </row>
    <row r="13533" spans="11:11" x14ac:dyDescent="0.2">
      <c r="K13533"/>
    </row>
    <row r="13534" spans="11:11" x14ac:dyDescent="0.2">
      <c r="K13534"/>
    </row>
    <row r="13535" spans="11:11" x14ac:dyDescent="0.2">
      <c r="K13535"/>
    </row>
    <row r="13536" spans="11:11" x14ac:dyDescent="0.2">
      <c r="K13536"/>
    </row>
    <row r="13537" spans="11:11" x14ac:dyDescent="0.2">
      <c r="K13537"/>
    </row>
    <row r="13538" spans="11:11" x14ac:dyDescent="0.2">
      <c r="K13538"/>
    </row>
    <row r="13539" spans="11:11" x14ac:dyDescent="0.2">
      <c r="K13539"/>
    </row>
    <row r="13540" spans="11:11" x14ac:dyDescent="0.2">
      <c r="K13540"/>
    </row>
    <row r="13541" spans="11:11" x14ac:dyDescent="0.2">
      <c r="K13541"/>
    </row>
    <row r="13542" spans="11:11" x14ac:dyDescent="0.2">
      <c r="K13542"/>
    </row>
    <row r="13543" spans="11:11" x14ac:dyDescent="0.2">
      <c r="K13543"/>
    </row>
    <row r="13544" spans="11:11" x14ac:dyDescent="0.2">
      <c r="K13544"/>
    </row>
    <row r="13545" spans="11:11" x14ac:dyDescent="0.2">
      <c r="K13545"/>
    </row>
    <row r="13546" spans="11:11" x14ac:dyDescent="0.2">
      <c r="K13546"/>
    </row>
    <row r="13547" spans="11:11" x14ac:dyDescent="0.2">
      <c r="K13547"/>
    </row>
    <row r="13548" spans="11:11" x14ac:dyDescent="0.2">
      <c r="K13548"/>
    </row>
    <row r="13549" spans="11:11" x14ac:dyDescent="0.2">
      <c r="K13549"/>
    </row>
    <row r="13550" spans="11:11" x14ac:dyDescent="0.2">
      <c r="K13550"/>
    </row>
    <row r="13551" spans="11:11" x14ac:dyDescent="0.2">
      <c r="K13551"/>
    </row>
    <row r="13552" spans="11:11" x14ac:dyDescent="0.2">
      <c r="K13552"/>
    </row>
    <row r="13553" spans="11:11" x14ac:dyDescent="0.2">
      <c r="K13553"/>
    </row>
    <row r="13554" spans="11:11" x14ac:dyDescent="0.2">
      <c r="K13554"/>
    </row>
    <row r="13555" spans="11:11" x14ac:dyDescent="0.2">
      <c r="K13555"/>
    </row>
    <row r="13556" spans="11:11" x14ac:dyDescent="0.2">
      <c r="K13556"/>
    </row>
    <row r="13557" spans="11:11" x14ac:dyDescent="0.2">
      <c r="K13557"/>
    </row>
    <row r="13558" spans="11:11" x14ac:dyDescent="0.2">
      <c r="K13558"/>
    </row>
    <row r="13559" spans="11:11" x14ac:dyDescent="0.2">
      <c r="K13559"/>
    </row>
    <row r="13560" spans="11:11" x14ac:dyDescent="0.2">
      <c r="K13560"/>
    </row>
    <row r="13561" spans="11:11" x14ac:dyDescent="0.2">
      <c r="K13561"/>
    </row>
    <row r="13562" spans="11:11" x14ac:dyDescent="0.2">
      <c r="K13562"/>
    </row>
    <row r="13563" spans="11:11" x14ac:dyDescent="0.2">
      <c r="K13563"/>
    </row>
    <row r="13564" spans="11:11" x14ac:dyDescent="0.2">
      <c r="K13564"/>
    </row>
    <row r="13565" spans="11:11" x14ac:dyDescent="0.2">
      <c r="K13565"/>
    </row>
    <row r="13566" spans="11:11" x14ac:dyDescent="0.2">
      <c r="K13566"/>
    </row>
    <row r="13567" spans="11:11" x14ac:dyDescent="0.2">
      <c r="K13567"/>
    </row>
    <row r="13568" spans="11:11" x14ac:dyDescent="0.2">
      <c r="K13568"/>
    </row>
    <row r="13569" spans="11:11" x14ac:dyDescent="0.2">
      <c r="K13569"/>
    </row>
    <row r="13570" spans="11:11" x14ac:dyDescent="0.2">
      <c r="K13570"/>
    </row>
    <row r="13571" spans="11:11" x14ac:dyDescent="0.2">
      <c r="K13571"/>
    </row>
    <row r="13572" spans="11:11" x14ac:dyDescent="0.2">
      <c r="K13572"/>
    </row>
    <row r="13573" spans="11:11" x14ac:dyDescent="0.2">
      <c r="K13573"/>
    </row>
    <row r="13574" spans="11:11" x14ac:dyDescent="0.2">
      <c r="K13574"/>
    </row>
    <row r="13575" spans="11:11" x14ac:dyDescent="0.2">
      <c r="K13575"/>
    </row>
    <row r="13576" spans="11:11" x14ac:dyDescent="0.2">
      <c r="K13576"/>
    </row>
    <row r="13577" spans="11:11" x14ac:dyDescent="0.2">
      <c r="K13577"/>
    </row>
    <row r="13578" spans="11:11" x14ac:dyDescent="0.2">
      <c r="K13578"/>
    </row>
    <row r="13579" spans="11:11" x14ac:dyDescent="0.2">
      <c r="K13579"/>
    </row>
    <row r="13580" spans="11:11" x14ac:dyDescent="0.2">
      <c r="K13580"/>
    </row>
    <row r="13581" spans="11:11" x14ac:dyDescent="0.2">
      <c r="K13581"/>
    </row>
    <row r="13582" spans="11:11" x14ac:dyDescent="0.2">
      <c r="K13582"/>
    </row>
    <row r="13583" spans="11:11" x14ac:dyDescent="0.2">
      <c r="K13583"/>
    </row>
    <row r="13584" spans="11:11" x14ac:dyDescent="0.2">
      <c r="K13584"/>
    </row>
    <row r="13585" spans="11:11" x14ac:dyDescent="0.2">
      <c r="K13585"/>
    </row>
    <row r="13586" spans="11:11" x14ac:dyDescent="0.2">
      <c r="K13586"/>
    </row>
    <row r="13587" spans="11:11" x14ac:dyDescent="0.2">
      <c r="K13587"/>
    </row>
    <row r="13588" spans="11:11" x14ac:dyDescent="0.2">
      <c r="K13588"/>
    </row>
    <row r="13589" spans="11:11" x14ac:dyDescent="0.2">
      <c r="K13589"/>
    </row>
    <row r="13590" spans="11:11" x14ac:dyDescent="0.2">
      <c r="K13590"/>
    </row>
    <row r="13591" spans="11:11" x14ac:dyDescent="0.2">
      <c r="K13591"/>
    </row>
    <row r="13592" spans="11:11" x14ac:dyDescent="0.2">
      <c r="K13592"/>
    </row>
    <row r="13593" spans="11:11" x14ac:dyDescent="0.2">
      <c r="K13593"/>
    </row>
    <row r="13594" spans="11:11" x14ac:dyDescent="0.2">
      <c r="K13594"/>
    </row>
    <row r="13595" spans="11:11" x14ac:dyDescent="0.2">
      <c r="K13595"/>
    </row>
    <row r="13596" spans="11:11" x14ac:dyDescent="0.2">
      <c r="K13596"/>
    </row>
    <row r="13597" spans="11:11" x14ac:dyDescent="0.2">
      <c r="K13597"/>
    </row>
    <row r="13598" spans="11:11" x14ac:dyDescent="0.2">
      <c r="K13598"/>
    </row>
    <row r="13599" spans="11:11" x14ac:dyDescent="0.2">
      <c r="K13599"/>
    </row>
    <row r="13600" spans="11:11" x14ac:dyDescent="0.2">
      <c r="K13600"/>
    </row>
    <row r="13601" spans="11:11" x14ac:dyDescent="0.2">
      <c r="K13601"/>
    </row>
    <row r="13602" spans="11:11" x14ac:dyDescent="0.2">
      <c r="K13602"/>
    </row>
    <row r="13603" spans="11:11" x14ac:dyDescent="0.2">
      <c r="K13603"/>
    </row>
    <row r="13604" spans="11:11" x14ac:dyDescent="0.2">
      <c r="K13604"/>
    </row>
    <row r="13605" spans="11:11" x14ac:dyDescent="0.2">
      <c r="K13605"/>
    </row>
    <row r="13606" spans="11:11" x14ac:dyDescent="0.2">
      <c r="K13606"/>
    </row>
    <row r="13607" spans="11:11" x14ac:dyDescent="0.2">
      <c r="K13607"/>
    </row>
    <row r="13608" spans="11:11" x14ac:dyDescent="0.2">
      <c r="K13608"/>
    </row>
    <row r="13609" spans="11:11" x14ac:dyDescent="0.2">
      <c r="K13609"/>
    </row>
    <row r="13610" spans="11:11" x14ac:dyDescent="0.2">
      <c r="K13610"/>
    </row>
    <row r="13611" spans="11:11" x14ac:dyDescent="0.2">
      <c r="K13611"/>
    </row>
    <row r="13612" spans="11:11" x14ac:dyDescent="0.2">
      <c r="K13612"/>
    </row>
    <row r="13613" spans="11:11" x14ac:dyDescent="0.2">
      <c r="K13613"/>
    </row>
    <row r="13614" spans="11:11" x14ac:dyDescent="0.2">
      <c r="K13614"/>
    </row>
    <row r="13615" spans="11:11" x14ac:dyDescent="0.2">
      <c r="K13615"/>
    </row>
    <row r="13616" spans="11:11" x14ac:dyDescent="0.2">
      <c r="K13616"/>
    </row>
    <row r="13617" spans="11:11" x14ac:dyDescent="0.2">
      <c r="K13617"/>
    </row>
    <row r="13618" spans="11:11" x14ac:dyDescent="0.2">
      <c r="K13618"/>
    </row>
    <row r="13619" spans="11:11" x14ac:dyDescent="0.2">
      <c r="K13619"/>
    </row>
    <row r="13620" spans="11:11" x14ac:dyDescent="0.2">
      <c r="K13620"/>
    </row>
    <row r="13621" spans="11:11" x14ac:dyDescent="0.2">
      <c r="K13621"/>
    </row>
    <row r="13622" spans="11:11" x14ac:dyDescent="0.2">
      <c r="K13622"/>
    </row>
    <row r="13623" spans="11:11" x14ac:dyDescent="0.2">
      <c r="K13623"/>
    </row>
    <row r="13624" spans="11:11" x14ac:dyDescent="0.2">
      <c r="K13624"/>
    </row>
    <row r="13625" spans="11:11" x14ac:dyDescent="0.2">
      <c r="K13625"/>
    </row>
    <row r="13626" spans="11:11" x14ac:dyDescent="0.2">
      <c r="K13626"/>
    </row>
    <row r="13627" spans="11:11" x14ac:dyDescent="0.2">
      <c r="K13627"/>
    </row>
    <row r="13628" spans="11:11" x14ac:dyDescent="0.2">
      <c r="K13628"/>
    </row>
    <row r="13629" spans="11:11" x14ac:dyDescent="0.2">
      <c r="K13629"/>
    </row>
    <row r="13630" spans="11:11" x14ac:dyDescent="0.2">
      <c r="K13630"/>
    </row>
    <row r="13631" spans="11:11" x14ac:dyDescent="0.2">
      <c r="K13631"/>
    </row>
    <row r="13632" spans="11:11" x14ac:dyDescent="0.2">
      <c r="K13632"/>
    </row>
    <row r="13633" spans="11:11" x14ac:dyDescent="0.2">
      <c r="K13633"/>
    </row>
    <row r="13634" spans="11:11" x14ac:dyDescent="0.2">
      <c r="K13634"/>
    </row>
    <row r="13635" spans="11:11" x14ac:dyDescent="0.2">
      <c r="K13635"/>
    </row>
    <row r="13636" spans="11:11" x14ac:dyDescent="0.2">
      <c r="K13636"/>
    </row>
    <row r="13637" spans="11:11" x14ac:dyDescent="0.2">
      <c r="K13637"/>
    </row>
    <row r="13638" spans="11:11" x14ac:dyDescent="0.2">
      <c r="K13638"/>
    </row>
    <row r="13639" spans="11:11" x14ac:dyDescent="0.2">
      <c r="K13639"/>
    </row>
    <row r="13640" spans="11:11" x14ac:dyDescent="0.2">
      <c r="K13640"/>
    </row>
    <row r="13641" spans="11:11" x14ac:dyDescent="0.2">
      <c r="K13641"/>
    </row>
    <row r="13642" spans="11:11" x14ac:dyDescent="0.2">
      <c r="K13642"/>
    </row>
    <row r="13643" spans="11:11" x14ac:dyDescent="0.2">
      <c r="K13643"/>
    </row>
    <row r="13644" spans="11:11" x14ac:dyDescent="0.2">
      <c r="K13644"/>
    </row>
    <row r="13645" spans="11:11" x14ac:dyDescent="0.2">
      <c r="K13645"/>
    </row>
    <row r="13646" spans="11:11" x14ac:dyDescent="0.2">
      <c r="K13646"/>
    </row>
    <row r="13647" spans="11:11" x14ac:dyDescent="0.2">
      <c r="K13647"/>
    </row>
    <row r="13648" spans="11:11" x14ac:dyDescent="0.2">
      <c r="K13648"/>
    </row>
    <row r="13649" spans="11:11" x14ac:dyDescent="0.2">
      <c r="K13649"/>
    </row>
    <row r="13650" spans="11:11" x14ac:dyDescent="0.2">
      <c r="K13650"/>
    </row>
    <row r="13651" spans="11:11" x14ac:dyDescent="0.2">
      <c r="K13651"/>
    </row>
    <row r="13652" spans="11:11" x14ac:dyDescent="0.2">
      <c r="K13652"/>
    </row>
    <row r="13653" spans="11:11" x14ac:dyDescent="0.2">
      <c r="K13653"/>
    </row>
    <row r="13654" spans="11:11" x14ac:dyDescent="0.2">
      <c r="K13654"/>
    </row>
    <row r="13655" spans="11:11" x14ac:dyDescent="0.2">
      <c r="K13655"/>
    </row>
    <row r="13656" spans="11:11" x14ac:dyDescent="0.2">
      <c r="K13656"/>
    </row>
    <row r="13657" spans="11:11" x14ac:dyDescent="0.2">
      <c r="K13657"/>
    </row>
    <row r="13658" spans="11:11" x14ac:dyDescent="0.2">
      <c r="K13658"/>
    </row>
    <row r="13659" spans="11:11" x14ac:dyDescent="0.2">
      <c r="K13659"/>
    </row>
    <row r="13660" spans="11:11" x14ac:dyDescent="0.2">
      <c r="K13660"/>
    </row>
    <row r="13661" spans="11:11" x14ac:dyDescent="0.2">
      <c r="K13661"/>
    </row>
    <row r="13662" spans="11:11" x14ac:dyDescent="0.2">
      <c r="K13662"/>
    </row>
    <row r="13663" spans="11:11" x14ac:dyDescent="0.2">
      <c r="K13663"/>
    </row>
    <row r="13664" spans="11:11" x14ac:dyDescent="0.2">
      <c r="K13664"/>
    </row>
    <row r="13665" spans="11:11" x14ac:dyDescent="0.2">
      <c r="K13665"/>
    </row>
    <row r="13666" spans="11:11" x14ac:dyDescent="0.2">
      <c r="K13666"/>
    </row>
    <row r="13667" spans="11:11" x14ac:dyDescent="0.2">
      <c r="K13667"/>
    </row>
    <row r="13668" spans="11:11" x14ac:dyDescent="0.2">
      <c r="K13668"/>
    </row>
    <row r="13669" spans="11:11" x14ac:dyDescent="0.2">
      <c r="K13669"/>
    </row>
    <row r="13670" spans="11:11" x14ac:dyDescent="0.2">
      <c r="K13670"/>
    </row>
    <row r="13671" spans="11:11" x14ac:dyDescent="0.2">
      <c r="K13671"/>
    </row>
    <row r="13672" spans="11:11" x14ac:dyDescent="0.2">
      <c r="K13672"/>
    </row>
    <row r="13673" spans="11:11" x14ac:dyDescent="0.2">
      <c r="K13673"/>
    </row>
    <row r="13674" spans="11:11" x14ac:dyDescent="0.2">
      <c r="K13674"/>
    </row>
    <row r="13675" spans="11:11" x14ac:dyDescent="0.2">
      <c r="K13675"/>
    </row>
    <row r="13676" spans="11:11" x14ac:dyDescent="0.2">
      <c r="K13676"/>
    </row>
    <row r="13677" spans="11:11" x14ac:dyDescent="0.2">
      <c r="K13677"/>
    </row>
    <row r="13678" spans="11:11" x14ac:dyDescent="0.2">
      <c r="K13678"/>
    </row>
    <row r="13679" spans="11:11" x14ac:dyDescent="0.2">
      <c r="K13679"/>
    </row>
    <row r="13680" spans="11:11" x14ac:dyDescent="0.2">
      <c r="K13680"/>
    </row>
    <row r="13681" spans="11:11" x14ac:dyDescent="0.2">
      <c r="K13681"/>
    </row>
    <row r="13682" spans="11:11" x14ac:dyDescent="0.2">
      <c r="K13682"/>
    </row>
    <row r="13683" spans="11:11" x14ac:dyDescent="0.2">
      <c r="K13683"/>
    </row>
    <row r="13684" spans="11:11" x14ac:dyDescent="0.2">
      <c r="K13684"/>
    </row>
    <row r="13685" spans="11:11" x14ac:dyDescent="0.2">
      <c r="K13685"/>
    </row>
    <row r="13686" spans="11:11" x14ac:dyDescent="0.2">
      <c r="K13686"/>
    </row>
    <row r="13687" spans="11:11" x14ac:dyDescent="0.2">
      <c r="K13687"/>
    </row>
    <row r="13688" spans="11:11" x14ac:dyDescent="0.2">
      <c r="K13688"/>
    </row>
    <row r="13689" spans="11:11" x14ac:dyDescent="0.2">
      <c r="K13689"/>
    </row>
    <row r="13690" spans="11:11" x14ac:dyDescent="0.2">
      <c r="K13690"/>
    </row>
    <row r="13691" spans="11:11" x14ac:dyDescent="0.2">
      <c r="K13691"/>
    </row>
    <row r="13692" spans="11:11" x14ac:dyDescent="0.2">
      <c r="K13692"/>
    </row>
    <row r="13693" spans="11:11" x14ac:dyDescent="0.2">
      <c r="K13693"/>
    </row>
    <row r="13694" spans="11:11" x14ac:dyDescent="0.2">
      <c r="K13694"/>
    </row>
    <row r="13695" spans="11:11" x14ac:dyDescent="0.2">
      <c r="K13695"/>
    </row>
    <row r="13696" spans="11:11" x14ac:dyDescent="0.2">
      <c r="K13696"/>
    </row>
    <row r="13697" spans="11:11" x14ac:dyDescent="0.2">
      <c r="K13697"/>
    </row>
    <row r="13698" spans="11:11" x14ac:dyDescent="0.2">
      <c r="K13698"/>
    </row>
    <row r="13699" spans="11:11" x14ac:dyDescent="0.2">
      <c r="K13699"/>
    </row>
    <row r="13700" spans="11:11" x14ac:dyDescent="0.2">
      <c r="K13700"/>
    </row>
    <row r="13701" spans="11:11" x14ac:dyDescent="0.2">
      <c r="K13701"/>
    </row>
    <row r="13702" spans="11:11" x14ac:dyDescent="0.2">
      <c r="K13702"/>
    </row>
    <row r="13703" spans="11:11" x14ac:dyDescent="0.2">
      <c r="K13703"/>
    </row>
    <row r="13704" spans="11:11" x14ac:dyDescent="0.2">
      <c r="K13704"/>
    </row>
    <row r="13705" spans="11:11" x14ac:dyDescent="0.2">
      <c r="K13705"/>
    </row>
    <row r="13706" spans="11:11" x14ac:dyDescent="0.2">
      <c r="K13706"/>
    </row>
    <row r="13707" spans="11:11" x14ac:dyDescent="0.2">
      <c r="K13707"/>
    </row>
    <row r="13708" spans="11:11" x14ac:dyDescent="0.2">
      <c r="K13708"/>
    </row>
    <row r="13709" spans="11:11" x14ac:dyDescent="0.2">
      <c r="K13709"/>
    </row>
    <row r="13710" spans="11:11" x14ac:dyDescent="0.2">
      <c r="K13710"/>
    </row>
    <row r="13711" spans="11:11" x14ac:dyDescent="0.2">
      <c r="K13711"/>
    </row>
    <row r="13712" spans="11:11" x14ac:dyDescent="0.2">
      <c r="K13712"/>
    </row>
    <row r="13713" spans="11:11" x14ac:dyDescent="0.2">
      <c r="K13713"/>
    </row>
    <row r="13714" spans="11:11" x14ac:dyDescent="0.2">
      <c r="K13714"/>
    </row>
    <row r="13715" spans="11:11" x14ac:dyDescent="0.2">
      <c r="K13715"/>
    </row>
    <row r="13716" spans="11:11" x14ac:dyDescent="0.2">
      <c r="K13716"/>
    </row>
    <row r="13717" spans="11:11" x14ac:dyDescent="0.2">
      <c r="K13717"/>
    </row>
    <row r="13718" spans="11:11" x14ac:dyDescent="0.2">
      <c r="K13718"/>
    </row>
    <row r="13719" spans="11:11" x14ac:dyDescent="0.2">
      <c r="K13719"/>
    </row>
    <row r="13720" spans="11:11" x14ac:dyDescent="0.2">
      <c r="K13720"/>
    </row>
    <row r="13721" spans="11:11" x14ac:dyDescent="0.2">
      <c r="K13721"/>
    </row>
    <row r="13722" spans="11:11" x14ac:dyDescent="0.2">
      <c r="K13722"/>
    </row>
    <row r="13723" spans="11:11" x14ac:dyDescent="0.2">
      <c r="K13723"/>
    </row>
    <row r="13724" spans="11:11" x14ac:dyDescent="0.2">
      <c r="K13724"/>
    </row>
    <row r="13725" spans="11:11" x14ac:dyDescent="0.2">
      <c r="K13725"/>
    </row>
    <row r="13726" spans="11:11" x14ac:dyDescent="0.2">
      <c r="K13726"/>
    </row>
    <row r="13727" spans="11:11" x14ac:dyDescent="0.2">
      <c r="K13727"/>
    </row>
    <row r="13728" spans="11:11" x14ac:dyDescent="0.2">
      <c r="K13728"/>
    </row>
    <row r="13729" spans="11:11" x14ac:dyDescent="0.2">
      <c r="K13729"/>
    </row>
    <row r="13730" spans="11:11" x14ac:dyDescent="0.2">
      <c r="K13730"/>
    </row>
    <row r="13731" spans="11:11" x14ac:dyDescent="0.2">
      <c r="K13731"/>
    </row>
    <row r="13732" spans="11:11" x14ac:dyDescent="0.2">
      <c r="K13732"/>
    </row>
    <row r="13733" spans="11:11" x14ac:dyDescent="0.2">
      <c r="K13733"/>
    </row>
    <row r="13734" spans="11:11" x14ac:dyDescent="0.2">
      <c r="K13734"/>
    </row>
    <row r="13735" spans="11:11" x14ac:dyDescent="0.2">
      <c r="K13735"/>
    </row>
    <row r="13736" spans="11:11" x14ac:dyDescent="0.2">
      <c r="K13736"/>
    </row>
    <row r="13737" spans="11:11" x14ac:dyDescent="0.2">
      <c r="K13737"/>
    </row>
    <row r="13738" spans="11:11" x14ac:dyDescent="0.2">
      <c r="K13738"/>
    </row>
    <row r="13739" spans="11:11" x14ac:dyDescent="0.2">
      <c r="K13739"/>
    </row>
    <row r="13740" spans="11:11" x14ac:dyDescent="0.2">
      <c r="K13740"/>
    </row>
    <row r="13741" spans="11:11" x14ac:dyDescent="0.2">
      <c r="K13741"/>
    </row>
    <row r="13742" spans="11:11" x14ac:dyDescent="0.2">
      <c r="K13742"/>
    </row>
    <row r="13743" spans="11:11" x14ac:dyDescent="0.2">
      <c r="K13743"/>
    </row>
    <row r="13744" spans="11:11" x14ac:dyDescent="0.2">
      <c r="K13744"/>
    </row>
    <row r="13745" spans="11:11" x14ac:dyDescent="0.2">
      <c r="K13745"/>
    </row>
    <row r="13746" spans="11:11" x14ac:dyDescent="0.2">
      <c r="K13746"/>
    </row>
    <row r="13747" spans="11:11" x14ac:dyDescent="0.2">
      <c r="K13747"/>
    </row>
    <row r="13748" spans="11:11" x14ac:dyDescent="0.2">
      <c r="K13748"/>
    </row>
    <row r="13749" spans="11:11" x14ac:dyDescent="0.2">
      <c r="K13749"/>
    </row>
    <row r="13750" spans="11:11" x14ac:dyDescent="0.2">
      <c r="K13750"/>
    </row>
    <row r="13751" spans="11:11" x14ac:dyDescent="0.2">
      <c r="K13751"/>
    </row>
    <row r="13752" spans="11:11" x14ac:dyDescent="0.2">
      <c r="K13752"/>
    </row>
    <row r="13753" spans="11:11" x14ac:dyDescent="0.2">
      <c r="K13753"/>
    </row>
    <row r="13754" spans="11:11" x14ac:dyDescent="0.2">
      <c r="K13754"/>
    </row>
    <row r="13755" spans="11:11" x14ac:dyDescent="0.2">
      <c r="K13755"/>
    </row>
    <row r="13756" spans="11:11" x14ac:dyDescent="0.2">
      <c r="K13756"/>
    </row>
    <row r="13757" spans="11:11" x14ac:dyDescent="0.2">
      <c r="K13757"/>
    </row>
    <row r="13758" spans="11:11" x14ac:dyDescent="0.2">
      <c r="K13758"/>
    </row>
    <row r="13759" spans="11:11" x14ac:dyDescent="0.2">
      <c r="K13759"/>
    </row>
    <row r="13760" spans="11:11" x14ac:dyDescent="0.2">
      <c r="K13760"/>
    </row>
    <row r="13761" spans="11:11" x14ac:dyDescent="0.2">
      <c r="K13761"/>
    </row>
    <row r="13762" spans="11:11" x14ac:dyDescent="0.2">
      <c r="K13762"/>
    </row>
    <row r="13763" spans="11:11" x14ac:dyDescent="0.2">
      <c r="K13763"/>
    </row>
    <row r="13764" spans="11:11" x14ac:dyDescent="0.2">
      <c r="K13764"/>
    </row>
    <row r="13765" spans="11:11" x14ac:dyDescent="0.2">
      <c r="K13765"/>
    </row>
    <row r="13766" spans="11:11" x14ac:dyDescent="0.2">
      <c r="K13766"/>
    </row>
    <row r="13767" spans="11:11" x14ac:dyDescent="0.2">
      <c r="K13767"/>
    </row>
    <row r="13768" spans="11:11" x14ac:dyDescent="0.2">
      <c r="K13768"/>
    </row>
    <row r="13769" spans="11:11" x14ac:dyDescent="0.2">
      <c r="K13769"/>
    </row>
    <row r="13770" spans="11:11" x14ac:dyDescent="0.2">
      <c r="K13770"/>
    </row>
    <row r="13771" spans="11:11" x14ac:dyDescent="0.2">
      <c r="K13771"/>
    </row>
    <row r="13772" spans="11:11" x14ac:dyDescent="0.2">
      <c r="K13772"/>
    </row>
    <row r="13773" spans="11:11" x14ac:dyDescent="0.2">
      <c r="K13773"/>
    </row>
    <row r="13774" spans="11:11" x14ac:dyDescent="0.2">
      <c r="K13774"/>
    </row>
    <row r="13775" spans="11:11" x14ac:dyDescent="0.2">
      <c r="K13775"/>
    </row>
    <row r="13776" spans="11:11" x14ac:dyDescent="0.2">
      <c r="K13776"/>
    </row>
    <row r="13777" spans="11:11" x14ac:dyDescent="0.2">
      <c r="K13777"/>
    </row>
    <row r="13778" spans="11:11" x14ac:dyDescent="0.2">
      <c r="K13778"/>
    </row>
    <row r="13779" spans="11:11" x14ac:dyDescent="0.2">
      <c r="K13779"/>
    </row>
    <row r="13780" spans="11:11" x14ac:dyDescent="0.2">
      <c r="K13780"/>
    </row>
    <row r="13781" spans="11:11" x14ac:dyDescent="0.2">
      <c r="K13781"/>
    </row>
    <row r="13782" spans="11:11" x14ac:dyDescent="0.2">
      <c r="K13782"/>
    </row>
    <row r="13783" spans="11:11" x14ac:dyDescent="0.2">
      <c r="K13783"/>
    </row>
    <row r="13784" spans="11:11" x14ac:dyDescent="0.2">
      <c r="K13784"/>
    </row>
    <row r="13785" spans="11:11" x14ac:dyDescent="0.2">
      <c r="K13785"/>
    </row>
    <row r="13786" spans="11:11" x14ac:dyDescent="0.2">
      <c r="K13786"/>
    </row>
    <row r="13787" spans="11:11" x14ac:dyDescent="0.2">
      <c r="K13787"/>
    </row>
    <row r="13788" spans="11:11" x14ac:dyDescent="0.2">
      <c r="K13788"/>
    </row>
    <row r="13789" spans="11:11" x14ac:dyDescent="0.2">
      <c r="K13789"/>
    </row>
    <row r="13790" spans="11:11" x14ac:dyDescent="0.2">
      <c r="K13790"/>
    </row>
    <row r="13791" spans="11:11" x14ac:dyDescent="0.2">
      <c r="K13791"/>
    </row>
    <row r="13792" spans="11:11" x14ac:dyDescent="0.2">
      <c r="K13792"/>
    </row>
    <row r="13793" spans="11:11" x14ac:dyDescent="0.2">
      <c r="K13793"/>
    </row>
    <row r="13794" spans="11:11" x14ac:dyDescent="0.2">
      <c r="K13794"/>
    </row>
    <row r="13795" spans="11:11" x14ac:dyDescent="0.2">
      <c r="K13795"/>
    </row>
    <row r="13796" spans="11:11" x14ac:dyDescent="0.2">
      <c r="K13796"/>
    </row>
    <row r="13797" spans="11:11" x14ac:dyDescent="0.2">
      <c r="K13797"/>
    </row>
    <row r="13798" spans="11:11" x14ac:dyDescent="0.2">
      <c r="K13798"/>
    </row>
    <row r="13799" spans="11:11" x14ac:dyDescent="0.2">
      <c r="K13799"/>
    </row>
    <row r="13800" spans="11:11" x14ac:dyDescent="0.2">
      <c r="K13800"/>
    </row>
    <row r="13801" spans="11:11" x14ac:dyDescent="0.2">
      <c r="K13801"/>
    </row>
    <row r="13802" spans="11:11" x14ac:dyDescent="0.2">
      <c r="K13802"/>
    </row>
    <row r="13803" spans="11:11" x14ac:dyDescent="0.2">
      <c r="K13803"/>
    </row>
    <row r="13804" spans="11:11" x14ac:dyDescent="0.2">
      <c r="K13804"/>
    </row>
    <row r="13805" spans="11:11" x14ac:dyDescent="0.2">
      <c r="K13805"/>
    </row>
    <row r="13806" spans="11:11" x14ac:dyDescent="0.2">
      <c r="K13806"/>
    </row>
    <row r="13807" spans="11:11" x14ac:dyDescent="0.2">
      <c r="K13807"/>
    </row>
    <row r="13808" spans="11:11" x14ac:dyDescent="0.2">
      <c r="K13808"/>
    </row>
    <row r="13809" spans="11:11" x14ac:dyDescent="0.2">
      <c r="K13809"/>
    </row>
    <row r="13810" spans="11:11" x14ac:dyDescent="0.2">
      <c r="K13810"/>
    </row>
    <row r="13811" spans="11:11" x14ac:dyDescent="0.2">
      <c r="K13811"/>
    </row>
    <row r="13812" spans="11:11" x14ac:dyDescent="0.2">
      <c r="K13812"/>
    </row>
    <row r="13813" spans="11:11" x14ac:dyDescent="0.2">
      <c r="K13813"/>
    </row>
    <row r="13814" spans="11:11" x14ac:dyDescent="0.2">
      <c r="K13814"/>
    </row>
    <row r="13815" spans="11:11" x14ac:dyDescent="0.2">
      <c r="K13815"/>
    </row>
    <row r="13816" spans="11:11" x14ac:dyDescent="0.2">
      <c r="K13816"/>
    </row>
    <row r="13817" spans="11:11" x14ac:dyDescent="0.2">
      <c r="K13817"/>
    </row>
    <row r="13818" spans="11:11" x14ac:dyDescent="0.2">
      <c r="K13818"/>
    </row>
    <row r="13819" spans="11:11" x14ac:dyDescent="0.2">
      <c r="K13819"/>
    </row>
    <row r="13820" spans="11:11" x14ac:dyDescent="0.2">
      <c r="K13820"/>
    </row>
    <row r="13821" spans="11:11" x14ac:dyDescent="0.2">
      <c r="K13821"/>
    </row>
    <row r="13822" spans="11:11" x14ac:dyDescent="0.2">
      <c r="K13822"/>
    </row>
    <row r="13823" spans="11:11" x14ac:dyDescent="0.2">
      <c r="K13823"/>
    </row>
    <row r="13824" spans="11:11" x14ac:dyDescent="0.2">
      <c r="K13824"/>
    </row>
    <row r="13825" spans="11:11" x14ac:dyDescent="0.2">
      <c r="K13825"/>
    </row>
    <row r="13826" spans="11:11" x14ac:dyDescent="0.2">
      <c r="K13826"/>
    </row>
    <row r="13827" spans="11:11" x14ac:dyDescent="0.2">
      <c r="K13827"/>
    </row>
    <row r="13828" spans="11:11" x14ac:dyDescent="0.2">
      <c r="K13828"/>
    </row>
    <row r="13829" spans="11:11" x14ac:dyDescent="0.2">
      <c r="K13829"/>
    </row>
    <row r="13830" spans="11:11" x14ac:dyDescent="0.2">
      <c r="K13830"/>
    </row>
    <row r="13831" spans="11:11" x14ac:dyDescent="0.2">
      <c r="K13831"/>
    </row>
    <row r="13832" spans="11:11" x14ac:dyDescent="0.2">
      <c r="K13832"/>
    </row>
    <row r="13833" spans="11:11" x14ac:dyDescent="0.2">
      <c r="K13833"/>
    </row>
    <row r="13834" spans="11:11" x14ac:dyDescent="0.2">
      <c r="K13834"/>
    </row>
    <row r="13835" spans="11:11" x14ac:dyDescent="0.2">
      <c r="K13835"/>
    </row>
    <row r="13836" spans="11:11" x14ac:dyDescent="0.2">
      <c r="K13836"/>
    </row>
    <row r="13837" spans="11:11" x14ac:dyDescent="0.2">
      <c r="K13837"/>
    </row>
    <row r="13838" spans="11:11" x14ac:dyDescent="0.2">
      <c r="K13838"/>
    </row>
    <row r="13839" spans="11:11" x14ac:dyDescent="0.2">
      <c r="K13839"/>
    </row>
    <row r="13840" spans="11:11" x14ac:dyDescent="0.2">
      <c r="K13840"/>
    </row>
    <row r="13841" spans="11:11" x14ac:dyDescent="0.2">
      <c r="K13841"/>
    </row>
    <row r="13842" spans="11:11" x14ac:dyDescent="0.2">
      <c r="K13842"/>
    </row>
    <row r="13843" spans="11:11" x14ac:dyDescent="0.2">
      <c r="K13843"/>
    </row>
    <row r="13844" spans="11:11" x14ac:dyDescent="0.2">
      <c r="K13844"/>
    </row>
    <row r="13845" spans="11:11" x14ac:dyDescent="0.2">
      <c r="K13845"/>
    </row>
    <row r="13846" spans="11:11" x14ac:dyDescent="0.2">
      <c r="K13846"/>
    </row>
    <row r="13847" spans="11:11" x14ac:dyDescent="0.2">
      <c r="K13847"/>
    </row>
    <row r="13848" spans="11:11" x14ac:dyDescent="0.2">
      <c r="K13848"/>
    </row>
    <row r="13849" spans="11:11" x14ac:dyDescent="0.2">
      <c r="K13849"/>
    </row>
    <row r="13850" spans="11:11" x14ac:dyDescent="0.2">
      <c r="K13850"/>
    </row>
    <row r="13851" spans="11:11" x14ac:dyDescent="0.2">
      <c r="K13851"/>
    </row>
    <row r="13852" spans="11:11" x14ac:dyDescent="0.2">
      <c r="K13852"/>
    </row>
    <row r="13853" spans="11:11" x14ac:dyDescent="0.2">
      <c r="K13853"/>
    </row>
    <row r="13854" spans="11:11" x14ac:dyDescent="0.2">
      <c r="K13854"/>
    </row>
    <row r="13855" spans="11:11" x14ac:dyDescent="0.2">
      <c r="K13855"/>
    </row>
    <row r="13856" spans="11:11" x14ac:dyDescent="0.2">
      <c r="K13856"/>
    </row>
    <row r="13857" spans="11:11" x14ac:dyDescent="0.2">
      <c r="K13857"/>
    </row>
    <row r="13858" spans="11:11" x14ac:dyDescent="0.2">
      <c r="K13858"/>
    </row>
    <row r="13859" spans="11:11" x14ac:dyDescent="0.2">
      <c r="K13859"/>
    </row>
    <row r="13860" spans="11:11" x14ac:dyDescent="0.2">
      <c r="K13860"/>
    </row>
    <row r="13861" spans="11:11" x14ac:dyDescent="0.2">
      <c r="K13861"/>
    </row>
    <row r="13862" spans="11:11" x14ac:dyDescent="0.2">
      <c r="K13862"/>
    </row>
    <row r="13863" spans="11:11" x14ac:dyDescent="0.2">
      <c r="K13863"/>
    </row>
    <row r="13864" spans="11:11" x14ac:dyDescent="0.2">
      <c r="K13864"/>
    </row>
    <row r="13865" spans="11:11" x14ac:dyDescent="0.2">
      <c r="K13865"/>
    </row>
    <row r="13866" spans="11:11" x14ac:dyDescent="0.2">
      <c r="K13866"/>
    </row>
    <row r="13867" spans="11:11" x14ac:dyDescent="0.2">
      <c r="K13867"/>
    </row>
    <row r="13868" spans="11:11" x14ac:dyDescent="0.2">
      <c r="K13868"/>
    </row>
    <row r="13869" spans="11:11" x14ac:dyDescent="0.2">
      <c r="K13869"/>
    </row>
    <row r="13870" spans="11:11" x14ac:dyDescent="0.2">
      <c r="K13870"/>
    </row>
    <row r="13871" spans="11:11" x14ac:dyDescent="0.2">
      <c r="K13871"/>
    </row>
    <row r="13872" spans="11:11" x14ac:dyDescent="0.2">
      <c r="K13872"/>
    </row>
    <row r="13873" spans="11:11" x14ac:dyDescent="0.2">
      <c r="K13873"/>
    </row>
    <row r="13874" spans="11:11" x14ac:dyDescent="0.2">
      <c r="K13874"/>
    </row>
    <row r="13875" spans="11:11" x14ac:dyDescent="0.2">
      <c r="K13875"/>
    </row>
    <row r="13876" spans="11:11" x14ac:dyDescent="0.2">
      <c r="K13876"/>
    </row>
    <row r="13877" spans="11:11" x14ac:dyDescent="0.2">
      <c r="K13877"/>
    </row>
    <row r="13878" spans="11:11" x14ac:dyDescent="0.2">
      <c r="K13878"/>
    </row>
    <row r="13879" spans="11:11" x14ac:dyDescent="0.2">
      <c r="K13879"/>
    </row>
    <row r="13880" spans="11:11" x14ac:dyDescent="0.2">
      <c r="K13880"/>
    </row>
    <row r="13881" spans="11:11" x14ac:dyDescent="0.2">
      <c r="K13881"/>
    </row>
    <row r="13882" spans="11:11" x14ac:dyDescent="0.2">
      <c r="K13882"/>
    </row>
    <row r="13883" spans="11:11" x14ac:dyDescent="0.2">
      <c r="K13883"/>
    </row>
    <row r="13884" spans="11:11" x14ac:dyDescent="0.2">
      <c r="K13884"/>
    </row>
    <row r="13885" spans="11:11" x14ac:dyDescent="0.2">
      <c r="K13885"/>
    </row>
    <row r="13886" spans="11:11" x14ac:dyDescent="0.2">
      <c r="K13886"/>
    </row>
    <row r="13887" spans="11:11" x14ac:dyDescent="0.2">
      <c r="K13887"/>
    </row>
    <row r="13888" spans="11:11" x14ac:dyDescent="0.2">
      <c r="K13888"/>
    </row>
    <row r="13889" spans="11:11" x14ac:dyDescent="0.2">
      <c r="K13889"/>
    </row>
    <row r="13890" spans="11:11" x14ac:dyDescent="0.2">
      <c r="K13890"/>
    </row>
    <row r="13891" spans="11:11" x14ac:dyDescent="0.2">
      <c r="K13891"/>
    </row>
    <row r="13892" spans="11:11" x14ac:dyDescent="0.2">
      <c r="K13892"/>
    </row>
    <row r="13893" spans="11:11" x14ac:dyDescent="0.2">
      <c r="K13893"/>
    </row>
    <row r="13894" spans="11:11" x14ac:dyDescent="0.2">
      <c r="K13894"/>
    </row>
    <row r="13895" spans="11:11" x14ac:dyDescent="0.2">
      <c r="K13895"/>
    </row>
    <row r="13896" spans="11:11" x14ac:dyDescent="0.2">
      <c r="K13896"/>
    </row>
    <row r="13897" spans="11:11" x14ac:dyDescent="0.2">
      <c r="K13897"/>
    </row>
    <row r="13898" spans="11:11" x14ac:dyDescent="0.2">
      <c r="K13898"/>
    </row>
    <row r="13899" spans="11:11" x14ac:dyDescent="0.2">
      <c r="K13899"/>
    </row>
    <row r="13900" spans="11:11" x14ac:dyDescent="0.2">
      <c r="K13900"/>
    </row>
    <row r="13901" spans="11:11" x14ac:dyDescent="0.2">
      <c r="K13901"/>
    </row>
    <row r="13902" spans="11:11" x14ac:dyDescent="0.2">
      <c r="K13902"/>
    </row>
    <row r="13903" spans="11:11" x14ac:dyDescent="0.2">
      <c r="K13903"/>
    </row>
    <row r="13904" spans="11:11" x14ac:dyDescent="0.2">
      <c r="K13904"/>
    </row>
    <row r="13905" spans="11:11" x14ac:dyDescent="0.2">
      <c r="K13905"/>
    </row>
    <row r="13906" spans="11:11" x14ac:dyDescent="0.2">
      <c r="K13906"/>
    </row>
    <row r="13907" spans="11:11" x14ac:dyDescent="0.2">
      <c r="K13907"/>
    </row>
    <row r="13908" spans="11:11" x14ac:dyDescent="0.2">
      <c r="K13908"/>
    </row>
    <row r="13909" spans="11:11" x14ac:dyDescent="0.2">
      <c r="K13909"/>
    </row>
    <row r="13910" spans="11:11" x14ac:dyDescent="0.2">
      <c r="K13910"/>
    </row>
    <row r="13911" spans="11:11" x14ac:dyDescent="0.2">
      <c r="K13911"/>
    </row>
    <row r="13912" spans="11:11" x14ac:dyDescent="0.2">
      <c r="K13912"/>
    </row>
    <row r="13913" spans="11:11" x14ac:dyDescent="0.2">
      <c r="K13913"/>
    </row>
    <row r="13914" spans="11:11" x14ac:dyDescent="0.2">
      <c r="K13914"/>
    </row>
    <row r="13915" spans="11:11" x14ac:dyDescent="0.2">
      <c r="K13915"/>
    </row>
    <row r="13916" spans="11:11" x14ac:dyDescent="0.2">
      <c r="K13916"/>
    </row>
    <row r="13917" spans="11:11" x14ac:dyDescent="0.2">
      <c r="K13917"/>
    </row>
    <row r="13918" spans="11:11" x14ac:dyDescent="0.2">
      <c r="K13918"/>
    </row>
    <row r="13919" spans="11:11" x14ac:dyDescent="0.2">
      <c r="K13919"/>
    </row>
    <row r="13920" spans="11:11" x14ac:dyDescent="0.2">
      <c r="K13920"/>
    </row>
    <row r="13921" spans="11:11" x14ac:dyDescent="0.2">
      <c r="K13921"/>
    </row>
    <row r="13922" spans="11:11" x14ac:dyDescent="0.2">
      <c r="K13922"/>
    </row>
    <row r="13923" spans="11:11" x14ac:dyDescent="0.2">
      <c r="K13923"/>
    </row>
    <row r="13924" spans="11:11" x14ac:dyDescent="0.2">
      <c r="K13924"/>
    </row>
    <row r="13925" spans="11:11" x14ac:dyDescent="0.2">
      <c r="K13925"/>
    </row>
    <row r="13926" spans="11:11" x14ac:dyDescent="0.2">
      <c r="K13926"/>
    </row>
    <row r="13927" spans="11:11" x14ac:dyDescent="0.2">
      <c r="K13927"/>
    </row>
    <row r="13928" spans="11:11" x14ac:dyDescent="0.2">
      <c r="K13928"/>
    </row>
    <row r="13929" spans="11:11" x14ac:dyDescent="0.2">
      <c r="K13929"/>
    </row>
    <row r="13930" spans="11:11" x14ac:dyDescent="0.2">
      <c r="K13930"/>
    </row>
    <row r="13931" spans="11:11" x14ac:dyDescent="0.2">
      <c r="K13931"/>
    </row>
    <row r="13932" spans="11:11" x14ac:dyDescent="0.2">
      <c r="K13932"/>
    </row>
    <row r="13933" spans="11:11" x14ac:dyDescent="0.2">
      <c r="K13933"/>
    </row>
    <row r="13934" spans="11:11" x14ac:dyDescent="0.2">
      <c r="K13934"/>
    </row>
    <row r="13935" spans="11:11" x14ac:dyDescent="0.2">
      <c r="K13935"/>
    </row>
    <row r="13936" spans="11:11" x14ac:dyDescent="0.2">
      <c r="K13936"/>
    </row>
    <row r="13937" spans="11:11" x14ac:dyDescent="0.2">
      <c r="K13937"/>
    </row>
    <row r="13938" spans="11:11" x14ac:dyDescent="0.2">
      <c r="K13938"/>
    </row>
    <row r="13939" spans="11:11" x14ac:dyDescent="0.2">
      <c r="K13939"/>
    </row>
    <row r="13940" spans="11:11" x14ac:dyDescent="0.2">
      <c r="K13940"/>
    </row>
    <row r="13941" spans="11:11" x14ac:dyDescent="0.2">
      <c r="K13941"/>
    </row>
    <row r="13942" spans="11:11" x14ac:dyDescent="0.2">
      <c r="K13942"/>
    </row>
    <row r="13943" spans="11:11" x14ac:dyDescent="0.2">
      <c r="K13943"/>
    </row>
    <row r="13944" spans="11:11" x14ac:dyDescent="0.2">
      <c r="K13944"/>
    </row>
    <row r="13945" spans="11:11" x14ac:dyDescent="0.2">
      <c r="K13945"/>
    </row>
    <row r="13946" spans="11:11" x14ac:dyDescent="0.2">
      <c r="K13946"/>
    </row>
    <row r="13947" spans="11:11" x14ac:dyDescent="0.2">
      <c r="K13947"/>
    </row>
    <row r="13948" spans="11:11" x14ac:dyDescent="0.2">
      <c r="K13948"/>
    </row>
    <row r="13949" spans="11:11" x14ac:dyDescent="0.2">
      <c r="K13949"/>
    </row>
    <row r="13950" spans="11:11" x14ac:dyDescent="0.2">
      <c r="K13950"/>
    </row>
    <row r="13951" spans="11:11" x14ac:dyDescent="0.2">
      <c r="K13951"/>
    </row>
    <row r="13952" spans="11:11" x14ac:dyDescent="0.2">
      <c r="K13952"/>
    </row>
    <row r="13953" spans="11:11" x14ac:dyDescent="0.2">
      <c r="K13953"/>
    </row>
    <row r="13954" spans="11:11" x14ac:dyDescent="0.2">
      <c r="K13954"/>
    </row>
    <row r="13955" spans="11:11" x14ac:dyDescent="0.2">
      <c r="K13955"/>
    </row>
    <row r="13956" spans="11:11" x14ac:dyDescent="0.2">
      <c r="K13956"/>
    </row>
    <row r="13957" spans="11:11" x14ac:dyDescent="0.2">
      <c r="K13957"/>
    </row>
    <row r="13958" spans="11:11" x14ac:dyDescent="0.2">
      <c r="K13958"/>
    </row>
    <row r="13959" spans="11:11" x14ac:dyDescent="0.2">
      <c r="K13959"/>
    </row>
    <row r="13960" spans="11:11" x14ac:dyDescent="0.2">
      <c r="K13960"/>
    </row>
    <row r="13961" spans="11:11" x14ac:dyDescent="0.2">
      <c r="K13961"/>
    </row>
    <row r="13962" spans="11:11" x14ac:dyDescent="0.2">
      <c r="K13962"/>
    </row>
    <row r="13963" spans="11:11" x14ac:dyDescent="0.2">
      <c r="K13963"/>
    </row>
    <row r="13964" spans="11:11" x14ac:dyDescent="0.2">
      <c r="K13964"/>
    </row>
    <row r="13965" spans="11:11" x14ac:dyDescent="0.2">
      <c r="K13965"/>
    </row>
    <row r="13966" spans="11:11" x14ac:dyDescent="0.2">
      <c r="K13966"/>
    </row>
    <row r="13967" spans="11:11" x14ac:dyDescent="0.2">
      <c r="K13967"/>
    </row>
    <row r="13968" spans="11:11" x14ac:dyDescent="0.2">
      <c r="K13968"/>
    </row>
    <row r="13969" spans="11:11" x14ac:dyDescent="0.2">
      <c r="K13969"/>
    </row>
    <row r="13970" spans="11:11" x14ac:dyDescent="0.2">
      <c r="K13970"/>
    </row>
    <row r="13971" spans="11:11" x14ac:dyDescent="0.2">
      <c r="K13971"/>
    </row>
    <row r="13972" spans="11:11" x14ac:dyDescent="0.2">
      <c r="K13972"/>
    </row>
    <row r="13973" spans="11:11" x14ac:dyDescent="0.2">
      <c r="K13973"/>
    </row>
    <row r="13974" spans="11:11" x14ac:dyDescent="0.2">
      <c r="K13974"/>
    </row>
    <row r="13975" spans="11:11" x14ac:dyDescent="0.2">
      <c r="K13975"/>
    </row>
    <row r="13976" spans="11:11" x14ac:dyDescent="0.2">
      <c r="K13976"/>
    </row>
    <row r="13977" spans="11:11" x14ac:dyDescent="0.2">
      <c r="K13977"/>
    </row>
    <row r="13978" spans="11:11" x14ac:dyDescent="0.2">
      <c r="K13978"/>
    </row>
    <row r="13979" spans="11:11" x14ac:dyDescent="0.2">
      <c r="K13979"/>
    </row>
    <row r="13980" spans="11:11" x14ac:dyDescent="0.2">
      <c r="K13980"/>
    </row>
    <row r="13981" spans="11:11" x14ac:dyDescent="0.2">
      <c r="K13981"/>
    </row>
    <row r="13982" spans="11:11" x14ac:dyDescent="0.2">
      <c r="K13982"/>
    </row>
    <row r="13983" spans="11:11" x14ac:dyDescent="0.2">
      <c r="K13983"/>
    </row>
    <row r="13984" spans="11:11" x14ac:dyDescent="0.2">
      <c r="K13984"/>
    </row>
    <row r="13985" spans="11:11" x14ac:dyDescent="0.2">
      <c r="K13985"/>
    </row>
    <row r="13986" spans="11:11" x14ac:dyDescent="0.2">
      <c r="K13986"/>
    </row>
    <row r="13987" spans="11:11" x14ac:dyDescent="0.2">
      <c r="K13987"/>
    </row>
    <row r="13988" spans="11:11" x14ac:dyDescent="0.2">
      <c r="K13988"/>
    </row>
    <row r="13989" spans="11:11" x14ac:dyDescent="0.2">
      <c r="K13989"/>
    </row>
    <row r="13990" spans="11:11" x14ac:dyDescent="0.2">
      <c r="K13990"/>
    </row>
    <row r="13991" spans="11:11" x14ac:dyDescent="0.2">
      <c r="K13991"/>
    </row>
    <row r="13992" spans="11:11" x14ac:dyDescent="0.2">
      <c r="K13992"/>
    </row>
    <row r="13993" spans="11:11" x14ac:dyDescent="0.2">
      <c r="K13993"/>
    </row>
    <row r="13994" spans="11:11" x14ac:dyDescent="0.2">
      <c r="K13994"/>
    </row>
    <row r="13995" spans="11:11" x14ac:dyDescent="0.2">
      <c r="K13995"/>
    </row>
    <row r="13996" spans="11:11" x14ac:dyDescent="0.2">
      <c r="K13996"/>
    </row>
    <row r="13997" spans="11:11" x14ac:dyDescent="0.2">
      <c r="K13997"/>
    </row>
    <row r="13998" spans="11:11" x14ac:dyDescent="0.2">
      <c r="K13998"/>
    </row>
    <row r="13999" spans="11:11" x14ac:dyDescent="0.2">
      <c r="K13999"/>
    </row>
    <row r="14000" spans="11:11" x14ac:dyDescent="0.2">
      <c r="K14000"/>
    </row>
    <row r="14001" spans="11:11" x14ac:dyDescent="0.2">
      <c r="K14001"/>
    </row>
    <row r="14002" spans="11:11" x14ac:dyDescent="0.2">
      <c r="K14002"/>
    </row>
    <row r="14003" spans="11:11" x14ac:dyDescent="0.2">
      <c r="K14003"/>
    </row>
    <row r="14004" spans="11:11" x14ac:dyDescent="0.2">
      <c r="K14004"/>
    </row>
    <row r="14005" spans="11:11" x14ac:dyDescent="0.2">
      <c r="K14005"/>
    </row>
    <row r="14006" spans="11:11" x14ac:dyDescent="0.2">
      <c r="K14006"/>
    </row>
    <row r="14007" spans="11:11" x14ac:dyDescent="0.2">
      <c r="K14007"/>
    </row>
    <row r="14008" spans="11:11" x14ac:dyDescent="0.2">
      <c r="K14008"/>
    </row>
    <row r="14009" spans="11:11" x14ac:dyDescent="0.2">
      <c r="K14009"/>
    </row>
    <row r="14010" spans="11:11" x14ac:dyDescent="0.2">
      <c r="K14010"/>
    </row>
    <row r="14011" spans="11:11" x14ac:dyDescent="0.2">
      <c r="K14011"/>
    </row>
    <row r="14012" spans="11:11" x14ac:dyDescent="0.2">
      <c r="K14012"/>
    </row>
    <row r="14013" spans="11:11" x14ac:dyDescent="0.2">
      <c r="K14013"/>
    </row>
    <row r="14014" spans="11:11" x14ac:dyDescent="0.2">
      <c r="K14014"/>
    </row>
    <row r="14015" spans="11:11" x14ac:dyDescent="0.2">
      <c r="K14015"/>
    </row>
    <row r="14016" spans="11:11" x14ac:dyDescent="0.2">
      <c r="K14016"/>
    </row>
    <row r="14017" spans="11:11" x14ac:dyDescent="0.2">
      <c r="K14017"/>
    </row>
    <row r="14018" spans="11:11" x14ac:dyDescent="0.2">
      <c r="K14018"/>
    </row>
    <row r="14019" spans="11:11" x14ac:dyDescent="0.2">
      <c r="K14019"/>
    </row>
    <row r="14020" spans="11:11" x14ac:dyDescent="0.2">
      <c r="K14020"/>
    </row>
    <row r="14021" spans="11:11" x14ac:dyDescent="0.2">
      <c r="K14021"/>
    </row>
    <row r="14022" spans="11:11" x14ac:dyDescent="0.2">
      <c r="K14022"/>
    </row>
    <row r="14023" spans="11:11" x14ac:dyDescent="0.2">
      <c r="K14023"/>
    </row>
    <row r="14024" spans="11:11" x14ac:dyDescent="0.2">
      <c r="K14024"/>
    </row>
    <row r="14025" spans="11:11" x14ac:dyDescent="0.2">
      <c r="K14025"/>
    </row>
    <row r="14026" spans="11:11" x14ac:dyDescent="0.2">
      <c r="K14026"/>
    </row>
    <row r="14027" spans="11:11" x14ac:dyDescent="0.2">
      <c r="K14027"/>
    </row>
    <row r="14028" spans="11:11" x14ac:dyDescent="0.2">
      <c r="K14028"/>
    </row>
    <row r="14029" spans="11:11" x14ac:dyDescent="0.2">
      <c r="K14029"/>
    </row>
    <row r="14030" spans="11:11" x14ac:dyDescent="0.2">
      <c r="K14030"/>
    </row>
    <row r="14031" spans="11:11" x14ac:dyDescent="0.2">
      <c r="K14031"/>
    </row>
    <row r="14032" spans="11:11" x14ac:dyDescent="0.2">
      <c r="K14032"/>
    </row>
    <row r="14033" spans="11:11" x14ac:dyDescent="0.2">
      <c r="K14033"/>
    </row>
    <row r="14034" spans="11:11" x14ac:dyDescent="0.2">
      <c r="K14034"/>
    </row>
    <row r="14035" spans="11:11" x14ac:dyDescent="0.2">
      <c r="K14035"/>
    </row>
    <row r="14036" spans="11:11" x14ac:dyDescent="0.2">
      <c r="K14036"/>
    </row>
    <row r="14037" spans="11:11" x14ac:dyDescent="0.2">
      <c r="K14037"/>
    </row>
    <row r="14038" spans="11:11" x14ac:dyDescent="0.2">
      <c r="K14038"/>
    </row>
    <row r="14039" spans="11:11" x14ac:dyDescent="0.2">
      <c r="K14039"/>
    </row>
    <row r="14040" spans="11:11" x14ac:dyDescent="0.2">
      <c r="K14040"/>
    </row>
    <row r="14041" spans="11:11" x14ac:dyDescent="0.2">
      <c r="K14041"/>
    </row>
    <row r="14042" spans="11:11" x14ac:dyDescent="0.2">
      <c r="K14042"/>
    </row>
    <row r="14043" spans="11:11" x14ac:dyDescent="0.2">
      <c r="K14043"/>
    </row>
    <row r="14044" spans="11:11" x14ac:dyDescent="0.2">
      <c r="K14044"/>
    </row>
    <row r="14045" spans="11:11" x14ac:dyDescent="0.2">
      <c r="K14045"/>
    </row>
    <row r="14046" spans="11:11" x14ac:dyDescent="0.2">
      <c r="K14046"/>
    </row>
    <row r="14047" spans="11:11" x14ac:dyDescent="0.2">
      <c r="K14047"/>
    </row>
    <row r="14048" spans="11:11" x14ac:dyDescent="0.2">
      <c r="K14048"/>
    </row>
    <row r="14049" spans="11:11" x14ac:dyDescent="0.2">
      <c r="K14049"/>
    </row>
    <row r="14050" spans="11:11" x14ac:dyDescent="0.2">
      <c r="K14050"/>
    </row>
    <row r="14051" spans="11:11" x14ac:dyDescent="0.2">
      <c r="K14051"/>
    </row>
    <row r="14052" spans="11:11" x14ac:dyDescent="0.2">
      <c r="K14052"/>
    </row>
    <row r="14053" spans="11:11" x14ac:dyDescent="0.2">
      <c r="K14053"/>
    </row>
    <row r="14054" spans="11:11" x14ac:dyDescent="0.2">
      <c r="K14054"/>
    </row>
    <row r="14055" spans="11:11" x14ac:dyDescent="0.2">
      <c r="K14055"/>
    </row>
    <row r="14056" spans="11:11" x14ac:dyDescent="0.2">
      <c r="K14056"/>
    </row>
    <row r="14057" spans="11:11" x14ac:dyDescent="0.2">
      <c r="K14057"/>
    </row>
    <row r="14058" spans="11:11" x14ac:dyDescent="0.2">
      <c r="K14058"/>
    </row>
    <row r="14059" spans="11:11" x14ac:dyDescent="0.2">
      <c r="K14059"/>
    </row>
    <row r="14060" spans="11:11" x14ac:dyDescent="0.2">
      <c r="K14060"/>
    </row>
    <row r="14061" spans="11:11" x14ac:dyDescent="0.2">
      <c r="K14061"/>
    </row>
    <row r="14062" spans="11:11" x14ac:dyDescent="0.2">
      <c r="K14062"/>
    </row>
    <row r="14063" spans="11:11" x14ac:dyDescent="0.2">
      <c r="K14063"/>
    </row>
    <row r="14064" spans="11:11" x14ac:dyDescent="0.2">
      <c r="K14064"/>
    </row>
    <row r="14065" spans="11:11" x14ac:dyDescent="0.2">
      <c r="K14065"/>
    </row>
    <row r="14066" spans="11:11" x14ac:dyDescent="0.2">
      <c r="K14066"/>
    </row>
    <row r="14067" spans="11:11" x14ac:dyDescent="0.2">
      <c r="K14067"/>
    </row>
    <row r="14068" spans="11:11" x14ac:dyDescent="0.2">
      <c r="K14068"/>
    </row>
    <row r="14069" spans="11:11" x14ac:dyDescent="0.2">
      <c r="K14069"/>
    </row>
    <row r="14070" spans="11:11" x14ac:dyDescent="0.2">
      <c r="K14070"/>
    </row>
    <row r="14071" spans="11:11" x14ac:dyDescent="0.2">
      <c r="K14071"/>
    </row>
    <row r="14072" spans="11:11" x14ac:dyDescent="0.2">
      <c r="K14072"/>
    </row>
    <row r="14073" spans="11:11" x14ac:dyDescent="0.2">
      <c r="K14073"/>
    </row>
    <row r="14074" spans="11:11" x14ac:dyDescent="0.2">
      <c r="K14074"/>
    </row>
    <row r="14075" spans="11:11" x14ac:dyDescent="0.2">
      <c r="K14075"/>
    </row>
    <row r="14076" spans="11:11" x14ac:dyDescent="0.2">
      <c r="K14076"/>
    </row>
    <row r="14077" spans="11:11" x14ac:dyDescent="0.2">
      <c r="K14077"/>
    </row>
    <row r="14078" spans="11:11" x14ac:dyDescent="0.2">
      <c r="K14078"/>
    </row>
    <row r="14079" spans="11:11" x14ac:dyDescent="0.2">
      <c r="K14079"/>
    </row>
    <row r="14080" spans="11:11" x14ac:dyDescent="0.2">
      <c r="K14080"/>
    </row>
    <row r="14081" spans="11:11" x14ac:dyDescent="0.2">
      <c r="K14081"/>
    </row>
    <row r="14082" spans="11:11" x14ac:dyDescent="0.2">
      <c r="K14082"/>
    </row>
    <row r="14083" spans="11:11" x14ac:dyDescent="0.2">
      <c r="K14083"/>
    </row>
    <row r="14084" spans="11:11" x14ac:dyDescent="0.2">
      <c r="K14084"/>
    </row>
    <row r="14085" spans="11:11" x14ac:dyDescent="0.2">
      <c r="K14085"/>
    </row>
    <row r="14086" spans="11:11" x14ac:dyDescent="0.2">
      <c r="K14086"/>
    </row>
    <row r="14087" spans="11:11" x14ac:dyDescent="0.2">
      <c r="K14087"/>
    </row>
    <row r="14088" spans="11:11" x14ac:dyDescent="0.2">
      <c r="K14088"/>
    </row>
    <row r="14089" spans="11:11" x14ac:dyDescent="0.2">
      <c r="K14089"/>
    </row>
    <row r="14090" spans="11:11" x14ac:dyDescent="0.2">
      <c r="K14090"/>
    </row>
    <row r="14091" spans="11:11" x14ac:dyDescent="0.2">
      <c r="K14091"/>
    </row>
    <row r="14092" spans="11:11" x14ac:dyDescent="0.2">
      <c r="K14092"/>
    </row>
    <row r="14093" spans="11:11" x14ac:dyDescent="0.2">
      <c r="K14093"/>
    </row>
    <row r="14094" spans="11:11" x14ac:dyDescent="0.2">
      <c r="K14094"/>
    </row>
    <row r="14095" spans="11:11" x14ac:dyDescent="0.2">
      <c r="K14095"/>
    </row>
    <row r="14096" spans="11:11" x14ac:dyDescent="0.2">
      <c r="K14096"/>
    </row>
    <row r="14097" spans="11:11" x14ac:dyDescent="0.2">
      <c r="K14097"/>
    </row>
    <row r="14098" spans="11:11" x14ac:dyDescent="0.2">
      <c r="K14098"/>
    </row>
    <row r="14099" spans="11:11" x14ac:dyDescent="0.2">
      <c r="K14099"/>
    </row>
    <row r="14100" spans="11:11" x14ac:dyDescent="0.2">
      <c r="K14100"/>
    </row>
    <row r="14101" spans="11:11" x14ac:dyDescent="0.2">
      <c r="K14101"/>
    </row>
    <row r="14102" spans="11:11" x14ac:dyDescent="0.2">
      <c r="K14102"/>
    </row>
    <row r="14103" spans="11:11" x14ac:dyDescent="0.2">
      <c r="K14103"/>
    </row>
    <row r="14104" spans="11:11" x14ac:dyDescent="0.2">
      <c r="K14104"/>
    </row>
    <row r="14105" spans="11:11" x14ac:dyDescent="0.2">
      <c r="K14105"/>
    </row>
    <row r="14106" spans="11:11" x14ac:dyDescent="0.2">
      <c r="K14106"/>
    </row>
    <row r="14107" spans="11:11" x14ac:dyDescent="0.2">
      <c r="K14107"/>
    </row>
    <row r="14108" spans="11:11" x14ac:dyDescent="0.2">
      <c r="K14108"/>
    </row>
    <row r="14109" spans="11:11" x14ac:dyDescent="0.2">
      <c r="K14109"/>
    </row>
    <row r="14110" spans="11:11" x14ac:dyDescent="0.2">
      <c r="K14110"/>
    </row>
    <row r="14111" spans="11:11" x14ac:dyDescent="0.2">
      <c r="K14111"/>
    </row>
    <row r="14112" spans="11:11" x14ac:dyDescent="0.2">
      <c r="K14112"/>
    </row>
    <row r="14113" spans="11:11" x14ac:dyDescent="0.2">
      <c r="K14113"/>
    </row>
    <row r="14114" spans="11:11" x14ac:dyDescent="0.2">
      <c r="K14114"/>
    </row>
    <row r="14115" spans="11:11" x14ac:dyDescent="0.2">
      <c r="K14115"/>
    </row>
    <row r="14116" spans="11:11" x14ac:dyDescent="0.2">
      <c r="K14116"/>
    </row>
    <row r="14117" spans="11:11" x14ac:dyDescent="0.2">
      <c r="K14117"/>
    </row>
    <row r="14118" spans="11:11" x14ac:dyDescent="0.2">
      <c r="K14118"/>
    </row>
    <row r="14119" spans="11:11" x14ac:dyDescent="0.2">
      <c r="K14119"/>
    </row>
    <row r="14120" spans="11:11" x14ac:dyDescent="0.2">
      <c r="K14120"/>
    </row>
    <row r="14121" spans="11:11" x14ac:dyDescent="0.2">
      <c r="K14121"/>
    </row>
    <row r="14122" spans="11:11" x14ac:dyDescent="0.2">
      <c r="K14122"/>
    </row>
    <row r="14123" spans="11:11" x14ac:dyDescent="0.2">
      <c r="K14123"/>
    </row>
    <row r="14124" spans="11:11" x14ac:dyDescent="0.2">
      <c r="K14124"/>
    </row>
    <row r="14125" spans="11:11" x14ac:dyDescent="0.2">
      <c r="K14125"/>
    </row>
    <row r="14126" spans="11:11" x14ac:dyDescent="0.2">
      <c r="K14126"/>
    </row>
    <row r="14127" spans="11:11" x14ac:dyDescent="0.2">
      <c r="K14127"/>
    </row>
    <row r="14128" spans="11:11" x14ac:dyDescent="0.2">
      <c r="K14128"/>
    </row>
    <row r="14129" spans="11:11" x14ac:dyDescent="0.2">
      <c r="K14129"/>
    </row>
    <row r="14130" spans="11:11" x14ac:dyDescent="0.2">
      <c r="K14130"/>
    </row>
    <row r="14131" spans="11:11" x14ac:dyDescent="0.2">
      <c r="K14131"/>
    </row>
    <row r="14132" spans="11:11" x14ac:dyDescent="0.2">
      <c r="K14132"/>
    </row>
    <row r="14133" spans="11:11" x14ac:dyDescent="0.2">
      <c r="K14133"/>
    </row>
    <row r="14134" spans="11:11" x14ac:dyDescent="0.2">
      <c r="K14134"/>
    </row>
    <row r="14135" spans="11:11" x14ac:dyDescent="0.2">
      <c r="K14135"/>
    </row>
    <row r="14136" spans="11:11" x14ac:dyDescent="0.2">
      <c r="K14136"/>
    </row>
    <row r="14137" spans="11:11" x14ac:dyDescent="0.2">
      <c r="K14137"/>
    </row>
    <row r="14138" spans="11:11" x14ac:dyDescent="0.2">
      <c r="K14138"/>
    </row>
    <row r="14139" spans="11:11" x14ac:dyDescent="0.2">
      <c r="K14139"/>
    </row>
    <row r="14140" spans="11:11" x14ac:dyDescent="0.2">
      <c r="K14140"/>
    </row>
    <row r="14141" spans="11:11" x14ac:dyDescent="0.2">
      <c r="K14141"/>
    </row>
    <row r="14142" spans="11:11" x14ac:dyDescent="0.2">
      <c r="K14142"/>
    </row>
    <row r="14143" spans="11:11" x14ac:dyDescent="0.2">
      <c r="K14143"/>
    </row>
    <row r="14144" spans="11:11" x14ac:dyDescent="0.2">
      <c r="K14144"/>
    </row>
    <row r="14145" spans="11:11" x14ac:dyDescent="0.2">
      <c r="K14145"/>
    </row>
    <row r="14146" spans="11:11" x14ac:dyDescent="0.2">
      <c r="K14146"/>
    </row>
    <row r="14147" spans="11:11" x14ac:dyDescent="0.2">
      <c r="K14147"/>
    </row>
    <row r="14148" spans="11:11" x14ac:dyDescent="0.2">
      <c r="K14148"/>
    </row>
    <row r="14149" spans="11:11" x14ac:dyDescent="0.2">
      <c r="K14149"/>
    </row>
    <row r="14150" spans="11:11" x14ac:dyDescent="0.2">
      <c r="K14150"/>
    </row>
    <row r="14151" spans="11:11" x14ac:dyDescent="0.2">
      <c r="K14151"/>
    </row>
    <row r="14152" spans="11:11" x14ac:dyDescent="0.2">
      <c r="K14152"/>
    </row>
    <row r="14153" spans="11:11" x14ac:dyDescent="0.2">
      <c r="K14153"/>
    </row>
    <row r="14154" spans="11:11" x14ac:dyDescent="0.2">
      <c r="K14154"/>
    </row>
    <row r="14155" spans="11:11" x14ac:dyDescent="0.2">
      <c r="K14155"/>
    </row>
    <row r="14156" spans="11:11" x14ac:dyDescent="0.2">
      <c r="K14156"/>
    </row>
    <row r="14157" spans="11:11" x14ac:dyDescent="0.2">
      <c r="K14157"/>
    </row>
    <row r="14158" spans="11:11" x14ac:dyDescent="0.2">
      <c r="K14158"/>
    </row>
    <row r="14159" spans="11:11" x14ac:dyDescent="0.2">
      <c r="K14159"/>
    </row>
    <row r="14160" spans="11:11" x14ac:dyDescent="0.2">
      <c r="K14160"/>
    </row>
    <row r="14161" spans="11:11" x14ac:dyDescent="0.2">
      <c r="K14161"/>
    </row>
    <row r="14162" spans="11:11" x14ac:dyDescent="0.2">
      <c r="K14162"/>
    </row>
    <row r="14163" spans="11:11" x14ac:dyDescent="0.2">
      <c r="K14163"/>
    </row>
    <row r="14164" spans="11:11" x14ac:dyDescent="0.2">
      <c r="K14164"/>
    </row>
    <row r="14165" spans="11:11" x14ac:dyDescent="0.2">
      <c r="K14165"/>
    </row>
    <row r="14166" spans="11:11" x14ac:dyDescent="0.2">
      <c r="K14166"/>
    </row>
    <row r="14167" spans="11:11" x14ac:dyDescent="0.2">
      <c r="K14167"/>
    </row>
    <row r="14168" spans="11:11" x14ac:dyDescent="0.2">
      <c r="K14168"/>
    </row>
    <row r="14169" spans="11:11" x14ac:dyDescent="0.2">
      <c r="K14169"/>
    </row>
    <row r="14170" spans="11:11" x14ac:dyDescent="0.2">
      <c r="K14170"/>
    </row>
    <row r="14171" spans="11:11" x14ac:dyDescent="0.2">
      <c r="K14171"/>
    </row>
    <row r="14172" spans="11:11" x14ac:dyDescent="0.2">
      <c r="K14172"/>
    </row>
    <row r="14173" spans="11:11" x14ac:dyDescent="0.2">
      <c r="K14173"/>
    </row>
    <row r="14174" spans="11:11" x14ac:dyDescent="0.2">
      <c r="K14174"/>
    </row>
    <row r="14175" spans="11:11" x14ac:dyDescent="0.2">
      <c r="K14175"/>
    </row>
    <row r="14176" spans="11:11" x14ac:dyDescent="0.2">
      <c r="K14176"/>
    </row>
    <row r="14177" spans="11:11" x14ac:dyDescent="0.2">
      <c r="K14177"/>
    </row>
    <row r="14178" spans="11:11" x14ac:dyDescent="0.2">
      <c r="K14178"/>
    </row>
    <row r="14179" spans="11:11" x14ac:dyDescent="0.2">
      <c r="K14179"/>
    </row>
    <row r="14180" spans="11:11" x14ac:dyDescent="0.2">
      <c r="K14180"/>
    </row>
    <row r="14181" spans="11:11" x14ac:dyDescent="0.2">
      <c r="K14181"/>
    </row>
    <row r="14182" spans="11:11" x14ac:dyDescent="0.2">
      <c r="K14182"/>
    </row>
    <row r="14183" spans="11:11" x14ac:dyDescent="0.2">
      <c r="K14183"/>
    </row>
    <row r="14184" spans="11:11" x14ac:dyDescent="0.2">
      <c r="K14184"/>
    </row>
    <row r="14185" spans="11:11" x14ac:dyDescent="0.2">
      <c r="K14185"/>
    </row>
    <row r="14186" spans="11:11" x14ac:dyDescent="0.2">
      <c r="K14186"/>
    </row>
    <row r="14187" spans="11:11" x14ac:dyDescent="0.2">
      <c r="K14187"/>
    </row>
    <row r="14188" spans="11:11" x14ac:dyDescent="0.2">
      <c r="K14188"/>
    </row>
    <row r="14189" spans="11:11" x14ac:dyDescent="0.2">
      <c r="K14189"/>
    </row>
    <row r="14190" spans="11:11" x14ac:dyDescent="0.2">
      <c r="K14190"/>
    </row>
    <row r="14191" spans="11:11" x14ac:dyDescent="0.2">
      <c r="K14191"/>
    </row>
    <row r="14192" spans="11:11" x14ac:dyDescent="0.2">
      <c r="K14192"/>
    </row>
    <row r="14193" spans="11:11" x14ac:dyDescent="0.2">
      <c r="K14193"/>
    </row>
    <row r="14194" spans="11:11" x14ac:dyDescent="0.2">
      <c r="K14194"/>
    </row>
    <row r="14195" spans="11:11" x14ac:dyDescent="0.2">
      <c r="K14195"/>
    </row>
    <row r="14196" spans="11:11" x14ac:dyDescent="0.2">
      <c r="K14196"/>
    </row>
    <row r="14197" spans="11:11" x14ac:dyDescent="0.2">
      <c r="K14197"/>
    </row>
    <row r="14198" spans="11:11" x14ac:dyDescent="0.2">
      <c r="K14198"/>
    </row>
    <row r="14199" spans="11:11" x14ac:dyDescent="0.2">
      <c r="K14199"/>
    </row>
    <row r="14200" spans="11:11" x14ac:dyDescent="0.2">
      <c r="K14200"/>
    </row>
    <row r="14201" spans="11:11" x14ac:dyDescent="0.2">
      <c r="K14201"/>
    </row>
    <row r="14202" spans="11:11" x14ac:dyDescent="0.2">
      <c r="K14202"/>
    </row>
    <row r="14203" spans="11:11" x14ac:dyDescent="0.2">
      <c r="K14203"/>
    </row>
    <row r="14204" spans="11:11" x14ac:dyDescent="0.2">
      <c r="K14204"/>
    </row>
    <row r="14205" spans="11:11" x14ac:dyDescent="0.2">
      <c r="K14205"/>
    </row>
    <row r="14206" spans="11:11" x14ac:dyDescent="0.2">
      <c r="K14206"/>
    </row>
    <row r="14207" spans="11:11" x14ac:dyDescent="0.2">
      <c r="K14207"/>
    </row>
    <row r="14208" spans="11:11" x14ac:dyDescent="0.2">
      <c r="K14208"/>
    </row>
    <row r="14209" spans="11:11" x14ac:dyDescent="0.2">
      <c r="K14209"/>
    </row>
    <row r="14210" spans="11:11" x14ac:dyDescent="0.2">
      <c r="K14210"/>
    </row>
    <row r="14211" spans="11:11" x14ac:dyDescent="0.2">
      <c r="K14211"/>
    </row>
    <row r="14212" spans="11:11" x14ac:dyDescent="0.2">
      <c r="K14212"/>
    </row>
    <row r="14213" spans="11:11" x14ac:dyDescent="0.2">
      <c r="K14213"/>
    </row>
    <row r="14214" spans="11:11" x14ac:dyDescent="0.2">
      <c r="K14214"/>
    </row>
    <row r="14215" spans="11:11" x14ac:dyDescent="0.2">
      <c r="K14215"/>
    </row>
    <row r="14216" spans="11:11" x14ac:dyDescent="0.2">
      <c r="K14216"/>
    </row>
    <row r="14217" spans="11:11" x14ac:dyDescent="0.2">
      <c r="K14217"/>
    </row>
    <row r="14218" spans="11:11" x14ac:dyDescent="0.2">
      <c r="K14218"/>
    </row>
    <row r="14219" spans="11:11" x14ac:dyDescent="0.2">
      <c r="K14219"/>
    </row>
    <row r="14220" spans="11:11" x14ac:dyDescent="0.2">
      <c r="K14220"/>
    </row>
    <row r="14221" spans="11:11" x14ac:dyDescent="0.2">
      <c r="K14221"/>
    </row>
    <row r="14222" spans="11:11" x14ac:dyDescent="0.2">
      <c r="K14222"/>
    </row>
    <row r="14223" spans="11:11" x14ac:dyDescent="0.2">
      <c r="K14223"/>
    </row>
    <row r="14224" spans="11:11" x14ac:dyDescent="0.2">
      <c r="K14224"/>
    </row>
    <row r="14225" spans="11:11" x14ac:dyDescent="0.2">
      <c r="K14225"/>
    </row>
    <row r="14226" spans="11:11" x14ac:dyDescent="0.2">
      <c r="K14226"/>
    </row>
    <row r="14227" spans="11:11" x14ac:dyDescent="0.2">
      <c r="K14227"/>
    </row>
    <row r="14228" spans="11:11" x14ac:dyDescent="0.2">
      <c r="K14228"/>
    </row>
    <row r="14229" spans="11:11" x14ac:dyDescent="0.2">
      <c r="K14229"/>
    </row>
    <row r="14230" spans="11:11" x14ac:dyDescent="0.2">
      <c r="K14230"/>
    </row>
    <row r="14231" spans="11:11" x14ac:dyDescent="0.2">
      <c r="K14231"/>
    </row>
    <row r="14232" spans="11:11" x14ac:dyDescent="0.2">
      <c r="K14232"/>
    </row>
    <row r="14233" spans="11:11" x14ac:dyDescent="0.2">
      <c r="K14233"/>
    </row>
    <row r="14234" spans="11:11" x14ac:dyDescent="0.2">
      <c r="K14234"/>
    </row>
    <row r="14235" spans="11:11" x14ac:dyDescent="0.2">
      <c r="K14235"/>
    </row>
    <row r="14236" spans="11:11" x14ac:dyDescent="0.2">
      <c r="K14236"/>
    </row>
    <row r="14237" spans="11:11" x14ac:dyDescent="0.2">
      <c r="K14237"/>
    </row>
    <row r="14238" spans="11:11" x14ac:dyDescent="0.2">
      <c r="K14238"/>
    </row>
    <row r="14239" spans="11:11" x14ac:dyDescent="0.2">
      <c r="K14239"/>
    </row>
    <row r="14240" spans="11:11" x14ac:dyDescent="0.2">
      <c r="K14240"/>
    </row>
    <row r="14241" spans="11:11" x14ac:dyDescent="0.2">
      <c r="K14241"/>
    </row>
    <row r="14242" spans="11:11" x14ac:dyDescent="0.2">
      <c r="K14242"/>
    </row>
    <row r="14243" spans="11:11" x14ac:dyDescent="0.2">
      <c r="K14243"/>
    </row>
    <row r="14244" spans="11:11" x14ac:dyDescent="0.2">
      <c r="K14244"/>
    </row>
    <row r="14245" spans="11:11" x14ac:dyDescent="0.2">
      <c r="K14245"/>
    </row>
    <row r="14246" spans="11:11" x14ac:dyDescent="0.2">
      <c r="K14246"/>
    </row>
    <row r="14247" spans="11:11" x14ac:dyDescent="0.2">
      <c r="K14247"/>
    </row>
    <row r="14248" spans="11:11" x14ac:dyDescent="0.2">
      <c r="K14248"/>
    </row>
    <row r="14249" spans="11:11" x14ac:dyDescent="0.2">
      <c r="K14249"/>
    </row>
    <row r="14250" spans="11:11" x14ac:dyDescent="0.2">
      <c r="K14250"/>
    </row>
    <row r="14251" spans="11:11" x14ac:dyDescent="0.2">
      <c r="K14251"/>
    </row>
    <row r="14252" spans="11:11" x14ac:dyDescent="0.2">
      <c r="K14252"/>
    </row>
    <row r="14253" spans="11:11" x14ac:dyDescent="0.2">
      <c r="K14253"/>
    </row>
    <row r="14254" spans="11:11" x14ac:dyDescent="0.2">
      <c r="K14254"/>
    </row>
    <row r="14255" spans="11:11" x14ac:dyDescent="0.2">
      <c r="K14255"/>
    </row>
    <row r="14256" spans="11:11" x14ac:dyDescent="0.2">
      <c r="K14256"/>
    </row>
    <row r="14257" spans="11:11" x14ac:dyDescent="0.2">
      <c r="K14257"/>
    </row>
    <row r="14258" spans="11:11" x14ac:dyDescent="0.2">
      <c r="K14258"/>
    </row>
    <row r="14259" spans="11:11" x14ac:dyDescent="0.2">
      <c r="K14259"/>
    </row>
    <row r="14260" spans="11:11" x14ac:dyDescent="0.2">
      <c r="K14260"/>
    </row>
    <row r="14261" spans="11:11" x14ac:dyDescent="0.2">
      <c r="K14261"/>
    </row>
    <row r="14262" spans="11:11" x14ac:dyDescent="0.2">
      <c r="K14262"/>
    </row>
    <row r="14263" spans="11:11" x14ac:dyDescent="0.2">
      <c r="K14263"/>
    </row>
    <row r="14264" spans="11:11" x14ac:dyDescent="0.2">
      <c r="K14264"/>
    </row>
    <row r="14265" spans="11:11" x14ac:dyDescent="0.2">
      <c r="K14265"/>
    </row>
    <row r="14266" spans="11:11" x14ac:dyDescent="0.2">
      <c r="K14266"/>
    </row>
    <row r="14267" spans="11:11" x14ac:dyDescent="0.2">
      <c r="K14267"/>
    </row>
    <row r="14268" spans="11:11" x14ac:dyDescent="0.2">
      <c r="K14268"/>
    </row>
    <row r="14269" spans="11:11" x14ac:dyDescent="0.2">
      <c r="K14269"/>
    </row>
    <row r="14270" spans="11:11" x14ac:dyDescent="0.2">
      <c r="K14270"/>
    </row>
    <row r="14271" spans="11:11" x14ac:dyDescent="0.2">
      <c r="K14271"/>
    </row>
    <row r="14272" spans="11:11" x14ac:dyDescent="0.2">
      <c r="K14272"/>
    </row>
    <row r="14273" spans="11:11" x14ac:dyDescent="0.2">
      <c r="K14273"/>
    </row>
    <row r="14274" spans="11:11" x14ac:dyDescent="0.2">
      <c r="K14274"/>
    </row>
    <row r="14275" spans="11:11" x14ac:dyDescent="0.2">
      <c r="K14275"/>
    </row>
    <row r="14276" spans="11:11" x14ac:dyDescent="0.2">
      <c r="K14276"/>
    </row>
    <row r="14277" spans="11:11" x14ac:dyDescent="0.2">
      <c r="K14277"/>
    </row>
    <row r="14278" spans="11:11" x14ac:dyDescent="0.2">
      <c r="K14278"/>
    </row>
    <row r="14279" spans="11:11" x14ac:dyDescent="0.2">
      <c r="K14279"/>
    </row>
    <row r="14280" spans="11:11" x14ac:dyDescent="0.2">
      <c r="K14280"/>
    </row>
    <row r="14281" spans="11:11" x14ac:dyDescent="0.2">
      <c r="K14281"/>
    </row>
    <row r="14282" spans="11:11" x14ac:dyDescent="0.2">
      <c r="K14282"/>
    </row>
    <row r="14283" spans="11:11" x14ac:dyDescent="0.2">
      <c r="K14283"/>
    </row>
    <row r="14284" spans="11:11" x14ac:dyDescent="0.2">
      <c r="K14284"/>
    </row>
    <row r="14285" spans="11:11" x14ac:dyDescent="0.2">
      <c r="K14285"/>
    </row>
    <row r="14286" spans="11:11" x14ac:dyDescent="0.2">
      <c r="K14286"/>
    </row>
    <row r="14287" spans="11:11" x14ac:dyDescent="0.2">
      <c r="K14287"/>
    </row>
    <row r="14288" spans="11:11" x14ac:dyDescent="0.2">
      <c r="K14288"/>
    </row>
    <row r="14289" spans="11:11" x14ac:dyDescent="0.2">
      <c r="K14289"/>
    </row>
    <row r="14290" spans="11:11" x14ac:dyDescent="0.2">
      <c r="K14290"/>
    </row>
    <row r="14291" spans="11:11" x14ac:dyDescent="0.2">
      <c r="K14291"/>
    </row>
    <row r="14292" spans="11:11" x14ac:dyDescent="0.2">
      <c r="K14292"/>
    </row>
    <row r="14293" spans="11:11" x14ac:dyDescent="0.2">
      <c r="K14293"/>
    </row>
    <row r="14294" spans="11:11" x14ac:dyDescent="0.2">
      <c r="K14294"/>
    </row>
    <row r="14295" spans="11:11" x14ac:dyDescent="0.2">
      <c r="K14295"/>
    </row>
    <row r="14296" spans="11:11" x14ac:dyDescent="0.2">
      <c r="K14296"/>
    </row>
    <row r="14297" spans="11:11" x14ac:dyDescent="0.2">
      <c r="K14297"/>
    </row>
    <row r="14298" spans="11:11" x14ac:dyDescent="0.2">
      <c r="K14298"/>
    </row>
    <row r="14299" spans="11:11" x14ac:dyDescent="0.2">
      <c r="K14299"/>
    </row>
    <row r="14300" spans="11:11" x14ac:dyDescent="0.2">
      <c r="K14300"/>
    </row>
    <row r="14301" spans="11:11" x14ac:dyDescent="0.2">
      <c r="K14301"/>
    </row>
    <row r="14302" spans="11:11" x14ac:dyDescent="0.2">
      <c r="K14302"/>
    </row>
    <row r="14303" spans="11:11" x14ac:dyDescent="0.2">
      <c r="K14303"/>
    </row>
    <row r="14304" spans="11:11" x14ac:dyDescent="0.2">
      <c r="K14304"/>
    </row>
    <row r="14305" spans="11:11" x14ac:dyDescent="0.2">
      <c r="K14305"/>
    </row>
    <row r="14306" spans="11:11" x14ac:dyDescent="0.2">
      <c r="K14306"/>
    </row>
    <row r="14307" spans="11:11" x14ac:dyDescent="0.2">
      <c r="K14307"/>
    </row>
    <row r="14308" spans="11:11" x14ac:dyDescent="0.2">
      <c r="K14308"/>
    </row>
    <row r="14309" spans="11:11" x14ac:dyDescent="0.2">
      <c r="K14309"/>
    </row>
    <row r="14310" spans="11:11" x14ac:dyDescent="0.2">
      <c r="K14310"/>
    </row>
    <row r="14311" spans="11:11" x14ac:dyDescent="0.2">
      <c r="K14311"/>
    </row>
    <row r="14312" spans="11:11" x14ac:dyDescent="0.2">
      <c r="K14312"/>
    </row>
    <row r="14313" spans="11:11" x14ac:dyDescent="0.2">
      <c r="K14313"/>
    </row>
    <row r="14314" spans="11:11" x14ac:dyDescent="0.2">
      <c r="K14314"/>
    </row>
    <row r="14315" spans="11:11" x14ac:dyDescent="0.2">
      <c r="K14315"/>
    </row>
    <row r="14316" spans="11:11" x14ac:dyDescent="0.2">
      <c r="K14316"/>
    </row>
    <row r="14317" spans="11:11" x14ac:dyDescent="0.2">
      <c r="K14317"/>
    </row>
    <row r="14318" spans="11:11" x14ac:dyDescent="0.2">
      <c r="K14318"/>
    </row>
    <row r="14319" spans="11:11" x14ac:dyDescent="0.2">
      <c r="K14319"/>
    </row>
    <row r="14320" spans="11:11" x14ac:dyDescent="0.2">
      <c r="K14320"/>
    </row>
    <row r="14321" spans="11:11" x14ac:dyDescent="0.2">
      <c r="K14321"/>
    </row>
    <row r="14322" spans="11:11" x14ac:dyDescent="0.2">
      <c r="K14322"/>
    </row>
    <row r="14323" spans="11:11" x14ac:dyDescent="0.2">
      <c r="K14323"/>
    </row>
    <row r="14324" spans="11:11" x14ac:dyDescent="0.2">
      <c r="K14324"/>
    </row>
    <row r="14325" spans="11:11" x14ac:dyDescent="0.2">
      <c r="K14325"/>
    </row>
    <row r="14326" spans="11:11" x14ac:dyDescent="0.2">
      <c r="K14326"/>
    </row>
    <row r="14327" spans="11:11" x14ac:dyDescent="0.2">
      <c r="K14327"/>
    </row>
    <row r="14328" spans="11:11" x14ac:dyDescent="0.2">
      <c r="K14328"/>
    </row>
    <row r="14329" spans="11:11" x14ac:dyDescent="0.2">
      <c r="K14329"/>
    </row>
    <row r="14330" spans="11:11" x14ac:dyDescent="0.2">
      <c r="K14330"/>
    </row>
    <row r="14331" spans="11:11" x14ac:dyDescent="0.2">
      <c r="K14331"/>
    </row>
    <row r="14332" spans="11:11" x14ac:dyDescent="0.2">
      <c r="K14332"/>
    </row>
    <row r="14333" spans="11:11" x14ac:dyDescent="0.2">
      <c r="K14333"/>
    </row>
    <row r="14334" spans="11:11" x14ac:dyDescent="0.2">
      <c r="K14334"/>
    </row>
    <row r="14335" spans="11:11" x14ac:dyDescent="0.2">
      <c r="K14335"/>
    </row>
    <row r="14336" spans="11:11" x14ac:dyDescent="0.2">
      <c r="K14336"/>
    </row>
    <row r="14337" spans="11:11" x14ac:dyDescent="0.2">
      <c r="K14337"/>
    </row>
    <row r="14338" spans="11:11" x14ac:dyDescent="0.2">
      <c r="K14338"/>
    </row>
    <row r="14339" spans="11:11" x14ac:dyDescent="0.2">
      <c r="K14339"/>
    </row>
    <row r="14340" spans="11:11" x14ac:dyDescent="0.2">
      <c r="K14340"/>
    </row>
    <row r="14341" spans="11:11" x14ac:dyDescent="0.2">
      <c r="K14341"/>
    </row>
    <row r="14342" spans="11:11" x14ac:dyDescent="0.2">
      <c r="K14342"/>
    </row>
    <row r="14343" spans="11:11" x14ac:dyDescent="0.2">
      <c r="K14343"/>
    </row>
    <row r="14344" spans="11:11" x14ac:dyDescent="0.2">
      <c r="K14344"/>
    </row>
    <row r="14345" spans="11:11" x14ac:dyDescent="0.2">
      <c r="K14345"/>
    </row>
    <row r="14346" spans="11:11" x14ac:dyDescent="0.2">
      <c r="K14346"/>
    </row>
    <row r="14347" spans="11:11" x14ac:dyDescent="0.2">
      <c r="K14347"/>
    </row>
    <row r="14348" spans="11:11" x14ac:dyDescent="0.2">
      <c r="K14348"/>
    </row>
    <row r="14349" spans="11:11" x14ac:dyDescent="0.2">
      <c r="K14349"/>
    </row>
    <row r="14350" spans="11:11" x14ac:dyDescent="0.2">
      <c r="K14350"/>
    </row>
    <row r="14351" spans="11:11" x14ac:dyDescent="0.2">
      <c r="K14351"/>
    </row>
    <row r="14352" spans="11:11" x14ac:dyDescent="0.2">
      <c r="K14352"/>
    </row>
    <row r="14353" spans="11:11" x14ac:dyDescent="0.2">
      <c r="K14353"/>
    </row>
    <row r="14354" spans="11:11" x14ac:dyDescent="0.2">
      <c r="K14354"/>
    </row>
    <row r="14355" spans="11:11" x14ac:dyDescent="0.2">
      <c r="K14355"/>
    </row>
    <row r="14356" spans="11:11" x14ac:dyDescent="0.2">
      <c r="K14356"/>
    </row>
    <row r="14357" spans="11:11" x14ac:dyDescent="0.2">
      <c r="K14357"/>
    </row>
    <row r="14358" spans="11:11" x14ac:dyDescent="0.2">
      <c r="K14358"/>
    </row>
    <row r="14359" spans="11:11" x14ac:dyDescent="0.2">
      <c r="K14359"/>
    </row>
    <row r="14360" spans="11:11" x14ac:dyDescent="0.2">
      <c r="K14360"/>
    </row>
    <row r="14361" spans="11:11" x14ac:dyDescent="0.2">
      <c r="K14361"/>
    </row>
    <row r="14362" spans="11:11" x14ac:dyDescent="0.2">
      <c r="K14362"/>
    </row>
    <row r="14363" spans="11:11" x14ac:dyDescent="0.2">
      <c r="K14363"/>
    </row>
    <row r="14364" spans="11:11" x14ac:dyDescent="0.2">
      <c r="K14364"/>
    </row>
    <row r="14365" spans="11:11" x14ac:dyDescent="0.2">
      <c r="K14365"/>
    </row>
    <row r="14366" spans="11:11" x14ac:dyDescent="0.2">
      <c r="K14366"/>
    </row>
    <row r="14367" spans="11:11" x14ac:dyDescent="0.2">
      <c r="K14367"/>
    </row>
    <row r="14368" spans="11:11" x14ac:dyDescent="0.2">
      <c r="K14368"/>
    </row>
    <row r="14369" spans="11:11" x14ac:dyDescent="0.2">
      <c r="K14369"/>
    </row>
    <row r="14370" spans="11:11" x14ac:dyDescent="0.2">
      <c r="K14370"/>
    </row>
    <row r="14371" spans="11:11" x14ac:dyDescent="0.2">
      <c r="K14371"/>
    </row>
    <row r="14372" spans="11:11" x14ac:dyDescent="0.2">
      <c r="K14372"/>
    </row>
    <row r="14373" spans="11:11" x14ac:dyDescent="0.2">
      <c r="K14373"/>
    </row>
    <row r="14374" spans="11:11" x14ac:dyDescent="0.2">
      <c r="K14374"/>
    </row>
    <row r="14375" spans="11:11" x14ac:dyDescent="0.2">
      <c r="K14375"/>
    </row>
    <row r="14376" spans="11:11" x14ac:dyDescent="0.2">
      <c r="K14376"/>
    </row>
    <row r="14377" spans="11:11" x14ac:dyDescent="0.2">
      <c r="K14377"/>
    </row>
    <row r="14378" spans="11:11" x14ac:dyDescent="0.2">
      <c r="K14378"/>
    </row>
    <row r="14379" spans="11:11" x14ac:dyDescent="0.2">
      <c r="K14379"/>
    </row>
    <row r="14380" spans="11:11" x14ac:dyDescent="0.2">
      <c r="K14380"/>
    </row>
    <row r="14381" spans="11:11" x14ac:dyDescent="0.2">
      <c r="K14381"/>
    </row>
    <row r="14382" spans="11:11" x14ac:dyDescent="0.2">
      <c r="K14382"/>
    </row>
    <row r="14383" spans="11:11" x14ac:dyDescent="0.2">
      <c r="K14383"/>
    </row>
    <row r="14384" spans="11:11" x14ac:dyDescent="0.2">
      <c r="K14384"/>
    </row>
    <row r="14385" spans="11:11" x14ac:dyDescent="0.2">
      <c r="K14385"/>
    </row>
    <row r="14386" spans="11:11" x14ac:dyDescent="0.2">
      <c r="K14386"/>
    </row>
    <row r="14387" spans="11:11" x14ac:dyDescent="0.2">
      <c r="K14387"/>
    </row>
    <row r="14388" spans="11:11" x14ac:dyDescent="0.2">
      <c r="K14388"/>
    </row>
    <row r="14389" spans="11:11" x14ac:dyDescent="0.2">
      <c r="K14389"/>
    </row>
    <row r="14390" spans="11:11" x14ac:dyDescent="0.2">
      <c r="K14390"/>
    </row>
    <row r="14391" spans="11:11" x14ac:dyDescent="0.2">
      <c r="K14391"/>
    </row>
    <row r="14392" spans="11:11" x14ac:dyDescent="0.2">
      <c r="K14392"/>
    </row>
    <row r="14393" spans="11:11" x14ac:dyDescent="0.2">
      <c r="K14393"/>
    </row>
    <row r="14394" spans="11:11" x14ac:dyDescent="0.2">
      <c r="K14394"/>
    </row>
    <row r="14395" spans="11:11" x14ac:dyDescent="0.2">
      <c r="K14395"/>
    </row>
    <row r="14396" spans="11:11" x14ac:dyDescent="0.2">
      <c r="K14396"/>
    </row>
    <row r="14397" spans="11:11" x14ac:dyDescent="0.2">
      <c r="K14397"/>
    </row>
    <row r="14398" spans="11:11" x14ac:dyDescent="0.2">
      <c r="K14398"/>
    </row>
    <row r="14399" spans="11:11" x14ac:dyDescent="0.2">
      <c r="K14399"/>
    </row>
    <row r="14400" spans="11:11" x14ac:dyDescent="0.2">
      <c r="K14400"/>
    </row>
    <row r="14401" spans="11:11" x14ac:dyDescent="0.2">
      <c r="K14401"/>
    </row>
    <row r="14402" spans="11:11" x14ac:dyDescent="0.2">
      <c r="K14402"/>
    </row>
    <row r="14403" spans="11:11" x14ac:dyDescent="0.2">
      <c r="K14403"/>
    </row>
    <row r="14404" spans="11:11" x14ac:dyDescent="0.2">
      <c r="K14404"/>
    </row>
    <row r="14405" spans="11:11" x14ac:dyDescent="0.2">
      <c r="K14405"/>
    </row>
    <row r="14406" spans="11:11" x14ac:dyDescent="0.2">
      <c r="K14406"/>
    </row>
    <row r="14407" spans="11:11" x14ac:dyDescent="0.2">
      <c r="K14407"/>
    </row>
    <row r="14408" spans="11:11" x14ac:dyDescent="0.2">
      <c r="K14408"/>
    </row>
    <row r="14409" spans="11:11" x14ac:dyDescent="0.2">
      <c r="K14409"/>
    </row>
    <row r="14410" spans="11:11" x14ac:dyDescent="0.2">
      <c r="K14410"/>
    </row>
    <row r="14411" spans="11:11" x14ac:dyDescent="0.2">
      <c r="K14411"/>
    </row>
    <row r="14412" spans="11:11" x14ac:dyDescent="0.2">
      <c r="K14412"/>
    </row>
    <row r="14413" spans="11:11" x14ac:dyDescent="0.2">
      <c r="K14413"/>
    </row>
    <row r="14414" spans="11:11" x14ac:dyDescent="0.2">
      <c r="K14414"/>
    </row>
    <row r="14415" spans="11:11" x14ac:dyDescent="0.2">
      <c r="K14415"/>
    </row>
    <row r="14416" spans="11:11" x14ac:dyDescent="0.2">
      <c r="K14416"/>
    </row>
    <row r="14417" spans="11:11" x14ac:dyDescent="0.2">
      <c r="K14417"/>
    </row>
    <row r="14418" spans="11:11" x14ac:dyDescent="0.2">
      <c r="K14418"/>
    </row>
    <row r="14419" spans="11:11" x14ac:dyDescent="0.2">
      <c r="K14419"/>
    </row>
    <row r="14420" spans="11:11" x14ac:dyDescent="0.2">
      <c r="K14420"/>
    </row>
    <row r="14421" spans="11:11" x14ac:dyDescent="0.2">
      <c r="K14421"/>
    </row>
    <row r="14422" spans="11:11" x14ac:dyDescent="0.2">
      <c r="K14422"/>
    </row>
    <row r="14423" spans="11:11" x14ac:dyDescent="0.2">
      <c r="K14423"/>
    </row>
    <row r="14424" spans="11:11" x14ac:dyDescent="0.2">
      <c r="K14424"/>
    </row>
    <row r="14425" spans="11:11" x14ac:dyDescent="0.2">
      <c r="K14425"/>
    </row>
    <row r="14426" spans="11:11" x14ac:dyDescent="0.2">
      <c r="K14426"/>
    </row>
    <row r="14427" spans="11:11" x14ac:dyDescent="0.2">
      <c r="K14427"/>
    </row>
    <row r="14428" spans="11:11" x14ac:dyDescent="0.2">
      <c r="K14428"/>
    </row>
    <row r="14429" spans="11:11" x14ac:dyDescent="0.2">
      <c r="K14429"/>
    </row>
    <row r="14430" spans="11:11" x14ac:dyDescent="0.2">
      <c r="K14430"/>
    </row>
    <row r="14431" spans="11:11" x14ac:dyDescent="0.2">
      <c r="K14431"/>
    </row>
    <row r="14432" spans="11:11" x14ac:dyDescent="0.2">
      <c r="K14432"/>
    </row>
    <row r="14433" spans="11:11" x14ac:dyDescent="0.2">
      <c r="K14433"/>
    </row>
    <row r="14434" spans="11:11" x14ac:dyDescent="0.2">
      <c r="K14434"/>
    </row>
    <row r="14435" spans="11:11" x14ac:dyDescent="0.2">
      <c r="K14435"/>
    </row>
    <row r="14436" spans="11:11" x14ac:dyDescent="0.2">
      <c r="K14436"/>
    </row>
    <row r="14437" spans="11:11" x14ac:dyDescent="0.2">
      <c r="K14437"/>
    </row>
    <row r="14438" spans="11:11" x14ac:dyDescent="0.2">
      <c r="K14438"/>
    </row>
    <row r="14439" spans="11:11" x14ac:dyDescent="0.2">
      <c r="K14439"/>
    </row>
    <row r="14440" spans="11:11" x14ac:dyDescent="0.2">
      <c r="K14440"/>
    </row>
    <row r="14441" spans="11:11" x14ac:dyDescent="0.2">
      <c r="K14441"/>
    </row>
    <row r="14442" spans="11:11" x14ac:dyDescent="0.2">
      <c r="K14442"/>
    </row>
    <row r="14443" spans="11:11" x14ac:dyDescent="0.2">
      <c r="K14443"/>
    </row>
    <row r="14444" spans="11:11" x14ac:dyDescent="0.2">
      <c r="K14444"/>
    </row>
    <row r="14445" spans="11:11" x14ac:dyDescent="0.2">
      <c r="K14445"/>
    </row>
    <row r="14446" spans="11:11" x14ac:dyDescent="0.2">
      <c r="K14446"/>
    </row>
    <row r="14447" spans="11:11" x14ac:dyDescent="0.2">
      <c r="K14447"/>
    </row>
    <row r="14448" spans="11:11" x14ac:dyDescent="0.2">
      <c r="K14448"/>
    </row>
    <row r="14449" spans="11:11" x14ac:dyDescent="0.2">
      <c r="K14449"/>
    </row>
    <row r="14450" spans="11:11" x14ac:dyDescent="0.2">
      <c r="K14450"/>
    </row>
    <row r="14451" spans="11:11" x14ac:dyDescent="0.2">
      <c r="K14451"/>
    </row>
    <row r="14452" spans="11:11" x14ac:dyDescent="0.2">
      <c r="K14452"/>
    </row>
    <row r="14453" spans="11:11" x14ac:dyDescent="0.2">
      <c r="K14453"/>
    </row>
    <row r="14454" spans="11:11" x14ac:dyDescent="0.2">
      <c r="K14454"/>
    </row>
    <row r="14455" spans="11:11" x14ac:dyDescent="0.2">
      <c r="K14455"/>
    </row>
    <row r="14456" spans="11:11" x14ac:dyDescent="0.2">
      <c r="K14456"/>
    </row>
    <row r="14457" spans="11:11" x14ac:dyDescent="0.2">
      <c r="K14457"/>
    </row>
    <row r="14458" spans="11:11" x14ac:dyDescent="0.2">
      <c r="K14458"/>
    </row>
    <row r="14459" spans="11:11" x14ac:dyDescent="0.2">
      <c r="K14459"/>
    </row>
    <row r="14460" spans="11:11" x14ac:dyDescent="0.2">
      <c r="K14460"/>
    </row>
    <row r="14461" spans="11:11" x14ac:dyDescent="0.2">
      <c r="K14461"/>
    </row>
    <row r="14462" spans="11:11" x14ac:dyDescent="0.2">
      <c r="K14462"/>
    </row>
    <row r="14463" spans="11:11" x14ac:dyDescent="0.2">
      <c r="K14463"/>
    </row>
    <row r="14464" spans="11:11" x14ac:dyDescent="0.2">
      <c r="K14464"/>
    </row>
    <row r="14465" spans="11:11" x14ac:dyDescent="0.2">
      <c r="K14465"/>
    </row>
    <row r="14466" spans="11:11" x14ac:dyDescent="0.2">
      <c r="K14466"/>
    </row>
    <row r="14467" spans="11:11" x14ac:dyDescent="0.2">
      <c r="K14467"/>
    </row>
    <row r="14468" spans="11:11" x14ac:dyDescent="0.2">
      <c r="K14468"/>
    </row>
    <row r="14469" spans="11:11" x14ac:dyDescent="0.2">
      <c r="K14469"/>
    </row>
    <row r="14470" spans="11:11" x14ac:dyDescent="0.2">
      <c r="K14470"/>
    </row>
    <row r="14471" spans="11:11" x14ac:dyDescent="0.2">
      <c r="K14471"/>
    </row>
    <row r="14472" spans="11:11" x14ac:dyDescent="0.2">
      <c r="K14472"/>
    </row>
    <row r="14473" spans="11:11" x14ac:dyDescent="0.2">
      <c r="K14473"/>
    </row>
    <row r="14474" spans="11:11" x14ac:dyDescent="0.2">
      <c r="K14474"/>
    </row>
    <row r="14475" spans="11:11" x14ac:dyDescent="0.2">
      <c r="K14475"/>
    </row>
    <row r="14476" spans="11:11" x14ac:dyDescent="0.2">
      <c r="K14476"/>
    </row>
    <row r="14477" spans="11:11" x14ac:dyDescent="0.2">
      <c r="K14477"/>
    </row>
    <row r="14478" spans="11:11" x14ac:dyDescent="0.2">
      <c r="K14478"/>
    </row>
    <row r="14479" spans="11:11" x14ac:dyDescent="0.2">
      <c r="K14479"/>
    </row>
    <row r="14480" spans="11:11" x14ac:dyDescent="0.2">
      <c r="K14480"/>
    </row>
    <row r="14481" spans="11:11" x14ac:dyDescent="0.2">
      <c r="K14481"/>
    </row>
    <row r="14482" spans="11:11" x14ac:dyDescent="0.2">
      <c r="K14482"/>
    </row>
    <row r="14483" spans="11:11" x14ac:dyDescent="0.2">
      <c r="K14483"/>
    </row>
    <row r="14484" spans="11:11" x14ac:dyDescent="0.2">
      <c r="K14484"/>
    </row>
    <row r="14485" spans="11:11" x14ac:dyDescent="0.2">
      <c r="K14485"/>
    </row>
    <row r="14486" spans="11:11" x14ac:dyDescent="0.2">
      <c r="K14486"/>
    </row>
    <row r="14487" spans="11:11" x14ac:dyDescent="0.2">
      <c r="K14487"/>
    </row>
    <row r="14488" spans="11:11" x14ac:dyDescent="0.2">
      <c r="K14488"/>
    </row>
    <row r="14489" spans="11:11" x14ac:dyDescent="0.2">
      <c r="K14489"/>
    </row>
    <row r="14490" spans="11:11" x14ac:dyDescent="0.2">
      <c r="K14490"/>
    </row>
    <row r="14491" spans="11:11" x14ac:dyDescent="0.2">
      <c r="K14491"/>
    </row>
    <row r="14492" spans="11:11" x14ac:dyDescent="0.2">
      <c r="K14492"/>
    </row>
    <row r="14493" spans="11:11" x14ac:dyDescent="0.2">
      <c r="K14493"/>
    </row>
    <row r="14494" spans="11:11" x14ac:dyDescent="0.2">
      <c r="K14494"/>
    </row>
    <row r="14495" spans="11:11" x14ac:dyDescent="0.2">
      <c r="K14495"/>
    </row>
    <row r="14496" spans="11:11" x14ac:dyDescent="0.2">
      <c r="K14496"/>
    </row>
    <row r="14497" spans="11:11" x14ac:dyDescent="0.2">
      <c r="K14497"/>
    </row>
    <row r="14498" spans="11:11" x14ac:dyDescent="0.2">
      <c r="K14498"/>
    </row>
    <row r="14499" spans="11:11" x14ac:dyDescent="0.2">
      <c r="K14499"/>
    </row>
    <row r="14500" spans="11:11" x14ac:dyDescent="0.2">
      <c r="K14500"/>
    </row>
    <row r="14501" spans="11:11" x14ac:dyDescent="0.2">
      <c r="K14501"/>
    </row>
    <row r="14502" spans="11:11" x14ac:dyDescent="0.2">
      <c r="K14502"/>
    </row>
    <row r="14503" spans="11:11" x14ac:dyDescent="0.2">
      <c r="K14503"/>
    </row>
    <row r="14504" spans="11:11" x14ac:dyDescent="0.2">
      <c r="K14504"/>
    </row>
    <row r="14505" spans="11:11" x14ac:dyDescent="0.2">
      <c r="K14505"/>
    </row>
    <row r="14506" spans="11:11" x14ac:dyDescent="0.2">
      <c r="K14506"/>
    </row>
    <row r="14507" spans="11:11" x14ac:dyDescent="0.2">
      <c r="K14507"/>
    </row>
    <row r="14508" spans="11:11" x14ac:dyDescent="0.2">
      <c r="K14508"/>
    </row>
    <row r="14509" spans="11:11" x14ac:dyDescent="0.2">
      <c r="K14509"/>
    </row>
    <row r="14510" spans="11:11" x14ac:dyDescent="0.2">
      <c r="K14510"/>
    </row>
    <row r="14511" spans="11:11" x14ac:dyDescent="0.2">
      <c r="K14511"/>
    </row>
    <row r="14512" spans="11:11" x14ac:dyDescent="0.2">
      <c r="K14512"/>
    </row>
    <row r="14513" spans="11:11" x14ac:dyDescent="0.2">
      <c r="K14513"/>
    </row>
    <row r="14514" spans="11:11" x14ac:dyDescent="0.2">
      <c r="K14514"/>
    </row>
    <row r="14515" spans="11:11" x14ac:dyDescent="0.2">
      <c r="K14515"/>
    </row>
    <row r="14516" spans="11:11" x14ac:dyDescent="0.2">
      <c r="K14516"/>
    </row>
    <row r="14517" spans="11:11" x14ac:dyDescent="0.2">
      <c r="K14517"/>
    </row>
    <row r="14518" spans="11:11" x14ac:dyDescent="0.2">
      <c r="K14518"/>
    </row>
    <row r="14519" spans="11:11" x14ac:dyDescent="0.2">
      <c r="K14519"/>
    </row>
    <row r="14520" spans="11:11" x14ac:dyDescent="0.2">
      <c r="K14520"/>
    </row>
    <row r="14521" spans="11:11" x14ac:dyDescent="0.2">
      <c r="K14521"/>
    </row>
    <row r="14522" spans="11:11" x14ac:dyDescent="0.2">
      <c r="K14522"/>
    </row>
    <row r="14523" spans="11:11" x14ac:dyDescent="0.2">
      <c r="K14523"/>
    </row>
    <row r="14524" spans="11:11" x14ac:dyDescent="0.2">
      <c r="K14524"/>
    </row>
    <row r="14525" spans="11:11" x14ac:dyDescent="0.2">
      <c r="K14525"/>
    </row>
    <row r="14526" spans="11:11" x14ac:dyDescent="0.2">
      <c r="K14526"/>
    </row>
    <row r="14527" spans="11:11" x14ac:dyDescent="0.2">
      <c r="K14527"/>
    </row>
    <row r="14528" spans="11:11" x14ac:dyDescent="0.2">
      <c r="K14528"/>
    </row>
    <row r="14529" spans="11:11" x14ac:dyDescent="0.2">
      <c r="K14529"/>
    </row>
    <row r="14530" spans="11:11" x14ac:dyDescent="0.2">
      <c r="K14530"/>
    </row>
    <row r="14531" spans="11:11" x14ac:dyDescent="0.2">
      <c r="K14531"/>
    </row>
    <row r="14532" spans="11:11" x14ac:dyDescent="0.2">
      <c r="K14532"/>
    </row>
    <row r="14533" spans="11:11" x14ac:dyDescent="0.2">
      <c r="K14533"/>
    </row>
    <row r="14534" spans="11:11" x14ac:dyDescent="0.2">
      <c r="K14534"/>
    </row>
    <row r="14535" spans="11:11" x14ac:dyDescent="0.2">
      <c r="K14535"/>
    </row>
    <row r="14536" spans="11:11" x14ac:dyDescent="0.2">
      <c r="K14536"/>
    </row>
    <row r="14537" spans="11:11" x14ac:dyDescent="0.2">
      <c r="K14537"/>
    </row>
    <row r="14538" spans="11:11" x14ac:dyDescent="0.2">
      <c r="K14538"/>
    </row>
    <row r="14539" spans="11:11" x14ac:dyDescent="0.2">
      <c r="K14539"/>
    </row>
    <row r="14540" spans="11:11" x14ac:dyDescent="0.2">
      <c r="K14540"/>
    </row>
    <row r="14541" spans="11:11" x14ac:dyDescent="0.2">
      <c r="K14541"/>
    </row>
    <row r="14542" spans="11:11" x14ac:dyDescent="0.2">
      <c r="K14542"/>
    </row>
    <row r="14543" spans="11:11" x14ac:dyDescent="0.2">
      <c r="K14543"/>
    </row>
    <row r="14544" spans="11:11" x14ac:dyDescent="0.2">
      <c r="K14544"/>
    </row>
    <row r="14545" spans="11:11" x14ac:dyDescent="0.2">
      <c r="K14545"/>
    </row>
    <row r="14546" spans="11:11" x14ac:dyDescent="0.2">
      <c r="K14546"/>
    </row>
    <row r="14547" spans="11:11" x14ac:dyDescent="0.2">
      <c r="K14547"/>
    </row>
    <row r="14548" spans="11:11" x14ac:dyDescent="0.2">
      <c r="K14548"/>
    </row>
    <row r="14549" spans="11:11" x14ac:dyDescent="0.2">
      <c r="K14549"/>
    </row>
    <row r="14550" spans="11:11" x14ac:dyDescent="0.2">
      <c r="K14550"/>
    </row>
    <row r="14551" spans="11:11" x14ac:dyDescent="0.2">
      <c r="K14551"/>
    </row>
    <row r="14552" spans="11:11" x14ac:dyDescent="0.2">
      <c r="K14552"/>
    </row>
    <row r="14553" spans="11:11" x14ac:dyDescent="0.2">
      <c r="K14553"/>
    </row>
    <row r="14554" spans="11:11" x14ac:dyDescent="0.2">
      <c r="K14554"/>
    </row>
    <row r="14555" spans="11:11" x14ac:dyDescent="0.2">
      <c r="K14555"/>
    </row>
    <row r="14556" spans="11:11" x14ac:dyDescent="0.2">
      <c r="K14556"/>
    </row>
    <row r="14557" spans="11:11" x14ac:dyDescent="0.2">
      <c r="K14557"/>
    </row>
    <row r="14558" spans="11:11" x14ac:dyDescent="0.2">
      <c r="K14558"/>
    </row>
    <row r="14559" spans="11:11" x14ac:dyDescent="0.2">
      <c r="K14559"/>
    </row>
    <row r="14560" spans="11:11" x14ac:dyDescent="0.2">
      <c r="K14560"/>
    </row>
    <row r="14561" spans="11:11" x14ac:dyDescent="0.2">
      <c r="K14561"/>
    </row>
    <row r="14562" spans="11:11" x14ac:dyDescent="0.2">
      <c r="K14562"/>
    </row>
    <row r="14563" spans="11:11" x14ac:dyDescent="0.2">
      <c r="K14563"/>
    </row>
    <row r="14564" spans="11:11" x14ac:dyDescent="0.2">
      <c r="K14564"/>
    </row>
    <row r="14565" spans="11:11" x14ac:dyDescent="0.2">
      <c r="K14565"/>
    </row>
    <row r="14566" spans="11:11" x14ac:dyDescent="0.2">
      <c r="K14566"/>
    </row>
    <row r="14567" spans="11:11" x14ac:dyDescent="0.2">
      <c r="K14567"/>
    </row>
    <row r="14568" spans="11:11" x14ac:dyDescent="0.2">
      <c r="K14568"/>
    </row>
    <row r="14569" spans="11:11" x14ac:dyDescent="0.2">
      <c r="K14569"/>
    </row>
    <row r="14570" spans="11:11" x14ac:dyDescent="0.2">
      <c r="K14570"/>
    </row>
    <row r="14571" spans="11:11" x14ac:dyDescent="0.2">
      <c r="K14571"/>
    </row>
    <row r="14572" spans="11:11" x14ac:dyDescent="0.2">
      <c r="K14572"/>
    </row>
    <row r="14573" spans="11:11" x14ac:dyDescent="0.2">
      <c r="K14573"/>
    </row>
    <row r="14574" spans="11:11" x14ac:dyDescent="0.2">
      <c r="K14574"/>
    </row>
    <row r="14575" spans="11:11" x14ac:dyDescent="0.2">
      <c r="K14575"/>
    </row>
    <row r="14576" spans="11:11" x14ac:dyDescent="0.2">
      <c r="K14576"/>
    </row>
    <row r="14577" spans="11:11" x14ac:dyDescent="0.2">
      <c r="K14577"/>
    </row>
    <row r="14578" spans="11:11" x14ac:dyDescent="0.2">
      <c r="K14578"/>
    </row>
    <row r="14579" spans="11:11" x14ac:dyDescent="0.2">
      <c r="K14579"/>
    </row>
    <row r="14580" spans="11:11" x14ac:dyDescent="0.2">
      <c r="K14580"/>
    </row>
    <row r="14581" spans="11:11" x14ac:dyDescent="0.2">
      <c r="K14581"/>
    </row>
    <row r="14582" spans="11:11" x14ac:dyDescent="0.2">
      <c r="K14582"/>
    </row>
    <row r="14583" spans="11:11" x14ac:dyDescent="0.2">
      <c r="K14583"/>
    </row>
    <row r="14584" spans="11:11" x14ac:dyDescent="0.2">
      <c r="K14584"/>
    </row>
    <row r="14585" spans="11:11" x14ac:dyDescent="0.2">
      <c r="K14585"/>
    </row>
    <row r="14586" spans="11:11" x14ac:dyDescent="0.2">
      <c r="K14586"/>
    </row>
    <row r="14587" spans="11:11" x14ac:dyDescent="0.2">
      <c r="K14587"/>
    </row>
    <row r="14588" spans="11:11" x14ac:dyDescent="0.2">
      <c r="K14588"/>
    </row>
    <row r="14589" spans="11:11" x14ac:dyDescent="0.2">
      <c r="K14589"/>
    </row>
    <row r="14590" spans="11:11" x14ac:dyDescent="0.2">
      <c r="K14590"/>
    </row>
    <row r="14591" spans="11:11" x14ac:dyDescent="0.2">
      <c r="K14591"/>
    </row>
    <row r="14592" spans="11:11" x14ac:dyDescent="0.2">
      <c r="K14592"/>
    </row>
    <row r="14593" spans="11:11" x14ac:dyDescent="0.2">
      <c r="K14593"/>
    </row>
    <row r="14594" spans="11:11" x14ac:dyDescent="0.2">
      <c r="K14594"/>
    </row>
    <row r="14595" spans="11:11" x14ac:dyDescent="0.2">
      <c r="K14595"/>
    </row>
    <row r="14596" spans="11:11" x14ac:dyDescent="0.2">
      <c r="K14596"/>
    </row>
    <row r="14597" spans="11:11" x14ac:dyDescent="0.2">
      <c r="K14597"/>
    </row>
    <row r="14598" spans="11:11" x14ac:dyDescent="0.2">
      <c r="K14598"/>
    </row>
    <row r="14599" spans="11:11" x14ac:dyDescent="0.2">
      <c r="K14599"/>
    </row>
    <row r="14600" spans="11:11" x14ac:dyDescent="0.2">
      <c r="K14600"/>
    </row>
    <row r="14601" spans="11:11" x14ac:dyDescent="0.2">
      <c r="K14601"/>
    </row>
    <row r="14602" spans="11:11" x14ac:dyDescent="0.2">
      <c r="K14602"/>
    </row>
    <row r="14603" spans="11:11" x14ac:dyDescent="0.2">
      <c r="K14603"/>
    </row>
    <row r="14604" spans="11:11" x14ac:dyDescent="0.2">
      <c r="K14604"/>
    </row>
    <row r="14605" spans="11:11" x14ac:dyDescent="0.2">
      <c r="K14605"/>
    </row>
    <row r="14606" spans="11:11" x14ac:dyDescent="0.2">
      <c r="K14606"/>
    </row>
    <row r="14607" spans="11:11" x14ac:dyDescent="0.2">
      <c r="K14607"/>
    </row>
    <row r="14608" spans="11:11" x14ac:dyDescent="0.2">
      <c r="K14608"/>
    </row>
    <row r="14609" spans="11:11" x14ac:dyDescent="0.2">
      <c r="K14609"/>
    </row>
    <row r="14610" spans="11:11" x14ac:dyDescent="0.2">
      <c r="K14610"/>
    </row>
    <row r="14611" spans="11:11" x14ac:dyDescent="0.2">
      <c r="K14611"/>
    </row>
    <row r="14612" spans="11:11" x14ac:dyDescent="0.2">
      <c r="K14612"/>
    </row>
    <row r="14613" spans="11:11" x14ac:dyDescent="0.2">
      <c r="K14613"/>
    </row>
    <row r="14614" spans="11:11" x14ac:dyDescent="0.2">
      <c r="K14614"/>
    </row>
    <row r="14615" spans="11:11" x14ac:dyDescent="0.2">
      <c r="K14615"/>
    </row>
    <row r="14616" spans="11:11" x14ac:dyDescent="0.2">
      <c r="K14616"/>
    </row>
    <row r="14617" spans="11:11" x14ac:dyDescent="0.2">
      <c r="K14617"/>
    </row>
    <row r="14618" spans="11:11" x14ac:dyDescent="0.2">
      <c r="K14618"/>
    </row>
    <row r="14619" spans="11:11" x14ac:dyDescent="0.2">
      <c r="K14619"/>
    </row>
    <row r="14620" spans="11:11" x14ac:dyDescent="0.2">
      <c r="K14620"/>
    </row>
    <row r="14621" spans="11:11" x14ac:dyDescent="0.2">
      <c r="K14621"/>
    </row>
    <row r="14622" spans="11:11" x14ac:dyDescent="0.2">
      <c r="K14622"/>
    </row>
    <row r="14623" spans="11:11" x14ac:dyDescent="0.2">
      <c r="K14623"/>
    </row>
    <row r="14624" spans="11:11" x14ac:dyDescent="0.2">
      <c r="K14624"/>
    </row>
    <row r="14625" spans="11:11" x14ac:dyDescent="0.2">
      <c r="K14625"/>
    </row>
    <row r="14626" spans="11:11" x14ac:dyDescent="0.2">
      <c r="K14626"/>
    </row>
    <row r="14627" spans="11:11" x14ac:dyDescent="0.2">
      <c r="K14627"/>
    </row>
    <row r="14628" spans="11:11" x14ac:dyDescent="0.2">
      <c r="K14628"/>
    </row>
    <row r="14629" spans="11:11" x14ac:dyDescent="0.2">
      <c r="K14629"/>
    </row>
    <row r="14630" spans="11:11" x14ac:dyDescent="0.2">
      <c r="K14630"/>
    </row>
    <row r="14631" spans="11:11" x14ac:dyDescent="0.2">
      <c r="K14631"/>
    </row>
    <row r="14632" spans="11:11" x14ac:dyDescent="0.2">
      <c r="K14632"/>
    </row>
    <row r="14633" spans="11:11" x14ac:dyDescent="0.2">
      <c r="K14633"/>
    </row>
    <row r="14634" spans="11:11" x14ac:dyDescent="0.2">
      <c r="K14634"/>
    </row>
    <row r="14635" spans="11:11" x14ac:dyDescent="0.2">
      <c r="K14635"/>
    </row>
    <row r="14636" spans="11:11" x14ac:dyDescent="0.2">
      <c r="K14636"/>
    </row>
    <row r="14637" spans="11:11" x14ac:dyDescent="0.2">
      <c r="K14637"/>
    </row>
    <row r="14638" spans="11:11" x14ac:dyDescent="0.2">
      <c r="K14638"/>
    </row>
    <row r="14639" spans="11:11" x14ac:dyDescent="0.2">
      <c r="K14639"/>
    </row>
    <row r="14640" spans="11:11" x14ac:dyDescent="0.2">
      <c r="K14640"/>
    </row>
    <row r="14641" spans="11:11" x14ac:dyDescent="0.2">
      <c r="K14641"/>
    </row>
    <row r="14642" spans="11:11" x14ac:dyDescent="0.2">
      <c r="K14642"/>
    </row>
    <row r="14643" spans="11:11" x14ac:dyDescent="0.2">
      <c r="K14643"/>
    </row>
    <row r="14644" spans="11:11" x14ac:dyDescent="0.2">
      <c r="K14644"/>
    </row>
    <row r="14645" spans="11:11" x14ac:dyDescent="0.2">
      <c r="K14645"/>
    </row>
    <row r="14646" spans="11:11" x14ac:dyDescent="0.2">
      <c r="K14646"/>
    </row>
    <row r="14647" spans="11:11" x14ac:dyDescent="0.2">
      <c r="K14647"/>
    </row>
    <row r="14648" spans="11:11" x14ac:dyDescent="0.2">
      <c r="K14648"/>
    </row>
    <row r="14649" spans="11:11" x14ac:dyDescent="0.2">
      <c r="K14649"/>
    </row>
    <row r="14650" spans="11:11" x14ac:dyDescent="0.2">
      <c r="K14650"/>
    </row>
    <row r="14651" spans="11:11" x14ac:dyDescent="0.2">
      <c r="K14651"/>
    </row>
    <row r="14652" spans="11:11" x14ac:dyDescent="0.2">
      <c r="K14652"/>
    </row>
    <row r="14653" spans="11:11" x14ac:dyDescent="0.2">
      <c r="K14653"/>
    </row>
    <row r="14654" spans="11:11" x14ac:dyDescent="0.2">
      <c r="K14654"/>
    </row>
    <row r="14655" spans="11:11" x14ac:dyDescent="0.2">
      <c r="K14655"/>
    </row>
    <row r="14656" spans="11:11" x14ac:dyDescent="0.2">
      <c r="K14656"/>
    </row>
    <row r="14657" spans="11:11" x14ac:dyDescent="0.2">
      <c r="K14657"/>
    </row>
    <row r="14658" spans="11:11" x14ac:dyDescent="0.2">
      <c r="K14658"/>
    </row>
    <row r="14659" spans="11:11" x14ac:dyDescent="0.2">
      <c r="K14659"/>
    </row>
    <row r="14660" spans="11:11" x14ac:dyDescent="0.2">
      <c r="K14660"/>
    </row>
    <row r="14661" spans="11:11" x14ac:dyDescent="0.2">
      <c r="K14661"/>
    </row>
    <row r="14662" spans="11:11" x14ac:dyDescent="0.2">
      <c r="K14662"/>
    </row>
    <row r="14663" spans="11:11" x14ac:dyDescent="0.2">
      <c r="K14663"/>
    </row>
    <row r="14664" spans="11:11" x14ac:dyDescent="0.2">
      <c r="K14664"/>
    </row>
    <row r="14665" spans="11:11" x14ac:dyDescent="0.2">
      <c r="K14665"/>
    </row>
    <row r="14666" spans="11:11" x14ac:dyDescent="0.2">
      <c r="K14666"/>
    </row>
    <row r="14667" spans="11:11" x14ac:dyDescent="0.2">
      <c r="K14667"/>
    </row>
    <row r="14668" spans="11:11" x14ac:dyDescent="0.2">
      <c r="K14668"/>
    </row>
    <row r="14669" spans="11:11" x14ac:dyDescent="0.2">
      <c r="K14669"/>
    </row>
    <row r="14670" spans="11:11" x14ac:dyDescent="0.2">
      <c r="K14670"/>
    </row>
    <row r="14671" spans="11:11" x14ac:dyDescent="0.2">
      <c r="K14671"/>
    </row>
    <row r="14672" spans="11:11" x14ac:dyDescent="0.2">
      <c r="K14672"/>
    </row>
    <row r="14673" spans="11:11" x14ac:dyDescent="0.2">
      <c r="K14673"/>
    </row>
    <row r="14674" spans="11:11" x14ac:dyDescent="0.2">
      <c r="K14674"/>
    </row>
    <row r="14675" spans="11:11" x14ac:dyDescent="0.2">
      <c r="K14675"/>
    </row>
    <row r="14676" spans="11:11" x14ac:dyDescent="0.2">
      <c r="K14676"/>
    </row>
    <row r="14677" spans="11:11" x14ac:dyDescent="0.2">
      <c r="K14677"/>
    </row>
    <row r="14678" spans="11:11" x14ac:dyDescent="0.2">
      <c r="K14678"/>
    </row>
    <row r="14679" spans="11:11" x14ac:dyDescent="0.2">
      <c r="K14679"/>
    </row>
    <row r="14680" spans="11:11" x14ac:dyDescent="0.2">
      <c r="K14680"/>
    </row>
    <row r="14681" spans="11:11" x14ac:dyDescent="0.2">
      <c r="K14681"/>
    </row>
    <row r="14682" spans="11:11" x14ac:dyDescent="0.2">
      <c r="K14682"/>
    </row>
    <row r="14683" spans="11:11" x14ac:dyDescent="0.2">
      <c r="K14683"/>
    </row>
    <row r="14684" spans="11:11" x14ac:dyDescent="0.2">
      <c r="K14684"/>
    </row>
    <row r="14685" spans="11:11" x14ac:dyDescent="0.2">
      <c r="K14685"/>
    </row>
    <row r="14686" spans="11:11" x14ac:dyDescent="0.2">
      <c r="K14686"/>
    </row>
    <row r="14687" spans="11:11" x14ac:dyDescent="0.2">
      <c r="K14687"/>
    </row>
    <row r="14688" spans="11:11" x14ac:dyDescent="0.2">
      <c r="K14688"/>
    </row>
    <row r="14689" spans="11:11" x14ac:dyDescent="0.2">
      <c r="K14689"/>
    </row>
    <row r="14690" spans="11:11" x14ac:dyDescent="0.2">
      <c r="K14690"/>
    </row>
    <row r="14691" spans="11:11" x14ac:dyDescent="0.2">
      <c r="K14691"/>
    </row>
    <row r="14692" spans="11:11" x14ac:dyDescent="0.2">
      <c r="K14692"/>
    </row>
    <row r="14693" spans="11:11" x14ac:dyDescent="0.2">
      <c r="K14693"/>
    </row>
    <row r="14694" spans="11:11" x14ac:dyDescent="0.2">
      <c r="K14694"/>
    </row>
    <row r="14695" spans="11:11" x14ac:dyDescent="0.2">
      <c r="K14695"/>
    </row>
    <row r="14696" spans="11:11" x14ac:dyDescent="0.2">
      <c r="K14696"/>
    </row>
    <row r="14697" spans="11:11" x14ac:dyDescent="0.2">
      <c r="K14697"/>
    </row>
    <row r="14698" spans="11:11" x14ac:dyDescent="0.2">
      <c r="K14698"/>
    </row>
    <row r="14699" spans="11:11" x14ac:dyDescent="0.2">
      <c r="K14699"/>
    </row>
    <row r="14700" spans="11:11" x14ac:dyDescent="0.2">
      <c r="K14700"/>
    </row>
    <row r="14701" spans="11:11" x14ac:dyDescent="0.2">
      <c r="K14701"/>
    </row>
    <row r="14702" spans="11:11" x14ac:dyDescent="0.2">
      <c r="K14702"/>
    </row>
    <row r="14703" spans="11:11" x14ac:dyDescent="0.2">
      <c r="K14703"/>
    </row>
    <row r="14704" spans="11:11" x14ac:dyDescent="0.2">
      <c r="K14704"/>
    </row>
    <row r="14705" spans="11:11" x14ac:dyDescent="0.2">
      <c r="K14705"/>
    </row>
    <row r="14706" spans="11:11" x14ac:dyDescent="0.2">
      <c r="K14706"/>
    </row>
    <row r="14707" spans="11:11" x14ac:dyDescent="0.2">
      <c r="K14707"/>
    </row>
    <row r="14708" spans="11:11" x14ac:dyDescent="0.2">
      <c r="K14708"/>
    </row>
    <row r="14709" spans="11:11" x14ac:dyDescent="0.2">
      <c r="K14709"/>
    </row>
    <row r="14710" spans="11:11" x14ac:dyDescent="0.2">
      <c r="K14710"/>
    </row>
    <row r="14711" spans="11:11" x14ac:dyDescent="0.2">
      <c r="K14711"/>
    </row>
    <row r="14712" spans="11:11" x14ac:dyDescent="0.2">
      <c r="K14712"/>
    </row>
    <row r="14713" spans="11:11" x14ac:dyDescent="0.2">
      <c r="K14713"/>
    </row>
    <row r="14714" spans="11:11" x14ac:dyDescent="0.2">
      <c r="K14714"/>
    </row>
    <row r="14715" spans="11:11" x14ac:dyDescent="0.2">
      <c r="K14715"/>
    </row>
    <row r="14716" spans="11:11" x14ac:dyDescent="0.2">
      <c r="K14716"/>
    </row>
    <row r="14717" spans="11:11" x14ac:dyDescent="0.2">
      <c r="K14717"/>
    </row>
    <row r="14718" spans="11:11" x14ac:dyDescent="0.2">
      <c r="K14718"/>
    </row>
    <row r="14719" spans="11:11" x14ac:dyDescent="0.2">
      <c r="K14719"/>
    </row>
    <row r="14720" spans="11:11" x14ac:dyDescent="0.2">
      <c r="K14720"/>
    </row>
    <row r="14721" spans="11:11" x14ac:dyDescent="0.2">
      <c r="K14721"/>
    </row>
    <row r="14722" spans="11:11" x14ac:dyDescent="0.2">
      <c r="K14722"/>
    </row>
    <row r="14723" spans="11:11" x14ac:dyDescent="0.2">
      <c r="K14723"/>
    </row>
    <row r="14724" spans="11:11" x14ac:dyDescent="0.2">
      <c r="K14724"/>
    </row>
    <row r="14725" spans="11:11" x14ac:dyDescent="0.2">
      <c r="K14725"/>
    </row>
    <row r="14726" spans="11:11" x14ac:dyDescent="0.2">
      <c r="K14726"/>
    </row>
    <row r="14727" spans="11:11" x14ac:dyDescent="0.2">
      <c r="K14727"/>
    </row>
    <row r="14728" spans="11:11" x14ac:dyDescent="0.2">
      <c r="K14728"/>
    </row>
    <row r="14729" spans="11:11" x14ac:dyDescent="0.2">
      <c r="K14729"/>
    </row>
    <row r="14730" spans="11:11" x14ac:dyDescent="0.2">
      <c r="K14730"/>
    </row>
    <row r="14731" spans="11:11" x14ac:dyDescent="0.2">
      <c r="K14731"/>
    </row>
    <row r="14732" spans="11:11" x14ac:dyDescent="0.2">
      <c r="K14732"/>
    </row>
    <row r="14733" spans="11:11" x14ac:dyDescent="0.2">
      <c r="K14733"/>
    </row>
    <row r="14734" spans="11:11" x14ac:dyDescent="0.2">
      <c r="K14734"/>
    </row>
    <row r="14735" spans="11:11" x14ac:dyDescent="0.2">
      <c r="K14735"/>
    </row>
    <row r="14736" spans="11:11" x14ac:dyDescent="0.2">
      <c r="K14736"/>
    </row>
    <row r="14737" spans="11:11" x14ac:dyDescent="0.2">
      <c r="K14737"/>
    </row>
    <row r="14738" spans="11:11" x14ac:dyDescent="0.2">
      <c r="K14738"/>
    </row>
    <row r="14739" spans="11:11" x14ac:dyDescent="0.2">
      <c r="K14739"/>
    </row>
    <row r="14740" spans="11:11" x14ac:dyDescent="0.2">
      <c r="K14740"/>
    </row>
    <row r="14741" spans="11:11" x14ac:dyDescent="0.2">
      <c r="K14741"/>
    </row>
    <row r="14742" spans="11:11" x14ac:dyDescent="0.2">
      <c r="K14742"/>
    </row>
    <row r="14743" spans="11:11" x14ac:dyDescent="0.2">
      <c r="K14743"/>
    </row>
    <row r="14744" spans="11:11" x14ac:dyDescent="0.2">
      <c r="K14744"/>
    </row>
    <row r="14745" spans="11:11" x14ac:dyDescent="0.2">
      <c r="K14745"/>
    </row>
    <row r="14746" spans="11:11" x14ac:dyDescent="0.2">
      <c r="K14746"/>
    </row>
    <row r="14747" spans="11:11" x14ac:dyDescent="0.2">
      <c r="K14747"/>
    </row>
    <row r="14748" spans="11:11" x14ac:dyDescent="0.2">
      <c r="K14748"/>
    </row>
    <row r="14749" spans="11:11" x14ac:dyDescent="0.2">
      <c r="K14749"/>
    </row>
    <row r="14750" spans="11:11" x14ac:dyDescent="0.2">
      <c r="K14750"/>
    </row>
    <row r="14751" spans="11:11" x14ac:dyDescent="0.2">
      <c r="K14751"/>
    </row>
    <row r="14752" spans="11:11" x14ac:dyDescent="0.2">
      <c r="K14752"/>
    </row>
    <row r="14753" spans="11:11" x14ac:dyDescent="0.2">
      <c r="K14753"/>
    </row>
    <row r="14754" spans="11:11" x14ac:dyDescent="0.2">
      <c r="K14754"/>
    </row>
    <row r="14755" spans="11:11" x14ac:dyDescent="0.2">
      <c r="K14755"/>
    </row>
    <row r="14756" spans="11:11" x14ac:dyDescent="0.2">
      <c r="K14756"/>
    </row>
    <row r="14757" spans="11:11" x14ac:dyDescent="0.2">
      <c r="K14757"/>
    </row>
    <row r="14758" spans="11:11" x14ac:dyDescent="0.2">
      <c r="K14758"/>
    </row>
    <row r="14759" spans="11:11" x14ac:dyDescent="0.2">
      <c r="K14759"/>
    </row>
    <row r="14760" spans="11:11" x14ac:dyDescent="0.2">
      <c r="K14760"/>
    </row>
    <row r="14761" spans="11:11" x14ac:dyDescent="0.2">
      <c r="K14761"/>
    </row>
    <row r="14762" spans="11:11" x14ac:dyDescent="0.2">
      <c r="K14762"/>
    </row>
    <row r="14763" spans="11:11" x14ac:dyDescent="0.2">
      <c r="K14763"/>
    </row>
    <row r="14764" spans="11:11" x14ac:dyDescent="0.2">
      <c r="K14764"/>
    </row>
    <row r="14765" spans="11:11" x14ac:dyDescent="0.2">
      <c r="K14765"/>
    </row>
    <row r="14766" spans="11:11" x14ac:dyDescent="0.2">
      <c r="K14766"/>
    </row>
    <row r="14767" spans="11:11" x14ac:dyDescent="0.2">
      <c r="K14767"/>
    </row>
    <row r="14768" spans="11:11" x14ac:dyDescent="0.2">
      <c r="K14768"/>
    </row>
    <row r="14769" spans="11:11" x14ac:dyDescent="0.2">
      <c r="K14769"/>
    </row>
    <row r="14770" spans="11:11" x14ac:dyDescent="0.2">
      <c r="K14770"/>
    </row>
    <row r="14771" spans="11:11" x14ac:dyDescent="0.2">
      <c r="K14771"/>
    </row>
    <row r="14772" spans="11:11" x14ac:dyDescent="0.2">
      <c r="K14772"/>
    </row>
    <row r="14773" spans="11:11" x14ac:dyDescent="0.2">
      <c r="K14773"/>
    </row>
    <row r="14774" spans="11:11" x14ac:dyDescent="0.2">
      <c r="K14774"/>
    </row>
    <row r="14775" spans="11:11" x14ac:dyDescent="0.2">
      <c r="K14775"/>
    </row>
    <row r="14776" spans="11:11" x14ac:dyDescent="0.2">
      <c r="K14776"/>
    </row>
    <row r="14777" spans="11:11" x14ac:dyDescent="0.2">
      <c r="K14777"/>
    </row>
    <row r="14778" spans="11:11" x14ac:dyDescent="0.2">
      <c r="K14778"/>
    </row>
    <row r="14779" spans="11:11" x14ac:dyDescent="0.2">
      <c r="K14779"/>
    </row>
    <row r="14780" spans="11:11" x14ac:dyDescent="0.2">
      <c r="K14780"/>
    </row>
    <row r="14781" spans="11:11" x14ac:dyDescent="0.2">
      <c r="K14781"/>
    </row>
    <row r="14782" spans="11:11" x14ac:dyDescent="0.2">
      <c r="K14782"/>
    </row>
    <row r="14783" spans="11:11" x14ac:dyDescent="0.2">
      <c r="K14783"/>
    </row>
    <row r="14784" spans="11:11" x14ac:dyDescent="0.2">
      <c r="K14784"/>
    </row>
    <row r="14785" spans="11:11" x14ac:dyDescent="0.2">
      <c r="K14785"/>
    </row>
    <row r="14786" spans="11:11" x14ac:dyDescent="0.2">
      <c r="K14786"/>
    </row>
    <row r="14787" spans="11:11" x14ac:dyDescent="0.2">
      <c r="K14787"/>
    </row>
    <row r="14788" spans="11:11" x14ac:dyDescent="0.2">
      <c r="K14788"/>
    </row>
    <row r="14789" spans="11:11" x14ac:dyDescent="0.2">
      <c r="K14789"/>
    </row>
    <row r="14790" spans="11:11" x14ac:dyDescent="0.2">
      <c r="K14790"/>
    </row>
    <row r="14791" spans="11:11" x14ac:dyDescent="0.2">
      <c r="K14791"/>
    </row>
    <row r="14792" spans="11:11" x14ac:dyDescent="0.2">
      <c r="K14792"/>
    </row>
    <row r="14793" spans="11:11" x14ac:dyDescent="0.2">
      <c r="K14793"/>
    </row>
    <row r="14794" spans="11:11" x14ac:dyDescent="0.2">
      <c r="K14794"/>
    </row>
    <row r="14795" spans="11:11" x14ac:dyDescent="0.2">
      <c r="K14795"/>
    </row>
    <row r="14796" spans="11:11" x14ac:dyDescent="0.2">
      <c r="K14796"/>
    </row>
    <row r="14797" spans="11:11" x14ac:dyDescent="0.2">
      <c r="K14797"/>
    </row>
    <row r="14798" spans="11:11" x14ac:dyDescent="0.2">
      <c r="K14798"/>
    </row>
    <row r="14799" spans="11:11" x14ac:dyDescent="0.2">
      <c r="K14799"/>
    </row>
    <row r="14800" spans="11:11" x14ac:dyDescent="0.2">
      <c r="K14800"/>
    </row>
    <row r="14801" spans="11:11" x14ac:dyDescent="0.2">
      <c r="K14801"/>
    </row>
    <row r="14802" spans="11:11" x14ac:dyDescent="0.2">
      <c r="K14802"/>
    </row>
    <row r="14803" spans="11:11" x14ac:dyDescent="0.2">
      <c r="K14803"/>
    </row>
    <row r="14804" spans="11:11" x14ac:dyDescent="0.2">
      <c r="K14804"/>
    </row>
    <row r="14805" spans="11:11" x14ac:dyDescent="0.2">
      <c r="K14805"/>
    </row>
    <row r="14806" spans="11:11" x14ac:dyDescent="0.2">
      <c r="K14806"/>
    </row>
    <row r="14807" spans="11:11" x14ac:dyDescent="0.2">
      <c r="K14807"/>
    </row>
    <row r="14808" spans="11:11" x14ac:dyDescent="0.2">
      <c r="K14808"/>
    </row>
    <row r="14809" spans="11:11" x14ac:dyDescent="0.2">
      <c r="K14809"/>
    </row>
    <row r="14810" spans="11:11" x14ac:dyDescent="0.2">
      <c r="K14810"/>
    </row>
    <row r="14811" spans="11:11" x14ac:dyDescent="0.2">
      <c r="K14811"/>
    </row>
    <row r="14812" spans="11:11" x14ac:dyDescent="0.2">
      <c r="K14812"/>
    </row>
    <row r="14813" spans="11:11" x14ac:dyDescent="0.2">
      <c r="K14813"/>
    </row>
    <row r="14814" spans="11:11" x14ac:dyDescent="0.2">
      <c r="K14814"/>
    </row>
    <row r="14815" spans="11:11" x14ac:dyDescent="0.2">
      <c r="K14815"/>
    </row>
    <row r="14816" spans="11:11" x14ac:dyDescent="0.2">
      <c r="K14816"/>
    </row>
    <row r="14817" spans="11:11" x14ac:dyDescent="0.2">
      <c r="K14817"/>
    </row>
    <row r="14818" spans="11:11" x14ac:dyDescent="0.2">
      <c r="K14818"/>
    </row>
    <row r="14819" spans="11:11" x14ac:dyDescent="0.2">
      <c r="K14819"/>
    </row>
    <row r="14820" spans="11:11" x14ac:dyDescent="0.2">
      <c r="K14820"/>
    </row>
    <row r="14821" spans="11:11" x14ac:dyDescent="0.2">
      <c r="K14821"/>
    </row>
    <row r="14822" spans="11:11" x14ac:dyDescent="0.2">
      <c r="K14822"/>
    </row>
    <row r="14823" spans="11:11" x14ac:dyDescent="0.2">
      <c r="K14823"/>
    </row>
    <row r="14824" spans="11:11" x14ac:dyDescent="0.2">
      <c r="K14824"/>
    </row>
    <row r="14825" spans="11:11" x14ac:dyDescent="0.2">
      <c r="K14825"/>
    </row>
    <row r="14826" spans="11:11" x14ac:dyDescent="0.2">
      <c r="K14826"/>
    </row>
    <row r="14827" spans="11:11" x14ac:dyDescent="0.2">
      <c r="K14827"/>
    </row>
    <row r="14828" spans="11:11" x14ac:dyDescent="0.2">
      <c r="K14828"/>
    </row>
    <row r="14829" spans="11:11" x14ac:dyDescent="0.2">
      <c r="K14829"/>
    </row>
    <row r="14830" spans="11:11" x14ac:dyDescent="0.2">
      <c r="K14830"/>
    </row>
    <row r="14831" spans="11:11" x14ac:dyDescent="0.2">
      <c r="K14831"/>
    </row>
    <row r="14832" spans="11:11" x14ac:dyDescent="0.2">
      <c r="K14832"/>
    </row>
    <row r="14833" spans="11:11" x14ac:dyDescent="0.2">
      <c r="K14833"/>
    </row>
    <row r="14834" spans="11:11" x14ac:dyDescent="0.2">
      <c r="K14834"/>
    </row>
    <row r="14835" spans="11:11" x14ac:dyDescent="0.2">
      <c r="K14835"/>
    </row>
    <row r="14836" spans="11:11" x14ac:dyDescent="0.2">
      <c r="K14836"/>
    </row>
    <row r="14837" spans="11:11" x14ac:dyDescent="0.2">
      <c r="K14837"/>
    </row>
    <row r="14838" spans="11:11" x14ac:dyDescent="0.2">
      <c r="K14838"/>
    </row>
    <row r="14839" spans="11:11" x14ac:dyDescent="0.2">
      <c r="K14839"/>
    </row>
    <row r="14840" spans="11:11" x14ac:dyDescent="0.2">
      <c r="K14840"/>
    </row>
    <row r="14841" spans="11:11" x14ac:dyDescent="0.2">
      <c r="K14841"/>
    </row>
    <row r="14842" spans="11:11" x14ac:dyDescent="0.2">
      <c r="K14842"/>
    </row>
    <row r="14843" spans="11:11" x14ac:dyDescent="0.2">
      <c r="K14843"/>
    </row>
    <row r="14844" spans="11:11" x14ac:dyDescent="0.2">
      <c r="K14844"/>
    </row>
    <row r="14845" spans="11:11" x14ac:dyDescent="0.2">
      <c r="K14845"/>
    </row>
    <row r="14846" spans="11:11" x14ac:dyDescent="0.2">
      <c r="K14846"/>
    </row>
    <row r="14847" spans="11:11" x14ac:dyDescent="0.2">
      <c r="K14847"/>
    </row>
    <row r="14848" spans="11:11" x14ac:dyDescent="0.2">
      <c r="K14848"/>
    </row>
    <row r="14849" spans="11:11" x14ac:dyDescent="0.2">
      <c r="K14849"/>
    </row>
    <row r="14850" spans="11:11" x14ac:dyDescent="0.2">
      <c r="K14850"/>
    </row>
    <row r="14851" spans="11:11" x14ac:dyDescent="0.2">
      <c r="K14851"/>
    </row>
    <row r="14852" spans="11:11" x14ac:dyDescent="0.2">
      <c r="K14852"/>
    </row>
    <row r="14853" spans="11:11" x14ac:dyDescent="0.2">
      <c r="K14853"/>
    </row>
    <row r="14854" spans="11:11" x14ac:dyDescent="0.2">
      <c r="K14854"/>
    </row>
    <row r="14855" spans="11:11" x14ac:dyDescent="0.2">
      <c r="K14855"/>
    </row>
    <row r="14856" spans="11:11" x14ac:dyDescent="0.2">
      <c r="K14856"/>
    </row>
    <row r="14857" spans="11:11" x14ac:dyDescent="0.2">
      <c r="K14857"/>
    </row>
    <row r="14858" spans="11:11" x14ac:dyDescent="0.2">
      <c r="K14858"/>
    </row>
    <row r="14859" spans="11:11" x14ac:dyDescent="0.2">
      <c r="K14859"/>
    </row>
    <row r="14860" spans="11:11" x14ac:dyDescent="0.2">
      <c r="K14860"/>
    </row>
    <row r="14861" spans="11:11" x14ac:dyDescent="0.2">
      <c r="K14861"/>
    </row>
    <row r="14862" spans="11:11" x14ac:dyDescent="0.2">
      <c r="K14862"/>
    </row>
    <row r="14863" spans="11:11" x14ac:dyDescent="0.2">
      <c r="K14863"/>
    </row>
    <row r="14864" spans="11:11" x14ac:dyDescent="0.2">
      <c r="K14864"/>
    </row>
    <row r="14865" spans="11:11" x14ac:dyDescent="0.2">
      <c r="K14865"/>
    </row>
    <row r="14866" spans="11:11" x14ac:dyDescent="0.2">
      <c r="K14866"/>
    </row>
    <row r="14867" spans="11:11" x14ac:dyDescent="0.2">
      <c r="K14867"/>
    </row>
    <row r="14868" spans="11:11" x14ac:dyDescent="0.2">
      <c r="K14868"/>
    </row>
    <row r="14869" spans="11:11" x14ac:dyDescent="0.2">
      <c r="K14869"/>
    </row>
    <row r="14870" spans="11:11" x14ac:dyDescent="0.2">
      <c r="K14870"/>
    </row>
    <row r="14871" spans="11:11" x14ac:dyDescent="0.2">
      <c r="K14871"/>
    </row>
    <row r="14872" spans="11:11" x14ac:dyDescent="0.2">
      <c r="K14872"/>
    </row>
    <row r="14873" spans="11:11" x14ac:dyDescent="0.2">
      <c r="K14873"/>
    </row>
    <row r="14874" spans="11:11" x14ac:dyDescent="0.2">
      <c r="K14874"/>
    </row>
    <row r="14875" spans="11:11" x14ac:dyDescent="0.2">
      <c r="K14875"/>
    </row>
    <row r="14876" spans="11:11" x14ac:dyDescent="0.2">
      <c r="K14876"/>
    </row>
    <row r="14877" spans="11:11" x14ac:dyDescent="0.2">
      <c r="K14877"/>
    </row>
    <row r="14878" spans="11:11" x14ac:dyDescent="0.2">
      <c r="K14878"/>
    </row>
    <row r="14879" spans="11:11" x14ac:dyDescent="0.2">
      <c r="K14879"/>
    </row>
    <row r="14880" spans="11:11" x14ac:dyDescent="0.2">
      <c r="K14880"/>
    </row>
    <row r="14881" spans="11:11" x14ac:dyDescent="0.2">
      <c r="K14881"/>
    </row>
    <row r="14882" spans="11:11" x14ac:dyDescent="0.2">
      <c r="K14882"/>
    </row>
    <row r="14883" spans="11:11" x14ac:dyDescent="0.2">
      <c r="K14883"/>
    </row>
    <row r="14884" spans="11:11" x14ac:dyDescent="0.2">
      <c r="K14884"/>
    </row>
    <row r="14885" spans="11:11" x14ac:dyDescent="0.2">
      <c r="K14885"/>
    </row>
    <row r="14886" spans="11:11" x14ac:dyDescent="0.2">
      <c r="K14886"/>
    </row>
    <row r="14887" spans="11:11" x14ac:dyDescent="0.2">
      <c r="K14887"/>
    </row>
    <row r="14888" spans="11:11" x14ac:dyDescent="0.2">
      <c r="K14888"/>
    </row>
    <row r="14889" spans="11:11" x14ac:dyDescent="0.2">
      <c r="K14889"/>
    </row>
    <row r="14890" spans="11:11" x14ac:dyDescent="0.2">
      <c r="K14890"/>
    </row>
    <row r="14891" spans="11:11" x14ac:dyDescent="0.2">
      <c r="K14891"/>
    </row>
    <row r="14892" spans="11:11" x14ac:dyDescent="0.2">
      <c r="K14892"/>
    </row>
    <row r="14893" spans="11:11" x14ac:dyDescent="0.2">
      <c r="K14893"/>
    </row>
    <row r="14894" spans="11:11" x14ac:dyDescent="0.2">
      <c r="K14894"/>
    </row>
    <row r="14895" spans="11:11" x14ac:dyDescent="0.2">
      <c r="K14895"/>
    </row>
    <row r="14896" spans="11:11" x14ac:dyDescent="0.2">
      <c r="K14896"/>
    </row>
    <row r="14897" spans="11:11" x14ac:dyDescent="0.2">
      <c r="K14897"/>
    </row>
    <row r="14898" spans="11:11" x14ac:dyDescent="0.2">
      <c r="K14898"/>
    </row>
    <row r="14899" spans="11:11" x14ac:dyDescent="0.2">
      <c r="K14899"/>
    </row>
    <row r="14900" spans="11:11" x14ac:dyDescent="0.2">
      <c r="K14900"/>
    </row>
    <row r="14901" spans="11:11" x14ac:dyDescent="0.2">
      <c r="K14901"/>
    </row>
    <row r="14902" spans="11:11" x14ac:dyDescent="0.2">
      <c r="K14902"/>
    </row>
    <row r="14903" spans="11:11" x14ac:dyDescent="0.2">
      <c r="K14903"/>
    </row>
    <row r="14904" spans="11:11" x14ac:dyDescent="0.2">
      <c r="K14904"/>
    </row>
    <row r="14905" spans="11:11" x14ac:dyDescent="0.2">
      <c r="K14905"/>
    </row>
    <row r="14906" spans="11:11" x14ac:dyDescent="0.2">
      <c r="K14906"/>
    </row>
    <row r="14907" spans="11:11" x14ac:dyDescent="0.2">
      <c r="K14907"/>
    </row>
    <row r="14908" spans="11:11" x14ac:dyDescent="0.2">
      <c r="K14908"/>
    </row>
    <row r="14909" spans="11:11" x14ac:dyDescent="0.2">
      <c r="K14909"/>
    </row>
    <row r="14910" spans="11:11" x14ac:dyDescent="0.2">
      <c r="K14910"/>
    </row>
    <row r="14911" spans="11:11" x14ac:dyDescent="0.2">
      <c r="K14911"/>
    </row>
    <row r="14912" spans="11:11" x14ac:dyDescent="0.2">
      <c r="K14912"/>
    </row>
    <row r="14913" spans="11:11" x14ac:dyDescent="0.2">
      <c r="K14913"/>
    </row>
    <row r="14914" spans="11:11" x14ac:dyDescent="0.2">
      <c r="K14914"/>
    </row>
    <row r="14915" spans="11:11" x14ac:dyDescent="0.2">
      <c r="K14915"/>
    </row>
    <row r="14916" spans="11:11" x14ac:dyDescent="0.2">
      <c r="K14916"/>
    </row>
    <row r="14917" spans="11:11" x14ac:dyDescent="0.2">
      <c r="K14917"/>
    </row>
    <row r="14918" spans="11:11" x14ac:dyDescent="0.2">
      <c r="K14918"/>
    </row>
    <row r="14919" spans="11:11" x14ac:dyDescent="0.2">
      <c r="K14919"/>
    </row>
    <row r="14920" spans="11:11" x14ac:dyDescent="0.2">
      <c r="K14920"/>
    </row>
    <row r="14921" spans="11:11" x14ac:dyDescent="0.2">
      <c r="K14921"/>
    </row>
    <row r="14922" spans="11:11" x14ac:dyDescent="0.2">
      <c r="K14922"/>
    </row>
    <row r="14923" spans="11:11" x14ac:dyDescent="0.2">
      <c r="K14923"/>
    </row>
    <row r="14924" spans="11:11" x14ac:dyDescent="0.2">
      <c r="K14924"/>
    </row>
    <row r="14925" spans="11:11" x14ac:dyDescent="0.2">
      <c r="K14925"/>
    </row>
    <row r="14926" spans="11:11" x14ac:dyDescent="0.2">
      <c r="K14926"/>
    </row>
    <row r="14927" spans="11:11" x14ac:dyDescent="0.2">
      <c r="K14927"/>
    </row>
    <row r="14928" spans="11:11" x14ac:dyDescent="0.2">
      <c r="K14928"/>
    </row>
    <row r="14929" spans="11:11" x14ac:dyDescent="0.2">
      <c r="K14929"/>
    </row>
    <row r="14930" spans="11:11" x14ac:dyDescent="0.2">
      <c r="K14930"/>
    </row>
    <row r="14931" spans="11:11" x14ac:dyDescent="0.2">
      <c r="K14931"/>
    </row>
    <row r="14932" spans="11:11" x14ac:dyDescent="0.2">
      <c r="K14932"/>
    </row>
    <row r="14933" spans="11:11" x14ac:dyDescent="0.2">
      <c r="K14933"/>
    </row>
    <row r="14934" spans="11:11" x14ac:dyDescent="0.2">
      <c r="K14934"/>
    </row>
    <row r="14935" spans="11:11" x14ac:dyDescent="0.2">
      <c r="K14935"/>
    </row>
    <row r="14936" spans="11:11" x14ac:dyDescent="0.2">
      <c r="K14936"/>
    </row>
    <row r="14937" spans="11:11" x14ac:dyDescent="0.2">
      <c r="K14937"/>
    </row>
    <row r="14938" spans="11:11" x14ac:dyDescent="0.2">
      <c r="K14938"/>
    </row>
    <row r="14939" spans="11:11" x14ac:dyDescent="0.2">
      <c r="K14939"/>
    </row>
    <row r="14940" spans="11:11" x14ac:dyDescent="0.2">
      <c r="K14940"/>
    </row>
    <row r="14941" spans="11:11" x14ac:dyDescent="0.2">
      <c r="K14941"/>
    </row>
    <row r="14942" spans="11:11" x14ac:dyDescent="0.2">
      <c r="K14942"/>
    </row>
    <row r="14943" spans="11:11" x14ac:dyDescent="0.2">
      <c r="K14943"/>
    </row>
    <row r="14944" spans="11:11" x14ac:dyDescent="0.2">
      <c r="K14944"/>
    </row>
    <row r="14945" spans="11:11" x14ac:dyDescent="0.2">
      <c r="K14945"/>
    </row>
    <row r="14946" spans="11:11" x14ac:dyDescent="0.2">
      <c r="K14946"/>
    </row>
    <row r="14947" spans="11:11" x14ac:dyDescent="0.2">
      <c r="K14947"/>
    </row>
    <row r="14948" spans="11:11" x14ac:dyDescent="0.2">
      <c r="K14948"/>
    </row>
    <row r="14949" spans="11:11" x14ac:dyDescent="0.2">
      <c r="K14949"/>
    </row>
    <row r="14950" spans="11:11" x14ac:dyDescent="0.2">
      <c r="K14950"/>
    </row>
    <row r="14951" spans="11:11" x14ac:dyDescent="0.2">
      <c r="K14951"/>
    </row>
    <row r="14952" spans="11:11" x14ac:dyDescent="0.2">
      <c r="K14952"/>
    </row>
    <row r="14953" spans="11:11" x14ac:dyDescent="0.2">
      <c r="K14953"/>
    </row>
    <row r="14954" spans="11:11" x14ac:dyDescent="0.2">
      <c r="K14954"/>
    </row>
    <row r="14955" spans="11:11" x14ac:dyDescent="0.2">
      <c r="K14955"/>
    </row>
    <row r="14956" spans="11:11" x14ac:dyDescent="0.2">
      <c r="K14956"/>
    </row>
    <row r="14957" spans="11:11" x14ac:dyDescent="0.2">
      <c r="K14957"/>
    </row>
    <row r="14958" spans="11:11" x14ac:dyDescent="0.2">
      <c r="K14958"/>
    </row>
    <row r="14959" spans="11:11" x14ac:dyDescent="0.2">
      <c r="K14959"/>
    </row>
    <row r="14960" spans="11:11" x14ac:dyDescent="0.2">
      <c r="K14960"/>
    </row>
    <row r="14961" spans="11:11" x14ac:dyDescent="0.2">
      <c r="K14961"/>
    </row>
    <row r="14962" spans="11:11" x14ac:dyDescent="0.2">
      <c r="K14962"/>
    </row>
    <row r="14963" spans="11:11" x14ac:dyDescent="0.2">
      <c r="K14963"/>
    </row>
    <row r="14964" spans="11:11" x14ac:dyDescent="0.2">
      <c r="K14964"/>
    </row>
    <row r="14965" spans="11:11" x14ac:dyDescent="0.2">
      <c r="K14965"/>
    </row>
    <row r="14966" spans="11:11" x14ac:dyDescent="0.2">
      <c r="K14966"/>
    </row>
    <row r="14967" spans="11:11" x14ac:dyDescent="0.2">
      <c r="K14967"/>
    </row>
    <row r="14968" spans="11:11" x14ac:dyDescent="0.2">
      <c r="K14968"/>
    </row>
    <row r="14969" spans="11:11" x14ac:dyDescent="0.2">
      <c r="K14969"/>
    </row>
    <row r="14970" spans="11:11" x14ac:dyDescent="0.2">
      <c r="K14970"/>
    </row>
    <row r="14971" spans="11:11" x14ac:dyDescent="0.2">
      <c r="K14971"/>
    </row>
    <row r="14972" spans="11:11" x14ac:dyDescent="0.2">
      <c r="K14972"/>
    </row>
    <row r="14973" spans="11:11" x14ac:dyDescent="0.2">
      <c r="K14973"/>
    </row>
    <row r="14974" spans="11:11" x14ac:dyDescent="0.2">
      <c r="K14974"/>
    </row>
    <row r="14975" spans="11:11" x14ac:dyDescent="0.2">
      <c r="K14975"/>
    </row>
    <row r="14976" spans="11:11" x14ac:dyDescent="0.2">
      <c r="K14976"/>
    </row>
    <row r="14977" spans="11:11" x14ac:dyDescent="0.2">
      <c r="K14977"/>
    </row>
    <row r="14978" spans="11:11" x14ac:dyDescent="0.2">
      <c r="K14978"/>
    </row>
    <row r="14979" spans="11:11" x14ac:dyDescent="0.2">
      <c r="K14979"/>
    </row>
    <row r="14980" spans="11:11" x14ac:dyDescent="0.2">
      <c r="K14980"/>
    </row>
    <row r="14981" spans="11:11" x14ac:dyDescent="0.2">
      <c r="K14981"/>
    </row>
    <row r="14982" spans="11:11" x14ac:dyDescent="0.2">
      <c r="K14982"/>
    </row>
    <row r="14983" spans="11:11" x14ac:dyDescent="0.2">
      <c r="K14983"/>
    </row>
    <row r="14984" spans="11:11" x14ac:dyDescent="0.2">
      <c r="K14984"/>
    </row>
    <row r="14985" spans="11:11" x14ac:dyDescent="0.2">
      <c r="K14985"/>
    </row>
    <row r="14986" spans="11:11" x14ac:dyDescent="0.2">
      <c r="K14986"/>
    </row>
    <row r="14987" spans="11:11" x14ac:dyDescent="0.2">
      <c r="K14987"/>
    </row>
    <row r="14988" spans="11:11" x14ac:dyDescent="0.2">
      <c r="K14988"/>
    </row>
    <row r="14989" spans="11:11" x14ac:dyDescent="0.2">
      <c r="K14989"/>
    </row>
    <row r="14990" spans="11:11" x14ac:dyDescent="0.2">
      <c r="K14990"/>
    </row>
    <row r="14991" spans="11:11" x14ac:dyDescent="0.2">
      <c r="K14991"/>
    </row>
    <row r="14992" spans="11:11" x14ac:dyDescent="0.2">
      <c r="K14992"/>
    </row>
    <row r="14993" spans="11:11" x14ac:dyDescent="0.2">
      <c r="K14993"/>
    </row>
    <row r="14994" spans="11:11" x14ac:dyDescent="0.2">
      <c r="K14994"/>
    </row>
    <row r="14995" spans="11:11" x14ac:dyDescent="0.2">
      <c r="K14995"/>
    </row>
    <row r="14996" spans="11:11" x14ac:dyDescent="0.2">
      <c r="K14996"/>
    </row>
    <row r="14997" spans="11:11" x14ac:dyDescent="0.2">
      <c r="K14997"/>
    </row>
    <row r="14998" spans="11:11" x14ac:dyDescent="0.2">
      <c r="K14998"/>
    </row>
    <row r="14999" spans="11:11" x14ac:dyDescent="0.2">
      <c r="K14999"/>
    </row>
    <row r="15000" spans="11:11" x14ac:dyDescent="0.2">
      <c r="K15000"/>
    </row>
    <row r="15001" spans="11:11" x14ac:dyDescent="0.2">
      <c r="K15001"/>
    </row>
    <row r="15002" spans="11:11" x14ac:dyDescent="0.2">
      <c r="K15002"/>
    </row>
    <row r="15003" spans="11:11" x14ac:dyDescent="0.2">
      <c r="K15003"/>
    </row>
    <row r="15004" spans="11:11" x14ac:dyDescent="0.2">
      <c r="K15004"/>
    </row>
    <row r="15005" spans="11:11" x14ac:dyDescent="0.2">
      <c r="K15005"/>
    </row>
    <row r="15006" spans="11:11" x14ac:dyDescent="0.2">
      <c r="K15006"/>
    </row>
    <row r="15007" spans="11:11" x14ac:dyDescent="0.2">
      <c r="K15007"/>
    </row>
    <row r="15008" spans="11:11" x14ac:dyDescent="0.2">
      <c r="K15008"/>
    </row>
    <row r="15009" spans="11:11" x14ac:dyDescent="0.2">
      <c r="K15009"/>
    </row>
    <row r="15010" spans="11:11" x14ac:dyDescent="0.2">
      <c r="K15010"/>
    </row>
    <row r="15011" spans="11:11" x14ac:dyDescent="0.2">
      <c r="K15011"/>
    </row>
    <row r="15012" spans="11:11" x14ac:dyDescent="0.2">
      <c r="K15012"/>
    </row>
    <row r="15013" spans="11:11" x14ac:dyDescent="0.2">
      <c r="K15013"/>
    </row>
    <row r="15014" spans="11:11" x14ac:dyDescent="0.2">
      <c r="K15014"/>
    </row>
    <row r="15015" spans="11:11" x14ac:dyDescent="0.2">
      <c r="K15015"/>
    </row>
    <row r="15016" spans="11:11" x14ac:dyDescent="0.2">
      <c r="K15016"/>
    </row>
    <row r="15017" spans="11:11" x14ac:dyDescent="0.2">
      <c r="K15017"/>
    </row>
    <row r="15018" spans="11:11" x14ac:dyDescent="0.2">
      <c r="K15018"/>
    </row>
    <row r="15019" spans="11:11" x14ac:dyDescent="0.2">
      <c r="K15019"/>
    </row>
    <row r="15020" spans="11:11" x14ac:dyDescent="0.2">
      <c r="K15020"/>
    </row>
    <row r="15021" spans="11:11" x14ac:dyDescent="0.2">
      <c r="K15021"/>
    </row>
    <row r="15022" spans="11:11" x14ac:dyDescent="0.2">
      <c r="K15022"/>
    </row>
    <row r="15023" spans="11:11" x14ac:dyDescent="0.2">
      <c r="K15023"/>
    </row>
    <row r="15024" spans="11:11" x14ac:dyDescent="0.2">
      <c r="K15024"/>
    </row>
    <row r="15025" spans="11:11" x14ac:dyDescent="0.2">
      <c r="K15025"/>
    </row>
    <row r="15026" spans="11:11" x14ac:dyDescent="0.2">
      <c r="K15026"/>
    </row>
    <row r="15027" spans="11:11" x14ac:dyDescent="0.2">
      <c r="K15027"/>
    </row>
    <row r="15028" spans="11:11" x14ac:dyDescent="0.2">
      <c r="K15028"/>
    </row>
    <row r="15029" spans="11:11" x14ac:dyDescent="0.2">
      <c r="K15029"/>
    </row>
    <row r="15030" spans="11:11" x14ac:dyDescent="0.2">
      <c r="K15030"/>
    </row>
    <row r="15031" spans="11:11" x14ac:dyDescent="0.2">
      <c r="K15031"/>
    </row>
    <row r="15032" spans="11:11" x14ac:dyDescent="0.2">
      <c r="K15032"/>
    </row>
    <row r="15033" spans="11:11" x14ac:dyDescent="0.2">
      <c r="K15033"/>
    </row>
    <row r="15034" spans="11:11" x14ac:dyDescent="0.2">
      <c r="K15034"/>
    </row>
    <row r="15035" spans="11:11" x14ac:dyDescent="0.2">
      <c r="K15035"/>
    </row>
    <row r="15036" spans="11:11" x14ac:dyDescent="0.2">
      <c r="K15036"/>
    </row>
    <row r="15037" spans="11:11" x14ac:dyDescent="0.2">
      <c r="K15037"/>
    </row>
    <row r="15038" spans="11:11" x14ac:dyDescent="0.2">
      <c r="K15038"/>
    </row>
    <row r="15039" spans="11:11" x14ac:dyDescent="0.2">
      <c r="K15039"/>
    </row>
    <row r="15040" spans="11:11" x14ac:dyDescent="0.2">
      <c r="K15040"/>
    </row>
    <row r="15041" spans="11:11" x14ac:dyDescent="0.2">
      <c r="K15041"/>
    </row>
    <row r="15042" spans="11:11" x14ac:dyDescent="0.2">
      <c r="K15042"/>
    </row>
    <row r="15043" spans="11:11" x14ac:dyDescent="0.2">
      <c r="K15043"/>
    </row>
    <row r="15044" spans="11:11" x14ac:dyDescent="0.2">
      <c r="K15044"/>
    </row>
    <row r="15045" spans="11:11" x14ac:dyDescent="0.2">
      <c r="K15045"/>
    </row>
    <row r="15046" spans="11:11" x14ac:dyDescent="0.2">
      <c r="K15046"/>
    </row>
    <row r="15047" spans="11:11" x14ac:dyDescent="0.2">
      <c r="K15047"/>
    </row>
    <row r="15048" spans="11:11" x14ac:dyDescent="0.2">
      <c r="K15048"/>
    </row>
    <row r="15049" spans="11:11" x14ac:dyDescent="0.2">
      <c r="K15049"/>
    </row>
    <row r="15050" spans="11:11" x14ac:dyDescent="0.2">
      <c r="K15050"/>
    </row>
    <row r="15051" spans="11:11" x14ac:dyDescent="0.2">
      <c r="K15051"/>
    </row>
    <row r="15052" spans="11:11" x14ac:dyDescent="0.2">
      <c r="K15052"/>
    </row>
    <row r="15053" spans="11:11" x14ac:dyDescent="0.2">
      <c r="K15053"/>
    </row>
    <row r="15054" spans="11:11" x14ac:dyDescent="0.2">
      <c r="K15054"/>
    </row>
    <row r="15055" spans="11:11" x14ac:dyDescent="0.2">
      <c r="K15055"/>
    </row>
    <row r="15056" spans="11:11" x14ac:dyDescent="0.2">
      <c r="K15056"/>
    </row>
    <row r="15057" spans="11:11" x14ac:dyDescent="0.2">
      <c r="K15057"/>
    </row>
    <row r="15058" spans="11:11" x14ac:dyDescent="0.2">
      <c r="K15058"/>
    </row>
    <row r="15059" spans="11:11" x14ac:dyDescent="0.2">
      <c r="K15059"/>
    </row>
    <row r="15060" spans="11:11" x14ac:dyDescent="0.2">
      <c r="K15060"/>
    </row>
    <row r="15061" spans="11:11" x14ac:dyDescent="0.2">
      <c r="K15061"/>
    </row>
    <row r="15062" spans="11:11" x14ac:dyDescent="0.2">
      <c r="K15062"/>
    </row>
    <row r="15063" spans="11:11" x14ac:dyDescent="0.2">
      <c r="K15063"/>
    </row>
    <row r="15064" spans="11:11" x14ac:dyDescent="0.2">
      <c r="K15064"/>
    </row>
    <row r="15065" spans="11:11" x14ac:dyDescent="0.2">
      <c r="K15065"/>
    </row>
    <row r="15066" spans="11:11" x14ac:dyDescent="0.2">
      <c r="K15066"/>
    </row>
    <row r="15067" spans="11:11" x14ac:dyDescent="0.2">
      <c r="K15067"/>
    </row>
    <row r="15068" spans="11:11" x14ac:dyDescent="0.2">
      <c r="K15068"/>
    </row>
    <row r="15069" spans="11:11" x14ac:dyDescent="0.2">
      <c r="K15069"/>
    </row>
    <row r="15070" spans="11:11" x14ac:dyDescent="0.2">
      <c r="K15070"/>
    </row>
    <row r="15071" spans="11:11" x14ac:dyDescent="0.2">
      <c r="K15071"/>
    </row>
    <row r="15072" spans="11:11" x14ac:dyDescent="0.2">
      <c r="K15072"/>
    </row>
    <row r="15073" spans="11:11" x14ac:dyDescent="0.2">
      <c r="K15073"/>
    </row>
    <row r="15074" spans="11:11" x14ac:dyDescent="0.2">
      <c r="K15074"/>
    </row>
    <row r="15075" spans="11:11" x14ac:dyDescent="0.2">
      <c r="K15075"/>
    </row>
    <row r="15076" spans="11:11" x14ac:dyDescent="0.2">
      <c r="K15076"/>
    </row>
    <row r="15077" spans="11:11" x14ac:dyDescent="0.2">
      <c r="K15077"/>
    </row>
    <row r="15078" spans="11:11" x14ac:dyDescent="0.2">
      <c r="K15078"/>
    </row>
    <row r="15079" spans="11:11" x14ac:dyDescent="0.2">
      <c r="K15079"/>
    </row>
    <row r="15080" spans="11:11" x14ac:dyDescent="0.2">
      <c r="K15080"/>
    </row>
    <row r="15081" spans="11:11" x14ac:dyDescent="0.2">
      <c r="K15081"/>
    </row>
    <row r="15082" spans="11:11" x14ac:dyDescent="0.2">
      <c r="K15082"/>
    </row>
    <row r="15083" spans="11:11" x14ac:dyDescent="0.2">
      <c r="K15083"/>
    </row>
    <row r="15084" spans="11:11" x14ac:dyDescent="0.2">
      <c r="K15084"/>
    </row>
    <row r="15085" spans="11:11" x14ac:dyDescent="0.2">
      <c r="K15085"/>
    </row>
    <row r="15086" spans="11:11" x14ac:dyDescent="0.2">
      <c r="K15086"/>
    </row>
    <row r="15087" spans="11:11" x14ac:dyDescent="0.2">
      <c r="K15087"/>
    </row>
    <row r="15088" spans="11:11" x14ac:dyDescent="0.2">
      <c r="K15088"/>
    </row>
    <row r="15089" spans="11:11" x14ac:dyDescent="0.2">
      <c r="K15089"/>
    </row>
    <row r="15090" spans="11:11" x14ac:dyDescent="0.2">
      <c r="K15090"/>
    </row>
    <row r="15091" spans="11:11" x14ac:dyDescent="0.2">
      <c r="K15091"/>
    </row>
    <row r="15092" spans="11:11" x14ac:dyDescent="0.2">
      <c r="K15092"/>
    </row>
    <row r="15093" spans="11:11" x14ac:dyDescent="0.2">
      <c r="K15093"/>
    </row>
    <row r="15094" spans="11:11" x14ac:dyDescent="0.2">
      <c r="K15094"/>
    </row>
    <row r="15095" spans="11:11" x14ac:dyDescent="0.2">
      <c r="K15095"/>
    </row>
    <row r="15096" spans="11:11" x14ac:dyDescent="0.2">
      <c r="K15096"/>
    </row>
    <row r="15097" spans="11:11" x14ac:dyDescent="0.2">
      <c r="K15097"/>
    </row>
    <row r="15098" spans="11:11" x14ac:dyDescent="0.2">
      <c r="K15098"/>
    </row>
    <row r="15099" spans="11:11" x14ac:dyDescent="0.2">
      <c r="K15099"/>
    </row>
    <row r="15100" spans="11:11" x14ac:dyDescent="0.2">
      <c r="K15100"/>
    </row>
    <row r="15101" spans="11:11" x14ac:dyDescent="0.2">
      <c r="K15101"/>
    </row>
    <row r="15102" spans="11:11" x14ac:dyDescent="0.2">
      <c r="K15102"/>
    </row>
    <row r="15103" spans="11:11" x14ac:dyDescent="0.2">
      <c r="K15103"/>
    </row>
    <row r="15104" spans="11:11" x14ac:dyDescent="0.2">
      <c r="K15104"/>
    </row>
    <row r="15105" spans="11:11" x14ac:dyDescent="0.2">
      <c r="K15105"/>
    </row>
    <row r="15106" spans="11:11" x14ac:dyDescent="0.2">
      <c r="K15106"/>
    </row>
    <row r="15107" spans="11:11" x14ac:dyDescent="0.2">
      <c r="K15107"/>
    </row>
    <row r="15108" spans="11:11" x14ac:dyDescent="0.2">
      <c r="K15108"/>
    </row>
    <row r="15109" spans="11:11" x14ac:dyDescent="0.2">
      <c r="K15109"/>
    </row>
    <row r="15110" spans="11:11" x14ac:dyDescent="0.2">
      <c r="K15110"/>
    </row>
    <row r="15111" spans="11:11" x14ac:dyDescent="0.2">
      <c r="K15111"/>
    </row>
    <row r="15112" spans="11:11" x14ac:dyDescent="0.2">
      <c r="K15112"/>
    </row>
    <row r="15113" spans="11:11" x14ac:dyDescent="0.2">
      <c r="K15113"/>
    </row>
    <row r="15114" spans="11:11" x14ac:dyDescent="0.2">
      <c r="K15114"/>
    </row>
    <row r="15115" spans="11:11" x14ac:dyDescent="0.2">
      <c r="K15115"/>
    </row>
    <row r="15116" spans="11:11" x14ac:dyDescent="0.2">
      <c r="K15116"/>
    </row>
    <row r="15117" spans="11:11" x14ac:dyDescent="0.2">
      <c r="K15117"/>
    </row>
    <row r="15118" spans="11:11" x14ac:dyDescent="0.2">
      <c r="K15118"/>
    </row>
    <row r="15119" spans="11:11" x14ac:dyDescent="0.2">
      <c r="K15119"/>
    </row>
    <row r="15120" spans="11:11" x14ac:dyDescent="0.2">
      <c r="K15120"/>
    </row>
    <row r="15121" spans="11:11" x14ac:dyDescent="0.2">
      <c r="K15121"/>
    </row>
    <row r="15122" spans="11:11" x14ac:dyDescent="0.2">
      <c r="K15122"/>
    </row>
    <row r="15123" spans="11:11" x14ac:dyDescent="0.2">
      <c r="K15123"/>
    </row>
    <row r="15124" spans="11:11" x14ac:dyDescent="0.2">
      <c r="K15124"/>
    </row>
    <row r="15125" spans="11:11" x14ac:dyDescent="0.2">
      <c r="K15125"/>
    </row>
    <row r="15126" spans="11:11" x14ac:dyDescent="0.2">
      <c r="K15126"/>
    </row>
    <row r="15127" spans="11:11" x14ac:dyDescent="0.2">
      <c r="K15127"/>
    </row>
    <row r="15128" spans="11:11" x14ac:dyDescent="0.2">
      <c r="K15128"/>
    </row>
    <row r="15129" spans="11:11" x14ac:dyDescent="0.2">
      <c r="K15129"/>
    </row>
    <row r="15130" spans="11:11" x14ac:dyDescent="0.2">
      <c r="K15130"/>
    </row>
    <row r="15131" spans="11:11" x14ac:dyDescent="0.2">
      <c r="K15131"/>
    </row>
    <row r="15132" spans="11:11" x14ac:dyDescent="0.2">
      <c r="K15132"/>
    </row>
    <row r="15133" spans="11:11" x14ac:dyDescent="0.2">
      <c r="K15133"/>
    </row>
    <row r="15134" spans="11:11" x14ac:dyDescent="0.2">
      <c r="K15134"/>
    </row>
    <row r="15135" spans="11:11" x14ac:dyDescent="0.2">
      <c r="K15135"/>
    </row>
    <row r="15136" spans="11:11" x14ac:dyDescent="0.2">
      <c r="K15136"/>
    </row>
    <row r="15137" spans="11:11" x14ac:dyDescent="0.2">
      <c r="K15137"/>
    </row>
    <row r="15138" spans="11:11" x14ac:dyDescent="0.2">
      <c r="K15138"/>
    </row>
    <row r="15139" spans="11:11" x14ac:dyDescent="0.2">
      <c r="K15139"/>
    </row>
    <row r="15140" spans="11:11" x14ac:dyDescent="0.2">
      <c r="K15140"/>
    </row>
    <row r="15141" spans="11:11" x14ac:dyDescent="0.2">
      <c r="K15141"/>
    </row>
    <row r="15142" spans="11:11" x14ac:dyDescent="0.2">
      <c r="K15142"/>
    </row>
    <row r="15143" spans="11:11" x14ac:dyDescent="0.2">
      <c r="K15143"/>
    </row>
    <row r="15144" spans="11:11" x14ac:dyDescent="0.2">
      <c r="K15144"/>
    </row>
    <row r="15145" spans="11:11" x14ac:dyDescent="0.2">
      <c r="K15145"/>
    </row>
    <row r="15146" spans="11:11" x14ac:dyDescent="0.2">
      <c r="K15146"/>
    </row>
    <row r="15147" spans="11:11" x14ac:dyDescent="0.2">
      <c r="K15147"/>
    </row>
    <row r="15148" spans="11:11" x14ac:dyDescent="0.2">
      <c r="K15148"/>
    </row>
    <row r="15149" spans="11:11" x14ac:dyDescent="0.2">
      <c r="K15149"/>
    </row>
    <row r="15150" spans="11:11" x14ac:dyDescent="0.2">
      <c r="K15150"/>
    </row>
    <row r="15151" spans="11:11" x14ac:dyDescent="0.2">
      <c r="K15151"/>
    </row>
    <row r="15152" spans="11:11" x14ac:dyDescent="0.2">
      <c r="K15152"/>
    </row>
    <row r="15153" spans="11:11" x14ac:dyDescent="0.2">
      <c r="K15153"/>
    </row>
    <row r="15154" spans="11:11" x14ac:dyDescent="0.2">
      <c r="K15154"/>
    </row>
    <row r="15155" spans="11:11" x14ac:dyDescent="0.2">
      <c r="K15155"/>
    </row>
    <row r="15156" spans="11:11" x14ac:dyDescent="0.2">
      <c r="K15156"/>
    </row>
    <row r="15157" spans="11:11" x14ac:dyDescent="0.2">
      <c r="K15157"/>
    </row>
    <row r="15158" spans="11:11" x14ac:dyDescent="0.2">
      <c r="K15158"/>
    </row>
    <row r="15159" spans="11:11" x14ac:dyDescent="0.2">
      <c r="K15159"/>
    </row>
    <row r="15160" spans="11:11" x14ac:dyDescent="0.2">
      <c r="K15160"/>
    </row>
    <row r="15161" spans="11:11" x14ac:dyDescent="0.2">
      <c r="K15161"/>
    </row>
    <row r="15162" spans="11:11" x14ac:dyDescent="0.2">
      <c r="K15162"/>
    </row>
    <row r="15163" spans="11:11" x14ac:dyDescent="0.2">
      <c r="K15163"/>
    </row>
    <row r="15164" spans="11:11" x14ac:dyDescent="0.2">
      <c r="K15164"/>
    </row>
    <row r="15165" spans="11:11" x14ac:dyDescent="0.2">
      <c r="K15165"/>
    </row>
    <row r="15166" spans="11:11" x14ac:dyDescent="0.2">
      <c r="K15166"/>
    </row>
    <row r="15167" spans="11:11" x14ac:dyDescent="0.2">
      <c r="K15167"/>
    </row>
    <row r="15168" spans="11:11" x14ac:dyDescent="0.2">
      <c r="K15168"/>
    </row>
    <row r="15169" spans="11:11" x14ac:dyDescent="0.2">
      <c r="K15169"/>
    </row>
    <row r="15170" spans="11:11" x14ac:dyDescent="0.2">
      <c r="K15170"/>
    </row>
    <row r="15171" spans="11:11" x14ac:dyDescent="0.2">
      <c r="K15171"/>
    </row>
    <row r="15172" spans="11:11" x14ac:dyDescent="0.2">
      <c r="K15172"/>
    </row>
    <row r="15173" spans="11:11" x14ac:dyDescent="0.2">
      <c r="K15173"/>
    </row>
    <row r="15174" spans="11:11" x14ac:dyDescent="0.2">
      <c r="K15174"/>
    </row>
    <row r="15175" spans="11:11" x14ac:dyDescent="0.2">
      <c r="K15175"/>
    </row>
    <row r="15176" spans="11:11" x14ac:dyDescent="0.2">
      <c r="K15176"/>
    </row>
    <row r="15177" spans="11:11" x14ac:dyDescent="0.2">
      <c r="K15177"/>
    </row>
    <row r="15178" spans="11:11" x14ac:dyDescent="0.2">
      <c r="K15178"/>
    </row>
    <row r="15179" spans="11:11" x14ac:dyDescent="0.2">
      <c r="K15179"/>
    </row>
    <row r="15180" spans="11:11" x14ac:dyDescent="0.2">
      <c r="K15180"/>
    </row>
    <row r="15181" spans="11:11" x14ac:dyDescent="0.2">
      <c r="K15181"/>
    </row>
    <row r="15182" spans="11:11" x14ac:dyDescent="0.2">
      <c r="K15182"/>
    </row>
    <row r="15183" spans="11:11" x14ac:dyDescent="0.2">
      <c r="K15183"/>
    </row>
    <row r="15184" spans="11:11" x14ac:dyDescent="0.2">
      <c r="K15184"/>
    </row>
    <row r="15185" spans="11:11" x14ac:dyDescent="0.2">
      <c r="K15185"/>
    </row>
    <row r="15186" spans="11:11" x14ac:dyDescent="0.2">
      <c r="K15186"/>
    </row>
    <row r="15187" spans="11:11" x14ac:dyDescent="0.2">
      <c r="K15187"/>
    </row>
    <row r="15188" spans="11:11" x14ac:dyDescent="0.2">
      <c r="K15188"/>
    </row>
    <row r="15189" spans="11:11" x14ac:dyDescent="0.2">
      <c r="K15189"/>
    </row>
    <row r="15190" spans="11:11" x14ac:dyDescent="0.2">
      <c r="K15190"/>
    </row>
    <row r="15191" spans="11:11" x14ac:dyDescent="0.2">
      <c r="K15191"/>
    </row>
    <row r="15192" spans="11:11" x14ac:dyDescent="0.2">
      <c r="K15192"/>
    </row>
    <row r="15193" spans="11:11" x14ac:dyDescent="0.2">
      <c r="K15193"/>
    </row>
    <row r="15194" spans="11:11" x14ac:dyDescent="0.2">
      <c r="K15194"/>
    </row>
    <row r="15195" spans="11:11" x14ac:dyDescent="0.2">
      <c r="K15195"/>
    </row>
    <row r="15196" spans="11:11" x14ac:dyDescent="0.2">
      <c r="K15196"/>
    </row>
    <row r="15197" spans="11:11" x14ac:dyDescent="0.2">
      <c r="K15197"/>
    </row>
    <row r="15198" spans="11:11" x14ac:dyDescent="0.2">
      <c r="K15198"/>
    </row>
    <row r="15199" spans="11:11" x14ac:dyDescent="0.2">
      <c r="K15199"/>
    </row>
    <row r="15200" spans="11:11" x14ac:dyDescent="0.2">
      <c r="K15200"/>
    </row>
    <row r="15201" spans="11:11" x14ac:dyDescent="0.2">
      <c r="K15201"/>
    </row>
    <row r="15202" spans="11:11" x14ac:dyDescent="0.2">
      <c r="K15202"/>
    </row>
    <row r="15203" spans="11:11" x14ac:dyDescent="0.2">
      <c r="K15203"/>
    </row>
    <row r="15204" spans="11:11" x14ac:dyDescent="0.2">
      <c r="K15204"/>
    </row>
    <row r="15205" spans="11:11" x14ac:dyDescent="0.2">
      <c r="K15205"/>
    </row>
    <row r="15206" spans="11:11" x14ac:dyDescent="0.2">
      <c r="K15206"/>
    </row>
    <row r="15207" spans="11:11" x14ac:dyDescent="0.2">
      <c r="K15207"/>
    </row>
    <row r="15208" spans="11:11" x14ac:dyDescent="0.2">
      <c r="K15208"/>
    </row>
    <row r="15209" spans="11:11" x14ac:dyDescent="0.2">
      <c r="K15209"/>
    </row>
    <row r="15210" spans="11:11" x14ac:dyDescent="0.2">
      <c r="K15210"/>
    </row>
    <row r="15211" spans="11:11" x14ac:dyDescent="0.2">
      <c r="K15211"/>
    </row>
    <row r="15212" spans="11:11" x14ac:dyDescent="0.2">
      <c r="K15212"/>
    </row>
    <row r="15213" spans="11:11" x14ac:dyDescent="0.2">
      <c r="K15213"/>
    </row>
    <row r="15214" spans="11:11" x14ac:dyDescent="0.2">
      <c r="K15214"/>
    </row>
    <row r="15215" spans="11:11" x14ac:dyDescent="0.2">
      <c r="K15215"/>
    </row>
    <row r="15216" spans="11:11" x14ac:dyDescent="0.2">
      <c r="K15216"/>
    </row>
    <row r="15217" spans="11:11" x14ac:dyDescent="0.2">
      <c r="K15217"/>
    </row>
    <row r="15218" spans="11:11" x14ac:dyDescent="0.2">
      <c r="K15218"/>
    </row>
    <row r="15219" spans="11:11" x14ac:dyDescent="0.2">
      <c r="K15219"/>
    </row>
    <row r="15220" spans="11:11" x14ac:dyDescent="0.2">
      <c r="K15220"/>
    </row>
    <row r="15221" spans="11:11" x14ac:dyDescent="0.2">
      <c r="K15221"/>
    </row>
    <row r="15222" spans="11:11" x14ac:dyDescent="0.2">
      <c r="K15222"/>
    </row>
    <row r="15223" spans="11:11" x14ac:dyDescent="0.2">
      <c r="K15223"/>
    </row>
    <row r="15224" spans="11:11" x14ac:dyDescent="0.2">
      <c r="K15224"/>
    </row>
    <row r="15225" spans="11:11" x14ac:dyDescent="0.2">
      <c r="K15225"/>
    </row>
    <row r="15226" spans="11:11" x14ac:dyDescent="0.2">
      <c r="K15226"/>
    </row>
    <row r="15227" spans="11:11" x14ac:dyDescent="0.2">
      <c r="K15227"/>
    </row>
    <row r="15228" spans="11:11" x14ac:dyDescent="0.2">
      <c r="K15228"/>
    </row>
    <row r="15229" spans="11:11" x14ac:dyDescent="0.2">
      <c r="K15229"/>
    </row>
    <row r="15230" spans="11:11" x14ac:dyDescent="0.2">
      <c r="K15230"/>
    </row>
    <row r="15231" spans="11:11" x14ac:dyDescent="0.2">
      <c r="K15231"/>
    </row>
    <row r="15232" spans="11:11" x14ac:dyDescent="0.2">
      <c r="K15232"/>
    </row>
    <row r="15233" spans="11:11" x14ac:dyDescent="0.2">
      <c r="K15233"/>
    </row>
    <row r="15234" spans="11:11" x14ac:dyDescent="0.2">
      <c r="K15234"/>
    </row>
    <row r="15235" spans="11:11" x14ac:dyDescent="0.2">
      <c r="K15235"/>
    </row>
    <row r="15236" spans="11:11" x14ac:dyDescent="0.2">
      <c r="K15236"/>
    </row>
    <row r="15237" spans="11:11" x14ac:dyDescent="0.2">
      <c r="K15237"/>
    </row>
    <row r="15238" spans="11:11" x14ac:dyDescent="0.2">
      <c r="K15238"/>
    </row>
    <row r="15239" spans="11:11" x14ac:dyDescent="0.2">
      <c r="K15239"/>
    </row>
    <row r="15240" spans="11:11" x14ac:dyDescent="0.2">
      <c r="K15240"/>
    </row>
    <row r="15241" spans="11:11" x14ac:dyDescent="0.2">
      <c r="K15241"/>
    </row>
    <row r="15242" spans="11:11" x14ac:dyDescent="0.2">
      <c r="K15242"/>
    </row>
    <row r="15243" spans="11:11" x14ac:dyDescent="0.2">
      <c r="K15243"/>
    </row>
    <row r="15244" spans="11:11" x14ac:dyDescent="0.2">
      <c r="K15244"/>
    </row>
    <row r="15245" spans="11:11" x14ac:dyDescent="0.2">
      <c r="K15245"/>
    </row>
    <row r="15246" spans="11:11" x14ac:dyDescent="0.2">
      <c r="K15246"/>
    </row>
    <row r="15247" spans="11:11" x14ac:dyDescent="0.2">
      <c r="K15247"/>
    </row>
    <row r="15248" spans="11:11" x14ac:dyDescent="0.2">
      <c r="K15248"/>
    </row>
    <row r="15249" spans="11:11" x14ac:dyDescent="0.2">
      <c r="K15249"/>
    </row>
    <row r="15250" spans="11:11" x14ac:dyDescent="0.2">
      <c r="K15250"/>
    </row>
    <row r="15251" spans="11:11" x14ac:dyDescent="0.2">
      <c r="K15251"/>
    </row>
    <row r="15252" spans="11:11" x14ac:dyDescent="0.2">
      <c r="K15252"/>
    </row>
    <row r="15253" spans="11:11" x14ac:dyDescent="0.2">
      <c r="K15253"/>
    </row>
    <row r="15254" spans="11:11" x14ac:dyDescent="0.2">
      <c r="K15254"/>
    </row>
    <row r="15255" spans="11:11" x14ac:dyDescent="0.2">
      <c r="K15255"/>
    </row>
    <row r="15256" spans="11:11" x14ac:dyDescent="0.2">
      <c r="K15256"/>
    </row>
    <row r="15257" spans="11:11" x14ac:dyDescent="0.2">
      <c r="K15257"/>
    </row>
    <row r="15258" spans="11:11" x14ac:dyDescent="0.2">
      <c r="K15258"/>
    </row>
    <row r="15259" spans="11:11" x14ac:dyDescent="0.2">
      <c r="K15259"/>
    </row>
    <row r="15260" spans="11:11" x14ac:dyDescent="0.2">
      <c r="K15260"/>
    </row>
    <row r="15261" spans="11:11" x14ac:dyDescent="0.2">
      <c r="K15261"/>
    </row>
    <row r="15262" spans="11:11" x14ac:dyDescent="0.2">
      <c r="K15262"/>
    </row>
    <row r="15263" spans="11:11" x14ac:dyDescent="0.2">
      <c r="K15263"/>
    </row>
    <row r="15264" spans="11:11" x14ac:dyDescent="0.2">
      <c r="K15264"/>
    </row>
    <row r="15265" spans="11:11" x14ac:dyDescent="0.2">
      <c r="K15265"/>
    </row>
    <row r="15266" spans="11:11" x14ac:dyDescent="0.2">
      <c r="K15266"/>
    </row>
    <row r="15267" spans="11:11" x14ac:dyDescent="0.2">
      <c r="K15267"/>
    </row>
    <row r="15268" spans="11:11" x14ac:dyDescent="0.2">
      <c r="K15268"/>
    </row>
    <row r="15269" spans="11:11" x14ac:dyDescent="0.2">
      <c r="K15269"/>
    </row>
    <row r="15270" spans="11:11" x14ac:dyDescent="0.2">
      <c r="K15270"/>
    </row>
    <row r="15271" spans="11:11" x14ac:dyDescent="0.2">
      <c r="K15271"/>
    </row>
    <row r="15272" spans="11:11" x14ac:dyDescent="0.2">
      <c r="K15272"/>
    </row>
    <row r="15273" spans="11:11" x14ac:dyDescent="0.2">
      <c r="K15273"/>
    </row>
    <row r="15274" spans="11:11" x14ac:dyDescent="0.2">
      <c r="K15274"/>
    </row>
    <row r="15275" spans="11:11" x14ac:dyDescent="0.2">
      <c r="K15275"/>
    </row>
    <row r="15276" spans="11:11" x14ac:dyDescent="0.2">
      <c r="K15276"/>
    </row>
    <row r="15277" spans="11:11" x14ac:dyDescent="0.2">
      <c r="K15277"/>
    </row>
    <row r="15278" spans="11:11" x14ac:dyDescent="0.2">
      <c r="K15278"/>
    </row>
    <row r="15279" spans="11:11" x14ac:dyDescent="0.2">
      <c r="K15279"/>
    </row>
    <row r="15280" spans="11:11" x14ac:dyDescent="0.2">
      <c r="K15280"/>
    </row>
    <row r="15281" spans="11:11" x14ac:dyDescent="0.2">
      <c r="K15281"/>
    </row>
    <row r="15282" spans="11:11" x14ac:dyDescent="0.2">
      <c r="K15282"/>
    </row>
    <row r="15283" spans="11:11" x14ac:dyDescent="0.2">
      <c r="K15283"/>
    </row>
    <row r="15284" spans="11:11" x14ac:dyDescent="0.2">
      <c r="K15284"/>
    </row>
    <row r="15285" spans="11:11" x14ac:dyDescent="0.2">
      <c r="K15285"/>
    </row>
    <row r="15286" spans="11:11" x14ac:dyDescent="0.2">
      <c r="K15286"/>
    </row>
    <row r="15287" spans="11:11" x14ac:dyDescent="0.2">
      <c r="K15287"/>
    </row>
    <row r="15288" spans="11:11" x14ac:dyDescent="0.2">
      <c r="K15288"/>
    </row>
    <row r="15289" spans="11:11" x14ac:dyDescent="0.2">
      <c r="K15289"/>
    </row>
    <row r="15290" spans="11:11" x14ac:dyDescent="0.2">
      <c r="K15290"/>
    </row>
    <row r="15291" spans="11:11" x14ac:dyDescent="0.2">
      <c r="K15291"/>
    </row>
    <row r="15292" spans="11:11" x14ac:dyDescent="0.2">
      <c r="K15292"/>
    </row>
    <row r="15293" spans="11:11" x14ac:dyDescent="0.2">
      <c r="K15293"/>
    </row>
    <row r="15294" spans="11:11" x14ac:dyDescent="0.2">
      <c r="K15294"/>
    </row>
    <row r="15295" spans="11:11" x14ac:dyDescent="0.2">
      <c r="K15295"/>
    </row>
    <row r="15296" spans="11:11" x14ac:dyDescent="0.2">
      <c r="K15296"/>
    </row>
    <row r="15297" spans="11:11" x14ac:dyDescent="0.2">
      <c r="K15297"/>
    </row>
    <row r="15298" spans="11:11" x14ac:dyDescent="0.2">
      <c r="K15298"/>
    </row>
    <row r="15299" spans="11:11" x14ac:dyDescent="0.2">
      <c r="K15299"/>
    </row>
    <row r="15300" spans="11:11" x14ac:dyDescent="0.2">
      <c r="K15300"/>
    </row>
    <row r="15301" spans="11:11" x14ac:dyDescent="0.2">
      <c r="K15301"/>
    </row>
    <row r="15302" spans="11:11" x14ac:dyDescent="0.2">
      <c r="K15302"/>
    </row>
    <row r="15303" spans="11:11" x14ac:dyDescent="0.2">
      <c r="K15303"/>
    </row>
    <row r="15304" spans="11:11" x14ac:dyDescent="0.2">
      <c r="K15304"/>
    </row>
    <row r="15305" spans="11:11" x14ac:dyDescent="0.2">
      <c r="K15305"/>
    </row>
    <row r="15306" spans="11:11" x14ac:dyDescent="0.2">
      <c r="K15306"/>
    </row>
    <row r="15307" spans="11:11" x14ac:dyDescent="0.2">
      <c r="K15307"/>
    </row>
    <row r="15308" spans="11:11" x14ac:dyDescent="0.2">
      <c r="K15308"/>
    </row>
    <row r="15309" spans="11:11" x14ac:dyDescent="0.2">
      <c r="K15309"/>
    </row>
    <row r="15310" spans="11:11" x14ac:dyDescent="0.2">
      <c r="K15310"/>
    </row>
    <row r="15311" spans="11:11" x14ac:dyDescent="0.2">
      <c r="K15311"/>
    </row>
    <row r="15312" spans="11:11" x14ac:dyDescent="0.2">
      <c r="K15312"/>
    </row>
    <row r="15313" spans="11:11" x14ac:dyDescent="0.2">
      <c r="K15313"/>
    </row>
    <row r="15314" spans="11:11" x14ac:dyDescent="0.2">
      <c r="K15314"/>
    </row>
    <row r="15315" spans="11:11" x14ac:dyDescent="0.2">
      <c r="K15315"/>
    </row>
    <row r="15316" spans="11:11" x14ac:dyDescent="0.2">
      <c r="K15316"/>
    </row>
    <row r="15317" spans="11:11" x14ac:dyDescent="0.2">
      <c r="K15317"/>
    </row>
    <row r="15318" spans="11:11" x14ac:dyDescent="0.2">
      <c r="K15318"/>
    </row>
    <row r="15319" spans="11:11" x14ac:dyDescent="0.2">
      <c r="K15319"/>
    </row>
    <row r="15320" spans="11:11" x14ac:dyDescent="0.2">
      <c r="K15320"/>
    </row>
    <row r="15321" spans="11:11" x14ac:dyDescent="0.2">
      <c r="K15321"/>
    </row>
    <row r="15322" spans="11:11" x14ac:dyDescent="0.2">
      <c r="K15322"/>
    </row>
    <row r="15323" spans="11:11" x14ac:dyDescent="0.2">
      <c r="K15323"/>
    </row>
    <row r="15324" spans="11:11" x14ac:dyDescent="0.2">
      <c r="K15324"/>
    </row>
    <row r="15325" spans="11:11" x14ac:dyDescent="0.2">
      <c r="K15325"/>
    </row>
    <row r="15326" spans="11:11" x14ac:dyDescent="0.2">
      <c r="K15326"/>
    </row>
    <row r="15327" spans="11:11" x14ac:dyDescent="0.2">
      <c r="K15327"/>
    </row>
    <row r="15328" spans="11:11" x14ac:dyDescent="0.2">
      <c r="K15328"/>
    </row>
    <row r="15329" spans="11:11" x14ac:dyDescent="0.2">
      <c r="K15329"/>
    </row>
    <row r="15330" spans="11:11" x14ac:dyDescent="0.2">
      <c r="K15330"/>
    </row>
    <row r="15331" spans="11:11" x14ac:dyDescent="0.2">
      <c r="K15331"/>
    </row>
    <row r="15332" spans="11:11" x14ac:dyDescent="0.2">
      <c r="K15332"/>
    </row>
    <row r="15333" spans="11:11" x14ac:dyDescent="0.2">
      <c r="K15333"/>
    </row>
    <row r="15334" spans="11:11" x14ac:dyDescent="0.2">
      <c r="K15334"/>
    </row>
    <row r="15335" spans="11:11" x14ac:dyDescent="0.2">
      <c r="K15335"/>
    </row>
    <row r="15336" spans="11:11" x14ac:dyDescent="0.2">
      <c r="K15336"/>
    </row>
    <row r="15337" spans="11:11" x14ac:dyDescent="0.2">
      <c r="K15337"/>
    </row>
    <row r="15338" spans="11:11" x14ac:dyDescent="0.2">
      <c r="K15338"/>
    </row>
    <row r="15339" spans="11:11" x14ac:dyDescent="0.2">
      <c r="K15339"/>
    </row>
    <row r="15340" spans="11:11" x14ac:dyDescent="0.2">
      <c r="K15340"/>
    </row>
    <row r="15341" spans="11:11" x14ac:dyDescent="0.2">
      <c r="K15341"/>
    </row>
    <row r="15342" spans="11:11" x14ac:dyDescent="0.2">
      <c r="K15342"/>
    </row>
    <row r="15343" spans="11:11" x14ac:dyDescent="0.2">
      <c r="K15343"/>
    </row>
    <row r="15344" spans="11:11" x14ac:dyDescent="0.2">
      <c r="K15344"/>
    </row>
    <row r="15345" spans="11:11" x14ac:dyDescent="0.2">
      <c r="K15345"/>
    </row>
    <row r="15346" spans="11:11" x14ac:dyDescent="0.2">
      <c r="K15346"/>
    </row>
    <row r="15347" spans="11:11" x14ac:dyDescent="0.2">
      <c r="K15347"/>
    </row>
    <row r="15348" spans="11:11" x14ac:dyDescent="0.2">
      <c r="K15348"/>
    </row>
    <row r="15349" spans="11:11" x14ac:dyDescent="0.2">
      <c r="K15349"/>
    </row>
    <row r="15350" spans="11:11" x14ac:dyDescent="0.2">
      <c r="K15350"/>
    </row>
    <row r="15351" spans="11:11" x14ac:dyDescent="0.2">
      <c r="K15351"/>
    </row>
    <row r="15352" spans="11:11" x14ac:dyDescent="0.2">
      <c r="K15352"/>
    </row>
    <row r="15353" spans="11:11" x14ac:dyDescent="0.2">
      <c r="K15353"/>
    </row>
    <row r="15354" spans="11:11" x14ac:dyDescent="0.2">
      <c r="K15354"/>
    </row>
    <row r="15355" spans="11:11" x14ac:dyDescent="0.2">
      <c r="K15355"/>
    </row>
    <row r="15356" spans="11:11" x14ac:dyDescent="0.2">
      <c r="K15356"/>
    </row>
    <row r="15357" spans="11:11" x14ac:dyDescent="0.2">
      <c r="K15357"/>
    </row>
    <row r="15358" spans="11:11" x14ac:dyDescent="0.2">
      <c r="K15358"/>
    </row>
    <row r="15359" spans="11:11" x14ac:dyDescent="0.2">
      <c r="K15359"/>
    </row>
    <row r="15360" spans="11:11" x14ac:dyDescent="0.2">
      <c r="K15360"/>
    </row>
    <row r="15361" spans="11:11" x14ac:dyDescent="0.2">
      <c r="K15361"/>
    </row>
    <row r="15362" spans="11:11" x14ac:dyDescent="0.2">
      <c r="K15362"/>
    </row>
    <row r="15363" spans="11:11" x14ac:dyDescent="0.2">
      <c r="K15363"/>
    </row>
    <row r="15364" spans="11:11" x14ac:dyDescent="0.2">
      <c r="K15364"/>
    </row>
    <row r="15365" spans="11:11" x14ac:dyDescent="0.2">
      <c r="K15365"/>
    </row>
    <row r="15366" spans="11:11" x14ac:dyDescent="0.2">
      <c r="K15366"/>
    </row>
    <row r="15367" spans="11:11" x14ac:dyDescent="0.2">
      <c r="K15367"/>
    </row>
    <row r="15368" spans="11:11" x14ac:dyDescent="0.2">
      <c r="K15368"/>
    </row>
    <row r="15369" spans="11:11" x14ac:dyDescent="0.2">
      <c r="K15369"/>
    </row>
    <row r="15370" spans="11:11" x14ac:dyDescent="0.2">
      <c r="K15370"/>
    </row>
    <row r="15371" spans="11:11" x14ac:dyDescent="0.2">
      <c r="K15371"/>
    </row>
    <row r="15372" spans="11:11" x14ac:dyDescent="0.2">
      <c r="K15372"/>
    </row>
    <row r="15373" spans="11:11" x14ac:dyDescent="0.2">
      <c r="K15373"/>
    </row>
    <row r="15374" spans="11:11" x14ac:dyDescent="0.2">
      <c r="K15374"/>
    </row>
    <row r="15375" spans="11:11" x14ac:dyDescent="0.2">
      <c r="K15375"/>
    </row>
    <row r="15376" spans="11:11" x14ac:dyDescent="0.2">
      <c r="K15376"/>
    </row>
    <row r="15377" spans="11:11" x14ac:dyDescent="0.2">
      <c r="K15377"/>
    </row>
    <row r="15378" spans="11:11" x14ac:dyDescent="0.2">
      <c r="K15378"/>
    </row>
    <row r="15379" spans="11:11" x14ac:dyDescent="0.2">
      <c r="K15379"/>
    </row>
    <row r="15380" spans="11:11" x14ac:dyDescent="0.2">
      <c r="K15380"/>
    </row>
    <row r="15381" spans="11:11" x14ac:dyDescent="0.2">
      <c r="K15381"/>
    </row>
    <row r="15382" spans="11:11" x14ac:dyDescent="0.2">
      <c r="K15382"/>
    </row>
    <row r="15383" spans="11:11" x14ac:dyDescent="0.2">
      <c r="K15383"/>
    </row>
    <row r="15384" spans="11:11" x14ac:dyDescent="0.2">
      <c r="K15384"/>
    </row>
    <row r="15385" spans="11:11" x14ac:dyDescent="0.2">
      <c r="K15385"/>
    </row>
    <row r="15386" spans="11:11" x14ac:dyDescent="0.2">
      <c r="K15386"/>
    </row>
    <row r="15387" spans="11:11" x14ac:dyDescent="0.2">
      <c r="K15387"/>
    </row>
    <row r="15388" spans="11:11" x14ac:dyDescent="0.2">
      <c r="K15388"/>
    </row>
    <row r="15389" spans="11:11" x14ac:dyDescent="0.2">
      <c r="K15389"/>
    </row>
    <row r="15390" spans="11:11" x14ac:dyDescent="0.2">
      <c r="K15390"/>
    </row>
    <row r="15391" spans="11:11" x14ac:dyDescent="0.2">
      <c r="K15391"/>
    </row>
    <row r="15392" spans="11:11" x14ac:dyDescent="0.2">
      <c r="K15392"/>
    </row>
    <row r="15393" spans="11:11" x14ac:dyDescent="0.2">
      <c r="K15393"/>
    </row>
    <row r="15394" spans="11:11" x14ac:dyDescent="0.2">
      <c r="K15394"/>
    </row>
    <row r="15395" spans="11:11" x14ac:dyDescent="0.2">
      <c r="K15395"/>
    </row>
    <row r="15396" spans="11:11" x14ac:dyDescent="0.2">
      <c r="K15396"/>
    </row>
    <row r="15397" spans="11:11" x14ac:dyDescent="0.2">
      <c r="K15397"/>
    </row>
    <row r="15398" spans="11:11" x14ac:dyDescent="0.2">
      <c r="K15398"/>
    </row>
    <row r="15399" spans="11:11" x14ac:dyDescent="0.2">
      <c r="K15399"/>
    </row>
    <row r="15400" spans="11:11" x14ac:dyDescent="0.2">
      <c r="K15400"/>
    </row>
    <row r="15401" spans="11:11" x14ac:dyDescent="0.2">
      <c r="K15401"/>
    </row>
    <row r="15402" spans="11:11" x14ac:dyDescent="0.2">
      <c r="K15402"/>
    </row>
    <row r="15403" spans="11:11" x14ac:dyDescent="0.2">
      <c r="K15403"/>
    </row>
    <row r="15404" spans="11:11" x14ac:dyDescent="0.2">
      <c r="K15404"/>
    </row>
    <row r="15405" spans="11:11" x14ac:dyDescent="0.2">
      <c r="K15405"/>
    </row>
    <row r="15406" spans="11:11" x14ac:dyDescent="0.2">
      <c r="K15406"/>
    </row>
    <row r="15407" spans="11:11" x14ac:dyDescent="0.2">
      <c r="K15407"/>
    </row>
    <row r="15408" spans="11:11" x14ac:dyDescent="0.2">
      <c r="K15408"/>
    </row>
    <row r="15409" spans="11:11" x14ac:dyDescent="0.2">
      <c r="K15409"/>
    </row>
    <row r="15410" spans="11:11" x14ac:dyDescent="0.2">
      <c r="K15410"/>
    </row>
    <row r="15411" spans="11:11" x14ac:dyDescent="0.2">
      <c r="K15411"/>
    </row>
    <row r="15412" spans="11:11" x14ac:dyDescent="0.2">
      <c r="K15412"/>
    </row>
    <row r="15413" spans="11:11" x14ac:dyDescent="0.2">
      <c r="K15413"/>
    </row>
    <row r="15414" spans="11:11" x14ac:dyDescent="0.2">
      <c r="K15414"/>
    </row>
    <row r="15415" spans="11:11" x14ac:dyDescent="0.2">
      <c r="K15415"/>
    </row>
    <row r="15416" spans="11:11" x14ac:dyDescent="0.2">
      <c r="K15416"/>
    </row>
    <row r="15417" spans="11:11" x14ac:dyDescent="0.2">
      <c r="K15417"/>
    </row>
    <row r="15418" spans="11:11" x14ac:dyDescent="0.2">
      <c r="K15418"/>
    </row>
    <row r="15419" spans="11:11" x14ac:dyDescent="0.2">
      <c r="K15419"/>
    </row>
    <row r="15420" spans="11:11" x14ac:dyDescent="0.2">
      <c r="K15420"/>
    </row>
    <row r="15421" spans="11:11" x14ac:dyDescent="0.2">
      <c r="K15421"/>
    </row>
    <row r="15422" spans="11:11" x14ac:dyDescent="0.2">
      <c r="K15422"/>
    </row>
    <row r="15423" spans="11:11" x14ac:dyDescent="0.2">
      <c r="K15423"/>
    </row>
    <row r="15424" spans="11:11" x14ac:dyDescent="0.2">
      <c r="K15424"/>
    </row>
    <row r="15425" spans="11:11" x14ac:dyDescent="0.2">
      <c r="K15425"/>
    </row>
    <row r="15426" spans="11:11" x14ac:dyDescent="0.2">
      <c r="K15426"/>
    </row>
    <row r="15427" spans="11:11" x14ac:dyDescent="0.2">
      <c r="K15427"/>
    </row>
    <row r="15428" spans="11:11" x14ac:dyDescent="0.2">
      <c r="K15428"/>
    </row>
    <row r="15429" spans="11:11" x14ac:dyDescent="0.2">
      <c r="K15429"/>
    </row>
    <row r="15430" spans="11:11" x14ac:dyDescent="0.2">
      <c r="K15430"/>
    </row>
    <row r="15431" spans="11:11" x14ac:dyDescent="0.2">
      <c r="K15431"/>
    </row>
    <row r="15432" spans="11:11" x14ac:dyDescent="0.2">
      <c r="K15432"/>
    </row>
    <row r="15433" spans="11:11" x14ac:dyDescent="0.2">
      <c r="K15433"/>
    </row>
    <row r="15434" spans="11:11" x14ac:dyDescent="0.2">
      <c r="K15434"/>
    </row>
    <row r="15435" spans="11:11" x14ac:dyDescent="0.2">
      <c r="K15435"/>
    </row>
    <row r="15436" spans="11:11" x14ac:dyDescent="0.2">
      <c r="K15436"/>
    </row>
    <row r="15437" spans="11:11" x14ac:dyDescent="0.2">
      <c r="K15437"/>
    </row>
    <row r="15438" spans="11:11" x14ac:dyDescent="0.2">
      <c r="K15438"/>
    </row>
    <row r="15439" spans="11:11" x14ac:dyDescent="0.2">
      <c r="K15439"/>
    </row>
    <row r="15440" spans="11:11" x14ac:dyDescent="0.2">
      <c r="K15440"/>
    </row>
    <row r="15441" spans="11:11" x14ac:dyDescent="0.2">
      <c r="K15441"/>
    </row>
    <row r="15442" spans="11:11" x14ac:dyDescent="0.2">
      <c r="K15442"/>
    </row>
    <row r="15443" spans="11:11" x14ac:dyDescent="0.2">
      <c r="K15443"/>
    </row>
    <row r="15444" spans="11:11" x14ac:dyDescent="0.2">
      <c r="K15444"/>
    </row>
    <row r="15445" spans="11:11" x14ac:dyDescent="0.2">
      <c r="K15445"/>
    </row>
    <row r="15446" spans="11:11" x14ac:dyDescent="0.2">
      <c r="K15446"/>
    </row>
    <row r="15447" spans="11:11" x14ac:dyDescent="0.2">
      <c r="K15447"/>
    </row>
    <row r="15448" spans="11:11" x14ac:dyDescent="0.2">
      <c r="K15448"/>
    </row>
    <row r="15449" spans="11:11" x14ac:dyDescent="0.2">
      <c r="K15449"/>
    </row>
    <row r="15450" spans="11:11" x14ac:dyDescent="0.2">
      <c r="K15450"/>
    </row>
    <row r="15451" spans="11:11" x14ac:dyDescent="0.2">
      <c r="K15451"/>
    </row>
    <row r="15452" spans="11:11" x14ac:dyDescent="0.2">
      <c r="K15452"/>
    </row>
    <row r="15453" spans="11:11" x14ac:dyDescent="0.2">
      <c r="K15453"/>
    </row>
    <row r="15454" spans="11:11" x14ac:dyDescent="0.2">
      <c r="K15454"/>
    </row>
    <row r="15455" spans="11:11" x14ac:dyDescent="0.2">
      <c r="K15455"/>
    </row>
    <row r="15456" spans="11:11" x14ac:dyDescent="0.2">
      <c r="K15456"/>
    </row>
    <row r="15457" spans="11:11" x14ac:dyDescent="0.2">
      <c r="K15457"/>
    </row>
    <row r="15458" spans="11:11" x14ac:dyDescent="0.2">
      <c r="K15458"/>
    </row>
    <row r="15459" spans="11:11" x14ac:dyDescent="0.2">
      <c r="K15459"/>
    </row>
    <row r="15460" spans="11:11" x14ac:dyDescent="0.2">
      <c r="K15460"/>
    </row>
    <row r="15461" spans="11:11" x14ac:dyDescent="0.2">
      <c r="K15461"/>
    </row>
    <row r="15462" spans="11:11" x14ac:dyDescent="0.2">
      <c r="K15462"/>
    </row>
    <row r="15463" spans="11:11" x14ac:dyDescent="0.2">
      <c r="K15463"/>
    </row>
    <row r="15464" spans="11:11" x14ac:dyDescent="0.2">
      <c r="K15464"/>
    </row>
    <row r="15465" spans="11:11" x14ac:dyDescent="0.2">
      <c r="K15465"/>
    </row>
    <row r="15466" spans="11:11" x14ac:dyDescent="0.2">
      <c r="K15466"/>
    </row>
    <row r="15467" spans="11:11" x14ac:dyDescent="0.2">
      <c r="K15467"/>
    </row>
    <row r="15468" spans="11:11" x14ac:dyDescent="0.2">
      <c r="K15468"/>
    </row>
    <row r="15469" spans="11:11" x14ac:dyDescent="0.2">
      <c r="K15469"/>
    </row>
    <row r="15470" spans="11:11" x14ac:dyDescent="0.2">
      <c r="K15470"/>
    </row>
    <row r="15471" spans="11:11" x14ac:dyDescent="0.2">
      <c r="K15471"/>
    </row>
    <row r="15472" spans="11:11" x14ac:dyDescent="0.2">
      <c r="K15472"/>
    </row>
    <row r="15473" spans="11:11" x14ac:dyDescent="0.2">
      <c r="K15473"/>
    </row>
    <row r="15474" spans="11:11" x14ac:dyDescent="0.2">
      <c r="K15474"/>
    </row>
    <row r="15475" spans="11:11" x14ac:dyDescent="0.2">
      <c r="K15475"/>
    </row>
    <row r="15476" spans="11:11" x14ac:dyDescent="0.2">
      <c r="K15476"/>
    </row>
    <row r="15477" spans="11:11" x14ac:dyDescent="0.2">
      <c r="K15477"/>
    </row>
    <row r="15478" spans="11:11" x14ac:dyDescent="0.2">
      <c r="K15478"/>
    </row>
    <row r="15479" spans="11:11" x14ac:dyDescent="0.2">
      <c r="K15479"/>
    </row>
    <row r="15480" spans="11:11" x14ac:dyDescent="0.2">
      <c r="K15480"/>
    </row>
    <row r="15481" spans="11:11" x14ac:dyDescent="0.2">
      <c r="K15481"/>
    </row>
    <row r="15482" spans="11:11" x14ac:dyDescent="0.2">
      <c r="K15482"/>
    </row>
    <row r="15483" spans="11:11" x14ac:dyDescent="0.2">
      <c r="K15483"/>
    </row>
    <row r="15484" spans="11:11" x14ac:dyDescent="0.2">
      <c r="K15484"/>
    </row>
    <row r="15485" spans="11:11" x14ac:dyDescent="0.2">
      <c r="K15485"/>
    </row>
    <row r="15486" spans="11:11" x14ac:dyDescent="0.2">
      <c r="K15486"/>
    </row>
    <row r="15487" spans="11:11" x14ac:dyDescent="0.2">
      <c r="K15487"/>
    </row>
    <row r="15488" spans="11:11" x14ac:dyDescent="0.2">
      <c r="K15488"/>
    </row>
    <row r="15489" spans="11:11" x14ac:dyDescent="0.2">
      <c r="K15489"/>
    </row>
    <row r="15490" spans="11:11" x14ac:dyDescent="0.2">
      <c r="K15490"/>
    </row>
    <row r="15491" spans="11:11" x14ac:dyDescent="0.2">
      <c r="K15491"/>
    </row>
    <row r="15492" spans="11:11" x14ac:dyDescent="0.2">
      <c r="K15492"/>
    </row>
    <row r="15493" spans="11:11" x14ac:dyDescent="0.2">
      <c r="K15493"/>
    </row>
    <row r="15494" spans="11:11" x14ac:dyDescent="0.2">
      <c r="K15494"/>
    </row>
    <row r="15495" spans="11:11" x14ac:dyDescent="0.2">
      <c r="K15495"/>
    </row>
    <row r="15496" spans="11:11" x14ac:dyDescent="0.2">
      <c r="K15496"/>
    </row>
    <row r="15497" spans="11:11" x14ac:dyDescent="0.2">
      <c r="K15497"/>
    </row>
    <row r="15498" spans="11:11" x14ac:dyDescent="0.2">
      <c r="K15498"/>
    </row>
    <row r="15499" spans="11:11" x14ac:dyDescent="0.2">
      <c r="K15499"/>
    </row>
    <row r="15500" spans="11:11" x14ac:dyDescent="0.2">
      <c r="K15500"/>
    </row>
    <row r="15501" spans="11:11" x14ac:dyDescent="0.2">
      <c r="K15501"/>
    </row>
    <row r="15502" spans="11:11" x14ac:dyDescent="0.2">
      <c r="K15502"/>
    </row>
    <row r="15503" spans="11:11" x14ac:dyDescent="0.2">
      <c r="K15503"/>
    </row>
    <row r="15504" spans="11:11" x14ac:dyDescent="0.2">
      <c r="K15504"/>
    </row>
    <row r="15505" spans="11:11" x14ac:dyDescent="0.2">
      <c r="K15505"/>
    </row>
    <row r="15506" spans="11:11" x14ac:dyDescent="0.2">
      <c r="K15506"/>
    </row>
    <row r="15507" spans="11:11" x14ac:dyDescent="0.2">
      <c r="K15507"/>
    </row>
    <row r="15508" spans="11:11" x14ac:dyDescent="0.2">
      <c r="K15508"/>
    </row>
    <row r="15509" spans="11:11" x14ac:dyDescent="0.2">
      <c r="K15509"/>
    </row>
    <row r="15510" spans="11:11" x14ac:dyDescent="0.2">
      <c r="K15510"/>
    </row>
    <row r="15511" spans="11:11" x14ac:dyDescent="0.2">
      <c r="K15511"/>
    </row>
    <row r="15512" spans="11:11" x14ac:dyDescent="0.2">
      <c r="K15512"/>
    </row>
    <row r="15513" spans="11:11" x14ac:dyDescent="0.2">
      <c r="K15513"/>
    </row>
    <row r="15514" spans="11:11" x14ac:dyDescent="0.2">
      <c r="K15514"/>
    </row>
    <row r="15515" spans="11:11" x14ac:dyDescent="0.2">
      <c r="K15515"/>
    </row>
    <row r="15516" spans="11:11" x14ac:dyDescent="0.2">
      <c r="K15516"/>
    </row>
    <row r="15517" spans="11:11" x14ac:dyDescent="0.2">
      <c r="K15517"/>
    </row>
    <row r="15518" spans="11:11" x14ac:dyDescent="0.2">
      <c r="K15518"/>
    </row>
    <row r="15519" spans="11:11" x14ac:dyDescent="0.2">
      <c r="K15519"/>
    </row>
    <row r="15520" spans="11:11" x14ac:dyDescent="0.2">
      <c r="K15520"/>
    </row>
    <row r="15521" spans="11:11" x14ac:dyDescent="0.2">
      <c r="K15521"/>
    </row>
    <row r="15522" spans="11:11" x14ac:dyDescent="0.2">
      <c r="K15522"/>
    </row>
    <row r="15523" spans="11:11" x14ac:dyDescent="0.2">
      <c r="K15523"/>
    </row>
    <row r="15524" spans="11:11" x14ac:dyDescent="0.2">
      <c r="K15524"/>
    </row>
    <row r="15525" spans="11:11" x14ac:dyDescent="0.2">
      <c r="K15525"/>
    </row>
    <row r="15526" spans="11:11" x14ac:dyDescent="0.2">
      <c r="K15526"/>
    </row>
    <row r="15527" spans="11:11" x14ac:dyDescent="0.2">
      <c r="K15527"/>
    </row>
    <row r="15528" spans="11:11" x14ac:dyDescent="0.2">
      <c r="K15528"/>
    </row>
    <row r="15529" spans="11:11" x14ac:dyDescent="0.2">
      <c r="K15529"/>
    </row>
    <row r="15530" spans="11:11" x14ac:dyDescent="0.2">
      <c r="K15530"/>
    </row>
    <row r="15531" spans="11:11" x14ac:dyDescent="0.2">
      <c r="K15531"/>
    </row>
    <row r="15532" spans="11:11" x14ac:dyDescent="0.2">
      <c r="K15532"/>
    </row>
    <row r="15533" spans="11:11" x14ac:dyDescent="0.2">
      <c r="K15533"/>
    </row>
    <row r="15534" spans="11:11" x14ac:dyDescent="0.2">
      <c r="K15534"/>
    </row>
    <row r="15535" spans="11:11" x14ac:dyDescent="0.2">
      <c r="K15535"/>
    </row>
    <row r="15536" spans="11:11" x14ac:dyDescent="0.2">
      <c r="K15536"/>
    </row>
    <row r="15537" spans="11:11" x14ac:dyDescent="0.2">
      <c r="K15537"/>
    </row>
    <row r="15538" spans="11:11" x14ac:dyDescent="0.2">
      <c r="K15538"/>
    </row>
    <row r="15539" spans="11:11" x14ac:dyDescent="0.2">
      <c r="K15539"/>
    </row>
    <row r="15540" spans="11:11" x14ac:dyDescent="0.2">
      <c r="K15540"/>
    </row>
    <row r="15541" spans="11:11" x14ac:dyDescent="0.2">
      <c r="K15541"/>
    </row>
    <row r="15542" spans="11:11" x14ac:dyDescent="0.2">
      <c r="K15542"/>
    </row>
    <row r="15543" spans="11:11" x14ac:dyDescent="0.2">
      <c r="K15543"/>
    </row>
    <row r="15544" spans="11:11" x14ac:dyDescent="0.2">
      <c r="K15544"/>
    </row>
    <row r="15545" spans="11:11" x14ac:dyDescent="0.2">
      <c r="K15545"/>
    </row>
    <row r="15546" spans="11:11" x14ac:dyDescent="0.2">
      <c r="K15546"/>
    </row>
    <row r="15547" spans="11:11" x14ac:dyDescent="0.2">
      <c r="K15547"/>
    </row>
    <row r="15548" spans="11:11" x14ac:dyDescent="0.2">
      <c r="K15548"/>
    </row>
    <row r="15549" spans="11:11" x14ac:dyDescent="0.2">
      <c r="K15549"/>
    </row>
    <row r="15550" spans="11:11" x14ac:dyDescent="0.2">
      <c r="K15550"/>
    </row>
    <row r="15551" spans="11:11" x14ac:dyDescent="0.2">
      <c r="K15551"/>
    </row>
    <row r="15552" spans="11:11" x14ac:dyDescent="0.2">
      <c r="K15552"/>
    </row>
    <row r="15553" spans="11:11" x14ac:dyDescent="0.2">
      <c r="K15553"/>
    </row>
    <row r="15554" spans="11:11" x14ac:dyDescent="0.2">
      <c r="K15554"/>
    </row>
    <row r="15555" spans="11:11" x14ac:dyDescent="0.2">
      <c r="K15555"/>
    </row>
    <row r="15556" spans="11:11" x14ac:dyDescent="0.2">
      <c r="K15556"/>
    </row>
    <row r="15557" spans="11:11" x14ac:dyDescent="0.2">
      <c r="K15557"/>
    </row>
    <row r="15558" spans="11:11" x14ac:dyDescent="0.2">
      <c r="K15558"/>
    </row>
    <row r="15559" spans="11:11" x14ac:dyDescent="0.2">
      <c r="K15559"/>
    </row>
    <row r="15560" spans="11:11" x14ac:dyDescent="0.2">
      <c r="K15560"/>
    </row>
    <row r="15561" spans="11:11" x14ac:dyDescent="0.2">
      <c r="K15561"/>
    </row>
    <row r="15562" spans="11:11" x14ac:dyDescent="0.2">
      <c r="K15562"/>
    </row>
    <row r="15563" spans="11:11" x14ac:dyDescent="0.2">
      <c r="K15563"/>
    </row>
    <row r="15564" spans="11:11" x14ac:dyDescent="0.2">
      <c r="K15564"/>
    </row>
    <row r="15565" spans="11:11" x14ac:dyDescent="0.2">
      <c r="K15565"/>
    </row>
    <row r="15566" spans="11:11" x14ac:dyDescent="0.2">
      <c r="K15566"/>
    </row>
    <row r="15567" spans="11:11" x14ac:dyDescent="0.2">
      <c r="K15567"/>
    </row>
    <row r="15568" spans="11:11" x14ac:dyDescent="0.2">
      <c r="K15568"/>
    </row>
    <row r="15569" spans="11:11" x14ac:dyDescent="0.2">
      <c r="K15569"/>
    </row>
    <row r="15570" spans="11:11" x14ac:dyDescent="0.2">
      <c r="K15570"/>
    </row>
    <row r="15571" spans="11:11" x14ac:dyDescent="0.2">
      <c r="K15571"/>
    </row>
    <row r="15572" spans="11:11" x14ac:dyDescent="0.2">
      <c r="K15572"/>
    </row>
    <row r="15573" spans="11:11" x14ac:dyDescent="0.2">
      <c r="K15573"/>
    </row>
    <row r="15574" spans="11:11" x14ac:dyDescent="0.2">
      <c r="K15574"/>
    </row>
    <row r="15575" spans="11:11" x14ac:dyDescent="0.2">
      <c r="K15575"/>
    </row>
    <row r="15576" spans="11:11" x14ac:dyDescent="0.2">
      <c r="K15576"/>
    </row>
    <row r="15577" spans="11:11" x14ac:dyDescent="0.2">
      <c r="K15577"/>
    </row>
    <row r="15578" spans="11:11" x14ac:dyDescent="0.2">
      <c r="K15578"/>
    </row>
    <row r="15579" spans="11:11" x14ac:dyDescent="0.2">
      <c r="K15579"/>
    </row>
    <row r="15580" spans="11:11" x14ac:dyDescent="0.2">
      <c r="K15580"/>
    </row>
    <row r="15581" spans="11:11" x14ac:dyDescent="0.2">
      <c r="K15581"/>
    </row>
    <row r="15582" spans="11:11" x14ac:dyDescent="0.2">
      <c r="K15582"/>
    </row>
    <row r="15583" spans="11:11" x14ac:dyDescent="0.2">
      <c r="K15583"/>
    </row>
    <row r="15584" spans="11:11" x14ac:dyDescent="0.2">
      <c r="K15584"/>
    </row>
    <row r="15585" spans="11:11" x14ac:dyDescent="0.2">
      <c r="K15585"/>
    </row>
    <row r="15586" spans="11:11" x14ac:dyDescent="0.2">
      <c r="K15586"/>
    </row>
    <row r="15587" spans="11:11" x14ac:dyDescent="0.2">
      <c r="K15587"/>
    </row>
    <row r="15588" spans="11:11" x14ac:dyDescent="0.2">
      <c r="K15588"/>
    </row>
    <row r="15589" spans="11:11" x14ac:dyDescent="0.2">
      <c r="K15589"/>
    </row>
    <row r="15590" spans="11:11" x14ac:dyDescent="0.2">
      <c r="K15590"/>
    </row>
    <row r="15591" spans="11:11" x14ac:dyDescent="0.2">
      <c r="K15591"/>
    </row>
    <row r="15592" spans="11:11" x14ac:dyDescent="0.2">
      <c r="K15592"/>
    </row>
    <row r="15593" spans="11:11" x14ac:dyDescent="0.2">
      <c r="K15593"/>
    </row>
    <row r="15594" spans="11:11" x14ac:dyDescent="0.2">
      <c r="K15594"/>
    </row>
    <row r="15595" spans="11:11" x14ac:dyDescent="0.2">
      <c r="K15595"/>
    </row>
    <row r="15596" spans="11:11" x14ac:dyDescent="0.2">
      <c r="K15596"/>
    </row>
    <row r="15597" spans="11:11" x14ac:dyDescent="0.2">
      <c r="K15597"/>
    </row>
    <row r="15598" spans="11:11" x14ac:dyDescent="0.2">
      <c r="K15598"/>
    </row>
    <row r="15599" spans="11:11" x14ac:dyDescent="0.2">
      <c r="K15599"/>
    </row>
    <row r="15600" spans="11:11" x14ac:dyDescent="0.2">
      <c r="K15600"/>
    </row>
    <row r="15601" spans="11:11" x14ac:dyDescent="0.2">
      <c r="K15601"/>
    </row>
    <row r="15602" spans="11:11" x14ac:dyDescent="0.2">
      <c r="K15602"/>
    </row>
    <row r="15603" spans="11:11" x14ac:dyDescent="0.2">
      <c r="K15603"/>
    </row>
    <row r="15604" spans="11:11" x14ac:dyDescent="0.2">
      <c r="K15604"/>
    </row>
    <row r="15605" spans="11:11" x14ac:dyDescent="0.2">
      <c r="K15605"/>
    </row>
    <row r="15606" spans="11:11" x14ac:dyDescent="0.2">
      <c r="K15606"/>
    </row>
    <row r="15607" spans="11:11" x14ac:dyDescent="0.2">
      <c r="K15607"/>
    </row>
    <row r="15608" spans="11:11" x14ac:dyDescent="0.2">
      <c r="K15608"/>
    </row>
    <row r="15609" spans="11:11" x14ac:dyDescent="0.2">
      <c r="K15609"/>
    </row>
    <row r="15610" spans="11:11" x14ac:dyDescent="0.2">
      <c r="K15610"/>
    </row>
    <row r="15611" spans="11:11" x14ac:dyDescent="0.2">
      <c r="K15611"/>
    </row>
    <row r="15612" spans="11:11" x14ac:dyDescent="0.2">
      <c r="K15612"/>
    </row>
    <row r="15613" spans="11:11" x14ac:dyDescent="0.2">
      <c r="K15613"/>
    </row>
    <row r="15614" spans="11:11" x14ac:dyDescent="0.2">
      <c r="K15614"/>
    </row>
    <row r="15615" spans="11:11" x14ac:dyDescent="0.2">
      <c r="K15615"/>
    </row>
    <row r="15616" spans="11:11" x14ac:dyDescent="0.2">
      <c r="K15616"/>
    </row>
    <row r="15617" spans="11:11" x14ac:dyDescent="0.2">
      <c r="K15617"/>
    </row>
    <row r="15618" spans="11:11" x14ac:dyDescent="0.2">
      <c r="K15618"/>
    </row>
    <row r="15619" spans="11:11" x14ac:dyDescent="0.2">
      <c r="K15619"/>
    </row>
    <row r="15620" spans="11:11" x14ac:dyDescent="0.2">
      <c r="K15620"/>
    </row>
    <row r="15621" spans="11:11" x14ac:dyDescent="0.2">
      <c r="K15621"/>
    </row>
    <row r="15622" spans="11:11" x14ac:dyDescent="0.2">
      <c r="K15622"/>
    </row>
    <row r="15623" spans="11:11" x14ac:dyDescent="0.2">
      <c r="K15623"/>
    </row>
    <row r="15624" spans="11:11" x14ac:dyDescent="0.2">
      <c r="K15624"/>
    </row>
    <row r="15625" spans="11:11" x14ac:dyDescent="0.2">
      <c r="K15625"/>
    </row>
    <row r="15626" spans="11:11" x14ac:dyDescent="0.2">
      <c r="K15626"/>
    </row>
    <row r="15627" spans="11:11" x14ac:dyDescent="0.2">
      <c r="K15627"/>
    </row>
    <row r="15628" spans="11:11" x14ac:dyDescent="0.2">
      <c r="K15628"/>
    </row>
    <row r="15629" spans="11:11" x14ac:dyDescent="0.2">
      <c r="K15629"/>
    </row>
    <row r="15630" spans="11:11" x14ac:dyDescent="0.2">
      <c r="K15630"/>
    </row>
    <row r="15631" spans="11:11" x14ac:dyDescent="0.2">
      <c r="K15631"/>
    </row>
    <row r="15632" spans="11:11" x14ac:dyDescent="0.2">
      <c r="K15632"/>
    </row>
    <row r="15633" spans="11:11" x14ac:dyDescent="0.2">
      <c r="K15633"/>
    </row>
    <row r="15634" spans="11:11" x14ac:dyDescent="0.2">
      <c r="K15634"/>
    </row>
    <row r="15635" spans="11:11" x14ac:dyDescent="0.2">
      <c r="K15635"/>
    </row>
    <row r="15636" spans="11:11" x14ac:dyDescent="0.2">
      <c r="K15636"/>
    </row>
    <row r="15637" spans="11:11" x14ac:dyDescent="0.2">
      <c r="K15637"/>
    </row>
    <row r="15638" spans="11:11" x14ac:dyDescent="0.2">
      <c r="K15638"/>
    </row>
    <row r="15639" spans="11:11" x14ac:dyDescent="0.2">
      <c r="K15639"/>
    </row>
    <row r="15640" spans="11:11" x14ac:dyDescent="0.2">
      <c r="K15640"/>
    </row>
    <row r="15641" spans="11:11" x14ac:dyDescent="0.2">
      <c r="K15641"/>
    </row>
    <row r="15642" spans="11:11" x14ac:dyDescent="0.2">
      <c r="K15642"/>
    </row>
    <row r="15643" spans="11:11" x14ac:dyDescent="0.2">
      <c r="K15643"/>
    </row>
    <row r="15644" spans="11:11" x14ac:dyDescent="0.2">
      <c r="K15644"/>
    </row>
    <row r="15645" spans="11:11" x14ac:dyDescent="0.2">
      <c r="K15645"/>
    </row>
    <row r="15646" spans="11:11" x14ac:dyDescent="0.2">
      <c r="K15646"/>
    </row>
    <row r="15647" spans="11:11" x14ac:dyDescent="0.2">
      <c r="K15647"/>
    </row>
    <row r="15648" spans="11:11" x14ac:dyDescent="0.2">
      <c r="K15648"/>
    </row>
    <row r="15649" spans="11:11" x14ac:dyDescent="0.2">
      <c r="K15649"/>
    </row>
    <row r="15650" spans="11:11" x14ac:dyDescent="0.2">
      <c r="K15650"/>
    </row>
    <row r="15651" spans="11:11" x14ac:dyDescent="0.2">
      <c r="K15651"/>
    </row>
    <row r="15652" spans="11:11" x14ac:dyDescent="0.2">
      <c r="K15652"/>
    </row>
    <row r="15653" spans="11:11" x14ac:dyDescent="0.2">
      <c r="K15653"/>
    </row>
    <row r="15654" spans="11:11" x14ac:dyDescent="0.2">
      <c r="K15654"/>
    </row>
    <row r="15655" spans="11:11" x14ac:dyDescent="0.2">
      <c r="K15655"/>
    </row>
    <row r="15656" spans="11:11" x14ac:dyDescent="0.2">
      <c r="K15656"/>
    </row>
    <row r="15657" spans="11:11" x14ac:dyDescent="0.2">
      <c r="K15657"/>
    </row>
    <row r="15658" spans="11:11" x14ac:dyDescent="0.2">
      <c r="K15658"/>
    </row>
    <row r="15659" spans="11:11" x14ac:dyDescent="0.2">
      <c r="K15659"/>
    </row>
    <row r="15660" spans="11:11" x14ac:dyDescent="0.2">
      <c r="K15660"/>
    </row>
    <row r="15661" spans="11:11" x14ac:dyDescent="0.2">
      <c r="K15661"/>
    </row>
    <row r="15662" spans="11:11" x14ac:dyDescent="0.2">
      <c r="K15662"/>
    </row>
    <row r="15663" spans="11:11" x14ac:dyDescent="0.2">
      <c r="K15663"/>
    </row>
    <row r="15664" spans="11:11" x14ac:dyDescent="0.2">
      <c r="K15664"/>
    </row>
    <row r="15665" spans="11:11" x14ac:dyDescent="0.2">
      <c r="K15665"/>
    </row>
    <row r="15666" spans="11:11" x14ac:dyDescent="0.2">
      <c r="K15666"/>
    </row>
    <row r="15667" spans="11:11" x14ac:dyDescent="0.2">
      <c r="K15667"/>
    </row>
    <row r="15668" spans="11:11" x14ac:dyDescent="0.2">
      <c r="K15668"/>
    </row>
    <row r="15669" spans="11:11" x14ac:dyDescent="0.2">
      <c r="K15669"/>
    </row>
    <row r="15670" spans="11:11" x14ac:dyDescent="0.2">
      <c r="K15670"/>
    </row>
    <row r="15671" spans="11:11" x14ac:dyDescent="0.2">
      <c r="K15671"/>
    </row>
    <row r="15672" spans="11:11" x14ac:dyDescent="0.2">
      <c r="K15672"/>
    </row>
    <row r="15673" spans="11:11" x14ac:dyDescent="0.2">
      <c r="K15673"/>
    </row>
    <row r="15674" spans="11:11" x14ac:dyDescent="0.2">
      <c r="K15674"/>
    </row>
    <row r="15675" spans="11:11" x14ac:dyDescent="0.2">
      <c r="K15675"/>
    </row>
    <row r="15676" spans="11:11" x14ac:dyDescent="0.2">
      <c r="K15676"/>
    </row>
    <row r="15677" spans="11:11" x14ac:dyDescent="0.2">
      <c r="K15677"/>
    </row>
    <row r="15678" spans="11:11" x14ac:dyDescent="0.2">
      <c r="K15678"/>
    </row>
    <row r="15679" spans="11:11" x14ac:dyDescent="0.2">
      <c r="K15679"/>
    </row>
    <row r="15680" spans="11:11" x14ac:dyDescent="0.2">
      <c r="K15680"/>
    </row>
    <row r="15681" spans="11:11" x14ac:dyDescent="0.2">
      <c r="K15681"/>
    </row>
    <row r="15682" spans="11:11" x14ac:dyDescent="0.2">
      <c r="K15682"/>
    </row>
    <row r="15683" spans="11:11" x14ac:dyDescent="0.2">
      <c r="K15683"/>
    </row>
    <row r="15684" spans="11:11" x14ac:dyDescent="0.2">
      <c r="K15684"/>
    </row>
    <row r="15685" spans="11:11" x14ac:dyDescent="0.2">
      <c r="K15685"/>
    </row>
    <row r="15686" spans="11:11" x14ac:dyDescent="0.2">
      <c r="K15686"/>
    </row>
    <row r="15687" spans="11:11" x14ac:dyDescent="0.2">
      <c r="K15687"/>
    </row>
    <row r="15688" spans="11:11" x14ac:dyDescent="0.2">
      <c r="K15688"/>
    </row>
    <row r="15689" spans="11:11" x14ac:dyDescent="0.2">
      <c r="K15689"/>
    </row>
    <row r="15690" spans="11:11" x14ac:dyDescent="0.2">
      <c r="K15690"/>
    </row>
    <row r="15691" spans="11:11" x14ac:dyDescent="0.2">
      <c r="K15691"/>
    </row>
    <row r="15692" spans="11:11" x14ac:dyDescent="0.2">
      <c r="K15692"/>
    </row>
    <row r="15693" spans="11:11" x14ac:dyDescent="0.2">
      <c r="K15693"/>
    </row>
    <row r="15694" spans="11:11" x14ac:dyDescent="0.2">
      <c r="K15694"/>
    </row>
    <row r="15695" spans="11:11" x14ac:dyDescent="0.2">
      <c r="K15695"/>
    </row>
    <row r="15696" spans="11:11" x14ac:dyDescent="0.2">
      <c r="K15696"/>
    </row>
    <row r="15697" spans="11:11" x14ac:dyDescent="0.2">
      <c r="K15697"/>
    </row>
    <row r="15698" spans="11:11" x14ac:dyDescent="0.2">
      <c r="K15698"/>
    </row>
    <row r="15699" spans="11:11" x14ac:dyDescent="0.2">
      <c r="K15699"/>
    </row>
    <row r="15700" spans="11:11" x14ac:dyDescent="0.2">
      <c r="K15700"/>
    </row>
    <row r="15701" spans="11:11" x14ac:dyDescent="0.2">
      <c r="K15701"/>
    </row>
    <row r="15702" spans="11:11" x14ac:dyDescent="0.2">
      <c r="K15702"/>
    </row>
    <row r="15703" spans="11:11" x14ac:dyDescent="0.2">
      <c r="K15703"/>
    </row>
    <row r="15704" spans="11:11" x14ac:dyDescent="0.2">
      <c r="K15704"/>
    </row>
    <row r="15705" spans="11:11" x14ac:dyDescent="0.2">
      <c r="K15705"/>
    </row>
    <row r="15706" spans="11:11" x14ac:dyDescent="0.2">
      <c r="K15706"/>
    </row>
    <row r="15707" spans="11:11" x14ac:dyDescent="0.2">
      <c r="K15707"/>
    </row>
    <row r="15708" spans="11:11" x14ac:dyDescent="0.2">
      <c r="K15708"/>
    </row>
    <row r="15709" spans="11:11" x14ac:dyDescent="0.2">
      <c r="K15709"/>
    </row>
    <row r="15710" spans="11:11" x14ac:dyDescent="0.2">
      <c r="K15710"/>
    </row>
    <row r="15711" spans="11:11" x14ac:dyDescent="0.2">
      <c r="K15711"/>
    </row>
    <row r="15712" spans="11:11" x14ac:dyDescent="0.2">
      <c r="K15712"/>
    </row>
    <row r="15713" spans="11:11" x14ac:dyDescent="0.2">
      <c r="K15713"/>
    </row>
    <row r="15714" spans="11:11" x14ac:dyDescent="0.2">
      <c r="K15714"/>
    </row>
    <row r="15715" spans="11:11" x14ac:dyDescent="0.2">
      <c r="K15715"/>
    </row>
    <row r="15716" spans="11:11" x14ac:dyDescent="0.2">
      <c r="K15716"/>
    </row>
    <row r="15717" spans="11:11" x14ac:dyDescent="0.2">
      <c r="K15717"/>
    </row>
    <row r="15718" spans="11:11" x14ac:dyDescent="0.2">
      <c r="K15718"/>
    </row>
    <row r="15719" spans="11:11" x14ac:dyDescent="0.2">
      <c r="K15719"/>
    </row>
    <row r="15720" spans="11:11" x14ac:dyDescent="0.2">
      <c r="K15720"/>
    </row>
    <row r="15721" spans="11:11" x14ac:dyDescent="0.2">
      <c r="K15721"/>
    </row>
    <row r="15722" spans="11:11" x14ac:dyDescent="0.2">
      <c r="K15722"/>
    </row>
    <row r="15723" spans="11:11" x14ac:dyDescent="0.2">
      <c r="K15723"/>
    </row>
    <row r="15724" spans="11:11" x14ac:dyDescent="0.2">
      <c r="K15724"/>
    </row>
    <row r="15725" spans="11:11" x14ac:dyDescent="0.2">
      <c r="K15725"/>
    </row>
    <row r="15726" spans="11:11" x14ac:dyDescent="0.2">
      <c r="K15726"/>
    </row>
    <row r="15727" spans="11:11" x14ac:dyDescent="0.2">
      <c r="K15727"/>
    </row>
    <row r="15728" spans="11:11" x14ac:dyDescent="0.2">
      <c r="K15728"/>
    </row>
    <row r="15729" spans="11:11" x14ac:dyDescent="0.2">
      <c r="K15729"/>
    </row>
    <row r="15730" spans="11:11" x14ac:dyDescent="0.2">
      <c r="K15730"/>
    </row>
    <row r="15731" spans="11:11" x14ac:dyDescent="0.2">
      <c r="K15731"/>
    </row>
    <row r="15732" spans="11:11" x14ac:dyDescent="0.2">
      <c r="K15732"/>
    </row>
    <row r="15733" spans="11:11" x14ac:dyDescent="0.2">
      <c r="K15733"/>
    </row>
    <row r="15734" spans="11:11" x14ac:dyDescent="0.2">
      <c r="K15734"/>
    </row>
    <row r="15735" spans="11:11" x14ac:dyDescent="0.2">
      <c r="K15735"/>
    </row>
    <row r="15736" spans="11:11" x14ac:dyDescent="0.2">
      <c r="K15736"/>
    </row>
    <row r="15737" spans="11:11" x14ac:dyDescent="0.2">
      <c r="K15737"/>
    </row>
    <row r="15738" spans="11:11" x14ac:dyDescent="0.2">
      <c r="K15738"/>
    </row>
    <row r="15739" spans="11:11" x14ac:dyDescent="0.2">
      <c r="K15739"/>
    </row>
    <row r="15740" spans="11:11" x14ac:dyDescent="0.2">
      <c r="K15740"/>
    </row>
    <row r="15741" spans="11:11" x14ac:dyDescent="0.2">
      <c r="K15741"/>
    </row>
    <row r="15742" spans="11:11" x14ac:dyDescent="0.2">
      <c r="K15742"/>
    </row>
    <row r="15743" spans="11:11" x14ac:dyDescent="0.2">
      <c r="K15743"/>
    </row>
    <row r="15744" spans="11:11" x14ac:dyDescent="0.2">
      <c r="K15744"/>
    </row>
    <row r="15745" spans="11:11" x14ac:dyDescent="0.2">
      <c r="K15745"/>
    </row>
    <row r="15746" spans="11:11" x14ac:dyDescent="0.2">
      <c r="K15746"/>
    </row>
    <row r="15747" spans="11:11" x14ac:dyDescent="0.2">
      <c r="K15747"/>
    </row>
    <row r="15748" spans="11:11" x14ac:dyDescent="0.2">
      <c r="K15748"/>
    </row>
    <row r="15749" spans="11:11" x14ac:dyDescent="0.2">
      <c r="K15749"/>
    </row>
    <row r="15750" spans="11:11" x14ac:dyDescent="0.2">
      <c r="K15750"/>
    </row>
    <row r="15751" spans="11:11" x14ac:dyDescent="0.2">
      <c r="K15751"/>
    </row>
    <row r="15752" spans="11:11" x14ac:dyDescent="0.2">
      <c r="K15752"/>
    </row>
    <row r="15753" spans="11:11" x14ac:dyDescent="0.2">
      <c r="K15753"/>
    </row>
    <row r="15754" spans="11:11" x14ac:dyDescent="0.2">
      <c r="K15754"/>
    </row>
    <row r="15755" spans="11:11" x14ac:dyDescent="0.2">
      <c r="K15755"/>
    </row>
    <row r="15756" spans="11:11" x14ac:dyDescent="0.2">
      <c r="K15756"/>
    </row>
    <row r="15757" spans="11:11" x14ac:dyDescent="0.2">
      <c r="K15757"/>
    </row>
    <row r="15758" spans="11:11" x14ac:dyDescent="0.2">
      <c r="K15758"/>
    </row>
    <row r="15759" spans="11:11" x14ac:dyDescent="0.2">
      <c r="K15759"/>
    </row>
    <row r="15760" spans="11:11" x14ac:dyDescent="0.2">
      <c r="K15760"/>
    </row>
    <row r="15761" spans="11:11" x14ac:dyDescent="0.2">
      <c r="K15761"/>
    </row>
    <row r="15762" spans="11:11" x14ac:dyDescent="0.2">
      <c r="K15762"/>
    </row>
    <row r="15763" spans="11:11" x14ac:dyDescent="0.2">
      <c r="K15763"/>
    </row>
    <row r="15764" spans="11:11" x14ac:dyDescent="0.2">
      <c r="K15764"/>
    </row>
    <row r="15765" spans="11:11" x14ac:dyDescent="0.2">
      <c r="K15765"/>
    </row>
    <row r="15766" spans="11:11" x14ac:dyDescent="0.2">
      <c r="K15766"/>
    </row>
    <row r="15767" spans="11:11" x14ac:dyDescent="0.2">
      <c r="K15767"/>
    </row>
    <row r="15768" spans="11:11" x14ac:dyDescent="0.2">
      <c r="K15768"/>
    </row>
    <row r="15769" spans="11:11" x14ac:dyDescent="0.2">
      <c r="K15769"/>
    </row>
    <row r="15770" spans="11:11" x14ac:dyDescent="0.2">
      <c r="K15770"/>
    </row>
    <row r="15771" spans="11:11" x14ac:dyDescent="0.2">
      <c r="K15771"/>
    </row>
    <row r="15772" spans="11:11" x14ac:dyDescent="0.2">
      <c r="K15772"/>
    </row>
    <row r="15773" spans="11:11" x14ac:dyDescent="0.2">
      <c r="K15773"/>
    </row>
    <row r="15774" spans="11:11" x14ac:dyDescent="0.2">
      <c r="K15774"/>
    </row>
    <row r="15775" spans="11:11" x14ac:dyDescent="0.2">
      <c r="K15775"/>
    </row>
    <row r="15776" spans="11:11" x14ac:dyDescent="0.2">
      <c r="K15776"/>
    </row>
    <row r="15777" spans="11:11" x14ac:dyDescent="0.2">
      <c r="K15777"/>
    </row>
    <row r="15778" spans="11:11" x14ac:dyDescent="0.2">
      <c r="K15778"/>
    </row>
    <row r="15779" spans="11:11" x14ac:dyDescent="0.2">
      <c r="K15779"/>
    </row>
    <row r="15780" spans="11:11" x14ac:dyDescent="0.2">
      <c r="K15780"/>
    </row>
    <row r="15781" spans="11:11" x14ac:dyDescent="0.2">
      <c r="K15781"/>
    </row>
    <row r="15782" spans="11:11" x14ac:dyDescent="0.2">
      <c r="K15782"/>
    </row>
    <row r="15783" spans="11:11" x14ac:dyDescent="0.2">
      <c r="K15783"/>
    </row>
    <row r="15784" spans="11:11" x14ac:dyDescent="0.2">
      <c r="K15784"/>
    </row>
    <row r="15785" spans="11:11" x14ac:dyDescent="0.2">
      <c r="K15785"/>
    </row>
    <row r="15786" spans="11:11" x14ac:dyDescent="0.2">
      <c r="K15786"/>
    </row>
    <row r="15787" spans="11:11" x14ac:dyDescent="0.2">
      <c r="K15787"/>
    </row>
    <row r="15788" spans="11:11" x14ac:dyDescent="0.2">
      <c r="K15788"/>
    </row>
    <row r="15789" spans="11:11" x14ac:dyDescent="0.2">
      <c r="K15789"/>
    </row>
    <row r="15790" spans="11:11" x14ac:dyDescent="0.2">
      <c r="K15790"/>
    </row>
    <row r="15791" spans="11:11" x14ac:dyDescent="0.2">
      <c r="K15791"/>
    </row>
    <row r="15792" spans="11:11" x14ac:dyDescent="0.2">
      <c r="K15792"/>
    </row>
    <row r="15793" spans="11:11" x14ac:dyDescent="0.2">
      <c r="K15793"/>
    </row>
    <row r="15794" spans="11:11" x14ac:dyDescent="0.2">
      <c r="K15794"/>
    </row>
    <row r="15795" spans="11:11" x14ac:dyDescent="0.2">
      <c r="K15795"/>
    </row>
    <row r="15796" spans="11:11" x14ac:dyDescent="0.2">
      <c r="K15796"/>
    </row>
    <row r="15797" spans="11:11" x14ac:dyDescent="0.2">
      <c r="K15797"/>
    </row>
    <row r="15798" spans="11:11" x14ac:dyDescent="0.2">
      <c r="K15798"/>
    </row>
    <row r="15799" spans="11:11" x14ac:dyDescent="0.2">
      <c r="K15799"/>
    </row>
    <row r="15800" spans="11:11" x14ac:dyDescent="0.2">
      <c r="K15800"/>
    </row>
    <row r="15801" spans="11:11" x14ac:dyDescent="0.2">
      <c r="K15801"/>
    </row>
    <row r="15802" spans="11:11" x14ac:dyDescent="0.2">
      <c r="K15802"/>
    </row>
    <row r="15803" spans="11:11" x14ac:dyDescent="0.2">
      <c r="K15803"/>
    </row>
    <row r="15804" spans="11:11" x14ac:dyDescent="0.2">
      <c r="K15804"/>
    </row>
    <row r="15805" spans="11:11" x14ac:dyDescent="0.2">
      <c r="K15805"/>
    </row>
    <row r="15806" spans="11:11" x14ac:dyDescent="0.2">
      <c r="K15806"/>
    </row>
    <row r="15807" spans="11:11" x14ac:dyDescent="0.2">
      <c r="K15807"/>
    </row>
    <row r="15808" spans="11:11" x14ac:dyDescent="0.2">
      <c r="K15808"/>
    </row>
    <row r="15809" spans="11:11" x14ac:dyDescent="0.2">
      <c r="K15809"/>
    </row>
    <row r="15810" spans="11:11" x14ac:dyDescent="0.2">
      <c r="K15810"/>
    </row>
    <row r="15811" spans="11:11" x14ac:dyDescent="0.2">
      <c r="K15811"/>
    </row>
    <row r="15812" spans="11:11" x14ac:dyDescent="0.2">
      <c r="K15812"/>
    </row>
    <row r="15813" spans="11:11" x14ac:dyDescent="0.2">
      <c r="K15813"/>
    </row>
    <row r="15814" spans="11:11" x14ac:dyDescent="0.2">
      <c r="K15814"/>
    </row>
    <row r="15815" spans="11:11" x14ac:dyDescent="0.2">
      <c r="K15815"/>
    </row>
    <row r="15816" spans="11:11" x14ac:dyDescent="0.2">
      <c r="K15816"/>
    </row>
    <row r="15817" spans="11:11" x14ac:dyDescent="0.2">
      <c r="K15817"/>
    </row>
    <row r="15818" spans="11:11" x14ac:dyDescent="0.2">
      <c r="K15818"/>
    </row>
    <row r="15819" spans="11:11" x14ac:dyDescent="0.2">
      <c r="K15819"/>
    </row>
    <row r="15820" spans="11:11" x14ac:dyDescent="0.2">
      <c r="K15820"/>
    </row>
    <row r="15821" spans="11:11" x14ac:dyDescent="0.2">
      <c r="K15821"/>
    </row>
    <row r="15822" spans="11:11" x14ac:dyDescent="0.2">
      <c r="K15822"/>
    </row>
    <row r="15823" spans="11:11" x14ac:dyDescent="0.2">
      <c r="K15823"/>
    </row>
    <row r="15824" spans="11:11" x14ac:dyDescent="0.2">
      <c r="K15824"/>
    </row>
    <row r="15825" spans="11:11" x14ac:dyDescent="0.2">
      <c r="K15825"/>
    </row>
    <row r="15826" spans="11:11" x14ac:dyDescent="0.2">
      <c r="K15826"/>
    </row>
    <row r="15827" spans="11:11" x14ac:dyDescent="0.2">
      <c r="K15827"/>
    </row>
    <row r="15828" spans="11:11" x14ac:dyDescent="0.2">
      <c r="K15828"/>
    </row>
    <row r="15829" spans="11:11" x14ac:dyDescent="0.2">
      <c r="K15829"/>
    </row>
    <row r="15830" spans="11:11" x14ac:dyDescent="0.2">
      <c r="K15830"/>
    </row>
    <row r="15831" spans="11:11" x14ac:dyDescent="0.2">
      <c r="K15831"/>
    </row>
    <row r="15832" spans="11:11" x14ac:dyDescent="0.2">
      <c r="K15832"/>
    </row>
    <row r="15833" spans="11:11" x14ac:dyDescent="0.2">
      <c r="K15833"/>
    </row>
    <row r="15834" spans="11:11" x14ac:dyDescent="0.2">
      <c r="K15834"/>
    </row>
    <row r="15835" spans="11:11" x14ac:dyDescent="0.2">
      <c r="K15835"/>
    </row>
    <row r="15836" spans="11:11" x14ac:dyDescent="0.2">
      <c r="K15836"/>
    </row>
    <row r="15837" spans="11:11" x14ac:dyDescent="0.2">
      <c r="K15837"/>
    </row>
    <row r="15838" spans="11:11" x14ac:dyDescent="0.2">
      <c r="K15838"/>
    </row>
    <row r="15839" spans="11:11" x14ac:dyDescent="0.2">
      <c r="K15839"/>
    </row>
    <row r="15840" spans="11:11" x14ac:dyDescent="0.2">
      <c r="K15840"/>
    </row>
    <row r="15841" spans="11:11" x14ac:dyDescent="0.2">
      <c r="K15841"/>
    </row>
    <row r="15842" spans="11:11" x14ac:dyDescent="0.2">
      <c r="K15842"/>
    </row>
    <row r="15843" spans="11:11" x14ac:dyDescent="0.2">
      <c r="K15843"/>
    </row>
    <row r="15844" spans="11:11" x14ac:dyDescent="0.2">
      <c r="K15844"/>
    </row>
    <row r="15845" spans="11:11" x14ac:dyDescent="0.2">
      <c r="K15845"/>
    </row>
    <row r="15846" spans="11:11" x14ac:dyDescent="0.2">
      <c r="K15846"/>
    </row>
    <row r="15847" spans="11:11" x14ac:dyDescent="0.2">
      <c r="K15847"/>
    </row>
    <row r="15848" spans="11:11" x14ac:dyDescent="0.2">
      <c r="K15848"/>
    </row>
    <row r="15849" spans="11:11" x14ac:dyDescent="0.2">
      <c r="K15849"/>
    </row>
    <row r="15850" spans="11:11" x14ac:dyDescent="0.2">
      <c r="K15850"/>
    </row>
    <row r="15851" spans="11:11" x14ac:dyDescent="0.2">
      <c r="K15851"/>
    </row>
    <row r="15852" spans="11:11" x14ac:dyDescent="0.2">
      <c r="K15852"/>
    </row>
    <row r="15853" spans="11:11" x14ac:dyDescent="0.2">
      <c r="K15853"/>
    </row>
    <row r="15854" spans="11:11" x14ac:dyDescent="0.2">
      <c r="K15854"/>
    </row>
    <row r="15855" spans="11:11" x14ac:dyDescent="0.2">
      <c r="K15855"/>
    </row>
    <row r="15856" spans="11:11" x14ac:dyDescent="0.2">
      <c r="K15856"/>
    </row>
    <row r="15857" spans="11:11" x14ac:dyDescent="0.2">
      <c r="K15857"/>
    </row>
    <row r="15858" spans="11:11" x14ac:dyDescent="0.2">
      <c r="K15858"/>
    </row>
    <row r="15859" spans="11:11" x14ac:dyDescent="0.2">
      <c r="K15859"/>
    </row>
    <row r="15860" spans="11:11" x14ac:dyDescent="0.2">
      <c r="K15860"/>
    </row>
    <row r="15861" spans="11:11" x14ac:dyDescent="0.2">
      <c r="K15861"/>
    </row>
    <row r="15862" spans="11:11" x14ac:dyDescent="0.2">
      <c r="K15862"/>
    </row>
    <row r="15863" spans="11:11" x14ac:dyDescent="0.2">
      <c r="K15863"/>
    </row>
    <row r="15864" spans="11:11" x14ac:dyDescent="0.2">
      <c r="K15864"/>
    </row>
    <row r="15865" spans="11:11" x14ac:dyDescent="0.2">
      <c r="K15865"/>
    </row>
    <row r="15866" spans="11:11" x14ac:dyDescent="0.2">
      <c r="K15866"/>
    </row>
    <row r="15867" spans="11:11" x14ac:dyDescent="0.2">
      <c r="K15867"/>
    </row>
    <row r="15868" spans="11:11" x14ac:dyDescent="0.2">
      <c r="K15868"/>
    </row>
    <row r="15869" spans="11:11" x14ac:dyDescent="0.2">
      <c r="K15869"/>
    </row>
    <row r="15870" spans="11:11" x14ac:dyDescent="0.2">
      <c r="K15870"/>
    </row>
    <row r="15871" spans="11:11" x14ac:dyDescent="0.2">
      <c r="K15871"/>
    </row>
    <row r="15872" spans="11:11" x14ac:dyDescent="0.2">
      <c r="K15872"/>
    </row>
    <row r="15873" spans="11:11" x14ac:dyDescent="0.2">
      <c r="K15873"/>
    </row>
    <row r="15874" spans="11:11" x14ac:dyDescent="0.2">
      <c r="K15874"/>
    </row>
    <row r="15875" spans="11:11" x14ac:dyDescent="0.2">
      <c r="K15875"/>
    </row>
    <row r="15876" spans="11:11" x14ac:dyDescent="0.2">
      <c r="K15876"/>
    </row>
    <row r="15877" spans="11:11" x14ac:dyDescent="0.2">
      <c r="K15877"/>
    </row>
    <row r="15878" spans="11:11" x14ac:dyDescent="0.2">
      <c r="K15878"/>
    </row>
    <row r="15879" spans="11:11" x14ac:dyDescent="0.2">
      <c r="K15879"/>
    </row>
    <row r="15880" spans="11:11" x14ac:dyDescent="0.2">
      <c r="K15880"/>
    </row>
    <row r="15881" spans="11:11" x14ac:dyDescent="0.2">
      <c r="K15881"/>
    </row>
    <row r="15882" spans="11:11" x14ac:dyDescent="0.2">
      <c r="K15882"/>
    </row>
    <row r="15883" spans="11:11" x14ac:dyDescent="0.2">
      <c r="K15883"/>
    </row>
    <row r="15884" spans="11:11" x14ac:dyDescent="0.2">
      <c r="K15884"/>
    </row>
    <row r="15885" spans="11:11" x14ac:dyDescent="0.2">
      <c r="K15885"/>
    </row>
    <row r="15886" spans="11:11" x14ac:dyDescent="0.2">
      <c r="K15886"/>
    </row>
    <row r="15887" spans="11:11" x14ac:dyDescent="0.2">
      <c r="K15887"/>
    </row>
    <row r="15888" spans="11:11" x14ac:dyDescent="0.2">
      <c r="K15888"/>
    </row>
    <row r="15889" spans="11:11" x14ac:dyDescent="0.2">
      <c r="K15889"/>
    </row>
    <row r="15890" spans="11:11" x14ac:dyDescent="0.2">
      <c r="K15890"/>
    </row>
    <row r="15891" spans="11:11" x14ac:dyDescent="0.2">
      <c r="K15891"/>
    </row>
    <row r="15892" spans="11:11" x14ac:dyDescent="0.2">
      <c r="K15892"/>
    </row>
    <row r="15893" spans="11:11" x14ac:dyDescent="0.2">
      <c r="K15893"/>
    </row>
    <row r="15894" spans="11:11" x14ac:dyDescent="0.2">
      <c r="K15894"/>
    </row>
    <row r="15895" spans="11:11" x14ac:dyDescent="0.2">
      <c r="K15895"/>
    </row>
    <row r="15896" spans="11:11" x14ac:dyDescent="0.2">
      <c r="K15896"/>
    </row>
    <row r="15897" spans="11:11" x14ac:dyDescent="0.2">
      <c r="K15897"/>
    </row>
    <row r="15898" spans="11:11" x14ac:dyDescent="0.2">
      <c r="K15898"/>
    </row>
    <row r="15899" spans="11:11" x14ac:dyDescent="0.2">
      <c r="K15899"/>
    </row>
    <row r="15900" spans="11:11" x14ac:dyDescent="0.2">
      <c r="K15900"/>
    </row>
    <row r="15901" spans="11:11" x14ac:dyDescent="0.2">
      <c r="K15901"/>
    </row>
    <row r="15902" spans="11:11" x14ac:dyDescent="0.2">
      <c r="K15902"/>
    </row>
    <row r="15903" spans="11:11" x14ac:dyDescent="0.2">
      <c r="K15903"/>
    </row>
    <row r="15904" spans="11:11" x14ac:dyDescent="0.2">
      <c r="K15904"/>
    </row>
    <row r="15905" spans="11:11" x14ac:dyDescent="0.2">
      <c r="K15905"/>
    </row>
    <row r="15906" spans="11:11" x14ac:dyDescent="0.2">
      <c r="K15906"/>
    </row>
    <row r="15907" spans="11:11" x14ac:dyDescent="0.2">
      <c r="K15907"/>
    </row>
    <row r="15908" spans="11:11" x14ac:dyDescent="0.2">
      <c r="K15908"/>
    </row>
    <row r="15909" spans="11:11" x14ac:dyDescent="0.2">
      <c r="K15909"/>
    </row>
    <row r="15910" spans="11:11" x14ac:dyDescent="0.2">
      <c r="K15910"/>
    </row>
    <row r="15911" spans="11:11" x14ac:dyDescent="0.2">
      <c r="K15911"/>
    </row>
    <row r="15912" spans="11:11" x14ac:dyDescent="0.2">
      <c r="K15912"/>
    </row>
    <row r="15913" spans="11:11" x14ac:dyDescent="0.2">
      <c r="K15913"/>
    </row>
    <row r="15914" spans="11:11" x14ac:dyDescent="0.2">
      <c r="K15914"/>
    </row>
    <row r="15915" spans="11:11" x14ac:dyDescent="0.2">
      <c r="K15915"/>
    </row>
    <row r="15916" spans="11:11" x14ac:dyDescent="0.2">
      <c r="K15916"/>
    </row>
    <row r="15917" spans="11:11" x14ac:dyDescent="0.2">
      <c r="K15917"/>
    </row>
    <row r="15918" spans="11:11" x14ac:dyDescent="0.2">
      <c r="K15918"/>
    </row>
    <row r="15919" spans="11:11" x14ac:dyDescent="0.2">
      <c r="K15919"/>
    </row>
    <row r="15920" spans="11:11" x14ac:dyDescent="0.2">
      <c r="K15920"/>
    </row>
    <row r="15921" spans="11:11" x14ac:dyDescent="0.2">
      <c r="K15921"/>
    </row>
    <row r="15922" spans="11:11" x14ac:dyDescent="0.2">
      <c r="K15922"/>
    </row>
    <row r="15923" spans="11:11" x14ac:dyDescent="0.2">
      <c r="K15923"/>
    </row>
    <row r="15924" spans="11:11" x14ac:dyDescent="0.2">
      <c r="K15924"/>
    </row>
    <row r="15925" spans="11:11" x14ac:dyDescent="0.2">
      <c r="K15925"/>
    </row>
    <row r="15926" spans="11:11" x14ac:dyDescent="0.2">
      <c r="K15926"/>
    </row>
    <row r="15927" spans="11:11" x14ac:dyDescent="0.2">
      <c r="K15927"/>
    </row>
    <row r="15928" spans="11:11" x14ac:dyDescent="0.2">
      <c r="K15928"/>
    </row>
    <row r="15929" spans="11:11" x14ac:dyDescent="0.2">
      <c r="K15929"/>
    </row>
    <row r="15930" spans="11:11" x14ac:dyDescent="0.2">
      <c r="K15930"/>
    </row>
    <row r="15931" spans="11:11" x14ac:dyDescent="0.2">
      <c r="K15931"/>
    </row>
    <row r="15932" spans="11:11" x14ac:dyDescent="0.2">
      <c r="K15932"/>
    </row>
    <row r="15933" spans="11:11" x14ac:dyDescent="0.2">
      <c r="K15933"/>
    </row>
    <row r="15934" spans="11:11" x14ac:dyDescent="0.2">
      <c r="K15934"/>
    </row>
    <row r="15935" spans="11:11" x14ac:dyDescent="0.2">
      <c r="K15935"/>
    </row>
    <row r="15936" spans="11:11" x14ac:dyDescent="0.2">
      <c r="K15936"/>
    </row>
    <row r="15937" spans="11:11" x14ac:dyDescent="0.2">
      <c r="K15937"/>
    </row>
    <row r="15938" spans="11:11" x14ac:dyDescent="0.2">
      <c r="K15938"/>
    </row>
    <row r="15939" spans="11:11" x14ac:dyDescent="0.2">
      <c r="K15939"/>
    </row>
    <row r="15940" spans="11:11" x14ac:dyDescent="0.2">
      <c r="K15940"/>
    </row>
    <row r="15941" spans="11:11" x14ac:dyDescent="0.2">
      <c r="K15941"/>
    </row>
    <row r="15942" spans="11:11" x14ac:dyDescent="0.2">
      <c r="K15942"/>
    </row>
    <row r="15943" spans="11:11" x14ac:dyDescent="0.2">
      <c r="K15943"/>
    </row>
    <row r="15944" spans="11:11" x14ac:dyDescent="0.2">
      <c r="K15944"/>
    </row>
    <row r="15945" spans="11:11" x14ac:dyDescent="0.2">
      <c r="K15945"/>
    </row>
    <row r="15946" spans="11:11" x14ac:dyDescent="0.2">
      <c r="K15946"/>
    </row>
    <row r="15947" spans="11:11" x14ac:dyDescent="0.2">
      <c r="K15947"/>
    </row>
    <row r="15948" spans="11:11" x14ac:dyDescent="0.2">
      <c r="K15948"/>
    </row>
    <row r="15949" spans="11:11" x14ac:dyDescent="0.2">
      <c r="K15949"/>
    </row>
    <row r="15950" spans="11:11" x14ac:dyDescent="0.2">
      <c r="K15950"/>
    </row>
    <row r="15951" spans="11:11" x14ac:dyDescent="0.2">
      <c r="K15951"/>
    </row>
    <row r="15952" spans="11:11" x14ac:dyDescent="0.2">
      <c r="K15952"/>
    </row>
    <row r="15953" spans="11:11" x14ac:dyDescent="0.2">
      <c r="K15953"/>
    </row>
    <row r="15954" spans="11:11" x14ac:dyDescent="0.2">
      <c r="K15954"/>
    </row>
    <row r="15955" spans="11:11" x14ac:dyDescent="0.2">
      <c r="K15955"/>
    </row>
    <row r="15956" spans="11:11" x14ac:dyDescent="0.2">
      <c r="K15956"/>
    </row>
    <row r="15957" spans="11:11" x14ac:dyDescent="0.2">
      <c r="K15957"/>
    </row>
    <row r="15958" spans="11:11" x14ac:dyDescent="0.2">
      <c r="K15958"/>
    </row>
    <row r="15959" spans="11:11" x14ac:dyDescent="0.2">
      <c r="K15959"/>
    </row>
    <row r="15960" spans="11:11" x14ac:dyDescent="0.2">
      <c r="K15960"/>
    </row>
    <row r="15961" spans="11:11" x14ac:dyDescent="0.2">
      <c r="K15961"/>
    </row>
    <row r="15962" spans="11:11" x14ac:dyDescent="0.2">
      <c r="K15962"/>
    </row>
    <row r="15963" spans="11:11" x14ac:dyDescent="0.2">
      <c r="K15963"/>
    </row>
    <row r="15964" spans="11:11" x14ac:dyDescent="0.2">
      <c r="K15964"/>
    </row>
    <row r="15965" spans="11:11" x14ac:dyDescent="0.2">
      <c r="K15965"/>
    </row>
    <row r="15966" spans="11:11" x14ac:dyDescent="0.2">
      <c r="K15966"/>
    </row>
    <row r="15967" spans="11:11" x14ac:dyDescent="0.2">
      <c r="K15967"/>
    </row>
    <row r="15968" spans="11:11" x14ac:dyDescent="0.2">
      <c r="K15968"/>
    </row>
    <row r="15969" spans="11:11" x14ac:dyDescent="0.2">
      <c r="K15969"/>
    </row>
    <row r="15970" spans="11:11" x14ac:dyDescent="0.2">
      <c r="K15970"/>
    </row>
    <row r="15971" spans="11:11" x14ac:dyDescent="0.2">
      <c r="K15971"/>
    </row>
    <row r="15972" spans="11:11" x14ac:dyDescent="0.2">
      <c r="K15972"/>
    </row>
    <row r="15973" spans="11:11" x14ac:dyDescent="0.2">
      <c r="K15973"/>
    </row>
    <row r="15974" spans="11:11" x14ac:dyDescent="0.2">
      <c r="K15974"/>
    </row>
    <row r="15975" spans="11:11" x14ac:dyDescent="0.2">
      <c r="K15975"/>
    </row>
    <row r="15976" spans="11:11" x14ac:dyDescent="0.2">
      <c r="K15976"/>
    </row>
    <row r="15977" spans="11:11" x14ac:dyDescent="0.2">
      <c r="K15977"/>
    </row>
    <row r="15978" spans="11:11" x14ac:dyDescent="0.2">
      <c r="K15978"/>
    </row>
    <row r="15979" spans="11:11" x14ac:dyDescent="0.2">
      <c r="K15979"/>
    </row>
    <row r="15980" spans="11:11" x14ac:dyDescent="0.2">
      <c r="K15980"/>
    </row>
    <row r="15981" spans="11:11" x14ac:dyDescent="0.2">
      <c r="K15981"/>
    </row>
    <row r="15982" spans="11:11" x14ac:dyDescent="0.2">
      <c r="K15982"/>
    </row>
    <row r="15983" spans="11:11" x14ac:dyDescent="0.2">
      <c r="K15983"/>
    </row>
    <row r="15984" spans="11:11" x14ac:dyDescent="0.2">
      <c r="K15984"/>
    </row>
    <row r="15985" spans="11:11" x14ac:dyDescent="0.2">
      <c r="K15985"/>
    </row>
    <row r="15986" spans="11:11" x14ac:dyDescent="0.2">
      <c r="K15986"/>
    </row>
    <row r="15987" spans="11:11" x14ac:dyDescent="0.2">
      <c r="K15987"/>
    </row>
    <row r="15988" spans="11:11" x14ac:dyDescent="0.2">
      <c r="K15988"/>
    </row>
    <row r="15989" spans="11:11" x14ac:dyDescent="0.2">
      <c r="K15989"/>
    </row>
    <row r="15990" spans="11:11" x14ac:dyDescent="0.2">
      <c r="K15990"/>
    </row>
    <row r="15991" spans="11:11" x14ac:dyDescent="0.2">
      <c r="K15991"/>
    </row>
    <row r="15992" spans="11:11" x14ac:dyDescent="0.2">
      <c r="K15992"/>
    </row>
    <row r="15993" spans="11:11" x14ac:dyDescent="0.2">
      <c r="K15993"/>
    </row>
    <row r="15994" spans="11:11" x14ac:dyDescent="0.2">
      <c r="K15994"/>
    </row>
    <row r="15995" spans="11:11" x14ac:dyDescent="0.2">
      <c r="K15995"/>
    </row>
    <row r="15996" spans="11:11" x14ac:dyDescent="0.2">
      <c r="K15996"/>
    </row>
    <row r="15997" spans="11:11" x14ac:dyDescent="0.2">
      <c r="K15997"/>
    </row>
    <row r="15998" spans="11:11" x14ac:dyDescent="0.2">
      <c r="K15998"/>
    </row>
    <row r="15999" spans="11:11" x14ac:dyDescent="0.2">
      <c r="K15999"/>
    </row>
    <row r="16000" spans="11:11" x14ac:dyDescent="0.2">
      <c r="K16000"/>
    </row>
    <row r="16001" spans="11:11" x14ac:dyDescent="0.2">
      <c r="K16001"/>
    </row>
    <row r="16002" spans="11:11" x14ac:dyDescent="0.2">
      <c r="K16002"/>
    </row>
    <row r="16003" spans="11:11" x14ac:dyDescent="0.2">
      <c r="K16003"/>
    </row>
    <row r="16004" spans="11:11" x14ac:dyDescent="0.2">
      <c r="K16004"/>
    </row>
    <row r="16005" spans="11:11" x14ac:dyDescent="0.2">
      <c r="K16005"/>
    </row>
    <row r="16006" spans="11:11" x14ac:dyDescent="0.2">
      <c r="K16006"/>
    </row>
    <row r="16007" spans="11:11" x14ac:dyDescent="0.2">
      <c r="K16007"/>
    </row>
    <row r="16008" spans="11:11" x14ac:dyDescent="0.2">
      <c r="K16008"/>
    </row>
    <row r="16009" spans="11:11" x14ac:dyDescent="0.2">
      <c r="K16009"/>
    </row>
    <row r="16010" spans="11:11" x14ac:dyDescent="0.2">
      <c r="K16010"/>
    </row>
    <row r="16011" spans="11:11" x14ac:dyDescent="0.2">
      <c r="K16011"/>
    </row>
    <row r="16012" spans="11:11" x14ac:dyDescent="0.2">
      <c r="K16012"/>
    </row>
    <row r="16013" spans="11:11" x14ac:dyDescent="0.2">
      <c r="K16013"/>
    </row>
    <row r="16014" spans="11:11" x14ac:dyDescent="0.2">
      <c r="K16014"/>
    </row>
    <row r="16015" spans="11:11" x14ac:dyDescent="0.2">
      <c r="K16015"/>
    </row>
    <row r="16016" spans="11:11" x14ac:dyDescent="0.2">
      <c r="K16016"/>
    </row>
    <row r="16017" spans="11:11" x14ac:dyDescent="0.2">
      <c r="K16017"/>
    </row>
    <row r="16018" spans="11:11" x14ac:dyDescent="0.2">
      <c r="K16018"/>
    </row>
    <row r="16019" spans="11:11" x14ac:dyDescent="0.2">
      <c r="K16019"/>
    </row>
    <row r="16020" spans="11:11" x14ac:dyDescent="0.2">
      <c r="K16020"/>
    </row>
    <row r="16021" spans="11:11" x14ac:dyDescent="0.2">
      <c r="K16021"/>
    </row>
    <row r="16022" spans="11:11" x14ac:dyDescent="0.2">
      <c r="K16022"/>
    </row>
    <row r="16023" spans="11:11" x14ac:dyDescent="0.2">
      <c r="K16023"/>
    </row>
    <row r="16024" spans="11:11" x14ac:dyDescent="0.2">
      <c r="K16024"/>
    </row>
    <row r="16025" spans="11:11" x14ac:dyDescent="0.2">
      <c r="K16025"/>
    </row>
    <row r="16026" spans="11:11" x14ac:dyDescent="0.2">
      <c r="K16026"/>
    </row>
    <row r="16027" spans="11:11" x14ac:dyDescent="0.2">
      <c r="K16027"/>
    </row>
    <row r="16028" spans="11:11" x14ac:dyDescent="0.2">
      <c r="K16028"/>
    </row>
    <row r="16029" spans="11:11" x14ac:dyDescent="0.2">
      <c r="K16029"/>
    </row>
    <row r="16030" spans="11:11" x14ac:dyDescent="0.2">
      <c r="K16030"/>
    </row>
    <row r="16031" spans="11:11" x14ac:dyDescent="0.2">
      <c r="K16031"/>
    </row>
    <row r="16032" spans="11:11" x14ac:dyDescent="0.2">
      <c r="K16032"/>
    </row>
    <row r="16033" spans="11:11" x14ac:dyDescent="0.2">
      <c r="K16033"/>
    </row>
    <row r="16034" spans="11:11" x14ac:dyDescent="0.2">
      <c r="K16034"/>
    </row>
    <row r="16035" spans="11:11" x14ac:dyDescent="0.2">
      <c r="K16035"/>
    </row>
    <row r="16036" spans="11:11" x14ac:dyDescent="0.2">
      <c r="K16036"/>
    </row>
    <row r="16037" spans="11:11" x14ac:dyDescent="0.2">
      <c r="K16037"/>
    </row>
    <row r="16038" spans="11:11" x14ac:dyDescent="0.2">
      <c r="K16038"/>
    </row>
    <row r="16039" spans="11:11" x14ac:dyDescent="0.2">
      <c r="K16039"/>
    </row>
    <row r="16040" spans="11:11" x14ac:dyDescent="0.2">
      <c r="K16040"/>
    </row>
    <row r="16041" spans="11:11" x14ac:dyDescent="0.2">
      <c r="K16041"/>
    </row>
    <row r="16042" spans="11:11" x14ac:dyDescent="0.2">
      <c r="K16042"/>
    </row>
    <row r="16043" spans="11:11" x14ac:dyDescent="0.2">
      <c r="K16043"/>
    </row>
    <row r="16044" spans="11:11" x14ac:dyDescent="0.2">
      <c r="K16044"/>
    </row>
    <row r="16045" spans="11:11" x14ac:dyDescent="0.2">
      <c r="K16045"/>
    </row>
    <row r="16046" spans="11:11" x14ac:dyDescent="0.2">
      <c r="K16046"/>
    </row>
    <row r="16047" spans="11:11" x14ac:dyDescent="0.2">
      <c r="K16047"/>
    </row>
    <row r="16048" spans="11:11" x14ac:dyDescent="0.2">
      <c r="K16048"/>
    </row>
    <row r="16049" spans="11:11" x14ac:dyDescent="0.2">
      <c r="K16049"/>
    </row>
    <row r="16050" spans="11:11" x14ac:dyDescent="0.2">
      <c r="K16050"/>
    </row>
    <row r="16051" spans="11:11" x14ac:dyDescent="0.2">
      <c r="K16051"/>
    </row>
    <row r="16052" spans="11:11" x14ac:dyDescent="0.2">
      <c r="K16052"/>
    </row>
    <row r="16053" spans="11:11" x14ac:dyDescent="0.2">
      <c r="K16053"/>
    </row>
    <row r="16054" spans="11:11" x14ac:dyDescent="0.2">
      <c r="K16054"/>
    </row>
    <row r="16055" spans="11:11" x14ac:dyDescent="0.2">
      <c r="K16055"/>
    </row>
    <row r="16056" spans="11:11" x14ac:dyDescent="0.2">
      <c r="K16056"/>
    </row>
    <row r="16057" spans="11:11" x14ac:dyDescent="0.2">
      <c r="K16057"/>
    </row>
    <row r="16058" spans="11:11" x14ac:dyDescent="0.2">
      <c r="K16058"/>
    </row>
    <row r="16059" spans="11:11" x14ac:dyDescent="0.2">
      <c r="K16059"/>
    </row>
    <row r="16060" spans="11:11" x14ac:dyDescent="0.2">
      <c r="K16060"/>
    </row>
    <row r="16061" spans="11:11" x14ac:dyDescent="0.2">
      <c r="K16061"/>
    </row>
    <row r="16062" spans="11:11" x14ac:dyDescent="0.2">
      <c r="K16062"/>
    </row>
    <row r="16063" spans="11:11" x14ac:dyDescent="0.2">
      <c r="K16063"/>
    </row>
    <row r="16064" spans="11:11" x14ac:dyDescent="0.2">
      <c r="K16064"/>
    </row>
    <row r="16065" spans="11:11" x14ac:dyDescent="0.2">
      <c r="K16065"/>
    </row>
    <row r="16066" spans="11:11" x14ac:dyDescent="0.2">
      <c r="K16066"/>
    </row>
    <row r="16067" spans="11:11" x14ac:dyDescent="0.2">
      <c r="K16067"/>
    </row>
    <row r="16068" spans="11:11" x14ac:dyDescent="0.2">
      <c r="K16068"/>
    </row>
    <row r="16069" spans="11:11" x14ac:dyDescent="0.2">
      <c r="K16069"/>
    </row>
    <row r="16070" spans="11:11" x14ac:dyDescent="0.2">
      <c r="K16070"/>
    </row>
    <row r="16071" spans="11:11" x14ac:dyDescent="0.2">
      <c r="K16071"/>
    </row>
    <row r="16072" spans="11:11" x14ac:dyDescent="0.2">
      <c r="K16072"/>
    </row>
    <row r="16073" spans="11:11" x14ac:dyDescent="0.2">
      <c r="K16073"/>
    </row>
    <row r="16074" spans="11:11" x14ac:dyDescent="0.2">
      <c r="K16074"/>
    </row>
    <row r="16075" spans="11:11" x14ac:dyDescent="0.2">
      <c r="K16075"/>
    </row>
    <row r="16076" spans="11:11" x14ac:dyDescent="0.2">
      <c r="K16076"/>
    </row>
    <row r="16077" spans="11:11" x14ac:dyDescent="0.2">
      <c r="K16077"/>
    </row>
    <row r="16078" spans="11:11" x14ac:dyDescent="0.2">
      <c r="K16078"/>
    </row>
    <row r="16079" spans="11:11" x14ac:dyDescent="0.2">
      <c r="K16079"/>
    </row>
    <row r="16080" spans="11:11" x14ac:dyDescent="0.2">
      <c r="K16080"/>
    </row>
    <row r="16081" spans="11:11" x14ac:dyDescent="0.2">
      <c r="K16081"/>
    </row>
    <row r="16082" spans="11:11" x14ac:dyDescent="0.2">
      <c r="K16082"/>
    </row>
    <row r="16083" spans="11:11" x14ac:dyDescent="0.2">
      <c r="K16083"/>
    </row>
    <row r="16084" spans="11:11" x14ac:dyDescent="0.2">
      <c r="K16084"/>
    </row>
    <row r="16085" spans="11:11" x14ac:dyDescent="0.2">
      <c r="K16085"/>
    </row>
    <row r="16086" spans="11:11" x14ac:dyDescent="0.2">
      <c r="K16086"/>
    </row>
    <row r="16087" spans="11:11" x14ac:dyDescent="0.2">
      <c r="K16087"/>
    </row>
    <row r="16088" spans="11:11" x14ac:dyDescent="0.2">
      <c r="K16088"/>
    </row>
    <row r="16089" spans="11:11" x14ac:dyDescent="0.2">
      <c r="K16089"/>
    </row>
    <row r="16090" spans="11:11" x14ac:dyDescent="0.2">
      <c r="K16090"/>
    </row>
    <row r="16091" spans="11:11" x14ac:dyDescent="0.2">
      <c r="K16091"/>
    </row>
    <row r="16092" spans="11:11" x14ac:dyDescent="0.2">
      <c r="K16092"/>
    </row>
    <row r="16093" spans="11:11" x14ac:dyDescent="0.2">
      <c r="K16093"/>
    </row>
    <row r="16094" spans="11:11" x14ac:dyDescent="0.2">
      <c r="K16094"/>
    </row>
    <row r="16095" spans="11:11" x14ac:dyDescent="0.2">
      <c r="K16095"/>
    </row>
    <row r="16096" spans="11:11" x14ac:dyDescent="0.2">
      <c r="K16096"/>
    </row>
    <row r="16097" spans="11:11" x14ac:dyDescent="0.2">
      <c r="K16097"/>
    </row>
    <row r="16098" spans="11:11" x14ac:dyDescent="0.2">
      <c r="K16098"/>
    </row>
    <row r="16099" spans="11:11" x14ac:dyDescent="0.2">
      <c r="K16099"/>
    </row>
    <row r="16100" spans="11:11" x14ac:dyDescent="0.2">
      <c r="K16100"/>
    </row>
    <row r="16101" spans="11:11" x14ac:dyDescent="0.2">
      <c r="K16101"/>
    </row>
    <row r="16102" spans="11:11" x14ac:dyDescent="0.2">
      <c r="K16102"/>
    </row>
    <row r="16103" spans="11:11" x14ac:dyDescent="0.2">
      <c r="K16103"/>
    </row>
    <row r="16104" spans="11:11" x14ac:dyDescent="0.2">
      <c r="K16104"/>
    </row>
    <row r="16105" spans="11:11" x14ac:dyDescent="0.2">
      <c r="K16105"/>
    </row>
    <row r="16106" spans="11:11" x14ac:dyDescent="0.2">
      <c r="K16106"/>
    </row>
    <row r="16107" spans="11:11" x14ac:dyDescent="0.2">
      <c r="K16107"/>
    </row>
    <row r="16108" spans="11:11" x14ac:dyDescent="0.2">
      <c r="K16108"/>
    </row>
    <row r="16109" spans="11:11" x14ac:dyDescent="0.2">
      <c r="K16109"/>
    </row>
    <row r="16110" spans="11:11" x14ac:dyDescent="0.2">
      <c r="K16110"/>
    </row>
    <row r="16111" spans="11:11" x14ac:dyDescent="0.2">
      <c r="K16111"/>
    </row>
    <row r="16112" spans="11:11" x14ac:dyDescent="0.2">
      <c r="K16112"/>
    </row>
    <row r="16113" spans="11:11" x14ac:dyDescent="0.2">
      <c r="K16113"/>
    </row>
    <row r="16114" spans="11:11" x14ac:dyDescent="0.2">
      <c r="K16114"/>
    </row>
    <row r="16115" spans="11:11" x14ac:dyDescent="0.2">
      <c r="K16115"/>
    </row>
    <row r="16116" spans="11:11" x14ac:dyDescent="0.2">
      <c r="K16116"/>
    </row>
    <row r="16117" spans="11:11" x14ac:dyDescent="0.2">
      <c r="K16117"/>
    </row>
    <row r="16118" spans="11:11" x14ac:dyDescent="0.2">
      <c r="K16118"/>
    </row>
    <row r="16119" spans="11:11" x14ac:dyDescent="0.2">
      <c r="K16119"/>
    </row>
    <row r="16120" spans="11:11" x14ac:dyDescent="0.2">
      <c r="K16120"/>
    </row>
    <row r="16121" spans="11:11" x14ac:dyDescent="0.2">
      <c r="K16121"/>
    </row>
    <row r="16122" spans="11:11" x14ac:dyDescent="0.2">
      <c r="K16122"/>
    </row>
    <row r="16123" spans="11:11" x14ac:dyDescent="0.2">
      <c r="K16123"/>
    </row>
    <row r="16124" spans="11:11" x14ac:dyDescent="0.2">
      <c r="K16124"/>
    </row>
    <row r="16125" spans="11:11" x14ac:dyDescent="0.2">
      <c r="K16125"/>
    </row>
    <row r="16126" spans="11:11" x14ac:dyDescent="0.2">
      <c r="K16126"/>
    </row>
    <row r="16127" spans="11:11" x14ac:dyDescent="0.2">
      <c r="K16127"/>
    </row>
    <row r="16128" spans="11:11" x14ac:dyDescent="0.2">
      <c r="K16128"/>
    </row>
    <row r="16129" spans="11:11" x14ac:dyDescent="0.2">
      <c r="K16129"/>
    </row>
    <row r="16130" spans="11:11" x14ac:dyDescent="0.2">
      <c r="K16130"/>
    </row>
    <row r="16131" spans="11:11" x14ac:dyDescent="0.2">
      <c r="K16131"/>
    </row>
    <row r="16132" spans="11:11" x14ac:dyDescent="0.2">
      <c r="K16132"/>
    </row>
    <row r="16133" spans="11:11" x14ac:dyDescent="0.2">
      <c r="K16133"/>
    </row>
    <row r="16134" spans="11:11" x14ac:dyDescent="0.2">
      <c r="K16134"/>
    </row>
    <row r="16135" spans="11:11" x14ac:dyDescent="0.2">
      <c r="K16135"/>
    </row>
    <row r="16136" spans="11:11" x14ac:dyDescent="0.2">
      <c r="K16136"/>
    </row>
    <row r="16137" spans="11:11" x14ac:dyDescent="0.2">
      <c r="K16137"/>
    </row>
    <row r="16138" spans="11:11" x14ac:dyDescent="0.2">
      <c r="K16138"/>
    </row>
    <row r="16139" spans="11:11" x14ac:dyDescent="0.2">
      <c r="K16139"/>
    </row>
    <row r="16140" spans="11:11" x14ac:dyDescent="0.2">
      <c r="K16140"/>
    </row>
    <row r="16141" spans="11:11" x14ac:dyDescent="0.2">
      <c r="K16141"/>
    </row>
    <row r="16142" spans="11:11" x14ac:dyDescent="0.2">
      <c r="K16142"/>
    </row>
    <row r="16143" spans="11:11" x14ac:dyDescent="0.2">
      <c r="K16143"/>
    </row>
    <row r="16144" spans="11:11" x14ac:dyDescent="0.2">
      <c r="K16144"/>
    </row>
    <row r="16145" spans="11:11" x14ac:dyDescent="0.2">
      <c r="K16145"/>
    </row>
    <row r="16146" spans="11:11" x14ac:dyDescent="0.2">
      <c r="K16146"/>
    </row>
    <row r="16147" spans="11:11" x14ac:dyDescent="0.2">
      <c r="K16147"/>
    </row>
    <row r="16148" spans="11:11" x14ac:dyDescent="0.2">
      <c r="K16148"/>
    </row>
    <row r="16149" spans="11:11" x14ac:dyDescent="0.2">
      <c r="K16149"/>
    </row>
    <row r="16150" spans="11:11" x14ac:dyDescent="0.2">
      <c r="K16150"/>
    </row>
    <row r="16151" spans="11:11" x14ac:dyDescent="0.2">
      <c r="K16151"/>
    </row>
    <row r="16152" spans="11:11" x14ac:dyDescent="0.2">
      <c r="K16152"/>
    </row>
    <row r="16153" spans="11:11" x14ac:dyDescent="0.2">
      <c r="K16153"/>
    </row>
    <row r="16154" spans="11:11" x14ac:dyDescent="0.2">
      <c r="K16154"/>
    </row>
    <row r="16155" spans="11:11" x14ac:dyDescent="0.2">
      <c r="K16155"/>
    </row>
    <row r="16156" spans="11:11" x14ac:dyDescent="0.2">
      <c r="K16156"/>
    </row>
    <row r="16157" spans="11:11" x14ac:dyDescent="0.2">
      <c r="K16157"/>
    </row>
    <row r="16158" spans="11:11" x14ac:dyDescent="0.2">
      <c r="K16158"/>
    </row>
    <row r="16159" spans="11:11" x14ac:dyDescent="0.2">
      <c r="K16159"/>
    </row>
    <row r="16160" spans="11:11" x14ac:dyDescent="0.2">
      <c r="K16160"/>
    </row>
    <row r="16161" spans="11:11" x14ac:dyDescent="0.2">
      <c r="K16161"/>
    </row>
    <row r="16162" spans="11:11" x14ac:dyDescent="0.2">
      <c r="K16162"/>
    </row>
    <row r="16163" spans="11:11" x14ac:dyDescent="0.2">
      <c r="K16163"/>
    </row>
    <row r="16164" spans="11:11" x14ac:dyDescent="0.2">
      <c r="K16164"/>
    </row>
    <row r="16165" spans="11:11" x14ac:dyDescent="0.2">
      <c r="K16165"/>
    </row>
    <row r="16166" spans="11:11" x14ac:dyDescent="0.2">
      <c r="K16166"/>
    </row>
    <row r="16167" spans="11:11" x14ac:dyDescent="0.2">
      <c r="K16167"/>
    </row>
    <row r="16168" spans="11:11" x14ac:dyDescent="0.2">
      <c r="K16168"/>
    </row>
    <row r="16169" spans="11:11" x14ac:dyDescent="0.2">
      <c r="K16169"/>
    </row>
    <row r="16170" spans="11:11" x14ac:dyDescent="0.2">
      <c r="K16170"/>
    </row>
    <row r="16171" spans="11:11" x14ac:dyDescent="0.2">
      <c r="K16171"/>
    </row>
    <row r="16172" spans="11:11" x14ac:dyDescent="0.2">
      <c r="K16172"/>
    </row>
    <row r="16173" spans="11:11" x14ac:dyDescent="0.2">
      <c r="K16173"/>
    </row>
    <row r="16174" spans="11:11" x14ac:dyDescent="0.2">
      <c r="K16174"/>
    </row>
    <row r="16175" spans="11:11" x14ac:dyDescent="0.2">
      <c r="K16175"/>
    </row>
    <row r="16176" spans="11:11" x14ac:dyDescent="0.2">
      <c r="K16176"/>
    </row>
    <row r="16177" spans="11:11" x14ac:dyDescent="0.2">
      <c r="K16177"/>
    </row>
    <row r="16178" spans="11:11" x14ac:dyDescent="0.2">
      <c r="K16178"/>
    </row>
    <row r="16179" spans="11:11" x14ac:dyDescent="0.2">
      <c r="K16179"/>
    </row>
    <row r="16180" spans="11:11" x14ac:dyDescent="0.2">
      <c r="K16180"/>
    </row>
    <row r="16181" spans="11:11" x14ac:dyDescent="0.2">
      <c r="K16181"/>
    </row>
    <row r="16182" spans="11:11" x14ac:dyDescent="0.2">
      <c r="K16182"/>
    </row>
    <row r="16183" spans="11:11" x14ac:dyDescent="0.2">
      <c r="K16183"/>
    </row>
    <row r="16184" spans="11:11" x14ac:dyDescent="0.2">
      <c r="K16184"/>
    </row>
    <row r="16185" spans="11:11" x14ac:dyDescent="0.2">
      <c r="K16185"/>
    </row>
    <row r="16186" spans="11:11" x14ac:dyDescent="0.2">
      <c r="K16186"/>
    </row>
    <row r="16187" spans="11:11" x14ac:dyDescent="0.2">
      <c r="K16187"/>
    </row>
    <row r="16188" spans="11:11" x14ac:dyDescent="0.2">
      <c r="K16188"/>
    </row>
    <row r="16189" spans="11:11" x14ac:dyDescent="0.2">
      <c r="K16189"/>
    </row>
    <row r="16190" spans="11:11" x14ac:dyDescent="0.2">
      <c r="K16190"/>
    </row>
    <row r="16191" spans="11:11" x14ac:dyDescent="0.2">
      <c r="K16191"/>
    </row>
    <row r="16192" spans="11:11" x14ac:dyDescent="0.2">
      <c r="K16192"/>
    </row>
    <row r="16193" spans="11:11" x14ac:dyDescent="0.2">
      <c r="K16193"/>
    </row>
    <row r="16194" spans="11:11" x14ac:dyDescent="0.2">
      <c r="K16194"/>
    </row>
    <row r="16195" spans="11:11" x14ac:dyDescent="0.2">
      <c r="K16195"/>
    </row>
    <row r="16196" spans="11:11" x14ac:dyDescent="0.2">
      <c r="K16196"/>
    </row>
    <row r="16197" spans="11:11" x14ac:dyDescent="0.2">
      <c r="K16197"/>
    </row>
    <row r="16198" spans="11:11" x14ac:dyDescent="0.2">
      <c r="K16198"/>
    </row>
    <row r="16199" spans="11:11" x14ac:dyDescent="0.2">
      <c r="K16199"/>
    </row>
    <row r="16200" spans="11:11" x14ac:dyDescent="0.2">
      <c r="K16200"/>
    </row>
    <row r="16201" spans="11:11" x14ac:dyDescent="0.2">
      <c r="K16201"/>
    </row>
    <row r="16202" spans="11:11" x14ac:dyDescent="0.2">
      <c r="K16202"/>
    </row>
    <row r="16203" spans="11:11" x14ac:dyDescent="0.2">
      <c r="K16203"/>
    </row>
    <row r="16204" spans="11:11" x14ac:dyDescent="0.2">
      <c r="K16204"/>
    </row>
    <row r="16205" spans="11:11" x14ac:dyDescent="0.2">
      <c r="K16205"/>
    </row>
    <row r="16206" spans="11:11" x14ac:dyDescent="0.2">
      <c r="K16206"/>
    </row>
    <row r="16207" spans="11:11" x14ac:dyDescent="0.2">
      <c r="K16207"/>
    </row>
    <row r="16208" spans="11:11" x14ac:dyDescent="0.2">
      <c r="K16208"/>
    </row>
    <row r="16209" spans="11:11" x14ac:dyDescent="0.2">
      <c r="K16209"/>
    </row>
    <row r="16210" spans="11:11" x14ac:dyDescent="0.2">
      <c r="K16210"/>
    </row>
    <row r="16211" spans="11:11" x14ac:dyDescent="0.2">
      <c r="K16211"/>
    </row>
    <row r="16212" spans="11:11" x14ac:dyDescent="0.2">
      <c r="K16212"/>
    </row>
    <row r="16213" spans="11:11" x14ac:dyDescent="0.2">
      <c r="K16213"/>
    </row>
    <row r="16214" spans="11:11" x14ac:dyDescent="0.2">
      <c r="K16214"/>
    </row>
    <row r="16215" spans="11:11" x14ac:dyDescent="0.2">
      <c r="K16215"/>
    </row>
    <row r="16216" spans="11:11" x14ac:dyDescent="0.2">
      <c r="K16216"/>
    </row>
    <row r="16217" spans="11:11" x14ac:dyDescent="0.2">
      <c r="K16217"/>
    </row>
    <row r="16218" spans="11:11" x14ac:dyDescent="0.2">
      <c r="K16218"/>
    </row>
    <row r="16219" spans="11:11" x14ac:dyDescent="0.2">
      <c r="K16219"/>
    </row>
    <row r="16220" spans="11:11" x14ac:dyDescent="0.2">
      <c r="K16220"/>
    </row>
    <row r="16221" spans="11:11" x14ac:dyDescent="0.2">
      <c r="K16221"/>
    </row>
    <row r="16222" spans="11:11" x14ac:dyDescent="0.2">
      <c r="K16222"/>
    </row>
    <row r="16223" spans="11:11" x14ac:dyDescent="0.2">
      <c r="K16223"/>
    </row>
    <row r="16224" spans="11:11" x14ac:dyDescent="0.2">
      <c r="K16224"/>
    </row>
    <row r="16225" spans="11:11" x14ac:dyDescent="0.2">
      <c r="K16225"/>
    </row>
    <row r="16226" spans="11:11" x14ac:dyDescent="0.2">
      <c r="K16226"/>
    </row>
    <row r="16227" spans="11:11" x14ac:dyDescent="0.2">
      <c r="K16227"/>
    </row>
    <row r="16228" spans="11:11" x14ac:dyDescent="0.2">
      <c r="K16228"/>
    </row>
    <row r="16229" spans="11:11" x14ac:dyDescent="0.2">
      <c r="K16229"/>
    </row>
    <row r="16230" spans="11:11" x14ac:dyDescent="0.2">
      <c r="K16230"/>
    </row>
    <row r="16231" spans="11:11" x14ac:dyDescent="0.2">
      <c r="K16231"/>
    </row>
    <row r="16232" spans="11:11" x14ac:dyDescent="0.2">
      <c r="K16232"/>
    </row>
    <row r="16233" spans="11:11" x14ac:dyDescent="0.2">
      <c r="K16233"/>
    </row>
    <row r="16234" spans="11:11" x14ac:dyDescent="0.2">
      <c r="K16234"/>
    </row>
    <row r="16235" spans="11:11" x14ac:dyDescent="0.2">
      <c r="K16235"/>
    </row>
    <row r="16236" spans="11:11" x14ac:dyDescent="0.2">
      <c r="K16236"/>
    </row>
    <row r="16237" spans="11:11" x14ac:dyDescent="0.2">
      <c r="K16237"/>
    </row>
    <row r="16238" spans="11:11" x14ac:dyDescent="0.2">
      <c r="K16238"/>
    </row>
    <row r="16239" spans="11:11" x14ac:dyDescent="0.2">
      <c r="K16239"/>
    </row>
    <row r="16240" spans="11:11" x14ac:dyDescent="0.2">
      <c r="K16240"/>
    </row>
    <row r="16241" spans="11:11" x14ac:dyDescent="0.2">
      <c r="K16241"/>
    </row>
    <row r="16242" spans="11:11" x14ac:dyDescent="0.2">
      <c r="K16242"/>
    </row>
    <row r="16243" spans="11:11" x14ac:dyDescent="0.2">
      <c r="K16243"/>
    </row>
    <row r="16244" spans="11:11" x14ac:dyDescent="0.2">
      <c r="K16244"/>
    </row>
    <row r="16245" spans="11:11" x14ac:dyDescent="0.2">
      <c r="K16245"/>
    </row>
    <row r="16246" spans="11:11" x14ac:dyDescent="0.2">
      <c r="K16246"/>
    </row>
    <row r="16247" spans="11:11" x14ac:dyDescent="0.2">
      <c r="K16247"/>
    </row>
    <row r="16248" spans="11:11" x14ac:dyDescent="0.2">
      <c r="K16248"/>
    </row>
    <row r="16249" spans="11:11" x14ac:dyDescent="0.2">
      <c r="K16249"/>
    </row>
    <row r="16250" spans="11:11" x14ac:dyDescent="0.2">
      <c r="K16250"/>
    </row>
    <row r="16251" spans="11:11" x14ac:dyDescent="0.2">
      <c r="K16251"/>
    </row>
    <row r="16252" spans="11:11" x14ac:dyDescent="0.2">
      <c r="K16252"/>
    </row>
    <row r="16253" spans="11:11" x14ac:dyDescent="0.2">
      <c r="K16253"/>
    </row>
    <row r="16254" spans="11:11" x14ac:dyDescent="0.2">
      <c r="K16254"/>
    </row>
    <row r="16255" spans="11:11" x14ac:dyDescent="0.2">
      <c r="K16255"/>
    </row>
    <row r="16256" spans="11:11" x14ac:dyDescent="0.2">
      <c r="K16256"/>
    </row>
    <row r="16257" spans="11:11" x14ac:dyDescent="0.2">
      <c r="K16257"/>
    </row>
    <row r="16258" spans="11:11" x14ac:dyDescent="0.2">
      <c r="K16258"/>
    </row>
    <row r="16259" spans="11:11" x14ac:dyDescent="0.2">
      <c r="K16259"/>
    </row>
    <row r="16260" spans="11:11" x14ac:dyDescent="0.2">
      <c r="K16260"/>
    </row>
    <row r="16261" spans="11:11" x14ac:dyDescent="0.2">
      <c r="K16261"/>
    </row>
    <row r="16262" spans="11:11" x14ac:dyDescent="0.2">
      <c r="K16262"/>
    </row>
    <row r="16263" spans="11:11" x14ac:dyDescent="0.2">
      <c r="K16263"/>
    </row>
    <row r="16264" spans="11:11" x14ac:dyDescent="0.2">
      <c r="K16264"/>
    </row>
    <row r="16265" spans="11:11" x14ac:dyDescent="0.2">
      <c r="K16265"/>
    </row>
    <row r="16266" spans="11:11" x14ac:dyDescent="0.2">
      <c r="K16266"/>
    </row>
    <row r="16267" spans="11:11" x14ac:dyDescent="0.2">
      <c r="K16267"/>
    </row>
    <row r="16268" spans="11:11" x14ac:dyDescent="0.2">
      <c r="K16268"/>
    </row>
    <row r="16269" spans="11:11" x14ac:dyDescent="0.2">
      <c r="K16269"/>
    </row>
    <row r="16270" spans="11:11" x14ac:dyDescent="0.2">
      <c r="K16270"/>
    </row>
    <row r="16271" spans="11:11" x14ac:dyDescent="0.2">
      <c r="K16271"/>
    </row>
    <row r="16272" spans="11:11" x14ac:dyDescent="0.2">
      <c r="K16272"/>
    </row>
    <row r="16273" spans="11:11" x14ac:dyDescent="0.2">
      <c r="K16273"/>
    </row>
    <row r="16274" spans="11:11" x14ac:dyDescent="0.2">
      <c r="K16274"/>
    </row>
    <row r="16275" spans="11:11" x14ac:dyDescent="0.2">
      <c r="K16275"/>
    </row>
    <row r="16276" spans="11:11" x14ac:dyDescent="0.2">
      <c r="K16276"/>
    </row>
    <row r="16277" spans="11:11" x14ac:dyDescent="0.2">
      <c r="K16277"/>
    </row>
    <row r="16278" spans="11:11" x14ac:dyDescent="0.2">
      <c r="K16278"/>
    </row>
    <row r="16279" spans="11:11" x14ac:dyDescent="0.2">
      <c r="K16279"/>
    </row>
    <row r="16280" spans="11:11" x14ac:dyDescent="0.2">
      <c r="K16280"/>
    </row>
    <row r="16281" spans="11:11" x14ac:dyDescent="0.2">
      <c r="K16281"/>
    </row>
    <row r="16282" spans="11:11" x14ac:dyDescent="0.2">
      <c r="K16282"/>
    </row>
    <row r="16283" spans="11:11" x14ac:dyDescent="0.2">
      <c r="K16283"/>
    </row>
    <row r="16284" spans="11:11" x14ac:dyDescent="0.2">
      <c r="K16284"/>
    </row>
    <row r="16285" spans="11:11" x14ac:dyDescent="0.2">
      <c r="K16285"/>
    </row>
    <row r="16286" spans="11:11" x14ac:dyDescent="0.2">
      <c r="K16286"/>
    </row>
    <row r="16287" spans="11:11" x14ac:dyDescent="0.2">
      <c r="K16287"/>
    </row>
    <row r="16288" spans="11:11" x14ac:dyDescent="0.2">
      <c r="K16288"/>
    </row>
    <row r="16289" spans="11:11" x14ac:dyDescent="0.2">
      <c r="K16289"/>
    </row>
    <row r="16290" spans="11:11" x14ac:dyDescent="0.2">
      <c r="K16290"/>
    </row>
    <row r="16291" spans="11:11" x14ac:dyDescent="0.2">
      <c r="K16291"/>
    </row>
    <row r="16292" spans="11:11" x14ac:dyDescent="0.2">
      <c r="K16292"/>
    </row>
    <row r="16293" spans="11:11" x14ac:dyDescent="0.2">
      <c r="K16293"/>
    </row>
    <row r="16294" spans="11:11" x14ac:dyDescent="0.2">
      <c r="K16294"/>
    </row>
    <row r="16295" spans="11:11" x14ac:dyDescent="0.2">
      <c r="K16295"/>
    </row>
    <row r="16296" spans="11:11" x14ac:dyDescent="0.2">
      <c r="K16296"/>
    </row>
    <row r="16297" spans="11:11" x14ac:dyDescent="0.2">
      <c r="K16297"/>
    </row>
    <row r="16298" spans="11:11" x14ac:dyDescent="0.2">
      <c r="K16298"/>
    </row>
    <row r="16299" spans="11:11" x14ac:dyDescent="0.2">
      <c r="K16299"/>
    </row>
    <row r="16300" spans="11:11" x14ac:dyDescent="0.2">
      <c r="K16300"/>
    </row>
    <row r="16301" spans="11:11" x14ac:dyDescent="0.2">
      <c r="K16301"/>
    </row>
    <row r="16302" spans="11:11" x14ac:dyDescent="0.2">
      <c r="K16302"/>
    </row>
    <row r="16303" spans="11:11" x14ac:dyDescent="0.2">
      <c r="K16303"/>
    </row>
    <row r="16304" spans="11:11" x14ac:dyDescent="0.2">
      <c r="K16304"/>
    </row>
    <row r="16305" spans="11:11" x14ac:dyDescent="0.2">
      <c r="K16305"/>
    </row>
    <row r="16306" spans="11:11" x14ac:dyDescent="0.2">
      <c r="K16306"/>
    </row>
    <row r="16307" spans="11:11" x14ac:dyDescent="0.2">
      <c r="K16307"/>
    </row>
    <row r="16308" spans="11:11" x14ac:dyDescent="0.2">
      <c r="K16308"/>
    </row>
    <row r="16309" spans="11:11" x14ac:dyDescent="0.2">
      <c r="K16309"/>
    </row>
    <row r="16310" spans="11:11" x14ac:dyDescent="0.2">
      <c r="K16310"/>
    </row>
    <row r="16311" spans="11:11" x14ac:dyDescent="0.2">
      <c r="K16311"/>
    </row>
    <row r="16312" spans="11:11" x14ac:dyDescent="0.2">
      <c r="K16312"/>
    </row>
    <row r="16313" spans="11:11" x14ac:dyDescent="0.2">
      <c r="K16313"/>
    </row>
    <row r="16314" spans="11:11" x14ac:dyDescent="0.2">
      <c r="K16314"/>
    </row>
    <row r="16315" spans="11:11" x14ac:dyDescent="0.2">
      <c r="K16315"/>
    </row>
    <row r="16316" spans="11:11" x14ac:dyDescent="0.2">
      <c r="K16316"/>
    </row>
    <row r="16317" spans="11:11" x14ac:dyDescent="0.2">
      <c r="K16317"/>
    </row>
    <row r="16318" spans="11:11" x14ac:dyDescent="0.2">
      <c r="K16318"/>
    </row>
    <row r="16319" spans="11:11" x14ac:dyDescent="0.2">
      <c r="K16319"/>
    </row>
    <row r="16320" spans="11:11" x14ac:dyDescent="0.2">
      <c r="K16320"/>
    </row>
    <row r="16321" spans="11:11" x14ac:dyDescent="0.2">
      <c r="K16321"/>
    </row>
    <row r="16322" spans="11:11" x14ac:dyDescent="0.2">
      <c r="K16322"/>
    </row>
    <row r="16323" spans="11:11" x14ac:dyDescent="0.2">
      <c r="K16323"/>
    </row>
    <row r="16324" spans="11:11" x14ac:dyDescent="0.2">
      <c r="K16324"/>
    </row>
    <row r="16325" spans="11:11" x14ac:dyDescent="0.2">
      <c r="K16325"/>
    </row>
    <row r="16326" spans="11:11" x14ac:dyDescent="0.2">
      <c r="K16326"/>
    </row>
    <row r="16327" spans="11:11" x14ac:dyDescent="0.2">
      <c r="K16327"/>
    </row>
    <row r="16328" spans="11:11" x14ac:dyDescent="0.2">
      <c r="K16328"/>
    </row>
    <row r="16329" spans="11:11" x14ac:dyDescent="0.2">
      <c r="K16329"/>
    </row>
    <row r="16330" spans="11:11" x14ac:dyDescent="0.2">
      <c r="K16330"/>
    </row>
    <row r="16331" spans="11:11" x14ac:dyDescent="0.2">
      <c r="K16331"/>
    </row>
    <row r="16332" spans="11:11" x14ac:dyDescent="0.2">
      <c r="K16332"/>
    </row>
    <row r="16333" spans="11:11" x14ac:dyDescent="0.2">
      <c r="K16333"/>
    </row>
    <row r="16334" spans="11:11" x14ac:dyDescent="0.2">
      <c r="K16334"/>
    </row>
    <row r="16335" spans="11:11" x14ac:dyDescent="0.2">
      <c r="K16335"/>
    </row>
    <row r="16336" spans="11:11" x14ac:dyDescent="0.2">
      <c r="K16336"/>
    </row>
    <row r="16337" spans="11:11" x14ac:dyDescent="0.2">
      <c r="K16337"/>
    </row>
    <row r="16338" spans="11:11" x14ac:dyDescent="0.2">
      <c r="K16338"/>
    </row>
    <row r="16339" spans="11:11" x14ac:dyDescent="0.2">
      <c r="K16339"/>
    </row>
    <row r="16340" spans="11:11" x14ac:dyDescent="0.2">
      <c r="K16340"/>
    </row>
    <row r="16341" spans="11:11" x14ac:dyDescent="0.2">
      <c r="K16341"/>
    </row>
    <row r="16342" spans="11:11" x14ac:dyDescent="0.2">
      <c r="K16342"/>
    </row>
    <row r="16343" spans="11:11" x14ac:dyDescent="0.2">
      <c r="K16343"/>
    </row>
    <row r="16344" spans="11:11" x14ac:dyDescent="0.2">
      <c r="K16344"/>
    </row>
    <row r="16345" spans="11:11" x14ac:dyDescent="0.2">
      <c r="K16345"/>
    </row>
    <row r="16346" spans="11:11" x14ac:dyDescent="0.2">
      <c r="K16346"/>
    </row>
    <row r="16347" spans="11:11" x14ac:dyDescent="0.2">
      <c r="K16347"/>
    </row>
    <row r="16348" spans="11:11" x14ac:dyDescent="0.2">
      <c r="K16348"/>
    </row>
    <row r="16349" spans="11:11" x14ac:dyDescent="0.2">
      <c r="K16349"/>
    </row>
    <row r="16350" spans="11:11" x14ac:dyDescent="0.2">
      <c r="K16350"/>
    </row>
    <row r="16351" spans="11:11" x14ac:dyDescent="0.2">
      <c r="K16351"/>
    </row>
    <row r="16352" spans="11:11" x14ac:dyDescent="0.2">
      <c r="K16352"/>
    </row>
    <row r="16353" spans="11:11" x14ac:dyDescent="0.2">
      <c r="K16353"/>
    </row>
    <row r="16354" spans="11:11" x14ac:dyDescent="0.2">
      <c r="K16354"/>
    </row>
    <row r="16355" spans="11:11" x14ac:dyDescent="0.2">
      <c r="K16355"/>
    </row>
    <row r="16356" spans="11:11" x14ac:dyDescent="0.2">
      <c r="K16356"/>
    </row>
    <row r="16357" spans="11:11" x14ac:dyDescent="0.2">
      <c r="K16357"/>
    </row>
    <row r="16358" spans="11:11" x14ac:dyDescent="0.2">
      <c r="K16358"/>
    </row>
    <row r="16359" spans="11:11" x14ac:dyDescent="0.2">
      <c r="K16359"/>
    </row>
    <row r="16360" spans="11:11" x14ac:dyDescent="0.2">
      <c r="K16360"/>
    </row>
    <row r="16361" spans="11:11" x14ac:dyDescent="0.2">
      <c r="K16361"/>
    </row>
    <row r="16362" spans="11:11" x14ac:dyDescent="0.2">
      <c r="K16362"/>
    </row>
    <row r="16363" spans="11:11" x14ac:dyDescent="0.2">
      <c r="K16363"/>
    </row>
    <row r="16364" spans="11:11" x14ac:dyDescent="0.2">
      <c r="K16364"/>
    </row>
    <row r="16365" spans="11:11" x14ac:dyDescent="0.2">
      <c r="K16365"/>
    </row>
    <row r="16366" spans="11:11" x14ac:dyDescent="0.2">
      <c r="K16366"/>
    </row>
    <row r="16367" spans="11:11" x14ac:dyDescent="0.2">
      <c r="K16367"/>
    </row>
    <row r="16368" spans="11:11" x14ac:dyDescent="0.2">
      <c r="K16368"/>
    </row>
    <row r="16369" spans="11:11" x14ac:dyDescent="0.2">
      <c r="K16369"/>
    </row>
    <row r="16370" spans="11:11" x14ac:dyDescent="0.2">
      <c r="K16370"/>
    </row>
    <row r="16371" spans="11:11" x14ac:dyDescent="0.2">
      <c r="K16371"/>
    </row>
    <row r="16372" spans="11:11" x14ac:dyDescent="0.2">
      <c r="K16372"/>
    </row>
    <row r="16373" spans="11:11" x14ac:dyDescent="0.2">
      <c r="K16373"/>
    </row>
    <row r="16374" spans="11:11" x14ac:dyDescent="0.2">
      <c r="K16374"/>
    </row>
    <row r="16375" spans="11:11" x14ac:dyDescent="0.2">
      <c r="K16375"/>
    </row>
    <row r="16376" spans="11:11" x14ac:dyDescent="0.2">
      <c r="K16376"/>
    </row>
    <row r="16377" spans="11:11" x14ac:dyDescent="0.2">
      <c r="K16377"/>
    </row>
    <row r="16378" spans="11:11" x14ac:dyDescent="0.2">
      <c r="K16378"/>
    </row>
    <row r="16379" spans="11:11" x14ac:dyDescent="0.2">
      <c r="K16379"/>
    </row>
    <row r="16380" spans="11:11" x14ac:dyDescent="0.2">
      <c r="K16380"/>
    </row>
    <row r="16381" spans="11:11" x14ac:dyDescent="0.2">
      <c r="K16381"/>
    </row>
    <row r="16382" spans="11:11" x14ac:dyDescent="0.2">
      <c r="K16382"/>
    </row>
    <row r="16383" spans="11:11" x14ac:dyDescent="0.2">
      <c r="K16383"/>
    </row>
    <row r="16384" spans="11:11" x14ac:dyDescent="0.2">
      <c r="K16384"/>
    </row>
    <row r="16385" spans="11:11" x14ac:dyDescent="0.2">
      <c r="K16385"/>
    </row>
    <row r="16386" spans="11:11" x14ac:dyDescent="0.2">
      <c r="K16386"/>
    </row>
    <row r="16387" spans="11:11" x14ac:dyDescent="0.2">
      <c r="K16387"/>
    </row>
    <row r="16388" spans="11:11" x14ac:dyDescent="0.2">
      <c r="K16388"/>
    </row>
    <row r="16389" spans="11:11" x14ac:dyDescent="0.2">
      <c r="K16389"/>
    </row>
    <row r="16390" spans="11:11" x14ac:dyDescent="0.2">
      <c r="K16390"/>
    </row>
    <row r="16391" spans="11:11" x14ac:dyDescent="0.2">
      <c r="K16391"/>
    </row>
    <row r="16392" spans="11:11" x14ac:dyDescent="0.2">
      <c r="K16392"/>
    </row>
    <row r="16393" spans="11:11" x14ac:dyDescent="0.2">
      <c r="K16393"/>
    </row>
    <row r="16394" spans="11:11" x14ac:dyDescent="0.2">
      <c r="K16394"/>
    </row>
    <row r="16395" spans="11:11" x14ac:dyDescent="0.2">
      <c r="K16395"/>
    </row>
    <row r="16396" spans="11:11" x14ac:dyDescent="0.2">
      <c r="K16396"/>
    </row>
    <row r="16397" spans="11:11" x14ac:dyDescent="0.2">
      <c r="K16397"/>
    </row>
    <row r="16398" spans="11:11" x14ac:dyDescent="0.2">
      <c r="K16398"/>
    </row>
    <row r="16399" spans="11:11" x14ac:dyDescent="0.2">
      <c r="K16399"/>
    </row>
    <row r="16400" spans="11:11" x14ac:dyDescent="0.2">
      <c r="K16400"/>
    </row>
    <row r="16401" spans="11:11" x14ac:dyDescent="0.2">
      <c r="K16401"/>
    </row>
    <row r="16402" spans="11:11" x14ac:dyDescent="0.2">
      <c r="K16402"/>
    </row>
    <row r="16403" spans="11:11" x14ac:dyDescent="0.2">
      <c r="K16403"/>
    </row>
    <row r="16404" spans="11:11" x14ac:dyDescent="0.2">
      <c r="K16404"/>
    </row>
    <row r="16405" spans="11:11" x14ac:dyDescent="0.2">
      <c r="K16405"/>
    </row>
    <row r="16406" spans="11:11" x14ac:dyDescent="0.2">
      <c r="K16406"/>
    </row>
    <row r="16407" spans="11:11" x14ac:dyDescent="0.2">
      <c r="K16407"/>
    </row>
    <row r="16408" spans="11:11" x14ac:dyDescent="0.2">
      <c r="K16408"/>
    </row>
    <row r="16409" spans="11:11" x14ac:dyDescent="0.2">
      <c r="K16409"/>
    </row>
    <row r="16410" spans="11:11" x14ac:dyDescent="0.2">
      <c r="K16410"/>
    </row>
    <row r="16411" spans="11:11" x14ac:dyDescent="0.2">
      <c r="K16411"/>
    </row>
    <row r="16412" spans="11:11" x14ac:dyDescent="0.2">
      <c r="K16412"/>
    </row>
    <row r="16413" spans="11:11" x14ac:dyDescent="0.2">
      <c r="K16413"/>
    </row>
    <row r="16414" spans="11:11" x14ac:dyDescent="0.2">
      <c r="K16414"/>
    </row>
    <row r="16415" spans="11:11" x14ac:dyDescent="0.2">
      <c r="K16415"/>
    </row>
    <row r="16416" spans="11:11" x14ac:dyDescent="0.2">
      <c r="K16416"/>
    </row>
    <row r="16417" spans="11:11" x14ac:dyDescent="0.2">
      <c r="K16417"/>
    </row>
    <row r="16418" spans="11:11" x14ac:dyDescent="0.2">
      <c r="K16418"/>
    </row>
    <row r="16419" spans="11:11" x14ac:dyDescent="0.2">
      <c r="K16419"/>
    </row>
    <row r="16420" spans="11:11" x14ac:dyDescent="0.2">
      <c r="K16420"/>
    </row>
    <row r="16421" spans="11:11" x14ac:dyDescent="0.2">
      <c r="K16421"/>
    </row>
    <row r="16422" spans="11:11" x14ac:dyDescent="0.2">
      <c r="K16422"/>
    </row>
    <row r="16423" spans="11:11" x14ac:dyDescent="0.2">
      <c r="K16423"/>
    </row>
    <row r="16424" spans="11:11" x14ac:dyDescent="0.2">
      <c r="K16424"/>
    </row>
    <row r="16425" spans="11:11" x14ac:dyDescent="0.2">
      <c r="K16425"/>
    </row>
    <row r="16426" spans="11:11" x14ac:dyDescent="0.2">
      <c r="K16426"/>
    </row>
    <row r="16427" spans="11:11" x14ac:dyDescent="0.2">
      <c r="K16427"/>
    </row>
    <row r="16428" spans="11:11" x14ac:dyDescent="0.2">
      <c r="K16428"/>
    </row>
    <row r="16429" spans="11:11" x14ac:dyDescent="0.2">
      <c r="K16429"/>
    </row>
    <row r="16430" spans="11:11" x14ac:dyDescent="0.2">
      <c r="K16430"/>
    </row>
    <row r="16431" spans="11:11" x14ac:dyDescent="0.2">
      <c r="K16431"/>
    </row>
    <row r="16432" spans="11:11" x14ac:dyDescent="0.2">
      <c r="K16432"/>
    </row>
    <row r="16433" spans="11:11" x14ac:dyDescent="0.2">
      <c r="K16433"/>
    </row>
    <row r="16434" spans="11:11" x14ac:dyDescent="0.2">
      <c r="K16434"/>
    </row>
    <row r="16435" spans="11:11" x14ac:dyDescent="0.2">
      <c r="K16435"/>
    </row>
    <row r="16436" spans="11:11" x14ac:dyDescent="0.2">
      <c r="K16436"/>
    </row>
    <row r="16437" spans="11:11" x14ac:dyDescent="0.2">
      <c r="K16437"/>
    </row>
    <row r="16438" spans="11:11" x14ac:dyDescent="0.2">
      <c r="K16438"/>
    </row>
    <row r="16439" spans="11:11" x14ac:dyDescent="0.2">
      <c r="K16439"/>
    </row>
    <row r="16440" spans="11:11" x14ac:dyDescent="0.2">
      <c r="K16440"/>
    </row>
    <row r="16441" spans="11:11" x14ac:dyDescent="0.2">
      <c r="K16441"/>
    </row>
    <row r="16442" spans="11:11" x14ac:dyDescent="0.2">
      <c r="K16442"/>
    </row>
    <row r="16443" spans="11:11" x14ac:dyDescent="0.2">
      <c r="K16443"/>
    </row>
    <row r="16444" spans="11:11" x14ac:dyDescent="0.2">
      <c r="K16444"/>
    </row>
    <row r="16445" spans="11:11" x14ac:dyDescent="0.2">
      <c r="K16445"/>
    </row>
    <row r="16446" spans="11:11" x14ac:dyDescent="0.2">
      <c r="K16446"/>
    </row>
    <row r="16447" spans="11:11" x14ac:dyDescent="0.2">
      <c r="K16447"/>
    </row>
    <row r="16448" spans="11:11" x14ac:dyDescent="0.2">
      <c r="K16448"/>
    </row>
    <row r="16449" spans="11:11" x14ac:dyDescent="0.2">
      <c r="K16449"/>
    </row>
    <row r="16450" spans="11:11" x14ac:dyDescent="0.2">
      <c r="K16450"/>
    </row>
    <row r="16451" spans="11:11" x14ac:dyDescent="0.2">
      <c r="K16451"/>
    </row>
    <row r="16452" spans="11:11" x14ac:dyDescent="0.2">
      <c r="K16452"/>
    </row>
    <row r="16453" spans="11:11" x14ac:dyDescent="0.2">
      <c r="K16453"/>
    </row>
    <row r="16454" spans="11:11" x14ac:dyDescent="0.2">
      <c r="K16454"/>
    </row>
    <row r="16455" spans="11:11" x14ac:dyDescent="0.2">
      <c r="K16455"/>
    </row>
    <row r="16456" spans="11:11" x14ac:dyDescent="0.2">
      <c r="K16456"/>
    </row>
    <row r="16457" spans="11:11" x14ac:dyDescent="0.2">
      <c r="K16457"/>
    </row>
    <row r="16458" spans="11:11" x14ac:dyDescent="0.2">
      <c r="K16458"/>
    </row>
    <row r="16459" spans="11:11" x14ac:dyDescent="0.2">
      <c r="K16459"/>
    </row>
    <row r="16460" spans="11:11" x14ac:dyDescent="0.2">
      <c r="K16460"/>
    </row>
    <row r="16461" spans="11:11" x14ac:dyDescent="0.2">
      <c r="K16461"/>
    </row>
    <row r="16462" spans="11:11" x14ac:dyDescent="0.2">
      <c r="K16462"/>
    </row>
    <row r="16463" spans="11:11" x14ac:dyDescent="0.2">
      <c r="K16463"/>
    </row>
    <row r="16464" spans="11:11" x14ac:dyDescent="0.2">
      <c r="K16464"/>
    </row>
    <row r="16465" spans="11:11" x14ac:dyDescent="0.2">
      <c r="K16465"/>
    </row>
    <row r="16466" spans="11:11" x14ac:dyDescent="0.2">
      <c r="K16466"/>
    </row>
    <row r="16467" spans="11:11" x14ac:dyDescent="0.2">
      <c r="K16467"/>
    </row>
    <row r="16468" spans="11:11" x14ac:dyDescent="0.2">
      <c r="K16468"/>
    </row>
    <row r="16469" spans="11:11" x14ac:dyDescent="0.2">
      <c r="K16469"/>
    </row>
    <row r="16470" spans="11:11" x14ac:dyDescent="0.2">
      <c r="K16470"/>
    </row>
    <row r="16471" spans="11:11" x14ac:dyDescent="0.2">
      <c r="K16471"/>
    </row>
    <row r="16472" spans="11:11" x14ac:dyDescent="0.2">
      <c r="K16472"/>
    </row>
    <row r="16473" spans="11:11" x14ac:dyDescent="0.2">
      <c r="K16473"/>
    </row>
    <row r="16474" spans="11:11" x14ac:dyDescent="0.2">
      <c r="K16474"/>
    </row>
    <row r="16475" spans="11:11" x14ac:dyDescent="0.2">
      <c r="K16475"/>
    </row>
    <row r="16476" spans="11:11" x14ac:dyDescent="0.2">
      <c r="K16476"/>
    </row>
    <row r="16477" spans="11:11" x14ac:dyDescent="0.2">
      <c r="K16477"/>
    </row>
    <row r="16478" spans="11:11" x14ac:dyDescent="0.2">
      <c r="K16478"/>
    </row>
    <row r="16479" spans="11:11" x14ac:dyDescent="0.2">
      <c r="K16479"/>
    </row>
    <row r="16480" spans="11:11" x14ac:dyDescent="0.2">
      <c r="K16480"/>
    </row>
    <row r="16481" spans="11:11" x14ac:dyDescent="0.2">
      <c r="K16481"/>
    </row>
    <row r="16482" spans="11:11" x14ac:dyDescent="0.2">
      <c r="K16482"/>
    </row>
    <row r="16483" spans="11:11" x14ac:dyDescent="0.2">
      <c r="K16483"/>
    </row>
    <row r="16484" spans="11:11" x14ac:dyDescent="0.2">
      <c r="K16484"/>
    </row>
    <row r="16485" spans="11:11" x14ac:dyDescent="0.2">
      <c r="K16485"/>
    </row>
    <row r="16486" spans="11:11" x14ac:dyDescent="0.2">
      <c r="K16486"/>
    </row>
    <row r="16487" spans="11:11" x14ac:dyDescent="0.2">
      <c r="K16487"/>
    </row>
    <row r="16488" spans="11:11" x14ac:dyDescent="0.2">
      <c r="K16488"/>
    </row>
    <row r="16489" spans="11:11" x14ac:dyDescent="0.2">
      <c r="K16489"/>
    </row>
    <row r="16490" spans="11:11" x14ac:dyDescent="0.2">
      <c r="K16490"/>
    </row>
    <row r="16491" spans="11:11" x14ac:dyDescent="0.2">
      <c r="K16491"/>
    </row>
    <row r="16492" spans="11:11" x14ac:dyDescent="0.2">
      <c r="K16492"/>
    </row>
    <row r="16493" spans="11:11" x14ac:dyDescent="0.2">
      <c r="K16493"/>
    </row>
    <row r="16494" spans="11:11" x14ac:dyDescent="0.2">
      <c r="K16494"/>
    </row>
    <row r="16495" spans="11:11" x14ac:dyDescent="0.2">
      <c r="K16495"/>
    </row>
    <row r="16496" spans="11:11" x14ac:dyDescent="0.2">
      <c r="K16496"/>
    </row>
    <row r="16497" spans="11:11" x14ac:dyDescent="0.2">
      <c r="K16497"/>
    </row>
    <row r="16498" spans="11:11" x14ac:dyDescent="0.2">
      <c r="K16498"/>
    </row>
    <row r="16499" spans="11:11" x14ac:dyDescent="0.2">
      <c r="K16499"/>
    </row>
    <row r="16500" spans="11:11" x14ac:dyDescent="0.2">
      <c r="K16500"/>
    </row>
    <row r="16501" spans="11:11" x14ac:dyDescent="0.2">
      <c r="K16501"/>
    </row>
    <row r="16502" spans="11:11" x14ac:dyDescent="0.2">
      <c r="K16502"/>
    </row>
    <row r="16503" spans="11:11" x14ac:dyDescent="0.2">
      <c r="K16503"/>
    </row>
    <row r="16504" spans="11:11" x14ac:dyDescent="0.2">
      <c r="K16504"/>
    </row>
    <row r="16505" spans="11:11" x14ac:dyDescent="0.2">
      <c r="K16505"/>
    </row>
    <row r="16506" spans="11:11" x14ac:dyDescent="0.2">
      <c r="K16506"/>
    </row>
    <row r="16507" spans="11:11" x14ac:dyDescent="0.2">
      <c r="K16507"/>
    </row>
    <row r="16508" spans="11:11" x14ac:dyDescent="0.2">
      <c r="K16508"/>
    </row>
    <row r="16509" spans="11:11" x14ac:dyDescent="0.2">
      <c r="K16509"/>
    </row>
    <row r="16510" spans="11:11" x14ac:dyDescent="0.2">
      <c r="K16510"/>
    </row>
    <row r="16511" spans="11:11" x14ac:dyDescent="0.2">
      <c r="K16511"/>
    </row>
    <row r="16512" spans="11:11" x14ac:dyDescent="0.2">
      <c r="K16512"/>
    </row>
    <row r="16513" spans="11:11" x14ac:dyDescent="0.2">
      <c r="K16513"/>
    </row>
    <row r="16514" spans="11:11" x14ac:dyDescent="0.2">
      <c r="K16514"/>
    </row>
    <row r="16515" spans="11:11" x14ac:dyDescent="0.2">
      <c r="K16515"/>
    </row>
    <row r="16516" spans="11:11" x14ac:dyDescent="0.2">
      <c r="K16516"/>
    </row>
    <row r="16517" spans="11:11" x14ac:dyDescent="0.2">
      <c r="K16517"/>
    </row>
    <row r="16518" spans="11:11" x14ac:dyDescent="0.2">
      <c r="K16518"/>
    </row>
    <row r="16519" spans="11:11" x14ac:dyDescent="0.2">
      <c r="K16519"/>
    </row>
    <row r="16520" spans="11:11" x14ac:dyDescent="0.2">
      <c r="K16520"/>
    </row>
    <row r="16521" spans="11:11" x14ac:dyDescent="0.2">
      <c r="K16521"/>
    </row>
    <row r="16522" spans="11:11" x14ac:dyDescent="0.2">
      <c r="K16522"/>
    </row>
    <row r="16523" spans="11:11" x14ac:dyDescent="0.2">
      <c r="K16523"/>
    </row>
    <row r="16524" spans="11:11" x14ac:dyDescent="0.2">
      <c r="K16524"/>
    </row>
    <row r="16525" spans="11:11" x14ac:dyDescent="0.2">
      <c r="K16525"/>
    </row>
    <row r="16526" spans="11:11" x14ac:dyDescent="0.2">
      <c r="K16526"/>
    </row>
    <row r="16527" spans="11:11" x14ac:dyDescent="0.2">
      <c r="K16527"/>
    </row>
    <row r="16528" spans="11:11" x14ac:dyDescent="0.2">
      <c r="K16528"/>
    </row>
    <row r="16529" spans="11:11" x14ac:dyDescent="0.2">
      <c r="K16529"/>
    </row>
    <row r="16530" spans="11:11" x14ac:dyDescent="0.2">
      <c r="K16530"/>
    </row>
    <row r="16531" spans="11:11" x14ac:dyDescent="0.2">
      <c r="K16531"/>
    </row>
    <row r="16532" spans="11:11" x14ac:dyDescent="0.2">
      <c r="K16532"/>
    </row>
    <row r="16533" spans="11:11" x14ac:dyDescent="0.2">
      <c r="K16533"/>
    </row>
    <row r="16534" spans="11:11" x14ac:dyDescent="0.2">
      <c r="K16534"/>
    </row>
    <row r="16535" spans="11:11" x14ac:dyDescent="0.2">
      <c r="K16535"/>
    </row>
    <row r="16536" spans="11:11" x14ac:dyDescent="0.2">
      <c r="K16536"/>
    </row>
    <row r="16537" spans="11:11" x14ac:dyDescent="0.2">
      <c r="K16537"/>
    </row>
    <row r="16538" spans="11:11" x14ac:dyDescent="0.2">
      <c r="K16538"/>
    </row>
    <row r="16539" spans="11:11" x14ac:dyDescent="0.2">
      <c r="K16539"/>
    </row>
    <row r="16540" spans="11:11" x14ac:dyDescent="0.2">
      <c r="K16540"/>
    </row>
    <row r="16541" spans="11:11" x14ac:dyDescent="0.2">
      <c r="K16541"/>
    </row>
    <row r="16542" spans="11:11" x14ac:dyDescent="0.2">
      <c r="K16542"/>
    </row>
    <row r="16543" spans="11:11" x14ac:dyDescent="0.2">
      <c r="K16543"/>
    </row>
    <row r="16544" spans="11:11" x14ac:dyDescent="0.2">
      <c r="K16544"/>
    </row>
    <row r="16545" spans="11:11" x14ac:dyDescent="0.2">
      <c r="K16545"/>
    </row>
    <row r="16546" spans="11:11" x14ac:dyDescent="0.2">
      <c r="K16546"/>
    </row>
    <row r="16547" spans="11:11" x14ac:dyDescent="0.2">
      <c r="K16547"/>
    </row>
    <row r="16548" spans="11:11" x14ac:dyDescent="0.2">
      <c r="K16548"/>
    </row>
    <row r="16549" spans="11:11" x14ac:dyDescent="0.2">
      <c r="K16549"/>
    </row>
    <row r="16550" spans="11:11" x14ac:dyDescent="0.2">
      <c r="K16550"/>
    </row>
    <row r="16551" spans="11:11" x14ac:dyDescent="0.2">
      <c r="K16551"/>
    </row>
    <row r="16552" spans="11:11" x14ac:dyDescent="0.2">
      <c r="K16552"/>
    </row>
    <row r="16553" spans="11:11" x14ac:dyDescent="0.2">
      <c r="K16553"/>
    </row>
    <row r="16554" spans="11:11" x14ac:dyDescent="0.2">
      <c r="K16554"/>
    </row>
    <row r="16555" spans="11:11" x14ac:dyDescent="0.2">
      <c r="K16555"/>
    </row>
    <row r="16556" spans="11:11" x14ac:dyDescent="0.2">
      <c r="K16556"/>
    </row>
    <row r="16557" spans="11:11" x14ac:dyDescent="0.2">
      <c r="K16557"/>
    </row>
    <row r="16558" spans="11:11" x14ac:dyDescent="0.2">
      <c r="K16558"/>
    </row>
    <row r="16559" spans="11:11" x14ac:dyDescent="0.2">
      <c r="K16559"/>
    </row>
    <row r="16560" spans="11:11" x14ac:dyDescent="0.2">
      <c r="K16560"/>
    </row>
    <row r="16561" spans="11:11" x14ac:dyDescent="0.2">
      <c r="K16561"/>
    </row>
    <row r="16562" spans="11:11" x14ac:dyDescent="0.2">
      <c r="K16562"/>
    </row>
    <row r="16563" spans="11:11" x14ac:dyDescent="0.2">
      <c r="K16563"/>
    </row>
    <row r="16564" spans="11:11" x14ac:dyDescent="0.2">
      <c r="K16564"/>
    </row>
    <row r="16565" spans="11:11" x14ac:dyDescent="0.2">
      <c r="K16565"/>
    </row>
    <row r="16566" spans="11:11" x14ac:dyDescent="0.2">
      <c r="K16566"/>
    </row>
    <row r="16567" spans="11:11" x14ac:dyDescent="0.2">
      <c r="K16567"/>
    </row>
    <row r="16568" spans="11:11" x14ac:dyDescent="0.2">
      <c r="K16568"/>
    </row>
    <row r="16569" spans="11:11" x14ac:dyDescent="0.2">
      <c r="K16569"/>
    </row>
    <row r="16570" spans="11:11" x14ac:dyDescent="0.2">
      <c r="K16570"/>
    </row>
    <row r="16571" spans="11:11" x14ac:dyDescent="0.2">
      <c r="K16571"/>
    </row>
    <row r="16572" spans="11:11" x14ac:dyDescent="0.2">
      <c r="K16572"/>
    </row>
    <row r="16573" spans="11:11" x14ac:dyDescent="0.2">
      <c r="K16573"/>
    </row>
    <row r="16574" spans="11:11" x14ac:dyDescent="0.2">
      <c r="K16574"/>
    </row>
    <row r="16575" spans="11:11" x14ac:dyDescent="0.2">
      <c r="K16575"/>
    </row>
    <row r="16576" spans="11:11" x14ac:dyDescent="0.2">
      <c r="K16576"/>
    </row>
    <row r="16577" spans="11:11" x14ac:dyDescent="0.2">
      <c r="K16577"/>
    </row>
    <row r="16578" spans="11:11" x14ac:dyDescent="0.2">
      <c r="K16578"/>
    </row>
    <row r="16579" spans="11:11" x14ac:dyDescent="0.2">
      <c r="K16579"/>
    </row>
    <row r="16580" spans="11:11" x14ac:dyDescent="0.2">
      <c r="K16580"/>
    </row>
    <row r="16581" spans="11:11" x14ac:dyDescent="0.2">
      <c r="K16581"/>
    </row>
    <row r="16582" spans="11:11" x14ac:dyDescent="0.2">
      <c r="K16582"/>
    </row>
    <row r="16583" spans="11:11" x14ac:dyDescent="0.2">
      <c r="K16583"/>
    </row>
    <row r="16584" spans="11:11" x14ac:dyDescent="0.2">
      <c r="K16584"/>
    </row>
    <row r="16585" spans="11:11" x14ac:dyDescent="0.2">
      <c r="K16585"/>
    </row>
    <row r="16586" spans="11:11" x14ac:dyDescent="0.2">
      <c r="K16586"/>
    </row>
    <row r="16587" spans="11:11" x14ac:dyDescent="0.2">
      <c r="K16587"/>
    </row>
    <row r="16588" spans="11:11" x14ac:dyDescent="0.2">
      <c r="K16588"/>
    </row>
    <row r="16589" spans="11:11" x14ac:dyDescent="0.2">
      <c r="K16589"/>
    </row>
    <row r="16590" spans="11:11" x14ac:dyDescent="0.2">
      <c r="K16590"/>
    </row>
    <row r="16591" spans="11:11" x14ac:dyDescent="0.2">
      <c r="K16591"/>
    </row>
    <row r="16592" spans="11:11" x14ac:dyDescent="0.2">
      <c r="K16592"/>
    </row>
    <row r="16593" spans="11:11" x14ac:dyDescent="0.2">
      <c r="K16593"/>
    </row>
    <row r="16594" spans="11:11" x14ac:dyDescent="0.2">
      <c r="K16594"/>
    </row>
    <row r="16595" spans="11:11" x14ac:dyDescent="0.2">
      <c r="K16595"/>
    </row>
    <row r="16596" spans="11:11" x14ac:dyDescent="0.2">
      <c r="K16596"/>
    </row>
    <row r="16597" spans="11:11" x14ac:dyDescent="0.2">
      <c r="K16597"/>
    </row>
    <row r="16598" spans="11:11" x14ac:dyDescent="0.2">
      <c r="K16598"/>
    </row>
    <row r="16599" spans="11:11" x14ac:dyDescent="0.2">
      <c r="K16599"/>
    </row>
    <row r="16600" spans="11:11" x14ac:dyDescent="0.2">
      <c r="K16600"/>
    </row>
    <row r="16601" spans="11:11" x14ac:dyDescent="0.2">
      <c r="K16601"/>
    </row>
    <row r="16602" spans="11:11" x14ac:dyDescent="0.2">
      <c r="K16602"/>
    </row>
    <row r="16603" spans="11:11" x14ac:dyDescent="0.2">
      <c r="K16603"/>
    </row>
    <row r="16604" spans="11:11" x14ac:dyDescent="0.2">
      <c r="K16604"/>
    </row>
    <row r="16605" spans="11:11" x14ac:dyDescent="0.2">
      <c r="K16605"/>
    </row>
    <row r="16606" spans="11:11" x14ac:dyDescent="0.2">
      <c r="K16606"/>
    </row>
    <row r="16607" spans="11:11" x14ac:dyDescent="0.2">
      <c r="K16607"/>
    </row>
    <row r="16608" spans="11:11" x14ac:dyDescent="0.2">
      <c r="K16608"/>
    </row>
    <row r="16609" spans="11:11" x14ac:dyDescent="0.2">
      <c r="K16609"/>
    </row>
    <row r="16610" spans="11:11" x14ac:dyDescent="0.2">
      <c r="K16610"/>
    </row>
    <row r="16611" spans="11:11" x14ac:dyDescent="0.2">
      <c r="K16611"/>
    </row>
    <row r="16612" spans="11:11" x14ac:dyDescent="0.2">
      <c r="K16612"/>
    </row>
    <row r="16613" spans="11:11" x14ac:dyDescent="0.2">
      <c r="K16613"/>
    </row>
    <row r="16614" spans="11:11" x14ac:dyDescent="0.2">
      <c r="K16614"/>
    </row>
    <row r="16615" spans="11:11" x14ac:dyDescent="0.2">
      <c r="K16615"/>
    </row>
    <row r="16616" spans="11:11" x14ac:dyDescent="0.2">
      <c r="K16616"/>
    </row>
    <row r="16617" spans="11:11" x14ac:dyDescent="0.2">
      <c r="K16617"/>
    </row>
    <row r="16618" spans="11:11" x14ac:dyDescent="0.2">
      <c r="K16618"/>
    </row>
    <row r="16619" spans="11:11" x14ac:dyDescent="0.2">
      <c r="K16619"/>
    </row>
    <row r="16620" spans="11:11" x14ac:dyDescent="0.2">
      <c r="K16620"/>
    </row>
    <row r="16621" spans="11:11" x14ac:dyDescent="0.2">
      <c r="K16621"/>
    </row>
    <row r="16622" spans="11:11" x14ac:dyDescent="0.2">
      <c r="K16622"/>
    </row>
    <row r="16623" spans="11:11" x14ac:dyDescent="0.2">
      <c r="K16623"/>
    </row>
    <row r="16624" spans="11:11" x14ac:dyDescent="0.2">
      <c r="K16624"/>
    </row>
    <row r="16625" spans="11:11" x14ac:dyDescent="0.2">
      <c r="K16625"/>
    </row>
    <row r="16626" spans="11:11" x14ac:dyDescent="0.2">
      <c r="K16626"/>
    </row>
    <row r="16627" spans="11:11" x14ac:dyDescent="0.2">
      <c r="K16627"/>
    </row>
    <row r="16628" spans="11:11" x14ac:dyDescent="0.2">
      <c r="K16628"/>
    </row>
    <row r="16629" spans="11:11" x14ac:dyDescent="0.2">
      <c r="K16629"/>
    </row>
    <row r="16630" spans="11:11" x14ac:dyDescent="0.2">
      <c r="K16630"/>
    </row>
    <row r="16631" spans="11:11" x14ac:dyDescent="0.2">
      <c r="K16631"/>
    </row>
    <row r="16632" spans="11:11" x14ac:dyDescent="0.2">
      <c r="K16632"/>
    </row>
    <row r="16633" spans="11:11" x14ac:dyDescent="0.2">
      <c r="K16633"/>
    </row>
    <row r="16634" spans="11:11" x14ac:dyDescent="0.2">
      <c r="K16634"/>
    </row>
    <row r="16635" spans="11:11" x14ac:dyDescent="0.2">
      <c r="K16635"/>
    </row>
    <row r="16636" spans="11:11" x14ac:dyDescent="0.2">
      <c r="K16636"/>
    </row>
    <row r="16637" spans="11:11" x14ac:dyDescent="0.2">
      <c r="K16637"/>
    </row>
    <row r="16638" spans="11:11" x14ac:dyDescent="0.2">
      <c r="K16638"/>
    </row>
    <row r="16639" spans="11:11" x14ac:dyDescent="0.2">
      <c r="K16639"/>
    </row>
    <row r="16640" spans="11:11" x14ac:dyDescent="0.2">
      <c r="K16640"/>
    </row>
    <row r="16641" spans="11:11" x14ac:dyDescent="0.2">
      <c r="K16641"/>
    </row>
    <row r="16642" spans="11:11" x14ac:dyDescent="0.2">
      <c r="K16642"/>
    </row>
    <row r="16643" spans="11:11" x14ac:dyDescent="0.2">
      <c r="K16643"/>
    </row>
    <row r="16644" spans="11:11" x14ac:dyDescent="0.2">
      <c r="K16644"/>
    </row>
    <row r="16645" spans="11:11" x14ac:dyDescent="0.2">
      <c r="K16645"/>
    </row>
    <row r="16646" spans="11:11" x14ac:dyDescent="0.2">
      <c r="K16646"/>
    </row>
    <row r="16647" spans="11:11" x14ac:dyDescent="0.2">
      <c r="K16647"/>
    </row>
    <row r="16648" spans="11:11" x14ac:dyDescent="0.2">
      <c r="K16648"/>
    </row>
    <row r="16649" spans="11:11" x14ac:dyDescent="0.2">
      <c r="K16649"/>
    </row>
    <row r="16650" spans="11:11" x14ac:dyDescent="0.2">
      <c r="K16650"/>
    </row>
    <row r="16651" spans="11:11" x14ac:dyDescent="0.2">
      <c r="K16651"/>
    </row>
    <row r="16652" spans="11:11" x14ac:dyDescent="0.2">
      <c r="K16652"/>
    </row>
    <row r="16653" spans="11:11" x14ac:dyDescent="0.2">
      <c r="K16653"/>
    </row>
    <row r="16654" spans="11:11" x14ac:dyDescent="0.2">
      <c r="K16654"/>
    </row>
    <row r="16655" spans="11:11" x14ac:dyDescent="0.2">
      <c r="K16655"/>
    </row>
    <row r="16656" spans="11:11" x14ac:dyDescent="0.2">
      <c r="K16656"/>
    </row>
    <row r="16657" spans="11:11" x14ac:dyDescent="0.2">
      <c r="K16657"/>
    </row>
    <row r="16658" spans="11:11" x14ac:dyDescent="0.2">
      <c r="K16658"/>
    </row>
    <row r="16659" spans="11:11" x14ac:dyDescent="0.2">
      <c r="K16659"/>
    </row>
    <row r="16660" spans="11:11" x14ac:dyDescent="0.2">
      <c r="K16660"/>
    </row>
    <row r="16661" spans="11:11" x14ac:dyDescent="0.2">
      <c r="K16661"/>
    </row>
    <row r="16662" spans="11:11" x14ac:dyDescent="0.2">
      <c r="K16662"/>
    </row>
    <row r="16663" spans="11:11" x14ac:dyDescent="0.2">
      <c r="K16663"/>
    </row>
    <row r="16664" spans="11:11" x14ac:dyDescent="0.2">
      <c r="K16664"/>
    </row>
    <row r="16665" spans="11:11" x14ac:dyDescent="0.2">
      <c r="K16665"/>
    </row>
    <row r="16666" spans="11:11" x14ac:dyDescent="0.2">
      <c r="K16666"/>
    </row>
    <row r="16667" spans="11:11" x14ac:dyDescent="0.2">
      <c r="K16667"/>
    </row>
    <row r="16668" spans="11:11" x14ac:dyDescent="0.2">
      <c r="K16668"/>
    </row>
    <row r="16669" spans="11:11" x14ac:dyDescent="0.2">
      <c r="K16669"/>
    </row>
    <row r="16670" spans="11:11" x14ac:dyDescent="0.2">
      <c r="K16670"/>
    </row>
    <row r="16671" spans="11:11" x14ac:dyDescent="0.2">
      <c r="K16671"/>
    </row>
    <row r="16672" spans="11:11" x14ac:dyDescent="0.2">
      <c r="K16672"/>
    </row>
    <row r="16673" spans="11:11" x14ac:dyDescent="0.2">
      <c r="K16673"/>
    </row>
    <row r="16674" spans="11:11" x14ac:dyDescent="0.2">
      <c r="K16674"/>
    </row>
    <row r="16675" spans="11:11" x14ac:dyDescent="0.2">
      <c r="K16675"/>
    </row>
    <row r="16676" spans="11:11" x14ac:dyDescent="0.2">
      <c r="K16676"/>
    </row>
    <row r="16677" spans="11:11" x14ac:dyDescent="0.2">
      <c r="K16677"/>
    </row>
    <row r="16678" spans="11:11" x14ac:dyDescent="0.2">
      <c r="K16678"/>
    </row>
    <row r="16679" spans="11:11" x14ac:dyDescent="0.2">
      <c r="K16679"/>
    </row>
    <row r="16680" spans="11:11" x14ac:dyDescent="0.2">
      <c r="K16680"/>
    </row>
    <row r="16681" spans="11:11" x14ac:dyDescent="0.2">
      <c r="K16681"/>
    </row>
    <row r="16682" spans="11:11" x14ac:dyDescent="0.2">
      <c r="K16682"/>
    </row>
    <row r="16683" spans="11:11" x14ac:dyDescent="0.2">
      <c r="K16683"/>
    </row>
    <row r="16684" spans="11:11" x14ac:dyDescent="0.2">
      <c r="K16684"/>
    </row>
    <row r="16685" spans="11:11" x14ac:dyDescent="0.2">
      <c r="K16685"/>
    </row>
    <row r="16686" spans="11:11" x14ac:dyDescent="0.2">
      <c r="K16686"/>
    </row>
    <row r="16687" spans="11:11" x14ac:dyDescent="0.2">
      <c r="K16687"/>
    </row>
    <row r="16688" spans="11:11" x14ac:dyDescent="0.2">
      <c r="K16688"/>
    </row>
    <row r="16689" spans="11:11" x14ac:dyDescent="0.2">
      <c r="K16689"/>
    </row>
    <row r="16690" spans="11:11" x14ac:dyDescent="0.2">
      <c r="K16690"/>
    </row>
    <row r="16691" spans="11:11" x14ac:dyDescent="0.2">
      <c r="K16691"/>
    </row>
    <row r="16692" spans="11:11" x14ac:dyDescent="0.2">
      <c r="K16692"/>
    </row>
    <row r="16693" spans="11:11" x14ac:dyDescent="0.2">
      <c r="K16693"/>
    </row>
    <row r="16694" spans="11:11" x14ac:dyDescent="0.2">
      <c r="K16694"/>
    </row>
    <row r="16695" spans="11:11" x14ac:dyDescent="0.2">
      <c r="K16695"/>
    </row>
    <row r="16696" spans="11:11" x14ac:dyDescent="0.2">
      <c r="K16696"/>
    </row>
    <row r="16697" spans="11:11" x14ac:dyDescent="0.2">
      <c r="K16697"/>
    </row>
    <row r="16698" spans="11:11" x14ac:dyDescent="0.2">
      <c r="K16698"/>
    </row>
    <row r="16699" spans="11:11" x14ac:dyDescent="0.2">
      <c r="K16699"/>
    </row>
    <row r="16700" spans="11:11" x14ac:dyDescent="0.2">
      <c r="K16700"/>
    </row>
    <row r="16701" spans="11:11" x14ac:dyDescent="0.2">
      <c r="K16701"/>
    </row>
    <row r="16702" spans="11:11" x14ac:dyDescent="0.2">
      <c r="K16702"/>
    </row>
    <row r="16703" spans="11:11" x14ac:dyDescent="0.2">
      <c r="K16703"/>
    </row>
    <row r="16704" spans="11:11" x14ac:dyDescent="0.2">
      <c r="K16704"/>
    </row>
    <row r="16705" spans="11:11" x14ac:dyDescent="0.2">
      <c r="K16705"/>
    </row>
    <row r="16706" spans="11:11" x14ac:dyDescent="0.2">
      <c r="K16706"/>
    </row>
    <row r="16707" spans="11:11" x14ac:dyDescent="0.2">
      <c r="K16707"/>
    </row>
    <row r="16708" spans="11:11" x14ac:dyDescent="0.2">
      <c r="K16708"/>
    </row>
    <row r="16709" spans="11:11" x14ac:dyDescent="0.2">
      <c r="K16709"/>
    </row>
    <row r="16710" spans="11:11" x14ac:dyDescent="0.2">
      <c r="K16710"/>
    </row>
    <row r="16711" spans="11:11" x14ac:dyDescent="0.2">
      <c r="K16711"/>
    </row>
    <row r="16712" spans="11:11" x14ac:dyDescent="0.2">
      <c r="K16712"/>
    </row>
    <row r="16713" spans="11:11" x14ac:dyDescent="0.2">
      <c r="K16713"/>
    </row>
    <row r="16714" spans="11:11" x14ac:dyDescent="0.2">
      <c r="K16714"/>
    </row>
    <row r="16715" spans="11:11" x14ac:dyDescent="0.2">
      <c r="K16715"/>
    </row>
    <row r="16716" spans="11:11" x14ac:dyDescent="0.2">
      <c r="K16716"/>
    </row>
    <row r="16717" spans="11:11" x14ac:dyDescent="0.2">
      <c r="K16717"/>
    </row>
    <row r="16718" spans="11:11" x14ac:dyDescent="0.2">
      <c r="K16718"/>
    </row>
    <row r="16719" spans="11:11" x14ac:dyDescent="0.2">
      <c r="K16719"/>
    </row>
    <row r="16720" spans="11:11" x14ac:dyDescent="0.2">
      <c r="K16720"/>
    </row>
    <row r="16721" spans="11:11" x14ac:dyDescent="0.2">
      <c r="K16721"/>
    </row>
    <row r="16722" spans="11:11" x14ac:dyDescent="0.2">
      <c r="K16722"/>
    </row>
    <row r="16723" spans="11:11" x14ac:dyDescent="0.2">
      <c r="K16723"/>
    </row>
    <row r="16724" spans="11:11" x14ac:dyDescent="0.2">
      <c r="K16724"/>
    </row>
    <row r="16725" spans="11:11" x14ac:dyDescent="0.2">
      <c r="K16725"/>
    </row>
    <row r="16726" spans="11:11" x14ac:dyDescent="0.2">
      <c r="K16726"/>
    </row>
    <row r="16727" spans="11:11" x14ac:dyDescent="0.2">
      <c r="K16727"/>
    </row>
    <row r="16728" spans="11:11" x14ac:dyDescent="0.2">
      <c r="K16728"/>
    </row>
    <row r="16729" spans="11:11" x14ac:dyDescent="0.2">
      <c r="K16729"/>
    </row>
    <row r="16730" spans="11:11" x14ac:dyDescent="0.2">
      <c r="K16730"/>
    </row>
    <row r="16731" spans="11:11" x14ac:dyDescent="0.2">
      <c r="K16731"/>
    </row>
    <row r="16732" spans="11:11" x14ac:dyDescent="0.2">
      <c r="K16732"/>
    </row>
    <row r="16733" spans="11:11" x14ac:dyDescent="0.2">
      <c r="K16733"/>
    </row>
    <row r="16734" spans="11:11" x14ac:dyDescent="0.2">
      <c r="K16734"/>
    </row>
    <row r="16735" spans="11:11" x14ac:dyDescent="0.2">
      <c r="K16735"/>
    </row>
    <row r="16736" spans="11:11" x14ac:dyDescent="0.2">
      <c r="K16736"/>
    </row>
    <row r="16737" spans="11:11" x14ac:dyDescent="0.2">
      <c r="K16737"/>
    </row>
    <row r="16738" spans="11:11" x14ac:dyDescent="0.2">
      <c r="K16738"/>
    </row>
    <row r="16739" spans="11:11" x14ac:dyDescent="0.2">
      <c r="K16739"/>
    </row>
    <row r="16740" spans="11:11" x14ac:dyDescent="0.2">
      <c r="K16740"/>
    </row>
    <row r="16741" spans="11:11" x14ac:dyDescent="0.2">
      <c r="K16741"/>
    </row>
    <row r="16742" spans="11:11" x14ac:dyDescent="0.2">
      <c r="K16742"/>
    </row>
    <row r="16743" spans="11:11" x14ac:dyDescent="0.2">
      <c r="K16743"/>
    </row>
    <row r="16744" spans="11:11" x14ac:dyDescent="0.2">
      <c r="K16744"/>
    </row>
    <row r="16745" spans="11:11" x14ac:dyDescent="0.2">
      <c r="K16745"/>
    </row>
    <row r="16746" spans="11:11" x14ac:dyDescent="0.2">
      <c r="K16746"/>
    </row>
    <row r="16747" spans="11:11" x14ac:dyDescent="0.2">
      <c r="K16747"/>
    </row>
    <row r="16748" spans="11:11" x14ac:dyDescent="0.2">
      <c r="K16748"/>
    </row>
    <row r="16749" spans="11:11" x14ac:dyDescent="0.2">
      <c r="K16749"/>
    </row>
    <row r="16750" spans="11:11" x14ac:dyDescent="0.2">
      <c r="K16750"/>
    </row>
    <row r="16751" spans="11:11" x14ac:dyDescent="0.2">
      <c r="K16751"/>
    </row>
    <row r="16752" spans="11:11" x14ac:dyDescent="0.2">
      <c r="K16752"/>
    </row>
    <row r="16753" spans="11:11" x14ac:dyDescent="0.2">
      <c r="K16753"/>
    </row>
    <row r="16754" spans="11:11" x14ac:dyDescent="0.2">
      <c r="K16754"/>
    </row>
    <row r="16755" spans="11:11" x14ac:dyDescent="0.2">
      <c r="K16755"/>
    </row>
    <row r="16756" spans="11:11" x14ac:dyDescent="0.2">
      <c r="K16756"/>
    </row>
    <row r="16757" spans="11:11" x14ac:dyDescent="0.2">
      <c r="K16757"/>
    </row>
    <row r="16758" spans="11:11" x14ac:dyDescent="0.2">
      <c r="K16758"/>
    </row>
    <row r="16759" spans="11:11" x14ac:dyDescent="0.2">
      <c r="K16759"/>
    </row>
    <row r="16760" spans="11:11" x14ac:dyDescent="0.2">
      <c r="K16760"/>
    </row>
    <row r="16761" spans="11:11" x14ac:dyDescent="0.2">
      <c r="K16761"/>
    </row>
    <row r="16762" spans="11:11" x14ac:dyDescent="0.2">
      <c r="K16762"/>
    </row>
    <row r="16763" spans="11:11" x14ac:dyDescent="0.2">
      <c r="K16763"/>
    </row>
    <row r="16764" spans="11:11" x14ac:dyDescent="0.2">
      <c r="K16764"/>
    </row>
    <row r="16765" spans="11:11" x14ac:dyDescent="0.2">
      <c r="K16765"/>
    </row>
    <row r="16766" spans="11:11" x14ac:dyDescent="0.2">
      <c r="K16766"/>
    </row>
    <row r="16767" spans="11:11" x14ac:dyDescent="0.2">
      <c r="K16767"/>
    </row>
    <row r="16768" spans="11:11" x14ac:dyDescent="0.2">
      <c r="K16768"/>
    </row>
    <row r="16769" spans="11:11" x14ac:dyDescent="0.2">
      <c r="K16769"/>
    </row>
    <row r="16770" spans="11:11" x14ac:dyDescent="0.2">
      <c r="K16770"/>
    </row>
    <row r="16771" spans="11:11" x14ac:dyDescent="0.2">
      <c r="K16771"/>
    </row>
    <row r="16772" spans="11:11" x14ac:dyDescent="0.2">
      <c r="K16772"/>
    </row>
    <row r="16773" spans="11:11" x14ac:dyDescent="0.2">
      <c r="K16773"/>
    </row>
    <row r="16774" spans="11:11" x14ac:dyDescent="0.2">
      <c r="K16774"/>
    </row>
    <row r="16775" spans="11:11" x14ac:dyDescent="0.2">
      <c r="K16775"/>
    </row>
    <row r="16776" spans="11:11" x14ac:dyDescent="0.2">
      <c r="K16776"/>
    </row>
    <row r="16777" spans="11:11" x14ac:dyDescent="0.2">
      <c r="K16777"/>
    </row>
    <row r="16778" spans="11:11" x14ac:dyDescent="0.2">
      <c r="K16778"/>
    </row>
    <row r="16779" spans="11:11" x14ac:dyDescent="0.2">
      <c r="K16779"/>
    </row>
    <row r="16780" spans="11:11" x14ac:dyDescent="0.2">
      <c r="K16780"/>
    </row>
    <row r="16781" spans="11:11" x14ac:dyDescent="0.2">
      <c r="K16781"/>
    </row>
    <row r="16782" spans="11:11" x14ac:dyDescent="0.2">
      <c r="K16782"/>
    </row>
    <row r="16783" spans="11:11" x14ac:dyDescent="0.2">
      <c r="K16783"/>
    </row>
    <row r="16784" spans="11:11" x14ac:dyDescent="0.2">
      <c r="K16784"/>
    </row>
    <row r="16785" spans="11:11" x14ac:dyDescent="0.2">
      <c r="K16785"/>
    </row>
    <row r="16786" spans="11:11" x14ac:dyDescent="0.2">
      <c r="K16786"/>
    </row>
    <row r="16787" spans="11:11" x14ac:dyDescent="0.2">
      <c r="K16787"/>
    </row>
    <row r="16788" spans="11:11" x14ac:dyDescent="0.2">
      <c r="K16788"/>
    </row>
    <row r="16789" spans="11:11" x14ac:dyDescent="0.2">
      <c r="K16789"/>
    </row>
    <row r="16790" spans="11:11" x14ac:dyDescent="0.2">
      <c r="K16790"/>
    </row>
    <row r="16791" spans="11:11" x14ac:dyDescent="0.2">
      <c r="K16791"/>
    </row>
    <row r="16792" spans="11:11" x14ac:dyDescent="0.2">
      <c r="K16792"/>
    </row>
    <row r="16793" spans="11:11" x14ac:dyDescent="0.2">
      <c r="K16793"/>
    </row>
    <row r="16794" spans="11:11" x14ac:dyDescent="0.2">
      <c r="K16794"/>
    </row>
    <row r="16795" spans="11:11" x14ac:dyDescent="0.2">
      <c r="K16795"/>
    </row>
    <row r="16796" spans="11:11" x14ac:dyDescent="0.2">
      <c r="K16796"/>
    </row>
    <row r="16797" spans="11:11" x14ac:dyDescent="0.2">
      <c r="K16797"/>
    </row>
    <row r="16798" spans="11:11" x14ac:dyDescent="0.2">
      <c r="K16798"/>
    </row>
    <row r="16799" spans="11:11" x14ac:dyDescent="0.2">
      <c r="K16799"/>
    </row>
    <row r="16800" spans="11:11" x14ac:dyDescent="0.2">
      <c r="K16800"/>
    </row>
    <row r="16801" spans="11:11" x14ac:dyDescent="0.2">
      <c r="K16801"/>
    </row>
    <row r="16802" spans="11:11" x14ac:dyDescent="0.2">
      <c r="K16802"/>
    </row>
    <row r="16803" spans="11:11" x14ac:dyDescent="0.2">
      <c r="K16803"/>
    </row>
    <row r="16804" spans="11:11" x14ac:dyDescent="0.2">
      <c r="K16804"/>
    </row>
    <row r="16805" spans="11:11" x14ac:dyDescent="0.2">
      <c r="K16805"/>
    </row>
    <row r="16806" spans="11:11" x14ac:dyDescent="0.2">
      <c r="K16806"/>
    </row>
    <row r="16807" spans="11:11" x14ac:dyDescent="0.2">
      <c r="K16807"/>
    </row>
    <row r="16808" spans="11:11" x14ac:dyDescent="0.2">
      <c r="K16808"/>
    </row>
    <row r="16809" spans="11:11" x14ac:dyDescent="0.2">
      <c r="K16809"/>
    </row>
    <row r="16810" spans="11:11" x14ac:dyDescent="0.2">
      <c r="K16810"/>
    </row>
    <row r="16811" spans="11:11" x14ac:dyDescent="0.2">
      <c r="K16811"/>
    </row>
    <row r="16812" spans="11:11" x14ac:dyDescent="0.2">
      <c r="K16812"/>
    </row>
    <row r="16813" spans="11:11" x14ac:dyDescent="0.2">
      <c r="K16813"/>
    </row>
    <row r="16814" spans="11:11" x14ac:dyDescent="0.2">
      <c r="K16814"/>
    </row>
    <row r="16815" spans="11:11" x14ac:dyDescent="0.2">
      <c r="K16815"/>
    </row>
    <row r="16816" spans="11:11" x14ac:dyDescent="0.2">
      <c r="K16816"/>
    </row>
    <row r="16817" spans="11:11" x14ac:dyDescent="0.2">
      <c r="K16817"/>
    </row>
    <row r="16818" spans="11:11" x14ac:dyDescent="0.2">
      <c r="K16818"/>
    </row>
    <row r="16819" spans="11:11" x14ac:dyDescent="0.2">
      <c r="K16819"/>
    </row>
    <row r="16820" spans="11:11" x14ac:dyDescent="0.2">
      <c r="K16820"/>
    </row>
    <row r="16821" spans="11:11" x14ac:dyDescent="0.2">
      <c r="K16821"/>
    </row>
    <row r="16822" spans="11:11" x14ac:dyDescent="0.2">
      <c r="K16822"/>
    </row>
    <row r="16823" spans="11:11" x14ac:dyDescent="0.2">
      <c r="K16823"/>
    </row>
    <row r="16824" spans="11:11" x14ac:dyDescent="0.2">
      <c r="K16824"/>
    </row>
    <row r="16825" spans="11:11" x14ac:dyDescent="0.2">
      <c r="K16825"/>
    </row>
    <row r="16826" spans="11:11" x14ac:dyDescent="0.2">
      <c r="K16826"/>
    </row>
    <row r="16827" spans="11:11" x14ac:dyDescent="0.2">
      <c r="K16827"/>
    </row>
    <row r="16828" spans="11:11" x14ac:dyDescent="0.2">
      <c r="K16828"/>
    </row>
    <row r="16829" spans="11:11" x14ac:dyDescent="0.2">
      <c r="K16829"/>
    </row>
    <row r="16830" spans="11:11" x14ac:dyDescent="0.2">
      <c r="K16830"/>
    </row>
    <row r="16831" spans="11:11" x14ac:dyDescent="0.2">
      <c r="K16831"/>
    </row>
    <row r="16832" spans="11:11" x14ac:dyDescent="0.2">
      <c r="K16832"/>
    </row>
    <row r="16833" spans="11:11" x14ac:dyDescent="0.2">
      <c r="K16833"/>
    </row>
    <row r="16834" spans="11:11" x14ac:dyDescent="0.2">
      <c r="K16834"/>
    </row>
    <row r="16835" spans="11:11" x14ac:dyDescent="0.2">
      <c r="K16835"/>
    </row>
    <row r="16836" spans="11:11" x14ac:dyDescent="0.2">
      <c r="K16836"/>
    </row>
    <row r="16837" spans="11:11" x14ac:dyDescent="0.2">
      <c r="K16837"/>
    </row>
    <row r="16838" spans="11:11" x14ac:dyDescent="0.2">
      <c r="K16838"/>
    </row>
    <row r="16839" spans="11:11" x14ac:dyDescent="0.2">
      <c r="K16839"/>
    </row>
    <row r="16840" spans="11:11" x14ac:dyDescent="0.2">
      <c r="K16840"/>
    </row>
    <row r="16841" spans="11:11" x14ac:dyDescent="0.2">
      <c r="K16841"/>
    </row>
    <row r="16842" spans="11:11" x14ac:dyDescent="0.2">
      <c r="K16842"/>
    </row>
    <row r="16843" spans="11:11" x14ac:dyDescent="0.2">
      <c r="K16843"/>
    </row>
    <row r="16844" spans="11:11" x14ac:dyDescent="0.2">
      <c r="K16844"/>
    </row>
    <row r="16845" spans="11:11" x14ac:dyDescent="0.2">
      <c r="K16845"/>
    </row>
    <row r="16846" spans="11:11" x14ac:dyDescent="0.2">
      <c r="K16846"/>
    </row>
    <row r="16847" spans="11:11" x14ac:dyDescent="0.2">
      <c r="K16847"/>
    </row>
    <row r="16848" spans="11:11" x14ac:dyDescent="0.2">
      <c r="K16848"/>
    </row>
    <row r="16849" spans="11:11" x14ac:dyDescent="0.2">
      <c r="K16849"/>
    </row>
    <row r="16850" spans="11:11" x14ac:dyDescent="0.2">
      <c r="K16850"/>
    </row>
    <row r="16851" spans="11:11" x14ac:dyDescent="0.2">
      <c r="K16851"/>
    </row>
    <row r="16852" spans="11:11" x14ac:dyDescent="0.2">
      <c r="K16852"/>
    </row>
    <row r="16853" spans="11:11" x14ac:dyDescent="0.2">
      <c r="K16853"/>
    </row>
    <row r="16854" spans="11:11" x14ac:dyDescent="0.2">
      <c r="K16854"/>
    </row>
    <row r="16855" spans="11:11" x14ac:dyDescent="0.2">
      <c r="K16855"/>
    </row>
    <row r="16856" spans="11:11" x14ac:dyDescent="0.2">
      <c r="K16856"/>
    </row>
    <row r="16857" spans="11:11" x14ac:dyDescent="0.2">
      <c r="K16857"/>
    </row>
    <row r="16858" spans="11:11" x14ac:dyDescent="0.2">
      <c r="K16858"/>
    </row>
    <row r="16859" spans="11:11" x14ac:dyDescent="0.2">
      <c r="K16859"/>
    </row>
    <row r="16860" spans="11:11" x14ac:dyDescent="0.2">
      <c r="K16860"/>
    </row>
    <row r="16861" spans="11:11" x14ac:dyDescent="0.2">
      <c r="K16861"/>
    </row>
    <row r="16862" spans="11:11" x14ac:dyDescent="0.2">
      <c r="K16862"/>
    </row>
    <row r="16863" spans="11:11" x14ac:dyDescent="0.2">
      <c r="K16863"/>
    </row>
    <row r="16864" spans="11:11" x14ac:dyDescent="0.2">
      <c r="K16864"/>
    </row>
    <row r="16865" spans="11:11" x14ac:dyDescent="0.2">
      <c r="K16865"/>
    </row>
    <row r="16866" spans="11:11" x14ac:dyDescent="0.2">
      <c r="K16866"/>
    </row>
    <row r="16867" spans="11:11" x14ac:dyDescent="0.2">
      <c r="K16867"/>
    </row>
    <row r="16868" spans="11:11" x14ac:dyDescent="0.2">
      <c r="K16868"/>
    </row>
    <row r="16869" spans="11:11" x14ac:dyDescent="0.2">
      <c r="K16869"/>
    </row>
    <row r="16870" spans="11:11" x14ac:dyDescent="0.2">
      <c r="K16870"/>
    </row>
    <row r="16871" spans="11:11" x14ac:dyDescent="0.2">
      <c r="K16871"/>
    </row>
    <row r="16872" spans="11:11" x14ac:dyDescent="0.2">
      <c r="K16872"/>
    </row>
    <row r="16873" spans="11:11" x14ac:dyDescent="0.2">
      <c r="K16873"/>
    </row>
    <row r="16874" spans="11:11" x14ac:dyDescent="0.2">
      <c r="K16874"/>
    </row>
    <row r="16875" spans="11:11" x14ac:dyDescent="0.2">
      <c r="K16875"/>
    </row>
    <row r="16876" spans="11:11" x14ac:dyDescent="0.2">
      <c r="K16876"/>
    </row>
    <row r="16877" spans="11:11" x14ac:dyDescent="0.2">
      <c r="K16877"/>
    </row>
    <row r="16878" spans="11:11" x14ac:dyDescent="0.2">
      <c r="K16878"/>
    </row>
    <row r="16879" spans="11:11" x14ac:dyDescent="0.2">
      <c r="K16879"/>
    </row>
    <row r="16880" spans="11:11" x14ac:dyDescent="0.2">
      <c r="K16880"/>
    </row>
    <row r="16881" spans="11:11" x14ac:dyDescent="0.2">
      <c r="K16881"/>
    </row>
    <row r="16882" spans="11:11" x14ac:dyDescent="0.2">
      <c r="K16882"/>
    </row>
    <row r="16883" spans="11:11" x14ac:dyDescent="0.2">
      <c r="K16883"/>
    </row>
    <row r="16884" spans="11:11" x14ac:dyDescent="0.2">
      <c r="K16884"/>
    </row>
    <row r="16885" spans="11:11" x14ac:dyDescent="0.2">
      <c r="K16885"/>
    </row>
    <row r="16886" spans="11:11" x14ac:dyDescent="0.2">
      <c r="K16886"/>
    </row>
    <row r="16887" spans="11:11" x14ac:dyDescent="0.2">
      <c r="K16887"/>
    </row>
    <row r="16888" spans="11:11" x14ac:dyDescent="0.2">
      <c r="K16888"/>
    </row>
    <row r="16889" spans="11:11" x14ac:dyDescent="0.2">
      <c r="K16889"/>
    </row>
    <row r="16890" spans="11:11" x14ac:dyDescent="0.2">
      <c r="K16890"/>
    </row>
    <row r="16891" spans="11:11" x14ac:dyDescent="0.2">
      <c r="K16891"/>
    </row>
    <row r="16892" spans="11:11" x14ac:dyDescent="0.2">
      <c r="K16892"/>
    </row>
    <row r="16893" spans="11:11" x14ac:dyDescent="0.2">
      <c r="K16893"/>
    </row>
    <row r="16894" spans="11:11" x14ac:dyDescent="0.2">
      <c r="K16894"/>
    </row>
    <row r="16895" spans="11:11" x14ac:dyDescent="0.2">
      <c r="K16895"/>
    </row>
    <row r="16896" spans="11:11" x14ac:dyDescent="0.2">
      <c r="K16896"/>
    </row>
    <row r="16897" spans="11:11" x14ac:dyDescent="0.2">
      <c r="K16897"/>
    </row>
    <row r="16898" spans="11:11" x14ac:dyDescent="0.2">
      <c r="K16898"/>
    </row>
    <row r="16899" spans="11:11" x14ac:dyDescent="0.2">
      <c r="K16899"/>
    </row>
    <row r="16900" spans="11:11" x14ac:dyDescent="0.2">
      <c r="K16900"/>
    </row>
    <row r="16901" spans="11:11" x14ac:dyDescent="0.2">
      <c r="K16901"/>
    </row>
    <row r="16902" spans="11:11" x14ac:dyDescent="0.2">
      <c r="K16902"/>
    </row>
    <row r="16903" spans="11:11" x14ac:dyDescent="0.2">
      <c r="K16903"/>
    </row>
    <row r="16904" spans="11:11" x14ac:dyDescent="0.2">
      <c r="K16904"/>
    </row>
    <row r="16905" spans="11:11" x14ac:dyDescent="0.2">
      <c r="K16905"/>
    </row>
    <row r="16906" spans="11:11" x14ac:dyDescent="0.2">
      <c r="K16906"/>
    </row>
    <row r="16907" spans="11:11" x14ac:dyDescent="0.2">
      <c r="K16907"/>
    </row>
    <row r="16908" spans="11:11" x14ac:dyDescent="0.2">
      <c r="K16908"/>
    </row>
    <row r="16909" spans="11:11" x14ac:dyDescent="0.2">
      <c r="K16909"/>
    </row>
    <row r="16910" spans="11:11" x14ac:dyDescent="0.2">
      <c r="K16910"/>
    </row>
    <row r="16911" spans="11:11" x14ac:dyDescent="0.2">
      <c r="K16911"/>
    </row>
    <row r="16912" spans="11:11" x14ac:dyDescent="0.2">
      <c r="K16912"/>
    </row>
    <row r="16913" spans="11:11" x14ac:dyDescent="0.2">
      <c r="K16913"/>
    </row>
    <row r="16914" spans="11:11" x14ac:dyDescent="0.2">
      <c r="K16914"/>
    </row>
    <row r="16915" spans="11:11" x14ac:dyDescent="0.2">
      <c r="K16915"/>
    </row>
    <row r="16916" spans="11:11" x14ac:dyDescent="0.2">
      <c r="K16916"/>
    </row>
    <row r="16917" spans="11:11" x14ac:dyDescent="0.2">
      <c r="K16917"/>
    </row>
    <row r="16918" spans="11:11" x14ac:dyDescent="0.2">
      <c r="K16918"/>
    </row>
    <row r="16919" spans="11:11" x14ac:dyDescent="0.2">
      <c r="K16919"/>
    </row>
    <row r="16920" spans="11:11" x14ac:dyDescent="0.2">
      <c r="K16920"/>
    </row>
    <row r="16921" spans="11:11" x14ac:dyDescent="0.2">
      <c r="K16921"/>
    </row>
    <row r="16922" spans="11:11" x14ac:dyDescent="0.2">
      <c r="K16922"/>
    </row>
    <row r="16923" spans="11:11" x14ac:dyDescent="0.2">
      <c r="K16923"/>
    </row>
    <row r="16924" spans="11:11" x14ac:dyDescent="0.2">
      <c r="K16924"/>
    </row>
    <row r="16925" spans="11:11" x14ac:dyDescent="0.2">
      <c r="K16925"/>
    </row>
    <row r="16926" spans="11:11" x14ac:dyDescent="0.2">
      <c r="K16926"/>
    </row>
    <row r="16927" spans="11:11" x14ac:dyDescent="0.2">
      <c r="K16927"/>
    </row>
    <row r="16928" spans="11:11" x14ac:dyDescent="0.2">
      <c r="K16928"/>
    </row>
    <row r="16929" spans="11:11" x14ac:dyDescent="0.2">
      <c r="K16929"/>
    </row>
    <row r="16930" spans="11:11" x14ac:dyDescent="0.2">
      <c r="K16930"/>
    </row>
    <row r="16931" spans="11:11" x14ac:dyDescent="0.2">
      <c r="K16931"/>
    </row>
    <row r="16932" spans="11:11" x14ac:dyDescent="0.2">
      <c r="K16932"/>
    </row>
    <row r="16933" spans="11:11" x14ac:dyDescent="0.2">
      <c r="K16933"/>
    </row>
    <row r="16934" spans="11:11" x14ac:dyDescent="0.2">
      <c r="K16934"/>
    </row>
    <row r="16935" spans="11:11" x14ac:dyDescent="0.2">
      <c r="K16935"/>
    </row>
    <row r="16936" spans="11:11" x14ac:dyDescent="0.2">
      <c r="K16936"/>
    </row>
    <row r="16937" spans="11:11" x14ac:dyDescent="0.2">
      <c r="K16937"/>
    </row>
    <row r="16938" spans="11:11" x14ac:dyDescent="0.2">
      <c r="K16938"/>
    </row>
    <row r="16939" spans="11:11" x14ac:dyDescent="0.2">
      <c r="K16939"/>
    </row>
    <row r="16940" spans="11:11" x14ac:dyDescent="0.2">
      <c r="K16940"/>
    </row>
    <row r="16941" spans="11:11" x14ac:dyDescent="0.2">
      <c r="K16941"/>
    </row>
    <row r="16942" spans="11:11" x14ac:dyDescent="0.2">
      <c r="K16942"/>
    </row>
    <row r="16943" spans="11:11" x14ac:dyDescent="0.2">
      <c r="K16943"/>
    </row>
    <row r="16944" spans="11:11" x14ac:dyDescent="0.2">
      <c r="K16944"/>
    </row>
    <row r="16945" spans="11:11" x14ac:dyDescent="0.2">
      <c r="K16945"/>
    </row>
    <row r="16946" spans="11:11" x14ac:dyDescent="0.2">
      <c r="K16946"/>
    </row>
    <row r="16947" spans="11:11" x14ac:dyDescent="0.2">
      <c r="K16947"/>
    </row>
    <row r="16948" spans="11:11" x14ac:dyDescent="0.2">
      <c r="K16948"/>
    </row>
    <row r="16949" spans="11:11" x14ac:dyDescent="0.2">
      <c r="K16949"/>
    </row>
    <row r="16950" spans="11:11" x14ac:dyDescent="0.2">
      <c r="K16950"/>
    </row>
    <row r="16951" spans="11:11" x14ac:dyDescent="0.2">
      <c r="K16951"/>
    </row>
    <row r="16952" spans="11:11" x14ac:dyDescent="0.2">
      <c r="K16952"/>
    </row>
    <row r="16953" spans="11:11" x14ac:dyDescent="0.2">
      <c r="K16953"/>
    </row>
    <row r="16954" spans="11:11" x14ac:dyDescent="0.2">
      <c r="K16954"/>
    </row>
    <row r="16955" spans="11:11" x14ac:dyDescent="0.2">
      <c r="K16955"/>
    </row>
    <row r="16956" spans="11:11" x14ac:dyDescent="0.2">
      <c r="K16956"/>
    </row>
    <row r="16957" spans="11:11" x14ac:dyDescent="0.2">
      <c r="K16957"/>
    </row>
    <row r="16958" spans="11:11" x14ac:dyDescent="0.2">
      <c r="K16958"/>
    </row>
    <row r="16959" spans="11:11" x14ac:dyDescent="0.2">
      <c r="K16959"/>
    </row>
    <row r="16960" spans="11:11" x14ac:dyDescent="0.2">
      <c r="K16960"/>
    </row>
    <row r="16961" spans="11:11" x14ac:dyDescent="0.2">
      <c r="K16961"/>
    </row>
    <row r="16962" spans="11:11" x14ac:dyDescent="0.2">
      <c r="K16962"/>
    </row>
    <row r="16963" spans="11:11" x14ac:dyDescent="0.2">
      <c r="K16963"/>
    </row>
    <row r="16964" spans="11:11" x14ac:dyDescent="0.2">
      <c r="K16964"/>
    </row>
    <row r="16965" spans="11:11" x14ac:dyDescent="0.2">
      <c r="K16965"/>
    </row>
    <row r="16966" spans="11:11" x14ac:dyDescent="0.2">
      <c r="K16966"/>
    </row>
    <row r="16967" spans="11:11" x14ac:dyDescent="0.2">
      <c r="K16967"/>
    </row>
    <row r="16968" spans="11:11" x14ac:dyDescent="0.2">
      <c r="K16968"/>
    </row>
    <row r="16969" spans="11:11" x14ac:dyDescent="0.2">
      <c r="K16969"/>
    </row>
    <row r="16970" spans="11:11" x14ac:dyDescent="0.2">
      <c r="K16970"/>
    </row>
    <row r="16971" spans="11:11" x14ac:dyDescent="0.2">
      <c r="K16971"/>
    </row>
    <row r="16972" spans="11:11" x14ac:dyDescent="0.2">
      <c r="K16972"/>
    </row>
    <row r="16973" spans="11:11" x14ac:dyDescent="0.2">
      <c r="K16973"/>
    </row>
    <row r="16974" spans="11:11" x14ac:dyDescent="0.2">
      <c r="K16974"/>
    </row>
    <row r="16975" spans="11:11" x14ac:dyDescent="0.2">
      <c r="K16975"/>
    </row>
    <row r="16976" spans="11:11" x14ac:dyDescent="0.2">
      <c r="K16976"/>
    </row>
    <row r="16977" spans="11:11" x14ac:dyDescent="0.2">
      <c r="K16977"/>
    </row>
    <row r="16978" spans="11:11" x14ac:dyDescent="0.2">
      <c r="K16978"/>
    </row>
    <row r="16979" spans="11:11" x14ac:dyDescent="0.2">
      <c r="K16979"/>
    </row>
    <row r="16980" spans="11:11" x14ac:dyDescent="0.2">
      <c r="K16980"/>
    </row>
    <row r="16981" spans="11:11" x14ac:dyDescent="0.2">
      <c r="K16981"/>
    </row>
    <row r="16982" spans="11:11" x14ac:dyDescent="0.2">
      <c r="K16982"/>
    </row>
    <row r="16983" spans="11:11" x14ac:dyDescent="0.2">
      <c r="K16983"/>
    </row>
    <row r="16984" spans="11:11" x14ac:dyDescent="0.2">
      <c r="K16984"/>
    </row>
    <row r="16985" spans="11:11" x14ac:dyDescent="0.2">
      <c r="K16985"/>
    </row>
    <row r="16986" spans="11:11" x14ac:dyDescent="0.2">
      <c r="K16986"/>
    </row>
    <row r="16987" spans="11:11" x14ac:dyDescent="0.2">
      <c r="K16987"/>
    </row>
    <row r="16988" spans="11:11" x14ac:dyDescent="0.2">
      <c r="K16988"/>
    </row>
    <row r="16989" spans="11:11" x14ac:dyDescent="0.2">
      <c r="K16989"/>
    </row>
    <row r="16990" spans="11:11" x14ac:dyDescent="0.2">
      <c r="K16990"/>
    </row>
    <row r="16991" spans="11:11" x14ac:dyDescent="0.2">
      <c r="K16991"/>
    </row>
    <row r="16992" spans="11:11" x14ac:dyDescent="0.2">
      <c r="K16992"/>
    </row>
    <row r="16993" spans="11:11" x14ac:dyDescent="0.2">
      <c r="K16993"/>
    </row>
    <row r="16994" spans="11:11" x14ac:dyDescent="0.2">
      <c r="K16994"/>
    </row>
    <row r="16995" spans="11:11" x14ac:dyDescent="0.2">
      <c r="K16995"/>
    </row>
    <row r="16996" spans="11:11" x14ac:dyDescent="0.2">
      <c r="K16996"/>
    </row>
    <row r="16997" spans="11:11" x14ac:dyDescent="0.2">
      <c r="K16997"/>
    </row>
    <row r="16998" spans="11:11" x14ac:dyDescent="0.2">
      <c r="K16998"/>
    </row>
    <row r="16999" spans="11:11" x14ac:dyDescent="0.2">
      <c r="K16999"/>
    </row>
    <row r="17000" spans="11:11" x14ac:dyDescent="0.2">
      <c r="K17000"/>
    </row>
    <row r="17001" spans="11:11" x14ac:dyDescent="0.2">
      <c r="K17001"/>
    </row>
    <row r="17002" spans="11:11" x14ac:dyDescent="0.2">
      <c r="K17002"/>
    </row>
    <row r="17003" spans="11:11" x14ac:dyDescent="0.2">
      <c r="K17003"/>
    </row>
    <row r="17004" spans="11:11" x14ac:dyDescent="0.2">
      <c r="K17004"/>
    </row>
    <row r="17005" spans="11:11" x14ac:dyDescent="0.2">
      <c r="K17005"/>
    </row>
    <row r="17006" spans="11:11" x14ac:dyDescent="0.2">
      <c r="K17006"/>
    </row>
    <row r="17007" spans="11:11" x14ac:dyDescent="0.2">
      <c r="K17007"/>
    </row>
    <row r="17008" spans="11:11" x14ac:dyDescent="0.2">
      <c r="K17008"/>
    </row>
    <row r="17009" spans="11:11" x14ac:dyDescent="0.2">
      <c r="K17009"/>
    </row>
    <row r="17010" spans="11:11" x14ac:dyDescent="0.2">
      <c r="K17010"/>
    </row>
    <row r="17011" spans="11:11" x14ac:dyDescent="0.2">
      <c r="K17011"/>
    </row>
    <row r="17012" spans="11:11" x14ac:dyDescent="0.2">
      <c r="K17012"/>
    </row>
    <row r="17013" spans="11:11" x14ac:dyDescent="0.2">
      <c r="K17013"/>
    </row>
    <row r="17014" spans="11:11" x14ac:dyDescent="0.2">
      <c r="K17014"/>
    </row>
    <row r="17015" spans="11:11" x14ac:dyDescent="0.2">
      <c r="K17015"/>
    </row>
    <row r="17016" spans="11:11" x14ac:dyDescent="0.2">
      <c r="K17016"/>
    </row>
    <row r="17017" spans="11:11" x14ac:dyDescent="0.2">
      <c r="K17017"/>
    </row>
    <row r="17018" spans="11:11" x14ac:dyDescent="0.2">
      <c r="K17018"/>
    </row>
    <row r="17019" spans="11:11" x14ac:dyDescent="0.2">
      <c r="K17019"/>
    </row>
    <row r="17020" spans="11:11" x14ac:dyDescent="0.2">
      <c r="K17020"/>
    </row>
    <row r="17021" spans="11:11" x14ac:dyDescent="0.2">
      <c r="K17021"/>
    </row>
    <row r="17022" spans="11:11" x14ac:dyDescent="0.2">
      <c r="K17022"/>
    </row>
    <row r="17023" spans="11:11" x14ac:dyDescent="0.2">
      <c r="K17023"/>
    </row>
    <row r="17024" spans="11:11" x14ac:dyDescent="0.2">
      <c r="K17024"/>
    </row>
    <row r="17025" spans="11:11" x14ac:dyDescent="0.2">
      <c r="K17025"/>
    </row>
    <row r="17026" spans="11:11" x14ac:dyDescent="0.2">
      <c r="K17026"/>
    </row>
    <row r="17027" spans="11:11" x14ac:dyDescent="0.2">
      <c r="K17027"/>
    </row>
    <row r="17028" spans="11:11" x14ac:dyDescent="0.2">
      <c r="K17028"/>
    </row>
    <row r="17029" spans="11:11" x14ac:dyDescent="0.2">
      <c r="K17029"/>
    </row>
    <row r="17030" spans="11:11" x14ac:dyDescent="0.2">
      <c r="K17030"/>
    </row>
    <row r="17031" spans="11:11" x14ac:dyDescent="0.2">
      <c r="K17031"/>
    </row>
    <row r="17032" spans="11:11" x14ac:dyDescent="0.2">
      <c r="K17032"/>
    </row>
    <row r="17033" spans="11:11" x14ac:dyDescent="0.2">
      <c r="K17033"/>
    </row>
    <row r="17034" spans="11:11" x14ac:dyDescent="0.2">
      <c r="K17034"/>
    </row>
    <row r="17035" spans="11:11" x14ac:dyDescent="0.2">
      <c r="K17035"/>
    </row>
    <row r="17036" spans="11:11" x14ac:dyDescent="0.2">
      <c r="K17036"/>
    </row>
    <row r="17037" spans="11:11" x14ac:dyDescent="0.2">
      <c r="K17037"/>
    </row>
    <row r="17038" spans="11:11" x14ac:dyDescent="0.2">
      <c r="K17038"/>
    </row>
    <row r="17039" spans="11:11" x14ac:dyDescent="0.2">
      <c r="K17039"/>
    </row>
    <row r="17040" spans="11:11" x14ac:dyDescent="0.2">
      <c r="K17040"/>
    </row>
    <row r="17041" spans="11:11" x14ac:dyDescent="0.2">
      <c r="K17041"/>
    </row>
    <row r="17042" spans="11:11" x14ac:dyDescent="0.2">
      <c r="K17042"/>
    </row>
    <row r="17043" spans="11:11" x14ac:dyDescent="0.2">
      <c r="K17043"/>
    </row>
    <row r="17044" spans="11:11" x14ac:dyDescent="0.2">
      <c r="K17044"/>
    </row>
    <row r="17045" spans="11:11" x14ac:dyDescent="0.2">
      <c r="K17045"/>
    </row>
    <row r="17046" spans="11:11" x14ac:dyDescent="0.2">
      <c r="K17046"/>
    </row>
    <row r="17047" spans="11:11" x14ac:dyDescent="0.2">
      <c r="K17047"/>
    </row>
    <row r="17048" spans="11:11" x14ac:dyDescent="0.2">
      <c r="K17048"/>
    </row>
    <row r="17049" spans="11:11" x14ac:dyDescent="0.2">
      <c r="K17049"/>
    </row>
    <row r="17050" spans="11:11" x14ac:dyDescent="0.2">
      <c r="K17050"/>
    </row>
    <row r="17051" spans="11:11" x14ac:dyDescent="0.2">
      <c r="K17051"/>
    </row>
    <row r="17052" spans="11:11" x14ac:dyDescent="0.2">
      <c r="K17052"/>
    </row>
    <row r="17053" spans="11:11" x14ac:dyDescent="0.2">
      <c r="K17053"/>
    </row>
    <row r="17054" spans="11:11" x14ac:dyDescent="0.2">
      <c r="K17054"/>
    </row>
    <row r="17055" spans="11:11" x14ac:dyDescent="0.2">
      <c r="K17055"/>
    </row>
    <row r="17056" spans="11:11" x14ac:dyDescent="0.2">
      <c r="K17056"/>
    </row>
    <row r="17057" spans="11:11" x14ac:dyDescent="0.2">
      <c r="K17057"/>
    </row>
    <row r="17058" spans="11:11" x14ac:dyDescent="0.2">
      <c r="K17058"/>
    </row>
    <row r="17059" spans="11:11" x14ac:dyDescent="0.2">
      <c r="K17059"/>
    </row>
    <row r="17060" spans="11:11" x14ac:dyDescent="0.2">
      <c r="K17060"/>
    </row>
    <row r="17061" spans="11:11" x14ac:dyDescent="0.2">
      <c r="K17061"/>
    </row>
    <row r="17062" spans="11:11" x14ac:dyDescent="0.2">
      <c r="K17062"/>
    </row>
    <row r="17063" spans="11:11" x14ac:dyDescent="0.2">
      <c r="K17063"/>
    </row>
    <row r="17064" spans="11:11" x14ac:dyDescent="0.2">
      <c r="K17064"/>
    </row>
    <row r="17065" spans="11:11" x14ac:dyDescent="0.2">
      <c r="K17065"/>
    </row>
    <row r="17066" spans="11:11" x14ac:dyDescent="0.2">
      <c r="K17066"/>
    </row>
    <row r="17067" spans="11:11" x14ac:dyDescent="0.2">
      <c r="K17067"/>
    </row>
    <row r="17068" spans="11:11" x14ac:dyDescent="0.2">
      <c r="K17068"/>
    </row>
    <row r="17069" spans="11:11" x14ac:dyDescent="0.2">
      <c r="K17069"/>
    </row>
    <row r="17070" spans="11:11" x14ac:dyDescent="0.2">
      <c r="K17070"/>
    </row>
    <row r="17071" spans="11:11" x14ac:dyDescent="0.2">
      <c r="K17071"/>
    </row>
    <row r="17072" spans="11:11" x14ac:dyDescent="0.2">
      <c r="K17072"/>
    </row>
    <row r="17073" spans="11:11" x14ac:dyDescent="0.2">
      <c r="K17073"/>
    </row>
    <row r="17074" spans="11:11" x14ac:dyDescent="0.2">
      <c r="K17074"/>
    </row>
    <row r="17075" spans="11:11" x14ac:dyDescent="0.2">
      <c r="K17075"/>
    </row>
    <row r="17076" spans="11:11" x14ac:dyDescent="0.2">
      <c r="K17076"/>
    </row>
    <row r="17077" spans="11:11" x14ac:dyDescent="0.2">
      <c r="K17077"/>
    </row>
    <row r="17078" spans="11:11" x14ac:dyDescent="0.2">
      <c r="K17078"/>
    </row>
    <row r="17079" spans="11:11" x14ac:dyDescent="0.2">
      <c r="K17079"/>
    </row>
    <row r="17080" spans="11:11" x14ac:dyDescent="0.2">
      <c r="K17080"/>
    </row>
    <row r="17081" spans="11:11" x14ac:dyDescent="0.2">
      <c r="K17081"/>
    </row>
    <row r="17082" spans="11:11" x14ac:dyDescent="0.2">
      <c r="K17082"/>
    </row>
    <row r="17083" spans="11:11" x14ac:dyDescent="0.2">
      <c r="K17083"/>
    </row>
    <row r="17084" spans="11:11" x14ac:dyDescent="0.2">
      <c r="K17084"/>
    </row>
    <row r="17085" spans="11:11" x14ac:dyDescent="0.2">
      <c r="K17085"/>
    </row>
    <row r="17086" spans="11:11" x14ac:dyDescent="0.2">
      <c r="K17086"/>
    </row>
    <row r="17087" spans="11:11" x14ac:dyDescent="0.2">
      <c r="K17087"/>
    </row>
    <row r="17088" spans="11:11" x14ac:dyDescent="0.2">
      <c r="K17088"/>
    </row>
    <row r="17089" spans="11:11" x14ac:dyDescent="0.2">
      <c r="K17089"/>
    </row>
    <row r="17090" spans="11:11" x14ac:dyDescent="0.2">
      <c r="K17090"/>
    </row>
    <row r="17091" spans="11:11" x14ac:dyDescent="0.2">
      <c r="K17091"/>
    </row>
    <row r="17092" spans="11:11" x14ac:dyDescent="0.2">
      <c r="K17092"/>
    </row>
    <row r="17093" spans="11:11" x14ac:dyDescent="0.2">
      <c r="K17093"/>
    </row>
    <row r="17094" spans="11:11" x14ac:dyDescent="0.2">
      <c r="K17094"/>
    </row>
    <row r="17095" spans="11:11" x14ac:dyDescent="0.2">
      <c r="K17095"/>
    </row>
    <row r="17096" spans="11:11" x14ac:dyDescent="0.2">
      <c r="K17096"/>
    </row>
    <row r="17097" spans="11:11" x14ac:dyDescent="0.2">
      <c r="K17097"/>
    </row>
    <row r="17098" spans="11:11" x14ac:dyDescent="0.2">
      <c r="K17098"/>
    </row>
    <row r="17099" spans="11:11" x14ac:dyDescent="0.2">
      <c r="K17099"/>
    </row>
    <row r="17100" spans="11:11" x14ac:dyDescent="0.2">
      <c r="K17100"/>
    </row>
    <row r="17101" spans="11:11" x14ac:dyDescent="0.2">
      <c r="K17101"/>
    </row>
    <row r="17102" spans="11:11" x14ac:dyDescent="0.2">
      <c r="K17102"/>
    </row>
    <row r="17103" spans="11:11" x14ac:dyDescent="0.2">
      <c r="K17103"/>
    </row>
    <row r="17104" spans="11:11" x14ac:dyDescent="0.2">
      <c r="K17104"/>
    </row>
    <row r="17105" spans="11:11" x14ac:dyDescent="0.2">
      <c r="K17105"/>
    </row>
    <row r="17106" spans="11:11" x14ac:dyDescent="0.2">
      <c r="K17106"/>
    </row>
    <row r="17107" spans="11:11" x14ac:dyDescent="0.2">
      <c r="K17107"/>
    </row>
    <row r="17108" spans="11:11" x14ac:dyDescent="0.2">
      <c r="K17108"/>
    </row>
    <row r="17109" spans="11:11" x14ac:dyDescent="0.2">
      <c r="K17109"/>
    </row>
    <row r="17110" spans="11:11" x14ac:dyDescent="0.2">
      <c r="K17110"/>
    </row>
    <row r="17111" spans="11:11" x14ac:dyDescent="0.2">
      <c r="K17111"/>
    </row>
    <row r="17112" spans="11:11" x14ac:dyDescent="0.2">
      <c r="K17112"/>
    </row>
    <row r="17113" spans="11:11" x14ac:dyDescent="0.2">
      <c r="K17113"/>
    </row>
    <row r="17114" spans="11:11" x14ac:dyDescent="0.2">
      <c r="K17114"/>
    </row>
    <row r="17115" spans="11:11" x14ac:dyDescent="0.2">
      <c r="K17115"/>
    </row>
    <row r="17116" spans="11:11" x14ac:dyDescent="0.2">
      <c r="K17116"/>
    </row>
    <row r="17117" spans="11:11" x14ac:dyDescent="0.2">
      <c r="K17117"/>
    </row>
    <row r="17118" spans="11:11" x14ac:dyDescent="0.2">
      <c r="K17118"/>
    </row>
    <row r="17119" spans="11:11" x14ac:dyDescent="0.2">
      <c r="K17119"/>
    </row>
    <row r="17120" spans="11:11" x14ac:dyDescent="0.2">
      <c r="K17120"/>
    </row>
    <row r="17121" spans="11:11" x14ac:dyDescent="0.2">
      <c r="K17121"/>
    </row>
    <row r="17122" spans="11:11" x14ac:dyDescent="0.2">
      <c r="K17122"/>
    </row>
    <row r="17123" spans="11:11" x14ac:dyDescent="0.2">
      <c r="K17123"/>
    </row>
    <row r="17124" spans="11:11" x14ac:dyDescent="0.2">
      <c r="K17124"/>
    </row>
    <row r="17125" spans="11:11" x14ac:dyDescent="0.2">
      <c r="K17125"/>
    </row>
    <row r="17126" spans="11:11" x14ac:dyDescent="0.2">
      <c r="K17126"/>
    </row>
    <row r="17127" spans="11:11" x14ac:dyDescent="0.2">
      <c r="K17127"/>
    </row>
    <row r="17128" spans="11:11" x14ac:dyDescent="0.2">
      <c r="K17128"/>
    </row>
    <row r="17129" spans="11:11" x14ac:dyDescent="0.2">
      <c r="K17129"/>
    </row>
    <row r="17130" spans="11:11" x14ac:dyDescent="0.2">
      <c r="K17130"/>
    </row>
    <row r="17131" spans="11:11" x14ac:dyDescent="0.2">
      <c r="K17131"/>
    </row>
    <row r="17132" spans="11:11" x14ac:dyDescent="0.2">
      <c r="K17132"/>
    </row>
    <row r="17133" spans="11:11" x14ac:dyDescent="0.2">
      <c r="K17133"/>
    </row>
    <row r="17134" spans="11:11" x14ac:dyDescent="0.2">
      <c r="K17134"/>
    </row>
    <row r="17135" spans="11:11" x14ac:dyDescent="0.2">
      <c r="K17135"/>
    </row>
    <row r="17136" spans="11:11" x14ac:dyDescent="0.2">
      <c r="K17136"/>
    </row>
    <row r="17137" spans="11:11" x14ac:dyDescent="0.2">
      <c r="K17137"/>
    </row>
    <row r="17138" spans="11:11" x14ac:dyDescent="0.2">
      <c r="K17138"/>
    </row>
    <row r="17139" spans="11:11" x14ac:dyDescent="0.2">
      <c r="K17139"/>
    </row>
    <row r="17140" spans="11:11" x14ac:dyDescent="0.2">
      <c r="K17140"/>
    </row>
    <row r="17141" spans="11:11" x14ac:dyDescent="0.2">
      <c r="K17141"/>
    </row>
    <row r="17142" spans="11:11" x14ac:dyDescent="0.2">
      <c r="K17142"/>
    </row>
    <row r="17143" spans="11:11" x14ac:dyDescent="0.2">
      <c r="K17143"/>
    </row>
    <row r="17144" spans="11:11" x14ac:dyDescent="0.2">
      <c r="K17144"/>
    </row>
    <row r="17145" spans="11:11" x14ac:dyDescent="0.2">
      <c r="K17145"/>
    </row>
    <row r="17146" spans="11:11" x14ac:dyDescent="0.2">
      <c r="K17146"/>
    </row>
    <row r="17147" spans="11:11" x14ac:dyDescent="0.2">
      <c r="K17147"/>
    </row>
    <row r="17148" spans="11:11" x14ac:dyDescent="0.2">
      <c r="K17148"/>
    </row>
    <row r="17149" spans="11:11" x14ac:dyDescent="0.2">
      <c r="K17149"/>
    </row>
    <row r="17150" spans="11:11" x14ac:dyDescent="0.2">
      <c r="K17150"/>
    </row>
    <row r="17151" spans="11:11" x14ac:dyDescent="0.2">
      <c r="K17151"/>
    </row>
    <row r="17152" spans="11:11" x14ac:dyDescent="0.2">
      <c r="K17152"/>
    </row>
    <row r="17153" spans="11:11" x14ac:dyDescent="0.2">
      <c r="K17153"/>
    </row>
    <row r="17154" spans="11:11" x14ac:dyDescent="0.2">
      <c r="K17154"/>
    </row>
    <row r="17155" spans="11:11" x14ac:dyDescent="0.2">
      <c r="K17155"/>
    </row>
    <row r="17156" spans="11:11" x14ac:dyDescent="0.2">
      <c r="K17156"/>
    </row>
    <row r="17157" spans="11:11" x14ac:dyDescent="0.2">
      <c r="K17157"/>
    </row>
    <row r="17158" spans="11:11" x14ac:dyDescent="0.2">
      <c r="K17158"/>
    </row>
    <row r="17159" spans="11:11" x14ac:dyDescent="0.2">
      <c r="K17159"/>
    </row>
    <row r="17160" spans="11:11" x14ac:dyDescent="0.2">
      <c r="K17160"/>
    </row>
    <row r="17161" spans="11:11" x14ac:dyDescent="0.2">
      <c r="K17161"/>
    </row>
    <row r="17162" spans="11:11" x14ac:dyDescent="0.2">
      <c r="K17162"/>
    </row>
    <row r="17163" spans="11:11" x14ac:dyDescent="0.2">
      <c r="K17163"/>
    </row>
    <row r="17164" spans="11:11" x14ac:dyDescent="0.2">
      <c r="K17164"/>
    </row>
    <row r="17165" spans="11:11" x14ac:dyDescent="0.2">
      <c r="K17165"/>
    </row>
    <row r="17166" spans="11:11" x14ac:dyDescent="0.2">
      <c r="K17166"/>
    </row>
    <row r="17167" spans="11:11" x14ac:dyDescent="0.2">
      <c r="K17167"/>
    </row>
    <row r="17168" spans="11:11" x14ac:dyDescent="0.2">
      <c r="K17168"/>
    </row>
    <row r="17169" spans="11:11" x14ac:dyDescent="0.2">
      <c r="K17169"/>
    </row>
    <row r="17170" spans="11:11" x14ac:dyDescent="0.2">
      <c r="K17170"/>
    </row>
    <row r="17171" spans="11:11" x14ac:dyDescent="0.2">
      <c r="K17171"/>
    </row>
    <row r="17172" spans="11:11" x14ac:dyDescent="0.2">
      <c r="K17172"/>
    </row>
    <row r="17173" spans="11:11" x14ac:dyDescent="0.2">
      <c r="K17173"/>
    </row>
    <row r="17174" spans="11:11" x14ac:dyDescent="0.2">
      <c r="K17174"/>
    </row>
    <row r="17175" spans="11:11" x14ac:dyDescent="0.2">
      <c r="K17175"/>
    </row>
    <row r="17176" spans="11:11" x14ac:dyDescent="0.2">
      <c r="K17176"/>
    </row>
    <row r="17177" spans="11:11" x14ac:dyDescent="0.2">
      <c r="K17177"/>
    </row>
    <row r="17178" spans="11:11" x14ac:dyDescent="0.2">
      <c r="K17178"/>
    </row>
    <row r="17179" spans="11:11" x14ac:dyDescent="0.2">
      <c r="K17179"/>
    </row>
    <row r="17180" spans="11:11" x14ac:dyDescent="0.2">
      <c r="K17180"/>
    </row>
    <row r="17181" spans="11:11" x14ac:dyDescent="0.2">
      <c r="K17181"/>
    </row>
    <row r="17182" spans="11:11" x14ac:dyDescent="0.2">
      <c r="K17182"/>
    </row>
    <row r="17183" spans="11:11" x14ac:dyDescent="0.2">
      <c r="K17183"/>
    </row>
    <row r="17184" spans="11:11" x14ac:dyDescent="0.2">
      <c r="K17184"/>
    </row>
    <row r="17185" spans="11:11" x14ac:dyDescent="0.2">
      <c r="K17185"/>
    </row>
    <row r="17186" spans="11:11" x14ac:dyDescent="0.2">
      <c r="K17186"/>
    </row>
    <row r="17187" spans="11:11" x14ac:dyDescent="0.2">
      <c r="K17187"/>
    </row>
    <row r="17188" spans="11:11" x14ac:dyDescent="0.2">
      <c r="K17188"/>
    </row>
    <row r="17189" spans="11:11" x14ac:dyDescent="0.2">
      <c r="K17189"/>
    </row>
    <row r="17190" spans="11:11" x14ac:dyDescent="0.2">
      <c r="K17190"/>
    </row>
    <row r="17191" spans="11:11" x14ac:dyDescent="0.2">
      <c r="K17191"/>
    </row>
    <row r="17192" spans="11:11" x14ac:dyDescent="0.2">
      <c r="K17192"/>
    </row>
    <row r="17193" spans="11:11" x14ac:dyDescent="0.2">
      <c r="K17193"/>
    </row>
    <row r="17194" spans="11:11" x14ac:dyDescent="0.2">
      <c r="K17194"/>
    </row>
    <row r="17195" spans="11:11" x14ac:dyDescent="0.2">
      <c r="K17195"/>
    </row>
    <row r="17196" spans="11:11" x14ac:dyDescent="0.2">
      <c r="K17196"/>
    </row>
    <row r="17197" spans="11:11" x14ac:dyDescent="0.2">
      <c r="K17197"/>
    </row>
    <row r="17198" spans="11:11" x14ac:dyDescent="0.2">
      <c r="K17198"/>
    </row>
    <row r="17199" spans="11:11" x14ac:dyDescent="0.2">
      <c r="K17199"/>
    </row>
    <row r="17200" spans="11:11" x14ac:dyDescent="0.2">
      <c r="K17200"/>
    </row>
    <row r="17201" spans="11:11" x14ac:dyDescent="0.2">
      <c r="K17201"/>
    </row>
    <row r="17202" spans="11:11" x14ac:dyDescent="0.2">
      <c r="K17202"/>
    </row>
    <row r="17203" spans="11:11" x14ac:dyDescent="0.2">
      <c r="K17203"/>
    </row>
    <row r="17204" spans="11:11" x14ac:dyDescent="0.2">
      <c r="K17204"/>
    </row>
    <row r="17205" spans="11:11" x14ac:dyDescent="0.2">
      <c r="K17205"/>
    </row>
    <row r="17206" spans="11:11" x14ac:dyDescent="0.2">
      <c r="K17206"/>
    </row>
    <row r="17207" spans="11:11" x14ac:dyDescent="0.2">
      <c r="K17207"/>
    </row>
    <row r="17208" spans="11:11" x14ac:dyDescent="0.2">
      <c r="K17208"/>
    </row>
    <row r="17209" spans="11:11" x14ac:dyDescent="0.2">
      <c r="K17209"/>
    </row>
    <row r="17210" spans="11:11" x14ac:dyDescent="0.2">
      <c r="K17210"/>
    </row>
    <row r="17211" spans="11:11" x14ac:dyDescent="0.2">
      <c r="K17211"/>
    </row>
    <row r="17212" spans="11:11" x14ac:dyDescent="0.2">
      <c r="K17212"/>
    </row>
    <row r="17213" spans="11:11" x14ac:dyDescent="0.2">
      <c r="K17213"/>
    </row>
    <row r="17214" spans="11:11" x14ac:dyDescent="0.2">
      <c r="K17214"/>
    </row>
    <row r="17215" spans="11:11" x14ac:dyDescent="0.2">
      <c r="K17215"/>
    </row>
    <row r="17216" spans="11:11" x14ac:dyDescent="0.2">
      <c r="K17216"/>
    </row>
    <row r="17217" spans="11:11" x14ac:dyDescent="0.2">
      <c r="K17217"/>
    </row>
    <row r="17218" spans="11:11" x14ac:dyDescent="0.2">
      <c r="K17218"/>
    </row>
    <row r="17219" spans="11:11" x14ac:dyDescent="0.2">
      <c r="K17219"/>
    </row>
    <row r="17220" spans="11:11" x14ac:dyDescent="0.2">
      <c r="K17220"/>
    </row>
    <row r="17221" spans="11:11" x14ac:dyDescent="0.2">
      <c r="K17221"/>
    </row>
    <row r="17222" spans="11:11" x14ac:dyDescent="0.2">
      <c r="K17222"/>
    </row>
    <row r="17223" spans="11:11" x14ac:dyDescent="0.2">
      <c r="K17223"/>
    </row>
    <row r="17224" spans="11:11" x14ac:dyDescent="0.2">
      <c r="K17224"/>
    </row>
    <row r="17225" spans="11:11" x14ac:dyDescent="0.2">
      <c r="K17225"/>
    </row>
    <row r="17226" spans="11:11" x14ac:dyDescent="0.2">
      <c r="K17226"/>
    </row>
    <row r="17227" spans="11:11" x14ac:dyDescent="0.2">
      <c r="K17227"/>
    </row>
    <row r="17228" spans="11:11" x14ac:dyDescent="0.2">
      <c r="K17228"/>
    </row>
    <row r="17229" spans="11:11" x14ac:dyDescent="0.2">
      <c r="K17229"/>
    </row>
    <row r="17230" spans="11:11" x14ac:dyDescent="0.2">
      <c r="K17230"/>
    </row>
    <row r="17231" spans="11:11" x14ac:dyDescent="0.2">
      <c r="K17231"/>
    </row>
    <row r="17232" spans="11:11" x14ac:dyDescent="0.2">
      <c r="K17232"/>
    </row>
    <row r="17233" spans="11:11" x14ac:dyDescent="0.2">
      <c r="K17233"/>
    </row>
    <row r="17234" spans="11:11" x14ac:dyDescent="0.2">
      <c r="K17234"/>
    </row>
    <row r="17235" spans="11:11" x14ac:dyDescent="0.2">
      <c r="K17235"/>
    </row>
    <row r="17236" spans="11:11" x14ac:dyDescent="0.2">
      <c r="K17236"/>
    </row>
    <row r="17237" spans="11:11" x14ac:dyDescent="0.2">
      <c r="K17237"/>
    </row>
    <row r="17238" spans="11:11" x14ac:dyDescent="0.2">
      <c r="K17238"/>
    </row>
    <row r="17239" spans="11:11" x14ac:dyDescent="0.2">
      <c r="K17239"/>
    </row>
    <row r="17240" spans="11:11" x14ac:dyDescent="0.2">
      <c r="K17240"/>
    </row>
    <row r="17241" spans="11:11" x14ac:dyDescent="0.2">
      <c r="K17241"/>
    </row>
    <row r="17242" spans="11:11" x14ac:dyDescent="0.2">
      <c r="K17242"/>
    </row>
    <row r="17243" spans="11:11" x14ac:dyDescent="0.2">
      <c r="K17243"/>
    </row>
    <row r="17244" spans="11:11" x14ac:dyDescent="0.2">
      <c r="K17244"/>
    </row>
    <row r="17245" spans="11:11" x14ac:dyDescent="0.2">
      <c r="K17245"/>
    </row>
    <row r="17246" spans="11:11" x14ac:dyDescent="0.2">
      <c r="K17246"/>
    </row>
    <row r="17247" spans="11:11" x14ac:dyDescent="0.2">
      <c r="K17247"/>
    </row>
    <row r="17248" spans="11:11" x14ac:dyDescent="0.2">
      <c r="K17248"/>
    </row>
    <row r="17249" spans="11:11" x14ac:dyDescent="0.2">
      <c r="K17249"/>
    </row>
    <row r="17250" spans="11:11" x14ac:dyDescent="0.2">
      <c r="K17250"/>
    </row>
    <row r="17251" spans="11:11" x14ac:dyDescent="0.2">
      <c r="K17251"/>
    </row>
    <row r="17252" spans="11:11" x14ac:dyDescent="0.2">
      <c r="K17252"/>
    </row>
    <row r="17253" spans="11:11" x14ac:dyDescent="0.2">
      <c r="K17253"/>
    </row>
    <row r="17254" spans="11:11" x14ac:dyDescent="0.2">
      <c r="K17254"/>
    </row>
    <row r="17255" spans="11:11" x14ac:dyDescent="0.2">
      <c r="K17255"/>
    </row>
    <row r="17256" spans="11:11" x14ac:dyDescent="0.2">
      <c r="K17256"/>
    </row>
    <row r="17257" spans="11:11" x14ac:dyDescent="0.2">
      <c r="K17257"/>
    </row>
    <row r="17258" spans="11:11" x14ac:dyDescent="0.2">
      <c r="K17258"/>
    </row>
    <row r="17259" spans="11:11" x14ac:dyDescent="0.2">
      <c r="K17259"/>
    </row>
    <row r="17260" spans="11:11" x14ac:dyDescent="0.2">
      <c r="K17260"/>
    </row>
    <row r="17261" spans="11:11" x14ac:dyDescent="0.2">
      <c r="K17261"/>
    </row>
    <row r="17262" spans="11:11" x14ac:dyDescent="0.2">
      <c r="K17262"/>
    </row>
    <row r="17263" spans="11:11" x14ac:dyDescent="0.2">
      <c r="K17263"/>
    </row>
    <row r="17264" spans="11:11" x14ac:dyDescent="0.2">
      <c r="K17264"/>
    </row>
    <row r="17265" spans="11:11" x14ac:dyDescent="0.2">
      <c r="K17265"/>
    </row>
    <row r="17266" spans="11:11" x14ac:dyDescent="0.2">
      <c r="K17266"/>
    </row>
    <row r="17267" spans="11:11" x14ac:dyDescent="0.2">
      <c r="K17267"/>
    </row>
    <row r="17268" spans="11:11" x14ac:dyDescent="0.2">
      <c r="K17268"/>
    </row>
    <row r="17269" spans="11:11" x14ac:dyDescent="0.2">
      <c r="K17269"/>
    </row>
    <row r="17270" spans="11:11" x14ac:dyDescent="0.2">
      <c r="K17270"/>
    </row>
    <row r="17271" spans="11:11" x14ac:dyDescent="0.2">
      <c r="K17271"/>
    </row>
    <row r="17272" spans="11:11" x14ac:dyDescent="0.2">
      <c r="K17272"/>
    </row>
    <row r="17273" spans="11:11" x14ac:dyDescent="0.2">
      <c r="K17273"/>
    </row>
    <row r="17274" spans="11:11" x14ac:dyDescent="0.2">
      <c r="K17274"/>
    </row>
    <row r="17275" spans="11:11" x14ac:dyDescent="0.2">
      <c r="K17275"/>
    </row>
    <row r="17276" spans="11:11" x14ac:dyDescent="0.2">
      <c r="K17276"/>
    </row>
    <row r="17277" spans="11:11" x14ac:dyDescent="0.2">
      <c r="K17277"/>
    </row>
    <row r="17278" spans="11:11" x14ac:dyDescent="0.2">
      <c r="K17278"/>
    </row>
    <row r="17279" spans="11:11" x14ac:dyDescent="0.2">
      <c r="K17279"/>
    </row>
    <row r="17280" spans="11:11" x14ac:dyDescent="0.2">
      <c r="K17280"/>
    </row>
    <row r="17281" spans="11:11" x14ac:dyDescent="0.2">
      <c r="K17281"/>
    </row>
    <row r="17282" spans="11:11" x14ac:dyDescent="0.2">
      <c r="K17282"/>
    </row>
    <row r="17283" spans="11:11" x14ac:dyDescent="0.2">
      <c r="K17283"/>
    </row>
    <row r="17284" spans="11:11" x14ac:dyDescent="0.2">
      <c r="K17284"/>
    </row>
    <row r="17285" spans="11:11" x14ac:dyDescent="0.2">
      <c r="K17285"/>
    </row>
    <row r="17286" spans="11:11" x14ac:dyDescent="0.2">
      <c r="K17286"/>
    </row>
    <row r="17287" spans="11:11" x14ac:dyDescent="0.2">
      <c r="K17287"/>
    </row>
    <row r="17288" spans="11:11" x14ac:dyDescent="0.2">
      <c r="K17288"/>
    </row>
    <row r="17289" spans="11:11" x14ac:dyDescent="0.2">
      <c r="K17289"/>
    </row>
    <row r="17290" spans="11:11" x14ac:dyDescent="0.2">
      <c r="K17290"/>
    </row>
    <row r="17291" spans="11:11" x14ac:dyDescent="0.2">
      <c r="K17291"/>
    </row>
    <row r="17292" spans="11:11" x14ac:dyDescent="0.2">
      <c r="K17292"/>
    </row>
    <row r="17293" spans="11:11" x14ac:dyDescent="0.2">
      <c r="K17293"/>
    </row>
    <row r="17294" spans="11:11" x14ac:dyDescent="0.2">
      <c r="K17294"/>
    </row>
    <row r="17295" spans="11:11" x14ac:dyDescent="0.2">
      <c r="K17295"/>
    </row>
    <row r="17296" spans="11:11" x14ac:dyDescent="0.2">
      <c r="K17296"/>
    </row>
    <row r="17297" spans="11:11" x14ac:dyDescent="0.2">
      <c r="K17297"/>
    </row>
    <row r="17298" spans="11:11" x14ac:dyDescent="0.2">
      <c r="K17298"/>
    </row>
    <row r="17299" spans="11:11" x14ac:dyDescent="0.2">
      <c r="K17299"/>
    </row>
    <row r="17300" spans="11:11" x14ac:dyDescent="0.2">
      <c r="K17300"/>
    </row>
    <row r="17301" spans="11:11" x14ac:dyDescent="0.2">
      <c r="K17301"/>
    </row>
    <row r="17302" spans="11:11" x14ac:dyDescent="0.2">
      <c r="K17302"/>
    </row>
    <row r="17303" spans="11:11" x14ac:dyDescent="0.2">
      <c r="K17303"/>
    </row>
    <row r="17304" spans="11:11" x14ac:dyDescent="0.2">
      <c r="K17304"/>
    </row>
    <row r="17305" spans="11:11" x14ac:dyDescent="0.2">
      <c r="K17305"/>
    </row>
    <row r="17306" spans="11:11" x14ac:dyDescent="0.2">
      <c r="K17306"/>
    </row>
    <row r="17307" spans="11:11" x14ac:dyDescent="0.2">
      <c r="K17307"/>
    </row>
    <row r="17308" spans="11:11" x14ac:dyDescent="0.2">
      <c r="K17308"/>
    </row>
    <row r="17309" spans="11:11" x14ac:dyDescent="0.2">
      <c r="K17309"/>
    </row>
    <row r="17310" spans="11:11" x14ac:dyDescent="0.2">
      <c r="K17310"/>
    </row>
    <row r="17311" spans="11:11" x14ac:dyDescent="0.2">
      <c r="K17311"/>
    </row>
    <row r="17312" spans="11:11" x14ac:dyDescent="0.2">
      <c r="K17312"/>
    </row>
    <row r="17313" spans="11:11" x14ac:dyDescent="0.2">
      <c r="K17313"/>
    </row>
    <row r="17314" spans="11:11" x14ac:dyDescent="0.2">
      <c r="K17314"/>
    </row>
    <row r="17315" spans="11:11" x14ac:dyDescent="0.2">
      <c r="K17315"/>
    </row>
    <row r="17316" spans="11:11" x14ac:dyDescent="0.2">
      <c r="K17316"/>
    </row>
    <row r="17317" spans="11:11" x14ac:dyDescent="0.2">
      <c r="K17317"/>
    </row>
    <row r="17318" spans="11:11" x14ac:dyDescent="0.2">
      <c r="K17318"/>
    </row>
    <row r="17319" spans="11:11" x14ac:dyDescent="0.2">
      <c r="K17319"/>
    </row>
    <row r="17320" spans="11:11" x14ac:dyDescent="0.2">
      <c r="K17320"/>
    </row>
    <row r="17321" spans="11:11" x14ac:dyDescent="0.2">
      <c r="K17321"/>
    </row>
    <row r="17322" spans="11:11" x14ac:dyDescent="0.2">
      <c r="K17322"/>
    </row>
    <row r="17323" spans="11:11" x14ac:dyDescent="0.2">
      <c r="K17323"/>
    </row>
    <row r="17324" spans="11:11" x14ac:dyDescent="0.2">
      <c r="K17324"/>
    </row>
    <row r="17325" spans="11:11" x14ac:dyDescent="0.2">
      <c r="K17325"/>
    </row>
    <row r="17326" spans="11:11" x14ac:dyDescent="0.2">
      <c r="K17326"/>
    </row>
    <row r="17327" spans="11:11" x14ac:dyDescent="0.2">
      <c r="K17327"/>
    </row>
    <row r="17328" spans="11:11" x14ac:dyDescent="0.2">
      <c r="K17328"/>
    </row>
    <row r="17329" spans="11:11" x14ac:dyDescent="0.2">
      <c r="K17329"/>
    </row>
    <row r="17330" spans="11:11" x14ac:dyDescent="0.2">
      <c r="K17330"/>
    </row>
    <row r="17331" spans="11:11" x14ac:dyDescent="0.2">
      <c r="K17331"/>
    </row>
    <row r="17332" spans="11:11" x14ac:dyDescent="0.2">
      <c r="K17332"/>
    </row>
    <row r="17333" spans="11:11" x14ac:dyDescent="0.2">
      <c r="K17333"/>
    </row>
    <row r="17334" spans="11:11" x14ac:dyDescent="0.2">
      <c r="K17334"/>
    </row>
    <row r="17335" spans="11:11" x14ac:dyDescent="0.2">
      <c r="K17335"/>
    </row>
    <row r="17336" spans="11:11" x14ac:dyDescent="0.2">
      <c r="K17336"/>
    </row>
    <row r="17337" spans="11:11" x14ac:dyDescent="0.2">
      <c r="K17337"/>
    </row>
    <row r="17338" spans="11:11" x14ac:dyDescent="0.2">
      <c r="K17338"/>
    </row>
    <row r="17339" spans="11:11" x14ac:dyDescent="0.2">
      <c r="K17339"/>
    </row>
    <row r="17340" spans="11:11" x14ac:dyDescent="0.2">
      <c r="K17340"/>
    </row>
    <row r="17341" spans="11:11" x14ac:dyDescent="0.2">
      <c r="K17341"/>
    </row>
    <row r="17342" spans="11:11" x14ac:dyDescent="0.2">
      <c r="K17342"/>
    </row>
    <row r="17343" spans="11:11" x14ac:dyDescent="0.2">
      <c r="K17343"/>
    </row>
    <row r="17344" spans="11:11" x14ac:dyDescent="0.2">
      <c r="K17344"/>
    </row>
    <row r="17345" spans="11:11" x14ac:dyDescent="0.2">
      <c r="K17345"/>
    </row>
    <row r="17346" spans="11:11" x14ac:dyDescent="0.2">
      <c r="K17346"/>
    </row>
    <row r="17347" spans="11:11" x14ac:dyDescent="0.2">
      <c r="K17347"/>
    </row>
    <row r="17348" spans="11:11" x14ac:dyDescent="0.2">
      <c r="K17348"/>
    </row>
    <row r="17349" spans="11:11" x14ac:dyDescent="0.2">
      <c r="K17349"/>
    </row>
    <row r="17350" spans="11:11" x14ac:dyDescent="0.2">
      <c r="K17350"/>
    </row>
    <row r="17351" spans="11:11" x14ac:dyDescent="0.2">
      <c r="K17351"/>
    </row>
    <row r="17352" spans="11:11" x14ac:dyDescent="0.2">
      <c r="K17352"/>
    </row>
    <row r="17353" spans="11:11" x14ac:dyDescent="0.2">
      <c r="K17353"/>
    </row>
    <row r="17354" spans="11:11" x14ac:dyDescent="0.2">
      <c r="K17354"/>
    </row>
    <row r="17355" spans="11:11" x14ac:dyDescent="0.2">
      <c r="K17355"/>
    </row>
    <row r="17356" spans="11:11" x14ac:dyDescent="0.2">
      <c r="K17356"/>
    </row>
    <row r="17357" spans="11:11" x14ac:dyDescent="0.2">
      <c r="K17357"/>
    </row>
    <row r="17358" spans="11:11" x14ac:dyDescent="0.2">
      <c r="K17358"/>
    </row>
    <row r="17359" spans="11:11" x14ac:dyDescent="0.2">
      <c r="K17359"/>
    </row>
    <row r="17360" spans="11:11" x14ac:dyDescent="0.2">
      <c r="K17360"/>
    </row>
    <row r="17361" spans="11:11" x14ac:dyDescent="0.2">
      <c r="K17361"/>
    </row>
    <row r="17362" spans="11:11" x14ac:dyDescent="0.2">
      <c r="K17362"/>
    </row>
    <row r="17363" spans="11:11" x14ac:dyDescent="0.2">
      <c r="K17363"/>
    </row>
    <row r="17364" spans="11:11" x14ac:dyDescent="0.2">
      <c r="K17364"/>
    </row>
    <row r="17365" spans="11:11" x14ac:dyDescent="0.2">
      <c r="K17365"/>
    </row>
    <row r="17366" spans="11:11" x14ac:dyDescent="0.2">
      <c r="K17366"/>
    </row>
    <row r="17367" spans="11:11" x14ac:dyDescent="0.2">
      <c r="K17367"/>
    </row>
    <row r="17368" spans="11:11" x14ac:dyDescent="0.2">
      <c r="K17368"/>
    </row>
    <row r="17369" spans="11:11" x14ac:dyDescent="0.2">
      <c r="K17369"/>
    </row>
    <row r="17370" spans="11:11" x14ac:dyDescent="0.2">
      <c r="K17370"/>
    </row>
    <row r="17371" spans="11:11" x14ac:dyDescent="0.2">
      <c r="K17371"/>
    </row>
    <row r="17372" spans="11:11" x14ac:dyDescent="0.2">
      <c r="K17372"/>
    </row>
    <row r="17373" spans="11:11" x14ac:dyDescent="0.2">
      <c r="K17373"/>
    </row>
    <row r="17374" spans="11:11" x14ac:dyDescent="0.2">
      <c r="K17374"/>
    </row>
    <row r="17375" spans="11:11" x14ac:dyDescent="0.2">
      <c r="K17375"/>
    </row>
    <row r="17376" spans="11:11" x14ac:dyDescent="0.2">
      <c r="K17376"/>
    </row>
    <row r="17377" spans="11:11" x14ac:dyDescent="0.2">
      <c r="K17377"/>
    </row>
    <row r="17378" spans="11:11" x14ac:dyDescent="0.2">
      <c r="K17378"/>
    </row>
    <row r="17379" spans="11:11" x14ac:dyDescent="0.2">
      <c r="K17379"/>
    </row>
    <row r="17380" spans="11:11" x14ac:dyDescent="0.2">
      <c r="K17380"/>
    </row>
    <row r="17381" spans="11:11" x14ac:dyDescent="0.2">
      <c r="K17381"/>
    </row>
    <row r="17382" spans="11:11" x14ac:dyDescent="0.2">
      <c r="K17382"/>
    </row>
    <row r="17383" spans="11:11" x14ac:dyDescent="0.2">
      <c r="K17383"/>
    </row>
    <row r="17384" spans="11:11" x14ac:dyDescent="0.2">
      <c r="K17384"/>
    </row>
    <row r="17385" spans="11:11" x14ac:dyDescent="0.2">
      <c r="K17385"/>
    </row>
    <row r="17386" spans="11:11" x14ac:dyDescent="0.2">
      <c r="K17386"/>
    </row>
    <row r="17387" spans="11:11" x14ac:dyDescent="0.2">
      <c r="K17387"/>
    </row>
    <row r="17388" spans="11:11" x14ac:dyDescent="0.2">
      <c r="K17388"/>
    </row>
    <row r="17389" spans="11:11" x14ac:dyDescent="0.2">
      <c r="K17389"/>
    </row>
    <row r="17390" spans="11:11" x14ac:dyDescent="0.2">
      <c r="K17390"/>
    </row>
    <row r="17391" spans="11:11" x14ac:dyDescent="0.2">
      <c r="K17391"/>
    </row>
    <row r="17392" spans="11:11" x14ac:dyDescent="0.2">
      <c r="K17392"/>
    </row>
    <row r="17393" spans="11:11" x14ac:dyDescent="0.2">
      <c r="K17393"/>
    </row>
    <row r="17394" spans="11:11" x14ac:dyDescent="0.2">
      <c r="K17394"/>
    </row>
    <row r="17395" spans="11:11" x14ac:dyDescent="0.2">
      <c r="K17395"/>
    </row>
    <row r="17396" spans="11:11" x14ac:dyDescent="0.2">
      <c r="K17396"/>
    </row>
    <row r="17397" spans="11:11" x14ac:dyDescent="0.2">
      <c r="K17397"/>
    </row>
    <row r="17398" spans="11:11" x14ac:dyDescent="0.2">
      <c r="K17398"/>
    </row>
    <row r="17399" spans="11:11" x14ac:dyDescent="0.2">
      <c r="K17399"/>
    </row>
    <row r="17400" spans="11:11" x14ac:dyDescent="0.2">
      <c r="K17400"/>
    </row>
    <row r="17401" spans="11:11" x14ac:dyDescent="0.2">
      <c r="K17401"/>
    </row>
    <row r="17402" spans="11:11" x14ac:dyDescent="0.2">
      <c r="K17402"/>
    </row>
    <row r="17403" spans="11:11" x14ac:dyDescent="0.2">
      <c r="K17403"/>
    </row>
    <row r="17404" spans="11:11" x14ac:dyDescent="0.2">
      <c r="K17404"/>
    </row>
    <row r="17405" spans="11:11" x14ac:dyDescent="0.2">
      <c r="K17405"/>
    </row>
    <row r="17406" spans="11:11" x14ac:dyDescent="0.2">
      <c r="K17406"/>
    </row>
    <row r="17407" spans="11:11" x14ac:dyDescent="0.2">
      <c r="K17407"/>
    </row>
    <row r="17408" spans="11:11" x14ac:dyDescent="0.2">
      <c r="K17408"/>
    </row>
    <row r="17409" spans="11:11" x14ac:dyDescent="0.2">
      <c r="K17409"/>
    </row>
    <row r="17410" spans="11:11" x14ac:dyDescent="0.2">
      <c r="K17410"/>
    </row>
    <row r="17411" spans="11:11" x14ac:dyDescent="0.2">
      <c r="K17411"/>
    </row>
    <row r="17412" spans="11:11" x14ac:dyDescent="0.2">
      <c r="K17412"/>
    </row>
    <row r="17413" spans="11:11" x14ac:dyDescent="0.2">
      <c r="K17413"/>
    </row>
    <row r="17414" spans="11:11" x14ac:dyDescent="0.2">
      <c r="K17414"/>
    </row>
    <row r="17415" spans="11:11" x14ac:dyDescent="0.2">
      <c r="K17415"/>
    </row>
    <row r="17416" spans="11:11" x14ac:dyDescent="0.2">
      <c r="K17416"/>
    </row>
    <row r="17417" spans="11:11" x14ac:dyDescent="0.2">
      <c r="K17417"/>
    </row>
    <row r="17418" spans="11:11" x14ac:dyDescent="0.2">
      <c r="K17418"/>
    </row>
    <row r="17419" spans="11:11" x14ac:dyDescent="0.2">
      <c r="K17419"/>
    </row>
    <row r="17420" spans="11:11" x14ac:dyDescent="0.2">
      <c r="K17420"/>
    </row>
    <row r="17421" spans="11:11" x14ac:dyDescent="0.2">
      <c r="K17421"/>
    </row>
    <row r="17422" spans="11:11" x14ac:dyDescent="0.2">
      <c r="K17422"/>
    </row>
    <row r="17423" spans="11:11" x14ac:dyDescent="0.2">
      <c r="K17423"/>
    </row>
    <row r="17424" spans="11:11" x14ac:dyDescent="0.2">
      <c r="K17424"/>
    </row>
    <row r="17425" spans="11:11" x14ac:dyDescent="0.2">
      <c r="K17425"/>
    </row>
    <row r="17426" spans="11:11" x14ac:dyDescent="0.2">
      <c r="K17426"/>
    </row>
    <row r="17427" spans="11:11" x14ac:dyDescent="0.2">
      <c r="K17427"/>
    </row>
    <row r="17428" spans="11:11" x14ac:dyDescent="0.2">
      <c r="K17428"/>
    </row>
    <row r="17429" spans="11:11" x14ac:dyDescent="0.2">
      <c r="K17429"/>
    </row>
    <row r="17430" spans="11:11" x14ac:dyDescent="0.2">
      <c r="K17430"/>
    </row>
    <row r="17431" spans="11:11" x14ac:dyDescent="0.2">
      <c r="K17431"/>
    </row>
    <row r="17432" spans="11:11" x14ac:dyDescent="0.2">
      <c r="K17432"/>
    </row>
    <row r="17433" spans="11:11" x14ac:dyDescent="0.2">
      <c r="K17433"/>
    </row>
    <row r="17434" spans="11:11" x14ac:dyDescent="0.2">
      <c r="K17434"/>
    </row>
    <row r="17435" spans="11:11" x14ac:dyDescent="0.2">
      <c r="K17435"/>
    </row>
    <row r="17436" spans="11:11" x14ac:dyDescent="0.2">
      <c r="K17436"/>
    </row>
    <row r="17437" spans="11:11" x14ac:dyDescent="0.2">
      <c r="K17437"/>
    </row>
    <row r="17438" spans="11:11" x14ac:dyDescent="0.2">
      <c r="K17438"/>
    </row>
    <row r="17439" spans="11:11" x14ac:dyDescent="0.2">
      <c r="K17439"/>
    </row>
    <row r="17440" spans="11:11" x14ac:dyDescent="0.2">
      <c r="K17440"/>
    </row>
    <row r="17441" spans="11:11" x14ac:dyDescent="0.2">
      <c r="K17441"/>
    </row>
    <row r="17442" spans="11:11" x14ac:dyDescent="0.2">
      <c r="K17442"/>
    </row>
    <row r="17443" spans="11:11" x14ac:dyDescent="0.2">
      <c r="K17443"/>
    </row>
    <row r="17444" spans="11:11" x14ac:dyDescent="0.2">
      <c r="K17444"/>
    </row>
    <row r="17445" spans="11:11" x14ac:dyDescent="0.2">
      <c r="K17445"/>
    </row>
    <row r="17446" spans="11:11" x14ac:dyDescent="0.2">
      <c r="K17446"/>
    </row>
    <row r="17447" spans="11:11" x14ac:dyDescent="0.2">
      <c r="K17447"/>
    </row>
    <row r="17448" spans="11:11" x14ac:dyDescent="0.2">
      <c r="K17448"/>
    </row>
    <row r="17449" spans="11:11" x14ac:dyDescent="0.2">
      <c r="K17449"/>
    </row>
    <row r="17450" spans="11:11" x14ac:dyDescent="0.2">
      <c r="K17450"/>
    </row>
    <row r="17451" spans="11:11" x14ac:dyDescent="0.2">
      <c r="K17451"/>
    </row>
    <row r="17452" spans="11:11" x14ac:dyDescent="0.2">
      <c r="K17452"/>
    </row>
    <row r="17453" spans="11:11" x14ac:dyDescent="0.2">
      <c r="K17453"/>
    </row>
    <row r="17454" spans="11:11" x14ac:dyDescent="0.2">
      <c r="K17454"/>
    </row>
    <row r="17455" spans="11:11" x14ac:dyDescent="0.2">
      <c r="K17455"/>
    </row>
    <row r="17456" spans="11:11" x14ac:dyDescent="0.2">
      <c r="K17456"/>
    </row>
    <row r="17457" spans="11:11" x14ac:dyDescent="0.2">
      <c r="K17457"/>
    </row>
    <row r="17458" spans="11:11" x14ac:dyDescent="0.2">
      <c r="K17458"/>
    </row>
    <row r="17459" spans="11:11" x14ac:dyDescent="0.2">
      <c r="K17459"/>
    </row>
    <row r="17460" spans="11:11" x14ac:dyDescent="0.2">
      <c r="K17460"/>
    </row>
    <row r="17461" spans="11:11" x14ac:dyDescent="0.2">
      <c r="K17461"/>
    </row>
    <row r="17462" spans="11:11" x14ac:dyDescent="0.2">
      <c r="K17462"/>
    </row>
    <row r="17463" spans="11:11" x14ac:dyDescent="0.2">
      <c r="K17463"/>
    </row>
    <row r="17464" spans="11:11" x14ac:dyDescent="0.2">
      <c r="K17464"/>
    </row>
    <row r="17465" spans="11:11" x14ac:dyDescent="0.2">
      <c r="K17465"/>
    </row>
    <row r="17466" spans="11:11" x14ac:dyDescent="0.2">
      <c r="K17466"/>
    </row>
    <row r="17467" spans="11:11" x14ac:dyDescent="0.2">
      <c r="K17467"/>
    </row>
    <row r="17468" spans="11:11" x14ac:dyDescent="0.2">
      <c r="K17468"/>
    </row>
    <row r="17469" spans="11:11" x14ac:dyDescent="0.2">
      <c r="K17469"/>
    </row>
    <row r="17470" spans="11:11" x14ac:dyDescent="0.2">
      <c r="K17470"/>
    </row>
    <row r="17471" spans="11:11" x14ac:dyDescent="0.2">
      <c r="K17471"/>
    </row>
    <row r="17472" spans="11:11" x14ac:dyDescent="0.2">
      <c r="K17472"/>
    </row>
    <row r="17473" spans="11:11" x14ac:dyDescent="0.2">
      <c r="K17473"/>
    </row>
    <row r="17474" spans="11:11" x14ac:dyDescent="0.2">
      <c r="K17474"/>
    </row>
    <row r="17475" spans="11:11" x14ac:dyDescent="0.2">
      <c r="K17475"/>
    </row>
    <row r="17476" spans="11:11" x14ac:dyDescent="0.2">
      <c r="K17476"/>
    </row>
    <row r="17477" spans="11:11" x14ac:dyDescent="0.2">
      <c r="K17477"/>
    </row>
    <row r="17478" spans="11:11" x14ac:dyDescent="0.2">
      <c r="K17478"/>
    </row>
    <row r="17479" spans="11:11" x14ac:dyDescent="0.2">
      <c r="K17479"/>
    </row>
    <row r="17480" spans="11:11" x14ac:dyDescent="0.2">
      <c r="K17480"/>
    </row>
    <row r="17481" spans="11:11" x14ac:dyDescent="0.2">
      <c r="K17481"/>
    </row>
    <row r="17482" spans="11:11" x14ac:dyDescent="0.2">
      <c r="K17482"/>
    </row>
    <row r="17483" spans="11:11" x14ac:dyDescent="0.2">
      <c r="K17483"/>
    </row>
    <row r="17484" spans="11:11" x14ac:dyDescent="0.2">
      <c r="K17484"/>
    </row>
    <row r="17485" spans="11:11" x14ac:dyDescent="0.2">
      <c r="K17485"/>
    </row>
    <row r="17486" spans="11:11" x14ac:dyDescent="0.2">
      <c r="K17486"/>
    </row>
    <row r="17487" spans="11:11" x14ac:dyDescent="0.2">
      <c r="K17487"/>
    </row>
    <row r="17488" spans="11:11" x14ac:dyDescent="0.2">
      <c r="K17488"/>
    </row>
    <row r="17489" spans="11:11" x14ac:dyDescent="0.2">
      <c r="K17489"/>
    </row>
    <row r="17490" spans="11:11" x14ac:dyDescent="0.2">
      <c r="K17490"/>
    </row>
    <row r="17491" spans="11:11" x14ac:dyDescent="0.2">
      <c r="K17491"/>
    </row>
    <row r="17492" spans="11:11" x14ac:dyDescent="0.2">
      <c r="K17492"/>
    </row>
    <row r="17493" spans="11:11" x14ac:dyDescent="0.2">
      <c r="K17493"/>
    </row>
    <row r="17494" spans="11:11" x14ac:dyDescent="0.2">
      <c r="K17494"/>
    </row>
    <row r="17495" spans="11:11" x14ac:dyDescent="0.2">
      <c r="K17495"/>
    </row>
    <row r="17496" spans="11:11" x14ac:dyDescent="0.2">
      <c r="K17496"/>
    </row>
    <row r="17497" spans="11:11" x14ac:dyDescent="0.2">
      <c r="K17497"/>
    </row>
    <row r="17498" spans="11:11" x14ac:dyDescent="0.2">
      <c r="K17498"/>
    </row>
    <row r="17499" spans="11:11" x14ac:dyDescent="0.2">
      <c r="K17499"/>
    </row>
    <row r="17500" spans="11:11" x14ac:dyDescent="0.2">
      <c r="K17500"/>
    </row>
    <row r="17501" spans="11:11" x14ac:dyDescent="0.2">
      <c r="K17501"/>
    </row>
    <row r="17502" spans="11:11" x14ac:dyDescent="0.2">
      <c r="K17502"/>
    </row>
    <row r="17503" spans="11:11" x14ac:dyDescent="0.2">
      <c r="K17503"/>
    </row>
    <row r="17504" spans="11:11" x14ac:dyDescent="0.2">
      <c r="K17504"/>
    </row>
    <row r="17505" spans="11:11" x14ac:dyDescent="0.2">
      <c r="K17505"/>
    </row>
    <row r="17506" spans="11:11" x14ac:dyDescent="0.2">
      <c r="K17506"/>
    </row>
    <row r="17507" spans="11:11" x14ac:dyDescent="0.2">
      <c r="K17507"/>
    </row>
    <row r="17508" spans="11:11" x14ac:dyDescent="0.2">
      <c r="K17508"/>
    </row>
    <row r="17509" spans="11:11" x14ac:dyDescent="0.2">
      <c r="K17509"/>
    </row>
    <row r="17510" spans="11:11" x14ac:dyDescent="0.2">
      <c r="K17510"/>
    </row>
    <row r="17511" spans="11:11" x14ac:dyDescent="0.2">
      <c r="K17511"/>
    </row>
    <row r="17512" spans="11:11" x14ac:dyDescent="0.2">
      <c r="K17512"/>
    </row>
    <row r="17513" spans="11:11" x14ac:dyDescent="0.2">
      <c r="K17513"/>
    </row>
    <row r="17514" spans="11:11" x14ac:dyDescent="0.2">
      <c r="K17514"/>
    </row>
    <row r="17515" spans="11:11" x14ac:dyDescent="0.2">
      <c r="K17515"/>
    </row>
    <row r="17516" spans="11:11" x14ac:dyDescent="0.2">
      <c r="K17516"/>
    </row>
    <row r="17517" spans="11:11" x14ac:dyDescent="0.2">
      <c r="K17517"/>
    </row>
    <row r="17518" spans="11:11" x14ac:dyDescent="0.2">
      <c r="K17518"/>
    </row>
    <row r="17519" spans="11:11" x14ac:dyDescent="0.2">
      <c r="K17519"/>
    </row>
    <row r="17520" spans="11:11" x14ac:dyDescent="0.2">
      <c r="K17520"/>
    </row>
    <row r="17521" spans="11:11" x14ac:dyDescent="0.2">
      <c r="K17521"/>
    </row>
    <row r="17522" spans="11:11" x14ac:dyDescent="0.2">
      <c r="K17522"/>
    </row>
    <row r="17523" spans="11:11" x14ac:dyDescent="0.2">
      <c r="K17523"/>
    </row>
    <row r="17524" spans="11:11" x14ac:dyDescent="0.2">
      <c r="K17524"/>
    </row>
    <row r="17525" spans="11:11" x14ac:dyDescent="0.2">
      <c r="K17525"/>
    </row>
    <row r="17526" spans="11:11" x14ac:dyDescent="0.2">
      <c r="K17526"/>
    </row>
    <row r="17527" spans="11:11" x14ac:dyDescent="0.2">
      <c r="K17527"/>
    </row>
    <row r="17528" spans="11:11" x14ac:dyDescent="0.2">
      <c r="K17528"/>
    </row>
    <row r="17529" spans="11:11" x14ac:dyDescent="0.2">
      <c r="K17529"/>
    </row>
    <row r="17530" spans="11:11" x14ac:dyDescent="0.2">
      <c r="K17530"/>
    </row>
    <row r="17531" spans="11:11" x14ac:dyDescent="0.2">
      <c r="K17531"/>
    </row>
    <row r="17532" spans="11:11" x14ac:dyDescent="0.2">
      <c r="K17532"/>
    </row>
    <row r="17533" spans="11:11" x14ac:dyDescent="0.2">
      <c r="K17533"/>
    </row>
    <row r="17534" spans="11:11" x14ac:dyDescent="0.2">
      <c r="K17534"/>
    </row>
    <row r="17535" spans="11:11" x14ac:dyDescent="0.2">
      <c r="K17535"/>
    </row>
    <row r="17536" spans="11:11" x14ac:dyDescent="0.2">
      <c r="K17536"/>
    </row>
    <row r="17537" spans="11:11" x14ac:dyDescent="0.2">
      <c r="K17537"/>
    </row>
    <row r="17538" spans="11:11" x14ac:dyDescent="0.2">
      <c r="K17538"/>
    </row>
    <row r="17539" spans="11:11" x14ac:dyDescent="0.2">
      <c r="K17539"/>
    </row>
    <row r="17540" spans="11:11" x14ac:dyDescent="0.2">
      <c r="K17540"/>
    </row>
    <row r="17541" spans="11:11" x14ac:dyDescent="0.2">
      <c r="K17541"/>
    </row>
    <row r="17542" spans="11:11" x14ac:dyDescent="0.2">
      <c r="K17542"/>
    </row>
    <row r="17543" spans="11:11" x14ac:dyDescent="0.2">
      <c r="K17543"/>
    </row>
    <row r="17544" spans="11:11" x14ac:dyDescent="0.2">
      <c r="K17544"/>
    </row>
    <row r="17545" spans="11:11" x14ac:dyDescent="0.2">
      <c r="K17545"/>
    </row>
    <row r="17546" spans="11:11" x14ac:dyDescent="0.2">
      <c r="K17546"/>
    </row>
    <row r="17547" spans="11:11" x14ac:dyDescent="0.2">
      <c r="K17547"/>
    </row>
    <row r="17548" spans="11:11" x14ac:dyDescent="0.2">
      <c r="K17548"/>
    </row>
    <row r="17549" spans="11:11" x14ac:dyDescent="0.2">
      <c r="K17549"/>
    </row>
    <row r="17550" spans="11:11" x14ac:dyDescent="0.2">
      <c r="K17550"/>
    </row>
    <row r="17551" spans="11:11" x14ac:dyDescent="0.2">
      <c r="K17551"/>
    </row>
    <row r="17552" spans="11:11" x14ac:dyDescent="0.2">
      <c r="K17552"/>
    </row>
    <row r="17553" spans="11:11" x14ac:dyDescent="0.2">
      <c r="K17553"/>
    </row>
    <row r="17554" spans="11:11" x14ac:dyDescent="0.2">
      <c r="K17554"/>
    </row>
    <row r="17555" spans="11:11" x14ac:dyDescent="0.2">
      <c r="K17555"/>
    </row>
    <row r="17556" spans="11:11" x14ac:dyDescent="0.2">
      <c r="K17556"/>
    </row>
    <row r="17557" spans="11:11" x14ac:dyDescent="0.2">
      <c r="K17557"/>
    </row>
    <row r="17558" spans="11:11" x14ac:dyDescent="0.2">
      <c r="K17558"/>
    </row>
    <row r="17559" spans="11:11" x14ac:dyDescent="0.2">
      <c r="K17559"/>
    </row>
    <row r="17560" spans="11:11" x14ac:dyDescent="0.2">
      <c r="K17560"/>
    </row>
    <row r="17561" spans="11:11" x14ac:dyDescent="0.2">
      <c r="K17561"/>
    </row>
    <row r="17562" spans="11:11" x14ac:dyDescent="0.2">
      <c r="K17562"/>
    </row>
    <row r="17563" spans="11:11" x14ac:dyDescent="0.2">
      <c r="K17563"/>
    </row>
    <row r="17564" spans="11:11" x14ac:dyDescent="0.2">
      <c r="K17564"/>
    </row>
    <row r="17565" spans="11:11" x14ac:dyDescent="0.2">
      <c r="K17565"/>
    </row>
    <row r="17566" spans="11:11" x14ac:dyDescent="0.2">
      <c r="K17566"/>
    </row>
    <row r="17567" spans="11:11" x14ac:dyDescent="0.2">
      <c r="K17567"/>
    </row>
    <row r="17568" spans="11:11" x14ac:dyDescent="0.2">
      <c r="K17568"/>
    </row>
    <row r="17569" spans="11:11" x14ac:dyDescent="0.2">
      <c r="K17569"/>
    </row>
    <row r="17570" spans="11:11" x14ac:dyDescent="0.2">
      <c r="K17570"/>
    </row>
    <row r="17571" spans="11:11" x14ac:dyDescent="0.2">
      <c r="K17571"/>
    </row>
    <row r="17572" spans="11:11" x14ac:dyDescent="0.2">
      <c r="K17572"/>
    </row>
    <row r="17573" spans="11:11" x14ac:dyDescent="0.2">
      <c r="K17573"/>
    </row>
    <row r="17574" spans="11:11" x14ac:dyDescent="0.2">
      <c r="K17574"/>
    </row>
    <row r="17575" spans="11:11" x14ac:dyDescent="0.2">
      <c r="K17575"/>
    </row>
    <row r="17576" spans="11:11" x14ac:dyDescent="0.2">
      <c r="K17576"/>
    </row>
    <row r="17577" spans="11:11" x14ac:dyDescent="0.2">
      <c r="K17577"/>
    </row>
    <row r="17578" spans="11:11" x14ac:dyDescent="0.2">
      <c r="K17578"/>
    </row>
    <row r="17579" spans="11:11" x14ac:dyDescent="0.2">
      <c r="K17579"/>
    </row>
    <row r="17580" spans="11:11" x14ac:dyDescent="0.2">
      <c r="K17580"/>
    </row>
    <row r="17581" spans="11:11" x14ac:dyDescent="0.2">
      <c r="K17581"/>
    </row>
    <row r="17582" spans="11:11" x14ac:dyDescent="0.2">
      <c r="K17582"/>
    </row>
    <row r="17583" spans="11:11" x14ac:dyDescent="0.2">
      <c r="K17583"/>
    </row>
    <row r="17584" spans="11:11" x14ac:dyDescent="0.2">
      <c r="K17584"/>
    </row>
    <row r="17585" spans="11:11" x14ac:dyDescent="0.2">
      <c r="K17585"/>
    </row>
    <row r="17586" spans="11:11" x14ac:dyDescent="0.2">
      <c r="K17586"/>
    </row>
    <row r="17587" spans="11:11" x14ac:dyDescent="0.2">
      <c r="K17587"/>
    </row>
    <row r="17588" spans="11:11" x14ac:dyDescent="0.2">
      <c r="K17588"/>
    </row>
    <row r="17589" spans="11:11" x14ac:dyDescent="0.2">
      <c r="K17589"/>
    </row>
    <row r="17590" spans="11:11" x14ac:dyDescent="0.2">
      <c r="K17590"/>
    </row>
    <row r="17591" spans="11:11" x14ac:dyDescent="0.2">
      <c r="K17591"/>
    </row>
    <row r="17592" spans="11:11" x14ac:dyDescent="0.2">
      <c r="K17592"/>
    </row>
    <row r="17593" spans="11:11" x14ac:dyDescent="0.2">
      <c r="K17593"/>
    </row>
    <row r="17594" spans="11:11" x14ac:dyDescent="0.2">
      <c r="K17594"/>
    </row>
    <row r="17595" spans="11:11" x14ac:dyDescent="0.2">
      <c r="K17595"/>
    </row>
    <row r="17596" spans="11:11" x14ac:dyDescent="0.2">
      <c r="K17596"/>
    </row>
    <row r="17597" spans="11:11" x14ac:dyDescent="0.2">
      <c r="K17597"/>
    </row>
    <row r="17598" spans="11:11" x14ac:dyDescent="0.2">
      <c r="K17598"/>
    </row>
    <row r="17599" spans="11:11" x14ac:dyDescent="0.2">
      <c r="K17599"/>
    </row>
    <row r="17600" spans="11:11" x14ac:dyDescent="0.2">
      <c r="K17600"/>
    </row>
    <row r="17601" spans="11:11" x14ac:dyDescent="0.2">
      <c r="K17601"/>
    </row>
    <row r="17602" spans="11:11" x14ac:dyDescent="0.2">
      <c r="K17602"/>
    </row>
    <row r="17603" spans="11:11" x14ac:dyDescent="0.2">
      <c r="K17603"/>
    </row>
    <row r="17604" spans="11:11" x14ac:dyDescent="0.2">
      <c r="K17604"/>
    </row>
    <row r="17605" spans="11:11" x14ac:dyDescent="0.2">
      <c r="K17605"/>
    </row>
    <row r="17606" spans="11:11" x14ac:dyDescent="0.2">
      <c r="K17606"/>
    </row>
    <row r="17607" spans="11:11" x14ac:dyDescent="0.2">
      <c r="K17607"/>
    </row>
    <row r="17608" spans="11:11" x14ac:dyDescent="0.2">
      <c r="K17608"/>
    </row>
    <row r="17609" spans="11:11" x14ac:dyDescent="0.2">
      <c r="K17609"/>
    </row>
    <row r="17610" spans="11:11" x14ac:dyDescent="0.2">
      <c r="K17610"/>
    </row>
    <row r="17611" spans="11:11" x14ac:dyDescent="0.2">
      <c r="K17611"/>
    </row>
    <row r="17612" spans="11:11" x14ac:dyDescent="0.2">
      <c r="K17612"/>
    </row>
    <row r="17613" spans="11:11" x14ac:dyDescent="0.2">
      <c r="K17613"/>
    </row>
    <row r="17614" spans="11:11" x14ac:dyDescent="0.2">
      <c r="K17614"/>
    </row>
    <row r="17615" spans="11:11" x14ac:dyDescent="0.2">
      <c r="K17615"/>
    </row>
    <row r="17616" spans="11:11" x14ac:dyDescent="0.2">
      <c r="K17616"/>
    </row>
    <row r="17617" spans="11:11" x14ac:dyDescent="0.2">
      <c r="K17617"/>
    </row>
    <row r="17618" spans="11:11" x14ac:dyDescent="0.2">
      <c r="K17618"/>
    </row>
    <row r="17619" spans="11:11" x14ac:dyDescent="0.2">
      <c r="K17619"/>
    </row>
    <row r="17620" spans="11:11" x14ac:dyDescent="0.2">
      <c r="K17620"/>
    </row>
    <row r="17621" spans="11:11" x14ac:dyDescent="0.2">
      <c r="K17621"/>
    </row>
    <row r="17622" spans="11:11" x14ac:dyDescent="0.2">
      <c r="K17622"/>
    </row>
    <row r="17623" spans="11:11" x14ac:dyDescent="0.2">
      <c r="K17623"/>
    </row>
    <row r="17624" spans="11:11" x14ac:dyDescent="0.2">
      <c r="K17624"/>
    </row>
    <row r="17625" spans="11:11" x14ac:dyDescent="0.2">
      <c r="K17625"/>
    </row>
    <row r="17626" spans="11:11" x14ac:dyDescent="0.2">
      <c r="K17626"/>
    </row>
    <row r="17627" spans="11:11" x14ac:dyDescent="0.2">
      <c r="K17627"/>
    </row>
    <row r="17628" spans="11:11" x14ac:dyDescent="0.2">
      <c r="K17628"/>
    </row>
    <row r="17629" spans="11:11" x14ac:dyDescent="0.2">
      <c r="K17629"/>
    </row>
    <row r="17630" spans="11:11" x14ac:dyDescent="0.2">
      <c r="K17630"/>
    </row>
    <row r="17631" spans="11:11" x14ac:dyDescent="0.2">
      <c r="K17631"/>
    </row>
    <row r="17632" spans="11:11" x14ac:dyDescent="0.2">
      <c r="K17632"/>
    </row>
    <row r="17633" spans="11:11" x14ac:dyDescent="0.2">
      <c r="K17633"/>
    </row>
    <row r="17634" spans="11:11" x14ac:dyDescent="0.2">
      <c r="K17634"/>
    </row>
    <row r="17635" spans="11:11" x14ac:dyDescent="0.2">
      <c r="K17635"/>
    </row>
    <row r="17636" spans="11:11" x14ac:dyDescent="0.2">
      <c r="K17636"/>
    </row>
    <row r="17637" spans="11:11" x14ac:dyDescent="0.2">
      <c r="K17637"/>
    </row>
    <row r="17638" spans="11:11" x14ac:dyDescent="0.2">
      <c r="K17638"/>
    </row>
    <row r="17639" spans="11:11" x14ac:dyDescent="0.2">
      <c r="K17639"/>
    </row>
    <row r="17640" spans="11:11" x14ac:dyDescent="0.2">
      <c r="K17640"/>
    </row>
    <row r="17641" spans="11:11" x14ac:dyDescent="0.2">
      <c r="K17641"/>
    </row>
    <row r="17642" spans="11:11" x14ac:dyDescent="0.2">
      <c r="K17642"/>
    </row>
    <row r="17643" spans="11:11" x14ac:dyDescent="0.2">
      <c r="K17643"/>
    </row>
    <row r="17644" spans="11:11" x14ac:dyDescent="0.2">
      <c r="K17644"/>
    </row>
    <row r="17645" spans="11:11" x14ac:dyDescent="0.2">
      <c r="K17645"/>
    </row>
    <row r="17646" spans="11:11" x14ac:dyDescent="0.2">
      <c r="K17646"/>
    </row>
    <row r="17647" spans="11:11" x14ac:dyDescent="0.2">
      <c r="K17647"/>
    </row>
    <row r="17648" spans="11:11" x14ac:dyDescent="0.2">
      <c r="K17648"/>
    </row>
    <row r="17649" spans="11:11" x14ac:dyDescent="0.2">
      <c r="K17649"/>
    </row>
    <row r="17650" spans="11:11" x14ac:dyDescent="0.2">
      <c r="K17650"/>
    </row>
    <row r="17651" spans="11:11" x14ac:dyDescent="0.2">
      <c r="K17651"/>
    </row>
    <row r="17652" spans="11:11" x14ac:dyDescent="0.2">
      <c r="K17652"/>
    </row>
    <row r="17653" spans="11:11" x14ac:dyDescent="0.2">
      <c r="K17653"/>
    </row>
    <row r="17654" spans="11:11" x14ac:dyDescent="0.2">
      <c r="K17654"/>
    </row>
    <row r="17655" spans="11:11" x14ac:dyDescent="0.2">
      <c r="K17655"/>
    </row>
    <row r="17656" spans="11:11" x14ac:dyDescent="0.2">
      <c r="K17656"/>
    </row>
    <row r="17657" spans="11:11" x14ac:dyDescent="0.2">
      <c r="K17657"/>
    </row>
    <row r="17658" spans="11:11" x14ac:dyDescent="0.2">
      <c r="K17658"/>
    </row>
    <row r="17659" spans="11:11" x14ac:dyDescent="0.2">
      <c r="K17659"/>
    </row>
    <row r="17660" spans="11:11" x14ac:dyDescent="0.2">
      <c r="K17660"/>
    </row>
    <row r="17661" spans="11:11" x14ac:dyDescent="0.2">
      <c r="K17661"/>
    </row>
    <row r="17662" spans="11:11" x14ac:dyDescent="0.2">
      <c r="K17662"/>
    </row>
    <row r="17663" spans="11:11" x14ac:dyDescent="0.2">
      <c r="K17663"/>
    </row>
    <row r="17664" spans="11:11" x14ac:dyDescent="0.2">
      <c r="K17664"/>
    </row>
    <row r="17665" spans="11:11" x14ac:dyDescent="0.2">
      <c r="K17665"/>
    </row>
    <row r="17666" spans="11:11" x14ac:dyDescent="0.2">
      <c r="K17666"/>
    </row>
    <row r="17667" spans="11:11" x14ac:dyDescent="0.2">
      <c r="K17667"/>
    </row>
    <row r="17668" spans="11:11" x14ac:dyDescent="0.2">
      <c r="K17668"/>
    </row>
    <row r="17669" spans="11:11" x14ac:dyDescent="0.2">
      <c r="K17669"/>
    </row>
    <row r="17670" spans="11:11" x14ac:dyDescent="0.2">
      <c r="K17670"/>
    </row>
    <row r="17671" spans="11:11" x14ac:dyDescent="0.2">
      <c r="K17671"/>
    </row>
    <row r="17672" spans="11:11" x14ac:dyDescent="0.2">
      <c r="K17672"/>
    </row>
    <row r="17673" spans="11:11" x14ac:dyDescent="0.2">
      <c r="K17673"/>
    </row>
    <row r="17674" spans="11:11" x14ac:dyDescent="0.2">
      <c r="K17674"/>
    </row>
    <row r="17675" spans="11:11" x14ac:dyDescent="0.2">
      <c r="K17675"/>
    </row>
    <row r="17676" spans="11:11" x14ac:dyDescent="0.2">
      <c r="K17676"/>
    </row>
    <row r="17677" spans="11:11" x14ac:dyDescent="0.2">
      <c r="K17677"/>
    </row>
    <row r="17678" spans="11:11" x14ac:dyDescent="0.2">
      <c r="K17678"/>
    </row>
    <row r="17679" spans="11:11" x14ac:dyDescent="0.2">
      <c r="K17679"/>
    </row>
    <row r="17680" spans="11:11" x14ac:dyDescent="0.2">
      <c r="K17680"/>
    </row>
    <row r="17681" spans="11:11" x14ac:dyDescent="0.2">
      <c r="K17681"/>
    </row>
    <row r="17682" spans="11:11" x14ac:dyDescent="0.2">
      <c r="K17682"/>
    </row>
    <row r="17683" spans="11:11" x14ac:dyDescent="0.2">
      <c r="K17683"/>
    </row>
    <row r="17684" spans="11:11" x14ac:dyDescent="0.2">
      <c r="K17684"/>
    </row>
    <row r="17685" spans="11:11" x14ac:dyDescent="0.2">
      <c r="K17685"/>
    </row>
    <row r="17686" spans="11:11" x14ac:dyDescent="0.2">
      <c r="K17686"/>
    </row>
    <row r="17687" spans="11:11" x14ac:dyDescent="0.2">
      <c r="K17687"/>
    </row>
    <row r="17688" spans="11:11" x14ac:dyDescent="0.2">
      <c r="K17688"/>
    </row>
    <row r="17689" spans="11:11" x14ac:dyDescent="0.2">
      <c r="K17689"/>
    </row>
    <row r="17690" spans="11:11" x14ac:dyDescent="0.2">
      <c r="K17690"/>
    </row>
    <row r="17691" spans="11:11" x14ac:dyDescent="0.2">
      <c r="K17691"/>
    </row>
    <row r="17692" spans="11:11" x14ac:dyDescent="0.2">
      <c r="K17692"/>
    </row>
    <row r="17693" spans="11:11" x14ac:dyDescent="0.2">
      <c r="K17693"/>
    </row>
    <row r="17694" spans="11:11" x14ac:dyDescent="0.2">
      <c r="K17694"/>
    </row>
    <row r="17695" spans="11:11" x14ac:dyDescent="0.2">
      <c r="K17695"/>
    </row>
    <row r="17696" spans="11:11" x14ac:dyDescent="0.2">
      <c r="K17696"/>
    </row>
    <row r="17697" spans="11:11" x14ac:dyDescent="0.2">
      <c r="K17697"/>
    </row>
    <row r="17698" spans="11:11" x14ac:dyDescent="0.2">
      <c r="K17698"/>
    </row>
    <row r="17699" spans="11:11" x14ac:dyDescent="0.2">
      <c r="K17699"/>
    </row>
    <row r="17700" spans="11:11" x14ac:dyDescent="0.2">
      <c r="K17700"/>
    </row>
    <row r="17701" spans="11:11" x14ac:dyDescent="0.2">
      <c r="K17701"/>
    </row>
    <row r="17702" spans="11:11" x14ac:dyDescent="0.2">
      <c r="K17702"/>
    </row>
    <row r="17703" spans="11:11" x14ac:dyDescent="0.2">
      <c r="K17703"/>
    </row>
    <row r="17704" spans="11:11" x14ac:dyDescent="0.2">
      <c r="K17704"/>
    </row>
    <row r="17705" spans="11:11" x14ac:dyDescent="0.2">
      <c r="K17705"/>
    </row>
    <row r="17706" spans="11:11" x14ac:dyDescent="0.2">
      <c r="K17706"/>
    </row>
    <row r="17707" spans="11:11" x14ac:dyDescent="0.2">
      <c r="K17707"/>
    </row>
    <row r="17708" spans="11:11" x14ac:dyDescent="0.2">
      <c r="K17708"/>
    </row>
    <row r="17709" spans="11:11" x14ac:dyDescent="0.2">
      <c r="K17709"/>
    </row>
    <row r="17710" spans="11:11" x14ac:dyDescent="0.2">
      <c r="K17710"/>
    </row>
    <row r="17711" spans="11:11" x14ac:dyDescent="0.2">
      <c r="K17711"/>
    </row>
    <row r="17712" spans="11:11" x14ac:dyDescent="0.2">
      <c r="K17712"/>
    </row>
    <row r="17713" spans="11:11" x14ac:dyDescent="0.2">
      <c r="K17713"/>
    </row>
    <row r="17714" spans="11:11" x14ac:dyDescent="0.2">
      <c r="K17714"/>
    </row>
    <row r="17715" spans="11:11" x14ac:dyDescent="0.2">
      <c r="K17715"/>
    </row>
    <row r="17716" spans="11:11" x14ac:dyDescent="0.2">
      <c r="K17716"/>
    </row>
    <row r="17717" spans="11:11" x14ac:dyDescent="0.2">
      <c r="K17717"/>
    </row>
    <row r="17718" spans="11:11" x14ac:dyDescent="0.2">
      <c r="K17718"/>
    </row>
    <row r="17719" spans="11:11" x14ac:dyDescent="0.2">
      <c r="K17719"/>
    </row>
    <row r="17720" spans="11:11" x14ac:dyDescent="0.2">
      <c r="K17720"/>
    </row>
    <row r="17721" spans="11:11" x14ac:dyDescent="0.2">
      <c r="K17721"/>
    </row>
    <row r="17722" spans="11:11" x14ac:dyDescent="0.2">
      <c r="K17722"/>
    </row>
    <row r="17723" spans="11:11" x14ac:dyDescent="0.2">
      <c r="K17723"/>
    </row>
    <row r="17724" spans="11:11" x14ac:dyDescent="0.2">
      <c r="K17724"/>
    </row>
    <row r="17725" spans="11:11" x14ac:dyDescent="0.2">
      <c r="K17725"/>
    </row>
    <row r="17726" spans="11:11" x14ac:dyDescent="0.2">
      <c r="K17726"/>
    </row>
    <row r="17727" spans="11:11" x14ac:dyDescent="0.2">
      <c r="K17727"/>
    </row>
    <row r="17728" spans="11:11" x14ac:dyDescent="0.2">
      <c r="K17728"/>
    </row>
    <row r="17729" spans="11:11" x14ac:dyDescent="0.2">
      <c r="K17729"/>
    </row>
    <row r="17730" spans="11:11" x14ac:dyDescent="0.2">
      <c r="K17730"/>
    </row>
    <row r="17731" spans="11:11" x14ac:dyDescent="0.2">
      <c r="K17731"/>
    </row>
    <row r="17732" spans="11:11" x14ac:dyDescent="0.2">
      <c r="K17732"/>
    </row>
    <row r="17733" spans="11:11" x14ac:dyDescent="0.2">
      <c r="K17733"/>
    </row>
    <row r="17734" spans="11:11" x14ac:dyDescent="0.2">
      <c r="K17734"/>
    </row>
    <row r="17735" spans="11:11" x14ac:dyDescent="0.2">
      <c r="K17735"/>
    </row>
    <row r="17736" spans="11:11" x14ac:dyDescent="0.2">
      <c r="K17736"/>
    </row>
    <row r="17737" spans="11:11" x14ac:dyDescent="0.2">
      <c r="K17737"/>
    </row>
    <row r="17738" spans="11:11" x14ac:dyDescent="0.2">
      <c r="K17738"/>
    </row>
    <row r="17739" spans="11:11" x14ac:dyDescent="0.2">
      <c r="K17739"/>
    </row>
    <row r="17740" spans="11:11" x14ac:dyDescent="0.2">
      <c r="K17740"/>
    </row>
    <row r="17741" spans="11:11" x14ac:dyDescent="0.2">
      <c r="K17741"/>
    </row>
    <row r="17742" spans="11:11" x14ac:dyDescent="0.2">
      <c r="K17742"/>
    </row>
    <row r="17743" spans="11:11" x14ac:dyDescent="0.2">
      <c r="K17743"/>
    </row>
    <row r="17744" spans="11:11" x14ac:dyDescent="0.2">
      <c r="K17744"/>
    </row>
    <row r="17745" spans="11:11" x14ac:dyDescent="0.2">
      <c r="K17745"/>
    </row>
    <row r="17746" spans="11:11" x14ac:dyDescent="0.2">
      <c r="K17746"/>
    </row>
    <row r="17747" spans="11:11" x14ac:dyDescent="0.2">
      <c r="K17747"/>
    </row>
    <row r="17748" spans="11:11" x14ac:dyDescent="0.2">
      <c r="K17748"/>
    </row>
    <row r="17749" spans="11:11" x14ac:dyDescent="0.2">
      <c r="K17749"/>
    </row>
    <row r="17750" spans="11:11" x14ac:dyDescent="0.2">
      <c r="K17750"/>
    </row>
    <row r="17751" spans="11:11" x14ac:dyDescent="0.2">
      <c r="K17751"/>
    </row>
    <row r="17752" spans="11:11" x14ac:dyDescent="0.2">
      <c r="K17752"/>
    </row>
    <row r="17753" spans="11:11" x14ac:dyDescent="0.2">
      <c r="K17753"/>
    </row>
    <row r="17754" spans="11:11" x14ac:dyDescent="0.2">
      <c r="K17754"/>
    </row>
    <row r="17755" spans="11:11" x14ac:dyDescent="0.2">
      <c r="K17755"/>
    </row>
    <row r="17756" spans="11:11" x14ac:dyDescent="0.2">
      <c r="K17756"/>
    </row>
    <row r="17757" spans="11:11" x14ac:dyDescent="0.2">
      <c r="K17757"/>
    </row>
    <row r="17758" spans="11:11" x14ac:dyDescent="0.2">
      <c r="K17758"/>
    </row>
    <row r="17759" spans="11:11" x14ac:dyDescent="0.2">
      <c r="K17759"/>
    </row>
    <row r="17760" spans="11:11" x14ac:dyDescent="0.2">
      <c r="K17760"/>
    </row>
    <row r="17761" spans="11:11" x14ac:dyDescent="0.2">
      <c r="K17761"/>
    </row>
    <row r="17762" spans="11:11" x14ac:dyDescent="0.2">
      <c r="K17762"/>
    </row>
    <row r="17763" spans="11:11" x14ac:dyDescent="0.2">
      <c r="K17763"/>
    </row>
    <row r="17764" spans="11:11" x14ac:dyDescent="0.2">
      <c r="K17764"/>
    </row>
    <row r="17765" spans="11:11" x14ac:dyDescent="0.2">
      <c r="K17765"/>
    </row>
    <row r="17766" spans="11:11" x14ac:dyDescent="0.2">
      <c r="K17766"/>
    </row>
    <row r="17767" spans="11:11" x14ac:dyDescent="0.2">
      <c r="K17767"/>
    </row>
    <row r="17768" spans="11:11" x14ac:dyDescent="0.2">
      <c r="K17768"/>
    </row>
    <row r="17769" spans="11:11" x14ac:dyDescent="0.2">
      <c r="K17769"/>
    </row>
    <row r="17770" spans="11:11" x14ac:dyDescent="0.2">
      <c r="K17770"/>
    </row>
    <row r="17771" spans="11:11" x14ac:dyDescent="0.2">
      <c r="K17771"/>
    </row>
    <row r="17772" spans="11:11" x14ac:dyDescent="0.2">
      <c r="K17772"/>
    </row>
    <row r="17773" spans="11:11" x14ac:dyDescent="0.2">
      <c r="K17773"/>
    </row>
    <row r="17774" spans="11:11" x14ac:dyDescent="0.2">
      <c r="K17774"/>
    </row>
    <row r="17775" spans="11:11" x14ac:dyDescent="0.2">
      <c r="K17775"/>
    </row>
    <row r="17776" spans="11:11" x14ac:dyDescent="0.2">
      <c r="K17776"/>
    </row>
    <row r="17777" spans="11:11" x14ac:dyDescent="0.2">
      <c r="K17777"/>
    </row>
    <row r="17778" spans="11:11" x14ac:dyDescent="0.2">
      <c r="K17778"/>
    </row>
    <row r="17779" spans="11:11" x14ac:dyDescent="0.2">
      <c r="K17779"/>
    </row>
    <row r="17780" spans="11:11" x14ac:dyDescent="0.2">
      <c r="K17780"/>
    </row>
    <row r="17781" spans="11:11" x14ac:dyDescent="0.2">
      <c r="K17781"/>
    </row>
    <row r="17782" spans="11:11" x14ac:dyDescent="0.2">
      <c r="K17782"/>
    </row>
    <row r="17783" spans="11:11" x14ac:dyDescent="0.2">
      <c r="K17783"/>
    </row>
    <row r="17784" spans="11:11" x14ac:dyDescent="0.2">
      <c r="K17784"/>
    </row>
    <row r="17785" spans="11:11" x14ac:dyDescent="0.2">
      <c r="K17785"/>
    </row>
    <row r="17786" spans="11:11" x14ac:dyDescent="0.2">
      <c r="K17786"/>
    </row>
    <row r="17787" spans="11:11" x14ac:dyDescent="0.2">
      <c r="K17787"/>
    </row>
    <row r="17788" spans="11:11" x14ac:dyDescent="0.2">
      <c r="K17788"/>
    </row>
    <row r="17789" spans="11:11" x14ac:dyDescent="0.2">
      <c r="K17789"/>
    </row>
    <row r="17790" spans="11:11" x14ac:dyDescent="0.2">
      <c r="K17790"/>
    </row>
    <row r="17791" spans="11:11" x14ac:dyDescent="0.2">
      <c r="K17791"/>
    </row>
    <row r="17792" spans="11:11" x14ac:dyDescent="0.2">
      <c r="K17792"/>
    </row>
    <row r="17793" spans="11:11" x14ac:dyDescent="0.2">
      <c r="K17793"/>
    </row>
    <row r="17794" spans="11:11" x14ac:dyDescent="0.2">
      <c r="K17794"/>
    </row>
    <row r="17795" spans="11:11" x14ac:dyDescent="0.2">
      <c r="K17795"/>
    </row>
    <row r="17796" spans="11:11" x14ac:dyDescent="0.2">
      <c r="K17796"/>
    </row>
    <row r="17797" spans="11:11" x14ac:dyDescent="0.2">
      <c r="K17797"/>
    </row>
    <row r="17798" spans="11:11" x14ac:dyDescent="0.2">
      <c r="K17798"/>
    </row>
    <row r="17799" spans="11:11" x14ac:dyDescent="0.2">
      <c r="K17799"/>
    </row>
    <row r="17800" spans="11:11" x14ac:dyDescent="0.2">
      <c r="K17800"/>
    </row>
    <row r="17801" spans="11:11" x14ac:dyDescent="0.2">
      <c r="K17801"/>
    </row>
    <row r="17802" spans="11:11" x14ac:dyDescent="0.2">
      <c r="K17802"/>
    </row>
    <row r="17803" spans="11:11" x14ac:dyDescent="0.2">
      <c r="K17803"/>
    </row>
    <row r="17804" spans="11:11" x14ac:dyDescent="0.2">
      <c r="K17804"/>
    </row>
    <row r="17805" spans="11:11" x14ac:dyDescent="0.2">
      <c r="K17805"/>
    </row>
    <row r="17806" spans="11:11" x14ac:dyDescent="0.2">
      <c r="K17806"/>
    </row>
    <row r="17807" spans="11:11" x14ac:dyDescent="0.2">
      <c r="K17807"/>
    </row>
    <row r="17808" spans="11:11" x14ac:dyDescent="0.2">
      <c r="K17808"/>
    </row>
    <row r="17809" spans="11:11" x14ac:dyDescent="0.2">
      <c r="K17809"/>
    </row>
    <row r="17810" spans="11:11" x14ac:dyDescent="0.2">
      <c r="K17810"/>
    </row>
    <row r="17811" spans="11:11" x14ac:dyDescent="0.2">
      <c r="K17811"/>
    </row>
    <row r="17812" spans="11:11" x14ac:dyDescent="0.2">
      <c r="K17812"/>
    </row>
    <row r="17813" spans="11:11" x14ac:dyDescent="0.2">
      <c r="K17813"/>
    </row>
    <row r="17814" spans="11:11" x14ac:dyDescent="0.2">
      <c r="K17814"/>
    </row>
    <row r="17815" spans="11:11" x14ac:dyDescent="0.2">
      <c r="K17815"/>
    </row>
    <row r="17816" spans="11:11" x14ac:dyDescent="0.2">
      <c r="K17816"/>
    </row>
    <row r="17817" spans="11:11" x14ac:dyDescent="0.2">
      <c r="K17817"/>
    </row>
    <row r="17818" spans="11:11" x14ac:dyDescent="0.2">
      <c r="K17818"/>
    </row>
    <row r="17819" spans="11:11" x14ac:dyDescent="0.2">
      <c r="K17819"/>
    </row>
    <row r="17820" spans="11:11" x14ac:dyDescent="0.2">
      <c r="K17820"/>
    </row>
    <row r="17821" spans="11:11" x14ac:dyDescent="0.2">
      <c r="K17821"/>
    </row>
    <row r="17822" spans="11:11" x14ac:dyDescent="0.2">
      <c r="K17822"/>
    </row>
    <row r="17823" spans="11:11" x14ac:dyDescent="0.2">
      <c r="K17823"/>
    </row>
    <row r="17824" spans="11:11" x14ac:dyDescent="0.2">
      <c r="K17824"/>
    </row>
    <row r="17825" spans="11:11" x14ac:dyDescent="0.2">
      <c r="K17825"/>
    </row>
    <row r="17826" spans="11:11" x14ac:dyDescent="0.2">
      <c r="K17826"/>
    </row>
    <row r="17827" spans="11:11" x14ac:dyDescent="0.2">
      <c r="K17827"/>
    </row>
    <row r="17828" spans="11:11" x14ac:dyDescent="0.2">
      <c r="K17828"/>
    </row>
    <row r="17829" spans="11:11" x14ac:dyDescent="0.2">
      <c r="K17829"/>
    </row>
    <row r="17830" spans="11:11" x14ac:dyDescent="0.2">
      <c r="K17830"/>
    </row>
    <row r="17831" spans="11:11" x14ac:dyDescent="0.2">
      <c r="K17831"/>
    </row>
    <row r="17832" spans="11:11" x14ac:dyDescent="0.2">
      <c r="K17832"/>
    </row>
    <row r="17833" spans="11:11" x14ac:dyDescent="0.2">
      <c r="K17833"/>
    </row>
    <row r="17834" spans="11:11" x14ac:dyDescent="0.2">
      <c r="K17834"/>
    </row>
    <row r="17835" spans="11:11" x14ac:dyDescent="0.2">
      <c r="K17835"/>
    </row>
    <row r="17836" spans="11:11" x14ac:dyDescent="0.2">
      <c r="K17836"/>
    </row>
    <row r="17837" spans="11:11" x14ac:dyDescent="0.2">
      <c r="K17837"/>
    </row>
    <row r="17838" spans="11:11" x14ac:dyDescent="0.2">
      <c r="K17838"/>
    </row>
    <row r="17839" spans="11:11" x14ac:dyDescent="0.2">
      <c r="K17839"/>
    </row>
    <row r="17840" spans="11:11" x14ac:dyDescent="0.2">
      <c r="K17840"/>
    </row>
    <row r="17841" spans="11:11" x14ac:dyDescent="0.2">
      <c r="K17841"/>
    </row>
    <row r="17842" spans="11:11" x14ac:dyDescent="0.2">
      <c r="K17842"/>
    </row>
    <row r="17843" spans="11:11" x14ac:dyDescent="0.2">
      <c r="K17843"/>
    </row>
    <row r="17844" spans="11:11" x14ac:dyDescent="0.2">
      <c r="K17844"/>
    </row>
    <row r="17845" spans="11:11" x14ac:dyDescent="0.2">
      <c r="K17845"/>
    </row>
    <row r="17846" spans="11:11" x14ac:dyDescent="0.2">
      <c r="K17846"/>
    </row>
    <row r="17847" spans="11:11" x14ac:dyDescent="0.2">
      <c r="K17847"/>
    </row>
    <row r="17848" spans="11:11" x14ac:dyDescent="0.2">
      <c r="K17848"/>
    </row>
    <row r="17849" spans="11:11" x14ac:dyDescent="0.2">
      <c r="K17849"/>
    </row>
    <row r="17850" spans="11:11" x14ac:dyDescent="0.2">
      <c r="K17850"/>
    </row>
    <row r="17851" spans="11:11" x14ac:dyDescent="0.2">
      <c r="K17851"/>
    </row>
    <row r="17852" spans="11:11" x14ac:dyDescent="0.2">
      <c r="K17852"/>
    </row>
    <row r="17853" spans="11:11" x14ac:dyDescent="0.2">
      <c r="K17853"/>
    </row>
    <row r="17854" spans="11:11" x14ac:dyDescent="0.2">
      <c r="K17854"/>
    </row>
    <row r="17855" spans="11:11" x14ac:dyDescent="0.2">
      <c r="K17855"/>
    </row>
    <row r="17856" spans="11:11" x14ac:dyDescent="0.2">
      <c r="K17856"/>
    </row>
    <row r="17857" spans="11:11" x14ac:dyDescent="0.2">
      <c r="K17857"/>
    </row>
    <row r="17858" spans="11:11" x14ac:dyDescent="0.2">
      <c r="K17858"/>
    </row>
    <row r="17859" spans="11:11" x14ac:dyDescent="0.2">
      <c r="K17859"/>
    </row>
    <row r="17860" spans="11:11" x14ac:dyDescent="0.2">
      <c r="K17860"/>
    </row>
    <row r="17861" spans="11:11" x14ac:dyDescent="0.2">
      <c r="K17861"/>
    </row>
    <row r="17862" spans="11:11" x14ac:dyDescent="0.2">
      <c r="K17862"/>
    </row>
    <row r="17863" spans="11:11" x14ac:dyDescent="0.2">
      <c r="K17863"/>
    </row>
    <row r="17864" spans="11:11" x14ac:dyDescent="0.2">
      <c r="K17864"/>
    </row>
    <row r="17865" spans="11:11" x14ac:dyDescent="0.2">
      <c r="K17865"/>
    </row>
    <row r="17866" spans="11:11" x14ac:dyDescent="0.2">
      <c r="K17866"/>
    </row>
    <row r="17867" spans="11:11" x14ac:dyDescent="0.2">
      <c r="K17867"/>
    </row>
    <row r="17868" spans="11:11" x14ac:dyDescent="0.2">
      <c r="K17868"/>
    </row>
    <row r="17869" spans="11:11" x14ac:dyDescent="0.2">
      <c r="K17869"/>
    </row>
    <row r="17870" spans="11:11" x14ac:dyDescent="0.2">
      <c r="K17870"/>
    </row>
    <row r="17871" spans="11:11" x14ac:dyDescent="0.2">
      <c r="K17871"/>
    </row>
    <row r="17872" spans="11:11" x14ac:dyDescent="0.2">
      <c r="K17872"/>
    </row>
    <row r="17873" spans="11:11" x14ac:dyDescent="0.2">
      <c r="K17873"/>
    </row>
    <row r="17874" spans="11:11" x14ac:dyDescent="0.2">
      <c r="K17874"/>
    </row>
    <row r="17875" spans="11:11" x14ac:dyDescent="0.2">
      <c r="K17875"/>
    </row>
    <row r="17876" spans="11:11" x14ac:dyDescent="0.2">
      <c r="K17876"/>
    </row>
    <row r="17877" spans="11:11" x14ac:dyDescent="0.2">
      <c r="K17877"/>
    </row>
    <row r="17878" spans="11:11" x14ac:dyDescent="0.2">
      <c r="K17878"/>
    </row>
    <row r="17879" spans="11:11" x14ac:dyDescent="0.2">
      <c r="K17879"/>
    </row>
    <row r="17880" spans="11:11" x14ac:dyDescent="0.2">
      <c r="K17880"/>
    </row>
    <row r="17881" spans="11:11" x14ac:dyDescent="0.2">
      <c r="K17881"/>
    </row>
    <row r="17882" spans="11:11" x14ac:dyDescent="0.2">
      <c r="K17882"/>
    </row>
    <row r="17883" spans="11:11" x14ac:dyDescent="0.2">
      <c r="K17883"/>
    </row>
    <row r="17884" spans="11:11" x14ac:dyDescent="0.2">
      <c r="K17884"/>
    </row>
    <row r="17885" spans="11:11" x14ac:dyDescent="0.2">
      <c r="K17885"/>
    </row>
    <row r="17886" spans="11:11" x14ac:dyDescent="0.2">
      <c r="K17886"/>
    </row>
    <row r="17887" spans="11:11" x14ac:dyDescent="0.2">
      <c r="K17887"/>
    </row>
    <row r="17888" spans="11:11" x14ac:dyDescent="0.2">
      <c r="K17888"/>
    </row>
    <row r="17889" spans="11:11" x14ac:dyDescent="0.2">
      <c r="K17889"/>
    </row>
    <row r="17890" spans="11:11" x14ac:dyDescent="0.2">
      <c r="K17890"/>
    </row>
    <row r="17891" spans="11:11" x14ac:dyDescent="0.2">
      <c r="K17891"/>
    </row>
    <row r="17892" spans="11:11" x14ac:dyDescent="0.2">
      <c r="K17892"/>
    </row>
    <row r="17893" spans="11:11" x14ac:dyDescent="0.2">
      <c r="K17893"/>
    </row>
    <row r="17894" spans="11:11" x14ac:dyDescent="0.2">
      <c r="K17894"/>
    </row>
    <row r="17895" spans="11:11" x14ac:dyDescent="0.2">
      <c r="K17895"/>
    </row>
    <row r="17896" spans="11:11" x14ac:dyDescent="0.2">
      <c r="K17896"/>
    </row>
    <row r="17897" spans="11:11" x14ac:dyDescent="0.2">
      <c r="K17897"/>
    </row>
    <row r="17898" spans="11:11" x14ac:dyDescent="0.2">
      <c r="K17898"/>
    </row>
    <row r="17899" spans="11:11" x14ac:dyDescent="0.2">
      <c r="K17899"/>
    </row>
    <row r="17900" spans="11:11" x14ac:dyDescent="0.2">
      <c r="K17900"/>
    </row>
    <row r="17901" spans="11:11" x14ac:dyDescent="0.2">
      <c r="K17901"/>
    </row>
    <row r="17902" spans="11:11" x14ac:dyDescent="0.2">
      <c r="K17902"/>
    </row>
    <row r="17903" spans="11:11" x14ac:dyDescent="0.2">
      <c r="K17903"/>
    </row>
    <row r="17904" spans="11:11" x14ac:dyDescent="0.2">
      <c r="K17904"/>
    </row>
    <row r="17905" spans="11:11" x14ac:dyDescent="0.2">
      <c r="K17905"/>
    </row>
    <row r="17906" spans="11:11" x14ac:dyDescent="0.2">
      <c r="K17906"/>
    </row>
    <row r="17907" spans="11:11" x14ac:dyDescent="0.2">
      <c r="K17907"/>
    </row>
    <row r="17908" spans="11:11" x14ac:dyDescent="0.2">
      <c r="K17908"/>
    </row>
    <row r="17909" spans="11:11" x14ac:dyDescent="0.2">
      <c r="K17909"/>
    </row>
    <row r="17910" spans="11:11" x14ac:dyDescent="0.2">
      <c r="K17910"/>
    </row>
    <row r="17911" spans="11:11" x14ac:dyDescent="0.2">
      <c r="K17911"/>
    </row>
    <row r="17912" spans="11:11" x14ac:dyDescent="0.2">
      <c r="K17912"/>
    </row>
    <row r="17913" spans="11:11" x14ac:dyDescent="0.2">
      <c r="K17913"/>
    </row>
    <row r="17914" spans="11:11" x14ac:dyDescent="0.2">
      <c r="K17914"/>
    </row>
    <row r="17915" spans="11:11" x14ac:dyDescent="0.2">
      <c r="K17915"/>
    </row>
    <row r="17916" spans="11:11" x14ac:dyDescent="0.2">
      <c r="K17916"/>
    </row>
    <row r="17917" spans="11:11" x14ac:dyDescent="0.2">
      <c r="K17917"/>
    </row>
    <row r="17918" spans="11:11" x14ac:dyDescent="0.2">
      <c r="K17918"/>
    </row>
    <row r="17919" spans="11:11" x14ac:dyDescent="0.2">
      <c r="K17919"/>
    </row>
    <row r="17920" spans="11:11" x14ac:dyDescent="0.2">
      <c r="K17920"/>
    </row>
    <row r="17921" spans="11:11" x14ac:dyDescent="0.2">
      <c r="K17921"/>
    </row>
    <row r="17922" spans="11:11" x14ac:dyDescent="0.2">
      <c r="K17922"/>
    </row>
    <row r="17923" spans="11:11" x14ac:dyDescent="0.2">
      <c r="K17923"/>
    </row>
    <row r="17924" spans="11:11" x14ac:dyDescent="0.2">
      <c r="K17924"/>
    </row>
    <row r="17925" spans="11:11" x14ac:dyDescent="0.2">
      <c r="K17925"/>
    </row>
    <row r="17926" spans="11:11" x14ac:dyDescent="0.2">
      <c r="K17926"/>
    </row>
    <row r="17927" spans="11:11" x14ac:dyDescent="0.2">
      <c r="K17927"/>
    </row>
    <row r="17928" spans="11:11" x14ac:dyDescent="0.2">
      <c r="K17928"/>
    </row>
    <row r="17929" spans="11:11" x14ac:dyDescent="0.2">
      <c r="K17929"/>
    </row>
    <row r="17930" spans="11:11" x14ac:dyDescent="0.2">
      <c r="K17930"/>
    </row>
    <row r="17931" spans="11:11" x14ac:dyDescent="0.2">
      <c r="K17931"/>
    </row>
    <row r="17932" spans="11:11" x14ac:dyDescent="0.2">
      <c r="K17932"/>
    </row>
    <row r="17933" spans="11:11" x14ac:dyDescent="0.2">
      <c r="K17933"/>
    </row>
    <row r="17934" spans="11:11" x14ac:dyDescent="0.2">
      <c r="K17934"/>
    </row>
    <row r="17935" spans="11:11" x14ac:dyDescent="0.2">
      <c r="K17935"/>
    </row>
    <row r="17936" spans="11:11" x14ac:dyDescent="0.2">
      <c r="K17936"/>
    </row>
    <row r="17937" spans="11:11" x14ac:dyDescent="0.2">
      <c r="K17937"/>
    </row>
    <row r="17938" spans="11:11" x14ac:dyDescent="0.2">
      <c r="K17938"/>
    </row>
    <row r="17939" spans="11:11" x14ac:dyDescent="0.2">
      <c r="K17939"/>
    </row>
    <row r="17940" spans="11:11" x14ac:dyDescent="0.2">
      <c r="K17940"/>
    </row>
    <row r="17941" spans="11:11" x14ac:dyDescent="0.2">
      <c r="K17941"/>
    </row>
    <row r="17942" spans="11:11" x14ac:dyDescent="0.2">
      <c r="K17942"/>
    </row>
    <row r="17943" spans="11:11" x14ac:dyDescent="0.2">
      <c r="K17943"/>
    </row>
    <row r="17944" spans="11:11" x14ac:dyDescent="0.2">
      <c r="K17944"/>
    </row>
    <row r="17945" spans="11:11" x14ac:dyDescent="0.2">
      <c r="K17945"/>
    </row>
    <row r="17946" spans="11:11" x14ac:dyDescent="0.2">
      <c r="K17946"/>
    </row>
    <row r="17947" spans="11:11" x14ac:dyDescent="0.2">
      <c r="K17947"/>
    </row>
    <row r="17948" spans="11:11" x14ac:dyDescent="0.2">
      <c r="K17948"/>
    </row>
    <row r="17949" spans="11:11" x14ac:dyDescent="0.2">
      <c r="K17949"/>
    </row>
    <row r="17950" spans="11:11" x14ac:dyDescent="0.2">
      <c r="K17950"/>
    </row>
    <row r="17951" spans="11:11" x14ac:dyDescent="0.2">
      <c r="K17951"/>
    </row>
    <row r="17952" spans="11:11" x14ac:dyDescent="0.2">
      <c r="K17952"/>
    </row>
    <row r="17953" spans="11:11" x14ac:dyDescent="0.2">
      <c r="K17953"/>
    </row>
    <row r="17954" spans="11:11" x14ac:dyDescent="0.2">
      <c r="K17954"/>
    </row>
    <row r="17955" spans="11:11" x14ac:dyDescent="0.2">
      <c r="K17955"/>
    </row>
    <row r="17956" spans="11:11" x14ac:dyDescent="0.2">
      <c r="K17956"/>
    </row>
    <row r="17957" spans="11:11" x14ac:dyDescent="0.2">
      <c r="K17957"/>
    </row>
    <row r="17958" spans="11:11" x14ac:dyDescent="0.2">
      <c r="K17958"/>
    </row>
    <row r="17959" spans="11:11" x14ac:dyDescent="0.2">
      <c r="K17959"/>
    </row>
    <row r="17960" spans="11:11" x14ac:dyDescent="0.2">
      <c r="K17960"/>
    </row>
    <row r="17961" spans="11:11" x14ac:dyDescent="0.2">
      <c r="K17961"/>
    </row>
    <row r="17962" spans="11:11" x14ac:dyDescent="0.2">
      <c r="K17962"/>
    </row>
    <row r="17963" spans="11:11" x14ac:dyDescent="0.2">
      <c r="K17963"/>
    </row>
    <row r="17964" spans="11:11" x14ac:dyDescent="0.2">
      <c r="K17964"/>
    </row>
    <row r="17965" spans="11:11" x14ac:dyDescent="0.2">
      <c r="K17965"/>
    </row>
    <row r="17966" spans="11:11" x14ac:dyDescent="0.2">
      <c r="K17966"/>
    </row>
    <row r="17967" spans="11:11" x14ac:dyDescent="0.2">
      <c r="K17967"/>
    </row>
    <row r="17968" spans="11:11" x14ac:dyDescent="0.2">
      <c r="K17968"/>
    </row>
    <row r="17969" spans="11:11" x14ac:dyDescent="0.2">
      <c r="K17969"/>
    </row>
    <row r="17970" spans="11:11" x14ac:dyDescent="0.2">
      <c r="K17970"/>
    </row>
    <row r="17971" spans="11:11" x14ac:dyDescent="0.2">
      <c r="K17971"/>
    </row>
    <row r="17972" spans="11:11" x14ac:dyDescent="0.2">
      <c r="K17972"/>
    </row>
    <row r="17973" spans="11:11" x14ac:dyDescent="0.2">
      <c r="K17973"/>
    </row>
    <row r="17974" spans="11:11" x14ac:dyDescent="0.2">
      <c r="K17974"/>
    </row>
    <row r="17975" spans="11:11" x14ac:dyDescent="0.2">
      <c r="K17975"/>
    </row>
    <row r="17976" spans="11:11" x14ac:dyDescent="0.2">
      <c r="K17976"/>
    </row>
    <row r="17977" spans="11:11" x14ac:dyDescent="0.2">
      <c r="K17977"/>
    </row>
    <row r="17978" spans="11:11" x14ac:dyDescent="0.2">
      <c r="K17978"/>
    </row>
    <row r="17979" spans="11:11" x14ac:dyDescent="0.2">
      <c r="K17979"/>
    </row>
    <row r="17980" spans="11:11" x14ac:dyDescent="0.2">
      <c r="K17980"/>
    </row>
    <row r="17981" spans="11:11" x14ac:dyDescent="0.2">
      <c r="K17981"/>
    </row>
    <row r="17982" spans="11:11" x14ac:dyDescent="0.2">
      <c r="K17982"/>
    </row>
    <row r="17983" spans="11:11" x14ac:dyDescent="0.2">
      <c r="K17983"/>
    </row>
    <row r="17984" spans="11:11" x14ac:dyDescent="0.2">
      <c r="K17984"/>
    </row>
    <row r="17985" spans="11:11" x14ac:dyDescent="0.2">
      <c r="K17985"/>
    </row>
    <row r="17986" spans="11:11" x14ac:dyDescent="0.2">
      <c r="K17986"/>
    </row>
    <row r="17987" spans="11:11" x14ac:dyDescent="0.2">
      <c r="K17987"/>
    </row>
    <row r="17988" spans="11:11" x14ac:dyDescent="0.2">
      <c r="K17988"/>
    </row>
    <row r="17989" spans="11:11" x14ac:dyDescent="0.2">
      <c r="K17989"/>
    </row>
    <row r="17990" spans="11:11" x14ac:dyDescent="0.2">
      <c r="K17990"/>
    </row>
    <row r="17991" spans="11:11" x14ac:dyDescent="0.2">
      <c r="K17991"/>
    </row>
    <row r="17992" spans="11:11" x14ac:dyDescent="0.2">
      <c r="K17992"/>
    </row>
    <row r="17993" spans="11:11" x14ac:dyDescent="0.2">
      <c r="K17993"/>
    </row>
    <row r="17994" spans="11:11" x14ac:dyDescent="0.2">
      <c r="K17994"/>
    </row>
    <row r="17995" spans="11:11" x14ac:dyDescent="0.2">
      <c r="K17995"/>
    </row>
    <row r="17996" spans="11:11" x14ac:dyDescent="0.2">
      <c r="K17996"/>
    </row>
    <row r="17997" spans="11:11" x14ac:dyDescent="0.2">
      <c r="K17997"/>
    </row>
    <row r="17998" spans="11:11" x14ac:dyDescent="0.2">
      <c r="K17998"/>
    </row>
    <row r="17999" spans="11:11" x14ac:dyDescent="0.2">
      <c r="K17999"/>
    </row>
    <row r="18000" spans="11:11" x14ac:dyDescent="0.2">
      <c r="K18000"/>
    </row>
    <row r="18001" spans="11:11" x14ac:dyDescent="0.2">
      <c r="K18001"/>
    </row>
    <row r="18002" spans="11:11" x14ac:dyDescent="0.2">
      <c r="K18002"/>
    </row>
    <row r="18003" spans="11:11" x14ac:dyDescent="0.2">
      <c r="K18003"/>
    </row>
    <row r="18004" spans="11:11" x14ac:dyDescent="0.2">
      <c r="K18004"/>
    </row>
    <row r="18005" spans="11:11" x14ac:dyDescent="0.2">
      <c r="K18005"/>
    </row>
    <row r="18006" spans="11:11" x14ac:dyDescent="0.2">
      <c r="K18006"/>
    </row>
    <row r="18007" spans="11:11" x14ac:dyDescent="0.2">
      <c r="K18007"/>
    </row>
    <row r="18008" spans="11:11" x14ac:dyDescent="0.2">
      <c r="K18008"/>
    </row>
    <row r="18009" spans="11:11" x14ac:dyDescent="0.2">
      <c r="K18009"/>
    </row>
    <row r="18010" spans="11:11" x14ac:dyDescent="0.2">
      <c r="K18010"/>
    </row>
    <row r="18011" spans="11:11" x14ac:dyDescent="0.2">
      <c r="K18011"/>
    </row>
    <row r="18012" spans="11:11" x14ac:dyDescent="0.2">
      <c r="K18012"/>
    </row>
    <row r="18013" spans="11:11" x14ac:dyDescent="0.2">
      <c r="K18013"/>
    </row>
    <row r="18014" spans="11:11" x14ac:dyDescent="0.2">
      <c r="K18014"/>
    </row>
    <row r="18015" spans="11:11" x14ac:dyDescent="0.2">
      <c r="K18015"/>
    </row>
    <row r="18016" spans="11:11" x14ac:dyDescent="0.2">
      <c r="K18016"/>
    </row>
    <row r="18017" spans="11:11" x14ac:dyDescent="0.2">
      <c r="K18017"/>
    </row>
    <row r="18018" spans="11:11" x14ac:dyDescent="0.2">
      <c r="K18018"/>
    </row>
    <row r="18019" spans="11:11" x14ac:dyDescent="0.2">
      <c r="K18019"/>
    </row>
    <row r="18020" spans="11:11" x14ac:dyDescent="0.2">
      <c r="K18020"/>
    </row>
    <row r="18021" spans="11:11" x14ac:dyDescent="0.2">
      <c r="K18021"/>
    </row>
    <row r="18022" spans="11:11" x14ac:dyDescent="0.2">
      <c r="K18022"/>
    </row>
    <row r="18023" spans="11:11" x14ac:dyDescent="0.2">
      <c r="K18023"/>
    </row>
    <row r="18024" spans="11:11" x14ac:dyDescent="0.2">
      <c r="K18024"/>
    </row>
    <row r="18025" spans="11:11" x14ac:dyDescent="0.2">
      <c r="K18025"/>
    </row>
    <row r="18026" spans="11:11" x14ac:dyDescent="0.2">
      <c r="K18026"/>
    </row>
    <row r="18027" spans="11:11" x14ac:dyDescent="0.2">
      <c r="K18027"/>
    </row>
    <row r="18028" spans="11:11" x14ac:dyDescent="0.2">
      <c r="K18028"/>
    </row>
    <row r="18029" spans="11:11" x14ac:dyDescent="0.2">
      <c r="K18029"/>
    </row>
    <row r="18030" spans="11:11" x14ac:dyDescent="0.2">
      <c r="K18030"/>
    </row>
    <row r="18031" spans="11:11" x14ac:dyDescent="0.2">
      <c r="K18031"/>
    </row>
    <row r="18032" spans="11:11" x14ac:dyDescent="0.2">
      <c r="K18032"/>
    </row>
    <row r="18033" spans="11:11" x14ac:dyDescent="0.2">
      <c r="K18033"/>
    </row>
    <row r="18034" spans="11:11" x14ac:dyDescent="0.2">
      <c r="K18034"/>
    </row>
    <row r="18035" spans="11:11" x14ac:dyDescent="0.2">
      <c r="K18035"/>
    </row>
    <row r="18036" spans="11:11" x14ac:dyDescent="0.2">
      <c r="K18036"/>
    </row>
    <row r="18037" spans="11:11" x14ac:dyDescent="0.2">
      <c r="K18037"/>
    </row>
    <row r="18038" spans="11:11" x14ac:dyDescent="0.2">
      <c r="K18038"/>
    </row>
    <row r="18039" spans="11:11" x14ac:dyDescent="0.2">
      <c r="K18039"/>
    </row>
    <row r="18040" spans="11:11" x14ac:dyDescent="0.2">
      <c r="K18040"/>
    </row>
    <row r="18041" spans="11:11" x14ac:dyDescent="0.2">
      <c r="K18041"/>
    </row>
    <row r="18042" spans="11:11" x14ac:dyDescent="0.2">
      <c r="K18042"/>
    </row>
    <row r="18043" spans="11:11" x14ac:dyDescent="0.2">
      <c r="K18043"/>
    </row>
    <row r="18044" spans="11:11" x14ac:dyDescent="0.2">
      <c r="K18044"/>
    </row>
    <row r="18045" spans="11:11" x14ac:dyDescent="0.2">
      <c r="K18045"/>
    </row>
    <row r="18046" spans="11:11" x14ac:dyDescent="0.2">
      <c r="K18046"/>
    </row>
    <row r="18047" spans="11:11" x14ac:dyDescent="0.2">
      <c r="K18047"/>
    </row>
    <row r="18048" spans="11:11" x14ac:dyDescent="0.2">
      <c r="K18048"/>
    </row>
    <row r="18049" spans="11:11" x14ac:dyDescent="0.2">
      <c r="K18049"/>
    </row>
    <row r="18050" spans="11:11" x14ac:dyDescent="0.2">
      <c r="K18050"/>
    </row>
    <row r="18051" spans="11:11" x14ac:dyDescent="0.2">
      <c r="K18051"/>
    </row>
    <row r="18052" spans="11:11" x14ac:dyDescent="0.2">
      <c r="K18052"/>
    </row>
    <row r="18053" spans="11:11" x14ac:dyDescent="0.2">
      <c r="K18053"/>
    </row>
    <row r="18054" spans="11:11" x14ac:dyDescent="0.2">
      <c r="K18054"/>
    </row>
    <row r="18055" spans="11:11" x14ac:dyDescent="0.2">
      <c r="K18055"/>
    </row>
    <row r="18056" spans="11:11" x14ac:dyDescent="0.2">
      <c r="K18056"/>
    </row>
    <row r="18057" spans="11:11" x14ac:dyDescent="0.2">
      <c r="K18057"/>
    </row>
    <row r="18058" spans="11:11" x14ac:dyDescent="0.2">
      <c r="K18058"/>
    </row>
    <row r="18059" spans="11:11" x14ac:dyDescent="0.2">
      <c r="K18059"/>
    </row>
    <row r="18060" spans="11:11" x14ac:dyDescent="0.2">
      <c r="K18060"/>
    </row>
    <row r="18061" spans="11:11" x14ac:dyDescent="0.2">
      <c r="K18061"/>
    </row>
    <row r="18062" spans="11:11" x14ac:dyDescent="0.2">
      <c r="K18062"/>
    </row>
    <row r="18063" spans="11:11" x14ac:dyDescent="0.2">
      <c r="K18063"/>
    </row>
    <row r="18064" spans="11:11" x14ac:dyDescent="0.2">
      <c r="K18064"/>
    </row>
    <row r="18065" spans="11:11" x14ac:dyDescent="0.2">
      <c r="K18065"/>
    </row>
    <row r="18066" spans="11:11" x14ac:dyDescent="0.2">
      <c r="K18066"/>
    </row>
    <row r="18067" spans="11:11" x14ac:dyDescent="0.2">
      <c r="K18067"/>
    </row>
    <row r="18068" spans="11:11" x14ac:dyDescent="0.2">
      <c r="K18068"/>
    </row>
    <row r="18069" spans="11:11" x14ac:dyDescent="0.2">
      <c r="K18069"/>
    </row>
    <row r="18070" spans="11:11" x14ac:dyDescent="0.2">
      <c r="K18070"/>
    </row>
    <row r="18071" spans="11:11" x14ac:dyDescent="0.2">
      <c r="K18071"/>
    </row>
    <row r="18072" spans="11:11" x14ac:dyDescent="0.2">
      <c r="K18072"/>
    </row>
    <row r="18073" spans="11:11" x14ac:dyDescent="0.2">
      <c r="K18073"/>
    </row>
    <row r="18074" spans="11:11" x14ac:dyDescent="0.2">
      <c r="K18074"/>
    </row>
    <row r="18075" spans="11:11" x14ac:dyDescent="0.2">
      <c r="K18075"/>
    </row>
    <row r="18076" spans="11:11" x14ac:dyDescent="0.2">
      <c r="K18076"/>
    </row>
    <row r="18077" spans="11:11" x14ac:dyDescent="0.2">
      <c r="K18077"/>
    </row>
    <row r="18078" spans="11:11" x14ac:dyDescent="0.2">
      <c r="K18078"/>
    </row>
    <row r="18079" spans="11:11" x14ac:dyDescent="0.2">
      <c r="K18079"/>
    </row>
    <row r="18080" spans="11:11" x14ac:dyDescent="0.2">
      <c r="K18080"/>
    </row>
    <row r="18081" spans="11:11" x14ac:dyDescent="0.2">
      <c r="K18081"/>
    </row>
    <row r="18082" spans="11:11" x14ac:dyDescent="0.2">
      <c r="K18082"/>
    </row>
    <row r="18083" spans="11:11" x14ac:dyDescent="0.2">
      <c r="K18083"/>
    </row>
    <row r="18084" spans="11:11" x14ac:dyDescent="0.2">
      <c r="K18084"/>
    </row>
    <row r="18085" spans="11:11" x14ac:dyDescent="0.2">
      <c r="K18085"/>
    </row>
    <row r="18086" spans="11:11" x14ac:dyDescent="0.2">
      <c r="K18086"/>
    </row>
    <row r="18087" spans="11:11" x14ac:dyDescent="0.2">
      <c r="K18087"/>
    </row>
    <row r="18088" spans="11:11" x14ac:dyDescent="0.2">
      <c r="K18088"/>
    </row>
    <row r="18089" spans="11:11" x14ac:dyDescent="0.2">
      <c r="K18089"/>
    </row>
    <row r="18090" spans="11:11" x14ac:dyDescent="0.2">
      <c r="K18090"/>
    </row>
    <row r="18091" spans="11:11" x14ac:dyDescent="0.2">
      <c r="K18091"/>
    </row>
    <row r="18092" spans="11:11" x14ac:dyDescent="0.2">
      <c r="K18092"/>
    </row>
    <row r="18093" spans="11:11" x14ac:dyDescent="0.2">
      <c r="K18093"/>
    </row>
    <row r="18094" spans="11:11" x14ac:dyDescent="0.2">
      <c r="K18094"/>
    </row>
    <row r="18095" spans="11:11" x14ac:dyDescent="0.2">
      <c r="K18095"/>
    </row>
    <row r="18096" spans="11:11" x14ac:dyDescent="0.2">
      <c r="K18096"/>
    </row>
    <row r="18097" spans="11:11" x14ac:dyDescent="0.2">
      <c r="K18097"/>
    </row>
    <row r="18098" spans="11:11" x14ac:dyDescent="0.2">
      <c r="K18098"/>
    </row>
    <row r="18099" spans="11:11" x14ac:dyDescent="0.2">
      <c r="K18099"/>
    </row>
    <row r="18100" spans="11:11" x14ac:dyDescent="0.2">
      <c r="K18100"/>
    </row>
    <row r="18101" spans="11:11" x14ac:dyDescent="0.2">
      <c r="K18101"/>
    </row>
    <row r="18102" spans="11:11" x14ac:dyDescent="0.2">
      <c r="K18102"/>
    </row>
    <row r="18103" spans="11:11" x14ac:dyDescent="0.2">
      <c r="K18103"/>
    </row>
    <row r="18104" spans="11:11" x14ac:dyDescent="0.2">
      <c r="K18104"/>
    </row>
    <row r="18105" spans="11:11" x14ac:dyDescent="0.2">
      <c r="K18105"/>
    </row>
    <row r="18106" spans="11:11" x14ac:dyDescent="0.2">
      <c r="K18106"/>
    </row>
    <row r="18107" spans="11:11" x14ac:dyDescent="0.2">
      <c r="K18107"/>
    </row>
    <row r="18108" spans="11:11" x14ac:dyDescent="0.2">
      <c r="K18108"/>
    </row>
    <row r="18109" spans="11:11" x14ac:dyDescent="0.2">
      <c r="K18109"/>
    </row>
    <row r="18110" spans="11:11" x14ac:dyDescent="0.2">
      <c r="K18110"/>
    </row>
    <row r="18111" spans="11:11" x14ac:dyDescent="0.2">
      <c r="K18111"/>
    </row>
    <row r="18112" spans="11:11" x14ac:dyDescent="0.2">
      <c r="K18112"/>
    </row>
    <row r="18113" spans="11:11" x14ac:dyDescent="0.2">
      <c r="K18113"/>
    </row>
    <row r="18114" spans="11:11" x14ac:dyDescent="0.2">
      <c r="K18114"/>
    </row>
    <row r="18115" spans="11:11" x14ac:dyDescent="0.2">
      <c r="K18115"/>
    </row>
    <row r="18116" spans="11:11" x14ac:dyDescent="0.2">
      <c r="K18116"/>
    </row>
    <row r="18117" spans="11:11" x14ac:dyDescent="0.2">
      <c r="K18117"/>
    </row>
    <row r="18118" spans="11:11" x14ac:dyDescent="0.2">
      <c r="K18118"/>
    </row>
    <row r="18119" spans="11:11" x14ac:dyDescent="0.2">
      <c r="K18119"/>
    </row>
    <row r="18120" spans="11:11" x14ac:dyDescent="0.2">
      <c r="K18120"/>
    </row>
    <row r="18121" spans="11:11" x14ac:dyDescent="0.2">
      <c r="K18121"/>
    </row>
    <row r="18122" spans="11:11" x14ac:dyDescent="0.2">
      <c r="K18122"/>
    </row>
    <row r="18123" spans="11:11" x14ac:dyDescent="0.2">
      <c r="K18123"/>
    </row>
    <row r="18124" spans="11:11" x14ac:dyDescent="0.2">
      <c r="K18124"/>
    </row>
    <row r="18125" spans="11:11" x14ac:dyDescent="0.2">
      <c r="K18125"/>
    </row>
    <row r="18126" spans="11:11" x14ac:dyDescent="0.2">
      <c r="K18126"/>
    </row>
    <row r="18127" spans="11:11" x14ac:dyDescent="0.2">
      <c r="K18127"/>
    </row>
    <row r="18128" spans="11:11" x14ac:dyDescent="0.2">
      <c r="K18128"/>
    </row>
    <row r="18129" spans="11:11" x14ac:dyDescent="0.2">
      <c r="K18129"/>
    </row>
    <row r="18130" spans="11:11" x14ac:dyDescent="0.2">
      <c r="K18130"/>
    </row>
    <row r="18131" spans="11:11" x14ac:dyDescent="0.2">
      <c r="K18131"/>
    </row>
    <row r="18132" spans="11:11" x14ac:dyDescent="0.2">
      <c r="K18132"/>
    </row>
    <row r="18133" spans="11:11" x14ac:dyDescent="0.2">
      <c r="K18133"/>
    </row>
    <row r="18134" spans="11:11" x14ac:dyDescent="0.2">
      <c r="K18134"/>
    </row>
    <row r="18135" spans="11:11" x14ac:dyDescent="0.2">
      <c r="K18135"/>
    </row>
    <row r="18136" spans="11:11" x14ac:dyDescent="0.2">
      <c r="K18136"/>
    </row>
    <row r="18137" spans="11:11" x14ac:dyDescent="0.2">
      <c r="K18137"/>
    </row>
    <row r="18138" spans="11:11" x14ac:dyDescent="0.2">
      <c r="K18138"/>
    </row>
    <row r="18139" spans="11:11" x14ac:dyDescent="0.2">
      <c r="K18139"/>
    </row>
    <row r="18140" spans="11:11" x14ac:dyDescent="0.2">
      <c r="K18140"/>
    </row>
    <row r="18141" spans="11:11" x14ac:dyDescent="0.2">
      <c r="K18141"/>
    </row>
    <row r="18142" spans="11:11" x14ac:dyDescent="0.2">
      <c r="K18142"/>
    </row>
    <row r="18143" spans="11:11" x14ac:dyDescent="0.2">
      <c r="K18143"/>
    </row>
    <row r="18144" spans="11:11" x14ac:dyDescent="0.2">
      <c r="K18144"/>
    </row>
    <row r="18145" spans="11:11" x14ac:dyDescent="0.2">
      <c r="K18145"/>
    </row>
    <row r="18146" spans="11:11" x14ac:dyDescent="0.2">
      <c r="K18146"/>
    </row>
    <row r="18147" spans="11:11" x14ac:dyDescent="0.2">
      <c r="K18147"/>
    </row>
    <row r="18148" spans="11:11" x14ac:dyDescent="0.2">
      <c r="K18148"/>
    </row>
    <row r="18149" spans="11:11" x14ac:dyDescent="0.2">
      <c r="K18149"/>
    </row>
    <row r="18150" spans="11:11" x14ac:dyDescent="0.2">
      <c r="K18150"/>
    </row>
    <row r="18151" spans="11:11" x14ac:dyDescent="0.2">
      <c r="K18151"/>
    </row>
    <row r="18152" spans="11:11" x14ac:dyDescent="0.2">
      <c r="K18152"/>
    </row>
    <row r="18153" spans="11:11" x14ac:dyDescent="0.2">
      <c r="K18153"/>
    </row>
    <row r="18154" spans="11:11" x14ac:dyDescent="0.2">
      <c r="K18154"/>
    </row>
    <row r="18155" spans="11:11" x14ac:dyDescent="0.2">
      <c r="K18155"/>
    </row>
    <row r="18156" spans="11:11" x14ac:dyDescent="0.2">
      <c r="K18156"/>
    </row>
    <row r="18157" spans="11:11" x14ac:dyDescent="0.2">
      <c r="K18157"/>
    </row>
    <row r="18158" spans="11:11" x14ac:dyDescent="0.2">
      <c r="K18158"/>
    </row>
    <row r="18159" spans="11:11" x14ac:dyDescent="0.2">
      <c r="K18159"/>
    </row>
    <row r="18160" spans="11:11" x14ac:dyDescent="0.2">
      <c r="K18160"/>
    </row>
    <row r="18161" spans="11:11" x14ac:dyDescent="0.2">
      <c r="K18161"/>
    </row>
    <row r="18162" spans="11:11" x14ac:dyDescent="0.2">
      <c r="K18162"/>
    </row>
    <row r="18163" spans="11:11" x14ac:dyDescent="0.2">
      <c r="K18163"/>
    </row>
    <row r="18164" spans="11:11" x14ac:dyDescent="0.2">
      <c r="K18164"/>
    </row>
    <row r="18165" spans="11:11" x14ac:dyDescent="0.2">
      <c r="K18165"/>
    </row>
    <row r="18166" spans="11:11" x14ac:dyDescent="0.2">
      <c r="K18166"/>
    </row>
    <row r="18167" spans="11:11" x14ac:dyDescent="0.2">
      <c r="K18167"/>
    </row>
    <row r="18168" spans="11:11" x14ac:dyDescent="0.2">
      <c r="K18168"/>
    </row>
    <row r="18169" spans="11:11" x14ac:dyDescent="0.2">
      <c r="K18169"/>
    </row>
    <row r="18170" spans="11:11" x14ac:dyDescent="0.2">
      <c r="K18170"/>
    </row>
    <row r="18171" spans="11:11" x14ac:dyDescent="0.2">
      <c r="K18171"/>
    </row>
    <row r="18172" spans="11:11" x14ac:dyDescent="0.2">
      <c r="K18172"/>
    </row>
    <row r="18173" spans="11:11" x14ac:dyDescent="0.2">
      <c r="K18173"/>
    </row>
    <row r="18174" spans="11:11" x14ac:dyDescent="0.2">
      <c r="K18174"/>
    </row>
    <row r="18175" spans="11:11" x14ac:dyDescent="0.2">
      <c r="K18175"/>
    </row>
    <row r="18176" spans="11:11" x14ac:dyDescent="0.2">
      <c r="K18176"/>
    </row>
    <row r="18177" spans="11:11" x14ac:dyDescent="0.2">
      <c r="K18177"/>
    </row>
    <row r="18178" spans="11:11" x14ac:dyDescent="0.2">
      <c r="K18178"/>
    </row>
    <row r="18179" spans="11:11" x14ac:dyDescent="0.2">
      <c r="K18179"/>
    </row>
    <row r="18180" spans="11:11" x14ac:dyDescent="0.2">
      <c r="K18180"/>
    </row>
    <row r="18181" spans="11:11" x14ac:dyDescent="0.2">
      <c r="K18181"/>
    </row>
    <row r="18182" spans="11:11" x14ac:dyDescent="0.2">
      <c r="K18182"/>
    </row>
    <row r="18183" spans="11:11" x14ac:dyDescent="0.2">
      <c r="K18183"/>
    </row>
    <row r="18184" spans="11:11" x14ac:dyDescent="0.2">
      <c r="K18184"/>
    </row>
    <row r="18185" spans="11:11" x14ac:dyDescent="0.2">
      <c r="K18185"/>
    </row>
    <row r="18186" spans="11:11" x14ac:dyDescent="0.2">
      <c r="K18186"/>
    </row>
    <row r="18187" spans="11:11" x14ac:dyDescent="0.2">
      <c r="K18187"/>
    </row>
    <row r="18188" spans="11:11" x14ac:dyDescent="0.2">
      <c r="K18188"/>
    </row>
    <row r="18189" spans="11:11" x14ac:dyDescent="0.2">
      <c r="K18189"/>
    </row>
    <row r="18190" spans="11:11" x14ac:dyDescent="0.2">
      <c r="K18190"/>
    </row>
    <row r="18191" spans="11:11" x14ac:dyDescent="0.2">
      <c r="K18191"/>
    </row>
    <row r="18192" spans="11:11" x14ac:dyDescent="0.2">
      <c r="K18192"/>
    </row>
    <row r="18193" spans="11:11" x14ac:dyDescent="0.2">
      <c r="K18193"/>
    </row>
    <row r="18194" spans="11:11" x14ac:dyDescent="0.2">
      <c r="K18194"/>
    </row>
    <row r="18195" spans="11:11" x14ac:dyDescent="0.2">
      <c r="K18195"/>
    </row>
    <row r="18196" spans="11:11" x14ac:dyDescent="0.2">
      <c r="K18196"/>
    </row>
    <row r="18197" spans="11:11" x14ac:dyDescent="0.2">
      <c r="K18197"/>
    </row>
    <row r="18198" spans="11:11" x14ac:dyDescent="0.2">
      <c r="K18198"/>
    </row>
    <row r="18199" spans="11:11" x14ac:dyDescent="0.2">
      <c r="K18199"/>
    </row>
    <row r="18200" spans="11:11" x14ac:dyDescent="0.2">
      <c r="K18200"/>
    </row>
    <row r="18201" spans="11:11" x14ac:dyDescent="0.2">
      <c r="K18201"/>
    </row>
    <row r="18202" spans="11:11" x14ac:dyDescent="0.2">
      <c r="K18202"/>
    </row>
    <row r="18203" spans="11:11" x14ac:dyDescent="0.2">
      <c r="K18203"/>
    </row>
    <row r="18204" spans="11:11" x14ac:dyDescent="0.2">
      <c r="K18204"/>
    </row>
    <row r="18205" spans="11:11" x14ac:dyDescent="0.2">
      <c r="K18205"/>
    </row>
    <row r="18206" spans="11:11" x14ac:dyDescent="0.2">
      <c r="K18206"/>
    </row>
    <row r="18207" spans="11:11" x14ac:dyDescent="0.2">
      <c r="K18207"/>
    </row>
    <row r="18208" spans="11:11" x14ac:dyDescent="0.2">
      <c r="K18208"/>
    </row>
    <row r="18209" spans="11:11" x14ac:dyDescent="0.2">
      <c r="K18209"/>
    </row>
    <row r="18210" spans="11:11" x14ac:dyDescent="0.2">
      <c r="K18210"/>
    </row>
    <row r="18211" spans="11:11" x14ac:dyDescent="0.2">
      <c r="K18211"/>
    </row>
    <row r="18212" spans="11:11" x14ac:dyDescent="0.2">
      <c r="K18212"/>
    </row>
    <row r="18213" spans="11:11" x14ac:dyDescent="0.2">
      <c r="K18213"/>
    </row>
    <row r="18214" spans="11:11" x14ac:dyDescent="0.2">
      <c r="K18214"/>
    </row>
    <row r="18215" spans="11:11" x14ac:dyDescent="0.2">
      <c r="K18215"/>
    </row>
    <row r="18216" spans="11:11" x14ac:dyDescent="0.2">
      <c r="K18216"/>
    </row>
    <row r="18217" spans="11:11" x14ac:dyDescent="0.2">
      <c r="K18217"/>
    </row>
    <row r="18218" spans="11:11" x14ac:dyDescent="0.2">
      <c r="K18218"/>
    </row>
    <row r="18219" spans="11:11" x14ac:dyDescent="0.2">
      <c r="K18219"/>
    </row>
    <row r="18220" spans="11:11" x14ac:dyDescent="0.2">
      <c r="K18220"/>
    </row>
    <row r="18221" spans="11:11" x14ac:dyDescent="0.2">
      <c r="K18221"/>
    </row>
    <row r="18222" spans="11:11" x14ac:dyDescent="0.2">
      <c r="K18222"/>
    </row>
    <row r="18223" spans="11:11" x14ac:dyDescent="0.2">
      <c r="K18223"/>
    </row>
    <row r="18224" spans="11:11" x14ac:dyDescent="0.2">
      <c r="K18224"/>
    </row>
    <row r="18225" spans="11:11" x14ac:dyDescent="0.2">
      <c r="K18225"/>
    </row>
    <row r="18226" spans="11:11" x14ac:dyDescent="0.2">
      <c r="K18226"/>
    </row>
    <row r="18227" spans="11:11" x14ac:dyDescent="0.2">
      <c r="K18227"/>
    </row>
    <row r="18228" spans="11:11" x14ac:dyDescent="0.2">
      <c r="K18228"/>
    </row>
    <row r="18229" spans="11:11" x14ac:dyDescent="0.2">
      <c r="K18229"/>
    </row>
    <row r="18230" spans="11:11" x14ac:dyDescent="0.2">
      <c r="K18230"/>
    </row>
    <row r="18231" spans="11:11" x14ac:dyDescent="0.2">
      <c r="K18231"/>
    </row>
    <row r="18232" spans="11:11" x14ac:dyDescent="0.2">
      <c r="K18232"/>
    </row>
    <row r="18233" spans="11:11" x14ac:dyDescent="0.2">
      <c r="K18233"/>
    </row>
    <row r="18234" spans="11:11" x14ac:dyDescent="0.2">
      <c r="K18234"/>
    </row>
    <row r="18235" spans="11:11" x14ac:dyDescent="0.2">
      <c r="K18235"/>
    </row>
    <row r="18236" spans="11:11" x14ac:dyDescent="0.2">
      <c r="K18236"/>
    </row>
    <row r="18237" spans="11:11" x14ac:dyDescent="0.2">
      <c r="K18237"/>
    </row>
    <row r="18238" spans="11:11" x14ac:dyDescent="0.2">
      <c r="K18238"/>
    </row>
    <row r="18239" spans="11:11" x14ac:dyDescent="0.2">
      <c r="K18239"/>
    </row>
    <row r="18240" spans="11:11" x14ac:dyDescent="0.2">
      <c r="K18240"/>
    </row>
    <row r="18241" spans="11:11" x14ac:dyDescent="0.2">
      <c r="K18241"/>
    </row>
    <row r="18242" spans="11:11" x14ac:dyDescent="0.2">
      <c r="K18242"/>
    </row>
    <row r="18243" spans="11:11" x14ac:dyDescent="0.2">
      <c r="K18243"/>
    </row>
    <row r="18244" spans="11:11" x14ac:dyDescent="0.2">
      <c r="K18244"/>
    </row>
    <row r="18245" spans="11:11" x14ac:dyDescent="0.2">
      <c r="K18245"/>
    </row>
    <row r="18246" spans="11:11" x14ac:dyDescent="0.2">
      <c r="K18246"/>
    </row>
    <row r="18247" spans="11:11" x14ac:dyDescent="0.2">
      <c r="K18247"/>
    </row>
    <row r="18248" spans="11:11" x14ac:dyDescent="0.2">
      <c r="K18248"/>
    </row>
    <row r="18249" spans="11:11" x14ac:dyDescent="0.2">
      <c r="K18249"/>
    </row>
    <row r="18250" spans="11:11" x14ac:dyDescent="0.2">
      <c r="K18250"/>
    </row>
    <row r="18251" spans="11:11" x14ac:dyDescent="0.2">
      <c r="K18251"/>
    </row>
    <row r="18252" spans="11:11" x14ac:dyDescent="0.2">
      <c r="K18252"/>
    </row>
    <row r="18253" spans="11:11" x14ac:dyDescent="0.2">
      <c r="K18253"/>
    </row>
    <row r="18254" spans="11:11" x14ac:dyDescent="0.2">
      <c r="K18254"/>
    </row>
    <row r="18255" spans="11:11" x14ac:dyDescent="0.2">
      <c r="K18255"/>
    </row>
    <row r="18256" spans="11:11" x14ac:dyDescent="0.2">
      <c r="K18256"/>
    </row>
    <row r="18257" spans="11:11" x14ac:dyDescent="0.2">
      <c r="K18257"/>
    </row>
    <row r="18258" spans="11:11" x14ac:dyDescent="0.2">
      <c r="K18258"/>
    </row>
    <row r="18259" spans="11:11" x14ac:dyDescent="0.2">
      <c r="K18259"/>
    </row>
    <row r="18260" spans="11:11" x14ac:dyDescent="0.2">
      <c r="K18260"/>
    </row>
    <row r="18261" spans="11:11" x14ac:dyDescent="0.2">
      <c r="K18261"/>
    </row>
    <row r="18262" spans="11:11" x14ac:dyDescent="0.2">
      <c r="K18262"/>
    </row>
    <row r="18263" spans="11:11" x14ac:dyDescent="0.2">
      <c r="K18263"/>
    </row>
    <row r="18264" spans="11:11" x14ac:dyDescent="0.2">
      <c r="K18264"/>
    </row>
    <row r="18265" spans="11:11" x14ac:dyDescent="0.2">
      <c r="K18265"/>
    </row>
    <row r="18266" spans="11:11" x14ac:dyDescent="0.2">
      <c r="K18266"/>
    </row>
    <row r="18267" spans="11:11" x14ac:dyDescent="0.2">
      <c r="K18267"/>
    </row>
    <row r="18268" spans="11:11" x14ac:dyDescent="0.2">
      <c r="K18268"/>
    </row>
    <row r="18269" spans="11:11" x14ac:dyDescent="0.2">
      <c r="K18269"/>
    </row>
    <row r="18270" spans="11:11" x14ac:dyDescent="0.2">
      <c r="K18270"/>
    </row>
    <row r="18271" spans="11:11" x14ac:dyDescent="0.2">
      <c r="K18271"/>
    </row>
    <row r="18272" spans="11:11" x14ac:dyDescent="0.2">
      <c r="K18272"/>
    </row>
    <row r="18273" spans="11:11" x14ac:dyDescent="0.2">
      <c r="K18273"/>
    </row>
    <row r="18274" spans="11:11" x14ac:dyDescent="0.2">
      <c r="K18274"/>
    </row>
    <row r="18275" spans="11:11" x14ac:dyDescent="0.2">
      <c r="K18275"/>
    </row>
    <row r="18276" spans="11:11" x14ac:dyDescent="0.2">
      <c r="K18276"/>
    </row>
    <row r="18277" spans="11:11" x14ac:dyDescent="0.2">
      <c r="K18277"/>
    </row>
    <row r="18278" spans="11:11" x14ac:dyDescent="0.2">
      <c r="K18278"/>
    </row>
    <row r="18279" spans="11:11" x14ac:dyDescent="0.2">
      <c r="K18279"/>
    </row>
    <row r="18280" spans="11:11" x14ac:dyDescent="0.2">
      <c r="K18280"/>
    </row>
    <row r="18281" spans="11:11" x14ac:dyDescent="0.2">
      <c r="K18281"/>
    </row>
    <row r="18282" spans="11:11" x14ac:dyDescent="0.2">
      <c r="K18282"/>
    </row>
    <row r="18283" spans="11:11" x14ac:dyDescent="0.2">
      <c r="K18283"/>
    </row>
    <row r="18284" spans="11:11" x14ac:dyDescent="0.2">
      <c r="K18284"/>
    </row>
    <row r="18285" spans="11:11" x14ac:dyDescent="0.2">
      <c r="K18285"/>
    </row>
    <row r="18286" spans="11:11" x14ac:dyDescent="0.2">
      <c r="K18286"/>
    </row>
    <row r="18287" spans="11:11" x14ac:dyDescent="0.2">
      <c r="K18287"/>
    </row>
    <row r="18288" spans="11:11" x14ac:dyDescent="0.2">
      <c r="K18288"/>
    </row>
    <row r="18289" spans="11:11" x14ac:dyDescent="0.2">
      <c r="K18289"/>
    </row>
    <row r="18290" spans="11:11" x14ac:dyDescent="0.2">
      <c r="K18290"/>
    </row>
    <row r="18291" spans="11:11" x14ac:dyDescent="0.2">
      <c r="K18291"/>
    </row>
    <row r="18292" spans="11:11" x14ac:dyDescent="0.2">
      <c r="K18292"/>
    </row>
    <row r="18293" spans="11:11" x14ac:dyDescent="0.2">
      <c r="K18293"/>
    </row>
    <row r="18294" spans="11:11" x14ac:dyDescent="0.2">
      <c r="K18294"/>
    </row>
    <row r="18295" spans="11:11" x14ac:dyDescent="0.2">
      <c r="K18295"/>
    </row>
    <row r="18296" spans="11:11" x14ac:dyDescent="0.2">
      <c r="K18296"/>
    </row>
    <row r="18297" spans="11:11" x14ac:dyDescent="0.2">
      <c r="K18297"/>
    </row>
    <row r="18298" spans="11:11" x14ac:dyDescent="0.2">
      <c r="K18298"/>
    </row>
    <row r="18299" spans="11:11" x14ac:dyDescent="0.2">
      <c r="K18299"/>
    </row>
    <row r="18300" spans="11:11" x14ac:dyDescent="0.2">
      <c r="K18300"/>
    </row>
    <row r="18301" spans="11:11" x14ac:dyDescent="0.2">
      <c r="K18301"/>
    </row>
    <row r="18302" spans="11:11" x14ac:dyDescent="0.2">
      <c r="K18302"/>
    </row>
    <row r="18303" spans="11:11" x14ac:dyDescent="0.2">
      <c r="K18303"/>
    </row>
    <row r="18304" spans="11:11" x14ac:dyDescent="0.2">
      <c r="K18304"/>
    </row>
    <row r="18305" spans="11:11" x14ac:dyDescent="0.2">
      <c r="K18305"/>
    </row>
    <row r="18306" spans="11:11" x14ac:dyDescent="0.2">
      <c r="K18306"/>
    </row>
    <row r="18307" spans="11:11" x14ac:dyDescent="0.2">
      <c r="K18307"/>
    </row>
    <row r="18308" spans="11:11" x14ac:dyDescent="0.2">
      <c r="K18308"/>
    </row>
    <row r="18309" spans="11:11" x14ac:dyDescent="0.2">
      <c r="K18309"/>
    </row>
    <row r="18310" spans="11:11" x14ac:dyDescent="0.2">
      <c r="K18310"/>
    </row>
    <row r="18311" spans="11:11" x14ac:dyDescent="0.2">
      <c r="K18311"/>
    </row>
    <row r="18312" spans="11:11" x14ac:dyDescent="0.2">
      <c r="K18312"/>
    </row>
    <row r="18313" spans="11:11" x14ac:dyDescent="0.2">
      <c r="K18313"/>
    </row>
    <row r="18314" spans="11:11" x14ac:dyDescent="0.2">
      <c r="K18314"/>
    </row>
    <row r="18315" spans="11:11" x14ac:dyDescent="0.2">
      <c r="K18315"/>
    </row>
    <row r="18316" spans="11:11" x14ac:dyDescent="0.2">
      <c r="K18316"/>
    </row>
    <row r="18317" spans="11:11" x14ac:dyDescent="0.2">
      <c r="K18317"/>
    </row>
    <row r="18318" spans="11:11" x14ac:dyDescent="0.2">
      <c r="K18318"/>
    </row>
    <row r="18319" spans="11:11" x14ac:dyDescent="0.2">
      <c r="K18319"/>
    </row>
    <row r="18320" spans="11:11" x14ac:dyDescent="0.2">
      <c r="K18320"/>
    </row>
    <row r="18321" spans="11:11" x14ac:dyDescent="0.2">
      <c r="K18321"/>
    </row>
    <row r="18322" spans="11:11" x14ac:dyDescent="0.2">
      <c r="K18322"/>
    </row>
    <row r="18323" spans="11:11" x14ac:dyDescent="0.2">
      <c r="K18323"/>
    </row>
    <row r="18324" spans="11:11" x14ac:dyDescent="0.2">
      <c r="K18324"/>
    </row>
    <row r="18325" spans="11:11" x14ac:dyDescent="0.2">
      <c r="K18325"/>
    </row>
    <row r="18326" spans="11:11" x14ac:dyDescent="0.2">
      <c r="K18326"/>
    </row>
    <row r="18327" spans="11:11" x14ac:dyDescent="0.2">
      <c r="K18327"/>
    </row>
    <row r="18328" spans="11:11" x14ac:dyDescent="0.2">
      <c r="K18328"/>
    </row>
    <row r="18329" spans="11:11" x14ac:dyDescent="0.2">
      <c r="K18329"/>
    </row>
    <row r="18330" spans="11:11" x14ac:dyDescent="0.2">
      <c r="K18330"/>
    </row>
    <row r="18331" spans="11:11" x14ac:dyDescent="0.2">
      <c r="K18331"/>
    </row>
    <row r="18332" spans="11:11" x14ac:dyDescent="0.2">
      <c r="K18332"/>
    </row>
    <row r="18333" spans="11:11" x14ac:dyDescent="0.2">
      <c r="K18333"/>
    </row>
    <row r="18334" spans="11:11" x14ac:dyDescent="0.2">
      <c r="K18334"/>
    </row>
    <row r="18335" spans="11:11" x14ac:dyDescent="0.2">
      <c r="K18335"/>
    </row>
    <row r="18336" spans="11:11" x14ac:dyDescent="0.2">
      <c r="K18336"/>
    </row>
    <row r="18337" spans="11:11" x14ac:dyDescent="0.2">
      <c r="K18337"/>
    </row>
    <row r="18338" spans="11:11" x14ac:dyDescent="0.2">
      <c r="K18338"/>
    </row>
    <row r="18339" spans="11:11" x14ac:dyDescent="0.2">
      <c r="K18339"/>
    </row>
    <row r="18340" spans="11:11" x14ac:dyDescent="0.2">
      <c r="K18340"/>
    </row>
    <row r="18341" spans="11:11" x14ac:dyDescent="0.2">
      <c r="K18341"/>
    </row>
    <row r="18342" spans="11:11" x14ac:dyDescent="0.2">
      <c r="K18342"/>
    </row>
    <row r="18343" spans="11:11" x14ac:dyDescent="0.2">
      <c r="K18343"/>
    </row>
    <row r="18344" spans="11:11" x14ac:dyDescent="0.2">
      <c r="K18344"/>
    </row>
    <row r="18345" spans="11:11" x14ac:dyDescent="0.2">
      <c r="K18345"/>
    </row>
    <row r="18346" spans="11:11" x14ac:dyDescent="0.2">
      <c r="K18346"/>
    </row>
    <row r="18347" spans="11:11" x14ac:dyDescent="0.2">
      <c r="K18347"/>
    </row>
    <row r="18348" spans="11:11" x14ac:dyDescent="0.2">
      <c r="K18348"/>
    </row>
    <row r="18349" spans="11:11" x14ac:dyDescent="0.2">
      <c r="K18349"/>
    </row>
    <row r="18350" spans="11:11" x14ac:dyDescent="0.2">
      <c r="K18350"/>
    </row>
    <row r="18351" spans="11:11" x14ac:dyDescent="0.2">
      <c r="K18351"/>
    </row>
    <row r="18352" spans="11:11" x14ac:dyDescent="0.2">
      <c r="K18352"/>
    </row>
    <row r="18353" spans="11:11" x14ac:dyDescent="0.2">
      <c r="K18353"/>
    </row>
    <row r="18354" spans="11:11" x14ac:dyDescent="0.2">
      <c r="K18354"/>
    </row>
    <row r="18355" spans="11:11" x14ac:dyDescent="0.2">
      <c r="K18355"/>
    </row>
    <row r="18356" spans="11:11" x14ac:dyDescent="0.2">
      <c r="K18356"/>
    </row>
    <row r="18357" spans="11:11" x14ac:dyDescent="0.2">
      <c r="K18357"/>
    </row>
    <row r="18358" spans="11:11" x14ac:dyDescent="0.2">
      <c r="K18358"/>
    </row>
    <row r="18359" spans="11:11" x14ac:dyDescent="0.2">
      <c r="K18359"/>
    </row>
    <row r="18360" spans="11:11" x14ac:dyDescent="0.2">
      <c r="K18360"/>
    </row>
    <row r="18361" spans="11:11" x14ac:dyDescent="0.2">
      <c r="K18361"/>
    </row>
    <row r="18362" spans="11:11" x14ac:dyDescent="0.2">
      <c r="K18362"/>
    </row>
    <row r="18363" spans="11:11" x14ac:dyDescent="0.2">
      <c r="K18363"/>
    </row>
    <row r="18364" spans="11:11" x14ac:dyDescent="0.2">
      <c r="K18364"/>
    </row>
    <row r="18365" spans="11:11" x14ac:dyDescent="0.2">
      <c r="K18365"/>
    </row>
    <row r="18366" spans="11:11" x14ac:dyDescent="0.2">
      <c r="K18366"/>
    </row>
    <row r="18367" spans="11:11" x14ac:dyDescent="0.2">
      <c r="K18367"/>
    </row>
    <row r="18368" spans="11:11" x14ac:dyDescent="0.2">
      <c r="K18368"/>
    </row>
    <row r="18369" spans="11:11" x14ac:dyDescent="0.2">
      <c r="K18369"/>
    </row>
    <row r="18370" spans="11:11" x14ac:dyDescent="0.2">
      <c r="K18370"/>
    </row>
    <row r="18371" spans="11:11" x14ac:dyDescent="0.2">
      <c r="K18371"/>
    </row>
    <row r="18372" spans="11:11" x14ac:dyDescent="0.2">
      <c r="K18372"/>
    </row>
    <row r="18373" spans="11:11" x14ac:dyDescent="0.2">
      <c r="K18373"/>
    </row>
    <row r="18374" spans="11:11" x14ac:dyDescent="0.2">
      <c r="K18374"/>
    </row>
    <row r="18375" spans="11:11" x14ac:dyDescent="0.2">
      <c r="K18375"/>
    </row>
    <row r="18376" spans="11:11" x14ac:dyDescent="0.2">
      <c r="K18376"/>
    </row>
    <row r="18377" spans="11:11" x14ac:dyDescent="0.2">
      <c r="K18377"/>
    </row>
    <row r="18378" spans="11:11" x14ac:dyDescent="0.2">
      <c r="K18378"/>
    </row>
    <row r="18379" spans="11:11" x14ac:dyDescent="0.2">
      <c r="K18379"/>
    </row>
    <row r="18380" spans="11:11" x14ac:dyDescent="0.2">
      <c r="K18380"/>
    </row>
    <row r="18381" spans="11:11" x14ac:dyDescent="0.2">
      <c r="K18381"/>
    </row>
    <row r="18382" spans="11:11" x14ac:dyDescent="0.2">
      <c r="K18382"/>
    </row>
    <row r="18383" spans="11:11" x14ac:dyDescent="0.2">
      <c r="K18383"/>
    </row>
    <row r="18384" spans="11:11" x14ac:dyDescent="0.2">
      <c r="K18384"/>
    </row>
    <row r="18385" spans="11:11" x14ac:dyDescent="0.2">
      <c r="K18385"/>
    </row>
    <row r="18386" spans="11:11" x14ac:dyDescent="0.2">
      <c r="K18386"/>
    </row>
    <row r="18387" spans="11:11" x14ac:dyDescent="0.2">
      <c r="K18387"/>
    </row>
    <row r="18388" spans="11:11" x14ac:dyDescent="0.2">
      <c r="K18388"/>
    </row>
    <row r="18389" spans="11:11" x14ac:dyDescent="0.2">
      <c r="K18389"/>
    </row>
    <row r="18390" spans="11:11" x14ac:dyDescent="0.2">
      <c r="K18390"/>
    </row>
    <row r="18391" spans="11:11" x14ac:dyDescent="0.2">
      <c r="K18391"/>
    </row>
    <row r="18392" spans="11:11" x14ac:dyDescent="0.2">
      <c r="K18392"/>
    </row>
    <row r="18393" spans="11:11" x14ac:dyDescent="0.2">
      <c r="K18393"/>
    </row>
    <row r="18394" spans="11:11" x14ac:dyDescent="0.2">
      <c r="K18394"/>
    </row>
    <row r="18395" spans="11:11" x14ac:dyDescent="0.2">
      <c r="K18395"/>
    </row>
    <row r="18396" spans="11:11" x14ac:dyDescent="0.2">
      <c r="K18396"/>
    </row>
    <row r="18397" spans="11:11" x14ac:dyDescent="0.2">
      <c r="K18397"/>
    </row>
    <row r="18398" spans="11:11" x14ac:dyDescent="0.2">
      <c r="K18398"/>
    </row>
    <row r="18399" spans="11:11" x14ac:dyDescent="0.2">
      <c r="K18399"/>
    </row>
    <row r="18400" spans="11:11" x14ac:dyDescent="0.2">
      <c r="K18400"/>
    </row>
    <row r="18401" spans="11:11" x14ac:dyDescent="0.2">
      <c r="K18401"/>
    </row>
    <row r="18402" spans="11:11" x14ac:dyDescent="0.2">
      <c r="K18402"/>
    </row>
    <row r="18403" spans="11:11" x14ac:dyDescent="0.2">
      <c r="K18403"/>
    </row>
    <row r="18404" spans="11:11" x14ac:dyDescent="0.2">
      <c r="K18404"/>
    </row>
    <row r="18405" spans="11:11" x14ac:dyDescent="0.2">
      <c r="K18405"/>
    </row>
    <row r="18406" spans="11:11" x14ac:dyDescent="0.2">
      <c r="K18406"/>
    </row>
    <row r="18407" spans="11:11" x14ac:dyDescent="0.2">
      <c r="K18407"/>
    </row>
    <row r="18408" spans="11:11" x14ac:dyDescent="0.2">
      <c r="K18408"/>
    </row>
    <row r="18409" spans="11:11" x14ac:dyDescent="0.2">
      <c r="K18409"/>
    </row>
    <row r="18410" spans="11:11" x14ac:dyDescent="0.2">
      <c r="K18410"/>
    </row>
    <row r="18411" spans="11:11" x14ac:dyDescent="0.2">
      <c r="K18411"/>
    </row>
    <row r="18412" spans="11:11" x14ac:dyDescent="0.2">
      <c r="K18412"/>
    </row>
    <row r="18413" spans="11:11" x14ac:dyDescent="0.2">
      <c r="K18413"/>
    </row>
    <row r="18414" spans="11:11" x14ac:dyDescent="0.2">
      <c r="K18414"/>
    </row>
    <row r="18415" spans="11:11" x14ac:dyDescent="0.2">
      <c r="K18415"/>
    </row>
    <row r="18416" spans="11:11" x14ac:dyDescent="0.2">
      <c r="K18416"/>
    </row>
    <row r="18417" spans="11:11" x14ac:dyDescent="0.2">
      <c r="K18417"/>
    </row>
    <row r="18418" spans="11:11" x14ac:dyDescent="0.2">
      <c r="K18418"/>
    </row>
    <row r="18419" spans="11:11" x14ac:dyDescent="0.2">
      <c r="K18419"/>
    </row>
    <row r="18420" spans="11:11" x14ac:dyDescent="0.2">
      <c r="K18420"/>
    </row>
    <row r="18421" spans="11:11" x14ac:dyDescent="0.2">
      <c r="K18421"/>
    </row>
    <row r="18422" spans="11:11" x14ac:dyDescent="0.2">
      <c r="K18422"/>
    </row>
    <row r="18423" spans="11:11" x14ac:dyDescent="0.2">
      <c r="K18423"/>
    </row>
    <row r="18424" spans="11:11" x14ac:dyDescent="0.2">
      <c r="K18424"/>
    </row>
    <row r="18425" spans="11:11" x14ac:dyDescent="0.2">
      <c r="K18425"/>
    </row>
    <row r="18426" spans="11:11" x14ac:dyDescent="0.2">
      <c r="K18426"/>
    </row>
    <row r="18427" spans="11:11" x14ac:dyDescent="0.2">
      <c r="K18427"/>
    </row>
    <row r="18428" spans="11:11" x14ac:dyDescent="0.2">
      <c r="K18428"/>
    </row>
    <row r="18429" spans="11:11" x14ac:dyDescent="0.2">
      <c r="K18429"/>
    </row>
    <row r="18430" spans="11:11" x14ac:dyDescent="0.2">
      <c r="K18430"/>
    </row>
    <row r="18431" spans="11:11" x14ac:dyDescent="0.2">
      <c r="K18431"/>
    </row>
    <row r="18432" spans="11:11" x14ac:dyDescent="0.2">
      <c r="K18432"/>
    </row>
    <row r="18433" spans="11:11" x14ac:dyDescent="0.2">
      <c r="K18433"/>
    </row>
    <row r="18434" spans="11:11" x14ac:dyDescent="0.2">
      <c r="K18434"/>
    </row>
    <row r="18435" spans="11:11" x14ac:dyDescent="0.2">
      <c r="K18435"/>
    </row>
    <row r="18436" spans="11:11" x14ac:dyDescent="0.2">
      <c r="K18436"/>
    </row>
    <row r="18437" spans="11:11" x14ac:dyDescent="0.2">
      <c r="K18437"/>
    </row>
    <row r="18438" spans="11:11" x14ac:dyDescent="0.2">
      <c r="K18438"/>
    </row>
    <row r="18439" spans="11:11" x14ac:dyDescent="0.2">
      <c r="K18439"/>
    </row>
    <row r="18440" spans="11:11" x14ac:dyDescent="0.2">
      <c r="K18440"/>
    </row>
    <row r="18441" spans="11:11" x14ac:dyDescent="0.2">
      <c r="K18441"/>
    </row>
    <row r="18442" spans="11:11" x14ac:dyDescent="0.2">
      <c r="K18442"/>
    </row>
    <row r="18443" spans="11:11" x14ac:dyDescent="0.2">
      <c r="K18443"/>
    </row>
    <row r="18444" spans="11:11" x14ac:dyDescent="0.2">
      <c r="K18444"/>
    </row>
    <row r="18445" spans="11:11" x14ac:dyDescent="0.2">
      <c r="K18445"/>
    </row>
    <row r="18446" spans="11:11" x14ac:dyDescent="0.2">
      <c r="K18446"/>
    </row>
    <row r="18447" spans="11:11" x14ac:dyDescent="0.2">
      <c r="K18447"/>
    </row>
    <row r="18448" spans="11:11" x14ac:dyDescent="0.2">
      <c r="K18448"/>
    </row>
    <row r="18449" spans="11:11" x14ac:dyDescent="0.2">
      <c r="K18449"/>
    </row>
    <row r="18450" spans="11:11" x14ac:dyDescent="0.2">
      <c r="K18450"/>
    </row>
    <row r="18451" spans="11:11" x14ac:dyDescent="0.2">
      <c r="K18451"/>
    </row>
    <row r="18452" spans="11:11" x14ac:dyDescent="0.2">
      <c r="K18452"/>
    </row>
    <row r="18453" spans="11:11" x14ac:dyDescent="0.2">
      <c r="K18453"/>
    </row>
    <row r="18454" spans="11:11" x14ac:dyDescent="0.2">
      <c r="K18454"/>
    </row>
    <row r="18455" spans="11:11" x14ac:dyDescent="0.2">
      <c r="K18455"/>
    </row>
    <row r="18456" spans="11:11" x14ac:dyDescent="0.2">
      <c r="K18456"/>
    </row>
    <row r="18457" spans="11:11" x14ac:dyDescent="0.2">
      <c r="K18457"/>
    </row>
    <row r="18458" spans="11:11" x14ac:dyDescent="0.2">
      <c r="K18458"/>
    </row>
    <row r="18459" spans="11:11" x14ac:dyDescent="0.2">
      <c r="K18459"/>
    </row>
    <row r="18460" spans="11:11" x14ac:dyDescent="0.2">
      <c r="K18460"/>
    </row>
    <row r="18461" spans="11:11" x14ac:dyDescent="0.2">
      <c r="K18461"/>
    </row>
    <row r="18462" spans="11:11" x14ac:dyDescent="0.2">
      <c r="K18462"/>
    </row>
    <row r="18463" spans="11:11" x14ac:dyDescent="0.2">
      <c r="K18463"/>
    </row>
    <row r="18464" spans="11:11" x14ac:dyDescent="0.2">
      <c r="K18464"/>
    </row>
    <row r="18465" spans="11:11" x14ac:dyDescent="0.2">
      <c r="K18465"/>
    </row>
    <row r="18466" spans="11:11" x14ac:dyDescent="0.2">
      <c r="K18466"/>
    </row>
    <row r="18467" spans="11:11" x14ac:dyDescent="0.2">
      <c r="K18467"/>
    </row>
    <row r="18468" spans="11:11" x14ac:dyDescent="0.2">
      <c r="K18468"/>
    </row>
    <row r="18469" spans="11:11" x14ac:dyDescent="0.2">
      <c r="K18469"/>
    </row>
    <row r="18470" spans="11:11" x14ac:dyDescent="0.2">
      <c r="K18470"/>
    </row>
    <row r="18471" spans="11:11" x14ac:dyDescent="0.2">
      <c r="K18471"/>
    </row>
    <row r="18472" spans="11:11" x14ac:dyDescent="0.2">
      <c r="K18472"/>
    </row>
    <row r="18473" spans="11:11" x14ac:dyDescent="0.2">
      <c r="K18473"/>
    </row>
    <row r="18474" spans="11:11" x14ac:dyDescent="0.2">
      <c r="K18474"/>
    </row>
    <row r="18475" spans="11:11" x14ac:dyDescent="0.2">
      <c r="K18475"/>
    </row>
    <row r="18476" spans="11:11" x14ac:dyDescent="0.2">
      <c r="K18476"/>
    </row>
    <row r="18477" spans="11:11" x14ac:dyDescent="0.2">
      <c r="K18477"/>
    </row>
    <row r="18478" spans="11:11" x14ac:dyDescent="0.2">
      <c r="K18478"/>
    </row>
    <row r="18479" spans="11:11" x14ac:dyDescent="0.2">
      <c r="K18479"/>
    </row>
    <row r="18480" spans="11:11" x14ac:dyDescent="0.2">
      <c r="K18480"/>
    </row>
    <row r="18481" spans="11:11" x14ac:dyDescent="0.2">
      <c r="K18481"/>
    </row>
    <row r="18482" spans="11:11" x14ac:dyDescent="0.2">
      <c r="K18482"/>
    </row>
    <row r="18483" spans="11:11" x14ac:dyDescent="0.2">
      <c r="K18483"/>
    </row>
    <row r="18484" spans="11:11" x14ac:dyDescent="0.2">
      <c r="K18484"/>
    </row>
    <row r="18485" spans="11:11" x14ac:dyDescent="0.2">
      <c r="K18485"/>
    </row>
    <row r="18486" spans="11:11" x14ac:dyDescent="0.2">
      <c r="K18486"/>
    </row>
    <row r="18487" spans="11:11" x14ac:dyDescent="0.2">
      <c r="K18487"/>
    </row>
    <row r="18488" spans="11:11" x14ac:dyDescent="0.2">
      <c r="K18488"/>
    </row>
    <row r="18489" spans="11:11" x14ac:dyDescent="0.2">
      <c r="K18489"/>
    </row>
    <row r="18490" spans="11:11" x14ac:dyDescent="0.2">
      <c r="K18490"/>
    </row>
    <row r="18491" spans="11:11" x14ac:dyDescent="0.2">
      <c r="K18491"/>
    </row>
    <row r="18492" spans="11:11" x14ac:dyDescent="0.2">
      <c r="K18492"/>
    </row>
    <row r="18493" spans="11:11" x14ac:dyDescent="0.2">
      <c r="K18493"/>
    </row>
    <row r="18494" spans="11:11" x14ac:dyDescent="0.2">
      <c r="K18494"/>
    </row>
    <row r="18495" spans="11:11" x14ac:dyDescent="0.2">
      <c r="K18495"/>
    </row>
    <row r="18496" spans="11:11" x14ac:dyDescent="0.2">
      <c r="K18496"/>
    </row>
    <row r="18497" spans="11:11" x14ac:dyDescent="0.2">
      <c r="K18497"/>
    </row>
    <row r="18498" spans="11:11" x14ac:dyDescent="0.2">
      <c r="K18498"/>
    </row>
    <row r="18499" spans="11:11" x14ac:dyDescent="0.2">
      <c r="K18499"/>
    </row>
    <row r="18500" spans="11:11" x14ac:dyDescent="0.2">
      <c r="K18500"/>
    </row>
    <row r="18501" spans="11:11" x14ac:dyDescent="0.2">
      <c r="K18501"/>
    </row>
    <row r="18502" spans="11:11" x14ac:dyDescent="0.2">
      <c r="K18502"/>
    </row>
    <row r="18503" spans="11:11" x14ac:dyDescent="0.2">
      <c r="K18503"/>
    </row>
    <row r="18504" spans="11:11" x14ac:dyDescent="0.2">
      <c r="K18504"/>
    </row>
    <row r="18505" spans="11:11" x14ac:dyDescent="0.2">
      <c r="K18505"/>
    </row>
    <row r="18506" spans="11:11" x14ac:dyDescent="0.2">
      <c r="K18506"/>
    </row>
    <row r="18507" spans="11:11" x14ac:dyDescent="0.2">
      <c r="K18507"/>
    </row>
    <row r="18508" spans="11:11" x14ac:dyDescent="0.2">
      <c r="K18508"/>
    </row>
    <row r="18509" spans="11:11" x14ac:dyDescent="0.2">
      <c r="K18509"/>
    </row>
    <row r="18510" spans="11:11" x14ac:dyDescent="0.2">
      <c r="K18510"/>
    </row>
    <row r="18511" spans="11:11" x14ac:dyDescent="0.2">
      <c r="K18511"/>
    </row>
    <row r="18512" spans="11:11" x14ac:dyDescent="0.2">
      <c r="K18512"/>
    </row>
    <row r="18513" spans="11:11" x14ac:dyDescent="0.2">
      <c r="K18513"/>
    </row>
    <row r="18514" spans="11:11" x14ac:dyDescent="0.2">
      <c r="K18514"/>
    </row>
    <row r="18515" spans="11:11" x14ac:dyDescent="0.2">
      <c r="K18515"/>
    </row>
    <row r="18516" spans="11:11" x14ac:dyDescent="0.2">
      <c r="K18516"/>
    </row>
    <row r="18517" spans="11:11" x14ac:dyDescent="0.2">
      <c r="K18517"/>
    </row>
    <row r="18518" spans="11:11" x14ac:dyDescent="0.2">
      <c r="K18518"/>
    </row>
    <row r="18519" spans="11:11" x14ac:dyDescent="0.2">
      <c r="K18519"/>
    </row>
    <row r="18520" spans="11:11" x14ac:dyDescent="0.2">
      <c r="K18520"/>
    </row>
    <row r="18521" spans="11:11" x14ac:dyDescent="0.2">
      <c r="K18521"/>
    </row>
    <row r="18522" spans="11:11" x14ac:dyDescent="0.2">
      <c r="K18522"/>
    </row>
    <row r="18523" spans="11:11" x14ac:dyDescent="0.2">
      <c r="K18523"/>
    </row>
    <row r="18524" spans="11:11" x14ac:dyDescent="0.2">
      <c r="K18524"/>
    </row>
    <row r="18525" spans="11:11" x14ac:dyDescent="0.2">
      <c r="K18525"/>
    </row>
    <row r="18526" spans="11:11" x14ac:dyDescent="0.2">
      <c r="K18526"/>
    </row>
    <row r="18527" spans="11:11" x14ac:dyDescent="0.2">
      <c r="K18527"/>
    </row>
    <row r="18528" spans="11:11" x14ac:dyDescent="0.2">
      <c r="K18528"/>
    </row>
    <row r="18529" spans="11:11" x14ac:dyDescent="0.2">
      <c r="K18529"/>
    </row>
    <row r="18530" spans="11:11" x14ac:dyDescent="0.2">
      <c r="K18530"/>
    </row>
    <row r="18531" spans="11:11" x14ac:dyDescent="0.2">
      <c r="K18531"/>
    </row>
    <row r="18532" spans="11:11" x14ac:dyDescent="0.2">
      <c r="K18532"/>
    </row>
    <row r="18533" spans="11:11" x14ac:dyDescent="0.2">
      <c r="K18533"/>
    </row>
    <row r="18534" spans="11:11" x14ac:dyDescent="0.2">
      <c r="K18534"/>
    </row>
    <row r="18535" spans="11:11" x14ac:dyDescent="0.2">
      <c r="K18535"/>
    </row>
    <row r="18536" spans="11:11" x14ac:dyDescent="0.2">
      <c r="K18536"/>
    </row>
    <row r="18537" spans="11:11" x14ac:dyDescent="0.2">
      <c r="K18537"/>
    </row>
    <row r="18538" spans="11:11" x14ac:dyDescent="0.2">
      <c r="K18538"/>
    </row>
    <row r="18539" spans="11:11" x14ac:dyDescent="0.2">
      <c r="K18539"/>
    </row>
    <row r="18540" spans="11:11" x14ac:dyDescent="0.2">
      <c r="K18540"/>
    </row>
    <row r="18541" spans="11:11" x14ac:dyDescent="0.2">
      <c r="K18541"/>
    </row>
    <row r="18542" spans="11:11" x14ac:dyDescent="0.2">
      <c r="K18542"/>
    </row>
    <row r="18543" spans="11:11" x14ac:dyDescent="0.2">
      <c r="K18543"/>
    </row>
    <row r="18544" spans="11:11" x14ac:dyDescent="0.2">
      <c r="K18544"/>
    </row>
    <row r="18545" spans="11:11" x14ac:dyDescent="0.2">
      <c r="K18545"/>
    </row>
    <row r="18546" spans="11:11" x14ac:dyDescent="0.2">
      <c r="K18546"/>
    </row>
    <row r="18547" spans="11:11" x14ac:dyDescent="0.2">
      <c r="K18547"/>
    </row>
    <row r="18548" spans="11:11" x14ac:dyDescent="0.2">
      <c r="K18548"/>
    </row>
    <row r="18549" spans="11:11" x14ac:dyDescent="0.2">
      <c r="K18549"/>
    </row>
    <row r="18550" spans="11:11" x14ac:dyDescent="0.2">
      <c r="K18550"/>
    </row>
    <row r="18551" spans="11:11" x14ac:dyDescent="0.2">
      <c r="K18551"/>
    </row>
    <row r="18552" spans="11:11" x14ac:dyDescent="0.2">
      <c r="K18552"/>
    </row>
    <row r="18553" spans="11:11" x14ac:dyDescent="0.2">
      <c r="K18553"/>
    </row>
    <row r="18554" spans="11:11" x14ac:dyDescent="0.2">
      <c r="K18554"/>
    </row>
    <row r="18555" spans="11:11" x14ac:dyDescent="0.2">
      <c r="K18555"/>
    </row>
    <row r="18556" spans="11:11" x14ac:dyDescent="0.2">
      <c r="K18556"/>
    </row>
    <row r="18557" spans="11:11" x14ac:dyDescent="0.2">
      <c r="K18557"/>
    </row>
    <row r="18558" spans="11:11" x14ac:dyDescent="0.2">
      <c r="K18558"/>
    </row>
    <row r="18559" spans="11:11" x14ac:dyDescent="0.2">
      <c r="K18559"/>
    </row>
    <row r="18560" spans="11:11" x14ac:dyDescent="0.2">
      <c r="K18560"/>
    </row>
    <row r="18561" spans="11:11" x14ac:dyDescent="0.2">
      <c r="K18561"/>
    </row>
    <row r="18562" spans="11:11" x14ac:dyDescent="0.2">
      <c r="K18562"/>
    </row>
    <row r="18563" spans="11:11" x14ac:dyDescent="0.2">
      <c r="K18563"/>
    </row>
    <row r="18564" spans="11:11" x14ac:dyDescent="0.2">
      <c r="K18564"/>
    </row>
    <row r="18565" spans="11:11" x14ac:dyDescent="0.2">
      <c r="K18565"/>
    </row>
    <row r="18566" spans="11:11" x14ac:dyDescent="0.2">
      <c r="K18566"/>
    </row>
    <row r="18567" spans="11:11" x14ac:dyDescent="0.2">
      <c r="K18567"/>
    </row>
    <row r="18568" spans="11:11" x14ac:dyDescent="0.2">
      <c r="K18568"/>
    </row>
    <row r="18569" spans="11:11" x14ac:dyDescent="0.2">
      <c r="K18569"/>
    </row>
    <row r="18570" spans="11:11" x14ac:dyDescent="0.2">
      <c r="K18570"/>
    </row>
    <row r="18571" spans="11:11" x14ac:dyDescent="0.2">
      <c r="K18571"/>
    </row>
    <row r="18572" spans="11:11" x14ac:dyDescent="0.2">
      <c r="K18572"/>
    </row>
    <row r="18573" spans="11:11" x14ac:dyDescent="0.2">
      <c r="K18573"/>
    </row>
    <row r="18574" spans="11:11" x14ac:dyDescent="0.2">
      <c r="K18574"/>
    </row>
    <row r="18575" spans="11:11" x14ac:dyDescent="0.2">
      <c r="K18575"/>
    </row>
    <row r="18576" spans="11:11" x14ac:dyDescent="0.2">
      <c r="K18576"/>
    </row>
    <row r="18577" spans="11:11" x14ac:dyDescent="0.2">
      <c r="K18577"/>
    </row>
    <row r="18578" spans="11:11" x14ac:dyDescent="0.2">
      <c r="K18578"/>
    </row>
    <row r="18579" spans="11:11" x14ac:dyDescent="0.2">
      <c r="K18579"/>
    </row>
    <row r="18580" spans="11:11" x14ac:dyDescent="0.2">
      <c r="K18580"/>
    </row>
    <row r="18581" spans="11:11" x14ac:dyDescent="0.2">
      <c r="K18581"/>
    </row>
    <row r="18582" spans="11:11" x14ac:dyDescent="0.2">
      <c r="K18582"/>
    </row>
    <row r="18583" spans="11:11" x14ac:dyDescent="0.2">
      <c r="K18583"/>
    </row>
    <row r="18584" spans="11:11" x14ac:dyDescent="0.2">
      <c r="K18584"/>
    </row>
    <row r="18585" spans="11:11" x14ac:dyDescent="0.2">
      <c r="K18585"/>
    </row>
    <row r="18586" spans="11:11" x14ac:dyDescent="0.2">
      <c r="K18586"/>
    </row>
    <row r="18587" spans="11:11" x14ac:dyDescent="0.2">
      <c r="K18587"/>
    </row>
    <row r="18588" spans="11:11" x14ac:dyDescent="0.2">
      <c r="K18588"/>
    </row>
    <row r="18589" spans="11:11" x14ac:dyDescent="0.2">
      <c r="K18589"/>
    </row>
    <row r="18590" spans="11:11" x14ac:dyDescent="0.2">
      <c r="K18590"/>
    </row>
    <row r="18591" spans="11:11" x14ac:dyDescent="0.2">
      <c r="K18591"/>
    </row>
    <row r="18592" spans="11:11" x14ac:dyDescent="0.2">
      <c r="K18592"/>
    </row>
    <row r="18593" spans="11:11" x14ac:dyDescent="0.2">
      <c r="K18593"/>
    </row>
    <row r="18594" spans="11:11" x14ac:dyDescent="0.2">
      <c r="K18594"/>
    </row>
    <row r="18595" spans="11:11" x14ac:dyDescent="0.2">
      <c r="K18595"/>
    </row>
    <row r="18596" spans="11:11" x14ac:dyDescent="0.2">
      <c r="K18596"/>
    </row>
    <row r="18597" spans="11:11" x14ac:dyDescent="0.2">
      <c r="K18597"/>
    </row>
    <row r="18598" spans="11:11" x14ac:dyDescent="0.2">
      <c r="K18598"/>
    </row>
    <row r="18599" spans="11:11" x14ac:dyDescent="0.2">
      <c r="K18599"/>
    </row>
    <row r="18600" spans="11:11" x14ac:dyDescent="0.2">
      <c r="K18600"/>
    </row>
    <row r="18601" spans="11:11" x14ac:dyDescent="0.2">
      <c r="K18601"/>
    </row>
    <row r="18602" spans="11:11" x14ac:dyDescent="0.2">
      <c r="K18602"/>
    </row>
    <row r="18603" spans="11:11" x14ac:dyDescent="0.2">
      <c r="K18603"/>
    </row>
    <row r="18604" spans="11:11" x14ac:dyDescent="0.2">
      <c r="K18604"/>
    </row>
    <row r="18605" spans="11:11" x14ac:dyDescent="0.2">
      <c r="K18605"/>
    </row>
    <row r="18606" spans="11:11" x14ac:dyDescent="0.2">
      <c r="K18606"/>
    </row>
    <row r="18607" spans="11:11" x14ac:dyDescent="0.2">
      <c r="K18607"/>
    </row>
    <row r="18608" spans="11:11" x14ac:dyDescent="0.2">
      <c r="K18608"/>
    </row>
    <row r="18609" spans="11:11" x14ac:dyDescent="0.2">
      <c r="K18609"/>
    </row>
    <row r="18610" spans="11:11" x14ac:dyDescent="0.2">
      <c r="K18610"/>
    </row>
    <row r="18611" spans="11:11" x14ac:dyDescent="0.2">
      <c r="K18611"/>
    </row>
    <row r="18612" spans="11:11" x14ac:dyDescent="0.2">
      <c r="K18612"/>
    </row>
    <row r="18613" spans="11:11" x14ac:dyDescent="0.2">
      <c r="K18613"/>
    </row>
    <row r="18614" spans="11:11" x14ac:dyDescent="0.2">
      <c r="K18614"/>
    </row>
    <row r="18615" spans="11:11" x14ac:dyDescent="0.2">
      <c r="K18615"/>
    </row>
    <row r="18616" spans="11:11" x14ac:dyDescent="0.2">
      <c r="K18616"/>
    </row>
    <row r="18617" spans="11:11" x14ac:dyDescent="0.2">
      <c r="K18617"/>
    </row>
    <row r="18618" spans="11:11" x14ac:dyDescent="0.2">
      <c r="K18618"/>
    </row>
    <row r="18619" spans="11:11" x14ac:dyDescent="0.2">
      <c r="K18619"/>
    </row>
    <row r="18620" spans="11:11" x14ac:dyDescent="0.2">
      <c r="K18620"/>
    </row>
    <row r="18621" spans="11:11" x14ac:dyDescent="0.2">
      <c r="K18621"/>
    </row>
    <row r="18622" spans="11:11" x14ac:dyDescent="0.2">
      <c r="K18622"/>
    </row>
    <row r="18623" spans="11:11" x14ac:dyDescent="0.2">
      <c r="K18623"/>
    </row>
    <row r="18624" spans="11:11" x14ac:dyDescent="0.2">
      <c r="K18624"/>
    </row>
    <row r="18625" spans="11:11" x14ac:dyDescent="0.2">
      <c r="K18625"/>
    </row>
    <row r="18626" spans="11:11" x14ac:dyDescent="0.2">
      <c r="K18626"/>
    </row>
    <row r="18627" spans="11:11" x14ac:dyDescent="0.2">
      <c r="K18627"/>
    </row>
    <row r="18628" spans="11:11" x14ac:dyDescent="0.2">
      <c r="K18628"/>
    </row>
    <row r="18629" spans="11:11" x14ac:dyDescent="0.2">
      <c r="K18629"/>
    </row>
    <row r="18630" spans="11:11" x14ac:dyDescent="0.2">
      <c r="K18630"/>
    </row>
    <row r="18631" spans="11:11" x14ac:dyDescent="0.2">
      <c r="K18631"/>
    </row>
    <row r="18632" spans="11:11" x14ac:dyDescent="0.2">
      <c r="K18632"/>
    </row>
    <row r="18633" spans="11:11" x14ac:dyDescent="0.2">
      <c r="K18633"/>
    </row>
    <row r="18634" spans="11:11" x14ac:dyDescent="0.2">
      <c r="K18634"/>
    </row>
    <row r="18635" spans="11:11" x14ac:dyDescent="0.2">
      <c r="K18635"/>
    </row>
    <row r="18636" spans="11:11" x14ac:dyDescent="0.2">
      <c r="K18636"/>
    </row>
    <row r="18637" spans="11:11" x14ac:dyDescent="0.2">
      <c r="K18637"/>
    </row>
    <row r="18638" spans="11:11" x14ac:dyDescent="0.2">
      <c r="K18638"/>
    </row>
    <row r="18639" spans="11:11" x14ac:dyDescent="0.2">
      <c r="K18639"/>
    </row>
    <row r="18640" spans="11:11" x14ac:dyDescent="0.2">
      <c r="K18640"/>
    </row>
    <row r="18641" spans="11:11" x14ac:dyDescent="0.2">
      <c r="K18641"/>
    </row>
    <row r="18642" spans="11:11" x14ac:dyDescent="0.2">
      <c r="K18642"/>
    </row>
    <row r="18643" spans="11:11" x14ac:dyDescent="0.2">
      <c r="K18643"/>
    </row>
    <row r="18644" spans="11:11" x14ac:dyDescent="0.2">
      <c r="K18644"/>
    </row>
    <row r="18645" spans="11:11" x14ac:dyDescent="0.2">
      <c r="K18645"/>
    </row>
    <row r="18646" spans="11:11" x14ac:dyDescent="0.2">
      <c r="K18646"/>
    </row>
    <row r="18647" spans="11:11" x14ac:dyDescent="0.2">
      <c r="K18647"/>
    </row>
    <row r="18648" spans="11:11" x14ac:dyDescent="0.2">
      <c r="K18648"/>
    </row>
    <row r="18649" spans="11:11" x14ac:dyDescent="0.2">
      <c r="K18649"/>
    </row>
    <row r="18650" spans="11:11" x14ac:dyDescent="0.2">
      <c r="K18650"/>
    </row>
    <row r="18651" spans="11:11" x14ac:dyDescent="0.2">
      <c r="K18651"/>
    </row>
    <row r="18652" spans="11:11" x14ac:dyDescent="0.2">
      <c r="K18652"/>
    </row>
    <row r="18653" spans="11:11" x14ac:dyDescent="0.2">
      <c r="K18653"/>
    </row>
    <row r="18654" spans="11:11" x14ac:dyDescent="0.2">
      <c r="K18654"/>
    </row>
    <row r="18655" spans="11:11" x14ac:dyDescent="0.2">
      <c r="K18655"/>
    </row>
    <row r="18656" spans="11:11" x14ac:dyDescent="0.2">
      <c r="K18656"/>
    </row>
    <row r="18657" spans="11:11" x14ac:dyDescent="0.2">
      <c r="K18657"/>
    </row>
    <row r="18658" spans="11:11" x14ac:dyDescent="0.2">
      <c r="K18658"/>
    </row>
    <row r="18659" spans="11:11" x14ac:dyDescent="0.2">
      <c r="K18659"/>
    </row>
    <row r="18660" spans="11:11" x14ac:dyDescent="0.2">
      <c r="K18660"/>
    </row>
    <row r="18661" spans="11:11" x14ac:dyDescent="0.2">
      <c r="K18661"/>
    </row>
    <row r="18662" spans="11:11" x14ac:dyDescent="0.2">
      <c r="K18662"/>
    </row>
    <row r="18663" spans="11:11" x14ac:dyDescent="0.2">
      <c r="K18663"/>
    </row>
    <row r="18664" spans="11:11" x14ac:dyDescent="0.2">
      <c r="K18664"/>
    </row>
    <row r="18665" spans="11:11" x14ac:dyDescent="0.2">
      <c r="K18665"/>
    </row>
    <row r="18666" spans="11:11" x14ac:dyDescent="0.2">
      <c r="K18666"/>
    </row>
    <row r="18667" spans="11:11" x14ac:dyDescent="0.2">
      <c r="K18667"/>
    </row>
    <row r="18668" spans="11:11" x14ac:dyDescent="0.2">
      <c r="K18668"/>
    </row>
    <row r="18669" spans="11:11" x14ac:dyDescent="0.2">
      <c r="K18669"/>
    </row>
    <row r="18670" spans="11:11" x14ac:dyDescent="0.2">
      <c r="K18670"/>
    </row>
    <row r="18671" spans="11:11" x14ac:dyDescent="0.2">
      <c r="K18671"/>
    </row>
    <row r="18672" spans="11:11" x14ac:dyDescent="0.2">
      <c r="K18672"/>
    </row>
    <row r="18673" spans="11:11" x14ac:dyDescent="0.2">
      <c r="K18673"/>
    </row>
    <row r="18674" spans="11:11" x14ac:dyDescent="0.2">
      <c r="K18674"/>
    </row>
    <row r="18675" spans="11:11" x14ac:dyDescent="0.2">
      <c r="K18675"/>
    </row>
    <row r="18676" spans="11:11" x14ac:dyDescent="0.2">
      <c r="K18676"/>
    </row>
    <row r="18677" spans="11:11" x14ac:dyDescent="0.2">
      <c r="K18677"/>
    </row>
    <row r="18678" spans="11:11" x14ac:dyDescent="0.2">
      <c r="K18678"/>
    </row>
    <row r="18679" spans="11:11" x14ac:dyDescent="0.2">
      <c r="K18679"/>
    </row>
    <row r="18680" spans="11:11" x14ac:dyDescent="0.2">
      <c r="K18680"/>
    </row>
    <row r="18681" spans="11:11" x14ac:dyDescent="0.2">
      <c r="K18681"/>
    </row>
    <row r="18682" spans="11:11" x14ac:dyDescent="0.2">
      <c r="K18682"/>
    </row>
    <row r="18683" spans="11:11" x14ac:dyDescent="0.2">
      <c r="K18683"/>
    </row>
    <row r="18684" spans="11:11" x14ac:dyDescent="0.2">
      <c r="K18684"/>
    </row>
    <row r="18685" spans="11:11" x14ac:dyDescent="0.2">
      <c r="K18685"/>
    </row>
    <row r="18686" spans="11:11" x14ac:dyDescent="0.2">
      <c r="K18686"/>
    </row>
    <row r="18687" spans="11:11" x14ac:dyDescent="0.2">
      <c r="K18687"/>
    </row>
    <row r="18688" spans="11:11" x14ac:dyDescent="0.2">
      <c r="K18688"/>
    </row>
    <row r="18689" spans="11:11" x14ac:dyDescent="0.2">
      <c r="K18689"/>
    </row>
    <row r="18690" spans="11:11" x14ac:dyDescent="0.2">
      <c r="K18690"/>
    </row>
    <row r="18691" spans="11:11" x14ac:dyDescent="0.2">
      <c r="K18691"/>
    </row>
    <row r="18692" spans="11:11" x14ac:dyDescent="0.2">
      <c r="K18692"/>
    </row>
    <row r="18693" spans="11:11" x14ac:dyDescent="0.2">
      <c r="K18693"/>
    </row>
    <row r="18694" spans="11:11" x14ac:dyDescent="0.2">
      <c r="K18694"/>
    </row>
    <row r="18695" spans="11:11" x14ac:dyDescent="0.2">
      <c r="K18695"/>
    </row>
    <row r="18696" spans="11:11" x14ac:dyDescent="0.2">
      <c r="K18696"/>
    </row>
    <row r="18697" spans="11:11" x14ac:dyDescent="0.2">
      <c r="K18697"/>
    </row>
    <row r="18698" spans="11:11" x14ac:dyDescent="0.2">
      <c r="K18698"/>
    </row>
    <row r="18699" spans="11:11" x14ac:dyDescent="0.2">
      <c r="K18699"/>
    </row>
    <row r="18700" spans="11:11" x14ac:dyDescent="0.2">
      <c r="K18700"/>
    </row>
    <row r="18701" spans="11:11" x14ac:dyDescent="0.2">
      <c r="K18701"/>
    </row>
    <row r="18702" spans="11:11" x14ac:dyDescent="0.2">
      <c r="K18702"/>
    </row>
    <row r="18703" spans="11:11" x14ac:dyDescent="0.2">
      <c r="K18703"/>
    </row>
    <row r="18704" spans="11:11" x14ac:dyDescent="0.2">
      <c r="K18704"/>
    </row>
    <row r="18705" spans="11:11" x14ac:dyDescent="0.2">
      <c r="K18705"/>
    </row>
    <row r="18706" spans="11:11" x14ac:dyDescent="0.2">
      <c r="K18706"/>
    </row>
    <row r="18707" spans="11:11" x14ac:dyDescent="0.2">
      <c r="K18707"/>
    </row>
    <row r="18708" spans="11:11" x14ac:dyDescent="0.2">
      <c r="K18708"/>
    </row>
    <row r="18709" spans="11:11" x14ac:dyDescent="0.2">
      <c r="K18709"/>
    </row>
    <row r="18710" spans="11:11" x14ac:dyDescent="0.2">
      <c r="K18710"/>
    </row>
    <row r="18711" spans="11:11" x14ac:dyDescent="0.2">
      <c r="K18711"/>
    </row>
    <row r="18712" spans="11:11" x14ac:dyDescent="0.2">
      <c r="K18712"/>
    </row>
    <row r="18713" spans="11:11" x14ac:dyDescent="0.2">
      <c r="K18713"/>
    </row>
    <row r="18714" spans="11:11" x14ac:dyDescent="0.2">
      <c r="K18714"/>
    </row>
    <row r="18715" spans="11:11" x14ac:dyDescent="0.2">
      <c r="K18715"/>
    </row>
    <row r="18716" spans="11:11" x14ac:dyDescent="0.2">
      <c r="K18716"/>
    </row>
    <row r="18717" spans="11:11" x14ac:dyDescent="0.2">
      <c r="K18717"/>
    </row>
    <row r="18718" spans="11:11" x14ac:dyDescent="0.2">
      <c r="K18718"/>
    </row>
    <row r="18719" spans="11:11" x14ac:dyDescent="0.2">
      <c r="K18719"/>
    </row>
    <row r="18720" spans="11:11" x14ac:dyDescent="0.2">
      <c r="K18720"/>
    </row>
    <row r="18721" spans="11:11" x14ac:dyDescent="0.2">
      <c r="K18721"/>
    </row>
    <row r="18722" spans="11:11" x14ac:dyDescent="0.2">
      <c r="K18722"/>
    </row>
    <row r="18723" spans="11:11" x14ac:dyDescent="0.2">
      <c r="K18723"/>
    </row>
    <row r="18724" spans="11:11" x14ac:dyDescent="0.2">
      <c r="K18724"/>
    </row>
    <row r="18725" spans="11:11" x14ac:dyDescent="0.2">
      <c r="K18725"/>
    </row>
    <row r="18726" spans="11:11" x14ac:dyDescent="0.2">
      <c r="K18726"/>
    </row>
    <row r="18727" spans="11:11" x14ac:dyDescent="0.2">
      <c r="K18727"/>
    </row>
    <row r="18728" spans="11:11" x14ac:dyDescent="0.2">
      <c r="K18728"/>
    </row>
    <row r="18729" spans="11:11" x14ac:dyDescent="0.2">
      <c r="K18729"/>
    </row>
    <row r="18730" spans="11:11" x14ac:dyDescent="0.2">
      <c r="K18730"/>
    </row>
    <row r="18731" spans="11:11" x14ac:dyDescent="0.2">
      <c r="K18731"/>
    </row>
    <row r="18732" spans="11:11" x14ac:dyDescent="0.2">
      <c r="K18732"/>
    </row>
    <row r="18733" spans="11:11" x14ac:dyDescent="0.2">
      <c r="K18733"/>
    </row>
    <row r="18734" spans="11:11" x14ac:dyDescent="0.2">
      <c r="K18734"/>
    </row>
    <row r="18735" spans="11:11" x14ac:dyDescent="0.2">
      <c r="K18735"/>
    </row>
    <row r="18736" spans="11:11" x14ac:dyDescent="0.2">
      <c r="K18736"/>
    </row>
    <row r="18737" spans="11:11" x14ac:dyDescent="0.2">
      <c r="K18737"/>
    </row>
    <row r="18738" spans="11:11" x14ac:dyDescent="0.2">
      <c r="K18738"/>
    </row>
    <row r="18739" spans="11:11" x14ac:dyDescent="0.2">
      <c r="K18739"/>
    </row>
    <row r="18740" spans="11:11" x14ac:dyDescent="0.2">
      <c r="K18740"/>
    </row>
    <row r="18741" spans="11:11" x14ac:dyDescent="0.2">
      <c r="K18741"/>
    </row>
    <row r="18742" spans="11:11" x14ac:dyDescent="0.2">
      <c r="K18742"/>
    </row>
    <row r="18743" spans="11:11" x14ac:dyDescent="0.2">
      <c r="K18743"/>
    </row>
    <row r="18744" spans="11:11" x14ac:dyDescent="0.2">
      <c r="K18744"/>
    </row>
    <row r="18745" spans="11:11" x14ac:dyDescent="0.2">
      <c r="K18745"/>
    </row>
    <row r="18746" spans="11:11" x14ac:dyDescent="0.2">
      <c r="K18746"/>
    </row>
    <row r="18747" spans="11:11" x14ac:dyDescent="0.2">
      <c r="K18747"/>
    </row>
    <row r="18748" spans="11:11" x14ac:dyDescent="0.2">
      <c r="K18748"/>
    </row>
    <row r="18749" spans="11:11" x14ac:dyDescent="0.2">
      <c r="K18749"/>
    </row>
    <row r="18750" spans="11:11" x14ac:dyDescent="0.2">
      <c r="K18750"/>
    </row>
    <row r="18751" spans="11:11" x14ac:dyDescent="0.2">
      <c r="K18751"/>
    </row>
    <row r="18752" spans="11:11" x14ac:dyDescent="0.2">
      <c r="K18752"/>
    </row>
    <row r="18753" spans="11:11" x14ac:dyDescent="0.2">
      <c r="K18753"/>
    </row>
    <row r="18754" spans="11:11" x14ac:dyDescent="0.2">
      <c r="K18754"/>
    </row>
    <row r="18755" spans="11:11" x14ac:dyDescent="0.2">
      <c r="K18755"/>
    </row>
    <row r="18756" spans="11:11" x14ac:dyDescent="0.2">
      <c r="K18756"/>
    </row>
    <row r="18757" spans="11:11" x14ac:dyDescent="0.2">
      <c r="K18757"/>
    </row>
    <row r="18758" spans="11:11" x14ac:dyDescent="0.2">
      <c r="K18758"/>
    </row>
    <row r="18759" spans="11:11" x14ac:dyDescent="0.2">
      <c r="K18759"/>
    </row>
    <row r="18760" spans="11:11" x14ac:dyDescent="0.2">
      <c r="K18760"/>
    </row>
    <row r="18761" spans="11:11" x14ac:dyDescent="0.2">
      <c r="K18761"/>
    </row>
    <row r="18762" spans="11:11" x14ac:dyDescent="0.2">
      <c r="K18762"/>
    </row>
    <row r="18763" spans="11:11" x14ac:dyDescent="0.2">
      <c r="K18763"/>
    </row>
    <row r="18764" spans="11:11" x14ac:dyDescent="0.2">
      <c r="K18764"/>
    </row>
    <row r="18765" spans="11:11" x14ac:dyDescent="0.2">
      <c r="K18765"/>
    </row>
    <row r="18766" spans="11:11" x14ac:dyDescent="0.2">
      <c r="K18766"/>
    </row>
    <row r="18767" spans="11:11" x14ac:dyDescent="0.2">
      <c r="K18767"/>
    </row>
    <row r="18768" spans="11:11" x14ac:dyDescent="0.2">
      <c r="K18768"/>
    </row>
    <row r="18769" spans="11:11" x14ac:dyDescent="0.2">
      <c r="K18769"/>
    </row>
    <row r="18770" spans="11:11" x14ac:dyDescent="0.2">
      <c r="K18770"/>
    </row>
    <row r="18771" spans="11:11" x14ac:dyDescent="0.2">
      <c r="K18771"/>
    </row>
    <row r="18772" spans="11:11" x14ac:dyDescent="0.2">
      <c r="K18772"/>
    </row>
    <row r="18773" spans="11:11" x14ac:dyDescent="0.2">
      <c r="K18773"/>
    </row>
    <row r="18774" spans="11:11" x14ac:dyDescent="0.2">
      <c r="K18774"/>
    </row>
    <row r="18775" spans="11:11" x14ac:dyDescent="0.2">
      <c r="K18775"/>
    </row>
    <row r="18776" spans="11:11" x14ac:dyDescent="0.2">
      <c r="K18776"/>
    </row>
    <row r="18777" spans="11:11" x14ac:dyDescent="0.2">
      <c r="K18777"/>
    </row>
    <row r="18778" spans="11:11" x14ac:dyDescent="0.2">
      <c r="K18778"/>
    </row>
    <row r="18779" spans="11:11" x14ac:dyDescent="0.2">
      <c r="K18779"/>
    </row>
    <row r="18780" spans="11:11" x14ac:dyDescent="0.2">
      <c r="K18780"/>
    </row>
    <row r="18781" spans="11:11" x14ac:dyDescent="0.2">
      <c r="K18781"/>
    </row>
    <row r="18782" spans="11:11" x14ac:dyDescent="0.2">
      <c r="K18782"/>
    </row>
    <row r="18783" spans="11:11" x14ac:dyDescent="0.2">
      <c r="K18783"/>
    </row>
    <row r="18784" spans="11:11" x14ac:dyDescent="0.2">
      <c r="K18784"/>
    </row>
    <row r="18785" spans="11:11" x14ac:dyDescent="0.2">
      <c r="K18785"/>
    </row>
    <row r="18786" spans="11:11" x14ac:dyDescent="0.2">
      <c r="K18786"/>
    </row>
    <row r="18787" spans="11:11" x14ac:dyDescent="0.2">
      <c r="K18787"/>
    </row>
    <row r="18788" spans="11:11" x14ac:dyDescent="0.2">
      <c r="K18788"/>
    </row>
    <row r="18789" spans="11:11" x14ac:dyDescent="0.2">
      <c r="K18789"/>
    </row>
    <row r="18790" spans="11:11" x14ac:dyDescent="0.2">
      <c r="K18790"/>
    </row>
    <row r="18791" spans="11:11" x14ac:dyDescent="0.2">
      <c r="K18791"/>
    </row>
    <row r="18792" spans="11:11" x14ac:dyDescent="0.2">
      <c r="K18792"/>
    </row>
    <row r="18793" spans="11:11" x14ac:dyDescent="0.2">
      <c r="K18793"/>
    </row>
    <row r="18794" spans="11:11" x14ac:dyDescent="0.2">
      <c r="K18794"/>
    </row>
    <row r="18795" spans="11:11" x14ac:dyDescent="0.2">
      <c r="K18795"/>
    </row>
    <row r="18796" spans="11:11" x14ac:dyDescent="0.2">
      <c r="K18796"/>
    </row>
    <row r="18797" spans="11:11" x14ac:dyDescent="0.2">
      <c r="K18797"/>
    </row>
    <row r="18798" spans="11:11" x14ac:dyDescent="0.2">
      <c r="K18798"/>
    </row>
    <row r="18799" spans="11:11" x14ac:dyDescent="0.2">
      <c r="K18799"/>
    </row>
    <row r="18800" spans="11:11" x14ac:dyDescent="0.2">
      <c r="K18800"/>
    </row>
    <row r="18801" spans="11:11" x14ac:dyDescent="0.2">
      <c r="K18801"/>
    </row>
    <row r="18802" spans="11:11" x14ac:dyDescent="0.2">
      <c r="K18802"/>
    </row>
    <row r="18803" spans="11:11" x14ac:dyDescent="0.2">
      <c r="K18803"/>
    </row>
    <row r="18804" spans="11:11" x14ac:dyDescent="0.2">
      <c r="K18804"/>
    </row>
    <row r="18805" spans="11:11" x14ac:dyDescent="0.2">
      <c r="K18805"/>
    </row>
    <row r="18806" spans="11:11" x14ac:dyDescent="0.2">
      <c r="K18806"/>
    </row>
    <row r="18807" spans="11:11" x14ac:dyDescent="0.2">
      <c r="K18807"/>
    </row>
    <row r="18808" spans="11:11" x14ac:dyDescent="0.2">
      <c r="K18808"/>
    </row>
    <row r="18809" spans="11:11" x14ac:dyDescent="0.2">
      <c r="K18809"/>
    </row>
    <row r="18810" spans="11:11" x14ac:dyDescent="0.2">
      <c r="K18810"/>
    </row>
    <row r="18811" spans="11:11" x14ac:dyDescent="0.2">
      <c r="K18811"/>
    </row>
    <row r="18812" spans="11:11" x14ac:dyDescent="0.2">
      <c r="K18812"/>
    </row>
    <row r="18813" spans="11:11" x14ac:dyDescent="0.2">
      <c r="K18813"/>
    </row>
    <row r="18814" spans="11:11" x14ac:dyDescent="0.2">
      <c r="K18814"/>
    </row>
    <row r="18815" spans="11:11" x14ac:dyDescent="0.2">
      <c r="K18815"/>
    </row>
    <row r="18816" spans="11:11" x14ac:dyDescent="0.2">
      <c r="K18816"/>
    </row>
    <row r="18817" spans="11:11" x14ac:dyDescent="0.2">
      <c r="K18817"/>
    </row>
    <row r="18818" spans="11:11" x14ac:dyDescent="0.2">
      <c r="K18818"/>
    </row>
    <row r="18819" spans="11:11" x14ac:dyDescent="0.2">
      <c r="K18819"/>
    </row>
    <row r="18820" spans="11:11" x14ac:dyDescent="0.2">
      <c r="K18820"/>
    </row>
    <row r="18821" spans="11:11" x14ac:dyDescent="0.2">
      <c r="K18821"/>
    </row>
    <row r="18822" spans="11:11" x14ac:dyDescent="0.2">
      <c r="K18822"/>
    </row>
    <row r="18823" spans="11:11" x14ac:dyDescent="0.2">
      <c r="K18823"/>
    </row>
    <row r="18824" spans="11:11" x14ac:dyDescent="0.2">
      <c r="K18824"/>
    </row>
    <row r="18825" spans="11:11" x14ac:dyDescent="0.2">
      <c r="K18825"/>
    </row>
    <row r="18826" spans="11:11" x14ac:dyDescent="0.2">
      <c r="K18826"/>
    </row>
    <row r="18827" spans="11:11" x14ac:dyDescent="0.2">
      <c r="K18827"/>
    </row>
    <row r="18828" spans="11:11" x14ac:dyDescent="0.2">
      <c r="K18828"/>
    </row>
    <row r="18829" spans="11:11" x14ac:dyDescent="0.2">
      <c r="K18829"/>
    </row>
    <row r="18830" spans="11:11" x14ac:dyDescent="0.2">
      <c r="K18830"/>
    </row>
    <row r="18831" spans="11:11" x14ac:dyDescent="0.2">
      <c r="K18831"/>
    </row>
    <row r="18832" spans="11:11" x14ac:dyDescent="0.2">
      <c r="K18832"/>
    </row>
    <row r="18833" spans="11:11" x14ac:dyDescent="0.2">
      <c r="K18833"/>
    </row>
    <row r="18834" spans="11:11" x14ac:dyDescent="0.2">
      <c r="K18834"/>
    </row>
    <row r="18835" spans="11:11" x14ac:dyDescent="0.2">
      <c r="K18835"/>
    </row>
    <row r="18836" spans="11:11" x14ac:dyDescent="0.2">
      <c r="K18836"/>
    </row>
    <row r="18837" spans="11:11" x14ac:dyDescent="0.2">
      <c r="K18837"/>
    </row>
    <row r="18838" spans="11:11" x14ac:dyDescent="0.2">
      <c r="K18838"/>
    </row>
    <row r="18839" spans="11:11" x14ac:dyDescent="0.2">
      <c r="K18839"/>
    </row>
    <row r="18840" spans="11:11" x14ac:dyDescent="0.2">
      <c r="K18840"/>
    </row>
    <row r="18841" spans="11:11" x14ac:dyDescent="0.2">
      <c r="K18841"/>
    </row>
    <row r="18842" spans="11:11" x14ac:dyDescent="0.2">
      <c r="K18842"/>
    </row>
    <row r="18843" spans="11:11" x14ac:dyDescent="0.2">
      <c r="K18843"/>
    </row>
    <row r="18844" spans="11:11" x14ac:dyDescent="0.2">
      <c r="K18844"/>
    </row>
    <row r="18845" spans="11:11" x14ac:dyDescent="0.2">
      <c r="K18845"/>
    </row>
    <row r="18846" spans="11:11" x14ac:dyDescent="0.2">
      <c r="K18846"/>
    </row>
    <row r="18847" spans="11:11" x14ac:dyDescent="0.2">
      <c r="K18847"/>
    </row>
    <row r="18848" spans="11:11" x14ac:dyDescent="0.2">
      <c r="K18848"/>
    </row>
    <row r="18849" spans="11:11" x14ac:dyDescent="0.2">
      <c r="K18849"/>
    </row>
    <row r="18850" spans="11:11" x14ac:dyDescent="0.2">
      <c r="K18850"/>
    </row>
    <row r="18851" spans="11:11" x14ac:dyDescent="0.2">
      <c r="K18851"/>
    </row>
    <row r="18852" spans="11:11" x14ac:dyDescent="0.2">
      <c r="K18852"/>
    </row>
    <row r="18853" spans="11:11" x14ac:dyDescent="0.2">
      <c r="K18853"/>
    </row>
    <row r="18854" spans="11:11" x14ac:dyDescent="0.2">
      <c r="K18854"/>
    </row>
    <row r="18855" spans="11:11" x14ac:dyDescent="0.2">
      <c r="K18855"/>
    </row>
    <row r="18856" spans="11:11" x14ac:dyDescent="0.2">
      <c r="K18856"/>
    </row>
    <row r="18857" spans="11:11" x14ac:dyDescent="0.2">
      <c r="K18857"/>
    </row>
    <row r="18858" spans="11:11" x14ac:dyDescent="0.2">
      <c r="K18858"/>
    </row>
    <row r="18859" spans="11:11" x14ac:dyDescent="0.2">
      <c r="K18859"/>
    </row>
    <row r="18860" spans="11:11" x14ac:dyDescent="0.2">
      <c r="K18860"/>
    </row>
    <row r="18861" spans="11:11" x14ac:dyDescent="0.2">
      <c r="K18861"/>
    </row>
    <row r="18862" spans="11:11" x14ac:dyDescent="0.2">
      <c r="K18862"/>
    </row>
    <row r="18863" spans="11:11" x14ac:dyDescent="0.2">
      <c r="K18863"/>
    </row>
    <row r="18864" spans="11:11" x14ac:dyDescent="0.2">
      <c r="K18864"/>
    </row>
    <row r="18865" spans="11:11" x14ac:dyDescent="0.2">
      <c r="K18865"/>
    </row>
    <row r="18866" spans="11:11" x14ac:dyDescent="0.2">
      <c r="K18866"/>
    </row>
    <row r="18867" spans="11:11" x14ac:dyDescent="0.2">
      <c r="K18867"/>
    </row>
    <row r="18868" spans="11:11" x14ac:dyDescent="0.2">
      <c r="K18868"/>
    </row>
    <row r="18869" spans="11:11" x14ac:dyDescent="0.2">
      <c r="K18869"/>
    </row>
    <row r="18870" spans="11:11" x14ac:dyDescent="0.2">
      <c r="K18870"/>
    </row>
    <row r="18871" spans="11:11" x14ac:dyDescent="0.2">
      <c r="K18871"/>
    </row>
    <row r="18872" spans="11:11" x14ac:dyDescent="0.2">
      <c r="K18872"/>
    </row>
    <row r="18873" spans="11:11" x14ac:dyDescent="0.2">
      <c r="K18873"/>
    </row>
    <row r="18874" spans="11:11" x14ac:dyDescent="0.2">
      <c r="K18874"/>
    </row>
    <row r="18875" spans="11:11" x14ac:dyDescent="0.2">
      <c r="K18875"/>
    </row>
    <row r="18876" spans="11:11" x14ac:dyDescent="0.2">
      <c r="K18876"/>
    </row>
    <row r="18877" spans="11:11" x14ac:dyDescent="0.2">
      <c r="K18877"/>
    </row>
    <row r="18878" spans="11:11" x14ac:dyDescent="0.2">
      <c r="K18878"/>
    </row>
    <row r="18879" spans="11:11" x14ac:dyDescent="0.2">
      <c r="K18879"/>
    </row>
    <row r="18880" spans="11:11" x14ac:dyDescent="0.2">
      <c r="K18880"/>
    </row>
    <row r="18881" spans="11:11" x14ac:dyDescent="0.2">
      <c r="K18881"/>
    </row>
    <row r="18882" spans="11:11" x14ac:dyDescent="0.2">
      <c r="K18882"/>
    </row>
    <row r="18883" spans="11:11" x14ac:dyDescent="0.2">
      <c r="K18883"/>
    </row>
    <row r="18884" spans="11:11" x14ac:dyDescent="0.2">
      <c r="K18884"/>
    </row>
    <row r="18885" spans="11:11" x14ac:dyDescent="0.2">
      <c r="K18885"/>
    </row>
    <row r="18886" spans="11:11" x14ac:dyDescent="0.2">
      <c r="K18886"/>
    </row>
    <row r="18887" spans="11:11" x14ac:dyDescent="0.2">
      <c r="K18887"/>
    </row>
    <row r="18888" spans="11:11" x14ac:dyDescent="0.2">
      <c r="K18888"/>
    </row>
    <row r="18889" spans="11:11" x14ac:dyDescent="0.2">
      <c r="K18889"/>
    </row>
    <row r="18890" spans="11:11" x14ac:dyDescent="0.2">
      <c r="K18890"/>
    </row>
    <row r="18891" spans="11:11" x14ac:dyDescent="0.2">
      <c r="K18891"/>
    </row>
    <row r="18892" spans="11:11" x14ac:dyDescent="0.2">
      <c r="K18892"/>
    </row>
    <row r="18893" spans="11:11" x14ac:dyDescent="0.2">
      <c r="K18893"/>
    </row>
    <row r="18894" spans="11:11" x14ac:dyDescent="0.2">
      <c r="K18894"/>
    </row>
    <row r="18895" spans="11:11" x14ac:dyDescent="0.2">
      <c r="K18895"/>
    </row>
    <row r="18896" spans="11:11" x14ac:dyDescent="0.2">
      <c r="K18896"/>
    </row>
    <row r="18897" spans="11:11" x14ac:dyDescent="0.2">
      <c r="K18897"/>
    </row>
    <row r="18898" spans="11:11" x14ac:dyDescent="0.2">
      <c r="K18898"/>
    </row>
    <row r="18899" spans="11:11" x14ac:dyDescent="0.2">
      <c r="K18899"/>
    </row>
    <row r="18900" spans="11:11" x14ac:dyDescent="0.2">
      <c r="K18900"/>
    </row>
    <row r="18901" spans="11:11" x14ac:dyDescent="0.2">
      <c r="K18901"/>
    </row>
    <row r="18902" spans="11:11" x14ac:dyDescent="0.2">
      <c r="K18902"/>
    </row>
    <row r="18903" spans="11:11" x14ac:dyDescent="0.2">
      <c r="K18903"/>
    </row>
    <row r="18904" spans="11:11" x14ac:dyDescent="0.2">
      <c r="K18904"/>
    </row>
    <row r="18905" spans="11:11" x14ac:dyDescent="0.2">
      <c r="K18905"/>
    </row>
    <row r="18906" spans="11:11" x14ac:dyDescent="0.2">
      <c r="K18906"/>
    </row>
    <row r="18907" spans="11:11" x14ac:dyDescent="0.2">
      <c r="K18907"/>
    </row>
    <row r="18908" spans="11:11" x14ac:dyDescent="0.2">
      <c r="K18908"/>
    </row>
    <row r="18909" spans="11:11" x14ac:dyDescent="0.2">
      <c r="K18909"/>
    </row>
    <row r="18910" spans="11:11" x14ac:dyDescent="0.2">
      <c r="K18910"/>
    </row>
    <row r="18911" spans="11:11" x14ac:dyDescent="0.2">
      <c r="K18911"/>
    </row>
    <row r="18912" spans="11:11" x14ac:dyDescent="0.2">
      <c r="K18912"/>
    </row>
    <row r="18913" spans="11:11" x14ac:dyDescent="0.2">
      <c r="K18913"/>
    </row>
    <row r="18914" spans="11:11" x14ac:dyDescent="0.2">
      <c r="K18914"/>
    </row>
    <row r="18915" spans="11:11" x14ac:dyDescent="0.2">
      <c r="K18915"/>
    </row>
    <row r="18916" spans="11:11" x14ac:dyDescent="0.2">
      <c r="K18916"/>
    </row>
    <row r="18917" spans="11:11" x14ac:dyDescent="0.2">
      <c r="K18917"/>
    </row>
    <row r="18918" spans="11:11" x14ac:dyDescent="0.2">
      <c r="K18918"/>
    </row>
    <row r="18919" spans="11:11" x14ac:dyDescent="0.2">
      <c r="K18919"/>
    </row>
    <row r="18920" spans="11:11" x14ac:dyDescent="0.2">
      <c r="K18920"/>
    </row>
    <row r="18921" spans="11:11" x14ac:dyDescent="0.2">
      <c r="K18921"/>
    </row>
    <row r="18922" spans="11:11" x14ac:dyDescent="0.2">
      <c r="K18922"/>
    </row>
    <row r="18923" spans="11:11" x14ac:dyDescent="0.2">
      <c r="K18923"/>
    </row>
    <row r="18924" spans="11:11" x14ac:dyDescent="0.2">
      <c r="K18924"/>
    </row>
    <row r="18925" spans="11:11" x14ac:dyDescent="0.2">
      <c r="K18925"/>
    </row>
    <row r="18926" spans="11:11" x14ac:dyDescent="0.2">
      <c r="K18926"/>
    </row>
    <row r="18927" spans="11:11" x14ac:dyDescent="0.2">
      <c r="K18927"/>
    </row>
    <row r="18928" spans="11:11" x14ac:dyDescent="0.2">
      <c r="K18928"/>
    </row>
    <row r="18929" spans="11:11" x14ac:dyDescent="0.2">
      <c r="K18929"/>
    </row>
    <row r="18930" spans="11:11" x14ac:dyDescent="0.2">
      <c r="K18930"/>
    </row>
    <row r="18931" spans="11:11" x14ac:dyDescent="0.2">
      <c r="K18931"/>
    </row>
    <row r="18932" spans="11:11" x14ac:dyDescent="0.2">
      <c r="K18932"/>
    </row>
    <row r="18933" spans="11:11" x14ac:dyDescent="0.2">
      <c r="K18933"/>
    </row>
    <row r="18934" spans="11:11" x14ac:dyDescent="0.2">
      <c r="K18934"/>
    </row>
    <row r="18935" spans="11:11" x14ac:dyDescent="0.2">
      <c r="K18935"/>
    </row>
    <row r="18936" spans="11:11" x14ac:dyDescent="0.2">
      <c r="K18936"/>
    </row>
    <row r="18937" spans="11:11" x14ac:dyDescent="0.2">
      <c r="K18937"/>
    </row>
    <row r="18938" spans="11:11" x14ac:dyDescent="0.2">
      <c r="K18938"/>
    </row>
    <row r="18939" spans="11:11" x14ac:dyDescent="0.2">
      <c r="K18939"/>
    </row>
    <row r="18940" spans="11:11" x14ac:dyDescent="0.2">
      <c r="K18940"/>
    </row>
    <row r="18941" spans="11:11" x14ac:dyDescent="0.2">
      <c r="K18941"/>
    </row>
    <row r="18942" spans="11:11" x14ac:dyDescent="0.2">
      <c r="K18942"/>
    </row>
    <row r="18943" spans="11:11" x14ac:dyDescent="0.2">
      <c r="K18943"/>
    </row>
    <row r="18944" spans="11:11" x14ac:dyDescent="0.2">
      <c r="K18944"/>
    </row>
    <row r="18945" spans="11:11" x14ac:dyDescent="0.2">
      <c r="K18945"/>
    </row>
    <row r="18946" spans="11:11" x14ac:dyDescent="0.2">
      <c r="K18946"/>
    </row>
    <row r="18947" spans="11:11" x14ac:dyDescent="0.2">
      <c r="K18947"/>
    </row>
    <row r="18948" spans="11:11" x14ac:dyDescent="0.2">
      <c r="K18948"/>
    </row>
    <row r="18949" spans="11:11" x14ac:dyDescent="0.2">
      <c r="K18949"/>
    </row>
    <row r="18950" spans="11:11" x14ac:dyDescent="0.2">
      <c r="K18950"/>
    </row>
    <row r="18951" spans="11:11" x14ac:dyDescent="0.2">
      <c r="K18951"/>
    </row>
    <row r="18952" spans="11:11" x14ac:dyDescent="0.2">
      <c r="K18952"/>
    </row>
    <row r="18953" spans="11:11" x14ac:dyDescent="0.2">
      <c r="K18953"/>
    </row>
    <row r="18954" spans="11:11" x14ac:dyDescent="0.2">
      <c r="K18954"/>
    </row>
    <row r="18955" spans="11:11" x14ac:dyDescent="0.2">
      <c r="K18955"/>
    </row>
    <row r="18956" spans="11:11" x14ac:dyDescent="0.2">
      <c r="K18956"/>
    </row>
    <row r="18957" spans="11:11" x14ac:dyDescent="0.2">
      <c r="K18957"/>
    </row>
    <row r="18958" spans="11:11" x14ac:dyDescent="0.2">
      <c r="K18958"/>
    </row>
    <row r="18959" spans="11:11" x14ac:dyDescent="0.2">
      <c r="K18959"/>
    </row>
    <row r="18960" spans="11:11" x14ac:dyDescent="0.2">
      <c r="K18960"/>
    </row>
    <row r="18961" spans="11:11" x14ac:dyDescent="0.2">
      <c r="K18961"/>
    </row>
    <row r="18962" spans="11:11" x14ac:dyDescent="0.2">
      <c r="K18962"/>
    </row>
    <row r="18963" spans="11:11" x14ac:dyDescent="0.2">
      <c r="K18963"/>
    </row>
    <row r="18964" spans="11:11" x14ac:dyDescent="0.2">
      <c r="K18964"/>
    </row>
    <row r="18965" spans="11:11" x14ac:dyDescent="0.2">
      <c r="K18965"/>
    </row>
    <row r="18966" spans="11:11" x14ac:dyDescent="0.2">
      <c r="K18966"/>
    </row>
    <row r="18967" spans="11:11" x14ac:dyDescent="0.2">
      <c r="K18967"/>
    </row>
    <row r="18968" spans="11:11" x14ac:dyDescent="0.2">
      <c r="K18968"/>
    </row>
    <row r="18969" spans="11:11" x14ac:dyDescent="0.2">
      <c r="K18969"/>
    </row>
    <row r="18970" spans="11:11" x14ac:dyDescent="0.2">
      <c r="K18970"/>
    </row>
    <row r="18971" spans="11:11" x14ac:dyDescent="0.2">
      <c r="K18971"/>
    </row>
    <row r="18972" spans="11:11" x14ac:dyDescent="0.2">
      <c r="K18972"/>
    </row>
    <row r="18973" spans="11:11" x14ac:dyDescent="0.2">
      <c r="K18973"/>
    </row>
    <row r="18974" spans="11:11" x14ac:dyDescent="0.2">
      <c r="K18974"/>
    </row>
    <row r="18975" spans="11:11" x14ac:dyDescent="0.2">
      <c r="K18975"/>
    </row>
    <row r="18976" spans="11:11" x14ac:dyDescent="0.2">
      <c r="K18976"/>
    </row>
    <row r="18977" spans="11:11" x14ac:dyDescent="0.2">
      <c r="K18977"/>
    </row>
    <row r="18978" spans="11:11" x14ac:dyDescent="0.2">
      <c r="K18978"/>
    </row>
    <row r="18979" spans="11:11" x14ac:dyDescent="0.2">
      <c r="K18979"/>
    </row>
    <row r="18980" spans="11:11" x14ac:dyDescent="0.2">
      <c r="K18980"/>
    </row>
    <row r="18981" spans="11:11" x14ac:dyDescent="0.2">
      <c r="K18981"/>
    </row>
    <row r="18982" spans="11:11" x14ac:dyDescent="0.2">
      <c r="K18982"/>
    </row>
    <row r="18983" spans="11:11" x14ac:dyDescent="0.2">
      <c r="K18983"/>
    </row>
    <row r="18984" spans="11:11" x14ac:dyDescent="0.2">
      <c r="K18984"/>
    </row>
    <row r="18985" spans="11:11" x14ac:dyDescent="0.2">
      <c r="K18985"/>
    </row>
    <row r="18986" spans="11:11" x14ac:dyDescent="0.2">
      <c r="K18986"/>
    </row>
    <row r="18987" spans="11:11" x14ac:dyDescent="0.2">
      <c r="K18987"/>
    </row>
    <row r="18988" spans="11:11" x14ac:dyDescent="0.2">
      <c r="K18988"/>
    </row>
    <row r="18989" spans="11:11" x14ac:dyDescent="0.2">
      <c r="K18989"/>
    </row>
    <row r="18990" spans="11:11" x14ac:dyDescent="0.2">
      <c r="K18990"/>
    </row>
    <row r="18991" spans="11:11" x14ac:dyDescent="0.2">
      <c r="K18991"/>
    </row>
    <row r="18992" spans="11:11" x14ac:dyDescent="0.2">
      <c r="K18992"/>
    </row>
    <row r="18993" spans="11:11" x14ac:dyDescent="0.2">
      <c r="K18993"/>
    </row>
    <row r="18994" spans="11:11" x14ac:dyDescent="0.2">
      <c r="K18994"/>
    </row>
    <row r="18995" spans="11:11" x14ac:dyDescent="0.2">
      <c r="K18995"/>
    </row>
    <row r="18996" spans="11:11" x14ac:dyDescent="0.2">
      <c r="K18996"/>
    </row>
    <row r="18997" spans="11:11" x14ac:dyDescent="0.2">
      <c r="K18997"/>
    </row>
    <row r="18998" spans="11:11" x14ac:dyDescent="0.2">
      <c r="K18998"/>
    </row>
    <row r="18999" spans="11:11" x14ac:dyDescent="0.2">
      <c r="K18999"/>
    </row>
    <row r="19000" spans="11:11" x14ac:dyDescent="0.2">
      <c r="K19000"/>
    </row>
    <row r="19001" spans="11:11" x14ac:dyDescent="0.2">
      <c r="K19001"/>
    </row>
    <row r="19002" spans="11:11" x14ac:dyDescent="0.2">
      <c r="K19002"/>
    </row>
    <row r="19003" spans="11:11" x14ac:dyDescent="0.2">
      <c r="K19003"/>
    </row>
    <row r="19004" spans="11:11" x14ac:dyDescent="0.2">
      <c r="K19004"/>
    </row>
    <row r="19005" spans="11:11" x14ac:dyDescent="0.2">
      <c r="K19005"/>
    </row>
    <row r="19006" spans="11:11" x14ac:dyDescent="0.2">
      <c r="K19006"/>
    </row>
    <row r="19007" spans="11:11" x14ac:dyDescent="0.2">
      <c r="K19007"/>
    </row>
    <row r="19008" spans="11:11" x14ac:dyDescent="0.2">
      <c r="K19008"/>
    </row>
    <row r="19009" spans="11:11" x14ac:dyDescent="0.2">
      <c r="K19009"/>
    </row>
    <row r="19010" spans="11:11" x14ac:dyDescent="0.2">
      <c r="K19010"/>
    </row>
    <row r="19011" spans="11:11" x14ac:dyDescent="0.2">
      <c r="K19011"/>
    </row>
    <row r="19012" spans="11:11" x14ac:dyDescent="0.2">
      <c r="K19012"/>
    </row>
    <row r="19013" spans="11:11" x14ac:dyDescent="0.2">
      <c r="K19013"/>
    </row>
    <row r="19014" spans="11:11" x14ac:dyDescent="0.2">
      <c r="K19014"/>
    </row>
    <row r="19015" spans="11:11" x14ac:dyDescent="0.2">
      <c r="K19015"/>
    </row>
    <row r="19016" spans="11:11" x14ac:dyDescent="0.2">
      <c r="K19016"/>
    </row>
    <row r="19017" spans="11:11" x14ac:dyDescent="0.2">
      <c r="K19017"/>
    </row>
    <row r="19018" spans="11:11" x14ac:dyDescent="0.2">
      <c r="K19018"/>
    </row>
    <row r="19019" spans="11:11" x14ac:dyDescent="0.2">
      <c r="K19019"/>
    </row>
    <row r="19020" spans="11:11" x14ac:dyDescent="0.2">
      <c r="K19020"/>
    </row>
    <row r="19021" spans="11:11" x14ac:dyDescent="0.2">
      <c r="K19021"/>
    </row>
    <row r="19022" spans="11:11" x14ac:dyDescent="0.2">
      <c r="K19022"/>
    </row>
    <row r="19023" spans="11:11" x14ac:dyDescent="0.2">
      <c r="K19023"/>
    </row>
    <row r="19024" spans="11:11" x14ac:dyDescent="0.2">
      <c r="K19024"/>
    </row>
    <row r="19025" spans="11:11" x14ac:dyDescent="0.2">
      <c r="K19025"/>
    </row>
    <row r="19026" spans="11:11" x14ac:dyDescent="0.2">
      <c r="K19026"/>
    </row>
    <row r="19027" spans="11:11" x14ac:dyDescent="0.2">
      <c r="K19027"/>
    </row>
    <row r="19028" spans="11:11" x14ac:dyDescent="0.2">
      <c r="K19028"/>
    </row>
    <row r="19029" spans="11:11" x14ac:dyDescent="0.2">
      <c r="K19029"/>
    </row>
    <row r="19030" spans="11:11" x14ac:dyDescent="0.2">
      <c r="K19030"/>
    </row>
    <row r="19031" spans="11:11" x14ac:dyDescent="0.2">
      <c r="K19031"/>
    </row>
    <row r="19032" spans="11:11" x14ac:dyDescent="0.2">
      <c r="K19032"/>
    </row>
    <row r="19033" spans="11:11" x14ac:dyDescent="0.2">
      <c r="K19033"/>
    </row>
    <row r="19034" spans="11:11" x14ac:dyDescent="0.2">
      <c r="K19034"/>
    </row>
    <row r="19035" spans="11:11" x14ac:dyDescent="0.2">
      <c r="K19035"/>
    </row>
    <row r="19036" spans="11:11" x14ac:dyDescent="0.2">
      <c r="K19036"/>
    </row>
    <row r="19037" spans="11:11" x14ac:dyDescent="0.2">
      <c r="K19037"/>
    </row>
    <row r="19038" spans="11:11" x14ac:dyDescent="0.2">
      <c r="K19038"/>
    </row>
    <row r="19039" spans="11:11" x14ac:dyDescent="0.2">
      <c r="K19039"/>
    </row>
    <row r="19040" spans="11:11" x14ac:dyDescent="0.2">
      <c r="K19040"/>
    </row>
    <row r="19041" spans="11:11" x14ac:dyDescent="0.2">
      <c r="K19041"/>
    </row>
    <row r="19042" spans="11:11" x14ac:dyDescent="0.2">
      <c r="K19042"/>
    </row>
    <row r="19043" spans="11:11" x14ac:dyDescent="0.2">
      <c r="K19043"/>
    </row>
    <row r="19044" spans="11:11" x14ac:dyDescent="0.2">
      <c r="K19044"/>
    </row>
    <row r="19045" spans="11:11" x14ac:dyDescent="0.2">
      <c r="K19045"/>
    </row>
    <row r="19046" spans="11:11" x14ac:dyDescent="0.2">
      <c r="K19046"/>
    </row>
    <row r="19047" spans="11:11" x14ac:dyDescent="0.2">
      <c r="K19047"/>
    </row>
    <row r="19048" spans="11:11" x14ac:dyDescent="0.2">
      <c r="K19048"/>
    </row>
    <row r="19049" spans="11:11" x14ac:dyDescent="0.2">
      <c r="K19049"/>
    </row>
    <row r="19050" spans="11:11" x14ac:dyDescent="0.2">
      <c r="K19050"/>
    </row>
    <row r="19051" spans="11:11" x14ac:dyDescent="0.2">
      <c r="K19051"/>
    </row>
    <row r="19052" spans="11:11" x14ac:dyDescent="0.2">
      <c r="K19052"/>
    </row>
    <row r="19053" spans="11:11" x14ac:dyDescent="0.2">
      <c r="K19053"/>
    </row>
    <row r="19054" spans="11:11" x14ac:dyDescent="0.2">
      <c r="K19054"/>
    </row>
    <row r="19055" spans="11:11" x14ac:dyDescent="0.2">
      <c r="K19055"/>
    </row>
    <row r="19056" spans="11:11" x14ac:dyDescent="0.2">
      <c r="K19056"/>
    </row>
    <row r="19057" spans="11:11" x14ac:dyDescent="0.2">
      <c r="K19057"/>
    </row>
    <row r="19058" spans="11:11" x14ac:dyDescent="0.2">
      <c r="K19058"/>
    </row>
    <row r="19059" spans="11:11" x14ac:dyDescent="0.2">
      <c r="K19059"/>
    </row>
    <row r="19060" spans="11:11" x14ac:dyDescent="0.2">
      <c r="K19060"/>
    </row>
    <row r="19061" spans="11:11" x14ac:dyDescent="0.2">
      <c r="K19061"/>
    </row>
    <row r="19062" spans="11:11" x14ac:dyDescent="0.2">
      <c r="K19062"/>
    </row>
    <row r="19063" spans="11:11" x14ac:dyDescent="0.2">
      <c r="K19063"/>
    </row>
    <row r="19064" spans="11:11" x14ac:dyDescent="0.2">
      <c r="K19064"/>
    </row>
    <row r="19065" spans="11:11" x14ac:dyDescent="0.2">
      <c r="K19065"/>
    </row>
    <row r="19066" spans="11:11" x14ac:dyDescent="0.2">
      <c r="K19066"/>
    </row>
    <row r="19067" spans="11:11" x14ac:dyDescent="0.2">
      <c r="K19067"/>
    </row>
    <row r="19068" spans="11:11" x14ac:dyDescent="0.2">
      <c r="K19068"/>
    </row>
    <row r="19069" spans="11:11" x14ac:dyDescent="0.2">
      <c r="K19069"/>
    </row>
    <row r="19070" spans="11:11" x14ac:dyDescent="0.2">
      <c r="K19070"/>
    </row>
    <row r="19071" spans="11:11" x14ac:dyDescent="0.2">
      <c r="K19071"/>
    </row>
    <row r="19072" spans="11:11" x14ac:dyDescent="0.2">
      <c r="K19072"/>
    </row>
    <row r="19073" spans="11:11" x14ac:dyDescent="0.2">
      <c r="K19073"/>
    </row>
    <row r="19074" spans="11:11" x14ac:dyDescent="0.2">
      <c r="K19074"/>
    </row>
    <row r="19075" spans="11:11" x14ac:dyDescent="0.2">
      <c r="K19075"/>
    </row>
    <row r="19076" spans="11:11" x14ac:dyDescent="0.2">
      <c r="K19076"/>
    </row>
    <row r="19077" spans="11:11" x14ac:dyDescent="0.2">
      <c r="K19077"/>
    </row>
    <row r="19078" spans="11:11" x14ac:dyDescent="0.2">
      <c r="K19078"/>
    </row>
    <row r="19079" spans="11:11" x14ac:dyDescent="0.2">
      <c r="K19079"/>
    </row>
    <row r="19080" spans="11:11" x14ac:dyDescent="0.2">
      <c r="K19080"/>
    </row>
    <row r="19081" spans="11:11" x14ac:dyDescent="0.2">
      <c r="K19081"/>
    </row>
    <row r="19082" spans="11:11" x14ac:dyDescent="0.2">
      <c r="K19082"/>
    </row>
    <row r="19083" spans="11:11" x14ac:dyDescent="0.2">
      <c r="K19083"/>
    </row>
    <row r="19084" spans="11:11" x14ac:dyDescent="0.2">
      <c r="K19084"/>
    </row>
    <row r="19085" spans="11:11" x14ac:dyDescent="0.2">
      <c r="K19085"/>
    </row>
    <row r="19086" spans="11:11" x14ac:dyDescent="0.2">
      <c r="K19086"/>
    </row>
    <row r="19087" spans="11:11" x14ac:dyDescent="0.2">
      <c r="K19087"/>
    </row>
    <row r="19088" spans="11:11" x14ac:dyDescent="0.2">
      <c r="K19088"/>
    </row>
    <row r="19089" spans="11:11" x14ac:dyDescent="0.2">
      <c r="K19089"/>
    </row>
    <row r="19090" spans="11:11" x14ac:dyDescent="0.2">
      <c r="K19090"/>
    </row>
    <row r="19091" spans="11:11" x14ac:dyDescent="0.2">
      <c r="K19091"/>
    </row>
    <row r="19092" spans="11:11" x14ac:dyDescent="0.2">
      <c r="K19092"/>
    </row>
    <row r="19093" spans="11:11" x14ac:dyDescent="0.2">
      <c r="K19093"/>
    </row>
    <row r="19094" spans="11:11" x14ac:dyDescent="0.2">
      <c r="K19094"/>
    </row>
    <row r="19095" spans="11:11" x14ac:dyDescent="0.2">
      <c r="K19095"/>
    </row>
    <row r="19096" spans="11:11" x14ac:dyDescent="0.2">
      <c r="K19096"/>
    </row>
    <row r="19097" spans="11:11" x14ac:dyDescent="0.2">
      <c r="K19097"/>
    </row>
    <row r="19098" spans="11:11" x14ac:dyDescent="0.2">
      <c r="K19098"/>
    </row>
    <row r="19099" spans="11:11" x14ac:dyDescent="0.2">
      <c r="K19099"/>
    </row>
    <row r="19100" spans="11:11" x14ac:dyDescent="0.2">
      <c r="K19100"/>
    </row>
    <row r="19101" spans="11:11" x14ac:dyDescent="0.2">
      <c r="K19101"/>
    </row>
    <row r="19102" spans="11:11" x14ac:dyDescent="0.2">
      <c r="K19102"/>
    </row>
    <row r="19103" spans="11:11" x14ac:dyDescent="0.2">
      <c r="K19103"/>
    </row>
    <row r="19104" spans="11:11" x14ac:dyDescent="0.2">
      <c r="K19104"/>
    </row>
    <row r="19105" spans="11:11" x14ac:dyDescent="0.2">
      <c r="K19105"/>
    </row>
    <row r="19106" spans="11:11" x14ac:dyDescent="0.2">
      <c r="K19106"/>
    </row>
    <row r="19107" spans="11:11" x14ac:dyDescent="0.2">
      <c r="K19107"/>
    </row>
    <row r="19108" spans="11:11" x14ac:dyDescent="0.2">
      <c r="K19108"/>
    </row>
    <row r="19109" spans="11:11" x14ac:dyDescent="0.2">
      <c r="K19109"/>
    </row>
    <row r="19110" spans="11:11" x14ac:dyDescent="0.2">
      <c r="K19110"/>
    </row>
    <row r="19111" spans="11:11" x14ac:dyDescent="0.2">
      <c r="K19111"/>
    </row>
    <row r="19112" spans="11:11" x14ac:dyDescent="0.2">
      <c r="K19112"/>
    </row>
    <row r="19113" spans="11:11" x14ac:dyDescent="0.2">
      <c r="K19113"/>
    </row>
    <row r="19114" spans="11:11" x14ac:dyDescent="0.2">
      <c r="K19114"/>
    </row>
    <row r="19115" spans="11:11" x14ac:dyDescent="0.2">
      <c r="K19115"/>
    </row>
    <row r="19116" spans="11:11" x14ac:dyDescent="0.2">
      <c r="K19116"/>
    </row>
    <row r="19117" spans="11:11" x14ac:dyDescent="0.2">
      <c r="K19117"/>
    </row>
    <row r="19118" spans="11:11" x14ac:dyDescent="0.2">
      <c r="K19118"/>
    </row>
    <row r="19119" spans="11:11" x14ac:dyDescent="0.2">
      <c r="K19119"/>
    </row>
    <row r="19120" spans="11:11" x14ac:dyDescent="0.2">
      <c r="K19120"/>
    </row>
    <row r="19121" spans="11:11" x14ac:dyDescent="0.2">
      <c r="K19121"/>
    </row>
    <row r="19122" spans="11:11" x14ac:dyDescent="0.2">
      <c r="K19122"/>
    </row>
    <row r="19123" spans="11:11" x14ac:dyDescent="0.2">
      <c r="K19123"/>
    </row>
    <row r="19124" spans="11:11" x14ac:dyDescent="0.2">
      <c r="K19124"/>
    </row>
    <row r="19125" spans="11:11" x14ac:dyDescent="0.2">
      <c r="K19125"/>
    </row>
    <row r="19126" spans="11:11" x14ac:dyDescent="0.2">
      <c r="K19126"/>
    </row>
    <row r="19127" spans="11:11" x14ac:dyDescent="0.2">
      <c r="K19127"/>
    </row>
    <row r="19128" spans="11:11" x14ac:dyDescent="0.2">
      <c r="K19128"/>
    </row>
    <row r="19129" spans="11:11" x14ac:dyDescent="0.2">
      <c r="K19129"/>
    </row>
    <row r="19130" spans="11:11" x14ac:dyDescent="0.2">
      <c r="K19130"/>
    </row>
    <row r="19131" spans="11:11" x14ac:dyDescent="0.2">
      <c r="K19131"/>
    </row>
    <row r="19132" spans="11:11" x14ac:dyDescent="0.2">
      <c r="K19132"/>
    </row>
    <row r="19133" spans="11:11" x14ac:dyDescent="0.2">
      <c r="K19133"/>
    </row>
    <row r="19134" spans="11:11" x14ac:dyDescent="0.2">
      <c r="K19134"/>
    </row>
    <row r="19135" spans="11:11" x14ac:dyDescent="0.2">
      <c r="K19135"/>
    </row>
    <row r="19136" spans="11:11" x14ac:dyDescent="0.2">
      <c r="K19136"/>
    </row>
    <row r="19137" spans="11:11" x14ac:dyDescent="0.2">
      <c r="K19137"/>
    </row>
    <row r="19138" spans="11:11" x14ac:dyDescent="0.2">
      <c r="K19138"/>
    </row>
    <row r="19139" spans="11:11" x14ac:dyDescent="0.2">
      <c r="K19139"/>
    </row>
    <row r="19140" spans="11:11" x14ac:dyDescent="0.2">
      <c r="K19140"/>
    </row>
    <row r="19141" spans="11:11" x14ac:dyDescent="0.2">
      <c r="K19141"/>
    </row>
    <row r="19142" spans="11:11" x14ac:dyDescent="0.2">
      <c r="K19142"/>
    </row>
    <row r="19143" spans="11:11" x14ac:dyDescent="0.2">
      <c r="K19143"/>
    </row>
    <row r="19144" spans="11:11" x14ac:dyDescent="0.2">
      <c r="K19144"/>
    </row>
    <row r="19145" spans="11:11" x14ac:dyDescent="0.2">
      <c r="K19145"/>
    </row>
    <row r="19146" spans="11:11" x14ac:dyDescent="0.2">
      <c r="K19146"/>
    </row>
    <row r="19147" spans="11:11" x14ac:dyDescent="0.2">
      <c r="K19147"/>
    </row>
    <row r="19148" spans="11:11" x14ac:dyDescent="0.2">
      <c r="K19148"/>
    </row>
    <row r="19149" spans="11:11" x14ac:dyDescent="0.2">
      <c r="K19149"/>
    </row>
    <row r="19150" spans="11:11" x14ac:dyDescent="0.2">
      <c r="K19150"/>
    </row>
    <row r="19151" spans="11:11" x14ac:dyDescent="0.2">
      <c r="K19151"/>
    </row>
    <row r="19152" spans="11:11" x14ac:dyDescent="0.2">
      <c r="K19152"/>
    </row>
    <row r="19153" spans="11:11" x14ac:dyDescent="0.2">
      <c r="K19153"/>
    </row>
    <row r="19154" spans="11:11" x14ac:dyDescent="0.2">
      <c r="K19154"/>
    </row>
    <row r="19155" spans="11:11" x14ac:dyDescent="0.2">
      <c r="K19155"/>
    </row>
    <row r="19156" spans="11:11" x14ac:dyDescent="0.2">
      <c r="K19156"/>
    </row>
    <row r="19157" spans="11:11" x14ac:dyDescent="0.2">
      <c r="K19157"/>
    </row>
    <row r="19158" spans="11:11" x14ac:dyDescent="0.2">
      <c r="K19158"/>
    </row>
    <row r="19159" spans="11:11" x14ac:dyDescent="0.2">
      <c r="K19159"/>
    </row>
    <row r="19160" spans="11:11" x14ac:dyDescent="0.2">
      <c r="K19160"/>
    </row>
    <row r="19161" spans="11:11" x14ac:dyDescent="0.2">
      <c r="K19161"/>
    </row>
    <row r="19162" spans="11:11" x14ac:dyDescent="0.2">
      <c r="K19162"/>
    </row>
    <row r="19163" spans="11:11" x14ac:dyDescent="0.2">
      <c r="K19163"/>
    </row>
    <row r="19164" spans="11:11" x14ac:dyDescent="0.2">
      <c r="K19164"/>
    </row>
    <row r="19165" spans="11:11" x14ac:dyDescent="0.2">
      <c r="K19165"/>
    </row>
    <row r="19166" spans="11:11" x14ac:dyDescent="0.2">
      <c r="K19166"/>
    </row>
    <row r="19167" spans="11:11" x14ac:dyDescent="0.2">
      <c r="K19167"/>
    </row>
    <row r="19168" spans="11:11" x14ac:dyDescent="0.2">
      <c r="K19168"/>
    </row>
    <row r="19169" spans="11:11" x14ac:dyDescent="0.2">
      <c r="K19169"/>
    </row>
    <row r="19170" spans="11:11" x14ac:dyDescent="0.2">
      <c r="K19170"/>
    </row>
    <row r="19171" spans="11:11" x14ac:dyDescent="0.2">
      <c r="K19171"/>
    </row>
    <row r="19172" spans="11:11" x14ac:dyDescent="0.2">
      <c r="K19172"/>
    </row>
    <row r="19173" spans="11:11" x14ac:dyDescent="0.2">
      <c r="K19173"/>
    </row>
    <row r="19174" spans="11:11" x14ac:dyDescent="0.2">
      <c r="K19174"/>
    </row>
    <row r="19175" spans="11:11" x14ac:dyDescent="0.2">
      <c r="K19175"/>
    </row>
    <row r="19176" spans="11:11" x14ac:dyDescent="0.2">
      <c r="K19176"/>
    </row>
    <row r="19177" spans="11:11" x14ac:dyDescent="0.2">
      <c r="K19177"/>
    </row>
    <row r="19178" spans="11:11" x14ac:dyDescent="0.2">
      <c r="K19178"/>
    </row>
    <row r="19179" spans="11:11" x14ac:dyDescent="0.2">
      <c r="K19179"/>
    </row>
    <row r="19180" spans="11:11" x14ac:dyDescent="0.2">
      <c r="K19180"/>
    </row>
    <row r="19181" spans="11:11" x14ac:dyDescent="0.2">
      <c r="K19181"/>
    </row>
    <row r="19182" spans="11:11" x14ac:dyDescent="0.2">
      <c r="K19182"/>
    </row>
    <row r="19183" spans="11:11" x14ac:dyDescent="0.2">
      <c r="K19183"/>
    </row>
    <row r="19184" spans="11:11" x14ac:dyDescent="0.2">
      <c r="K19184"/>
    </row>
    <row r="19185" spans="11:11" x14ac:dyDescent="0.2">
      <c r="K19185"/>
    </row>
    <row r="19186" spans="11:11" x14ac:dyDescent="0.2">
      <c r="K19186"/>
    </row>
    <row r="19187" spans="11:11" x14ac:dyDescent="0.2">
      <c r="K19187"/>
    </row>
    <row r="19188" spans="11:11" x14ac:dyDescent="0.2">
      <c r="K19188"/>
    </row>
    <row r="19189" spans="11:11" x14ac:dyDescent="0.2">
      <c r="K19189"/>
    </row>
    <row r="19190" spans="11:11" x14ac:dyDescent="0.2">
      <c r="K19190"/>
    </row>
    <row r="19191" spans="11:11" x14ac:dyDescent="0.2">
      <c r="K19191"/>
    </row>
    <row r="19192" spans="11:11" x14ac:dyDescent="0.2">
      <c r="K19192"/>
    </row>
    <row r="19193" spans="11:11" x14ac:dyDescent="0.2">
      <c r="K19193"/>
    </row>
    <row r="19194" spans="11:11" x14ac:dyDescent="0.2">
      <c r="K19194"/>
    </row>
    <row r="19195" spans="11:11" x14ac:dyDescent="0.2">
      <c r="K19195"/>
    </row>
    <row r="19196" spans="11:11" x14ac:dyDescent="0.2">
      <c r="K19196"/>
    </row>
    <row r="19197" spans="11:11" x14ac:dyDescent="0.2">
      <c r="K19197"/>
    </row>
    <row r="19198" spans="11:11" x14ac:dyDescent="0.2">
      <c r="K19198"/>
    </row>
    <row r="19199" spans="11:11" x14ac:dyDescent="0.2">
      <c r="K19199"/>
    </row>
    <row r="19200" spans="11:11" x14ac:dyDescent="0.2">
      <c r="K19200"/>
    </row>
    <row r="19201" spans="11:11" x14ac:dyDescent="0.2">
      <c r="K19201"/>
    </row>
    <row r="19202" spans="11:11" x14ac:dyDescent="0.2">
      <c r="K19202"/>
    </row>
    <row r="19203" spans="11:11" x14ac:dyDescent="0.2">
      <c r="K19203"/>
    </row>
    <row r="19204" spans="11:11" x14ac:dyDescent="0.2">
      <c r="K19204"/>
    </row>
    <row r="19205" spans="11:11" x14ac:dyDescent="0.2">
      <c r="K19205"/>
    </row>
    <row r="19206" spans="11:11" x14ac:dyDescent="0.2">
      <c r="K19206"/>
    </row>
    <row r="19207" spans="11:11" x14ac:dyDescent="0.2">
      <c r="K19207"/>
    </row>
    <row r="19208" spans="11:11" x14ac:dyDescent="0.2">
      <c r="K19208"/>
    </row>
    <row r="19209" spans="11:11" x14ac:dyDescent="0.2">
      <c r="K19209"/>
    </row>
    <row r="19210" spans="11:11" x14ac:dyDescent="0.2">
      <c r="K19210"/>
    </row>
    <row r="19211" spans="11:11" x14ac:dyDescent="0.2">
      <c r="K19211"/>
    </row>
    <row r="19212" spans="11:11" x14ac:dyDescent="0.2">
      <c r="K19212"/>
    </row>
    <row r="19213" spans="11:11" x14ac:dyDescent="0.2">
      <c r="K19213"/>
    </row>
    <row r="19214" spans="11:11" x14ac:dyDescent="0.2">
      <c r="K19214"/>
    </row>
    <row r="19215" spans="11:11" x14ac:dyDescent="0.2">
      <c r="K19215"/>
    </row>
    <row r="19216" spans="11:11" x14ac:dyDescent="0.2">
      <c r="K19216"/>
    </row>
    <row r="19217" spans="11:11" x14ac:dyDescent="0.2">
      <c r="K19217"/>
    </row>
    <row r="19218" spans="11:11" x14ac:dyDescent="0.2">
      <c r="K19218"/>
    </row>
    <row r="19219" spans="11:11" x14ac:dyDescent="0.2">
      <c r="K19219"/>
    </row>
    <row r="19220" spans="11:11" x14ac:dyDescent="0.2">
      <c r="K19220"/>
    </row>
    <row r="19221" spans="11:11" x14ac:dyDescent="0.2">
      <c r="K19221"/>
    </row>
    <row r="19222" spans="11:11" x14ac:dyDescent="0.2">
      <c r="K19222"/>
    </row>
    <row r="19223" spans="11:11" x14ac:dyDescent="0.2">
      <c r="K19223"/>
    </row>
    <row r="19224" spans="11:11" x14ac:dyDescent="0.2">
      <c r="K19224"/>
    </row>
    <row r="19225" spans="11:11" x14ac:dyDescent="0.2">
      <c r="K19225"/>
    </row>
    <row r="19226" spans="11:11" x14ac:dyDescent="0.2">
      <c r="K19226"/>
    </row>
    <row r="19227" spans="11:11" x14ac:dyDescent="0.2">
      <c r="K19227"/>
    </row>
    <row r="19228" spans="11:11" x14ac:dyDescent="0.2">
      <c r="K19228"/>
    </row>
    <row r="19229" spans="11:11" x14ac:dyDescent="0.2">
      <c r="K19229"/>
    </row>
    <row r="19230" spans="11:11" x14ac:dyDescent="0.2">
      <c r="K19230"/>
    </row>
    <row r="19231" spans="11:11" x14ac:dyDescent="0.2">
      <c r="K19231"/>
    </row>
    <row r="19232" spans="11:11" x14ac:dyDescent="0.2">
      <c r="K19232"/>
    </row>
    <row r="19233" spans="11:11" x14ac:dyDescent="0.2">
      <c r="K19233"/>
    </row>
    <row r="19234" spans="11:11" x14ac:dyDescent="0.2">
      <c r="K19234"/>
    </row>
    <row r="19235" spans="11:11" x14ac:dyDescent="0.2">
      <c r="K19235"/>
    </row>
    <row r="19236" spans="11:11" x14ac:dyDescent="0.2">
      <c r="K19236"/>
    </row>
    <row r="19237" spans="11:11" x14ac:dyDescent="0.2">
      <c r="K19237"/>
    </row>
    <row r="19238" spans="11:11" x14ac:dyDescent="0.2">
      <c r="K19238"/>
    </row>
    <row r="19239" spans="11:11" x14ac:dyDescent="0.2">
      <c r="K19239"/>
    </row>
    <row r="19240" spans="11:11" x14ac:dyDescent="0.2">
      <c r="K19240"/>
    </row>
    <row r="19241" spans="11:11" x14ac:dyDescent="0.2">
      <c r="K19241"/>
    </row>
    <row r="19242" spans="11:11" x14ac:dyDescent="0.2">
      <c r="K19242"/>
    </row>
    <row r="19243" spans="11:11" x14ac:dyDescent="0.2">
      <c r="K19243"/>
    </row>
    <row r="19244" spans="11:11" x14ac:dyDescent="0.2">
      <c r="K19244"/>
    </row>
    <row r="19245" spans="11:11" x14ac:dyDescent="0.2">
      <c r="K19245"/>
    </row>
    <row r="19246" spans="11:11" x14ac:dyDescent="0.2">
      <c r="K19246"/>
    </row>
    <row r="19247" spans="11:11" x14ac:dyDescent="0.2">
      <c r="K19247"/>
    </row>
    <row r="19248" spans="11:11" x14ac:dyDescent="0.2">
      <c r="K19248"/>
    </row>
    <row r="19249" spans="11:11" x14ac:dyDescent="0.2">
      <c r="K19249"/>
    </row>
    <row r="19250" spans="11:11" x14ac:dyDescent="0.2">
      <c r="K19250"/>
    </row>
    <row r="19251" spans="11:11" x14ac:dyDescent="0.2">
      <c r="K19251"/>
    </row>
    <row r="19252" spans="11:11" x14ac:dyDescent="0.2">
      <c r="K19252"/>
    </row>
    <row r="19253" spans="11:11" x14ac:dyDescent="0.2">
      <c r="K19253"/>
    </row>
    <row r="19254" spans="11:11" x14ac:dyDescent="0.2">
      <c r="K19254"/>
    </row>
    <row r="19255" spans="11:11" x14ac:dyDescent="0.2">
      <c r="K19255"/>
    </row>
    <row r="19256" spans="11:11" x14ac:dyDescent="0.2">
      <c r="K19256"/>
    </row>
    <row r="19257" spans="11:11" x14ac:dyDescent="0.2">
      <c r="K19257"/>
    </row>
    <row r="19258" spans="11:11" x14ac:dyDescent="0.2">
      <c r="K19258"/>
    </row>
    <row r="19259" spans="11:11" x14ac:dyDescent="0.2">
      <c r="K19259"/>
    </row>
    <row r="19260" spans="11:11" x14ac:dyDescent="0.2">
      <c r="K19260"/>
    </row>
    <row r="19261" spans="11:11" x14ac:dyDescent="0.2">
      <c r="K19261"/>
    </row>
    <row r="19262" spans="11:11" x14ac:dyDescent="0.2">
      <c r="K19262"/>
    </row>
    <row r="19263" spans="11:11" x14ac:dyDescent="0.2">
      <c r="K19263"/>
    </row>
    <row r="19264" spans="11:11" x14ac:dyDescent="0.2">
      <c r="K19264"/>
    </row>
    <row r="19265" spans="11:11" x14ac:dyDescent="0.2">
      <c r="K19265"/>
    </row>
    <row r="19266" spans="11:11" x14ac:dyDescent="0.2">
      <c r="K19266"/>
    </row>
    <row r="19267" spans="11:11" x14ac:dyDescent="0.2">
      <c r="K19267"/>
    </row>
    <row r="19268" spans="11:11" x14ac:dyDescent="0.2">
      <c r="K19268"/>
    </row>
    <row r="19269" spans="11:11" x14ac:dyDescent="0.2">
      <c r="K19269"/>
    </row>
    <row r="19270" spans="11:11" x14ac:dyDescent="0.2">
      <c r="K19270"/>
    </row>
    <row r="19271" spans="11:11" x14ac:dyDescent="0.2">
      <c r="K19271"/>
    </row>
    <row r="19272" spans="11:11" x14ac:dyDescent="0.2">
      <c r="K19272"/>
    </row>
    <row r="19273" spans="11:11" x14ac:dyDescent="0.2">
      <c r="K19273"/>
    </row>
    <row r="19274" spans="11:11" x14ac:dyDescent="0.2">
      <c r="K19274"/>
    </row>
    <row r="19275" spans="11:11" x14ac:dyDescent="0.2">
      <c r="K19275"/>
    </row>
    <row r="19276" spans="11:11" x14ac:dyDescent="0.2">
      <c r="K19276"/>
    </row>
    <row r="19277" spans="11:11" x14ac:dyDescent="0.2">
      <c r="K19277"/>
    </row>
    <row r="19278" spans="11:11" x14ac:dyDescent="0.2">
      <c r="K19278"/>
    </row>
    <row r="19279" spans="11:11" x14ac:dyDescent="0.2">
      <c r="K19279"/>
    </row>
    <row r="19280" spans="11:11" x14ac:dyDescent="0.2">
      <c r="K19280"/>
    </row>
    <row r="19281" spans="11:11" x14ac:dyDescent="0.2">
      <c r="K19281"/>
    </row>
    <row r="19282" spans="11:11" x14ac:dyDescent="0.2">
      <c r="K19282"/>
    </row>
    <row r="19283" spans="11:11" x14ac:dyDescent="0.2">
      <c r="K19283"/>
    </row>
    <row r="19284" spans="11:11" x14ac:dyDescent="0.2">
      <c r="K19284"/>
    </row>
    <row r="19285" spans="11:11" x14ac:dyDescent="0.2">
      <c r="K19285"/>
    </row>
    <row r="19286" spans="11:11" x14ac:dyDescent="0.2">
      <c r="K19286"/>
    </row>
    <row r="19287" spans="11:11" x14ac:dyDescent="0.2">
      <c r="K19287"/>
    </row>
    <row r="19288" spans="11:11" x14ac:dyDescent="0.2">
      <c r="K19288"/>
    </row>
    <row r="19289" spans="11:11" x14ac:dyDescent="0.2">
      <c r="K19289"/>
    </row>
    <row r="19290" spans="11:11" x14ac:dyDescent="0.2">
      <c r="K19290"/>
    </row>
    <row r="19291" spans="11:11" x14ac:dyDescent="0.2">
      <c r="K19291"/>
    </row>
    <row r="19292" spans="11:11" x14ac:dyDescent="0.2">
      <c r="K19292"/>
    </row>
    <row r="19293" spans="11:11" x14ac:dyDescent="0.2">
      <c r="K19293"/>
    </row>
    <row r="19294" spans="11:11" x14ac:dyDescent="0.2">
      <c r="K19294"/>
    </row>
    <row r="19295" spans="11:11" x14ac:dyDescent="0.2">
      <c r="K19295"/>
    </row>
    <row r="19296" spans="11:11" x14ac:dyDescent="0.2">
      <c r="K19296"/>
    </row>
    <row r="19297" spans="11:11" x14ac:dyDescent="0.2">
      <c r="K19297"/>
    </row>
    <row r="19298" spans="11:11" x14ac:dyDescent="0.2">
      <c r="K19298"/>
    </row>
    <row r="19299" spans="11:11" x14ac:dyDescent="0.2">
      <c r="K19299"/>
    </row>
    <row r="19300" spans="11:11" x14ac:dyDescent="0.2">
      <c r="K19300"/>
    </row>
    <row r="19301" spans="11:11" x14ac:dyDescent="0.2">
      <c r="K19301"/>
    </row>
    <row r="19302" spans="11:11" x14ac:dyDescent="0.2">
      <c r="K19302"/>
    </row>
    <row r="19303" spans="11:11" x14ac:dyDescent="0.2">
      <c r="K19303"/>
    </row>
    <row r="19304" spans="11:11" x14ac:dyDescent="0.2">
      <c r="K19304"/>
    </row>
    <row r="19305" spans="11:11" x14ac:dyDescent="0.2">
      <c r="K19305"/>
    </row>
    <row r="19306" spans="11:11" x14ac:dyDescent="0.2">
      <c r="K19306"/>
    </row>
    <row r="19307" spans="11:11" x14ac:dyDescent="0.2">
      <c r="K19307"/>
    </row>
    <row r="19308" spans="11:11" x14ac:dyDescent="0.2">
      <c r="K19308"/>
    </row>
    <row r="19309" spans="11:11" x14ac:dyDescent="0.2">
      <c r="K19309"/>
    </row>
    <row r="19310" spans="11:11" x14ac:dyDescent="0.2">
      <c r="K19310"/>
    </row>
    <row r="19311" spans="11:11" x14ac:dyDescent="0.2">
      <c r="K19311"/>
    </row>
    <row r="19312" spans="11:11" x14ac:dyDescent="0.2">
      <c r="K19312"/>
    </row>
    <row r="19313" spans="11:11" x14ac:dyDescent="0.2">
      <c r="K19313"/>
    </row>
    <row r="19314" spans="11:11" x14ac:dyDescent="0.2">
      <c r="K19314"/>
    </row>
    <row r="19315" spans="11:11" x14ac:dyDescent="0.2">
      <c r="K19315"/>
    </row>
    <row r="19316" spans="11:11" x14ac:dyDescent="0.2">
      <c r="K19316"/>
    </row>
    <row r="19317" spans="11:11" x14ac:dyDescent="0.2">
      <c r="K19317"/>
    </row>
    <row r="19318" spans="11:11" x14ac:dyDescent="0.2">
      <c r="K19318"/>
    </row>
    <row r="19319" spans="11:11" x14ac:dyDescent="0.2">
      <c r="K19319"/>
    </row>
    <row r="19320" spans="11:11" x14ac:dyDescent="0.2">
      <c r="K19320"/>
    </row>
    <row r="19321" spans="11:11" x14ac:dyDescent="0.2">
      <c r="K19321"/>
    </row>
    <row r="19322" spans="11:11" x14ac:dyDescent="0.2">
      <c r="K19322"/>
    </row>
    <row r="19323" spans="11:11" x14ac:dyDescent="0.2">
      <c r="K19323"/>
    </row>
    <row r="19324" spans="11:11" x14ac:dyDescent="0.2">
      <c r="K19324"/>
    </row>
    <row r="19325" spans="11:11" x14ac:dyDescent="0.2">
      <c r="K19325"/>
    </row>
    <row r="19326" spans="11:11" x14ac:dyDescent="0.2">
      <c r="K19326"/>
    </row>
    <row r="19327" spans="11:11" x14ac:dyDescent="0.2">
      <c r="K19327"/>
    </row>
    <row r="19328" spans="11:11" x14ac:dyDescent="0.2">
      <c r="K19328"/>
    </row>
    <row r="19329" spans="11:11" x14ac:dyDescent="0.2">
      <c r="K19329"/>
    </row>
    <row r="19330" spans="11:11" x14ac:dyDescent="0.2">
      <c r="K19330"/>
    </row>
    <row r="19331" spans="11:11" x14ac:dyDescent="0.2">
      <c r="K19331"/>
    </row>
    <row r="19332" spans="11:11" x14ac:dyDescent="0.2">
      <c r="K19332"/>
    </row>
    <row r="19333" spans="11:11" x14ac:dyDescent="0.2">
      <c r="K19333"/>
    </row>
    <row r="19334" spans="11:11" x14ac:dyDescent="0.2">
      <c r="K19334"/>
    </row>
    <row r="19335" spans="11:11" x14ac:dyDescent="0.2">
      <c r="K19335"/>
    </row>
    <row r="19336" spans="11:11" x14ac:dyDescent="0.2">
      <c r="K19336"/>
    </row>
    <row r="19337" spans="11:11" x14ac:dyDescent="0.2">
      <c r="K19337"/>
    </row>
    <row r="19338" spans="11:11" x14ac:dyDescent="0.2">
      <c r="K19338"/>
    </row>
    <row r="19339" spans="11:11" x14ac:dyDescent="0.2">
      <c r="K19339"/>
    </row>
    <row r="19340" spans="11:11" x14ac:dyDescent="0.2">
      <c r="K19340"/>
    </row>
    <row r="19341" spans="11:11" x14ac:dyDescent="0.2">
      <c r="K19341"/>
    </row>
    <row r="19342" spans="11:11" x14ac:dyDescent="0.2">
      <c r="K19342"/>
    </row>
    <row r="19343" spans="11:11" x14ac:dyDescent="0.2">
      <c r="K19343"/>
    </row>
    <row r="19344" spans="11:11" x14ac:dyDescent="0.2">
      <c r="K19344"/>
    </row>
    <row r="19345" spans="11:11" x14ac:dyDescent="0.2">
      <c r="K19345"/>
    </row>
    <row r="19346" spans="11:11" x14ac:dyDescent="0.2">
      <c r="K19346"/>
    </row>
    <row r="19347" spans="11:11" x14ac:dyDescent="0.2">
      <c r="K19347"/>
    </row>
    <row r="19348" spans="11:11" x14ac:dyDescent="0.2">
      <c r="K19348"/>
    </row>
    <row r="19349" spans="11:11" x14ac:dyDescent="0.2">
      <c r="K19349"/>
    </row>
    <row r="19350" spans="11:11" x14ac:dyDescent="0.2">
      <c r="K19350"/>
    </row>
    <row r="19351" spans="11:11" x14ac:dyDescent="0.2">
      <c r="K19351"/>
    </row>
    <row r="19352" spans="11:11" x14ac:dyDescent="0.2">
      <c r="K19352"/>
    </row>
    <row r="19353" spans="11:11" x14ac:dyDescent="0.2">
      <c r="K19353"/>
    </row>
    <row r="19354" spans="11:11" x14ac:dyDescent="0.2">
      <c r="K19354"/>
    </row>
    <row r="19355" spans="11:11" x14ac:dyDescent="0.2">
      <c r="K19355"/>
    </row>
    <row r="19356" spans="11:11" x14ac:dyDescent="0.2">
      <c r="K19356"/>
    </row>
    <row r="19357" spans="11:11" x14ac:dyDescent="0.2">
      <c r="K19357"/>
    </row>
    <row r="19358" spans="11:11" x14ac:dyDescent="0.2">
      <c r="K19358"/>
    </row>
    <row r="19359" spans="11:11" x14ac:dyDescent="0.2">
      <c r="K19359"/>
    </row>
    <row r="19360" spans="11:11" x14ac:dyDescent="0.2">
      <c r="K19360"/>
    </row>
    <row r="19361" spans="11:11" x14ac:dyDescent="0.2">
      <c r="K19361"/>
    </row>
    <row r="19362" spans="11:11" x14ac:dyDescent="0.2">
      <c r="K19362"/>
    </row>
    <row r="19363" spans="11:11" x14ac:dyDescent="0.2">
      <c r="K19363"/>
    </row>
    <row r="19364" spans="11:11" x14ac:dyDescent="0.2">
      <c r="K19364"/>
    </row>
    <row r="19365" spans="11:11" x14ac:dyDescent="0.2">
      <c r="K19365"/>
    </row>
    <row r="19366" spans="11:11" x14ac:dyDescent="0.2">
      <c r="K19366"/>
    </row>
    <row r="19367" spans="11:11" x14ac:dyDescent="0.2">
      <c r="K19367"/>
    </row>
    <row r="19368" spans="11:11" x14ac:dyDescent="0.2">
      <c r="K19368"/>
    </row>
    <row r="19369" spans="11:11" x14ac:dyDescent="0.2">
      <c r="K19369"/>
    </row>
    <row r="19370" spans="11:11" x14ac:dyDescent="0.2">
      <c r="K19370"/>
    </row>
    <row r="19371" spans="11:11" x14ac:dyDescent="0.2">
      <c r="K19371"/>
    </row>
    <row r="19372" spans="11:11" x14ac:dyDescent="0.2">
      <c r="K19372"/>
    </row>
    <row r="19373" spans="11:11" x14ac:dyDescent="0.2">
      <c r="K19373"/>
    </row>
    <row r="19374" spans="11:11" x14ac:dyDescent="0.2">
      <c r="K19374"/>
    </row>
    <row r="19375" spans="11:11" x14ac:dyDescent="0.2">
      <c r="K19375"/>
    </row>
    <row r="19376" spans="11:11" x14ac:dyDescent="0.2">
      <c r="K19376"/>
    </row>
    <row r="19377" spans="11:11" x14ac:dyDescent="0.2">
      <c r="K19377"/>
    </row>
    <row r="19378" spans="11:11" x14ac:dyDescent="0.2">
      <c r="K19378"/>
    </row>
    <row r="19379" spans="11:11" x14ac:dyDescent="0.2">
      <c r="K19379"/>
    </row>
    <row r="19380" spans="11:11" x14ac:dyDescent="0.2">
      <c r="K19380"/>
    </row>
    <row r="19381" spans="11:11" x14ac:dyDescent="0.2">
      <c r="K19381"/>
    </row>
    <row r="19382" spans="11:11" x14ac:dyDescent="0.2">
      <c r="K19382"/>
    </row>
    <row r="19383" spans="11:11" x14ac:dyDescent="0.2">
      <c r="K19383"/>
    </row>
    <row r="19384" spans="11:11" x14ac:dyDescent="0.2">
      <c r="K19384"/>
    </row>
    <row r="19385" spans="11:11" x14ac:dyDescent="0.2">
      <c r="K19385"/>
    </row>
    <row r="19386" spans="11:11" x14ac:dyDescent="0.2">
      <c r="K19386"/>
    </row>
    <row r="19387" spans="11:11" x14ac:dyDescent="0.2">
      <c r="K19387"/>
    </row>
    <row r="19388" spans="11:11" x14ac:dyDescent="0.2">
      <c r="K19388"/>
    </row>
    <row r="19389" spans="11:11" x14ac:dyDescent="0.2">
      <c r="K19389"/>
    </row>
    <row r="19390" spans="11:11" x14ac:dyDescent="0.2">
      <c r="K19390"/>
    </row>
    <row r="19391" spans="11:11" x14ac:dyDescent="0.2">
      <c r="K19391"/>
    </row>
    <row r="19392" spans="11:11" x14ac:dyDescent="0.2">
      <c r="K19392"/>
    </row>
    <row r="19393" spans="11:11" x14ac:dyDescent="0.2">
      <c r="K19393"/>
    </row>
    <row r="19394" spans="11:11" x14ac:dyDescent="0.2">
      <c r="K19394"/>
    </row>
    <row r="19395" spans="11:11" x14ac:dyDescent="0.2">
      <c r="K19395"/>
    </row>
    <row r="19396" spans="11:11" x14ac:dyDescent="0.2">
      <c r="K19396"/>
    </row>
    <row r="19397" spans="11:11" x14ac:dyDescent="0.2">
      <c r="K19397"/>
    </row>
    <row r="19398" spans="11:11" x14ac:dyDescent="0.2">
      <c r="K19398"/>
    </row>
    <row r="19399" spans="11:11" x14ac:dyDescent="0.2">
      <c r="K19399"/>
    </row>
    <row r="19400" spans="11:11" x14ac:dyDescent="0.2">
      <c r="K19400"/>
    </row>
    <row r="19401" spans="11:11" x14ac:dyDescent="0.2">
      <c r="K19401"/>
    </row>
    <row r="19402" spans="11:11" x14ac:dyDescent="0.2">
      <c r="K19402"/>
    </row>
    <row r="19403" spans="11:11" x14ac:dyDescent="0.2">
      <c r="K19403"/>
    </row>
    <row r="19404" spans="11:11" x14ac:dyDescent="0.2">
      <c r="K19404"/>
    </row>
    <row r="19405" spans="11:11" x14ac:dyDescent="0.2">
      <c r="K19405"/>
    </row>
    <row r="19406" spans="11:11" x14ac:dyDescent="0.2">
      <c r="K19406"/>
    </row>
    <row r="19407" spans="11:11" x14ac:dyDescent="0.2">
      <c r="K19407"/>
    </row>
    <row r="19408" spans="11:11" x14ac:dyDescent="0.2">
      <c r="K19408"/>
    </row>
    <row r="19409" spans="11:11" x14ac:dyDescent="0.2">
      <c r="K19409"/>
    </row>
    <row r="19410" spans="11:11" x14ac:dyDescent="0.2">
      <c r="K19410"/>
    </row>
    <row r="19411" spans="11:11" x14ac:dyDescent="0.2">
      <c r="K19411"/>
    </row>
    <row r="19412" spans="11:11" x14ac:dyDescent="0.2">
      <c r="K19412"/>
    </row>
    <row r="19413" spans="11:11" x14ac:dyDescent="0.2">
      <c r="K19413"/>
    </row>
    <row r="19414" spans="11:11" x14ac:dyDescent="0.2">
      <c r="K19414"/>
    </row>
    <row r="19415" spans="11:11" x14ac:dyDescent="0.2">
      <c r="K19415"/>
    </row>
    <row r="19416" spans="11:11" x14ac:dyDescent="0.2">
      <c r="K19416"/>
    </row>
    <row r="19417" spans="11:11" x14ac:dyDescent="0.2">
      <c r="K19417"/>
    </row>
    <row r="19418" spans="11:11" x14ac:dyDescent="0.2">
      <c r="K19418"/>
    </row>
    <row r="19419" spans="11:11" x14ac:dyDescent="0.2">
      <c r="K19419"/>
    </row>
    <row r="19420" spans="11:11" x14ac:dyDescent="0.2">
      <c r="K19420"/>
    </row>
    <row r="19421" spans="11:11" x14ac:dyDescent="0.2">
      <c r="K19421"/>
    </row>
    <row r="19422" spans="11:11" x14ac:dyDescent="0.2">
      <c r="K19422"/>
    </row>
    <row r="19423" spans="11:11" x14ac:dyDescent="0.2">
      <c r="K19423"/>
    </row>
    <row r="19424" spans="11:11" x14ac:dyDescent="0.2">
      <c r="K19424"/>
    </row>
    <row r="19425" spans="11:11" x14ac:dyDescent="0.2">
      <c r="K19425"/>
    </row>
    <row r="19426" spans="11:11" x14ac:dyDescent="0.2">
      <c r="K19426"/>
    </row>
    <row r="19427" spans="11:11" x14ac:dyDescent="0.2">
      <c r="K19427"/>
    </row>
    <row r="19428" spans="11:11" x14ac:dyDescent="0.2">
      <c r="K19428"/>
    </row>
    <row r="19429" spans="11:11" x14ac:dyDescent="0.2">
      <c r="K19429"/>
    </row>
    <row r="19430" spans="11:11" x14ac:dyDescent="0.2">
      <c r="K19430"/>
    </row>
    <row r="19431" spans="11:11" x14ac:dyDescent="0.2">
      <c r="K19431"/>
    </row>
    <row r="19432" spans="11:11" x14ac:dyDescent="0.2">
      <c r="K19432"/>
    </row>
    <row r="19433" spans="11:11" x14ac:dyDescent="0.2">
      <c r="K19433"/>
    </row>
    <row r="19434" spans="11:11" x14ac:dyDescent="0.2">
      <c r="K19434"/>
    </row>
    <row r="19435" spans="11:11" x14ac:dyDescent="0.2">
      <c r="K19435"/>
    </row>
    <row r="19436" spans="11:11" x14ac:dyDescent="0.2">
      <c r="K19436"/>
    </row>
    <row r="19437" spans="11:11" x14ac:dyDescent="0.2">
      <c r="K19437"/>
    </row>
    <row r="19438" spans="11:11" x14ac:dyDescent="0.2">
      <c r="K19438"/>
    </row>
    <row r="19439" spans="11:11" x14ac:dyDescent="0.2">
      <c r="K19439"/>
    </row>
    <row r="19440" spans="11:11" x14ac:dyDescent="0.2">
      <c r="K19440"/>
    </row>
    <row r="19441" spans="11:11" x14ac:dyDescent="0.2">
      <c r="K19441"/>
    </row>
    <row r="19442" spans="11:11" x14ac:dyDescent="0.2">
      <c r="K19442"/>
    </row>
    <row r="19443" spans="11:11" x14ac:dyDescent="0.2">
      <c r="K19443"/>
    </row>
    <row r="19444" spans="11:11" x14ac:dyDescent="0.2">
      <c r="K19444"/>
    </row>
    <row r="19445" spans="11:11" x14ac:dyDescent="0.2">
      <c r="K19445"/>
    </row>
    <row r="19446" spans="11:11" x14ac:dyDescent="0.2">
      <c r="K19446"/>
    </row>
    <row r="19447" spans="11:11" x14ac:dyDescent="0.2">
      <c r="K19447"/>
    </row>
    <row r="19448" spans="11:11" x14ac:dyDescent="0.2">
      <c r="K19448"/>
    </row>
    <row r="19449" spans="11:11" x14ac:dyDescent="0.2">
      <c r="K19449"/>
    </row>
    <row r="19450" spans="11:11" x14ac:dyDescent="0.2">
      <c r="K19450"/>
    </row>
    <row r="19451" spans="11:11" x14ac:dyDescent="0.2">
      <c r="K19451"/>
    </row>
    <row r="19452" spans="11:11" x14ac:dyDescent="0.2">
      <c r="K19452"/>
    </row>
    <row r="19453" spans="11:11" x14ac:dyDescent="0.2">
      <c r="K19453"/>
    </row>
    <row r="19454" spans="11:11" x14ac:dyDescent="0.2">
      <c r="K19454"/>
    </row>
    <row r="19455" spans="11:11" x14ac:dyDescent="0.2">
      <c r="K19455"/>
    </row>
    <row r="19456" spans="11:11" x14ac:dyDescent="0.2">
      <c r="K19456"/>
    </row>
    <row r="19457" spans="11:11" x14ac:dyDescent="0.2">
      <c r="K19457"/>
    </row>
    <row r="19458" spans="11:11" x14ac:dyDescent="0.2">
      <c r="K19458"/>
    </row>
    <row r="19459" spans="11:11" x14ac:dyDescent="0.2">
      <c r="K19459"/>
    </row>
    <row r="19460" spans="11:11" x14ac:dyDescent="0.2">
      <c r="K19460"/>
    </row>
    <row r="19461" spans="11:11" x14ac:dyDescent="0.2">
      <c r="K19461"/>
    </row>
    <row r="19462" spans="11:11" x14ac:dyDescent="0.2">
      <c r="K19462"/>
    </row>
    <row r="19463" spans="11:11" x14ac:dyDescent="0.2">
      <c r="K19463"/>
    </row>
    <row r="19464" spans="11:11" x14ac:dyDescent="0.2">
      <c r="K19464"/>
    </row>
    <row r="19465" spans="11:11" x14ac:dyDescent="0.2">
      <c r="K19465"/>
    </row>
    <row r="19466" spans="11:11" x14ac:dyDescent="0.2">
      <c r="K19466"/>
    </row>
    <row r="19467" spans="11:11" x14ac:dyDescent="0.2">
      <c r="K19467"/>
    </row>
    <row r="19468" spans="11:11" x14ac:dyDescent="0.2">
      <c r="K19468"/>
    </row>
    <row r="19469" spans="11:11" x14ac:dyDescent="0.2">
      <c r="K19469"/>
    </row>
    <row r="19470" spans="11:11" x14ac:dyDescent="0.2">
      <c r="K19470"/>
    </row>
    <row r="19471" spans="11:11" x14ac:dyDescent="0.2">
      <c r="K19471"/>
    </row>
    <row r="19472" spans="11:11" x14ac:dyDescent="0.2">
      <c r="K19472"/>
    </row>
    <row r="19473" spans="11:11" x14ac:dyDescent="0.2">
      <c r="K19473"/>
    </row>
    <row r="19474" spans="11:11" x14ac:dyDescent="0.2">
      <c r="K19474"/>
    </row>
    <row r="19475" spans="11:11" x14ac:dyDescent="0.2">
      <c r="K19475"/>
    </row>
    <row r="19476" spans="11:11" x14ac:dyDescent="0.2">
      <c r="K19476"/>
    </row>
    <row r="19477" spans="11:11" x14ac:dyDescent="0.2">
      <c r="K19477"/>
    </row>
    <row r="19478" spans="11:11" x14ac:dyDescent="0.2">
      <c r="K19478"/>
    </row>
    <row r="19479" spans="11:11" x14ac:dyDescent="0.2">
      <c r="K19479"/>
    </row>
    <row r="19480" spans="11:11" x14ac:dyDescent="0.2">
      <c r="K19480"/>
    </row>
    <row r="19481" spans="11:11" x14ac:dyDescent="0.2">
      <c r="K19481"/>
    </row>
    <row r="19482" spans="11:11" x14ac:dyDescent="0.2">
      <c r="K19482"/>
    </row>
    <row r="19483" spans="11:11" x14ac:dyDescent="0.2">
      <c r="K19483"/>
    </row>
    <row r="19484" spans="11:11" x14ac:dyDescent="0.2">
      <c r="K19484"/>
    </row>
    <row r="19485" spans="11:11" x14ac:dyDescent="0.2">
      <c r="K19485"/>
    </row>
    <row r="19486" spans="11:11" x14ac:dyDescent="0.2">
      <c r="K19486"/>
    </row>
    <row r="19487" spans="11:11" x14ac:dyDescent="0.2">
      <c r="K19487"/>
    </row>
    <row r="19488" spans="11:11" x14ac:dyDescent="0.2">
      <c r="K19488"/>
    </row>
    <row r="19489" spans="11:11" x14ac:dyDescent="0.2">
      <c r="K19489"/>
    </row>
    <row r="19490" spans="11:11" x14ac:dyDescent="0.2">
      <c r="K19490"/>
    </row>
    <row r="19491" spans="11:11" x14ac:dyDescent="0.2">
      <c r="K19491"/>
    </row>
    <row r="19492" spans="11:11" x14ac:dyDescent="0.2">
      <c r="K19492"/>
    </row>
    <row r="19493" spans="11:11" x14ac:dyDescent="0.2">
      <c r="K19493"/>
    </row>
    <row r="19494" spans="11:11" x14ac:dyDescent="0.2">
      <c r="K19494"/>
    </row>
    <row r="19495" spans="11:11" x14ac:dyDescent="0.2">
      <c r="K19495"/>
    </row>
    <row r="19496" spans="11:11" x14ac:dyDescent="0.2">
      <c r="K19496"/>
    </row>
    <row r="19497" spans="11:11" x14ac:dyDescent="0.2">
      <c r="K19497"/>
    </row>
    <row r="19498" spans="11:11" x14ac:dyDescent="0.2">
      <c r="K19498"/>
    </row>
    <row r="19499" spans="11:11" x14ac:dyDescent="0.2">
      <c r="K19499"/>
    </row>
    <row r="19500" spans="11:11" x14ac:dyDescent="0.2">
      <c r="K19500"/>
    </row>
    <row r="19501" spans="11:11" x14ac:dyDescent="0.2">
      <c r="K19501"/>
    </row>
    <row r="19502" spans="11:11" x14ac:dyDescent="0.2">
      <c r="K19502"/>
    </row>
    <row r="19503" spans="11:11" x14ac:dyDescent="0.2">
      <c r="K19503"/>
    </row>
    <row r="19504" spans="11:11" x14ac:dyDescent="0.2">
      <c r="K19504"/>
    </row>
    <row r="19505" spans="11:11" x14ac:dyDescent="0.2">
      <c r="K19505"/>
    </row>
    <row r="19506" spans="11:11" x14ac:dyDescent="0.2">
      <c r="K19506"/>
    </row>
    <row r="19507" spans="11:11" x14ac:dyDescent="0.2">
      <c r="K19507"/>
    </row>
    <row r="19508" spans="11:11" x14ac:dyDescent="0.2">
      <c r="K19508"/>
    </row>
    <row r="19509" spans="11:11" x14ac:dyDescent="0.2">
      <c r="K19509"/>
    </row>
    <row r="19510" spans="11:11" x14ac:dyDescent="0.2">
      <c r="K19510"/>
    </row>
    <row r="19511" spans="11:11" x14ac:dyDescent="0.2">
      <c r="K19511"/>
    </row>
    <row r="19512" spans="11:11" x14ac:dyDescent="0.2">
      <c r="K19512"/>
    </row>
    <row r="19513" spans="11:11" x14ac:dyDescent="0.2">
      <c r="K19513"/>
    </row>
    <row r="19514" spans="11:11" x14ac:dyDescent="0.2">
      <c r="K19514"/>
    </row>
    <row r="19515" spans="11:11" x14ac:dyDescent="0.2">
      <c r="K19515"/>
    </row>
    <row r="19516" spans="11:11" x14ac:dyDescent="0.2">
      <c r="K19516"/>
    </row>
    <row r="19517" spans="11:11" x14ac:dyDescent="0.2">
      <c r="K19517"/>
    </row>
    <row r="19518" spans="11:11" x14ac:dyDescent="0.2">
      <c r="K19518"/>
    </row>
    <row r="19519" spans="11:11" x14ac:dyDescent="0.2">
      <c r="K19519"/>
    </row>
    <row r="19520" spans="11:11" x14ac:dyDescent="0.2">
      <c r="K19520"/>
    </row>
    <row r="19521" spans="11:11" x14ac:dyDescent="0.2">
      <c r="K19521"/>
    </row>
    <row r="19522" spans="11:11" x14ac:dyDescent="0.2">
      <c r="K19522"/>
    </row>
    <row r="19523" spans="11:11" x14ac:dyDescent="0.2">
      <c r="K19523"/>
    </row>
    <row r="19524" spans="11:11" x14ac:dyDescent="0.2">
      <c r="K19524"/>
    </row>
    <row r="19525" spans="11:11" x14ac:dyDescent="0.2">
      <c r="K19525"/>
    </row>
    <row r="19526" spans="11:11" x14ac:dyDescent="0.2">
      <c r="K19526"/>
    </row>
    <row r="19527" spans="11:11" x14ac:dyDescent="0.2">
      <c r="K19527"/>
    </row>
    <row r="19528" spans="11:11" x14ac:dyDescent="0.2">
      <c r="K19528"/>
    </row>
    <row r="19529" spans="11:11" x14ac:dyDescent="0.2">
      <c r="K19529"/>
    </row>
    <row r="19530" spans="11:11" x14ac:dyDescent="0.2">
      <c r="K19530"/>
    </row>
    <row r="19531" spans="11:11" x14ac:dyDescent="0.2">
      <c r="K19531"/>
    </row>
    <row r="19532" spans="11:11" x14ac:dyDescent="0.2">
      <c r="K19532"/>
    </row>
    <row r="19533" spans="11:11" x14ac:dyDescent="0.2">
      <c r="K19533"/>
    </row>
    <row r="19534" spans="11:11" x14ac:dyDescent="0.2">
      <c r="K19534"/>
    </row>
    <row r="19535" spans="11:11" x14ac:dyDescent="0.2">
      <c r="K19535"/>
    </row>
    <row r="19536" spans="11:11" x14ac:dyDescent="0.2">
      <c r="K19536"/>
    </row>
    <row r="19537" spans="11:11" x14ac:dyDescent="0.2">
      <c r="K19537"/>
    </row>
    <row r="19538" spans="11:11" x14ac:dyDescent="0.2">
      <c r="K19538"/>
    </row>
    <row r="19539" spans="11:11" x14ac:dyDescent="0.2">
      <c r="K19539"/>
    </row>
    <row r="19540" spans="11:11" x14ac:dyDescent="0.2">
      <c r="K19540"/>
    </row>
    <row r="19541" spans="11:11" x14ac:dyDescent="0.2">
      <c r="K19541"/>
    </row>
    <row r="19542" spans="11:11" x14ac:dyDescent="0.2">
      <c r="K19542"/>
    </row>
    <row r="19543" spans="11:11" x14ac:dyDescent="0.2">
      <c r="K19543"/>
    </row>
    <row r="19544" spans="11:11" x14ac:dyDescent="0.2">
      <c r="K19544"/>
    </row>
    <row r="19545" spans="11:11" x14ac:dyDescent="0.2">
      <c r="K19545"/>
    </row>
    <row r="19546" spans="11:11" x14ac:dyDescent="0.2">
      <c r="K19546"/>
    </row>
    <row r="19547" spans="11:11" x14ac:dyDescent="0.2">
      <c r="K19547"/>
    </row>
    <row r="19548" spans="11:11" x14ac:dyDescent="0.2">
      <c r="K19548"/>
    </row>
    <row r="19549" spans="11:11" x14ac:dyDescent="0.2">
      <c r="K19549"/>
    </row>
    <row r="19550" spans="11:11" x14ac:dyDescent="0.2">
      <c r="K19550"/>
    </row>
    <row r="19551" spans="11:11" x14ac:dyDescent="0.2">
      <c r="K19551"/>
    </row>
    <row r="19552" spans="11:11" x14ac:dyDescent="0.2">
      <c r="K19552"/>
    </row>
    <row r="19553" spans="11:11" x14ac:dyDescent="0.2">
      <c r="K19553"/>
    </row>
    <row r="19554" spans="11:11" x14ac:dyDescent="0.2">
      <c r="K19554"/>
    </row>
    <row r="19555" spans="11:11" x14ac:dyDescent="0.2">
      <c r="K19555"/>
    </row>
    <row r="19556" spans="11:11" x14ac:dyDescent="0.2">
      <c r="K19556"/>
    </row>
    <row r="19557" spans="11:11" x14ac:dyDescent="0.2">
      <c r="K19557"/>
    </row>
    <row r="19558" spans="11:11" x14ac:dyDescent="0.2">
      <c r="K19558"/>
    </row>
    <row r="19559" spans="11:11" x14ac:dyDescent="0.2">
      <c r="K19559"/>
    </row>
    <row r="19560" spans="11:11" x14ac:dyDescent="0.2">
      <c r="K19560"/>
    </row>
    <row r="19561" spans="11:11" x14ac:dyDescent="0.2">
      <c r="K19561"/>
    </row>
    <row r="19562" spans="11:11" x14ac:dyDescent="0.2">
      <c r="K19562"/>
    </row>
    <row r="19563" spans="11:11" x14ac:dyDescent="0.2">
      <c r="K19563"/>
    </row>
    <row r="19564" spans="11:11" x14ac:dyDescent="0.2">
      <c r="K19564"/>
    </row>
    <row r="19565" spans="11:11" x14ac:dyDescent="0.2">
      <c r="K19565"/>
    </row>
    <row r="19566" spans="11:11" x14ac:dyDescent="0.2">
      <c r="K19566"/>
    </row>
    <row r="19567" spans="11:11" x14ac:dyDescent="0.2">
      <c r="K19567"/>
    </row>
    <row r="19568" spans="11:11" x14ac:dyDescent="0.2">
      <c r="K19568"/>
    </row>
    <row r="19569" spans="11:11" x14ac:dyDescent="0.2">
      <c r="K19569"/>
    </row>
    <row r="19570" spans="11:11" x14ac:dyDescent="0.2">
      <c r="K19570"/>
    </row>
    <row r="19571" spans="11:11" x14ac:dyDescent="0.2">
      <c r="K19571"/>
    </row>
    <row r="19572" spans="11:11" x14ac:dyDescent="0.2">
      <c r="K19572"/>
    </row>
    <row r="19573" spans="11:11" x14ac:dyDescent="0.2">
      <c r="K19573"/>
    </row>
    <row r="19574" spans="11:11" x14ac:dyDescent="0.2">
      <c r="K19574"/>
    </row>
    <row r="19575" spans="11:11" x14ac:dyDescent="0.2">
      <c r="K19575"/>
    </row>
    <row r="19576" spans="11:11" x14ac:dyDescent="0.2">
      <c r="K19576"/>
    </row>
    <row r="19577" spans="11:11" x14ac:dyDescent="0.2">
      <c r="K19577"/>
    </row>
    <row r="19578" spans="11:11" x14ac:dyDescent="0.2">
      <c r="K19578"/>
    </row>
    <row r="19579" spans="11:11" x14ac:dyDescent="0.2">
      <c r="K19579"/>
    </row>
    <row r="19580" spans="11:11" x14ac:dyDescent="0.2">
      <c r="K19580"/>
    </row>
    <row r="19581" spans="11:11" x14ac:dyDescent="0.2">
      <c r="K19581"/>
    </row>
    <row r="19582" spans="11:11" x14ac:dyDescent="0.2">
      <c r="K19582"/>
    </row>
    <row r="19583" spans="11:11" x14ac:dyDescent="0.2">
      <c r="K19583"/>
    </row>
    <row r="19584" spans="11:11" x14ac:dyDescent="0.2">
      <c r="K19584"/>
    </row>
    <row r="19585" spans="11:11" x14ac:dyDescent="0.2">
      <c r="K19585"/>
    </row>
    <row r="19586" spans="11:11" x14ac:dyDescent="0.2">
      <c r="K19586"/>
    </row>
    <row r="19587" spans="11:11" x14ac:dyDescent="0.2">
      <c r="K19587"/>
    </row>
    <row r="19588" spans="11:11" x14ac:dyDescent="0.2">
      <c r="K19588"/>
    </row>
    <row r="19589" spans="11:11" x14ac:dyDescent="0.2">
      <c r="K19589"/>
    </row>
    <row r="19590" spans="11:11" x14ac:dyDescent="0.2">
      <c r="K19590"/>
    </row>
    <row r="19591" spans="11:11" x14ac:dyDescent="0.2">
      <c r="K19591"/>
    </row>
    <row r="19592" spans="11:11" x14ac:dyDescent="0.2">
      <c r="K19592"/>
    </row>
    <row r="19593" spans="11:11" x14ac:dyDescent="0.2">
      <c r="K19593"/>
    </row>
    <row r="19594" spans="11:11" x14ac:dyDescent="0.2">
      <c r="K19594"/>
    </row>
    <row r="19595" spans="11:11" x14ac:dyDescent="0.2">
      <c r="K19595"/>
    </row>
    <row r="19596" spans="11:11" x14ac:dyDescent="0.2">
      <c r="K19596"/>
    </row>
    <row r="19597" spans="11:11" x14ac:dyDescent="0.2">
      <c r="K19597"/>
    </row>
    <row r="19598" spans="11:11" x14ac:dyDescent="0.2">
      <c r="K19598"/>
    </row>
    <row r="19599" spans="11:11" x14ac:dyDescent="0.2">
      <c r="K19599"/>
    </row>
    <row r="19600" spans="11:11" x14ac:dyDescent="0.2">
      <c r="K19600"/>
    </row>
    <row r="19601" spans="11:11" x14ac:dyDescent="0.2">
      <c r="K19601"/>
    </row>
    <row r="19602" spans="11:11" x14ac:dyDescent="0.2">
      <c r="K19602"/>
    </row>
    <row r="19603" spans="11:11" x14ac:dyDescent="0.2">
      <c r="K19603"/>
    </row>
    <row r="19604" spans="11:11" x14ac:dyDescent="0.2">
      <c r="K19604"/>
    </row>
    <row r="19605" spans="11:11" x14ac:dyDescent="0.2">
      <c r="K19605"/>
    </row>
    <row r="19606" spans="11:11" x14ac:dyDescent="0.2">
      <c r="K19606"/>
    </row>
    <row r="19607" spans="11:11" x14ac:dyDescent="0.2">
      <c r="K19607"/>
    </row>
    <row r="19608" spans="11:11" x14ac:dyDescent="0.2">
      <c r="K19608"/>
    </row>
    <row r="19609" spans="11:11" x14ac:dyDescent="0.2">
      <c r="K19609"/>
    </row>
    <row r="19610" spans="11:11" x14ac:dyDescent="0.2">
      <c r="K19610"/>
    </row>
    <row r="19611" spans="11:11" x14ac:dyDescent="0.2">
      <c r="K19611"/>
    </row>
    <row r="19612" spans="11:11" x14ac:dyDescent="0.2">
      <c r="K19612"/>
    </row>
    <row r="19613" spans="11:11" x14ac:dyDescent="0.2">
      <c r="K19613"/>
    </row>
    <row r="19614" spans="11:11" x14ac:dyDescent="0.2">
      <c r="K19614"/>
    </row>
    <row r="19615" spans="11:11" x14ac:dyDescent="0.2">
      <c r="K19615"/>
    </row>
    <row r="19616" spans="11:11" x14ac:dyDescent="0.2">
      <c r="K19616"/>
    </row>
    <row r="19617" spans="11:11" x14ac:dyDescent="0.2">
      <c r="K19617"/>
    </row>
    <row r="19618" spans="11:11" x14ac:dyDescent="0.2">
      <c r="K19618"/>
    </row>
    <row r="19619" spans="11:11" x14ac:dyDescent="0.2">
      <c r="K19619"/>
    </row>
    <row r="19620" spans="11:11" x14ac:dyDescent="0.2">
      <c r="K19620"/>
    </row>
    <row r="19621" spans="11:11" x14ac:dyDescent="0.2">
      <c r="K19621"/>
    </row>
    <row r="19622" spans="11:11" x14ac:dyDescent="0.2">
      <c r="K19622"/>
    </row>
    <row r="19623" spans="11:11" x14ac:dyDescent="0.2">
      <c r="K19623"/>
    </row>
    <row r="19624" spans="11:11" x14ac:dyDescent="0.2">
      <c r="K19624"/>
    </row>
    <row r="19625" spans="11:11" x14ac:dyDescent="0.2">
      <c r="K19625"/>
    </row>
    <row r="19626" spans="11:11" x14ac:dyDescent="0.2">
      <c r="K19626"/>
    </row>
    <row r="19627" spans="11:11" x14ac:dyDescent="0.2">
      <c r="K19627"/>
    </row>
    <row r="19628" spans="11:11" x14ac:dyDescent="0.2">
      <c r="K19628"/>
    </row>
    <row r="19629" spans="11:11" x14ac:dyDescent="0.2">
      <c r="K19629"/>
    </row>
    <row r="19630" spans="11:11" x14ac:dyDescent="0.2">
      <c r="K19630"/>
    </row>
    <row r="19631" spans="11:11" x14ac:dyDescent="0.2">
      <c r="K19631"/>
    </row>
    <row r="19632" spans="11:11" x14ac:dyDescent="0.2">
      <c r="K19632"/>
    </row>
    <row r="19633" spans="11:11" x14ac:dyDescent="0.2">
      <c r="K19633"/>
    </row>
    <row r="19634" spans="11:11" x14ac:dyDescent="0.2">
      <c r="K19634"/>
    </row>
    <row r="19635" spans="11:11" x14ac:dyDescent="0.2">
      <c r="K19635"/>
    </row>
    <row r="19636" spans="11:11" x14ac:dyDescent="0.2">
      <c r="K19636"/>
    </row>
    <row r="19637" spans="11:11" x14ac:dyDescent="0.2">
      <c r="K19637"/>
    </row>
    <row r="19638" spans="11:11" x14ac:dyDescent="0.2">
      <c r="K19638"/>
    </row>
    <row r="19639" spans="11:11" x14ac:dyDescent="0.2">
      <c r="K19639"/>
    </row>
    <row r="19640" spans="11:11" x14ac:dyDescent="0.2">
      <c r="K19640"/>
    </row>
    <row r="19641" spans="11:11" x14ac:dyDescent="0.2">
      <c r="K19641"/>
    </row>
    <row r="19642" spans="11:11" x14ac:dyDescent="0.2">
      <c r="K19642"/>
    </row>
    <row r="19643" spans="11:11" x14ac:dyDescent="0.2">
      <c r="K19643"/>
    </row>
    <row r="19644" spans="11:11" x14ac:dyDescent="0.2">
      <c r="K19644"/>
    </row>
    <row r="19645" spans="11:11" x14ac:dyDescent="0.2">
      <c r="K19645"/>
    </row>
    <row r="19646" spans="11:11" x14ac:dyDescent="0.2">
      <c r="K19646"/>
    </row>
    <row r="19647" spans="11:11" x14ac:dyDescent="0.2">
      <c r="K19647"/>
    </row>
    <row r="19648" spans="11:11" x14ac:dyDescent="0.2">
      <c r="K19648"/>
    </row>
    <row r="19649" spans="11:11" x14ac:dyDescent="0.2">
      <c r="K19649"/>
    </row>
    <row r="19650" spans="11:11" x14ac:dyDescent="0.2">
      <c r="K19650"/>
    </row>
    <row r="19651" spans="11:11" x14ac:dyDescent="0.2">
      <c r="K19651"/>
    </row>
    <row r="19652" spans="11:11" x14ac:dyDescent="0.2">
      <c r="K19652"/>
    </row>
    <row r="19653" spans="11:11" x14ac:dyDescent="0.2">
      <c r="K19653"/>
    </row>
    <row r="19654" spans="11:11" x14ac:dyDescent="0.2">
      <c r="K19654"/>
    </row>
    <row r="19655" spans="11:11" x14ac:dyDescent="0.2">
      <c r="K19655"/>
    </row>
    <row r="19656" spans="11:11" x14ac:dyDescent="0.2">
      <c r="K19656"/>
    </row>
    <row r="19657" spans="11:11" x14ac:dyDescent="0.2">
      <c r="K19657"/>
    </row>
    <row r="19658" spans="11:11" x14ac:dyDescent="0.2">
      <c r="K19658"/>
    </row>
    <row r="19659" spans="11:11" x14ac:dyDescent="0.2">
      <c r="K19659"/>
    </row>
    <row r="19660" spans="11:11" x14ac:dyDescent="0.2">
      <c r="K19660"/>
    </row>
    <row r="19661" spans="11:11" x14ac:dyDescent="0.2">
      <c r="K19661"/>
    </row>
    <row r="19662" spans="11:11" x14ac:dyDescent="0.2">
      <c r="K19662"/>
    </row>
    <row r="19663" spans="11:11" x14ac:dyDescent="0.2">
      <c r="K19663"/>
    </row>
    <row r="19664" spans="11:11" x14ac:dyDescent="0.2">
      <c r="K19664"/>
    </row>
    <row r="19665" spans="11:11" x14ac:dyDescent="0.2">
      <c r="K19665"/>
    </row>
    <row r="19666" spans="11:11" x14ac:dyDescent="0.2">
      <c r="K19666"/>
    </row>
    <row r="19667" spans="11:11" x14ac:dyDescent="0.2">
      <c r="K19667"/>
    </row>
    <row r="19668" spans="11:11" x14ac:dyDescent="0.2">
      <c r="K19668"/>
    </row>
    <row r="19669" spans="11:11" x14ac:dyDescent="0.2">
      <c r="K19669"/>
    </row>
    <row r="19670" spans="11:11" x14ac:dyDescent="0.2">
      <c r="K19670"/>
    </row>
    <row r="19671" spans="11:11" x14ac:dyDescent="0.2">
      <c r="K19671"/>
    </row>
    <row r="19672" spans="11:11" x14ac:dyDescent="0.2">
      <c r="K19672"/>
    </row>
    <row r="19673" spans="11:11" x14ac:dyDescent="0.2">
      <c r="K19673"/>
    </row>
    <row r="19674" spans="11:11" x14ac:dyDescent="0.2">
      <c r="K19674"/>
    </row>
    <row r="19675" spans="11:11" x14ac:dyDescent="0.2">
      <c r="K19675"/>
    </row>
    <row r="19676" spans="11:11" x14ac:dyDescent="0.2">
      <c r="K19676"/>
    </row>
    <row r="19677" spans="11:11" x14ac:dyDescent="0.2">
      <c r="K19677"/>
    </row>
    <row r="19678" spans="11:11" x14ac:dyDescent="0.2">
      <c r="K19678"/>
    </row>
    <row r="19679" spans="11:11" x14ac:dyDescent="0.2">
      <c r="K19679"/>
    </row>
    <row r="19680" spans="11:11" x14ac:dyDescent="0.2">
      <c r="K19680"/>
    </row>
    <row r="19681" spans="11:11" x14ac:dyDescent="0.2">
      <c r="K19681"/>
    </row>
    <row r="19682" spans="11:11" x14ac:dyDescent="0.2">
      <c r="K19682"/>
    </row>
    <row r="19683" spans="11:11" x14ac:dyDescent="0.2">
      <c r="K19683"/>
    </row>
    <row r="19684" spans="11:11" x14ac:dyDescent="0.2">
      <c r="K19684"/>
    </row>
    <row r="19685" spans="11:11" x14ac:dyDescent="0.2">
      <c r="K19685"/>
    </row>
    <row r="19686" spans="11:11" x14ac:dyDescent="0.2">
      <c r="K19686"/>
    </row>
    <row r="19687" spans="11:11" x14ac:dyDescent="0.2">
      <c r="K19687"/>
    </row>
    <row r="19688" spans="11:11" x14ac:dyDescent="0.2">
      <c r="K19688"/>
    </row>
    <row r="19689" spans="11:11" x14ac:dyDescent="0.2">
      <c r="K19689"/>
    </row>
    <row r="19690" spans="11:11" x14ac:dyDescent="0.2">
      <c r="K19690"/>
    </row>
    <row r="19691" spans="11:11" x14ac:dyDescent="0.2">
      <c r="K19691"/>
    </row>
    <row r="19692" spans="11:11" x14ac:dyDescent="0.2">
      <c r="K19692"/>
    </row>
    <row r="19693" spans="11:11" x14ac:dyDescent="0.2">
      <c r="K19693"/>
    </row>
    <row r="19694" spans="11:11" x14ac:dyDescent="0.2">
      <c r="K19694"/>
    </row>
    <row r="19695" spans="11:11" x14ac:dyDescent="0.2">
      <c r="K19695"/>
    </row>
    <row r="19696" spans="11:11" x14ac:dyDescent="0.2">
      <c r="K19696"/>
    </row>
    <row r="19697" spans="11:11" x14ac:dyDescent="0.2">
      <c r="K19697"/>
    </row>
    <row r="19698" spans="11:11" x14ac:dyDescent="0.2">
      <c r="K19698"/>
    </row>
    <row r="19699" spans="11:11" x14ac:dyDescent="0.2">
      <c r="K19699"/>
    </row>
    <row r="19700" spans="11:11" x14ac:dyDescent="0.2">
      <c r="K19700"/>
    </row>
    <row r="19701" spans="11:11" x14ac:dyDescent="0.2">
      <c r="K19701"/>
    </row>
    <row r="19702" spans="11:11" x14ac:dyDescent="0.2">
      <c r="K19702"/>
    </row>
    <row r="19703" spans="11:11" x14ac:dyDescent="0.2">
      <c r="K19703"/>
    </row>
    <row r="19704" spans="11:11" x14ac:dyDescent="0.2">
      <c r="K19704"/>
    </row>
    <row r="19705" spans="11:11" x14ac:dyDescent="0.2">
      <c r="K19705"/>
    </row>
    <row r="19706" spans="11:11" x14ac:dyDescent="0.2">
      <c r="K19706"/>
    </row>
    <row r="19707" spans="11:11" x14ac:dyDescent="0.2">
      <c r="K19707"/>
    </row>
    <row r="19708" spans="11:11" x14ac:dyDescent="0.2">
      <c r="K19708"/>
    </row>
    <row r="19709" spans="11:11" x14ac:dyDescent="0.2">
      <c r="K19709"/>
    </row>
    <row r="19710" spans="11:11" x14ac:dyDescent="0.2">
      <c r="K19710"/>
    </row>
    <row r="19711" spans="11:11" x14ac:dyDescent="0.2">
      <c r="K19711"/>
    </row>
    <row r="19712" spans="11:11" x14ac:dyDescent="0.2">
      <c r="K19712"/>
    </row>
    <row r="19713" spans="11:11" x14ac:dyDescent="0.2">
      <c r="K19713"/>
    </row>
    <row r="19714" spans="11:11" x14ac:dyDescent="0.2">
      <c r="K19714"/>
    </row>
    <row r="19715" spans="11:11" x14ac:dyDescent="0.2">
      <c r="K19715"/>
    </row>
    <row r="19716" spans="11:11" x14ac:dyDescent="0.2">
      <c r="K19716"/>
    </row>
    <row r="19717" spans="11:11" x14ac:dyDescent="0.2">
      <c r="K19717"/>
    </row>
    <row r="19718" spans="11:11" x14ac:dyDescent="0.2">
      <c r="K19718"/>
    </row>
    <row r="19719" spans="11:11" x14ac:dyDescent="0.2">
      <c r="K19719"/>
    </row>
    <row r="19720" spans="11:11" x14ac:dyDescent="0.2">
      <c r="K19720"/>
    </row>
    <row r="19721" spans="11:11" x14ac:dyDescent="0.2">
      <c r="K19721"/>
    </row>
    <row r="19722" spans="11:11" x14ac:dyDescent="0.2">
      <c r="K19722"/>
    </row>
    <row r="19723" spans="11:11" x14ac:dyDescent="0.2">
      <c r="K19723"/>
    </row>
    <row r="19724" spans="11:11" x14ac:dyDescent="0.2">
      <c r="K19724"/>
    </row>
    <row r="19725" spans="11:11" x14ac:dyDescent="0.2">
      <c r="K19725"/>
    </row>
    <row r="19726" spans="11:11" x14ac:dyDescent="0.2">
      <c r="K19726"/>
    </row>
    <row r="19727" spans="11:11" x14ac:dyDescent="0.2">
      <c r="K19727"/>
    </row>
    <row r="19728" spans="11:11" x14ac:dyDescent="0.2">
      <c r="K19728"/>
    </row>
    <row r="19729" spans="11:11" x14ac:dyDescent="0.2">
      <c r="K19729"/>
    </row>
    <row r="19730" spans="11:11" x14ac:dyDescent="0.2">
      <c r="K19730"/>
    </row>
    <row r="19731" spans="11:11" x14ac:dyDescent="0.2">
      <c r="K19731"/>
    </row>
    <row r="19732" spans="11:11" x14ac:dyDescent="0.2">
      <c r="K19732"/>
    </row>
    <row r="19733" spans="11:11" x14ac:dyDescent="0.2">
      <c r="K19733"/>
    </row>
    <row r="19734" spans="11:11" x14ac:dyDescent="0.2">
      <c r="K19734"/>
    </row>
    <row r="19735" spans="11:11" x14ac:dyDescent="0.2">
      <c r="K19735"/>
    </row>
    <row r="19736" spans="11:11" x14ac:dyDescent="0.2">
      <c r="K19736"/>
    </row>
    <row r="19737" spans="11:11" x14ac:dyDescent="0.2">
      <c r="K19737"/>
    </row>
    <row r="19738" spans="11:11" x14ac:dyDescent="0.2">
      <c r="K19738"/>
    </row>
    <row r="19739" spans="11:11" x14ac:dyDescent="0.2">
      <c r="K19739"/>
    </row>
    <row r="19740" spans="11:11" x14ac:dyDescent="0.2">
      <c r="K19740"/>
    </row>
    <row r="19741" spans="11:11" x14ac:dyDescent="0.2">
      <c r="K19741"/>
    </row>
    <row r="19742" spans="11:11" x14ac:dyDescent="0.2">
      <c r="K19742"/>
    </row>
    <row r="19743" spans="11:11" x14ac:dyDescent="0.2">
      <c r="K19743"/>
    </row>
    <row r="19744" spans="11:11" x14ac:dyDescent="0.2">
      <c r="K19744"/>
    </row>
    <row r="19745" spans="11:11" x14ac:dyDescent="0.2">
      <c r="K19745"/>
    </row>
    <row r="19746" spans="11:11" x14ac:dyDescent="0.2">
      <c r="K19746"/>
    </row>
    <row r="19747" spans="11:11" x14ac:dyDescent="0.2">
      <c r="K19747"/>
    </row>
    <row r="19748" spans="11:11" x14ac:dyDescent="0.2">
      <c r="K19748"/>
    </row>
    <row r="19749" spans="11:11" x14ac:dyDescent="0.2">
      <c r="K19749"/>
    </row>
    <row r="19750" spans="11:11" x14ac:dyDescent="0.2">
      <c r="K19750"/>
    </row>
    <row r="19751" spans="11:11" x14ac:dyDescent="0.2">
      <c r="K19751"/>
    </row>
    <row r="19752" spans="11:11" x14ac:dyDescent="0.2">
      <c r="K19752"/>
    </row>
    <row r="19753" spans="11:11" x14ac:dyDescent="0.2">
      <c r="K19753"/>
    </row>
    <row r="19754" spans="11:11" x14ac:dyDescent="0.2">
      <c r="K19754"/>
    </row>
    <row r="19755" spans="11:11" x14ac:dyDescent="0.2">
      <c r="K19755"/>
    </row>
    <row r="19756" spans="11:11" x14ac:dyDescent="0.2">
      <c r="K19756"/>
    </row>
    <row r="19757" spans="11:11" x14ac:dyDescent="0.2">
      <c r="K19757"/>
    </row>
    <row r="19758" spans="11:11" x14ac:dyDescent="0.2">
      <c r="K19758"/>
    </row>
    <row r="19759" spans="11:11" x14ac:dyDescent="0.2">
      <c r="K19759"/>
    </row>
    <row r="19760" spans="11:11" x14ac:dyDescent="0.2">
      <c r="K19760"/>
    </row>
    <row r="19761" spans="11:11" x14ac:dyDescent="0.2">
      <c r="K19761"/>
    </row>
    <row r="19762" spans="11:11" x14ac:dyDescent="0.2">
      <c r="K19762"/>
    </row>
    <row r="19763" spans="11:11" x14ac:dyDescent="0.2">
      <c r="K19763"/>
    </row>
    <row r="19764" spans="11:11" x14ac:dyDescent="0.2">
      <c r="K19764"/>
    </row>
    <row r="19765" spans="11:11" x14ac:dyDescent="0.2">
      <c r="K19765"/>
    </row>
    <row r="19766" spans="11:11" x14ac:dyDescent="0.2">
      <c r="K19766"/>
    </row>
    <row r="19767" spans="11:11" x14ac:dyDescent="0.2">
      <c r="K19767"/>
    </row>
    <row r="19768" spans="11:11" x14ac:dyDescent="0.2">
      <c r="K19768"/>
    </row>
    <row r="19769" spans="11:11" x14ac:dyDescent="0.2">
      <c r="K19769"/>
    </row>
    <row r="19770" spans="11:11" x14ac:dyDescent="0.2">
      <c r="K19770"/>
    </row>
    <row r="19771" spans="11:11" x14ac:dyDescent="0.2">
      <c r="K19771"/>
    </row>
    <row r="19772" spans="11:11" x14ac:dyDescent="0.2">
      <c r="K19772"/>
    </row>
    <row r="19773" spans="11:11" x14ac:dyDescent="0.2">
      <c r="K19773"/>
    </row>
    <row r="19774" spans="11:11" x14ac:dyDescent="0.2">
      <c r="K19774"/>
    </row>
    <row r="19775" spans="11:11" x14ac:dyDescent="0.2">
      <c r="K19775"/>
    </row>
    <row r="19776" spans="11:11" x14ac:dyDescent="0.2">
      <c r="K19776"/>
    </row>
    <row r="19777" spans="11:11" x14ac:dyDescent="0.2">
      <c r="K19777"/>
    </row>
    <row r="19778" spans="11:11" x14ac:dyDescent="0.2">
      <c r="K19778"/>
    </row>
    <row r="19779" spans="11:11" x14ac:dyDescent="0.2">
      <c r="K19779"/>
    </row>
    <row r="19780" spans="11:11" x14ac:dyDescent="0.2">
      <c r="K19780"/>
    </row>
    <row r="19781" spans="11:11" x14ac:dyDescent="0.2">
      <c r="K19781"/>
    </row>
    <row r="19782" spans="11:11" x14ac:dyDescent="0.2">
      <c r="K19782"/>
    </row>
    <row r="19783" spans="11:11" x14ac:dyDescent="0.2">
      <c r="K19783"/>
    </row>
    <row r="19784" spans="11:11" x14ac:dyDescent="0.2">
      <c r="K19784"/>
    </row>
    <row r="19785" spans="11:11" x14ac:dyDescent="0.2">
      <c r="K19785"/>
    </row>
    <row r="19786" spans="11:11" x14ac:dyDescent="0.2">
      <c r="K19786"/>
    </row>
    <row r="19787" spans="11:11" x14ac:dyDescent="0.2">
      <c r="K19787"/>
    </row>
    <row r="19788" spans="11:11" x14ac:dyDescent="0.2">
      <c r="K19788"/>
    </row>
    <row r="19789" spans="11:11" x14ac:dyDescent="0.2">
      <c r="K19789"/>
    </row>
    <row r="19790" spans="11:11" x14ac:dyDescent="0.2">
      <c r="K19790"/>
    </row>
    <row r="19791" spans="11:11" x14ac:dyDescent="0.2">
      <c r="K19791"/>
    </row>
    <row r="19792" spans="11:11" x14ac:dyDescent="0.2">
      <c r="K19792"/>
    </row>
    <row r="19793" spans="11:11" x14ac:dyDescent="0.2">
      <c r="K19793"/>
    </row>
    <row r="19794" spans="11:11" x14ac:dyDescent="0.2">
      <c r="K19794"/>
    </row>
    <row r="19795" spans="11:11" x14ac:dyDescent="0.2">
      <c r="K19795"/>
    </row>
    <row r="19796" spans="11:11" x14ac:dyDescent="0.2">
      <c r="K19796"/>
    </row>
    <row r="19797" spans="11:11" x14ac:dyDescent="0.2">
      <c r="K19797"/>
    </row>
    <row r="19798" spans="11:11" x14ac:dyDescent="0.2">
      <c r="K19798"/>
    </row>
    <row r="19799" spans="11:11" x14ac:dyDescent="0.2">
      <c r="K19799"/>
    </row>
    <row r="19800" spans="11:11" x14ac:dyDescent="0.2">
      <c r="K19800"/>
    </row>
    <row r="19801" spans="11:11" x14ac:dyDescent="0.2">
      <c r="K19801"/>
    </row>
    <row r="19802" spans="11:11" x14ac:dyDescent="0.2">
      <c r="K19802"/>
    </row>
    <row r="19803" spans="11:11" x14ac:dyDescent="0.2">
      <c r="K19803"/>
    </row>
    <row r="19804" spans="11:11" x14ac:dyDescent="0.2">
      <c r="K19804"/>
    </row>
    <row r="19805" spans="11:11" x14ac:dyDescent="0.2">
      <c r="K19805"/>
    </row>
    <row r="19806" spans="11:11" x14ac:dyDescent="0.2">
      <c r="K19806"/>
    </row>
    <row r="19807" spans="11:11" x14ac:dyDescent="0.2">
      <c r="K19807"/>
    </row>
    <row r="19808" spans="11:11" x14ac:dyDescent="0.2">
      <c r="K19808"/>
    </row>
    <row r="19809" spans="11:11" x14ac:dyDescent="0.2">
      <c r="K19809"/>
    </row>
    <row r="19810" spans="11:11" x14ac:dyDescent="0.2">
      <c r="K19810"/>
    </row>
    <row r="19811" spans="11:11" x14ac:dyDescent="0.2">
      <c r="K19811"/>
    </row>
    <row r="19812" spans="11:11" x14ac:dyDescent="0.2">
      <c r="K19812"/>
    </row>
    <row r="19813" spans="11:11" x14ac:dyDescent="0.2">
      <c r="K19813"/>
    </row>
    <row r="19814" spans="11:11" x14ac:dyDescent="0.2">
      <c r="K19814"/>
    </row>
    <row r="19815" spans="11:11" x14ac:dyDescent="0.2">
      <c r="K19815"/>
    </row>
    <row r="19816" spans="11:11" x14ac:dyDescent="0.2">
      <c r="K19816"/>
    </row>
    <row r="19817" spans="11:11" x14ac:dyDescent="0.2">
      <c r="K19817"/>
    </row>
    <row r="19818" spans="11:11" x14ac:dyDescent="0.2">
      <c r="K19818"/>
    </row>
    <row r="19819" spans="11:11" x14ac:dyDescent="0.2">
      <c r="K19819"/>
    </row>
    <row r="19820" spans="11:11" x14ac:dyDescent="0.2">
      <c r="K19820"/>
    </row>
    <row r="19821" spans="11:11" x14ac:dyDescent="0.2">
      <c r="K19821"/>
    </row>
    <row r="19822" spans="11:11" x14ac:dyDescent="0.2">
      <c r="K19822"/>
    </row>
    <row r="19823" spans="11:11" x14ac:dyDescent="0.2">
      <c r="K19823"/>
    </row>
    <row r="19824" spans="11:11" x14ac:dyDescent="0.2">
      <c r="K19824"/>
    </row>
    <row r="19825" spans="11:11" x14ac:dyDescent="0.2">
      <c r="K19825"/>
    </row>
    <row r="19826" spans="11:11" x14ac:dyDescent="0.2">
      <c r="K19826"/>
    </row>
    <row r="19827" spans="11:11" x14ac:dyDescent="0.2">
      <c r="K19827"/>
    </row>
    <row r="19828" spans="11:11" x14ac:dyDescent="0.2">
      <c r="K19828"/>
    </row>
    <row r="19829" spans="11:11" x14ac:dyDescent="0.2">
      <c r="K19829"/>
    </row>
    <row r="19830" spans="11:11" x14ac:dyDescent="0.2">
      <c r="K19830"/>
    </row>
    <row r="19831" spans="11:11" x14ac:dyDescent="0.2">
      <c r="K19831"/>
    </row>
    <row r="19832" spans="11:11" x14ac:dyDescent="0.2">
      <c r="K19832"/>
    </row>
    <row r="19833" spans="11:11" x14ac:dyDescent="0.2">
      <c r="K19833"/>
    </row>
    <row r="19834" spans="11:11" x14ac:dyDescent="0.2">
      <c r="K19834"/>
    </row>
    <row r="19835" spans="11:11" x14ac:dyDescent="0.2">
      <c r="K19835"/>
    </row>
    <row r="19836" spans="11:11" x14ac:dyDescent="0.2">
      <c r="K19836"/>
    </row>
    <row r="19837" spans="11:11" x14ac:dyDescent="0.2">
      <c r="K19837"/>
    </row>
    <row r="19838" spans="11:11" x14ac:dyDescent="0.2">
      <c r="K19838"/>
    </row>
    <row r="19839" spans="11:11" x14ac:dyDescent="0.2">
      <c r="K19839"/>
    </row>
    <row r="19840" spans="11:11" x14ac:dyDescent="0.2">
      <c r="K19840"/>
    </row>
    <row r="19841" spans="11:11" x14ac:dyDescent="0.2">
      <c r="K19841"/>
    </row>
    <row r="19842" spans="11:11" x14ac:dyDescent="0.2">
      <c r="K19842"/>
    </row>
    <row r="19843" spans="11:11" x14ac:dyDescent="0.2">
      <c r="K19843"/>
    </row>
    <row r="19844" spans="11:11" x14ac:dyDescent="0.2">
      <c r="K19844"/>
    </row>
    <row r="19845" spans="11:11" x14ac:dyDescent="0.2">
      <c r="K19845"/>
    </row>
    <row r="19846" spans="11:11" x14ac:dyDescent="0.2">
      <c r="K19846"/>
    </row>
    <row r="19847" spans="11:11" x14ac:dyDescent="0.2">
      <c r="K19847"/>
    </row>
    <row r="19848" spans="11:11" x14ac:dyDescent="0.2">
      <c r="K19848"/>
    </row>
    <row r="19849" spans="11:11" x14ac:dyDescent="0.2">
      <c r="K19849"/>
    </row>
    <row r="19850" spans="11:11" x14ac:dyDescent="0.2">
      <c r="K19850"/>
    </row>
    <row r="19851" spans="11:11" x14ac:dyDescent="0.2">
      <c r="K19851"/>
    </row>
    <row r="19852" spans="11:11" x14ac:dyDescent="0.2">
      <c r="K19852"/>
    </row>
    <row r="19853" spans="11:11" x14ac:dyDescent="0.2">
      <c r="K19853"/>
    </row>
    <row r="19854" spans="11:11" x14ac:dyDescent="0.2">
      <c r="K19854"/>
    </row>
    <row r="19855" spans="11:11" x14ac:dyDescent="0.2">
      <c r="K19855"/>
    </row>
    <row r="19856" spans="11:11" x14ac:dyDescent="0.2">
      <c r="K19856"/>
    </row>
    <row r="19857" spans="11:11" x14ac:dyDescent="0.2">
      <c r="K19857"/>
    </row>
    <row r="19858" spans="11:11" x14ac:dyDescent="0.2">
      <c r="K19858"/>
    </row>
    <row r="19859" spans="11:11" x14ac:dyDescent="0.2">
      <c r="K19859"/>
    </row>
    <row r="19860" spans="11:11" x14ac:dyDescent="0.2">
      <c r="K19860"/>
    </row>
    <row r="19861" spans="11:11" x14ac:dyDescent="0.2">
      <c r="K19861"/>
    </row>
    <row r="19862" spans="11:11" x14ac:dyDescent="0.2">
      <c r="K19862"/>
    </row>
    <row r="19863" spans="11:11" x14ac:dyDescent="0.2">
      <c r="K19863"/>
    </row>
    <row r="19864" spans="11:11" x14ac:dyDescent="0.2">
      <c r="K19864"/>
    </row>
    <row r="19865" spans="11:11" x14ac:dyDescent="0.2">
      <c r="K19865"/>
    </row>
    <row r="19866" spans="11:11" x14ac:dyDescent="0.2">
      <c r="K19866"/>
    </row>
    <row r="19867" spans="11:11" x14ac:dyDescent="0.2">
      <c r="K19867"/>
    </row>
    <row r="19868" spans="11:11" x14ac:dyDescent="0.2">
      <c r="K19868"/>
    </row>
    <row r="19869" spans="11:11" x14ac:dyDescent="0.2">
      <c r="K19869"/>
    </row>
    <row r="19870" spans="11:11" x14ac:dyDescent="0.2">
      <c r="K19870"/>
    </row>
    <row r="19871" spans="11:11" x14ac:dyDescent="0.2">
      <c r="K19871"/>
    </row>
    <row r="19872" spans="11:11" x14ac:dyDescent="0.2">
      <c r="K19872"/>
    </row>
    <row r="19873" spans="11:11" x14ac:dyDescent="0.2">
      <c r="K19873"/>
    </row>
    <row r="19874" spans="11:11" x14ac:dyDescent="0.2">
      <c r="K19874"/>
    </row>
    <row r="19875" spans="11:11" x14ac:dyDescent="0.2">
      <c r="K19875"/>
    </row>
    <row r="19876" spans="11:11" x14ac:dyDescent="0.2">
      <c r="K19876"/>
    </row>
    <row r="19877" spans="11:11" x14ac:dyDescent="0.2">
      <c r="K19877"/>
    </row>
    <row r="19878" spans="11:11" x14ac:dyDescent="0.2">
      <c r="K19878"/>
    </row>
    <row r="19879" spans="11:11" x14ac:dyDescent="0.2">
      <c r="K19879"/>
    </row>
    <row r="19880" spans="11:11" x14ac:dyDescent="0.2">
      <c r="K19880"/>
    </row>
    <row r="19881" spans="11:11" x14ac:dyDescent="0.2">
      <c r="K19881"/>
    </row>
    <row r="19882" spans="11:11" x14ac:dyDescent="0.2">
      <c r="K19882"/>
    </row>
    <row r="19883" spans="11:11" x14ac:dyDescent="0.2">
      <c r="K19883"/>
    </row>
    <row r="19884" spans="11:11" x14ac:dyDescent="0.2">
      <c r="K19884"/>
    </row>
    <row r="19885" spans="11:11" x14ac:dyDescent="0.2">
      <c r="K19885"/>
    </row>
    <row r="19886" spans="11:11" x14ac:dyDescent="0.2">
      <c r="K19886"/>
    </row>
    <row r="19887" spans="11:11" x14ac:dyDescent="0.2">
      <c r="K19887"/>
    </row>
    <row r="19888" spans="11:11" x14ac:dyDescent="0.2">
      <c r="K19888"/>
    </row>
    <row r="19889" spans="11:11" x14ac:dyDescent="0.2">
      <c r="K19889"/>
    </row>
    <row r="19890" spans="11:11" x14ac:dyDescent="0.2">
      <c r="K19890"/>
    </row>
    <row r="19891" spans="11:11" x14ac:dyDescent="0.2">
      <c r="K19891"/>
    </row>
    <row r="19892" spans="11:11" x14ac:dyDescent="0.2">
      <c r="K19892"/>
    </row>
    <row r="19893" spans="11:11" x14ac:dyDescent="0.2">
      <c r="K19893"/>
    </row>
    <row r="19894" spans="11:11" x14ac:dyDescent="0.2">
      <c r="K19894"/>
    </row>
    <row r="19895" spans="11:11" x14ac:dyDescent="0.2">
      <c r="K19895"/>
    </row>
    <row r="19896" spans="11:11" x14ac:dyDescent="0.2">
      <c r="K19896"/>
    </row>
    <row r="19897" spans="11:11" x14ac:dyDescent="0.2">
      <c r="K19897"/>
    </row>
    <row r="19898" spans="11:11" x14ac:dyDescent="0.2">
      <c r="K19898"/>
    </row>
    <row r="19899" spans="11:11" x14ac:dyDescent="0.2">
      <c r="K19899"/>
    </row>
    <row r="19900" spans="11:11" x14ac:dyDescent="0.2">
      <c r="K19900"/>
    </row>
    <row r="19901" spans="11:11" x14ac:dyDescent="0.2">
      <c r="K19901"/>
    </row>
    <row r="19902" spans="11:11" x14ac:dyDescent="0.2">
      <c r="K19902"/>
    </row>
    <row r="19903" spans="11:11" x14ac:dyDescent="0.2">
      <c r="K19903"/>
    </row>
    <row r="19904" spans="11:11" x14ac:dyDescent="0.2">
      <c r="K19904"/>
    </row>
    <row r="19905" spans="11:11" x14ac:dyDescent="0.2">
      <c r="K19905"/>
    </row>
    <row r="19906" spans="11:11" x14ac:dyDescent="0.2">
      <c r="K19906"/>
    </row>
    <row r="19907" spans="11:11" x14ac:dyDescent="0.2">
      <c r="K19907"/>
    </row>
    <row r="19908" spans="11:11" x14ac:dyDescent="0.2">
      <c r="K19908"/>
    </row>
    <row r="19909" spans="11:11" x14ac:dyDescent="0.2">
      <c r="K19909"/>
    </row>
    <row r="19910" spans="11:11" x14ac:dyDescent="0.2">
      <c r="K19910"/>
    </row>
    <row r="19911" spans="11:11" x14ac:dyDescent="0.2">
      <c r="K19911"/>
    </row>
    <row r="19912" spans="11:11" x14ac:dyDescent="0.2">
      <c r="K19912"/>
    </row>
    <row r="19913" spans="11:11" x14ac:dyDescent="0.2">
      <c r="K19913"/>
    </row>
    <row r="19914" spans="11:11" x14ac:dyDescent="0.2">
      <c r="K19914"/>
    </row>
    <row r="19915" spans="11:11" x14ac:dyDescent="0.2">
      <c r="K19915"/>
    </row>
    <row r="19916" spans="11:11" x14ac:dyDescent="0.2">
      <c r="K19916"/>
    </row>
    <row r="19917" spans="11:11" x14ac:dyDescent="0.2">
      <c r="K19917"/>
    </row>
    <row r="19918" spans="11:11" x14ac:dyDescent="0.2">
      <c r="K19918"/>
    </row>
    <row r="19919" spans="11:11" x14ac:dyDescent="0.2">
      <c r="K19919"/>
    </row>
    <row r="19920" spans="11:11" x14ac:dyDescent="0.2">
      <c r="K19920"/>
    </row>
    <row r="19921" spans="11:11" x14ac:dyDescent="0.2">
      <c r="K19921"/>
    </row>
    <row r="19922" spans="11:11" x14ac:dyDescent="0.2">
      <c r="K19922"/>
    </row>
    <row r="19923" spans="11:11" x14ac:dyDescent="0.2">
      <c r="K19923"/>
    </row>
    <row r="19924" spans="11:11" x14ac:dyDescent="0.2">
      <c r="K19924"/>
    </row>
    <row r="19925" spans="11:11" x14ac:dyDescent="0.2">
      <c r="K19925"/>
    </row>
    <row r="19926" spans="11:11" x14ac:dyDescent="0.2">
      <c r="K19926"/>
    </row>
    <row r="19927" spans="11:11" x14ac:dyDescent="0.2">
      <c r="K19927"/>
    </row>
    <row r="19928" spans="11:11" x14ac:dyDescent="0.2">
      <c r="K19928"/>
    </row>
    <row r="19929" spans="11:11" x14ac:dyDescent="0.2">
      <c r="K19929"/>
    </row>
    <row r="19930" spans="11:11" x14ac:dyDescent="0.2">
      <c r="K19930"/>
    </row>
    <row r="19931" spans="11:11" x14ac:dyDescent="0.2">
      <c r="K19931"/>
    </row>
    <row r="19932" spans="11:11" x14ac:dyDescent="0.2">
      <c r="K19932"/>
    </row>
    <row r="19933" spans="11:11" x14ac:dyDescent="0.2">
      <c r="K19933"/>
    </row>
    <row r="19934" spans="11:11" x14ac:dyDescent="0.2">
      <c r="K19934"/>
    </row>
    <row r="19935" spans="11:11" x14ac:dyDescent="0.2">
      <c r="K19935"/>
    </row>
    <row r="19936" spans="11:11" x14ac:dyDescent="0.2">
      <c r="K19936"/>
    </row>
    <row r="19937" spans="11:11" x14ac:dyDescent="0.2">
      <c r="K19937"/>
    </row>
    <row r="19938" spans="11:11" x14ac:dyDescent="0.2">
      <c r="K19938"/>
    </row>
    <row r="19939" spans="11:11" x14ac:dyDescent="0.2">
      <c r="K19939"/>
    </row>
    <row r="19940" spans="11:11" x14ac:dyDescent="0.2">
      <c r="K19940"/>
    </row>
    <row r="19941" spans="11:11" x14ac:dyDescent="0.2">
      <c r="K19941"/>
    </row>
    <row r="19942" spans="11:11" x14ac:dyDescent="0.2">
      <c r="K19942"/>
    </row>
    <row r="19943" spans="11:11" x14ac:dyDescent="0.2">
      <c r="K19943"/>
    </row>
    <row r="19944" spans="11:11" x14ac:dyDescent="0.2">
      <c r="K19944"/>
    </row>
    <row r="19945" spans="11:11" x14ac:dyDescent="0.2">
      <c r="K19945"/>
    </row>
    <row r="19946" spans="11:11" x14ac:dyDescent="0.2">
      <c r="K19946"/>
    </row>
    <row r="19947" spans="11:11" x14ac:dyDescent="0.2">
      <c r="K19947"/>
    </row>
    <row r="19948" spans="11:11" x14ac:dyDescent="0.2">
      <c r="K19948"/>
    </row>
    <row r="19949" spans="11:11" x14ac:dyDescent="0.2">
      <c r="K19949"/>
    </row>
    <row r="19950" spans="11:11" x14ac:dyDescent="0.2">
      <c r="K19950"/>
    </row>
    <row r="19951" spans="11:11" x14ac:dyDescent="0.2">
      <c r="K19951"/>
    </row>
    <row r="19952" spans="11:11" x14ac:dyDescent="0.2">
      <c r="K19952"/>
    </row>
    <row r="19953" spans="11:11" x14ac:dyDescent="0.2">
      <c r="K19953"/>
    </row>
    <row r="19954" spans="11:11" x14ac:dyDescent="0.2">
      <c r="K19954"/>
    </row>
    <row r="19955" spans="11:11" x14ac:dyDescent="0.2">
      <c r="K19955"/>
    </row>
    <row r="19956" spans="11:11" x14ac:dyDescent="0.2">
      <c r="K19956"/>
    </row>
    <row r="19957" spans="11:11" x14ac:dyDescent="0.2">
      <c r="K19957"/>
    </row>
    <row r="19958" spans="11:11" x14ac:dyDescent="0.2">
      <c r="K19958"/>
    </row>
    <row r="19959" spans="11:11" x14ac:dyDescent="0.2">
      <c r="K19959"/>
    </row>
    <row r="19960" spans="11:11" x14ac:dyDescent="0.2">
      <c r="K19960"/>
    </row>
    <row r="19961" spans="11:11" x14ac:dyDescent="0.2">
      <c r="K19961"/>
    </row>
    <row r="19962" spans="11:11" x14ac:dyDescent="0.2">
      <c r="K19962"/>
    </row>
    <row r="19963" spans="11:11" x14ac:dyDescent="0.2">
      <c r="K19963"/>
    </row>
    <row r="19964" spans="11:11" x14ac:dyDescent="0.2">
      <c r="K19964"/>
    </row>
    <row r="19965" spans="11:11" x14ac:dyDescent="0.2">
      <c r="K19965"/>
    </row>
    <row r="19966" spans="11:11" x14ac:dyDescent="0.2">
      <c r="K19966"/>
    </row>
    <row r="19967" spans="11:11" x14ac:dyDescent="0.2">
      <c r="K19967"/>
    </row>
    <row r="19968" spans="11:11" x14ac:dyDescent="0.2">
      <c r="K19968"/>
    </row>
    <row r="19969" spans="11:11" x14ac:dyDescent="0.2">
      <c r="K19969"/>
    </row>
    <row r="19970" spans="11:11" x14ac:dyDescent="0.2">
      <c r="K19970"/>
    </row>
    <row r="19971" spans="11:11" x14ac:dyDescent="0.2">
      <c r="K19971"/>
    </row>
    <row r="19972" spans="11:11" x14ac:dyDescent="0.2">
      <c r="K19972"/>
    </row>
    <row r="19973" spans="11:11" x14ac:dyDescent="0.2">
      <c r="K19973"/>
    </row>
    <row r="19974" spans="11:11" x14ac:dyDescent="0.2">
      <c r="K19974"/>
    </row>
    <row r="19975" spans="11:11" x14ac:dyDescent="0.2">
      <c r="K19975"/>
    </row>
    <row r="19976" spans="11:11" x14ac:dyDescent="0.2">
      <c r="K19976"/>
    </row>
    <row r="19977" spans="11:11" x14ac:dyDescent="0.2">
      <c r="K19977"/>
    </row>
    <row r="19978" spans="11:11" x14ac:dyDescent="0.2">
      <c r="K19978"/>
    </row>
    <row r="19979" spans="11:11" x14ac:dyDescent="0.2">
      <c r="K19979"/>
    </row>
    <row r="19980" spans="11:11" x14ac:dyDescent="0.2">
      <c r="K19980"/>
    </row>
    <row r="19981" spans="11:11" x14ac:dyDescent="0.2">
      <c r="K19981"/>
    </row>
    <row r="19982" spans="11:11" x14ac:dyDescent="0.2">
      <c r="K19982"/>
    </row>
    <row r="19983" spans="11:11" x14ac:dyDescent="0.2">
      <c r="K19983"/>
    </row>
    <row r="19984" spans="11:11" x14ac:dyDescent="0.2">
      <c r="K19984"/>
    </row>
    <row r="19985" spans="11:11" x14ac:dyDescent="0.2">
      <c r="K19985"/>
    </row>
    <row r="19986" spans="11:11" x14ac:dyDescent="0.2">
      <c r="K19986"/>
    </row>
    <row r="19987" spans="11:11" x14ac:dyDescent="0.2">
      <c r="K19987"/>
    </row>
    <row r="19988" spans="11:11" x14ac:dyDescent="0.2">
      <c r="K19988"/>
    </row>
    <row r="19989" spans="11:11" x14ac:dyDescent="0.2">
      <c r="K19989"/>
    </row>
    <row r="19990" spans="11:11" x14ac:dyDescent="0.2">
      <c r="K19990"/>
    </row>
    <row r="19991" spans="11:11" x14ac:dyDescent="0.2">
      <c r="K19991"/>
    </row>
    <row r="19992" spans="11:11" x14ac:dyDescent="0.2">
      <c r="K19992"/>
    </row>
    <row r="19993" spans="11:11" x14ac:dyDescent="0.2">
      <c r="K19993"/>
    </row>
    <row r="19994" spans="11:11" x14ac:dyDescent="0.2">
      <c r="K19994"/>
    </row>
    <row r="19995" spans="11:11" x14ac:dyDescent="0.2">
      <c r="K19995"/>
    </row>
    <row r="19996" spans="11:11" x14ac:dyDescent="0.2">
      <c r="K19996"/>
    </row>
    <row r="19997" spans="11:11" x14ac:dyDescent="0.2">
      <c r="K19997"/>
    </row>
    <row r="19998" spans="11:11" x14ac:dyDescent="0.2">
      <c r="K19998"/>
    </row>
    <row r="19999" spans="11:11" x14ac:dyDescent="0.2">
      <c r="K19999"/>
    </row>
    <row r="20000" spans="11:11" x14ac:dyDescent="0.2">
      <c r="K20000"/>
    </row>
    <row r="20001" spans="11:11" x14ac:dyDescent="0.2">
      <c r="K20001"/>
    </row>
    <row r="20002" spans="11:11" x14ac:dyDescent="0.2">
      <c r="K20002"/>
    </row>
    <row r="20003" spans="11:11" x14ac:dyDescent="0.2">
      <c r="K20003"/>
    </row>
    <row r="20004" spans="11:11" x14ac:dyDescent="0.2">
      <c r="K20004"/>
    </row>
    <row r="20005" spans="11:11" x14ac:dyDescent="0.2">
      <c r="K20005"/>
    </row>
    <row r="20006" spans="11:11" x14ac:dyDescent="0.2">
      <c r="K20006"/>
    </row>
    <row r="20007" spans="11:11" x14ac:dyDescent="0.2">
      <c r="K20007"/>
    </row>
    <row r="20008" spans="11:11" x14ac:dyDescent="0.2">
      <c r="K20008"/>
    </row>
    <row r="20009" spans="11:11" x14ac:dyDescent="0.2">
      <c r="K20009"/>
    </row>
    <row r="20010" spans="11:11" x14ac:dyDescent="0.2">
      <c r="K20010"/>
    </row>
    <row r="20011" spans="11:11" x14ac:dyDescent="0.2">
      <c r="K20011"/>
    </row>
    <row r="20012" spans="11:11" x14ac:dyDescent="0.2">
      <c r="K20012"/>
    </row>
    <row r="20013" spans="11:11" x14ac:dyDescent="0.2">
      <c r="K20013"/>
    </row>
    <row r="20014" spans="11:11" x14ac:dyDescent="0.2">
      <c r="K20014"/>
    </row>
    <row r="20015" spans="11:11" x14ac:dyDescent="0.2">
      <c r="K20015"/>
    </row>
    <row r="20016" spans="11:11" x14ac:dyDescent="0.2">
      <c r="K20016"/>
    </row>
    <row r="20017" spans="11:11" x14ac:dyDescent="0.2">
      <c r="K20017"/>
    </row>
    <row r="20018" spans="11:11" x14ac:dyDescent="0.2">
      <c r="K20018"/>
    </row>
    <row r="20019" spans="11:11" x14ac:dyDescent="0.2">
      <c r="K20019"/>
    </row>
    <row r="20020" spans="11:11" x14ac:dyDescent="0.2">
      <c r="K20020"/>
    </row>
    <row r="20021" spans="11:11" x14ac:dyDescent="0.2">
      <c r="K20021"/>
    </row>
    <row r="20022" spans="11:11" x14ac:dyDescent="0.2">
      <c r="K20022"/>
    </row>
    <row r="20023" spans="11:11" x14ac:dyDescent="0.2">
      <c r="K20023"/>
    </row>
    <row r="20024" spans="11:11" x14ac:dyDescent="0.2">
      <c r="K20024"/>
    </row>
    <row r="20025" spans="11:11" x14ac:dyDescent="0.2">
      <c r="K20025"/>
    </row>
    <row r="20026" spans="11:11" x14ac:dyDescent="0.2">
      <c r="K20026"/>
    </row>
    <row r="20027" spans="11:11" x14ac:dyDescent="0.2">
      <c r="K20027"/>
    </row>
    <row r="20028" spans="11:11" x14ac:dyDescent="0.2">
      <c r="K20028"/>
    </row>
    <row r="20029" spans="11:11" x14ac:dyDescent="0.2">
      <c r="K20029"/>
    </row>
    <row r="20030" spans="11:11" x14ac:dyDescent="0.2">
      <c r="K20030"/>
    </row>
    <row r="20031" spans="11:11" x14ac:dyDescent="0.2">
      <c r="K20031"/>
    </row>
    <row r="20032" spans="11:11" x14ac:dyDescent="0.2">
      <c r="K20032"/>
    </row>
    <row r="20033" spans="11:11" x14ac:dyDescent="0.2">
      <c r="K20033"/>
    </row>
    <row r="20034" spans="11:11" x14ac:dyDescent="0.2">
      <c r="K20034"/>
    </row>
    <row r="20035" spans="11:11" x14ac:dyDescent="0.2">
      <c r="K20035"/>
    </row>
    <row r="20036" spans="11:11" x14ac:dyDescent="0.2">
      <c r="K20036"/>
    </row>
    <row r="20037" spans="11:11" x14ac:dyDescent="0.2">
      <c r="K20037"/>
    </row>
    <row r="20038" spans="11:11" x14ac:dyDescent="0.2">
      <c r="K20038"/>
    </row>
    <row r="20039" spans="11:11" x14ac:dyDescent="0.2">
      <c r="K20039"/>
    </row>
    <row r="20040" spans="11:11" x14ac:dyDescent="0.2">
      <c r="K20040"/>
    </row>
    <row r="20041" spans="11:11" x14ac:dyDescent="0.2">
      <c r="K20041"/>
    </row>
    <row r="20042" spans="11:11" x14ac:dyDescent="0.2">
      <c r="K20042"/>
    </row>
    <row r="20043" spans="11:11" x14ac:dyDescent="0.2">
      <c r="K20043"/>
    </row>
    <row r="20044" spans="11:11" x14ac:dyDescent="0.2">
      <c r="K20044"/>
    </row>
    <row r="20045" spans="11:11" x14ac:dyDescent="0.2">
      <c r="K20045"/>
    </row>
    <row r="20046" spans="11:11" x14ac:dyDescent="0.2">
      <c r="K20046"/>
    </row>
    <row r="20047" spans="11:11" x14ac:dyDescent="0.2">
      <c r="K20047"/>
    </row>
    <row r="20048" spans="11:11" x14ac:dyDescent="0.2">
      <c r="K20048"/>
    </row>
    <row r="20049" spans="11:11" x14ac:dyDescent="0.2">
      <c r="K20049"/>
    </row>
    <row r="20050" spans="11:11" x14ac:dyDescent="0.2">
      <c r="K20050"/>
    </row>
    <row r="20051" spans="11:11" x14ac:dyDescent="0.2">
      <c r="K20051"/>
    </row>
    <row r="20052" spans="11:11" x14ac:dyDescent="0.2">
      <c r="K20052"/>
    </row>
    <row r="20053" spans="11:11" x14ac:dyDescent="0.2">
      <c r="K20053"/>
    </row>
    <row r="20054" spans="11:11" x14ac:dyDescent="0.2">
      <c r="K20054"/>
    </row>
    <row r="20055" spans="11:11" x14ac:dyDescent="0.2">
      <c r="K20055"/>
    </row>
    <row r="20056" spans="11:11" x14ac:dyDescent="0.2">
      <c r="K20056"/>
    </row>
    <row r="20057" spans="11:11" x14ac:dyDescent="0.2">
      <c r="K20057"/>
    </row>
    <row r="20058" spans="11:11" x14ac:dyDescent="0.2">
      <c r="K20058"/>
    </row>
    <row r="20059" spans="11:11" x14ac:dyDescent="0.2">
      <c r="K20059"/>
    </row>
    <row r="20060" spans="11:11" x14ac:dyDescent="0.2">
      <c r="K20060"/>
    </row>
    <row r="20061" spans="11:11" x14ac:dyDescent="0.2">
      <c r="K20061"/>
    </row>
    <row r="20062" spans="11:11" x14ac:dyDescent="0.2">
      <c r="K20062"/>
    </row>
    <row r="20063" spans="11:11" x14ac:dyDescent="0.2">
      <c r="K20063"/>
    </row>
    <row r="20064" spans="11:11" x14ac:dyDescent="0.2">
      <c r="K20064"/>
    </row>
    <row r="20065" spans="11:11" x14ac:dyDescent="0.2">
      <c r="K20065"/>
    </row>
    <row r="20066" spans="11:11" x14ac:dyDescent="0.2">
      <c r="K20066"/>
    </row>
    <row r="20067" spans="11:11" x14ac:dyDescent="0.2">
      <c r="K20067"/>
    </row>
    <row r="20068" spans="11:11" x14ac:dyDescent="0.2">
      <c r="K20068"/>
    </row>
    <row r="20069" spans="11:11" x14ac:dyDescent="0.2">
      <c r="K20069"/>
    </row>
    <row r="20070" spans="11:11" x14ac:dyDescent="0.2">
      <c r="K20070"/>
    </row>
    <row r="20071" spans="11:11" x14ac:dyDescent="0.2">
      <c r="K20071"/>
    </row>
    <row r="20072" spans="11:11" x14ac:dyDescent="0.2">
      <c r="K20072"/>
    </row>
    <row r="20073" spans="11:11" x14ac:dyDescent="0.2">
      <c r="K20073"/>
    </row>
    <row r="20074" spans="11:11" x14ac:dyDescent="0.2">
      <c r="K20074"/>
    </row>
    <row r="20075" spans="11:11" x14ac:dyDescent="0.2">
      <c r="K20075"/>
    </row>
    <row r="20076" spans="11:11" x14ac:dyDescent="0.2">
      <c r="K20076"/>
    </row>
    <row r="20077" spans="11:11" x14ac:dyDescent="0.2">
      <c r="K20077"/>
    </row>
    <row r="20078" spans="11:11" x14ac:dyDescent="0.2">
      <c r="K20078"/>
    </row>
    <row r="20079" spans="11:11" x14ac:dyDescent="0.2">
      <c r="K20079"/>
    </row>
    <row r="20080" spans="11:11" x14ac:dyDescent="0.2">
      <c r="K20080"/>
    </row>
    <row r="20081" spans="11:11" x14ac:dyDescent="0.2">
      <c r="K20081"/>
    </row>
    <row r="20082" spans="11:11" x14ac:dyDescent="0.2">
      <c r="K20082"/>
    </row>
    <row r="20083" spans="11:11" x14ac:dyDescent="0.2">
      <c r="K20083"/>
    </row>
    <row r="20084" spans="11:11" x14ac:dyDescent="0.2">
      <c r="K20084"/>
    </row>
    <row r="20085" spans="11:11" x14ac:dyDescent="0.2">
      <c r="K20085"/>
    </row>
    <row r="20086" spans="11:11" x14ac:dyDescent="0.2">
      <c r="K20086"/>
    </row>
    <row r="20087" spans="11:11" x14ac:dyDescent="0.2">
      <c r="K20087"/>
    </row>
    <row r="20088" spans="11:11" x14ac:dyDescent="0.2">
      <c r="K20088"/>
    </row>
    <row r="20089" spans="11:11" x14ac:dyDescent="0.2">
      <c r="K20089"/>
    </row>
    <row r="20090" spans="11:11" x14ac:dyDescent="0.2">
      <c r="K20090"/>
    </row>
    <row r="20091" spans="11:11" x14ac:dyDescent="0.2">
      <c r="K20091"/>
    </row>
    <row r="20092" spans="11:11" x14ac:dyDescent="0.2">
      <c r="K20092"/>
    </row>
    <row r="20093" spans="11:11" x14ac:dyDescent="0.2">
      <c r="K20093"/>
    </row>
    <row r="20094" spans="11:11" x14ac:dyDescent="0.2">
      <c r="K20094"/>
    </row>
    <row r="20095" spans="11:11" x14ac:dyDescent="0.2">
      <c r="K20095"/>
    </row>
    <row r="20096" spans="11:11" x14ac:dyDescent="0.2">
      <c r="K20096"/>
    </row>
    <row r="20097" spans="11:11" x14ac:dyDescent="0.2">
      <c r="K20097"/>
    </row>
    <row r="20098" spans="11:11" x14ac:dyDescent="0.2">
      <c r="K20098"/>
    </row>
    <row r="20099" spans="11:11" x14ac:dyDescent="0.2">
      <c r="K20099"/>
    </row>
    <row r="20100" spans="11:11" x14ac:dyDescent="0.2">
      <c r="K20100"/>
    </row>
    <row r="20101" spans="11:11" x14ac:dyDescent="0.2">
      <c r="K20101"/>
    </row>
    <row r="20102" spans="11:11" x14ac:dyDescent="0.2">
      <c r="K20102"/>
    </row>
    <row r="20103" spans="11:11" x14ac:dyDescent="0.2">
      <c r="K20103"/>
    </row>
    <row r="20104" spans="11:11" x14ac:dyDescent="0.2">
      <c r="K20104"/>
    </row>
    <row r="20105" spans="11:11" x14ac:dyDescent="0.2">
      <c r="K20105"/>
    </row>
    <row r="20106" spans="11:11" x14ac:dyDescent="0.2">
      <c r="K20106"/>
    </row>
    <row r="20107" spans="11:11" x14ac:dyDescent="0.2">
      <c r="K20107"/>
    </row>
    <row r="20108" spans="11:11" x14ac:dyDescent="0.2">
      <c r="K20108"/>
    </row>
    <row r="20109" spans="11:11" x14ac:dyDescent="0.2">
      <c r="K20109"/>
    </row>
    <row r="20110" spans="11:11" x14ac:dyDescent="0.2">
      <c r="K20110"/>
    </row>
    <row r="20111" spans="11:11" x14ac:dyDescent="0.2">
      <c r="K20111"/>
    </row>
    <row r="20112" spans="11:11" x14ac:dyDescent="0.2">
      <c r="K20112"/>
    </row>
    <row r="20113" spans="11:11" x14ac:dyDescent="0.2">
      <c r="K20113"/>
    </row>
    <row r="20114" spans="11:11" x14ac:dyDescent="0.2">
      <c r="K20114"/>
    </row>
    <row r="20115" spans="11:11" x14ac:dyDescent="0.2">
      <c r="K20115"/>
    </row>
    <row r="20116" spans="11:11" x14ac:dyDescent="0.2">
      <c r="K20116"/>
    </row>
    <row r="20117" spans="11:11" x14ac:dyDescent="0.2">
      <c r="K20117"/>
    </row>
    <row r="20118" spans="11:11" x14ac:dyDescent="0.2">
      <c r="K20118"/>
    </row>
    <row r="20119" spans="11:11" x14ac:dyDescent="0.2">
      <c r="K20119"/>
    </row>
    <row r="20120" spans="11:11" x14ac:dyDescent="0.2">
      <c r="K20120"/>
    </row>
    <row r="20121" spans="11:11" x14ac:dyDescent="0.2">
      <c r="K20121"/>
    </row>
    <row r="20122" spans="11:11" x14ac:dyDescent="0.2">
      <c r="K20122"/>
    </row>
    <row r="20123" spans="11:11" x14ac:dyDescent="0.2">
      <c r="K20123"/>
    </row>
    <row r="20124" spans="11:11" x14ac:dyDescent="0.2">
      <c r="K20124"/>
    </row>
    <row r="20125" spans="11:11" x14ac:dyDescent="0.2">
      <c r="K20125"/>
    </row>
    <row r="20126" spans="11:11" x14ac:dyDescent="0.2">
      <c r="K20126"/>
    </row>
    <row r="20127" spans="11:11" x14ac:dyDescent="0.2">
      <c r="K20127"/>
    </row>
    <row r="20128" spans="11:11" x14ac:dyDescent="0.2">
      <c r="K20128"/>
    </row>
    <row r="20129" spans="11:11" x14ac:dyDescent="0.2">
      <c r="K20129"/>
    </row>
    <row r="20130" spans="11:11" x14ac:dyDescent="0.2">
      <c r="K20130"/>
    </row>
    <row r="20131" spans="11:11" x14ac:dyDescent="0.2">
      <c r="K20131"/>
    </row>
    <row r="20132" spans="11:11" x14ac:dyDescent="0.2">
      <c r="K20132"/>
    </row>
    <row r="20133" spans="11:11" x14ac:dyDescent="0.2">
      <c r="K20133"/>
    </row>
    <row r="20134" spans="11:11" x14ac:dyDescent="0.2">
      <c r="K20134"/>
    </row>
    <row r="20135" spans="11:11" x14ac:dyDescent="0.2">
      <c r="K20135"/>
    </row>
    <row r="20136" spans="11:11" x14ac:dyDescent="0.2">
      <c r="K20136"/>
    </row>
    <row r="20137" spans="11:11" x14ac:dyDescent="0.2">
      <c r="K20137"/>
    </row>
    <row r="20138" spans="11:11" x14ac:dyDescent="0.2">
      <c r="K20138"/>
    </row>
    <row r="20139" spans="11:11" x14ac:dyDescent="0.2">
      <c r="K20139"/>
    </row>
    <row r="20140" spans="11:11" x14ac:dyDescent="0.2">
      <c r="K20140"/>
    </row>
    <row r="20141" spans="11:11" x14ac:dyDescent="0.2">
      <c r="K20141"/>
    </row>
    <row r="20142" spans="11:11" x14ac:dyDescent="0.2">
      <c r="K20142"/>
    </row>
    <row r="20143" spans="11:11" x14ac:dyDescent="0.2">
      <c r="K20143"/>
    </row>
    <row r="20144" spans="11:11" x14ac:dyDescent="0.2">
      <c r="K20144"/>
    </row>
    <row r="20145" spans="11:11" x14ac:dyDescent="0.2">
      <c r="K20145"/>
    </row>
    <row r="20146" spans="11:11" x14ac:dyDescent="0.2">
      <c r="K20146"/>
    </row>
    <row r="20147" spans="11:11" x14ac:dyDescent="0.2">
      <c r="K20147"/>
    </row>
    <row r="20148" spans="11:11" x14ac:dyDescent="0.2">
      <c r="K20148"/>
    </row>
    <row r="20149" spans="11:11" x14ac:dyDescent="0.2">
      <c r="K20149"/>
    </row>
    <row r="20150" spans="11:11" x14ac:dyDescent="0.2">
      <c r="K20150"/>
    </row>
    <row r="20151" spans="11:11" x14ac:dyDescent="0.2">
      <c r="K20151"/>
    </row>
    <row r="20152" spans="11:11" x14ac:dyDescent="0.2">
      <c r="K20152"/>
    </row>
    <row r="20153" spans="11:11" x14ac:dyDescent="0.2">
      <c r="K20153"/>
    </row>
    <row r="20154" spans="11:11" x14ac:dyDescent="0.2">
      <c r="K20154"/>
    </row>
    <row r="20155" spans="11:11" x14ac:dyDescent="0.2">
      <c r="K20155"/>
    </row>
    <row r="20156" spans="11:11" x14ac:dyDescent="0.2">
      <c r="K20156"/>
    </row>
    <row r="20157" spans="11:11" x14ac:dyDescent="0.2">
      <c r="K20157"/>
    </row>
    <row r="20158" spans="11:11" x14ac:dyDescent="0.2">
      <c r="K20158"/>
    </row>
    <row r="20159" spans="11:11" x14ac:dyDescent="0.2">
      <c r="K20159"/>
    </row>
    <row r="20160" spans="11:11" x14ac:dyDescent="0.2">
      <c r="K20160"/>
    </row>
    <row r="20161" spans="11:11" x14ac:dyDescent="0.2">
      <c r="K20161"/>
    </row>
    <row r="20162" spans="11:11" x14ac:dyDescent="0.2">
      <c r="K20162"/>
    </row>
    <row r="20163" spans="11:11" x14ac:dyDescent="0.2">
      <c r="K20163"/>
    </row>
    <row r="20164" spans="11:11" x14ac:dyDescent="0.2">
      <c r="K20164"/>
    </row>
    <row r="20165" spans="11:11" x14ac:dyDescent="0.2">
      <c r="K20165"/>
    </row>
    <row r="20166" spans="11:11" x14ac:dyDescent="0.2">
      <c r="K20166"/>
    </row>
    <row r="20167" spans="11:11" x14ac:dyDescent="0.2">
      <c r="K20167"/>
    </row>
    <row r="20168" spans="11:11" x14ac:dyDescent="0.2">
      <c r="K20168"/>
    </row>
    <row r="20169" spans="11:11" x14ac:dyDescent="0.2">
      <c r="K20169"/>
    </row>
    <row r="20170" spans="11:11" x14ac:dyDescent="0.2">
      <c r="K20170"/>
    </row>
    <row r="20171" spans="11:11" x14ac:dyDescent="0.2">
      <c r="K20171"/>
    </row>
    <row r="20172" spans="11:11" x14ac:dyDescent="0.2">
      <c r="K20172"/>
    </row>
    <row r="20173" spans="11:11" x14ac:dyDescent="0.2">
      <c r="K20173"/>
    </row>
    <row r="20174" spans="11:11" x14ac:dyDescent="0.2">
      <c r="K20174"/>
    </row>
    <row r="20175" spans="11:11" x14ac:dyDescent="0.2">
      <c r="K20175"/>
    </row>
    <row r="20176" spans="11:11" x14ac:dyDescent="0.2">
      <c r="K20176"/>
    </row>
    <row r="20177" spans="11:11" x14ac:dyDescent="0.2">
      <c r="K20177"/>
    </row>
    <row r="20178" spans="11:11" x14ac:dyDescent="0.2">
      <c r="K20178"/>
    </row>
    <row r="20179" spans="11:11" x14ac:dyDescent="0.2">
      <c r="K20179"/>
    </row>
    <row r="20180" spans="11:11" x14ac:dyDescent="0.2">
      <c r="K20180"/>
    </row>
    <row r="20181" spans="11:11" x14ac:dyDescent="0.2">
      <c r="K20181"/>
    </row>
    <row r="20182" spans="11:11" x14ac:dyDescent="0.2">
      <c r="K20182"/>
    </row>
    <row r="20183" spans="11:11" x14ac:dyDescent="0.2">
      <c r="K20183"/>
    </row>
    <row r="20184" spans="11:11" x14ac:dyDescent="0.2">
      <c r="K20184"/>
    </row>
    <row r="20185" spans="11:11" x14ac:dyDescent="0.2">
      <c r="K20185"/>
    </row>
    <row r="20186" spans="11:11" x14ac:dyDescent="0.2">
      <c r="K20186"/>
    </row>
    <row r="20187" spans="11:11" x14ac:dyDescent="0.2">
      <c r="K20187"/>
    </row>
    <row r="20188" spans="11:11" x14ac:dyDescent="0.2">
      <c r="K20188"/>
    </row>
    <row r="20189" spans="11:11" x14ac:dyDescent="0.2">
      <c r="K20189"/>
    </row>
    <row r="20190" spans="11:11" x14ac:dyDescent="0.2">
      <c r="K20190"/>
    </row>
    <row r="20191" spans="11:11" x14ac:dyDescent="0.2">
      <c r="K20191"/>
    </row>
    <row r="20192" spans="11:11" x14ac:dyDescent="0.2">
      <c r="K20192"/>
    </row>
    <row r="20193" spans="11:11" x14ac:dyDescent="0.2">
      <c r="K20193"/>
    </row>
    <row r="20194" spans="11:11" x14ac:dyDescent="0.2">
      <c r="K20194"/>
    </row>
    <row r="20195" spans="11:11" x14ac:dyDescent="0.2">
      <c r="K20195"/>
    </row>
    <row r="20196" spans="11:11" x14ac:dyDescent="0.2">
      <c r="K20196"/>
    </row>
    <row r="20197" spans="11:11" x14ac:dyDescent="0.2">
      <c r="K20197"/>
    </row>
    <row r="20198" spans="11:11" x14ac:dyDescent="0.2">
      <c r="K20198"/>
    </row>
    <row r="20199" spans="11:11" x14ac:dyDescent="0.2">
      <c r="K20199"/>
    </row>
    <row r="20200" spans="11:11" x14ac:dyDescent="0.2">
      <c r="K20200"/>
    </row>
    <row r="20201" spans="11:11" x14ac:dyDescent="0.2">
      <c r="K20201"/>
    </row>
    <row r="20202" spans="11:11" x14ac:dyDescent="0.2">
      <c r="K20202"/>
    </row>
    <row r="20203" spans="11:11" x14ac:dyDescent="0.2">
      <c r="K20203"/>
    </row>
    <row r="20204" spans="11:11" x14ac:dyDescent="0.2">
      <c r="K20204"/>
    </row>
    <row r="20205" spans="11:11" x14ac:dyDescent="0.2">
      <c r="K20205"/>
    </row>
    <row r="20206" spans="11:11" x14ac:dyDescent="0.2">
      <c r="K20206"/>
    </row>
    <row r="20207" spans="11:11" x14ac:dyDescent="0.2">
      <c r="K20207"/>
    </row>
    <row r="20208" spans="11:11" x14ac:dyDescent="0.2">
      <c r="K20208"/>
    </row>
    <row r="20209" spans="11:11" x14ac:dyDescent="0.2">
      <c r="K20209"/>
    </row>
    <row r="20210" spans="11:11" x14ac:dyDescent="0.2">
      <c r="K20210"/>
    </row>
    <row r="20211" spans="11:11" x14ac:dyDescent="0.2">
      <c r="K20211"/>
    </row>
    <row r="20212" spans="11:11" x14ac:dyDescent="0.2">
      <c r="K20212"/>
    </row>
    <row r="20213" spans="11:11" x14ac:dyDescent="0.2">
      <c r="K20213"/>
    </row>
    <row r="20214" spans="11:11" x14ac:dyDescent="0.2">
      <c r="K20214"/>
    </row>
    <row r="20215" spans="11:11" x14ac:dyDescent="0.2">
      <c r="K20215"/>
    </row>
    <row r="20216" spans="11:11" x14ac:dyDescent="0.2">
      <c r="K20216"/>
    </row>
    <row r="20217" spans="11:11" x14ac:dyDescent="0.2">
      <c r="K20217"/>
    </row>
    <row r="20218" spans="11:11" x14ac:dyDescent="0.2">
      <c r="K20218"/>
    </row>
    <row r="20219" spans="11:11" x14ac:dyDescent="0.2">
      <c r="K20219"/>
    </row>
    <row r="20220" spans="11:11" x14ac:dyDescent="0.2">
      <c r="K20220"/>
    </row>
    <row r="20221" spans="11:11" x14ac:dyDescent="0.2">
      <c r="K20221"/>
    </row>
    <row r="20222" spans="11:11" x14ac:dyDescent="0.2">
      <c r="K20222"/>
    </row>
    <row r="20223" spans="11:11" x14ac:dyDescent="0.2">
      <c r="K20223"/>
    </row>
    <row r="20224" spans="11:11" x14ac:dyDescent="0.2">
      <c r="K20224"/>
    </row>
    <row r="20225" spans="11:11" x14ac:dyDescent="0.2">
      <c r="K20225"/>
    </row>
    <row r="20226" spans="11:11" x14ac:dyDescent="0.2">
      <c r="K20226"/>
    </row>
    <row r="20227" spans="11:11" x14ac:dyDescent="0.2">
      <c r="K20227"/>
    </row>
    <row r="20228" spans="11:11" x14ac:dyDescent="0.2">
      <c r="K20228"/>
    </row>
    <row r="20229" spans="11:11" x14ac:dyDescent="0.2">
      <c r="K20229"/>
    </row>
    <row r="20230" spans="11:11" x14ac:dyDescent="0.2">
      <c r="K20230"/>
    </row>
    <row r="20231" spans="11:11" x14ac:dyDescent="0.2">
      <c r="K20231"/>
    </row>
    <row r="20232" spans="11:11" x14ac:dyDescent="0.2">
      <c r="K20232"/>
    </row>
    <row r="20233" spans="11:11" x14ac:dyDescent="0.2">
      <c r="K20233"/>
    </row>
    <row r="20234" spans="11:11" x14ac:dyDescent="0.2">
      <c r="K20234"/>
    </row>
    <row r="20235" spans="11:11" x14ac:dyDescent="0.2">
      <c r="K20235"/>
    </row>
    <row r="20236" spans="11:11" x14ac:dyDescent="0.2">
      <c r="K20236"/>
    </row>
    <row r="20237" spans="11:11" x14ac:dyDescent="0.2">
      <c r="K20237"/>
    </row>
    <row r="20238" spans="11:11" x14ac:dyDescent="0.2">
      <c r="K20238"/>
    </row>
    <row r="20239" spans="11:11" x14ac:dyDescent="0.2">
      <c r="K20239"/>
    </row>
    <row r="20240" spans="11:11" x14ac:dyDescent="0.2">
      <c r="K20240"/>
    </row>
    <row r="20241" spans="11:11" x14ac:dyDescent="0.2">
      <c r="K20241"/>
    </row>
    <row r="20242" spans="11:11" x14ac:dyDescent="0.2">
      <c r="K20242"/>
    </row>
    <row r="20243" spans="11:11" x14ac:dyDescent="0.2">
      <c r="K20243"/>
    </row>
    <row r="20244" spans="11:11" x14ac:dyDescent="0.2">
      <c r="K20244"/>
    </row>
    <row r="20245" spans="11:11" x14ac:dyDescent="0.2">
      <c r="K20245"/>
    </row>
    <row r="20246" spans="11:11" x14ac:dyDescent="0.2">
      <c r="K20246"/>
    </row>
    <row r="20247" spans="11:11" x14ac:dyDescent="0.2">
      <c r="K20247"/>
    </row>
    <row r="20248" spans="11:11" x14ac:dyDescent="0.2">
      <c r="K20248"/>
    </row>
    <row r="20249" spans="11:11" x14ac:dyDescent="0.2">
      <c r="K20249"/>
    </row>
    <row r="20250" spans="11:11" x14ac:dyDescent="0.2">
      <c r="K20250"/>
    </row>
    <row r="20251" spans="11:11" x14ac:dyDescent="0.2">
      <c r="K20251"/>
    </row>
    <row r="20252" spans="11:11" x14ac:dyDescent="0.2">
      <c r="K20252"/>
    </row>
    <row r="20253" spans="11:11" x14ac:dyDescent="0.2">
      <c r="K20253"/>
    </row>
    <row r="20254" spans="11:11" x14ac:dyDescent="0.2">
      <c r="K20254"/>
    </row>
    <row r="20255" spans="11:11" x14ac:dyDescent="0.2">
      <c r="K20255"/>
    </row>
    <row r="20256" spans="11:11" x14ac:dyDescent="0.2">
      <c r="K20256"/>
    </row>
    <row r="20257" spans="11:11" x14ac:dyDescent="0.2">
      <c r="K20257"/>
    </row>
    <row r="20258" spans="11:11" x14ac:dyDescent="0.2">
      <c r="K20258"/>
    </row>
    <row r="20259" spans="11:11" x14ac:dyDescent="0.2">
      <c r="K20259"/>
    </row>
    <row r="20260" spans="11:11" x14ac:dyDescent="0.2">
      <c r="K20260"/>
    </row>
    <row r="20261" spans="11:11" x14ac:dyDescent="0.2">
      <c r="K20261"/>
    </row>
    <row r="20262" spans="11:11" x14ac:dyDescent="0.2">
      <c r="K20262"/>
    </row>
    <row r="20263" spans="11:11" x14ac:dyDescent="0.2">
      <c r="K20263"/>
    </row>
    <row r="20264" spans="11:11" x14ac:dyDescent="0.2">
      <c r="K20264"/>
    </row>
    <row r="20265" spans="11:11" x14ac:dyDescent="0.2">
      <c r="K20265"/>
    </row>
    <row r="20266" spans="11:11" x14ac:dyDescent="0.2">
      <c r="K20266"/>
    </row>
    <row r="20267" spans="11:11" x14ac:dyDescent="0.2">
      <c r="K20267"/>
    </row>
    <row r="20268" spans="11:11" x14ac:dyDescent="0.2">
      <c r="K20268"/>
    </row>
    <row r="20269" spans="11:11" x14ac:dyDescent="0.2">
      <c r="K20269"/>
    </row>
    <row r="20270" spans="11:11" x14ac:dyDescent="0.2">
      <c r="K20270"/>
    </row>
    <row r="20271" spans="11:11" x14ac:dyDescent="0.2">
      <c r="K20271"/>
    </row>
    <row r="20272" spans="11:11" x14ac:dyDescent="0.2">
      <c r="K20272"/>
    </row>
    <row r="20273" spans="11:11" x14ac:dyDescent="0.2">
      <c r="K20273"/>
    </row>
    <row r="20274" spans="11:11" x14ac:dyDescent="0.2">
      <c r="K20274"/>
    </row>
    <row r="20275" spans="11:11" x14ac:dyDescent="0.2">
      <c r="K20275"/>
    </row>
    <row r="20276" spans="11:11" x14ac:dyDescent="0.2">
      <c r="K20276"/>
    </row>
    <row r="20277" spans="11:11" x14ac:dyDescent="0.2">
      <c r="K20277"/>
    </row>
    <row r="20278" spans="11:11" x14ac:dyDescent="0.2">
      <c r="K20278"/>
    </row>
    <row r="20279" spans="11:11" x14ac:dyDescent="0.2">
      <c r="K20279"/>
    </row>
    <row r="20280" spans="11:11" x14ac:dyDescent="0.2">
      <c r="K20280"/>
    </row>
    <row r="20281" spans="11:11" x14ac:dyDescent="0.2">
      <c r="K20281"/>
    </row>
    <row r="20282" spans="11:11" x14ac:dyDescent="0.2">
      <c r="K20282"/>
    </row>
    <row r="20283" spans="11:11" x14ac:dyDescent="0.2">
      <c r="K20283"/>
    </row>
    <row r="20284" spans="11:11" x14ac:dyDescent="0.2">
      <c r="K20284"/>
    </row>
    <row r="20285" spans="11:11" x14ac:dyDescent="0.2">
      <c r="K20285"/>
    </row>
    <row r="20286" spans="11:11" x14ac:dyDescent="0.2">
      <c r="K20286"/>
    </row>
    <row r="20287" spans="11:11" x14ac:dyDescent="0.2">
      <c r="K20287"/>
    </row>
    <row r="20288" spans="11:11" x14ac:dyDescent="0.2">
      <c r="K20288"/>
    </row>
    <row r="20289" spans="11:11" x14ac:dyDescent="0.2">
      <c r="K20289"/>
    </row>
    <row r="20290" spans="11:11" x14ac:dyDescent="0.2">
      <c r="K20290"/>
    </row>
    <row r="20291" spans="11:11" x14ac:dyDescent="0.2">
      <c r="K20291"/>
    </row>
    <row r="20292" spans="11:11" x14ac:dyDescent="0.2">
      <c r="K20292"/>
    </row>
    <row r="20293" spans="11:11" x14ac:dyDescent="0.2">
      <c r="K20293"/>
    </row>
    <row r="20294" spans="11:11" x14ac:dyDescent="0.2">
      <c r="K20294"/>
    </row>
    <row r="20295" spans="11:11" x14ac:dyDescent="0.2">
      <c r="K20295"/>
    </row>
    <row r="20296" spans="11:11" x14ac:dyDescent="0.2">
      <c r="K20296"/>
    </row>
    <row r="20297" spans="11:11" x14ac:dyDescent="0.2">
      <c r="K20297"/>
    </row>
    <row r="20298" spans="11:11" x14ac:dyDescent="0.2">
      <c r="K20298"/>
    </row>
    <row r="20299" spans="11:11" x14ac:dyDescent="0.2">
      <c r="K20299"/>
    </row>
    <row r="20300" spans="11:11" x14ac:dyDescent="0.2">
      <c r="K20300"/>
    </row>
    <row r="20301" spans="11:11" x14ac:dyDescent="0.2">
      <c r="K20301"/>
    </row>
    <row r="20302" spans="11:11" x14ac:dyDescent="0.2">
      <c r="K20302"/>
    </row>
    <row r="20303" spans="11:11" x14ac:dyDescent="0.2">
      <c r="K20303"/>
    </row>
    <row r="20304" spans="11:11" x14ac:dyDescent="0.2">
      <c r="K20304"/>
    </row>
    <row r="20305" spans="11:11" x14ac:dyDescent="0.2">
      <c r="K20305"/>
    </row>
    <row r="20306" spans="11:11" x14ac:dyDescent="0.2">
      <c r="K20306"/>
    </row>
    <row r="20307" spans="11:11" x14ac:dyDescent="0.2">
      <c r="K20307"/>
    </row>
    <row r="20308" spans="11:11" x14ac:dyDescent="0.2">
      <c r="K20308"/>
    </row>
    <row r="20309" spans="11:11" x14ac:dyDescent="0.2">
      <c r="K20309"/>
    </row>
    <row r="20310" spans="11:11" x14ac:dyDescent="0.2">
      <c r="K20310"/>
    </row>
    <row r="20311" spans="11:11" x14ac:dyDescent="0.2">
      <c r="K20311"/>
    </row>
    <row r="20312" spans="11:11" x14ac:dyDescent="0.2">
      <c r="K20312"/>
    </row>
    <row r="20313" spans="11:11" x14ac:dyDescent="0.2">
      <c r="K20313"/>
    </row>
    <row r="20314" spans="11:11" x14ac:dyDescent="0.2">
      <c r="K20314"/>
    </row>
    <row r="20315" spans="11:11" x14ac:dyDescent="0.2">
      <c r="K20315"/>
    </row>
    <row r="20316" spans="11:11" x14ac:dyDescent="0.2">
      <c r="K20316"/>
    </row>
    <row r="20317" spans="11:11" x14ac:dyDescent="0.2">
      <c r="K20317"/>
    </row>
    <row r="20318" spans="11:11" x14ac:dyDescent="0.2">
      <c r="K20318"/>
    </row>
    <row r="20319" spans="11:11" x14ac:dyDescent="0.2">
      <c r="K20319"/>
    </row>
    <row r="20320" spans="11:11" x14ac:dyDescent="0.2">
      <c r="K20320"/>
    </row>
    <row r="20321" spans="11:11" x14ac:dyDescent="0.2">
      <c r="K20321"/>
    </row>
    <row r="20322" spans="11:11" x14ac:dyDescent="0.2">
      <c r="K20322"/>
    </row>
    <row r="20323" spans="11:11" x14ac:dyDescent="0.2">
      <c r="K20323"/>
    </row>
    <row r="20324" spans="11:11" x14ac:dyDescent="0.2">
      <c r="K20324"/>
    </row>
    <row r="20325" spans="11:11" x14ac:dyDescent="0.2">
      <c r="K20325"/>
    </row>
    <row r="20326" spans="11:11" x14ac:dyDescent="0.2">
      <c r="K20326"/>
    </row>
    <row r="20327" spans="11:11" x14ac:dyDescent="0.2">
      <c r="K20327"/>
    </row>
    <row r="20328" spans="11:11" x14ac:dyDescent="0.2">
      <c r="K20328"/>
    </row>
    <row r="20329" spans="11:11" x14ac:dyDescent="0.2">
      <c r="K20329"/>
    </row>
    <row r="20330" spans="11:11" x14ac:dyDescent="0.2">
      <c r="K20330"/>
    </row>
    <row r="20331" spans="11:11" x14ac:dyDescent="0.2">
      <c r="K20331"/>
    </row>
    <row r="20332" spans="11:11" x14ac:dyDescent="0.2">
      <c r="K20332"/>
    </row>
    <row r="20333" spans="11:11" x14ac:dyDescent="0.2">
      <c r="K20333"/>
    </row>
    <row r="20334" spans="11:11" x14ac:dyDescent="0.2">
      <c r="K20334"/>
    </row>
    <row r="20335" spans="11:11" x14ac:dyDescent="0.2">
      <c r="K20335"/>
    </row>
    <row r="20336" spans="11:11" x14ac:dyDescent="0.2">
      <c r="K20336"/>
    </row>
    <row r="20337" spans="11:11" x14ac:dyDescent="0.2">
      <c r="K20337"/>
    </row>
    <row r="20338" spans="11:11" x14ac:dyDescent="0.2">
      <c r="K20338"/>
    </row>
    <row r="20339" spans="11:11" x14ac:dyDescent="0.2">
      <c r="K20339"/>
    </row>
    <row r="20340" spans="11:11" x14ac:dyDescent="0.2">
      <c r="K20340"/>
    </row>
    <row r="20341" spans="11:11" x14ac:dyDescent="0.2">
      <c r="K20341"/>
    </row>
    <row r="20342" spans="11:11" x14ac:dyDescent="0.2">
      <c r="K20342"/>
    </row>
    <row r="20343" spans="11:11" x14ac:dyDescent="0.2">
      <c r="K20343"/>
    </row>
    <row r="20344" spans="11:11" x14ac:dyDescent="0.2">
      <c r="K20344"/>
    </row>
    <row r="20345" spans="11:11" x14ac:dyDescent="0.2">
      <c r="K20345"/>
    </row>
    <row r="20346" spans="11:11" x14ac:dyDescent="0.2">
      <c r="K20346"/>
    </row>
    <row r="20347" spans="11:11" x14ac:dyDescent="0.2">
      <c r="K20347"/>
    </row>
    <row r="20348" spans="11:11" x14ac:dyDescent="0.2">
      <c r="K20348"/>
    </row>
    <row r="20349" spans="11:11" x14ac:dyDescent="0.2">
      <c r="K20349"/>
    </row>
    <row r="20350" spans="11:11" x14ac:dyDescent="0.2">
      <c r="K20350"/>
    </row>
    <row r="20351" spans="11:11" x14ac:dyDescent="0.2">
      <c r="K20351"/>
    </row>
    <row r="20352" spans="11:11" x14ac:dyDescent="0.2">
      <c r="K20352"/>
    </row>
    <row r="20353" spans="11:11" x14ac:dyDescent="0.2">
      <c r="K20353"/>
    </row>
    <row r="20354" spans="11:11" x14ac:dyDescent="0.2">
      <c r="K20354"/>
    </row>
    <row r="20355" spans="11:11" x14ac:dyDescent="0.2">
      <c r="K20355"/>
    </row>
    <row r="20356" spans="11:11" x14ac:dyDescent="0.2">
      <c r="K20356"/>
    </row>
    <row r="20357" spans="11:11" x14ac:dyDescent="0.2">
      <c r="K20357"/>
    </row>
    <row r="20358" spans="11:11" x14ac:dyDescent="0.2">
      <c r="K20358"/>
    </row>
    <row r="20359" spans="11:11" x14ac:dyDescent="0.2">
      <c r="K20359"/>
    </row>
    <row r="20360" spans="11:11" x14ac:dyDescent="0.2">
      <c r="K20360"/>
    </row>
    <row r="20361" spans="11:11" x14ac:dyDescent="0.2">
      <c r="K20361"/>
    </row>
    <row r="20362" spans="11:11" x14ac:dyDescent="0.2">
      <c r="K20362"/>
    </row>
    <row r="20363" spans="11:11" x14ac:dyDescent="0.2">
      <c r="K20363"/>
    </row>
    <row r="20364" spans="11:11" x14ac:dyDescent="0.2">
      <c r="K20364"/>
    </row>
    <row r="20365" spans="11:11" x14ac:dyDescent="0.2">
      <c r="K20365"/>
    </row>
    <row r="20366" spans="11:11" x14ac:dyDescent="0.2">
      <c r="K20366"/>
    </row>
    <row r="20367" spans="11:11" x14ac:dyDescent="0.2">
      <c r="K20367"/>
    </row>
    <row r="20368" spans="11:11" x14ac:dyDescent="0.2">
      <c r="K20368"/>
    </row>
    <row r="20369" spans="11:11" x14ac:dyDescent="0.2">
      <c r="K20369"/>
    </row>
    <row r="20370" spans="11:11" x14ac:dyDescent="0.2">
      <c r="K20370"/>
    </row>
    <row r="20371" spans="11:11" x14ac:dyDescent="0.2">
      <c r="K20371"/>
    </row>
    <row r="20372" spans="11:11" x14ac:dyDescent="0.2">
      <c r="K20372"/>
    </row>
    <row r="20373" spans="11:11" x14ac:dyDescent="0.2">
      <c r="K20373"/>
    </row>
    <row r="20374" spans="11:11" x14ac:dyDescent="0.2">
      <c r="K20374"/>
    </row>
    <row r="20375" spans="11:11" x14ac:dyDescent="0.2">
      <c r="K20375"/>
    </row>
    <row r="20376" spans="11:11" x14ac:dyDescent="0.2">
      <c r="K20376"/>
    </row>
    <row r="20377" spans="11:11" x14ac:dyDescent="0.2">
      <c r="K20377"/>
    </row>
    <row r="20378" spans="11:11" x14ac:dyDescent="0.2">
      <c r="K20378"/>
    </row>
    <row r="20379" spans="11:11" x14ac:dyDescent="0.2">
      <c r="K20379"/>
    </row>
    <row r="20380" spans="11:11" x14ac:dyDescent="0.2">
      <c r="K20380"/>
    </row>
    <row r="20381" spans="11:11" x14ac:dyDescent="0.2">
      <c r="K20381"/>
    </row>
    <row r="20382" spans="11:11" x14ac:dyDescent="0.2">
      <c r="K20382"/>
    </row>
    <row r="20383" spans="11:11" x14ac:dyDescent="0.2">
      <c r="K20383"/>
    </row>
    <row r="20384" spans="11:11" x14ac:dyDescent="0.2">
      <c r="K20384"/>
    </row>
    <row r="20385" spans="11:11" x14ac:dyDescent="0.2">
      <c r="K20385"/>
    </row>
    <row r="20386" spans="11:11" x14ac:dyDescent="0.2">
      <c r="K20386"/>
    </row>
    <row r="20387" spans="11:11" x14ac:dyDescent="0.2">
      <c r="K20387"/>
    </row>
    <row r="20388" spans="11:11" x14ac:dyDescent="0.2">
      <c r="K20388"/>
    </row>
    <row r="20389" spans="11:11" x14ac:dyDescent="0.2">
      <c r="K20389"/>
    </row>
    <row r="20390" spans="11:11" x14ac:dyDescent="0.2">
      <c r="K20390"/>
    </row>
    <row r="20391" spans="11:11" x14ac:dyDescent="0.2">
      <c r="K20391"/>
    </row>
    <row r="20392" spans="11:11" x14ac:dyDescent="0.2">
      <c r="K20392"/>
    </row>
    <row r="20393" spans="11:11" x14ac:dyDescent="0.2">
      <c r="K20393"/>
    </row>
    <row r="20394" spans="11:11" x14ac:dyDescent="0.2">
      <c r="K20394"/>
    </row>
    <row r="20395" spans="11:11" x14ac:dyDescent="0.2">
      <c r="K20395"/>
    </row>
    <row r="20396" spans="11:11" x14ac:dyDescent="0.2">
      <c r="K20396"/>
    </row>
    <row r="20397" spans="11:11" x14ac:dyDescent="0.2">
      <c r="K20397"/>
    </row>
    <row r="20398" spans="11:11" x14ac:dyDescent="0.2">
      <c r="K20398"/>
    </row>
    <row r="20399" spans="11:11" x14ac:dyDescent="0.2">
      <c r="K20399"/>
    </row>
    <row r="20400" spans="11:11" x14ac:dyDescent="0.2">
      <c r="K20400"/>
    </row>
    <row r="20401" spans="11:11" x14ac:dyDescent="0.2">
      <c r="K20401"/>
    </row>
    <row r="20402" spans="11:11" x14ac:dyDescent="0.2">
      <c r="K20402"/>
    </row>
    <row r="20403" spans="11:11" x14ac:dyDescent="0.2">
      <c r="K20403"/>
    </row>
    <row r="20404" spans="11:11" x14ac:dyDescent="0.2">
      <c r="K20404"/>
    </row>
    <row r="20405" spans="11:11" x14ac:dyDescent="0.2">
      <c r="K20405"/>
    </row>
    <row r="20406" spans="11:11" x14ac:dyDescent="0.2">
      <c r="K20406"/>
    </row>
    <row r="20407" spans="11:11" x14ac:dyDescent="0.2">
      <c r="K20407"/>
    </row>
    <row r="20408" spans="11:11" x14ac:dyDescent="0.2">
      <c r="K20408"/>
    </row>
    <row r="20409" spans="11:11" x14ac:dyDescent="0.2">
      <c r="K20409"/>
    </row>
    <row r="20410" spans="11:11" x14ac:dyDescent="0.2">
      <c r="K20410"/>
    </row>
    <row r="20411" spans="11:11" x14ac:dyDescent="0.2">
      <c r="K20411"/>
    </row>
    <row r="20412" spans="11:11" x14ac:dyDescent="0.2">
      <c r="K20412"/>
    </row>
    <row r="20413" spans="11:11" x14ac:dyDescent="0.2">
      <c r="K20413"/>
    </row>
    <row r="20414" spans="11:11" x14ac:dyDescent="0.2">
      <c r="K20414"/>
    </row>
    <row r="20415" spans="11:11" x14ac:dyDescent="0.2">
      <c r="K20415"/>
    </row>
    <row r="20416" spans="11:11" x14ac:dyDescent="0.2">
      <c r="K20416"/>
    </row>
    <row r="20417" spans="11:11" x14ac:dyDescent="0.2">
      <c r="K20417"/>
    </row>
    <row r="20418" spans="11:11" x14ac:dyDescent="0.2">
      <c r="K20418"/>
    </row>
    <row r="20419" spans="11:11" x14ac:dyDescent="0.2">
      <c r="K20419"/>
    </row>
    <row r="20420" spans="11:11" x14ac:dyDescent="0.2">
      <c r="K20420"/>
    </row>
    <row r="20421" spans="11:11" x14ac:dyDescent="0.2">
      <c r="K20421"/>
    </row>
    <row r="20422" spans="11:11" x14ac:dyDescent="0.2">
      <c r="K20422"/>
    </row>
    <row r="20423" spans="11:11" x14ac:dyDescent="0.2">
      <c r="K20423"/>
    </row>
    <row r="20424" spans="11:11" x14ac:dyDescent="0.2">
      <c r="K20424"/>
    </row>
    <row r="20425" spans="11:11" x14ac:dyDescent="0.2">
      <c r="K20425"/>
    </row>
    <row r="20426" spans="11:11" x14ac:dyDescent="0.2">
      <c r="K20426"/>
    </row>
    <row r="20427" spans="11:11" x14ac:dyDescent="0.2">
      <c r="K20427"/>
    </row>
    <row r="20428" spans="11:11" x14ac:dyDescent="0.2">
      <c r="K20428"/>
    </row>
    <row r="20429" spans="11:11" x14ac:dyDescent="0.2">
      <c r="K20429"/>
    </row>
    <row r="20430" spans="11:11" x14ac:dyDescent="0.2">
      <c r="K20430"/>
    </row>
    <row r="20431" spans="11:11" x14ac:dyDescent="0.2">
      <c r="K20431"/>
    </row>
    <row r="20432" spans="11:11" x14ac:dyDescent="0.2">
      <c r="K20432"/>
    </row>
    <row r="20433" spans="11:11" x14ac:dyDescent="0.2">
      <c r="K20433"/>
    </row>
    <row r="20434" spans="11:11" x14ac:dyDescent="0.2">
      <c r="K20434"/>
    </row>
    <row r="20435" spans="11:11" x14ac:dyDescent="0.2">
      <c r="K20435"/>
    </row>
    <row r="20436" spans="11:11" x14ac:dyDescent="0.2">
      <c r="K20436"/>
    </row>
    <row r="20437" spans="11:11" x14ac:dyDescent="0.2">
      <c r="K20437"/>
    </row>
    <row r="20438" spans="11:11" x14ac:dyDescent="0.2">
      <c r="K20438"/>
    </row>
    <row r="20439" spans="11:11" x14ac:dyDescent="0.2">
      <c r="K20439"/>
    </row>
    <row r="20440" spans="11:11" x14ac:dyDescent="0.2">
      <c r="K20440"/>
    </row>
    <row r="20441" spans="11:11" x14ac:dyDescent="0.2">
      <c r="K20441"/>
    </row>
    <row r="20442" spans="11:11" x14ac:dyDescent="0.2">
      <c r="K20442"/>
    </row>
    <row r="20443" spans="11:11" x14ac:dyDescent="0.2">
      <c r="K20443"/>
    </row>
    <row r="20444" spans="11:11" x14ac:dyDescent="0.2">
      <c r="K20444"/>
    </row>
    <row r="20445" spans="11:11" x14ac:dyDescent="0.2">
      <c r="K20445"/>
    </row>
    <row r="20446" spans="11:11" x14ac:dyDescent="0.2">
      <c r="K20446"/>
    </row>
    <row r="20447" spans="11:11" x14ac:dyDescent="0.2">
      <c r="K20447"/>
    </row>
    <row r="20448" spans="11:11" x14ac:dyDescent="0.2">
      <c r="K20448"/>
    </row>
    <row r="20449" spans="11:11" x14ac:dyDescent="0.2">
      <c r="K20449"/>
    </row>
    <row r="20450" spans="11:11" x14ac:dyDescent="0.2">
      <c r="K20450"/>
    </row>
    <row r="20451" spans="11:11" x14ac:dyDescent="0.2">
      <c r="K20451"/>
    </row>
    <row r="20452" spans="11:11" x14ac:dyDescent="0.2">
      <c r="K20452"/>
    </row>
    <row r="20453" spans="11:11" x14ac:dyDescent="0.2">
      <c r="K20453"/>
    </row>
    <row r="20454" spans="11:11" x14ac:dyDescent="0.2">
      <c r="K20454"/>
    </row>
    <row r="20455" spans="11:11" x14ac:dyDescent="0.2">
      <c r="K20455"/>
    </row>
    <row r="20456" spans="11:11" x14ac:dyDescent="0.2">
      <c r="K20456"/>
    </row>
    <row r="20457" spans="11:11" x14ac:dyDescent="0.2">
      <c r="K20457"/>
    </row>
    <row r="20458" spans="11:11" x14ac:dyDescent="0.2">
      <c r="K20458"/>
    </row>
    <row r="20459" spans="11:11" x14ac:dyDescent="0.2">
      <c r="K20459"/>
    </row>
    <row r="20460" spans="11:11" x14ac:dyDescent="0.2">
      <c r="K20460"/>
    </row>
    <row r="20461" spans="11:11" x14ac:dyDescent="0.2">
      <c r="K20461"/>
    </row>
    <row r="20462" spans="11:11" x14ac:dyDescent="0.2">
      <c r="K20462"/>
    </row>
    <row r="20463" spans="11:11" x14ac:dyDescent="0.2">
      <c r="K20463"/>
    </row>
    <row r="20464" spans="11:11" x14ac:dyDescent="0.2">
      <c r="K20464"/>
    </row>
    <row r="20465" spans="11:11" x14ac:dyDescent="0.2">
      <c r="K20465"/>
    </row>
    <row r="20466" spans="11:11" x14ac:dyDescent="0.2">
      <c r="K20466"/>
    </row>
    <row r="20467" spans="11:11" x14ac:dyDescent="0.2">
      <c r="K20467"/>
    </row>
    <row r="20468" spans="11:11" x14ac:dyDescent="0.2">
      <c r="K20468"/>
    </row>
    <row r="20469" spans="11:11" x14ac:dyDescent="0.2">
      <c r="K20469"/>
    </row>
    <row r="20470" spans="11:11" x14ac:dyDescent="0.2">
      <c r="K20470"/>
    </row>
    <row r="20471" spans="11:11" x14ac:dyDescent="0.2">
      <c r="K20471"/>
    </row>
    <row r="20472" spans="11:11" x14ac:dyDescent="0.2">
      <c r="K20472"/>
    </row>
    <row r="20473" spans="11:11" x14ac:dyDescent="0.2">
      <c r="K20473"/>
    </row>
    <row r="20474" spans="11:11" x14ac:dyDescent="0.2">
      <c r="K20474"/>
    </row>
    <row r="20475" spans="11:11" x14ac:dyDescent="0.2">
      <c r="K20475"/>
    </row>
    <row r="20476" spans="11:11" x14ac:dyDescent="0.2">
      <c r="K20476"/>
    </row>
    <row r="20477" spans="11:11" x14ac:dyDescent="0.2">
      <c r="K20477"/>
    </row>
    <row r="20478" spans="11:11" x14ac:dyDescent="0.2">
      <c r="K20478"/>
    </row>
    <row r="20479" spans="11:11" x14ac:dyDescent="0.2">
      <c r="K20479"/>
    </row>
    <row r="20480" spans="11:11" x14ac:dyDescent="0.2">
      <c r="K20480"/>
    </row>
    <row r="20481" spans="11:11" x14ac:dyDescent="0.2">
      <c r="K20481"/>
    </row>
    <row r="20482" spans="11:11" x14ac:dyDescent="0.2">
      <c r="K20482"/>
    </row>
    <row r="20483" spans="11:11" x14ac:dyDescent="0.2">
      <c r="K20483"/>
    </row>
    <row r="20484" spans="11:11" x14ac:dyDescent="0.2">
      <c r="K20484"/>
    </row>
    <row r="20485" spans="11:11" x14ac:dyDescent="0.2">
      <c r="K20485"/>
    </row>
    <row r="20486" spans="11:11" x14ac:dyDescent="0.2">
      <c r="K20486"/>
    </row>
    <row r="20487" spans="11:11" x14ac:dyDescent="0.2">
      <c r="K20487"/>
    </row>
    <row r="20488" spans="11:11" x14ac:dyDescent="0.2">
      <c r="K20488"/>
    </row>
    <row r="20489" spans="11:11" x14ac:dyDescent="0.2">
      <c r="K20489"/>
    </row>
    <row r="20490" spans="11:11" x14ac:dyDescent="0.2">
      <c r="K20490"/>
    </row>
    <row r="20491" spans="11:11" x14ac:dyDescent="0.2">
      <c r="K20491"/>
    </row>
    <row r="20492" spans="11:11" x14ac:dyDescent="0.2">
      <c r="K20492"/>
    </row>
    <row r="20493" spans="11:11" x14ac:dyDescent="0.2">
      <c r="K20493"/>
    </row>
    <row r="20494" spans="11:11" x14ac:dyDescent="0.2">
      <c r="K20494"/>
    </row>
    <row r="20495" spans="11:11" x14ac:dyDescent="0.2">
      <c r="K20495"/>
    </row>
    <row r="20496" spans="11:11" x14ac:dyDescent="0.2">
      <c r="K20496"/>
    </row>
    <row r="20497" spans="11:11" x14ac:dyDescent="0.2">
      <c r="K20497"/>
    </row>
    <row r="20498" spans="11:11" x14ac:dyDescent="0.2">
      <c r="K20498"/>
    </row>
    <row r="20499" spans="11:11" x14ac:dyDescent="0.2">
      <c r="K20499"/>
    </row>
    <row r="20500" spans="11:11" x14ac:dyDescent="0.2">
      <c r="K20500"/>
    </row>
    <row r="20501" spans="11:11" x14ac:dyDescent="0.2">
      <c r="K20501"/>
    </row>
    <row r="20502" spans="11:11" x14ac:dyDescent="0.2">
      <c r="K20502"/>
    </row>
    <row r="20503" spans="11:11" x14ac:dyDescent="0.2">
      <c r="K20503"/>
    </row>
    <row r="20504" spans="11:11" x14ac:dyDescent="0.2">
      <c r="K20504"/>
    </row>
    <row r="20505" spans="11:11" x14ac:dyDescent="0.2">
      <c r="K20505"/>
    </row>
    <row r="20506" spans="11:11" x14ac:dyDescent="0.2">
      <c r="K20506"/>
    </row>
    <row r="20507" spans="11:11" x14ac:dyDescent="0.2">
      <c r="K20507"/>
    </row>
    <row r="20508" spans="11:11" x14ac:dyDescent="0.2">
      <c r="K20508"/>
    </row>
    <row r="20509" spans="11:11" x14ac:dyDescent="0.2">
      <c r="K20509"/>
    </row>
    <row r="20510" spans="11:11" x14ac:dyDescent="0.2">
      <c r="K20510"/>
    </row>
    <row r="20511" spans="11:11" x14ac:dyDescent="0.2">
      <c r="K20511"/>
    </row>
    <row r="20512" spans="11:11" x14ac:dyDescent="0.2">
      <c r="K20512"/>
    </row>
    <row r="20513" spans="11:11" x14ac:dyDescent="0.2">
      <c r="K20513"/>
    </row>
    <row r="20514" spans="11:11" x14ac:dyDescent="0.2">
      <c r="K20514"/>
    </row>
    <row r="20515" spans="11:11" x14ac:dyDescent="0.2">
      <c r="K20515"/>
    </row>
    <row r="20516" spans="11:11" x14ac:dyDescent="0.2">
      <c r="K20516"/>
    </row>
    <row r="20517" spans="11:11" x14ac:dyDescent="0.2">
      <c r="K20517"/>
    </row>
    <row r="20518" spans="11:11" x14ac:dyDescent="0.2">
      <c r="K20518"/>
    </row>
    <row r="20519" spans="11:11" x14ac:dyDescent="0.2">
      <c r="K20519"/>
    </row>
    <row r="20520" spans="11:11" x14ac:dyDescent="0.2">
      <c r="K20520"/>
    </row>
    <row r="20521" spans="11:11" x14ac:dyDescent="0.2">
      <c r="K20521"/>
    </row>
    <row r="20522" spans="11:11" x14ac:dyDescent="0.2">
      <c r="K20522"/>
    </row>
    <row r="20523" spans="11:11" x14ac:dyDescent="0.2">
      <c r="K20523"/>
    </row>
    <row r="20524" spans="11:11" x14ac:dyDescent="0.2">
      <c r="K20524"/>
    </row>
    <row r="20525" spans="11:11" x14ac:dyDescent="0.2">
      <c r="K20525"/>
    </row>
    <row r="20526" spans="11:11" x14ac:dyDescent="0.2">
      <c r="K20526"/>
    </row>
    <row r="20527" spans="11:11" x14ac:dyDescent="0.2">
      <c r="K20527"/>
    </row>
    <row r="20528" spans="11:11" x14ac:dyDescent="0.2">
      <c r="K20528"/>
    </row>
    <row r="20529" spans="11:11" x14ac:dyDescent="0.2">
      <c r="K20529"/>
    </row>
    <row r="20530" spans="11:11" x14ac:dyDescent="0.2">
      <c r="K20530"/>
    </row>
    <row r="20531" spans="11:11" x14ac:dyDescent="0.2">
      <c r="K20531"/>
    </row>
    <row r="20532" spans="11:11" x14ac:dyDescent="0.2">
      <c r="K20532"/>
    </row>
    <row r="20533" spans="11:11" x14ac:dyDescent="0.2">
      <c r="K20533"/>
    </row>
    <row r="20534" spans="11:11" x14ac:dyDescent="0.2">
      <c r="K20534"/>
    </row>
    <row r="20535" spans="11:11" x14ac:dyDescent="0.2">
      <c r="K20535"/>
    </row>
    <row r="20536" spans="11:11" x14ac:dyDescent="0.2">
      <c r="K20536"/>
    </row>
    <row r="20537" spans="11:11" x14ac:dyDescent="0.2">
      <c r="K20537"/>
    </row>
    <row r="20538" spans="11:11" x14ac:dyDescent="0.2">
      <c r="K20538"/>
    </row>
    <row r="20539" spans="11:11" x14ac:dyDescent="0.2">
      <c r="K20539"/>
    </row>
    <row r="20540" spans="11:11" x14ac:dyDescent="0.2">
      <c r="K20540"/>
    </row>
    <row r="20541" spans="11:11" x14ac:dyDescent="0.2">
      <c r="K20541"/>
    </row>
    <row r="20542" spans="11:11" x14ac:dyDescent="0.2">
      <c r="K20542"/>
    </row>
    <row r="20543" spans="11:11" x14ac:dyDescent="0.2">
      <c r="K20543"/>
    </row>
    <row r="20544" spans="11:11" x14ac:dyDescent="0.2">
      <c r="K20544"/>
    </row>
    <row r="20545" spans="11:11" x14ac:dyDescent="0.2">
      <c r="K20545"/>
    </row>
    <row r="20546" spans="11:11" x14ac:dyDescent="0.2">
      <c r="K20546"/>
    </row>
    <row r="20547" spans="11:11" x14ac:dyDescent="0.2">
      <c r="K20547"/>
    </row>
    <row r="20548" spans="11:11" x14ac:dyDescent="0.2">
      <c r="K20548"/>
    </row>
    <row r="20549" spans="11:11" x14ac:dyDescent="0.2">
      <c r="K20549"/>
    </row>
    <row r="20550" spans="11:11" x14ac:dyDescent="0.2">
      <c r="K20550"/>
    </row>
    <row r="20551" spans="11:11" x14ac:dyDescent="0.2">
      <c r="K20551"/>
    </row>
    <row r="20552" spans="11:11" x14ac:dyDescent="0.2">
      <c r="K20552"/>
    </row>
    <row r="20553" spans="11:11" x14ac:dyDescent="0.2">
      <c r="K20553"/>
    </row>
    <row r="20554" spans="11:11" x14ac:dyDescent="0.2">
      <c r="K20554"/>
    </row>
    <row r="20555" spans="11:11" x14ac:dyDescent="0.2">
      <c r="K20555"/>
    </row>
    <row r="20556" spans="11:11" x14ac:dyDescent="0.2">
      <c r="K20556"/>
    </row>
    <row r="20557" spans="11:11" x14ac:dyDescent="0.2">
      <c r="K20557"/>
    </row>
    <row r="20558" spans="11:11" x14ac:dyDescent="0.2">
      <c r="K20558"/>
    </row>
    <row r="20559" spans="11:11" x14ac:dyDescent="0.2">
      <c r="K20559"/>
    </row>
    <row r="20560" spans="11:11" x14ac:dyDescent="0.2">
      <c r="K20560"/>
    </row>
    <row r="20561" spans="11:11" x14ac:dyDescent="0.2">
      <c r="K20561"/>
    </row>
    <row r="20562" spans="11:11" x14ac:dyDescent="0.2">
      <c r="K20562"/>
    </row>
    <row r="20563" spans="11:11" x14ac:dyDescent="0.2">
      <c r="K20563"/>
    </row>
    <row r="20564" spans="11:11" x14ac:dyDescent="0.2">
      <c r="K20564"/>
    </row>
    <row r="20565" spans="11:11" x14ac:dyDescent="0.2">
      <c r="K20565"/>
    </row>
    <row r="20566" spans="11:11" x14ac:dyDescent="0.2">
      <c r="K20566"/>
    </row>
    <row r="20567" spans="11:11" x14ac:dyDescent="0.2">
      <c r="K20567"/>
    </row>
    <row r="20568" spans="11:11" x14ac:dyDescent="0.2">
      <c r="K20568"/>
    </row>
    <row r="20569" spans="11:11" x14ac:dyDescent="0.2">
      <c r="K20569"/>
    </row>
    <row r="20570" spans="11:11" x14ac:dyDescent="0.2">
      <c r="K20570"/>
    </row>
    <row r="20571" spans="11:11" x14ac:dyDescent="0.2">
      <c r="K20571"/>
    </row>
    <row r="20572" spans="11:11" x14ac:dyDescent="0.2">
      <c r="K20572"/>
    </row>
    <row r="20573" spans="11:11" x14ac:dyDescent="0.2">
      <c r="K20573"/>
    </row>
    <row r="20574" spans="11:11" x14ac:dyDescent="0.2">
      <c r="K20574"/>
    </row>
    <row r="20575" spans="11:11" x14ac:dyDescent="0.2">
      <c r="K20575"/>
    </row>
    <row r="20576" spans="11:11" x14ac:dyDescent="0.2">
      <c r="K20576"/>
    </row>
    <row r="20577" spans="11:11" x14ac:dyDescent="0.2">
      <c r="K20577"/>
    </row>
    <row r="20578" spans="11:11" x14ac:dyDescent="0.2">
      <c r="K20578"/>
    </row>
    <row r="20579" spans="11:11" x14ac:dyDescent="0.2">
      <c r="K20579"/>
    </row>
    <row r="20580" spans="11:11" x14ac:dyDescent="0.2">
      <c r="K20580"/>
    </row>
    <row r="20581" spans="11:11" x14ac:dyDescent="0.2">
      <c r="K20581"/>
    </row>
    <row r="20582" spans="11:11" x14ac:dyDescent="0.2">
      <c r="K20582"/>
    </row>
    <row r="20583" spans="11:11" x14ac:dyDescent="0.2">
      <c r="K20583"/>
    </row>
    <row r="20584" spans="11:11" x14ac:dyDescent="0.2">
      <c r="K20584"/>
    </row>
    <row r="20585" spans="11:11" x14ac:dyDescent="0.2">
      <c r="K20585"/>
    </row>
    <row r="20586" spans="11:11" x14ac:dyDescent="0.2">
      <c r="K20586"/>
    </row>
    <row r="20587" spans="11:11" x14ac:dyDescent="0.2">
      <c r="K20587"/>
    </row>
    <row r="20588" spans="11:11" x14ac:dyDescent="0.2">
      <c r="K20588"/>
    </row>
    <row r="20589" spans="11:11" x14ac:dyDescent="0.2">
      <c r="K20589"/>
    </row>
    <row r="20590" spans="11:11" x14ac:dyDescent="0.2">
      <c r="K20590"/>
    </row>
    <row r="20591" spans="11:11" x14ac:dyDescent="0.2">
      <c r="K20591"/>
    </row>
    <row r="20592" spans="11:11" x14ac:dyDescent="0.2">
      <c r="K20592"/>
    </row>
    <row r="20593" spans="11:11" x14ac:dyDescent="0.2">
      <c r="K20593"/>
    </row>
    <row r="20594" spans="11:11" x14ac:dyDescent="0.2">
      <c r="K20594"/>
    </row>
    <row r="20595" spans="11:11" x14ac:dyDescent="0.2">
      <c r="K20595"/>
    </row>
    <row r="20596" spans="11:11" x14ac:dyDescent="0.2">
      <c r="K20596"/>
    </row>
    <row r="20597" spans="11:11" x14ac:dyDescent="0.2">
      <c r="K20597"/>
    </row>
    <row r="20598" spans="11:11" x14ac:dyDescent="0.2">
      <c r="K20598"/>
    </row>
    <row r="20599" spans="11:11" x14ac:dyDescent="0.2">
      <c r="K20599"/>
    </row>
    <row r="20600" spans="11:11" x14ac:dyDescent="0.2">
      <c r="K20600"/>
    </row>
    <row r="20601" spans="11:11" x14ac:dyDescent="0.2">
      <c r="K20601"/>
    </row>
    <row r="20602" spans="11:11" x14ac:dyDescent="0.2">
      <c r="K20602"/>
    </row>
    <row r="20603" spans="11:11" x14ac:dyDescent="0.2">
      <c r="K20603"/>
    </row>
    <row r="20604" spans="11:11" x14ac:dyDescent="0.2">
      <c r="K20604"/>
    </row>
    <row r="20605" spans="11:11" x14ac:dyDescent="0.2">
      <c r="K20605"/>
    </row>
    <row r="20606" spans="11:11" x14ac:dyDescent="0.2">
      <c r="K20606"/>
    </row>
    <row r="20607" spans="11:11" x14ac:dyDescent="0.2">
      <c r="K20607"/>
    </row>
    <row r="20608" spans="11:11" x14ac:dyDescent="0.2">
      <c r="K20608"/>
    </row>
    <row r="20609" spans="11:11" x14ac:dyDescent="0.2">
      <c r="K20609"/>
    </row>
    <row r="20610" spans="11:11" x14ac:dyDescent="0.2">
      <c r="K20610"/>
    </row>
    <row r="20611" spans="11:11" x14ac:dyDescent="0.2">
      <c r="K20611"/>
    </row>
    <row r="20612" spans="11:11" x14ac:dyDescent="0.2">
      <c r="K20612"/>
    </row>
    <row r="20613" spans="11:11" x14ac:dyDescent="0.2">
      <c r="K20613"/>
    </row>
    <row r="20614" spans="11:11" x14ac:dyDescent="0.2">
      <c r="K20614"/>
    </row>
    <row r="20615" spans="11:11" x14ac:dyDescent="0.2">
      <c r="K20615"/>
    </row>
    <row r="20616" spans="11:11" x14ac:dyDescent="0.2">
      <c r="K20616"/>
    </row>
    <row r="20617" spans="11:11" x14ac:dyDescent="0.2">
      <c r="K20617"/>
    </row>
    <row r="20618" spans="11:11" x14ac:dyDescent="0.2">
      <c r="K20618"/>
    </row>
    <row r="20619" spans="11:11" x14ac:dyDescent="0.2">
      <c r="K20619"/>
    </row>
    <row r="20620" spans="11:11" x14ac:dyDescent="0.2">
      <c r="K20620"/>
    </row>
    <row r="20621" spans="11:11" x14ac:dyDescent="0.2">
      <c r="K20621"/>
    </row>
    <row r="20622" spans="11:11" x14ac:dyDescent="0.2">
      <c r="K20622"/>
    </row>
    <row r="20623" spans="11:11" x14ac:dyDescent="0.2">
      <c r="K20623"/>
    </row>
    <row r="20624" spans="11:11" x14ac:dyDescent="0.2">
      <c r="K20624"/>
    </row>
    <row r="20625" spans="11:11" x14ac:dyDescent="0.2">
      <c r="K20625"/>
    </row>
    <row r="20626" spans="11:11" x14ac:dyDescent="0.2">
      <c r="K20626"/>
    </row>
    <row r="20627" spans="11:11" x14ac:dyDescent="0.2">
      <c r="K20627"/>
    </row>
    <row r="20628" spans="11:11" x14ac:dyDescent="0.2">
      <c r="K20628"/>
    </row>
    <row r="20629" spans="11:11" x14ac:dyDescent="0.2">
      <c r="K20629"/>
    </row>
    <row r="20630" spans="11:11" x14ac:dyDescent="0.2">
      <c r="K20630"/>
    </row>
    <row r="20631" spans="11:11" x14ac:dyDescent="0.2">
      <c r="K20631"/>
    </row>
    <row r="20632" spans="11:11" x14ac:dyDescent="0.2">
      <c r="K20632"/>
    </row>
    <row r="20633" spans="11:11" x14ac:dyDescent="0.2">
      <c r="K20633"/>
    </row>
    <row r="20634" spans="11:11" x14ac:dyDescent="0.2">
      <c r="K20634"/>
    </row>
    <row r="20635" spans="11:11" x14ac:dyDescent="0.2">
      <c r="K20635"/>
    </row>
    <row r="20636" spans="11:11" x14ac:dyDescent="0.2">
      <c r="K20636"/>
    </row>
    <row r="20637" spans="11:11" x14ac:dyDescent="0.2">
      <c r="K20637"/>
    </row>
    <row r="20638" spans="11:11" x14ac:dyDescent="0.2">
      <c r="K20638"/>
    </row>
    <row r="20639" spans="11:11" x14ac:dyDescent="0.2">
      <c r="K20639"/>
    </row>
    <row r="20640" spans="11:11" x14ac:dyDescent="0.2">
      <c r="K20640"/>
    </row>
    <row r="20641" spans="11:11" x14ac:dyDescent="0.2">
      <c r="K20641"/>
    </row>
    <row r="20642" spans="11:11" x14ac:dyDescent="0.2">
      <c r="K20642"/>
    </row>
    <row r="20643" spans="11:11" x14ac:dyDescent="0.2">
      <c r="K20643"/>
    </row>
    <row r="20644" spans="11:11" x14ac:dyDescent="0.2">
      <c r="K20644"/>
    </row>
    <row r="20645" spans="11:11" x14ac:dyDescent="0.2">
      <c r="K20645"/>
    </row>
    <row r="20646" spans="11:11" x14ac:dyDescent="0.2">
      <c r="K20646"/>
    </row>
    <row r="20647" spans="11:11" x14ac:dyDescent="0.2">
      <c r="K20647"/>
    </row>
    <row r="20648" spans="11:11" x14ac:dyDescent="0.2">
      <c r="K20648"/>
    </row>
    <row r="20649" spans="11:11" x14ac:dyDescent="0.2">
      <c r="K20649"/>
    </row>
    <row r="20650" spans="11:11" x14ac:dyDescent="0.2">
      <c r="K20650"/>
    </row>
    <row r="20651" spans="11:11" x14ac:dyDescent="0.2">
      <c r="K20651"/>
    </row>
    <row r="20652" spans="11:11" x14ac:dyDescent="0.2">
      <c r="K20652"/>
    </row>
    <row r="20653" spans="11:11" x14ac:dyDescent="0.2">
      <c r="K20653"/>
    </row>
    <row r="20654" spans="11:11" x14ac:dyDescent="0.2">
      <c r="K20654"/>
    </row>
    <row r="20655" spans="11:11" x14ac:dyDescent="0.2">
      <c r="K20655"/>
    </row>
    <row r="20656" spans="11:11" x14ac:dyDescent="0.2">
      <c r="K20656"/>
    </row>
    <row r="20657" spans="11:11" x14ac:dyDescent="0.2">
      <c r="K20657"/>
    </row>
    <row r="20658" spans="11:11" x14ac:dyDescent="0.2">
      <c r="K20658"/>
    </row>
    <row r="20659" spans="11:11" x14ac:dyDescent="0.2">
      <c r="K20659"/>
    </row>
    <row r="20660" spans="11:11" x14ac:dyDescent="0.2">
      <c r="K20660"/>
    </row>
    <row r="20661" spans="11:11" x14ac:dyDescent="0.2">
      <c r="K20661"/>
    </row>
    <row r="20662" spans="11:11" x14ac:dyDescent="0.2">
      <c r="K20662"/>
    </row>
    <row r="20663" spans="11:11" x14ac:dyDescent="0.2">
      <c r="K20663"/>
    </row>
    <row r="20664" spans="11:11" x14ac:dyDescent="0.2">
      <c r="K20664"/>
    </row>
    <row r="20665" spans="11:11" x14ac:dyDescent="0.2">
      <c r="K20665"/>
    </row>
    <row r="20666" spans="11:11" x14ac:dyDescent="0.2">
      <c r="K20666"/>
    </row>
    <row r="20667" spans="11:11" x14ac:dyDescent="0.2">
      <c r="K20667"/>
    </row>
    <row r="20668" spans="11:11" x14ac:dyDescent="0.2">
      <c r="K20668"/>
    </row>
    <row r="20669" spans="11:11" x14ac:dyDescent="0.2">
      <c r="K20669"/>
    </row>
    <row r="20670" spans="11:11" x14ac:dyDescent="0.2">
      <c r="K20670"/>
    </row>
    <row r="20671" spans="11:11" x14ac:dyDescent="0.2">
      <c r="K20671"/>
    </row>
    <row r="20672" spans="11:11" x14ac:dyDescent="0.2">
      <c r="K20672"/>
    </row>
    <row r="20673" spans="11:11" x14ac:dyDescent="0.2">
      <c r="K20673"/>
    </row>
    <row r="20674" spans="11:11" x14ac:dyDescent="0.2">
      <c r="K20674"/>
    </row>
    <row r="20675" spans="11:11" x14ac:dyDescent="0.2">
      <c r="K20675"/>
    </row>
    <row r="20676" spans="11:11" x14ac:dyDescent="0.2">
      <c r="K20676"/>
    </row>
    <row r="20677" spans="11:11" x14ac:dyDescent="0.2">
      <c r="K20677"/>
    </row>
    <row r="20678" spans="11:11" x14ac:dyDescent="0.2">
      <c r="K20678"/>
    </row>
    <row r="20679" spans="11:11" x14ac:dyDescent="0.2">
      <c r="K20679"/>
    </row>
    <row r="20680" spans="11:11" x14ac:dyDescent="0.2">
      <c r="K20680"/>
    </row>
    <row r="20681" spans="11:11" x14ac:dyDescent="0.2">
      <c r="K20681"/>
    </row>
    <row r="20682" spans="11:11" x14ac:dyDescent="0.2">
      <c r="K20682"/>
    </row>
    <row r="20683" spans="11:11" x14ac:dyDescent="0.2">
      <c r="K20683"/>
    </row>
    <row r="20684" spans="11:11" x14ac:dyDescent="0.2">
      <c r="K20684"/>
    </row>
    <row r="20685" spans="11:11" x14ac:dyDescent="0.2">
      <c r="K20685"/>
    </row>
    <row r="20686" spans="11:11" x14ac:dyDescent="0.2">
      <c r="K20686"/>
    </row>
    <row r="20687" spans="11:11" x14ac:dyDescent="0.2">
      <c r="K20687"/>
    </row>
    <row r="20688" spans="11:11" x14ac:dyDescent="0.2">
      <c r="K20688"/>
    </row>
    <row r="20689" spans="11:11" x14ac:dyDescent="0.2">
      <c r="K20689"/>
    </row>
    <row r="20690" spans="11:11" x14ac:dyDescent="0.2">
      <c r="K20690"/>
    </row>
    <row r="20691" spans="11:11" x14ac:dyDescent="0.2">
      <c r="K20691"/>
    </row>
    <row r="20692" spans="11:11" x14ac:dyDescent="0.2">
      <c r="K20692"/>
    </row>
    <row r="20693" spans="11:11" x14ac:dyDescent="0.2">
      <c r="K20693"/>
    </row>
    <row r="20694" spans="11:11" x14ac:dyDescent="0.2">
      <c r="K20694"/>
    </row>
    <row r="20695" spans="11:11" x14ac:dyDescent="0.2">
      <c r="K20695"/>
    </row>
    <row r="20696" spans="11:11" x14ac:dyDescent="0.2">
      <c r="K20696"/>
    </row>
    <row r="20697" spans="11:11" x14ac:dyDescent="0.2">
      <c r="K20697"/>
    </row>
    <row r="20698" spans="11:11" x14ac:dyDescent="0.2">
      <c r="K20698"/>
    </row>
    <row r="20699" spans="11:11" x14ac:dyDescent="0.2">
      <c r="K20699"/>
    </row>
    <row r="20700" spans="11:11" x14ac:dyDescent="0.2">
      <c r="K20700"/>
    </row>
    <row r="20701" spans="11:11" x14ac:dyDescent="0.2">
      <c r="K20701"/>
    </row>
    <row r="20702" spans="11:11" x14ac:dyDescent="0.2">
      <c r="K20702"/>
    </row>
    <row r="20703" spans="11:11" x14ac:dyDescent="0.2">
      <c r="K20703"/>
    </row>
    <row r="20704" spans="11:11" x14ac:dyDescent="0.2">
      <c r="K20704"/>
    </row>
    <row r="20705" spans="11:11" x14ac:dyDescent="0.2">
      <c r="K20705"/>
    </row>
    <row r="20706" spans="11:11" x14ac:dyDescent="0.2">
      <c r="K20706"/>
    </row>
    <row r="20707" spans="11:11" x14ac:dyDescent="0.2">
      <c r="K20707"/>
    </row>
    <row r="20708" spans="11:11" x14ac:dyDescent="0.2">
      <c r="K20708"/>
    </row>
    <row r="20709" spans="11:11" x14ac:dyDescent="0.2">
      <c r="K20709"/>
    </row>
    <row r="20710" spans="11:11" x14ac:dyDescent="0.2">
      <c r="K20710"/>
    </row>
    <row r="20711" spans="11:11" x14ac:dyDescent="0.2">
      <c r="K20711"/>
    </row>
    <row r="20712" spans="11:11" x14ac:dyDescent="0.2">
      <c r="K20712"/>
    </row>
    <row r="20713" spans="11:11" x14ac:dyDescent="0.2">
      <c r="K20713"/>
    </row>
    <row r="20714" spans="11:11" x14ac:dyDescent="0.2">
      <c r="K20714"/>
    </row>
    <row r="20715" spans="11:11" x14ac:dyDescent="0.2">
      <c r="K20715"/>
    </row>
    <row r="20716" spans="11:11" x14ac:dyDescent="0.2">
      <c r="K20716"/>
    </row>
    <row r="20717" spans="11:11" x14ac:dyDescent="0.2">
      <c r="K20717"/>
    </row>
    <row r="20718" spans="11:11" x14ac:dyDescent="0.2">
      <c r="K20718"/>
    </row>
    <row r="20719" spans="11:11" x14ac:dyDescent="0.2">
      <c r="K20719"/>
    </row>
    <row r="20720" spans="11:11" x14ac:dyDescent="0.2">
      <c r="K20720"/>
    </row>
    <row r="20721" spans="11:11" x14ac:dyDescent="0.2">
      <c r="K20721"/>
    </row>
    <row r="20722" spans="11:11" x14ac:dyDescent="0.2">
      <c r="K20722"/>
    </row>
    <row r="20723" spans="11:11" x14ac:dyDescent="0.2">
      <c r="K20723"/>
    </row>
    <row r="20724" spans="11:11" x14ac:dyDescent="0.2">
      <c r="K20724"/>
    </row>
    <row r="20725" spans="11:11" x14ac:dyDescent="0.2">
      <c r="K20725"/>
    </row>
    <row r="20726" spans="11:11" x14ac:dyDescent="0.2">
      <c r="K20726"/>
    </row>
    <row r="20727" spans="11:11" x14ac:dyDescent="0.2">
      <c r="K20727"/>
    </row>
    <row r="20728" spans="11:11" x14ac:dyDescent="0.2">
      <c r="K20728"/>
    </row>
    <row r="20729" spans="11:11" x14ac:dyDescent="0.2">
      <c r="K20729"/>
    </row>
    <row r="20730" spans="11:11" x14ac:dyDescent="0.2">
      <c r="K20730"/>
    </row>
    <row r="20731" spans="11:11" x14ac:dyDescent="0.2">
      <c r="K20731"/>
    </row>
    <row r="20732" spans="11:11" x14ac:dyDescent="0.2">
      <c r="K20732"/>
    </row>
    <row r="20733" spans="11:11" x14ac:dyDescent="0.2">
      <c r="K20733"/>
    </row>
    <row r="20734" spans="11:11" x14ac:dyDescent="0.2">
      <c r="K20734"/>
    </row>
    <row r="20735" spans="11:11" x14ac:dyDescent="0.2">
      <c r="K20735"/>
    </row>
    <row r="20736" spans="11:11" x14ac:dyDescent="0.2">
      <c r="K20736"/>
    </row>
    <row r="20737" spans="11:11" x14ac:dyDescent="0.2">
      <c r="K20737"/>
    </row>
    <row r="20738" spans="11:11" x14ac:dyDescent="0.2">
      <c r="K20738"/>
    </row>
    <row r="20739" spans="11:11" x14ac:dyDescent="0.2">
      <c r="K20739"/>
    </row>
    <row r="20740" spans="11:11" x14ac:dyDescent="0.2">
      <c r="K20740"/>
    </row>
    <row r="20741" spans="11:11" x14ac:dyDescent="0.2">
      <c r="K20741"/>
    </row>
    <row r="20742" spans="11:11" x14ac:dyDescent="0.2">
      <c r="K20742"/>
    </row>
    <row r="20743" spans="11:11" x14ac:dyDescent="0.2">
      <c r="K20743"/>
    </row>
    <row r="20744" spans="11:11" x14ac:dyDescent="0.2">
      <c r="K20744"/>
    </row>
    <row r="20745" spans="11:11" x14ac:dyDescent="0.2">
      <c r="K20745"/>
    </row>
    <row r="20746" spans="11:11" x14ac:dyDescent="0.2">
      <c r="K20746"/>
    </row>
    <row r="20747" spans="11:11" x14ac:dyDescent="0.2">
      <c r="K20747"/>
    </row>
    <row r="20748" spans="11:11" x14ac:dyDescent="0.2">
      <c r="K20748"/>
    </row>
    <row r="20749" spans="11:11" x14ac:dyDescent="0.2">
      <c r="K20749"/>
    </row>
    <row r="20750" spans="11:11" x14ac:dyDescent="0.2">
      <c r="K20750"/>
    </row>
    <row r="20751" spans="11:11" x14ac:dyDescent="0.2">
      <c r="K20751"/>
    </row>
    <row r="20752" spans="11:11" x14ac:dyDescent="0.2">
      <c r="K20752"/>
    </row>
    <row r="20753" spans="11:11" x14ac:dyDescent="0.2">
      <c r="K20753"/>
    </row>
    <row r="20754" spans="11:11" x14ac:dyDescent="0.2">
      <c r="K20754"/>
    </row>
    <row r="20755" spans="11:11" x14ac:dyDescent="0.2">
      <c r="K20755"/>
    </row>
    <row r="20756" spans="11:11" x14ac:dyDescent="0.2">
      <c r="K20756"/>
    </row>
    <row r="20757" spans="11:11" x14ac:dyDescent="0.2">
      <c r="K20757"/>
    </row>
    <row r="20758" spans="11:11" x14ac:dyDescent="0.2">
      <c r="K20758"/>
    </row>
    <row r="20759" spans="11:11" x14ac:dyDescent="0.2">
      <c r="K20759"/>
    </row>
    <row r="20760" spans="11:11" x14ac:dyDescent="0.2">
      <c r="K20760"/>
    </row>
    <row r="20761" spans="11:11" x14ac:dyDescent="0.2">
      <c r="K20761"/>
    </row>
    <row r="20762" spans="11:11" x14ac:dyDescent="0.2">
      <c r="K20762"/>
    </row>
    <row r="20763" spans="11:11" x14ac:dyDescent="0.2">
      <c r="K20763"/>
    </row>
    <row r="20764" spans="11:11" x14ac:dyDescent="0.2">
      <c r="K20764"/>
    </row>
    <row r="20765" spans="11:11" x14ac:dyDescent="0.2">
      <c r="K20765"/>
    </row>
    <row r="20766" spans="11:11" x14ac:dyDescent="0.2">
      <c r="K20766"/>
    </row>
    <row r="20767" spans="11:11" x14ac:dyDescent="0.2">
      <c r="K20767"/>
    </row>
    <row r="20768" spans="11:11" x14ac:dyDescent="0.2">
      <c r="K20768"/>
    </row>
    <row r="20769" spans="11:11" x14ac:dyDescent="0.2">
      <c r="K20769"/>
    </row>
    <row r="20770" spans="11:11" x14ac:dyDescent="0.2">
      <c r="K20770"/>
    </row>
    <row r="20771" spans="11:11" x14ac:dyDescent="0.2">
      <c r="K20771"/>
    </row>
    <row r="20772" spans="11:11" x14ac:dyDescent="0.2">
      <c r="K20772"/>
    </row>
    <row r="20773" spans="11:11" x14ac:dyDescent="0.2">
      <c r="K20773"/>
    </row>
    <row r="20774" spans="11:11" x14ac:dyDescent="0.2">
      <c r="K20774"/>
    </row>
    <row r="20775" spans="11:11" x14ac:dyDescent="0.2">
      <c r="K20775"/>
    </row>
    <row r="20776" spans="11:11" x14ac:dyDescent="0.2">
      <c r="K20776"/>
    </row>
    <row r="20777" spans="11:11" x14ac:dyDescent="0.2">
      <c r="K20777"/>
    </row>
    <row r="20778" spans="11:11" x14ac:dyDescent="0.2">
      <c r="K20778"/>
    </row>
    <row r="20779" spans="11:11" x14ac:dyDescent="0.2">
      <c r="K20779"/>
    </row>
    <row r="20780" spans="11:11" x14ac:dyDescent="0.2">
      <c r="K20780"/>
    </row>
    <row r="20781" spans="11:11" x14ac:dyDescent="0.2">
      <c r="K20781"/>
    </row>
    <row r="20782" spans="11:11" x14ac:dyDescent="0.2">
      <c r="K20782"/>
    </row>
    <row r="20783" spans="11:11" x14ac:dyDescent="0.2">
      <c r="K20783"/>
    </row>
    <row r="20784" spans="11:11" x14ac:dyDescent="0.2">
      <c r="K20784"/>
    </row>
    <row r="20785" spans="11:11" x14ac:dyDescent="0.2">
      <c r="K20785"/>
    </row>
    <row r="20786" spans="11:11" x14ac:dyDescent="0.2">
      <c r="K20786"/>
    </row>
    <row r="20787" spans="11:11" x14ac:dyDescent="0.2">
      <c r="K20787"/>
    </row>
    <row r="20788" spans="11:11" x14ac:dyDescent="0.2">
      <c r="K20788"/>
    </row>
    <row r="20789" spans="11:11" x14ac:dyDescent="0.2">
      <c r="K20789"/>
    </row>
    <row r="20790" spans="11:11" x14ac:dyDescent="0.2">
      <c r="K20790"/>
    </row>
    <row r="20791" spans="11:11" x14ac:dyDescent="0.2">
      <c r="K20791"/>
    </row>
    <row r="20792" spans="11:11" x14ac:dyDescent="0.2">
      <c r="K20792"/>
    </row>
    <row r="20793" spans="11:11" x14ac:dyDescent="0.2">
      <c r="K20793"/>
    </row>
    <row r="20794" spans="11:11" x14ac:dyDescent="0.2">
      <c r="K20794"/>
    </row>
    <row r="20795" spans="11:11" x14ac:dyDescent="0.2">
      <c r="K20795"/>
    </row>
    <row r="20796" spans="11:11" x14ac:dyDescent="0.2">
      <c r="K20796"/>
    </row>
    <row r="20797" spans="11:11" x14ac:dyDescent="0.2">
      <c r="K20797"/>
    </row>
    <row r="20798" spans="11:11" x14ac:dyDescent="0.2">
      <c r="K20798"/>
    </row>
    <row r="20799" spans="11:11" x14ac:dyDescent="0.2">
      <c r="K20799"/>
    </row>
    <row r="20800" spans="11:11" x14ac:dyDescent="0.2">
      <c r="K20800"/>
    </row>
    <row r="20801" spans="11:11" x14ac:dyDescent="0.2">
      <c r="K20801"/>
    </row>
    <row r="20802" spans="11:11" x14ac:dyDescent="0.2">
      <c r="K20802"/>
    </row>
    <row r="20803" spans="11:11" x14ac:dyDescent="0.2">
      <c r="K20803"/>
    </row>
    <row r="20804" spans="11:11" x14ac:dyDescent="0.2">
      <c r="K20804"/>
    </row>
    <row r="20805" spans="11:11" x14ac:dyDescent="0.2">
      <c r="K20805"/>
    </row>
    <row r="20806" spans="11:11" x14ac:dyDescent="0.2">
      <c r="K20806"/>
    </row>
    <row r="20807" spans="11:11" x14ac:dyDescent="0.2">
      <c r="K20807"/>
    </row>
    <row r="20808" spans="11:11" x14ac:dyDescent="0.2">
      <c r="K20808"/>
    </row>
    <row r="20809" spans="11:11" x14ac:dyDescent="0.2">
      <c r="K20809"/>
    </row>
    <row r="20810" spans="11:11" x14ac:dyDescent="0.2">
      <c r="K20810"/>
    </row>
    <row r="20811" spans="11:11" x14ac:dyDescent="0.2">
      <c r="K20811"/>
    </row>
    <row r="20812" spans="11:11" x14ac:dyDescent="0.2">
      <c r="K20812"/>
    </row>
    <row r="20813" spans="11:11" x14ac:dyDescent="0.2">
      <c r="K20813"/>
    </row>
    <row r="20814" spans="11:11" x14ac:dyDescent="0.2">
      <c r="K20814"/>
    </row>
    <row r="20815" spans="11:11" x14ac:dyDescent="0.2">
      <c r="K20815"/>
    </row>
    <row r="20816" spans="11:11" x14ac:dyDescent="0.2">
      <c r="K20816"/>
    </row>
    <row r="20817" spans="11:11" x14ac:dyDescent="0.2">
      <c r="K20817"/>
    </row>
    <row r="20818" spans="11:11" x14ac:dyDescent="0.2">
      <c r="K20818"/>
    </row>
    <row r="20819" spans="11:11" x14ac:dyDescent="0.2">
      <c r="K20819"/>
    </row>
    <row r="20820" spans="11:11" x14ac:dyDescent="0.2">
      <c r="K20820"/>
    </row>
    <row r="20821" spans="11:11" x14ac:dyDescent="0.2">
      <c r="K20821"/>
    </row>
    <row r="20822" spans="11:11" x14ac:dyDescent="0.2">
      <c r="K20822"/>
    </row>
    <row r="20823" spans="11:11" x14ac:dyDescent="0.2">
      <c r="K20823"/>
    </row>
    <row r="20824" spans="11:11" x14ac:dyDescent="0.2">
      <c r="K20824"/>
    </row>
    <row r="20825" spans="11:11" x14ac:dyDescent="0.2">
      <c r="K20825"/>
    </row>
    <row r="20826" spans="11:11" x14ac:dyDescent="0.2">
      <c r="K20826"/>
    </row>
    <row r="20827" spans="11:11" x14ac:dyDescent="0.2">
      <c r="K20827"/>
    </row>
    <row r="20828" spans="11:11" x14ac:dyDescent="0.2">
      <c r="K20828"/>
    </row>
    <row r="20829" spans="11:11" x14ac:dyDescent="0.2">
      <c r="K20829"/>
    </row>
    <row r="20830" spans="11:11" x14ac:dyDescent="0.2">
      <c r="K20830"/>
    </row>
    <row r="20831" spans="11:11" x14ac:dyDescent="0.2">
      <c r="K20831"/>
    </row>
    <row r="20832" spans="11:11" x14ac:dyDescent="0.2">
      <c r="K20832"/>
    </row>
    <row r="20833" spans="11:11" x14ac:dyDescent="0.2">
      <c r="K20833"/>
    </row>
    <row r="20834" spans="11:11" x14ac:dyDescent="0.2">
      <c r="K20834"/>
    </row>
    <row r="20835" spans="11:11" x14ac:dyDescent="0.2">
      <c r="K20835"/>
    </row>
    <row r="20836" spans="11:11" x14ac:dyDescent="0.2">
      <c r="K20836"/>
    </row>
    <row r="20837" spans="11:11" x14ac:dyDescent="0.2">
      <c r="K20837"/>
    </row>
    <row r="20838" spans="11:11" x14ac:dyDescent="0.2">
      <c r="K20838"/>
    </row>
    <row r="20839" spans="11:11" x14ac:dyDescent="0.2">
      <c r="K20839"/>
    </row>
    <row r="20840" spans="11:11" x14ac:dyDescent="0.2">
      <c r="K20840"/>
    </row>
    <row r="20841" spans="11:11" x14ac:dyDescent="0.2">
      <c r="K20841"/>
    </row>
    <row r="20842" spans="11:11" x14ac:dyDescent="0.2">
      <c r="K20842"/>
    </row>
    <row r="20843" spans="11:11" x14ac:dyDescent="0.2">
      <c r="K20843"/>
    </row>
    <row r="20844" spans="11:11" x14ac:dyDescent="0.2">
      <c r="K20844"/>
    </row>
    <row r="20845" spans="11:11" x14ac:dyDescent="0.2">
      <c r="K20845"/>
    </row>
    <row r="20846" spans="11:11" x14ac:dyDescent="0.2">
      <c r="K20846"/>
    </row>
    <row r="20847" spans="11:11" x14ac:dyDescent="0.2">
      <c r="K20847"/>
    </row>
    <row r="20848" spans="11:11" x14ac:dyDescent="0.2">
      <c r="K20848"/>
    </row>
    <row r="20849" spans="11:11" x14ac:dyDescent="0.2">
      <c r="K20849"/>
    </row>
    <row r="20850" spans="11:11" x14ac:dyDescent="0.2">
      <c r="K20850"/>
    </row>
    <row r="20851" spans="11:11" x14ac:dyDescent="0.2">
      <c r="K20851"/>
    </row>
    <row r="20852" spans="11:11" x14ac:dyDescent="0.2">
      <c r="K20852"/>
    </row>
    <row r="20853" spans="11:11" x14ac:dyDescent="0.2">
      <c r="K20853"/>
    </row>
    <row r="20854" spans="11:11" x14ac:dyDescent="0.2">
      <c r="K20854"/>
    </row>
    <row r="20855" spans="11:11" x14ac:dyDescent="0.2">
      <c r="K20855"/>
    </row>
    <row r="20856" spans="11:11" x14ac:dyDescent="0.2">
      <c r="K20856"/>
    </row>
    <row r="20857" spans="11:11" x14ac:dyDescent="0.2">
      <c r="K20857"/>
    </row>
    <row r="20858" spans="11:11" x14ac:dyDescent="0.2">
      <c r="K20858"/>
    </row>
    <row r="20859" spans="11:11" x14ac:dyDescent="0.2">
      <c r="K20859"/>
    </row>
    <row r="20860" spans="11:11" x14ac:dyDescent="0.2">
      <c r="K20860"/>
    </row>
    <row r="20861" spans="11:11" x14ac:dyDescent="0.2">
      <c r="K20861"/>
    </row>
    <row r="20862" spans="11:11" x14ac:dyDescent="0.2">
      <c r="K20862"/>
    </row>
    <row r="20863" spans="11:11" x14ac:dyDescent="0.2">
      <c r="K20863"/>
    </row>
    <row r="20864" spans="11:11" x14ac:dyDescent="0.2">
      <c r="K20864"/>
    </row>
    <row r="20865" spans="11:11" x14ac:dyDescent="0.2">
      <c r="K20865"/>
    </row>
    <row r="20866" spans="11:11" x14ac:dyDescent="0.2">
      <c r="K20866"/>
    </row>
    <row r="20867" spans="11:11" x14ac:dyDescent="0.2">
      <c r="K20867"/>
    </row>
    <row r="20868" spans="11:11" x14ac:dyDescent="0.2">
      <c r="K20868"/>
    </row>
    <row r="20869" spans="11:11" x14ac:dyDescent="0.2">
      <c r="K20869"/>
    </row>
    <row r="20870" spans="11:11" x14ac:dyDescent="0.2">
      <c r="K20870"/>
    </row>
    <row r="20871" spans="11:11" x14ac:dyDescent="0.2">
      <c r="K20871"/>
    </row>
    <row r="20872" spans="11:11" x14ac:dyDescent="0.2">
      <c r="K20872"/>
    </row>
    <row r="20873" spans="11:11" x14ac:dyDescent="0.2">
      <c r="K20873"/>
    </row>
    <row r="20874" spans="11:11" x14ac:dyDescent="0.2">
      <c r="K20874"/>
    </row>
    <row r="20875" spans="11:11" x14ac:dyDescent="0.2">
      <c r="K20875"/>
    </row>
    <row r="20876" spans="11:11" x14ac:dyDescent="0.2">
      <c r="K20876"/>
    </row>
    <row r="20877" spans="11:11" x14ac:dyDescent="0.2">
      <c r="K20877"/>
    </row>
    <row r="20878" spans="11:11" x14ac:dyDescent="0.2">
      <c r="K20878"/>
    </row>
    <row r="20879" spans="11:11" x14ac:dyDescent="0.2">
      <c r="K20879"/>
    </row>
    <row r="20880" spans="11:11" x14ac:dyDescent="0.2">
      <c r="K20880"/>
    </row>
    <row r="20881" spans="11:11" x14ac:dyDescent="0.2">
      <c r="K20881"/>
    </row>
    <row r="20882" spans="11:11" x14ac:dyDescent="0.2">
      <c r="K20882"/>
    </row>
    <row r="20883" spans="11:11" x14ac:dyDescent="0.2">
      <c r="K20883"/>
    </row>
    <row r="20884" spans="11:11" x14ac:dyDescent="0.2">
      <c r="K20884"/>
    </row>
    <row r="20885" spans="11:11" x14ac:dyDescent="0.2">
      <c r="K20885"/>
    </row>
    <row r="20886" spans="11:11" x14ac:dyDescent="0.2">
      <c r="K20886"/>
    </row>
    <row r="20887" spans="11:11" x14ac:dyDescent="0.2">
      <c r="K20887"/>
    </row>
    <row r="20888" spans="11:11" x14ac:dyDescent="0.2">
      <c r="K20888"/>
    </row>
    <row r="20889" spans="11:11" x14ac:dyDescent="0.2">
      <c r="K20889"/>
    </row>
    <row r="20890" spans="11:11" x14ac:dyDescent="0.2">
      <c r="K20890"/>
    </row>
    <row r="20891" spans="11:11" x14ac:dyDescent="0.2">
      <c r="K20891"/>
    </row>
    <row r="20892" spans="11:11" x14ac:dyDescent="0.2">
      <c r="K20892"/>
    </row>
    <row r="20893" spans="11:11" x14ac:dyDescent="0.2">
      <c r="K20893"/>
    </row>
    <row r="20894" spans="11:11" x14ac:dyDescent="0.2">
      <c r="K20894"/>
    </row>
    <row r="20895" spans="11:11" x14ac:dyDescent="0.2">
      <c r="K20895"/>
    </row>
    <row r="20896" spans="11:11" x14ac:dyDescent="0.2">
      <c r="K20896"/>
    </row>
    <row r="20897" spans="11:11" x14ac:dyDescent="0.2">
      <c r="K20897"/>
    </row>
    <row r="20898" spans="11:11" x14ac:dyDescent="0.2">
      <c r="K20898"/>
    </row>
    <row r="20899" spans="11:11" x14ac:dyDescent="0.2">
      <c r="K20899"/>
    </row>
    <row r="20900" spans="11:11" x14ac:dyDescent="0.2">
      <c r="K20900"/>
    </row>
    <row r="20901" spans="11:11" x14ac:dyDescent="0.2">
      <c r="K20901"/>
    </row>
    <row r="20902" spans="11:11" x14ac:dyDescent="0.2">
      <c r="K20902"/>
    </row>
    <row r="20903" spans="11:11" x14ac:dyDescent="0.2">
      <c r="K20903"/>
    </row>
    <row r="20904" spans="11:11" x14ac:dyDescent="0.2">
      <c r="K20904"/>
    </row>
    <row r="20905" spans="11:11" x14ac:dyDescent="0.2">
      <c r="K20905"/>
    </row>
    <row r="20906" spans="11:11" x14ac:dyDescent="0.2">
      <c r="K20906"/>
    </row>
    <row r="20907" spans="11:11" x14ac:dyDescent="0.2">
      <c r="K20907"/>
    </row>
    <row r="20908" spans="11:11" x14ac:dyDescent="0.2">
      <c r="K20908"/>
    </row>
    <row r="20909" spans="11:11" x14ac:dyDescent="0.2">
      <c r="K20909"/>
    </row>
    <row r="20910" spans="11:11" x14ac:dyDescent="0.2">
      <c r="K20910"/>
    </row>
    <row r="20911" spans="11:11" x14ac:dyDescent="0.2">
      <c r="K20911"/>
    </row>
    <row r="20912" spans="11:11" x14ac:dyDescent="0.2">
      <c r="K20912"/>
    </row>
    <row r="20913" spans="11:11" x14ac:dyDescent="0.2">
      <c r="K20913"/>
    </row>
    <row r="20914" spans="11:11" x14ac:dyDescent="0.2">
      <c r="K20914"/>
    </row>
    <row r="20915" spans="11:11" x14ac:dyDescent="0.2">
      <c r="K20915"/>
    </row>
    <row r="20916" spans="11:11" x14ac:dyDescent="0.2">
      <c r="K20916"/>
    </row>
    <row r="20917" spans="11:11" x14ac:dyDescent="0.2">
      <c r="K20917"/>
    </row>
    <row r="20918" spans="11:11" x14ac:dyDescent="0.2">
      <c r="K20918"/>
    </row>
    <row r="20919" spans="11:11" x14ac:dyDescent="0.2">
      <c r="K20919"/>
    </row>
    <row r="20920" spans="11:11" x14ac:dyDescent="0.2">
      <c r="K20920"/>
    </row>
    <row r="20921" spans="11:11" x14ac:dyDescent="0.2">
      <c r="K20921"/>
    </row>
    <row r="20922" spans="11:11" x14ac:dyDescent="0.2">
      <c r="K20922"/>
    </row>
    <row r="20923" spans="11:11" x14ac:dyDescent="0.2">
      <c r="K20923"/>
    </row>
    <row r="20924" spans="11:11" x14ac:dyDescent="0.2">
      <c r="K20924"/>
    </row>
    <row r="20925" spans="11:11" x14ac:dyDescent="0.2">
      <c r="K20925"/>
    </row>
    <row r="20926" spans="11:11" x14ac:dyDescent="0.2">
      <c r="K20926"/>
    </row>
    <row r="20927" spans="11:11" x14ac:dyDescent="0.2">
      <c r="K20927"/>
    </row>
    <row r="20928" spans="11:11" x14ac:dyDescent="0.2">
      <c r="K20928"/>
    </row>
    <row r="20929" spans="11:11" x14ac:dyDescent="0.2">
      <c r="K20929"/>
    </row>
    <row r="20930" spans="11:11" x14ac:dyDescent="0.2">
      <c r="K20930"/>
    </row>
    <row r="20931" spans="11:11" x14ac:dyDescent="0.2">
      <c r="K20931"/>
    </row>
    <row r="20932" spans="11:11" x14ac:dyDescent="0.2">
      <c r="K20932"/>
    </row>
    <row r="20933" spans="11:11" x14ac:dyDescent="0.2">
      <c r="K20933"/>
    </row>
    <row r="20934" spans="11:11" x14ac:dyDescent="0.2">
      <c r="K20934"/>
    </row>
    <row r="20935" spans="11:11" x14ac:dyDescent="0.2">
      <c r="K20935"/>
    </row>
    <row r="20936" spans="11:11" x14ac:dyDescent="0.2">
      <c r="K20936"/>
    </row>
    <row r="20937" spans="11:11" x14ac:dyDescent="0.2">
      <c r="K20937"/>
    </row>
    <row r="20938" spans="11:11" x14ac:dyDescent="0.2">
      <c r="K20938"/>
    </row>
    <row r="20939" spans="11:11" x14ac:dyDescent="0.2">
      <c r="K20939"/>
    </row>
    <row r="20940" spans="11:11" x14ac:dyDescent="0.2">
      <c r="K20940"/>
    </row>
    <row r="20941" spans="11:11" x14ac:dyDescent="0.2">
      <c r="K20941"/>
    </row>
    <row r="20942" spans="11:11" x14ac:dyDescent="0.2">
      <c r="K20942"/>
    </row>
    <row r="20943" spans="11:11" x14ac:dyDescent="0.2">
      <c r="K20943"/>
    </row>
    <row r="20944" spans="11:11" x14ac:dyDescent="0.2">
      <c r="K20944"/>
    </row>
    <row r="20945" spans="11:11" x14ac:dyDescent="0.2">
      <c r="K20945"/>
    </row>
    <row r="20946" spans="11:11" x14ac:dyDescent="0.2">
      <c r="K20946"/>
    </row>
    <row r="20947" spans="11:11" x14ac:dyDescent="0.2">
      <c r="K20947"/>
    </row>
    <row r="20948" spans="11:11" x14ac:dyDescent="0.2">
      <c r="K20948"/>
    </row>
    <row r="20949" spans="11:11" x14ac:dyDescent="0.2">
      <c r="K20949"/>
    </row>
    <row r="20950" spans="11:11" x14ac:dyDescent="0.2">
      <c r="K20950"/>
    </row>
    <row r="20951" spans="11:11" x14ac:dyDescent="0.2">
      <c r="K20951"/>
    </row>
    <row r="20952" spans="11:11" x14ac:dyDescent="0.2">
      <c r="K20952"/>
    </row>
    <row r="20953" spans="11:11" x14ac:dyDescent="0.2">
      <c r="K20953"/>
    </row>
    <row r="20954" spans="11:11" x14ac:dyDescent="0.2">
      <c r="K20954"/>
    </row>
    <row r="20955" spans="11:11" x14ac:dyDescent="0.2">
      <c r="K20955"/>
    </row>
    <row r="20956" spans="11:11" x14ac:dyDescent="0.2">
      <c r="K20956"/>
    </row>
    <row r="20957" spans="11:11" x14ac:dyDescent="0.2">
      <c r="K20957"/>
    </row>
    <row r="20958" spans="11:11" x14ac:dyDescent="0.2">
      <c r="K20958"/>
    </row>
    <row r="20959" spans="11:11" x14ac:dyDescent="0.2">
      <c r="K20959"/>
    </row>
    <row r="20960" spans="11:11" x14ac:dyDescent="0.2">
      <c r="K20960"/>
    </row>
    <row r="20961" spans="11:11" x14ac:dyDescent="0.2">
      <c r="K20961"/>
    </row>
    <row r="20962" spans="11:11" x14ac:dyDescent="0.2">
      <c r="K20962"/>
    </row>
    <row r="20963" spans="11:11" x14ac:dyDescent="0.2">
      <c r="K20963"/>
    </row>
    <row r="20964" spans="11:11" x14ac:dyDescent="0.2">
      <c r="K20964"/>
    </row>
    <row r="20965" spans="11:11" x14ac:dyDescent="0.2">
      <c r="K20965"/>
    </row>
    <row r="20966" spans="11:11" x14ac:dyDescent="0.2">
      <c r="K20966"/>
    </row>
    <row r="20967" spans="11:11" x14ac:dyDescent="0.2">
      <c r="K20967"/>
    </row>
    <row r="20968" spans="11:11" x14ac:dyDescent="0.2">
      <c r="K20968"/>
    </row>
    <row r="20969" spans="11:11" x14ac:dyDescent="0.2">
      <c r="K20969"/>
    </row>
    <row r="20970" spans="11:11" x14ac:dyDescent="0.2">
      <c r="K20970"/>
    </row>
    <row r="20971" spans="11:11" x14ac:dyDescent="0.2">
      <c r="K20971"/>
    </row>
    <row r="20972" spans="11:11" x14ac:dyDescent="0.2">
      <c r="K20972"/>
    </row>
    <row r="20973" spans="11:11" x14ac:dyDescent="0.2">
      <c r="K20973"/>
    </row>
    <row r="20974" spans="11:11" x14ac:dyDescent="0.2">
      <c r="K20974"/>
    </row>
    <row r="20975" spans="11:11" x14ac:dyDescent="0.2">
      <c r="K20975"/>
    </row>
    <row r="20976" spans="11:11" x14ac:dyDescent="0.2">
      <c r="K20976"/>
    </row>
    <row r="20977" spans="11:11" x14ac:dyDescent="0.2">
      <c r="K20977"/>
    </row>
    <row r="20978" spans="11:11" x14ac:dyDescent="0.2">
      <c r="K20978"/>
    </row>
    <row r="20979" spans="11:11" x14ac:dyDescent="0.2">
      <c r="K20979"/>
    </row>
    <row r="20980" spans="11:11" x14ac:dyDescent="0.2">
      <c r="K20980"/>
    </row>
    <row r="20981" spans="11:11" x14ac:dyDescent="0.2">
      <c r="K20981"/>
    </row>
    <row r="20982" spans="11:11" x14ac:dyDescent="0.2">
      <c r="K20982"/>
    </row>
    <row r="20983" spans="11:11" x14ac:dyDescent="0.2">
      <c r="K20983"/>
    </row>
    <row r="20984" spans="11:11" x14ac:dyDescent="0.2">
      <c r="K20984"/>
    </row>
    <row r="20985" spans="11:11" x14ac:dyDescent="0.2">
      <c r="K20985"/>
    </row>
    <row r="20986" spans="11:11" x14ac:dyDescent="0.2">
      <c r="K20986"/>
    </row>
    <row r="20987" spans="11:11" x14ac:dyDescent="0.2">
      <c r="K20987"/>
    </row>
    <row r="20988" spans="11:11" x14ac:dyDescent="0.2">
      <c r="K20988"/>
    </row>
    <row r="20989" spans="11:11" x14ac:dyDescent="0.2">
      <c r="K20989"/>
    </row>
    <row r="20990" spans="11:11" x14ac:dyDescent="0.2">
      <c r="K20990"/>
    </row>
    <row r="20991" spans="11:11" x14ac:dyDescent="0.2">
      <c r="K20991"/>
    </row>
    <row r="20992" spans="11:11" x14ac:dyDescent="0.2">
      <c r="K20992"/>
    </row>
    <row r="20993" spans="11:11" x14ac:dyDescent="0.2">
      <c r="K20993"/>
    </row>
    <row r="20994" spans="11:11" x14ac:dyDescent="0.2">
      <c r="K20994"/>
    </row>
    <row r="20995" spans="11:11" x14ac:dyDescent="0.2">
      <c r="K20995"/>
    </row>
    <row r="20996" spans="11:11" x14ac:dyDescent="0.2">
      <c r="K20996"/>
    </row>
    <row r="20997" spans="11:11" x14ac:dyDescent="0.2">
      <c r="K20997"/>
    </row>
    <row r="20998" spans="11:11" x14ac:dyDescent="0.2">
      <c r="K20998"/>
    </row>
    <row r="20999" spans="11:11" x14ac:dyDescent="0.2">
      <c r="K20999"/>
    </row>
    <row r="21000" spans="11:11" x14ac:dyDescent="0.2">
      <c r="K21000"/>
    </row>
    <row r="21001" spans="11:11" x14ac:dyDescent="0.2">
      <c r="K21001"/>
    </row>
    <row r="21002" spans="11:11" x14ac:dyDescent="0.2">
      <c r="K21002"/>
    </row>
    <row r="21003" spans="11:11" x14ac:dyDescent="0.2">
      <c r="K21003"/>
    </row>
    <row r="21004" spans="11:11" x14ac:dyDescent="0.2">
      <c r="K21004"/>
    </row>
    <row r="21005" spans="11:11" x14ac:dyDescent="0.2">
      <c r="K21005"/>
    </row>
    <row r="21006" spans="11:11" x14ac:dyDescent="0.2">
      <c r="K21006"/>
    </row>
    <row r="21007" spans="11:11" x14ac:dyDescent="0.2">
      <c r="K21007"/>
    </row>
    <row r="21008" spans="11:11" x14ac:dyDescent="0.2">
      <c r="K21008"/>
    </row>
    <row r="21009" spans="11:11" x14ac:dyDescent="0.2">
      <c r="K21009"/>
    </row>
    <row r="21010" spans="11:11" x14ac:dyDescent="0.2">
      <c r="K21010"/>
    </row>
    <row r="21011" spans="11:11" x14ac:dyDescent="0.2">
      <c r="K21011"/>
    </row>
    <row r="21012" spans="11:11" x14ac:dyDescent="0.2">
      <c r="K21012"/>
    </row>
    <row r="21013" spans="11:11" x14ac:dyDescent="0.2">
      <c r="K21013"/>
    </row>
    <row r="21014" spans="11:11" x14ac:dyDescent="0.2">
      <c r="K21014"/>
    </row>
    <row r="21015" spans="11:11" x14ac:dyDescent="0.2">
      <c r="K21015"/>
    </row>
    <row r="21016" spans="11:11" x14ac:dyDescent="0.2">
      <c r="K21016"/>
    </row>
    <row r="21017" spans="11:11" x14ac:dyDescent="0.2">
      <c r="K21017"/>
    </row>
    <row r="21018" spans="11:11" x14ac:dyDescent="0.2">
      <c r="K21018"/>
    </row>
    <row r="21019" spans="11:11" x14ac:dyDescent="0.2">
      <c r="K21019"/>
    </row>
    <row r="21020" spans="11:11" x14ac:dyDescent="0.2">
      <c r="K21020"/>
    </row>
    <row r="21021" spans="11:11" x14ac:dyDescent="0.2">
      <c r="K21021"/>
    </row>
    <row r="21022" spans="11:11" x14ac:dyDescent="0.2">
      <c r="K21022"/>
    </row>
    <row r="21023" spans="11:11" x14ac:dyDescent="0.2">
      <c r="K21023"/>
    </row>
    <row r="21024" spans="11:11" x14ac:dyDescent="0.2">
      <c r="K21024"/>
    </row>
    <row r="21025" spans="11:11" x14ac:dyDescent="0.2">
      <c r="K21025"/>
    </row>
    <row r="21026" spans="11:11" x14ac:dyDescent="0.2">
      <c r="K21026"/>
    </row>
    <row r="21027" spans="11:11" x14ac:dyDescent="0.2">
      <c r="K21027"/>
    </row>
    <row r="21028" spans="11:11" x14ac:dyDescent="0.2">
      <c r="K21028"/>
    </row>
    <row r="21029" spans="11:11" x14ac:dyDescent="0.2">
      <c r="K21029"/>
    </row>
    <row r="21030" spans="11:11" x14ac:dyDescent="0.2">
      <c r="K21030"/>
    </row>
    <row r="21031" spans="11:11" x14ac:dyDescent="0.2">
      <c r="K21031"/>
    </row>
    <row r="21032" spans="11:11" x14ac:dyDescent="0.2">
      <c r="K21032"/>
    </row>
    <row r="21033" spans="11:11" x14ac:dyDescent="0.2">
      <c r="K21033"/>
    </row>
    <row r="21034" spans="11:11" x14ac:dyDescent="0.2">
      <c r="K21034"/>
    </row>
    <row r="21035" spans="11:11" x14ac:dyDescent="0.2">
      <c r="K21035"/>
    </row>
    <row r="21036" spans="11:11" x14ac:dyDescent="0.2">
      <c r="K21036"/>
    </row>
    <row r="21037" spans="11:11" x14ac:dyDescent="0.2">
      <c r="K21037"/>
    </row>
    <row r="21038" spans="11:11" x14ac:dyDescent="0.2">
      <c r="K21038"/>
    </row>
    <row r="21039" spans="11:11" x14ac:dyDescent="0.2">
      <c r="K21039"/>
    </row>
    <row r="21040" spans="11:11" x14ac:dyDescent="0.2">
      <c r="K21040"/>
    </row>
    <row r="21041" spans="11:11" x14ac:dyDescent="0.2">
      <c r="K21041"/>
    </row>
    <row r="21042" spans="11:11" x14ac:dyDescent="0.2">
      <c r="K21042"/>
    </row>
    <row r="21043" spans="11:11" x14ac:dyDescent="0.2">
      <c r="K21043"/>
    </row>
    <row r="21044" spans="11:11" x14ac:dyDescent="0.2">
      <c r="K21044"/>
    </row>
    <row r="21045" spans="11:11" x14ac:dyDescent="0.2">
      <c r="K21045"/>
    </row>
    <row r="21046" spans="11:11" x14ac:dyDescent="0.2">
      <c r="K21046"/>
    </row>
    <row r="21047" spans="11:11" x14ac:dyDescent="0.2">
      <c r="K21047"/>
    </row>
    <row r="21048" spans="11:11" x14ac:dyDescent="0.2">
      <c r="K21048"/>
    </row>
    <row r="21049" spans="11:11" x14ac:dyDescent="0.2">
      <c r="K21049"/>
    </row>
    <row r="21050" spans="11:11" x14ac:dyDescent="0.2">
      <c r="K21050"/>
    </row>
    <row r="21051" spans="11:11" x14ac:dyDescent="0.2">
      <c r="K21051"/>
    </row>
    <row r="21052" spans="11:11" x14ac:dyDescent="0.2">
      <c r="K21052"/>
    </row>
    <row r="21053" spans="11:11" x14ac:dyDescent="0.2">
      <c r="K21053"/>
    </row>
    <row r="21054" spans="11:11" x14ac:dyDescent="0.2">
      <c r="K21054"/>
    </row>
    <row r="21055" spans="11:11" x14ac:dyDescent="0.2">
      <c r="K21055"/>
    </row>
    <row r="21056" spans="11:11" x14ac:dyDescent="0.2">
      <c r="K21056"/>
    </row>
    <row r="21057" spans="11:11" x14ac:dyDescent="0.2">
      <c r="K21057"/>
    </row>
    <row r="21058" spans="11:11" x14ac:dyDescent="0.2">
      <c r="K21058"/>
    </row>
    <row r="21059" spans="11:11" x14ac:dyDescent="0.2">
      <c r="K21059"/>
    </row>
    <row r="21060" spans="11:11" x14ac:dyDescent="0.2">
      <c r="K21060"/>
    </row>
    <row r="21061" spans="11:11" x14ac:dyDescent="0.2">
      <c r="K21061"/>
    </row>
    <row r="21062" spans="11:11" x14ac:dyDescent="0.2">
      <c r="K21062"/>
    </row>
    <row r="21063" spans="11:11" x14ac:dyDescent="0.2">
      <c r="K21063"/>
    </row>
    <row r="21064" spans="11:11" x14ac:dyDescent="0.2">
      <c r="K21064"/>
    </row>
    <row r="21065" spans="11:11" x14ac:dyDescent="0.2">
      <c r="K21065"/>
    </row>
    <row r="21066" spans="11:11" x14ac:dyDescent="0.2">
      <c r="K21066"/>
    </row>
    <row r="21067" spans="11:11" x14ac:dyDescent="0.2">
      <c r="K21067"/>
    </row>
    <row r="21068" spans="11:11" x14ac:dyDescent="0.2">
      <c r="K21068"/>
    </row>
    <row r="21069" spans="11:11" x14ac:dyDescent="0.2">
      <c r="K21069"/>
    </row>
    <row r="21070" spans="11:11" x14ac:dyDescent="0.2">
      <c r="K21070"/>
    </row>
    <row r="21071" spans="11:11" x14ac:dyDescent="0.2">
      <c r="K21071"/>
    </row>
    <row r="21072" spans="11:11" x14ac:dyDescent="0.2">
      <c r="K21072"/>
    </row>
    <row r="21073" spans="11:11" x14ac:dyDescent="0.2">
      <c r="K21073"/>
    </row>
    <row r="21074" spans="11:11" x14ac:dyDescent="0.2">
      <c r="K21074"/>
    </row>
    <row r="21075" spans="11:11" x14ac:dyDescent="0.2">
      <c r="K21075"/>
    </row>
    <row r="21076" spans="11:11" x14ac:dyDescent="0.2">
      <c r="K21076"/>
    </row>
    <row r="21077" spans="11:11" x14ac:dyDescent="0.2">
      <c r="K21077"/>
    </row>
    <row r="21078" spans="11:11" x14ac:dyDescent="0.2">
      <c r="K21078"/>
    </row>
    <row r="21079" spans="11:11" x14ac:dyDescent="0.2">
      <c r="K21079"/>
    </row>
    <row r="21080" spans="11:11" x14ac:dyDescent="0.2">
      <c r="K21080"/>
    </row>
    <row r="21081" spans="11:11" x14ac:dyDescent="0.2">
      <c r="K21081"/>
    </row>
    <row r="21082" spans="11:11" x14ac:dyDescent="0.2">
      <c r="K21082"/>
    </row>
    <row r="21083" spans="11:11" x14ac:dyDescent="0.2">
      <c r="K21083"/>
    </row>
    <row r="21084" spans="11:11" x14ac:dyDescent="0.2">
      <c r="K21084"/>
    </row>
    <row r="21085" spans="11:11" x14ac:dyDescent="0.2">
      <c r="K21085"/>
    </row>
    <row r="21086" spans="11:11" x14ac:dyDescent="0.2">
      <c r="K21086"/>
    </row>
    <row r="21087" spans="11:11" x14ac:dyDescent="0.2">
      <c r="K21087"/>
    </row>
    <row r="21088" spans="11:11" x14ac:dyDescent="0.2">
      <c r="K21088"/>
    </row>
    <row r="21089" spans="11:11" x14ac:dyDescent="0.2">
      <c r="K21089"/>
    </row>
    <row r="21090" spans="11:11" x14ac:dyDescent="0.2">
      <c r="K21090"/>
    </row>
    <row r="21091" spans="11:11" x14ac:dyDescent="0.2">
      <c r="K21091"/>
    </row>
    <row r="21092" spans="11:11" x14ac:dyDescent="0.2">
      <c r="K21092"/>
    </row>
    <row r="21093" spans="11:11" x14ac:dyDescent="0.2">
      <c r="K21093"/>
    </row>
    <row r="21094" spans="11:11" x14ac:dyDescent="0.2">
      <c r="K21094"/>
    </row>
    <row r="21095" spans="11:11" x14ac:dyDescent="0.2">
      <c r="K21095"/>
    </row>
    <row r="21096" spans="11:11" x14ac:dyDescent="0.2">
      <c r="K21096"/>
    </row>
    <row r="21097" spans="11:11" x14ac:dyDescent="0.2">
      <c r="K21097"/>
    </row>
    <row r="21098" spans="11:11" x14ac:dyDescent="0.2">
      <c r="K21098"/>
    </row>
    <row r="21099" spans="11:11" x14ac:dyDescent="0.2">
      <c r="K21099"/>
    </row>
    <row r="21100" spans="11:11" x14ac:dyDescent="0.2">
      <c r="K21100"/>
    </row>
    <row r="21101" spans="11:11" x14ac:dyDescent="0.2">
      <c r="K21101"/>
    </row>
    <row r="21102" spans="11:11" x14ac:dyDescent="0.2">
      <c r="K21102"/>
    </row>
    <row r="21103" spans="11:11" x14ac:dyDescent="0.2">
      <c r="K21103"/>
    </row>
    <row r="21104" spans="11:11" x14ac:dyDescent="0.2">
      <c r="K21104"/>
    </row>
    <row r="21105" spans="11:11" x14ac:dyDescent="0.2">
      <c r="K21105"/>
    </row>
    <row r="21106" spans="11:11" x14ac:dyDescent="0.2">
      <c r="K21106"/>
    </row>
    <row r="21107" spans="11:11" x14ac:dyDescent="0.2">
      <c r="K21107"/>
    </row>
    <row r="21108" spans="11:11" x14ac:dyDescent="0.2">
      <c r="K21108"/>
    </row>
    <row r="21109" spans="11:11" x14ac:dyDescent="0.2">
      <c r="K21109"/>
    </row>
    <row r="21110" spans="11:11" x14ac:dyDescent="0.2">
      <c r="K21110"/>
    </row>
    <row r="21111" spans="11:11" x14ac:dyDescent="0.2">
      <c r="K21111"/>
    </row>
    <row r="21112" spans="11:11" x14ac:dyDescent="0.2">
      <c r="K21112"/>
    </row>
    <row r="21113" spans="11:11" x14ac:dyDescent="0.2">
      <c r="K21113"/>
    </row>
    <row r="21114" spans="11:11" x14ac:dyDescent="0.2">
      <c r="K21114"/>
    </row>
    <row r="21115" spans="11:11" x14ac:dyDescent="0.2">
      <c r="K21115"/>
    </row>
    <row r="21116" spans="11:11" x14ac:dyDescent="0.2">
      <c r="K21116"/>
    </row>
    <row r="21117" spans="11:11" x14ac:dyDescent="0.2">
      <c r="K21117"/>
    </row>
    <row r="21118" spans="11:11" x14ac:dyDescent="0.2">
      <c r="K21118"/>
    </row>
    <row r="21119" spans="11:11" x14ac:dyDescent="0.2">
      <c r="K21119"/>
    </row>
    <row r="21120" spans="11:11" x14ac:dyDescent="0.2">
      <c r="K21120"/>
    </row>
    <row r="21121" spans="11:11" x14ac:dyDescent="0.2">
      <c r="K21121"/>
    </row>
    <row r="21122" spans="11:11" x14ac:dyDescent="0.2">
      <c r="K21122"/>
    </row>
    <row r="21123" spans="11:11" x14ac:dyDescent="0.2">
      <c r="K21123"/>
    </row>
    <row r="21124" spans="11:11" x14ac:dyDescent="0.2">
      <c r="K21124"/>
    </row>
    <row r="21125" spans="11:11" x14ac:dyDescent="0.2">
      <c r="K21125"/>
    </row>
    <row r="21126" spans="11:11" x14ac:dyDescent="0.2">
      <c r="K21126"/>
    </row>
    <row r="21127" spans="11:11" x14ac:dyDescent="0.2">
      <c r="K21127"/>
    </row>
    <row r="21128" spans="11:11" x14ac:dyDescent="0.2">
      <c r="K21128"/>
    </row>
    <row r="21129" spans="11:11" x14ac:dyDescent="0.2">
      <c r="K21129"/>
    </row>
    <row r="21130" spans="11:11" x14ac:dyDescent="0.2">
      <c r="K21130"/>
    </row>
    <row r="21131" spans="11:11" x14ac:dyDescent="0.2">
      <c r="K21131"/>
    </row>
    <row r="21132" spans="11:11" x14ac:dyDescent="0.2">
      <c r="K21132"/>
    </row>
    <row r="21133" spans="11:11" x14ac:dyDescent="0.2">
      <c r="K21133"/>
    </row>
    <row r="21134" spans="11:11" x14ac:dyDescent="0.2">
      <c r="K21134"/>
    </row>
    <row r="21135" spans="11:11" x14ac:dyDescent="0.2">
      <c r="K21135"/>
    </row>
    <row r="21136" spans="11:11" x14ac:dyDescent="0.2">
      <c r="K21136"/>
    </row>
    <row r="21137" spans="11:11" x14ac:dyDescent="0.2">
      <c r="K21137"/>
    </row>
    <row r="21138" spans="11:11" x14ac:dyDescent="0.2">
      <c r="K21138"/>
    </row>
    <row r="21139" spans="11:11" x14ac:dyDescent="0.2">
      <c r="K21139"/>
    </row>
    <row r="21140" spans="11:11" x14ac:dyDescent="0.2">
      <c r="K21140"/>
    </row>
    <row r="21141" spans="11:11" x14ac:dyDescent="0.2">
      <c r="K21141"/>
    </row>
    <row r="21142" spans="11:11" x14ac:dyDescent="0.2">
      <c r="K21142"/>
    </row>
    <row r="21143" spans="11:11" x14ac:dyDescent="0.2">
      <c r="K21143"/>
    </row>
    <row r="21144" spans="11:11" x14ac:dyDescent="0.2">
      <c r="K21144"/>
    </row>
    <row r="21145" spans="11:11" x14ac:dyDescent="0.2">
      <c r="K21145"/>
    </row>
    <row r="21146" spans="11:11" x14ac:dyDescent="0.2">
      <c r="K21146"/>
    </row>
    <row r="21147" spans="11:11" x14ac:dyDescent="0.2">
      <c r="K21147"/>
    </row>
    <row r="21148" spans="11:11" x14ac:dyDescent="0.2">
      <c r="K21148"/>
    </row>
    <row r="21149" spans="11:11" x14ac:dyDescent="0.2">
      <c r="K21149"/>
    </row>
    <row r="21150" spans="11:11" x14ac:dyDescent="0.2">
      <c r="K21150"/>
    </row>
    <row r="21151" spans="11:11" x14ac:dyDescent="0.2">
      <c r="K21151"/>
    </row>
    <row r="21152" spans="11:11" x14ac:dyDescent="0.2">
      <c r="K21152"/>
    </row>
    <row r="21153" spans="11:11" x14ac:dyDescent="0.2">
      <c r="K21153"/>
    </row>
    <row r="21154" spans="11:11" x14ac:dyDescent="0.2">
      <c r="K21154"/>
    </row>
    <row r="21155" spans="11:11" x14ac:dyDescent="0.2">
      <c r="K21155"/>
    </row>
    <row r="21156" spans="11:11" x14ac:dyDescent="0.2">
      <c r="K21156"/>
    </row>
    <row r="21157" spans="11:11" x14ac:dyDescent="0.2">
      <c r="K21157"/>
    </row>
    <row r="21158" spans="11:11" x14ac:dyDescent="0.2">
      <c r="K21158"/>
    </row>
    <row r="21159" spans="11:11" x14ac:dyDescent="0.2">
      <c r="K21159"/>
    </row>
    <row r="21160" spans="11:11" x14ac:dyDescent="0.2">
      <c r="K21160"/>
    </row>
    <row r="21161" spans="11:11" x14ac:dyDescent="0.2">
      <c r="K21161"/>
    </row>
    <row r="21162" spans="11:11" x14ac:dyDescent="0.2">
      <c r="K21162"/>
    </row>
    <row r="21163" spans="11:11" x14ac:dyDescent="0.2">
      <c r="K21163"/>
    </row>
    <row r="21164" spans="11:11" x14ac:dyDescent="0.2">
      <c r="K21164"/>
    </row>
    <row r="21165" spans="11:11" x14ac:dyDescent="0.2">
      <c r="K21165"/>
    </row>
    <row r="21166" spans="11:11" x14ac:dyDescent="0.2">
      <c r="K21166"/>
    </row>
    <row r="21167" spans="11:11" x14ac:dyDescent="0.2">
      <c r="K21167"/>
    </row>
    <row r="21168" spans="11:11" x14ac:dyDescent="0.2">
      <c r="K21168"/>
    </row>
    <row r="21169" spans="11:11" x14ac:dyDescent="0.2">
      <c r="K21169"/>
    </row>
    <row r="21170" spans="11:11" x14ac:dyDescent="0.2">
      <c r="K21170"/>
    </row>
    <row r="21171" spans="11:11" x14ac:dyDescent="0.2">
      <c r="K21171"/>
    </row>
    <row r="21172" spans="11:11" x14ac:dyDescent="0.2">
      <c r="K21172"/>
    </row>
    <row r="21173" spans="11:11" x14ac:dyDescent="0.2">
      <c r="K21173"/>
    </row>
    <row r="21174" spans="11:11" x14ac:dyDescent="0.2">
      <c r="K21174"/>
    </row>
    <row r="21175" spans="11:11" x14ac:dyDescent="0.2">
      <c r="K21175"/>
    </row>
    <row r="21176" spans="11:11" x14ac:dyDescent="0.2">
      <c r="K21176"/>
    </row>
    <row r="21177" spans="11:11" x14ac:dyDescent="0.2">
      <c r="K21177"/>
    </row>
    <row r="21178" spans="11:11" x14ac:dyDescent="0.2">
      <c r="K21178"/>
    </row>
    <row r="21179" spans="11:11" x14ac:dyDescent="0.2">
      <c r="K21179"/>
    </row>
    <row r="21180" spans="11:11" x14ac:dyDescent="0.2">
      <c r="K21180"/>
    </row>
    <row r="21181" spans="11:11" x14ac:dyDescent="0.2">
      <c r="K21181"/>
    </row>
    <row r="21182" spans="11:11" x14ac:dyDescent="0.2">
      <c r="K21182"/>
    </row>
    <row r="21183" spans="11:11" x14ac:dyDescent="0.2">
      <c r="K21183"/>
    </row>
    <row r="21184" spans="11:11" x14ac:dyDescent="0.2">
      <c r="K21184"/>
    </row>
    <row r="21185" spans="11:11" x14ac:dyDescent="0.2">
      <c r="K21185"/>
    </row>
    <row r="21186" spans="11:11" x14ac:dyDescent="0.2">
      <c r="K21186"/>
    </row>
    <row r="21187" spans="11:11" x14ac:dyDescent="0.2">
      <c r="K21187"/>
    </row>
    <row r="21188" spans="11:11" x14ac:dyDescent="0.2">
      <c r="K21188"/>
    </row>
    <row r="21189" spans="11:11" x14ac:dyDescent="0.2">
      <c r="K21189"/>
    </row>
    <row r="21190" spans="11:11" x14ac:dyDescent="0.2">
      <c r="K21190"/>
    </row>
    <row r="21191" spans="11:11" x14ac:dyDescent="0.2">
      <c r="K21191"/>
    </row>
    <row r="21192" spans="11:11" x14ac:dyDescent="0.2">
      <c r="K21192"/>
    </row>
    <row r="21193" spans="11:11" x14ac:dyDescent="0.2">
      <c r="K21193"/>
    </row>
    <row r="21194" spans="11:11" x14ac:dyDescent="0.2">
      <c r="K21194"/>
    </row>
    <row r="21195" spans="11:11" x14ac:dyDescent="0.2">
      <c r="K21195"/>
    </row>
    <row r="21196" spans="11:11" x14ac:dyDescent="0.2">
      <c r="K21196"/>
    </row>
    <row r="21197" spans="11:11" x14ac:dyDescent="0.2">
      <c r="K21197"/>
    </row>
    <row r="21198" spans="11:11" x14ac:dyDescent="0.2">
      <c r="K21198"/>
    </row>
    <row r="21199" spans="11:11" x14ac:dyDescent="0.2">
      <c r="K21199"/>
    </row>
    <row r="21200" spans="11:11" x14ac:dyDescent="0.2">
      <c r="K21200"/>
    </row>
    <row r="21201" spans="11:11" x14ac:dyDescent="0.2">
      <c r="K21201"/>
    </row>
    <row r="21202" spans="11:11" x14ac:dyDescent="0.2">
      <c r="K21202"/>
    </row>
    <row r="21203" spans="11:11" x14ac:dyDescent="0.2">
      <c r="K21203"/>
    </row>
    <row r="21204" spans="11:11" x14ac:dyDescent="0.2">
      <c r="K21204"/>
    </row>
    <row r="21205" spans="11:11" x14ac:dyDescent="0.2">
      <c r="K21205"/>
    </row>
    <row r="21206" spans="11:11" x14ac:dyDescent="0.2">
      <c r="K21206"/>
    </row>
    <row r="21207" spans="11:11" x14ac:dyDescent="0.2">
      <c r="K21207"/>
    </row>
    <row r="21208" spans="11:11" x14ac:dyDescent="0.2">
      <c r="K21208"/>
    </row>
    <row r="21209" spans="11:11" x14ac:dyDescent="0.2">
      <c r="K21209"/>
    </row>
    <row r="21210" spans="11:11" x14ac:dyDescent="0.2">
      <c r="K21210"/>
    </row>
    <row r="21211" spans="11:11" x14ac:dyDescent="0.2">
      <c r="K21211"/>
    </row>
    <row r="21212" spans="11:11" x14ac:dyDescent="0.2">
      <c r="K21212"/>
    </row>
    <row r="21213" spans="11:11" x14ac:dyDescent="0.2">
      <c r="K21213"/>
    </row>
    <row r="21214" spans="11:11" x14ac:dyDescent="0.2">
      <c r="K21214"/>
    </row>
    <row r="21215" spans="11:11" x14ac:dyDescent="0.2">
      <c r="K21215"/>
    </row>
    <row r="21216" spans="11:11" x14ac:dyDescent="0.2">
      <c r="K21216"/>
    </row>
    <row r="21217" spans="11:11" x14ac:dyDescent="0.2">
      <c r="K21217"/>
    </row>
    <row r="21218" spans="11:11" x14ac:dyDescent="0.2">
      <c r="K21218"/>
    </row>
    <row r="21219" spans="11:11" x14ac:dyDescent="0.2">
      <c r="K21219"/>
    </row>
    <row r="21220" spans="11:11" x14ac:dyDescent="0.2">
      <c r="K21220"/>
    </row>
    <row r="21221" spans="11:11" x14ac:dyDescent="0.2">
      <c r="K21221"/>
    </row>
    <row r="21222" spans="11:11" x14ac:dyDescent="0.2">
      <c r="K21222"/>
    </row>
    <row r="21223" spans="11:11" x14ac:dyDescent="0.2">
      <c r="K21223"/>
    </row>
    <row r="21224" spans="11:11" x14ac:dyDescent="0.2">
      <c r="K21224"/>
    </row>
    <row r="21225" spans="11:11" x14ac:dyDescent="0.2">
      <c r="K21225"/>
    </row>
    <row r="21226" spans="11:11" x14ac:dyDescent="0.2">
      <c r="K21226"/>
    </row>
    <row r="21227" spans="11:11" x14ac:dyDescent="0.2">
      <c r="K21227"/>
    </row>
    <row r="21228" spans="11:11" x14ac:dyDescent="0.2">
      <c r="K21228"/>
    </row>
    <row r="21229" spans="11:11" x14ac:dyDescent="0.2">
      <c r="K21229"/>
    </row>
    <row r="21230" spans="11:11" x14ac:dyDescent="0.2">
      <c r="K21230"/>
    </row>
    <row r="21231" spans="11:11" x14ac:dyDescent="0.2">
      <c r="K21231"/>
    </row>
    <row r="21232" spans="11:11" x14ac:dyDescent="0.2">
      <c r="K21232"/>
    </row>
    <row r="21233" spans="11:11" x14ac:dyDescent="0.2">
      <c r="K21233"/>
    </row>
    <row r="21234" spans="11:11" x14ac:dyDescent="0.2">
      <c r="K21234"/>
    </row>
    <row r="21235" spans="11:11" x14ac:dyDescent="0.2">
      <c r="K21235"/>
    </row>
    <row r="21236" spans="11:11" x14ac:dyDescent="0.2">
      <c r="K21236"/>
    </row>
    <row r="21237" spans="11:11" x14ac:dyDescent="0.2">
      <c r="K21237"/>
    </row>
    <row r="21238" spans="11:11" x14ac:dyDescent="0.2">
      <c r="K21238"/>
    </row>
    <row r="21239" spans="11:11" x14ac:dyDescent="0.2">
      <c r="K21239"/>
    </row>
    <row r="21240" spans="11:11" x14ac:dyDescent="0.2">
      <c r="K21240"/>
    </row>
    <row r="21241" spans="11:11" x14ac:dyDescent="0.2">
      <c r="K21241"/>
    </row>
    <row r="21242" spans="11:11" x14ac:dyDescent="0.2">
      <c r="K21242"/>
    </row>
    <row r="21243" spans="11:11" x14ac:dyDescent="0.2">
      <c r="K21243"/>
    </row>
    <row r="21244" spans="11:11" x14ac:dyDescent="0.2">
      <c r="K21244"/>
    </row>
    <row r="21245" spans="11:11" x14ac:dyDescent="0.2">
      <c r="K21245"/>
    </row>
    <row r="21246" spans="11:11" x14ac:dyDescent="0.2">
      <c r="K21246"/>
    </row>
    <row r="21247" spans="11:11" x14ac:dyDescent="0.2">
      <c r="K21247"/>
    </row>
    <row r="21248" spans="11:11" x14ac:dyDescent="0.2">
      <c r="K21248"/>
    </row>
    <row r="21249" spans="11:11" x14ac:dyDescent="0.2">
      <c r="K21249"/>
    </row>
    <row r="21250" spans="11:11" x14ac:dyDescent="0.2">
      <c r="K21250"/>
    </row>
    <row r="21251" spans="11:11" x14ac:dyDescent="0.2">
      <c r="K21251"/>
    </row>
    <row r="21252" spans="11:11" x14ac:dyDescent="0.2">
      <c r="K21252"/>
    </row>
    <row r="21253" spans="11:11" x14ac:dyDescent="0.2">
      <c r="K21253"/>
    </row>
    <row r="21254" spans="11:11" x14ac:dyDescent="0.2">
      <c r="K21254"/>
    </row>
    <row r="21255" spans="11:11" x14ac:dyDescent="0.2">
      <c r="K21255"/>
    </row>
    <row r="21256" spans="11:11" x14ac:dyDescent="0.2">
      <c r="K21256"/>
    </row>
    <row r="21257" spans="11:11" x14ac:dyDescent="0.2">
      <c r="K21257"/>
    </row>
    <row r="21258" spans="11:11" x14ac:dyDescent="0.2">
      <c r="K21258"/>
    </row>
    <row r="21259" spans="11:11" x14ac:dyDescent="0.2">
      <c r="K21259"/>
    </row>
    <row r="21260" spans="11:11" x14ac:dyDescent="0.2">
      <c r="K21260"/>
    </row>
    <row r="21261" spans="11:11" x14ac:dyDescent="0.2">
      <c r="K21261"/>
    </row>
    <row r="21262" spans="11:11" x14ac:dyDescent="0.2">
      <c r="K21262"/>
    </row>
    <row r="21263" spans="11:11" x14ac:dyDescent="0.2">
      <c r="K21263"/>
    </row>
    <row r="21264" spans="11:11" x14ac:dyDescent="0.2">
      <c r="K21264"/>
    </row>
    <row r="21265" spans="11:11" x14ac:dyDescent="0.2">
      <c r="K21265"/>
    </row>
    <row r="21266" spans="11:11" x14ac:dyDescent="0.2">
      <c r="K21266"/>
    </row>
    <row r="21267" spans="11:11" x14ac:dyDescent="0.2">
      <c r="K21267"/>
    </row>
    <row r="21268" spans="11:11" x14ac:dyDescent="0.2">
      <c r="K21268"/>
    </row>
    <row r="21269" spans="11:11" x14ac:dyDescent="0.2">
      <c r="K21269"/>
    </row>
    <row r="21270" spans="11:11" x14ac:dyDescent="0.2">
      <c r="K21270"/>
    </row>
    <row r="21271" spans="11:11" x14ac:dyDescent="0.2">
      <c r="K21271"/>
    </row>
    <row r="21272" spans="11:11" x14ac:dyDescent="0.2">
      <c r="K21272"/>
    </row>
    <row r="21273" spans="11:11" x14ac:dyDescent="0.2">
      <c r="K21273"/>
    </row>
    <row r="21274" spans="11:11" x14ac:dyDescent="0.2">
      <c r="K21274"/>
    </row>
    <row r="21275" spans="11:11" x14ac:dyDescent="0.2">
      <c r="K21275"/>
    </row>
    <row r="21276" spans="11:11" x14ac:dyDescent="0.2">
      <c r="K21276"/>
    </row>
    <row r="21277" spans="11:11" x14ac:dyDescent="0.2">
      <c r="K21277"/>
    </row>
    <row r="21278" spans="11:11" x14ac:dyDescent="0.2">
      <c r="K21278"/>
    </row>
    <row r="21279" spans="11:11" x14ac:dyDescent="0.2">
      <c r="K21279"/>
    </row>
    <row r="21280" spans="11:11" x14ac:dyDescent="0.2">
      <c r="K21280"/>
    </row>
    <row r="21281" spans="11:11" x14ac:dyDescent="0.2">
      <c r="K21281"/>
    </row>
    <row r="21282" spans="11:11" x14ac:dyDescent="0.2">
      <c r="K21282"/>
    </row>
    <row r="21283" spans="11:11" x14ac:dyDescent="0.2">
      <c r="K21283"/>
    </row>
    <row r="21284" spans="11:11" x14ac:dyDescent="0.2">
      <c r="K21284"/>
    </row>
    <row r="21285" spans="11:11" x14ac:dyDescent="0.2">
      <c r="K21285"/>
    </row>
    <row r="21286" spans="11:11" x14ac:dyDescent="0.2">
      <c r="K21286"/>
    </row>
    <row r="21287" spans="11:11" x14ac:dyDescent="0.2">
      <c r="K21287"/>
    </row>
    <row r="21288" spans="11:11" x14ac:dyDescent="0.2">
      <c r="K21288"/>
    </row>
    <row r="21289" spans="11:11" x14ac:dyDescent="0.2">
      <c r="K21289"/>
    </row>
    <row r="21290" spans="11:11" x14ac:dyDescent="0.2">
      <c r="K21290"/>
    </row>
    <row r="21291" spans="11:11" x14ac:dyDescent="0.2">
      <c r="K21291"/>
    </row>
    <row r="21292" spans="11:11" x14ac:dyDescent="0.2">
      <c r="K21292"/>
    </row>
    <row r="21293" spans="11:11" x14ac:dyDescent="0.2">
      <c r="K21293"/>
    </row>
    <row r="21294" spans="11:11" x14ac:dyDescent="0.2">
      <c r="K21294"/>
    </row>
    <row r="21295" spans="11:11" x14ac:dyDescent="0.2">
      <c r="K21295"/>
    </row>
    <row r="21296" spans="11:11" x14ac:dyDescent="0.2">
      <c r="K21296"/>
    </row>
    <row r="21297" spans="11:11" x14ac:dyDescent="0.2">
      <c r="K21297"/>
    </row>
    <row r="21298" spans="11:11" x14ac:dyDescent="0.2">
      <c r="K21298"/>
    </row>
    <row r="21299" spans="11:11" x14ac:dyDescent="0.2">
      <c r="K21299"/>
    </row>
    <row r="21300" spans="11:11" x14ac:dyDescent="0.2">
      <c r="K21300"/>
    </row>
    <row r="21301" spans="11:11" x14ac:dyDescent="0.2">
      <c r="K21301"/>
    </row>
    <row r="21302" spans="11:11" x14ac:dyDescent="0.2">
      <c r="K21302"/>
    </row>
    <row r="21303" spans="11:11" x14ac:dyDescent="0.2">
      <c r="K21303"/>
    </row>
    <row r="21304" spans="11:11" x14ac:dyDescent="0.2">
      <c r="K21304"/>
    </row>
    <row r="21305" spans="11:11" x14ac:dyDescent="0.2">
      <c r="K21305"/>
    </row>
    <row r="21306" spans="11:11" x14ac:dyDescent="0.2">
      <c r="K21306"/>
    </row>
    <row r="21307" spans="11:11" x14ac:dyDescent="0.2">
      <c r="K21307"/>
    </row>
    <row r="21308" spans="11:11" x14ac:dyDescent="0.2">
      <c r="K21308"/>
    </row>
    <row r="21309" spans="11:11" x14ac:dyDescent="0.2">
      <c r="K21309"/>
    </row>
    <row r="21310" spans="11:11" x14ac:dyDescent="0.2">
      <c r="K21310"/>
    </row>
    <row r="21311" spans="11:11" x14ac:dyDescent="0.2">
      <c r="K21311"/>
    </row>
    <row r="21312" spans="11:11" x14ac:dyDescent="0.2">
      <c r="K21312"/>
    </row>
    <row r="21313" spans="11:11" x14ac:dyDescent="0.2">
      <c r="K21313"/>
    </row>
    <row r="21314" spans="11:11" x14ac:dyDescent="0.2">
      <c r="K21314"/>
    </row>
    <row r="21315" spans="11:11" x14ac:dyDescent="0.2">
      <c r="K21315"/>
    </row>
    <row r="21316" spans="11:11" x14ac:dyDescent="0.2">
      <c r="K21316"/>
    </row>
    <row r="21317" spans="11:11" x14ac:dyDescent="0.2">
      <c r="K21317"/>
    </row>
    <row r="21318" spans="11:11" x14ac:dyDescent="0.2">
      <c r="K21318"/>
    </row>
    <row r="21319" spans="11:11" x14ac:dyDescent="0.2">
      <c r="K21319"/>
    </row>
    <row r="21320" spans="11:11" x14ac:dyDescent="0.2">
      <c r="K21320"/>
    </row>
    <row r="21321" spans="11:11" x14ac:dyDescent="0.2">
      <c r="K21321"/>
    </row>
    <row r="21322" spans="11:11" x14ac:dyDescent="0.2">
      <c r="K21322"/>
    </row>
    <row r="21323" spans="11:11" x14ac:dyDescent="0.2">
      <c r="K21323"/>
    </row>
    <row r="21324" spans="11:11" x14ac:dyDescent="0.2">
      <c r="K21324"/>
    </row>
    <row r="21325" spans="11:11" x14ac:dyDescent="0.2">
      <c r="K21325"/>
    </row>
    <row r="21326" spans="11:11" x14ac:dyDescent="0.2">
      <c r="K21326"/>
    </row>
    <row r="21327" spans="11:11" x14ac:dyDescent="0.2">
      <c r="K21327"/>
    </row>
    <row r="21328" spans="11:11" x14ac:dyDescent="0.2">
      <c r="K21328"/>
    </row>
    <row r="21329" spans="11:11" x14ac:dyDescent="0.2">
      <c r="K21329"/>
    </row>
    <row r="21330" spans="11:11" x14ac:dyDescent="0.2">
      <c r="K21330"/>
    </row>
    <row r="21331" spans="11:11" x14ac:dyDescent="0.2">
      <c r="K21331"/>
    </row>
    <row r="21332" spans="11:11" x14ac:dyDescent="0.2">
      <c r="K21332"/>
    </row>
    <row r="21333" spans="11:11" x14ac:dyDescent="0.2">
      <c r="K21333"/>
    </row>
    <row r="21334" spans="11:11" x14ac:dyDescent="0.2">
      <c r="K21334"/>
    </row>
    <row r="21335" spans="11:11" x14ac:dyDescent="0.2">
      <c r="K21335"/>
    </row>
    <row r="21336" spans="11:11" x14ac:dyDescent="0.2">
      <c r="K21336"/>
    </row>
    <row r="21337" spans="11:11" x14ac:dyDescent="0.2">
      <c r="K21337"/>
    </row>
    <row r="21338" spans="11:11" x14ac:dyDescent="0.2">
      <c r="K21338"/>
    </row>
    <row r="21339" spans="11:11" x14ac:dyDescent="0.2">
      <c r="K21339"/>
    </row>
    <row r="21340" spans="11:11" x14ac:dyDescent="0.2">
      <c r="K21340"/>
    </row>
    <row r="21341" spans="11:11" x14ac:dyDescent="0.2">
      <c r="K21341"/>
    </row>
    <row r="21342" spans="11:11" x14ac:dyDescent="0.2">
      <c r="K21342"/>
    </row>
    <row r="21343" spans="11:11" x14ac:dyDescent="0.2">
      <c r="K21343"/>
    </row>
    <row r="21344" spans="11:11" x14ac:dyDescent="0.2">
      <c r="K21344"/>
    </row>
    <row r="21345" spans="11:11" x14ac:dyDescent="0.2">
      <c r="K21345"/>
    </row>
    <row r="21346" spans="11:11" x14ac:dyDescent="0.2">
      <c r="K21346"/>
    </row>
    <row r="21347" spans="11:11" x14ac:dyDescent="0.2">
      <c r="K21347"/>
    </row>
    <row r="21348" spans="11:11" x14ac:dyDescent="0.2">
      <c r="K21348"/>
    </row>
    <row r="21349" spans="11:11" x14ac:dyDescent="0.2">
      <c r="K21349"/>
    </row>
    <row r="21350" spans="11:11" x14ac:dyDescent="0.2">
      <c r="K21350"/>
    </row>
    <row r="21351" spans="11:11" x14ac:dyDescent="0.2">
      <c r="K21351"/>
    </row>
    <row r="21352" spans="11:11" x14ac:dyDescent="0.2">
      <c r="K21352"/>
    </row>
    <row r="21353" spans="11:11" x14ac:dyDescent="0.2">
      <c r="K21353"/>
    </row>
    <row r="21354" spans="11:11" x14ac:dyDescent="0.2">
      <c r="K21354"/>
    </row>
    <row r="21355" spans="11:11" x14ac:dyDescent="0.2">
      <c r="K21355"/>
    </row>
    <row r="21356" spans="11:11" x14ac:dyDescent="0.2">
      <c r="K21356"/>
    </row>
    <row r="21357" spans="11:11" x14ac:dyDescent="0.2">
      <c r="K21357"/>
    </row>
    <row r="21358" spans="11:11" x14ac:dyDescent="0.2">
      <c r="K21358"/>
    </row>
    <row r="21359" spans="11:11" x14ac:dyDescent="0.2">
      <c r="K21359"/>
    </row>
    <row r="21360" spans="11:11" x14ac:dyDescent="0.2">
      <c r="K21360"/>
    </row>
    <row r="21361" spans="11:11" x14ac:dyDescent="0.2">
      <c r="K21361"/>
    </row>
    <row r="21362" spans="11:11" x14ac:dyDescent="0.2">
      <c r="K21362"/>
    </row>
    <row r="21363" spans="11:11" x14ac:dyDescent="0.2">
      <c r="K21363"/>
    </row>
    <row r="21364" spans="11:11" x14ac:dyDescent="0.2">
      <c r="K21364"/>
    </row>
    <row r="21365" spans="11:11" x14ac:dyDescent="0.2">
      <c r="K21365"/>
    </row>
    <row r="21366" spans="11:11" x14ac:dyDescent="0.2">
      <c r="K21366"/>
    </row>
    <row r="21367" spans="11:11" x14ac:dyDescent="0.2">
      <c r="K21367"/>
    </row>
    <row r="21368" spans="11:11" x14ac:dyDescent="0.2">
      <c r="K21368"/>
    </row>
    <row r="21369" spans="11:11" x14ac:dyDescent="0.2">
      <c r="K21369"/>
    </row>
    <row r="21370" spans="11:11" x14ac:dyDescent="0.2">
      <c r="K21370"/>
    </row>
    <row r="21371" spans="11:11" x14ac:dyDescent="0.2">
      <c r="K21371"/>
    </row>
    <row r="21372" spans="11:11" x14ac:dyDescent="0.2">
      <c r="K21372"/>
    </row>
    <row r="21373" spans="11:11" x14ac:dyDescent="0.2">
      <c r="K21373"/>
    </row>
    <row r="21374" spans="11:11" x14ac:dyDescent="0.2">
      <c r="K21374"/>
    </row>
    <row r="21375" spans="11:11" x14ac:dyDescent="0.2">
      <c r="K21375"/>
    </row>
    <row r="21376" spans="11:11" x14ac:dyDescent="0.2">
      <c r="K21376"/>
    </row>
    <row r="21377" spans="11:11" x14ac:dyDescent="0.2">
      <c r="K21377"/>
    </row>
    <row r="21378" spans="11:11" x14ac:dyDescent="0.2">
      <c r="K21378"/>
    </row>
    <row r="21379" spans="11:11" x14ac:dyDescent="0.2">
      <c r="K21379"/>
    </row>
    <row r="21380" spans="11:11" x14ac:dyDescent="0.2">
      <c r="K21380"/>
    </row>
    <row r="21381" spans="11:11" x14ac:dyDescent="0.2">
      <c r="K21381"/>
    </row>
    <row r="21382" spans="11:11" x14ac:dyDescent="0.2">
      <c r="K21382"/>
    </row>
    <row r="21383" spans="11:11" x14ac:dyDescent="0.2">
      <c r="K21383"/>
    </row>
    <row r="21384" spans="11:11" x14ac:dyDescent="0.2">
      <c r="K21384"/>
    </row>
    <row r="21385" spans="11:11" x14ac:dyDescent="0.2">
      <c r="K21385"/>
    </row>
    <row r="21386" spans="11:11" x14ac:dyDescent="0.2">
      <c r="K21386"/>
    </row>
    <row r="21387" spans="11:11" x14ac:dyDescent="0.2">
      <c r="K21387"/>
    </row>
    <row r="21388" spans="11:11" x14ac:dyDescent="0.2">
      <c r="K21388"/>
    </row>
    <row r="21389" spans="11:11" x14ac:dyDescent="0.2">
      <c r="K21389"/>
    </row>
    <row r="21390" spans="11:11" x14ac:dyDescent="0.2">
      <c r="K21390"/>
    </row>
    <row r="21391" spans="11:11" x14ac:dyDescent="0.2">
      <c r="K21391"/>
    </row>
    <row r="21392" spans="11:11" x14ac:dyDescent="0.2">
      <c r="K21392"/>
    </row>
    <row r="21393" spans="11:11" x14ac:dyDescent="0.2">
      <c r="K21393"/>
    </row>
    <row r="21394" spans="11:11" x14ac:dyDescent="0.2">
      <c r="K21394"/>
    </row>
    <row r="21395" spans="11:11" x14ac:dyDescent="0.2">
      <c r="K21395"/>
    </row>
    <row r="21396" spans="11:11" x14ac:dyDescent="0.2">
      <c r="K21396"/>
    </row>
    <row r="21397" spans="11:11" x14ac:dyDescent="0.2">
      <c r="K21397"/>
    </row>
    <row r="21398" spans="11:11" x14ac:dyDescent="0.2">
      <c r="K21398"/>
    </row>
    <row r="21399" spans="11:11" x14ac:dyDescent="0.2">
      <c r="K21399"/>
    </row>
    <row r="21400" spans="11:11" x14ac:dyDescent="0.2">
      <c r="K21400"/>
    </row>
    <row r="21401" spans="11:11" x14ac:dyDescent="0.2">
      <c r="K21401"/>
    </row>
    <row r="21402" spans="11:11" x14ac:dyDescent="0.2">
      <c r="K21402"/>
    </row>
    <row r="21403" spans="11:11" x14ac:dyDescent="0.2">
      <c r="K21403"/>
    </row>
    <row r="21404" spans="11:11" x14ac:dyDescent="0.2">
      <c r="K21404"/>
    </row>
    <row r="21405" spans="11:11" x14ac:dyDescent="0.2">
      <c r="K21405"/>
    </row>
    <row r="21406" spans="11:11" x14ac:dyDescent="0.2">
      <c r="K21406"/>
    </row>
    <row r="21407" spans="11:11" x14ac:dyDescent="0.2">
      <c r="K21407"/>
    </row>
    <row r="21408" spans="11:11" x14ac:dyDescent="0.2">
      <c r="K21408"/>
    </row>
    <row r="21409" spans="11:11" x14ac:dyDescent="0.2">
      <c r="K21409"/>
    </row>
    <row r="21410" spans="11:11" x14ac:dyDescent="0.2">
      <c r="K21410"/>
    </row>
    <row r="21411" spans="11:11" x14ac:dyDescent="0.2">
      <c r="K21411"/>
    </row>
    <row r="21412" spans="11:11" x14ac:dyDescent="0.2">
      <c r="K21412"/>
    </row>
    <row r="21413" spans="11:11" x14ac:dyDescent="0.2">
      <c r="K21413"/>
    </row>
    <row r="21414" spans="11:11" x14ac:dyDescent="0.2">
      <c r="K21414"/>
    </row>
    <row r="21415" spans="11:11" x14ac:dyDescent="0.2">
      <c r="K21415"/>
    </row>
    <row r="21416" spans="11:11" x14ac:dyDescent="0.2">
      <c r="K21416"/>
    </row>
    <row r="21417" spans="11:11" x14ac:dyDescent="0.2">
      <c r="K21417"/>
    </row>
    <row r="21418" spans="11:11" x14ac:dyDescent="0.2">
      <c r="K21418"/>
    </row>
    <row r="21419" spans="11:11" x14ac:dyDescent="0.2">
      <c r="K21419"/>
    </row>
    <row r="21420" spans="11:11" x14ac:dyDescent="0.2">
      <c r="K21420"/>
    </row>
    <row r="21421" spans="11:11" x14ac:dyDescent="0.2">
      <c r="K21421"/>
    </row>
    <row r="21422" spans="11:11" x14ac:dyDescent="0.2">
      <c r="K21422"/>
    </row>
    <row r="21423" spans="11:11" x14ac:dyDescent="0.2">
      <c r="K21423"/>
    </row>
    <row r="21424" spans="11:11" x14ac:dyDescent="0.2">
      <c r="K21424"/>
    </row>
    <row r="21425" spans="11:11" x14ac:dyDescent="0.2">
      <c r="K21425"/>
    </row>
    <row r="21426" spans="11:11" x14ac:dyDescent="0.2">
      <c r="K21426"/>
    </row>
    <row r="21427" spans="11:11" x14ac:dyDescent="0.2">
      <c r="K21427"/>
    </row>
    <row r="21428" spans="11:11" x14ac:dyDescent="0.2">
      <c r="K21428"/>
    </row>
    <row r="21429" spans="11:11" x14ac:dyDescent="0.2">
      <c r="K21429"/>
    </row>
    <row r="21430" spans="11:11" x14ac:dyDescent="0.2">
      <c r="K21430"/>
    </row>
    <row r="21431" spans="11:11" x14ac:dyDescent="0.2">
      <c r="K21431"/>
    </row>
    <row r="21432" spans="11:11" x14ac:dyDescent="0.2">
      <c r="K21432"/>
    </row>
    <row r="21433" spans="11:11" x14ac:dyDescent="0.2">
      <c r="K21433"/>
    </row>
    <row r="21434" spans="11:11" x14ac:dyDescent="0.2">
      <c r="K21434"/>
    </row>
    <row r="21435" spans="11:11" x14ac:dyDescent="0.2">
      <c r="K21435"/>
    </row>
    <row r="21436" spans="11:11" x14ac:dyDescent="0.2">
      <c r="K21436"/>
    </row>
    <row r="21437" spans="11:11" x14ac:dyDescent="0.2">
      <c r="K21437"/>
    </row>
    <row r="21438" spans="11:11" x14ac:dyDescent="0.2">
      <c r="K21438"/>
    </row>
    <row r="21439" spans="11:11" x14ac:dyDescent="0.2">
      <c r="K21439"/>
    </row>
    <row r="21440" spans="11:11" x14ac:dyDescent="0.2">
      <c r="K21440"/>
    </row>
    <row r="21441" spans="11:11" x14ac:dyDescent="0.2">
      <c r="K21441"/>
    </row>
    <row r="21442" spans="11:11" x14ac:dyDescent="0.2">
      <c r="K21442"/>
    </row>
    <row r="21443" spans="11:11" x14ac:dyDescent="0.2">
      <c r="K21443"/>
    </row>
    <row r="21444" spans="11:11" x14ac:dyDescent="0.2">
      <c r="K21444"/>
    </row>
    <row r="21445" spans="11:11" x14ac:dyDescent="0.2">
      <c r="K21445"/>
    </row>
    <row r="21446" spans="11:11" x14ac:dyDescent="0.2">
      <c r="K21446"/>
    </row>
    <row r="21447" spans="11:11" x14ac:dyDescent="0.2">
      <c r="K21447"/>
    </row>
    <row r="21448" spans="11:11" x14ac:dyDescent="0.2">
      <c r="K21448"/>
    </row>
    <row r="21449" spans="11:11" x14ac:dyDescent="0.2">
      <c r="K21449"/>
    </row>
    <row r="21450" spans="11:11" x14ac:dyDescent="0.2">
      <c r="K21450"/>
    </row>
    <row r="21451" spans="11:11" x14ac:dyDescent="0.2">
      <c r="K21451"/>
    </row>
    <row r="21452" spans="11:11" x14ac:dyDescent="0.2">
      <c r="K21452"/>
    </row>
    <row r="21453" spans="11:11" x14ac:dyDescent="0.2">
      <c r="K21453"/>
    </row>
    <row r="21454" spans="11:11" x14ac:dyDescent="0.2">
      <c r="K21454"/>
    </row>
    <row r="21455" spans="11:11" x14ac:dyDescent="0.2">
      <c r="K21455"/>
    </row>
    <row r="21456" spans="11:11" x14ac:dyDescent="0.2">
      <c r="K21456"/>
    </row>
    <row r="21457" spans="11:11" x14ac:dyDescent="0.2">
      <c r="K21457"/>
    </row>
    <row r="21458" spans="11:11" x14ac:dyDescent="0.2">
      <c r="K21458"/>
    </row>
    <row r="21459" spans="11:11" x14ac:dyDescent="0.2">
      <c r="K21459"/>
    </row>
    <row r="21460" spans="11:11" x14ac:dyDescent="0.2">
      <c r="K21460"/>
    </row>
    <row r="21461" spans="11:11" x14ac:dyDescent="0.2">
      <c r="K21461"/>
    </row>
    <row r="21462" spans="11:11" x14ac:dyDescent="0.2">
      <c r="K21462"/>
    </row>
    <row r="21463" spans="11:11" x14ac:dyDescent="0.2">
      <c r="K21463"/>
    </row>
    <row r="21464" spans="11:11" x14ac:dyDescent="0.2">
      <c r="K21464"/>
    </row>
    <row r="21465" spans="11:11" x14ac:dyDescent="0.2">
      <c r="K21465"/>
    </row>
    <row r="21466" spans="11:11" x14ac:dyDescent="0.2">
      <c r="K21466"/>
    </row>
    <row r="21467" spans="11:11" x14ac:dyDescent="0.2">
      <c r="K21467"/>
    </row>
    <row r="21468" spans="11:11" x14ac:dyDescent="0.2">
      <c r="K21468"/>
    </row>
    <row r="21469" spans="11:11" x14ac:dyDescent="0.2">
      <c r="K21469"/>
    </row>
    <row r="21470" spans="11:11" x14ac:dyDescent="0.2">
      <c r="K21470"/>
    </row>
    <row r="21471" spans="11:11" x14ac:dyDescent="0.2">
      <c r="K21471"/>
    </row>
    <row r="21472" spans="11:11" x14ac:dyDescent="0.2">
      <c r="K21472"/>
    </row>
    <row r="21473" spans="11:11" x14ac:dyDescent="0.2">
      <c r="K21473"/>
    </row>
    <row r="21474" spans="11:11" x14ac:dyDescent="0.2">
      <c r="K21474"/>
    </row>
    <row r="21475" spans="11:11" x14ac:dyDescent="0.2">
      <c r="K21475"/>
    </row>
    <row r="21476" spans="11:11" x14ac:dyDescent="0.2">
      <c r="K21476"/>
    </row>
    <row r="21477" spans="11:11" x14ac:dyDescent="0.2">
      <c r="K21477"/>
    </row>
    <row r="21478" spans="11:11" x14ac:dyDescent="0.2">
      <c r="K21478"/>
    </row>
    <row r="21479" spans="11:11" x14ac:dyDescent="0.2">
      <c r="K21479"/>
    </row>
    <row r="21480" spans="11:11" x14ac:dyDescent="0.2">
      <c r="K21480"/>
    </row>
    <row r="21481" spans="11:11" x14ac:dyDescent="0.2">
      <c r="K21481"/>
    </row>
    <row r="21482" spans="11:11" x14ac:dyDescent="0.2">
      <c r="K21482"/>
    </row>
    <row r="21483" spans="11:11" x14ac:dyDescent="0.2">
      <c r="K21483"/>
    </row>
    <row r="21484" spans="11:11" x14ac:dyDescent="0.2">
      <c r="K21484"/>
    </row>
    <row r="21485" spans="11:11" x14ac:dyDescent="0.2">
      <c r="K21485"/>
    </row>
    <row r="21486" spans="11:11" x14ac:dyDescent="0.2">
      <c r="K21486"/>
    </row>
    <row r="21487" spans="11:11" x14ac:dyDescent="0.2">
      <c r="K21487"/>
    </row>
    <row r="21488" spans="11:11" x14ac:dyDescent="0.2">
      <c r="K21488"/>
    </row>
    <row r="21489" spans="11:11" x14ac:dyDescent="0.2">
      <c r="K21489"/>
    </row>
    <row r="21490" spans="11:11" x14ac:dyDescent="0.2">
      <c r="K21490"/>
    </row>
    <row r="21491" spans="11:11" x14ac:dyDescent="0.2">
      <c r="K21491"/>
    </row>
    <row r="21492" spans="11:11" x14ac:dyDescent="0.2">
      <c r="K21492"/>
    </row>
    <row r="21493" spans="11:11" x14ac:dyDescent="0.2">
      <c r="K21493"/>
    </row>
    <row r="21494" spans="11:11" x14ac:dyDescent="0.2">
      <c r="K21494"/>
    </row>
    <row r="21495" spans="11:11" x14ac:dyDescent="0.2">
      <c r="K21495"/>
    </row>
    <row r="21496" spans="11:11" x14ac:dyDescent="0.2">
      <c r="K21496"/>
    </row>
    <row r="21497" spans="11:11" x14ac:dyDescent="0.2">
      <c r="K21497"/>
    </row>
    <row r="21498" spans="11:11" x14ac:dyDescent="0.2">
      <c r="K21498"/>
    </row>
    <row r="21499" spans="11:11" x14ac:dyDescent="0.2">
      <c r="K21499"/>
    </row>
    <row r="21500" spans="11:11" x14ac:dyDescent="0.2">
      <c r="K21500"/>
    </row>
    <row r="21501" spans="11:11" x14ac:dyDescent="0.2">
      <c r="K21501"/>
    </row>
    <row r="21502" spans="11:11" x14ac:dyDescent="0.2">
      <c r="K21502"/>
    </row>
    <row r="21503" spans="11:11" x14ac:dyDescent="0.2">
      <c r="K21503"/>
    </row>
    <row r="21504" spans="11:11" x14ac:dyDescent="0.2">
      <c r="K21504"/>
    </row>
    <row r="21505" spans="11:11" x14ac:dyDescent="0.2">
      <c r="K21505"/>
    </row>
    <row r="21506" spans="11:11" x14ac:dyDescent="0.2">
      <c r="K21506"/>
    </row>
    <row r="21507" spans="11:11" x14ac:dyDescent="0.2">
      <c r="K21507"/>
    </row>
    <row r="21508" spans="11:11" x14ac:dyDescent="0.2">
      <c r="K21508"/>
    </row>
    <row r="21509" spans="11:11" x14ac:dyDescent="0.2">
      <c r="K21509"/>
    </row>
    <row r="21510" spans="11:11" x14ac:dyDescent="0.2">
      <c r="K21510"/>
    </row>
    <row r="21511" spans="11:11" x14ac:dyDescent="0.2">
      <c r="K21511"/>
    </row>
    <row r="21512" spans="11:11" x14ac:dyDescent="0.2">
      <c r="K21512"/>
    </row>
    <row r="21513" spans="11:11" x14ac:dyDescent="0.2">
      <c r="K21513"/>
    </row>
    <row r="21514" spans="11:11" x14ac:dyDescent="0.2">
      <c r="K21514"/>
    </row>
    <row r="21515" spans="11:11" x14ac:dyDescent="0.2">
      <c r="K21515"/>
    </row>
    <row r="21516" spans="11:11" x14ac:dyDescent="0.2">
      <c r="K21516"/>
    </row>
    <row r="21517" spans="11:11" x14ac:dyDescent="0.2">
      <c r="K21517"/>
    </row>
    <row r="21518" spans="11:11" x14ac:dyDescent="0.2">
      <c r="K21518"/>
    </row>
    <row r="21519" spans="11:11" x14ac:dyDescent="0.2">
      <c r="K21519"/>
    </row>
    <row r="21520" spans="11:11" x14ac:dyDescent="0.2">
      <c r="K21520"/>
    </row>
    <row r="21521" spans="11:11" x14ac:dyDescent="0.2">
      <c r="K21521"/>
    </row>
    <row r="21522" spans="11:11" x14ac:dyDescent="0.2">
      <c r="K21522"/>
    </row>
    <row r="21523" spans="11:11" x14ac:dyDescent="0.2">
      <c r="K21523"/>
    </row>
    <row r="21524" spans="11:11" x14ac:dyDescent="0.2">
      <c r="K21524"/>
    </row>
    <row r="21525" spans="11:11" x14ac:dyDescent="0.2">
      <c r="K21525"/>
    </row>
    <row r="21526" spans="11:11" x14ac:dyDescent="0.2">
      <c r="K21526"/>
    </row>
    <row r="21527" spans="11:11" x14ac:dyDescent="0.2">
      <c r="K21527"/>
    </row>
    <row r="21528" spans="11:11" x14ac:dyDescent="0.2">
      <c r="K21528"/>
    </row>
    <row r="21529" spans="11:11" x14ac:dyDescent="0.2">
      <c r="K21529"/>
    </row>
    <row r="21530" spans="11:11" x14ac:dyDescent="0.2">
      <c r="K21530"/>
    </row>
    <row r="21531" spans="11:11" x14ac:dyDescent="0.2">
      <c r="K21531"/>
    </row>
    <row r="21532" spans="11:11" x14ac:dyDescent="0.2">
      <c r="K21532"/>
    </row>
    <row r="21533" spans="11:11" x14ac:dyDescent="0.2">
      <c r="K21533"/>
    </row>
    <row r="21534" spans="11:11" x14ac:dyDescent="0.2">
      <c r="K21534"/>
    </row>
    <row r="21535" spans="11:11" x14ac:dyDescent="0.2">
      <c r="K21535"/>
    </row>
    <row r="21536" spans="11:11" x14ac:dyDescent="0.2">
      <c r="K21536"/>
    </row>
    <row r="21537" spans="11:11" x14ac:dyDescent="0.2">
      <c r="K21537"/>
    </row>
    <row r="21538" spans="11:11" x14ac:dyDescent="0.2">
      <c r="K21538"/>
    </row>
    <row r="21539" spans="11:11" x14ac:dyDescent="0.2">
      <c r="K21539"/>
    </row>
    <row r="21540" spans="11:11" x14ac:dyDescent="0.2">
      <c r="K21540"/>
    </row>
    <row r="21541" spans="11:11" x14ac:dyDescent="0.2">
      <c r="K21541"/>
    </row>
    <row r="21542" spans="11:11" x14ac:dyDescent="0.2">
      <c r="K21542"/>
    </row>
    <row r="21543" spans="11:11" x14ac:dyDescent="0.2">
      <c r="K21543"/>
    </row>
    <row r="21544" spans="11:11" x14ac:dyDescent="0.2">
      <c r="K21544"/>
    </row>
    <row r="21545" spans="11:11" x14ac:dyDescent="0.2">
      <c r="K21545"/>
    </row>
    <row r="21546" spans="11:11" x14ac:dyDescent="0.2">
      <c r="K21546"/>
    </row>
    <row r="21547" spans="11:11" x14ac:dyDescent="0.2">
      <c r="K21547"/>
    </row>
    <row r="21548" spans="11:11" x14ac:dyDescent="0.2">
      <c r="K21548"/>
    </row>
    <row r="21549" spans="11:11" x14ac:dyDescent="0.2">
      <c r="K21549"/>
    </row>
    <row r="21550" spans="11:11" x14ac:dyDescent="0.2">
      <c r="K21550"/>
    </row>
    <row r="21551" spans="11:11" x14ac:dyDescent="0.2">
      <c r="K21551"/>
    </row>
    <row r="21552" spans="11:11" x14ac:dyDescent="0.2">
      <c r="K21552"/>
    </row>
    <row r="21553" spans="11:11" x14ac:dyDescent="0.2">
      <c r="K21553"/>
    </row>
    <row r="21554" spans="11:11" x14ac:dyDescent="0.2">
      <c r="K21554"/>
    </row>
    <row r="21555" spans="11:11" x14ac:dyDescent="0.2">
      <c r="K21555"/>
    </row>
    <row r="21556" spans="11:11" x14ac:dyDescent="0.2">
      <c r="K21556"/>
    </row>
    <row r="21557" spans="11:11" x14ac:dyDescent="0.2">
      <c r="K21557"/>
    </row>
    <row r="21558" spans="11:11" x14ac:dyDescent="0.2">
      <c r="K21558"/>
    </row>
    <row r="21559" spans="11:11" x14ac:dyDescent="0.2">
      <c r="K21559"/>
    </row>
    <row r="21560" spans="11:11" x14ac:dyDescent="0.2">
      <c r="K21560"/>
    </row>
    <row r="21561" spans="11:11" x14ac:dyDescent="0.2">
      <c r="K21561"/>
    </row>
    <row r="21562" spans="11:11" x14ac:dyDescent="0.2">
      <c r="K21562"/>
    </row>
    <row r="21563" spans="11:11" x14ac:dyDescent="0.2">
      <c r="K21563"/>
    </row>
    <row r="21564" spans="11:11" x14ac:dyDescent="0.2">
      <c r="K21564"/>
    </row>
    <row r="21565" spans="11:11" x14ac:dyDescent="0.2">
      <c r="K21565"/>
    </row>
    <row r="21566" spans="11:11" x14ac:dyDescent="0.2">
      <c r="K21566"/>
    </row>
    <row r="21567" spans="11:11" x14ac:dyDescent="0.2">
      <c r="K21567"/>
    </row>
    <row r="21568" spans="11:11" x14ac:dyDescent="0.2">
      <c r="K21568"/>
    </row>
    <row r="21569" spans="11:11" x14ac:dyDescent="0.2">
      <c r="K21569"/>
    </row>
    <row r="21570" spans="11:11" x14ac:dyDescent="0.2">
      <c r="K21570"/>
    </row>
    <row r="21571" spans="11:11" x14ac:dyDescent="0.2">
      <c r="K21571"/>
    </row>
    <row r="21572" spans="11:11" x14ac:dyDescent="0.2">
      <c r="K21572"/>
    </row>
    <row r="21573" spans="11:11" x14ac:dyDescent="0.2">
      <c r="K21573"/>
    </row>
    <row r="21574" spans="11:11" x14ac:dyDescent="0.2">
      <c r="K21574"/>
    </row>
    <row r="21575" spans="11:11" x14ac:dyDescent="0.2">
      <c r="K21575"/>
    </row>
    <row r="21576" spans="11:11" x14ac:dyDescent="0.2">
      <c r="K21576"/>
    </row>
    <row r="21577" spans="11:11" x14ac:dyDescent="0.2">
      <c r="K21577"/>
    </row>
    <row r="21578" spans="11:11" x14ac:dyDescent="0.2">
      <c r="K21578"/>
    </row>
    <row r="21579" spans="11:11" x14ac:dyDescent="0.2">
      <c r="K21579"/>
    </row>
    <row r="21580" spans="11:11" x14ac:dyDescent="0.2">
      <c r="K21580"/>
    </row>
    <row r="21581" spans="11:11" x14ac:dyDescent="0.2">
      <c r="K21581"/>
    </row>
    <row r="21582" spans="11:11" x14ac:dyDescent="0.2">
      <c r="K21582"/>
    </row>
    <row r="21583" spans="11:11" x14ac:dyDescent="0.2">
      <c r="K21583"/>
    </row>
    <row r="21584" spans="11:11" x14ac:dyDescent="0.2">
      <c r="K21584"/>
    </row>
    <row r="21585" spans="11:11" x14ac:dyDescent="0.2">
      <c r="K21585"/>
    </row>
    <row r="21586" spans="11:11" x14ac:dyDescent="0.2">
      <c r="K21586"/>
    </row>
    <row r="21587" spans="11:11" x14ac:dyDescent="0.2">
      <c r="K21587"/>
    </row>
    <row r="21588" spans="11:11" x14ac:dyDescent="0.2">
      <c r="K21588"/>
    </row>
    <row r="21589" spans="11:11" x14ac:dyDescent="0.2">
      <c r="K21589"/>
    </row>
    <row r="21590" spans="11:11" x14ac:dyDescent="0.2">
      <c r="K21590"/>
    </row>
    <row r="21591" spans="11:11" x14ac:dyDescent="0.2">
      <c r="K21591"/>
    </row>
    <row r="21592" spans="11:11" x14ac:dyDescent="0.2">
      <c r="K21592"/>
    </row>
    <row r="21593" spans="11:11" x14ac:dyDescent="0.2">
      <c r="K21593"/>
    </row>
    <row r="21594" spans="11:11" x14ac:dyDescent="0.2">
      <c r="K21594"/>
    </row>
    <row r="21595" spans="11:11" x14ac:dyDescent="0.2">
      <c r="K21595"/>
    </row>
    <row r="21596" spans="11:11" x14ac:dyDescent="0.2">
      <c r="K21596"/>
    </row>
    <row r="21597" spans="11:11" x14ac:dyDescent="0.2">
      <c r="K21597"/>
    </row>
    <row r="21598" spans="11:11" x14ac:dyDescent="0.2">
      <c r="K21598"/>
    </row>
    <row r="21599" spans="11:11" x14ac:dyDescent="0.2">
      <c r="K21599"/>
    </row>
    <row r="21600" spans="11:11" x14ac:dyDescent="0.2">
      <c r="K21600"/>
    </row>
    <row r="21601" spans="11:11" x14ac:dyDescent="0.2">
      <c r="K21601"/>
    </row>
    <row r="21602" spans="11:11" x14ac:dyDescent="0.2">
      <c r="K21602"/>
    </row>
    <row r="21603" spans="11:11" x14ac:dyDescent="0.2">
      <c r="K21603"/>
    </row>
    <row r="21604" spans="11:11" x14ac:dyDescent="0.2">
      <c r="K21604"/>
    </row>
    <row r="21605" spans="11:11" x14ac:dyDescent="0.2">
      <c r="K21605"/>
    </row>
    <row r="21606" spans="11:11" x14ac:dyDescent="0.2">
      <c r="K21606"/>
    </row>
    <row r="21607" spans="11:11" x14ac:dyDescent="0.2">
      <c r="K21607"/>
    </row>
    <row r="21608" spans="11:11" x14ac:dyDescent="0.2">
      <c r="K21608"/>
    </row>
    <row r="21609" spans="11:11" x14ac:dyDescent="0.2">
      <c r="K21609"/>
    </row>
    <row r="21610" spans="11:11" x14ac:dyDescent="0.2">
      <c r="K21610"/>
    </row>
    <row r="21611" spans="11:11" x14ac:dyDescent="0.2">
      <c r="K21611"/>
    </row>
    <row r="21612" spans="11:11" x14ac:dyDescent="0.2">
      <c r="K21612"/>
    </row>
    <row r="21613" spans="11:11" x14ac:dyDescent="0.2">
      <c r="K21613"/>
    </row>
    <row r="21614" spans="11:11" x14ac:dyDescent="0.2">
      <c r="K21614"/>
    </row>
    <row r="21615" spans="11:11" x14ac:dyDescent="0.2">
      <c r="K21615"/>
    </row>
    <row r="21616" spans="11:11" x14ac:dyDescent="0.2">
      <c r="K21616"/>
    </row>
    <row r="21617" spans="11:11" x14ac:dyDescent="0.2">
      <c r="K21617"/>
    </row>
    <row r="21618" spans="11:11" x14ac:dyDescent="0.2">
      <c r="K21618"/>
    </row>
    <row r="21619" spans="11:11" x14ac:dyDescent="0.2">
      <c r="K21619"/>
    </row>
    <row r="21620" spans="11:11" x14ac:dyDescent="0.2">
      <c r="K21620"/>
    </row>
    <row r="21621" spans="11:11" x14ac:dyDescent="0.2">
      <c r="K21621"/>
    </row>
    <row r="21622" spans="11:11" x14ac:dyDescent="0.2">
      <c r="K21622"/>
    </row>
    <row r="21623" spans="11:11" x14ac:dyDescent="0.2">
      <c r="K21623"/>
    </row>
    <row r="21624" spans="11:11" x14ac:dyDescent="0.2">
      <c r="K21624"/>
    </row>
    <row r="21625" spans="11:11" x14ac:dyDescent="0.2">
      <c r="K21625"/>
    </row>
    <row r="21626" spans="11:11" x14ac:dyDescent="0.2">
      <c r="K21626"/>
    </row>
    <row r="21627" spans="11:11" x14ac:dyDescent="0.2">
      <c r="K21627"/>
    </row>
    <row r="21628" spans="11:11" x14ac:dyDescent="0.2">
      <c r="K21628"/>
    </row>
    <row r="21629" spans="11:11" x14ac:dyDescent="0.2">
      <c r="K21629"/>
    </row>
    <row r="21630" spans="11:11" x14ac:dyDescent="0.2">
      <c r="K21630"/>
    </row>
    <row r="21631" spans="11:11" x14ac:dyDescent="0.2">
      <c r="K21631"/>
    </row>
    <row r="21632" spans="11:11" x14ac:dyDescent="0.2">
      <c r="K21632"/>
    </row>
    <row r="21633" spans="11:11" x14ac:dyDescent="0.2">
      <c r="K21633"/>
    </row>
    <row r="21634" spans="11:11" x14ac:dyDescent="0.2">
      <c r="K21634"/>
    </row>
    <row r="21635" spans="11:11" x14ac:dyDescent="0.2">
      <c r="K21635"/>
    </row>
    <row r="21636" spans="11:11" x14ac:dyDescent="0.2">
      <c r="K21636"/>
    </row>
    <row r="21637" spans="11:11" x14ac:dyDescent="0.2">
      <c r="K21637"/>
    </row>
    <row r="21638" spans="11:11" x14ac:dyDescent="0.2">
      <c r="K21638"/>
    </row>
    <row r="21639" spans="11:11" x14ac:dyDescent="0.2">
      <c r="K21639"/>
    </row>
    <row r="21640" spans="11:11" x14ac:dyDescent="0.2">
      <c r="K21640"/>
    </row>
    <row r="21641" spans="11:11" x14ac:dyDescent="0.2">
      <c r="K21641"/>
    </row>
    <row r="21642" spans="11:11" x14ac:dyDescent="0.2">
      <c r="K21642"/>
    </row>
    <row r="21643" spans="11:11" x14ac:dyDescent="0.2">
      <c r="K21643"/>
    </row>
    <row r="21644" spans="11:11" x14ac:dyDescent="0.2">
      <c r="K21644"/>
    </row>
    <row r="21645" spans="11:11" x14ac:dyDescent="0.2">
      <c r="K21645"/>
    </row>
    <row r="21646" spans="11:11" x14ac:dyDescent="0.2">
      <c r="K21646"/>
    </row>
    <row r="21647" spans="11:11" x14ac:dyDescent="0.2">
      <c r="K21647"/>
    </row>
    <row r="21648" spans="11:11" x14ac:dyDescent="0.2">
      <c r="K21648"/>
    </row>
    <row r="21649" spans="11:11" x14ac:dyDescent="0.2">
      <c r="K21649"/>
    </row>
    <row r="21650" spans="11:11" x14ac:dyDescent="0.2">
      <c r="K21650"/>
    </row>
    <row r="21651" spans="11:11" x14ac:dyDescent="0.2">
      <c r="K21651"/>
    </row>
    <row r="21652" spans="11:11" x14ac:dyDescent="0.2">
      <c r="K21652"/>
    </row>
    <row r="21653" spans="11:11" x14ac:dyDescent="0.2">
      <c r="K21653"/>
    </row>
    <row r="21654" spans="11:11" x14ac:dyDescent="0.2">
      <c r="K21654"/>
    </row>
    <row r="21655" spans="11:11" x14ac:dyDescent="0.2">
      <c r="K21655"/>
    </row>
    <row r="21656" spans="11:11" x14ac:dyDescent="0.2">
      <c r="K21656"/>
    </row>
    <row r="21657" spans="11:11" x14ac:dyDescent="0.2">
      <c r="K21657"/>
    </row>
    <row r="21658" spans="11:11" x14ac:dyDescent="0.2">
      <c r="K21658"/>
    </row>
    <row r="21659" spans="11:11" x14ac:dyDescent="0.2">
      <c r="K21659"/>
    </row>
    <row r="21660" spans="11:11" x14ac:dyDescent="0.2">
      <c r="K21660"/>
    </row>
    <row r="21661" spans="11:11" x14ac:dyDescent="0.2">
      <c r="K21661"/>
    </row>
    <row r="21662" spans="11:11" x14ac:dyDescent="0.2">
      <c r="K21662"/>
    </row>
    <row r="21663" spans="11:11" x14ac:dyDescent="0.2">
      <c r="K21663"/>
    </row>
    <row r="21664" spans="11:11" x14ac:dyDescent="0.2">
      <c r="K21664"/>
    </row>
    <row r="21665" spans="11:11" x14ac:dyDescent="0.2">
      <c r="K21665"/>
    </row>
    <row r="21666" spans="11:11" x14ac:dyDescent="0.2">
      <c r="K21666"/>
    </row>
    <row r="21667" spans="11:11" x14ac:dyDescent="0.2">
      <c r="K21667"/>
    </row>
    <row r="21668" spans="11:11" x14ac:dyDescent="0.2">
      <c r="K21668"/>
    </row>
    <row r="21669" spans="11:11" x14ac:dyDescent="0.2">
      <c r="K21669"/>
    </row>
    <row r="21670" spans="11:11" x14ac:dyDescent="0.2">
      <c r="K21670"/>
    </row>
    <row r="21671" spans="11:11" x14ac:dyDescent="0.2">
      <c r="K21671"/>
    </row>
    <row r="21672" spans="11:11" x14ac:dyDescent="0.2">
      <c r="K21672"/>
    </row>
    <row r="21673" spans="11:11" x14ac:dyDescent="0.2">
      <c r="K21673"/>
    </row>
    <row r="21674" spans="11:11" x14ac:dyDescent="0.2">
      <c r="K21674"/>
    </row>
    <row r="21675" spans="11:11" x14ac:dyDescent="0.2">
      <c r="K21675"/>
    </row>
    <row r="21676" spans="11:11" x14ac:dyDescent="0.2">
      <c r="K21676"/>
    </row>
    <row r="21677" spans="11:11" x14ac:dyDescent="0.2">
      <c r="K21677"/>
    </row>
    <row r="21678" spans="11:11" x14ac:dyDescent="0.2">
      <c r="K21678"/>
    </row>
    <row r="21679" spans="11:11" x14ac:dyDescent="0.2">
      <c r="K21679"/>
    </row>
    <row r="21680" spans="11:11" x14ac:dyDescent="0.2">
      <c r="K21680"/>
    </row>
    <row r="21681" spans="11:11" x14ac:dyDescent="0.2">
      <c r="K21681"/>
    </row>
    <row r="21682" spans="11:11" x14ac:dyDescent="0.2">
      <c r="K21682"/>
    </row>
    <row r="21683" spans="11:11" x14ac:dyDescent="0.2">
      <c r="K21683"/>
    </row>
    <row r="21684" spans="11:11" x14ac:dyDescent="0.2">
      <c r="K21684"/>
    </row>
    <row r="21685" spans="11:11" x14ac:dyDescent="0.2">
      <c r="K21685"/>
    </row>
    <row r="21686" spans="11:11" x14ac:dyDescent="0.2">
      <c r="K21686"/>
    </row>
    <row r="21687" spans="11:11" x14ac:dyDescent="0.2">
      <c r="K21687"/>
    </row>
    <row r="21688" spans="11:11" x14ac:dyDescent="0.2">
      <c r="K21688"/>
    </row>
    <row r="21689" spans="11:11" x14ac:dyDescent="0.2">
      <c r="K21689"/>
    </row>
    <row r="21690" spans="11:11" x14ac:dyDescent="0.2">
      <c r="K21690"/>
    </row>
    <row r="21691" spans="11:11" x14ac:dyDescent="0.2">
      <c r="K21691"/>
    </row>
    <row r="21692" spans="11:11" x14ac:dyDescent="0.2">
      <c r="K21692"/>
    </row>
    <row r="21693" spans="11:11" x14ac:dyDescent="0.2">
      <c r="K21693"/>
    </row>
    <row r="21694" spans="11:11" x14ac:dyDescent="0.2">
      <c r="K21694"/>
    </row>
    <row r="21695" spans="11:11" x14ac:dyDescent="0.2">
      <c r="K21695"/>
    </row>
    <row r="21696" spans="11:11" x14ac:dyDescent="0.2">
      <c r="K21696"/>
    </row>
    <row r="21697" spans="11:11" x14ac:dyDescent="0.2">
      <c r="K21697"/>
    </row>
    <row r="21698" spans="11:11" x14ac:dyDescent="0.2">
      <c r="K21698"/>
    </row>
    <row r="21699" spans="11:11" x14ac:dyDescent="0.2">
      <c r="K21699"/>
    </row>
    <row r="21700" spans="11:11" x14ac:dyDescent="0.2">
      <c r="K21700"/>
    </row>
    <row r="21701" spans="11:11" x14ac:dyDescent="0.2">
      <c r="K21701"/>
    </row>
    <row r="21702" spans="11:11" x14ac:dyDescent="0.2">
      <c r="K21702"/>
    </row>
    <row r="21703" spans="11:11" x14ac:dyDescent="0.2">
      <c r="K21703"/>
    </row>
    <row r="21704" spans="11:11" x14ac:dyDescent="0.2">
      <c r="K21704"/>
    </row>
    <row r="21705" spans="11:11" x14ac:dyDescent="0.2">
      <c r="K21705"/>
    </row>
    <row r="21706" spans="11:11" x14ac:dyDescent="0.2">
      <c r="K21706"/>
    </row>
    <row r="21707" spans="11:11" x14ac:dyDescent="0.2">
      <c r="K21707"/>
    </row>
    <row r="21708" spans="11:11" x14ac:dyDescent="0.2">
      <c r="K21708"/>
    </row>
    <row r="21709" spans="11:11" x14ac:dyDescent="0.2">
      <c r="K21709"/>
    </row>
    <row r="21710" spans="11:11" x14ac:dyDescent="0.2">
      <c r="K21710"/>
    </row>
    <row r="21711" spans="11:11" x14ac:dyDescent="0.2">
      <c r="K21711"/>
    </row>
    <row r="21712" spans="11:11" x14ac:dyDescent="0.2">
      <c r="K21712"/>
    </row>
    <row r="21713" spans="11:11" x14ac:dyDescent="0.2">
      <c r="K21713"/>
    </row>
    <row r="21714" spans="11:11" x14ac:dyDescent="0.2">
      <c r="K21714"/>
    </row>
    <row r="21715" spans="11:11" x14ac:dyDescent="0.2">
      <c r="K21715"/>
    </row>
    <row r="21716" spans="11:11" x14ac:dyDescent="0.2">
      <c r="K21716"/>
    </row>
    <row r="21717" spans="11:11" x14ac:dyDescent="0.2">
      <c r="K21717"/>
    </row>
    <row r="21718" spans="11:11" x14ac:dyDescent="0.2">
      <c r="K21718"/>
    </row>
    <row r="21719" spans="11:11" x14ac:dyDescent="0.2">
      <c r="K21719"/>
    </row>
    <row r="21720" spans="11:11" x14ac:dyDescent="0.2">
      <c r="K21720"/>
    </row>
    <row r="21721" spans="11:11" x14ac:dyDescent="0.2">
      <c r="K21721"/>
    </row>
    <row r="21722" spans="11:11" x14ac:dyDescent="0.2">
      <c r="K21722"/>
    </row>
    <row r="21723" spans="11:11" x14ac:dyDescent="0.2">
      <c r="K21723"/>
    </row>
    <row r="21724" spans="11:11" x14ac:dyDescent="0.2">
      <c r="K21724"/>
    </row>
    <row r="21725" spans="11:11" x14ac:dyDescent="0.2">
      <c r="K21725"/>
    </row>
    <row r="21726" spans="11:11" x14ac:dyDescent="0.2">
      <c r="K21726"/>
    </row>
    <row r="21727" spans="11:11" x14ac:dyDescent="0.2">
      <c r="K21727"/>
    </row>
    <row r="21728" spans="11:11" x14ac:dyDescent="0.2">
      <c r="K21728"/>
    </row>
    <row r="21729" spans="11:11" x14ac:dyDescent="0.2">
      <c r="K21729"/>
    </row>
    <row r="21730" spans="11:11" x14ac:dyDescent="0.2">
      <c r="K21730"/>
    </row>
    <row r="21731" spans="11:11" x14ac:dyDescent="0.2">
      <c r="K21731"/>
    </row>
    <row r="21732" spans="11:11" x14ac:dyDescent="0.2">
      <c r="K21732"/>
    </row>
    <row r="21733" spans="11:11" x14ac:dyDescent="0.2">
      <c r="K21733"/>
    </row>
    <row r="21734" spans="11:11" x14ac:dyDescent="0.2">
      <c r="K21734"/>
    </row>
    <row r="21735" spans="11:11" x14ac:dyDescent="0.2">
      <c r="K21735"/>
    </row>
    <row r="21736" spans="11:11" x14ac:dyDescent="0.2">
      <c r="K21736"/>
    </row>
    <row r="21737" spans="11:11" x14ac:dyDescent="0.2">
      <c r="K21737"/>
    </row>
    <row r="21738" spans="11:11" x14ac:dyDescent="0.2">
      <c r="K21738"/>
    </row>
    <row r="21739" spans="11:11" x14ac:dyDescent="0.2">
      <c r="K21739"/>
    </row>
    <row r="21740" spans="11:11" x14ac:dyDescent="0.2">
      <c r="K21740"/>
    </row>
    <row r="21741" spans="11:11" x14ac:dyDescent="0.2">
      <c r="K21741"/>
    </row>
    <row r="21742" spans="11:11" x14ac:dyDescent="0.2">
      <c r="K21742"/>
    </row>
    <row r="21743" spans="11:11" x14ac:dyDescent="0.2">
      <c r="K21743"/>
    </row>
    <row r="21744" spans="11:11" x14ac:dyDescent="0.2">
      <c r="K21744"/>
    </row>
    <row r="21745" spans="11:11" x14ac:dyDescent="0.2">
      <c r="K21745"/>
    </row>
    <row r="21746" spans="11:11" x14ac:dyDescent="0.2">
      <c r="K21746"/>
    </row>
    <row r="21747" spans="11:11" x14ac:dyDescent="0.2">
      <c r="K21747"/>
    </row>
    <row r="21748" spans="11:11" x14ac:dyDescent="0.2">
      <c r="K21748"/>
    </row>
    <row r="21749" spans="11:11" x14ac:dyDescent="0.2">
      <c r="K21749"/>
    </row>
    <row r="21750" spans="11:11" x14ac:dyDescent="0.2">
      <c r="K21750"/>
    </row>
    <row r="21751" spans="11:11" x14ac:dyDescent="0.2">
      <c r="K21751"/>
    </row>
    <row r="21752" spans="11:11" x14ac:dyDescent="0.2">
      <c r="K21752"/>
    </row>
    <row r="21753" spans="11:11" x14ac:dyDescent="0.2">
      <c r="K21753"/>
    </row>
    <row r="21754" spans="11:11" x14ac:dyDescent="0.2">
      <c r="K21754"/>
    </row>
    <row r="21755" spans="11:11" x14ac:dyDescent="0.2">
      <c r="K21755"/>
    </row>
    <row r="21756" spans="11:11" x14ac:dyDescent="0.2">
      <c r="K21756"/>
    </row>
    <row r="21757" spans="11:11" x14ac:dyDescent="0.2">
      <c r="K21757"/>
    </row>
    <row r="21758" spans="11:11" x14ac:dyDescent="0.2">
      <c r="K21758"/>
    </row>
    <row r="21759" spans="11:11" x14ac:dyDescent="0.2">
      <c r="K21759"/>
    </row>
    <row r="21760" spans="11:11" x14ac:dyDescent="0.2">
      <c r="K21760"/>
    </row>
    <row r="21761" spans="11:11" x14ac:dyDescent="0.2">
      <c r="K21761"/>
    </row>
    <row r="21762" spans="11:11" x14ac:dyDescent="0.2">
      <c r="K21762"/>
    </row>
    <row r="21763" spans="11:11" x14ac:dyDescent="0.2">
      <c r="K21763"/>
    </row>
    <row r="21764" spans="11:11" x14ac:dyDescent="0.2">
      <c r="K21764"/>
    </row>
    <row r="21765" spans="11:11" x14ac:dyDescent="0.2">
      <c r="K21765"/>
    </row>
    <row r="21766" spans="11:11" x14ac:dyDescent="0.2">
      <c r="K21766"/>
    </row>
    <row r="21767" spans="11:11" x14ac:dyDescent="0.2">
      <c r="K21767"/>
    </row>
    <row r="21768" spans="11:11" x14ac:dyDescent="0.2">
      <c r="K21768"/>
    </row>
    <row r="21769" spans="11:11" x14ac:dyDescent="0.2">
      <c r="K21769"/>
    </row>
    <row r="21770" spans="11:11" x14ac:dyDescent="0.2">
      <c r="K21770"/>
    </row>
    <row r="21771" spans="11:11" x14ac:dyDescent="0.2">
      <c r="K21771"/>
    </row>
    <row r="21772" spans="11:11" x14ac:dyDescent="0.2">
      <c r="K21772"/>
    </row>
    <row r="21773" spans="11:11" x14ac:dyDescent="0.2">
      <c r="K21773"/>
    </row>
    <row r="21774" spans="11:11" x14ac:dyDescent="0.2">
      <c r="K21774"/>
    </row>
    <row r="21775" spans="11:11" x14ac:dyDescent="0.2">
      <c r="K21775"/>
    </row>
    <row r="21776" spans="11:11" x14ac:dyDescent="0.2">
      <c r="K21776"/>
    </row>
    <row r="21777" spans="11:11" x14ac:dyDescent="0.2">
      <c r="K21777"/>
    </row>
    <row r="21778" spans="11:11" x14ac:dyDescent="0.2">
      <c r="K21778"/>
    </row>
    <row r="21779" spans="11:11" x14ac:dyDescent="0.2">
      <c r="K21779"/>
    </row>
    <row r="21780" spans="11:11" x14ac:dyDescent="0.2">
      <c r="K21780"/>
    </row>
    <row r="21781" spans="11:11" x14ac:dyDescent="0.2">
      <c r="K21781"/>
    </row>
    <row r="21782" spans="11:11" x14ac:dyDescent="0.2">
      <c r="K21782"/>
    </row>
    <row r="21783" spans="11:11" x14ac:dyDescent="0.2">
      <c r="K21783"/>
    </row>
    <row r="21784" spans="11:11" x14ac:dyDescent="0.2">
      <c r="K21784"/>
    </row>
    <row r="21785" spans="11:11" x14ac:dyDescent="0.2">
      <c r="K21785"/>
    </row>
    <row r="21786" spans="11:11" x14ac:dyDescent="0.2">
      <c r="K21786"/>
    </row>
    <row r="21787" spans="11:11" x14ac:dyDescent="0.2">
      <c r="K21787"/>
    </row>
    <row r="21788" spans="11:11" x14ac:dyDescent="0.2">
      <c r="K21788"/>
    </row>
    <row r="21789" spans="11:11" x14ac:dyDescent="0.2">
      <c r="K21789"/>
    </row>
    <row r="21790" spans="11:11" x14ac:dyDescent="0.2">
      <c r="K21790"/>
    </row>
    <row r="21791" spans="11:11" x14ac:dyDescent="0.2">
      <c r="K21791"/>
    </row>
    <row r="21792" spans="11:11" x14ac:dyDescent="0.2">
      <c r="K21792"/>
    </row>
    <row r="21793" spans="11:11" x14ac:dyDescent="0.2">
      <c r="K21793"/>
    </row>
    <row r="21794" spans="11:11" x14ac:dyDescent="0.2">
      <c r="K21794"/>
    </row>
    <row r="21795" spans="11:11" x14ac:dyDescent="0.2">
      <c r="K21795"/>
    </row>
    <row r="21796" spans="11:11" x14ac:dyDescent="0.2">
      <c r="K21796"/>
    </row>
    <row r="21797" spans="11:11" x14ac:dyDescent="0.2">
      <c r="K21797"/>
    </row>
    <row r="21798" spans="11:11" x14ac:dyDescent="0.2">
      <c r="K21798"/>
    </row>
    <row r="21799" spans="11:11" x14ac:dyDescent="0.2">
      <c r="K21799"/>
    </row>
    <row r="21800" spans="11:11" x14ac:dyDescent="0.2">
      <c r="K21800"/>
    </row>
    <row r="21801" spans="11:11" x14ac:dyDescent="0.2">
      <c r="K21801"/>
    </row>
    <row r="21802" spans="11:11" x14ac:dyDescent="0.2">
      <c r="K21802"/>
    </row>
    <row r="21803" spans="11:11" x14ac:dyDescent="0.2">
      <c r="K21803"/>
    </row>
    <row r="21804" spans="11:11" x14ac:dyDescent="0.2">
      <c r="K21804"/>
    </row>
    <row r="21805" spans="11:11" x14ac:dyDescent="0.2">
      <c r="K21805"/>
    </row>
    <row r="21806" spans="11:11" x14ac:dyDescent="0.2">
      <c r="K21806"/>
    </row>
    <row r="21807" spans="11:11" x14ac:dyDescent="0.2">
      <c r="K21807"/>
    </row>
    <row r="21808" spans="11:11" x14ac:dyDescent="0.2">
      <c r="K21808"/>
    </row>
    <row r="21809" spans="11:11" x14ac:dyDescent="0.2">
      <c r="K21809"/>
    </row>
    <row r="21810" spans="11:11" x14ac:dyDescent="0.2">
      <c r="K21810"/>
    </row>
    <row r="21811" spans="11:11" x14ac:dyDescent="0.2">
      <c r="K21811"/>
    </row>
    <row r="21812" spans="11:11" x14ac:dyDescent="0.2">
      <c r="K21812"/>
    </row>
    <row r="21813" spans="11:11" x14ac:dyDescent="0.2">
      <c r="K21813"/>
    </row>
    <row r="21814" spans="11:11" x14ac:dyDescent="0.2">
      <c r="K21814"/>
    </row>
    <row r="21815" spans="11:11" x14ac:dyDescent="0.2">
      <c r="K21815"/>
    </row>
    <row r="21816" spans="11:11" x14ac:dyDescent="0.2">
      <c r="K21816"/>
    </row>
    <row r="21817" spans="11:11" x14ac:dyDescent="0.2">
      <c r="K21817"/>
    </row>
    <row r="21818" spans="11:11" x14ac:dyDescent="0.2">
      <c r="K21818"/>
    </row>
    <row r="21819" spans="11:11" x14ac:dyDescent="0.2">
      <c r="K21819"/>
    </row>
    <row r="21820" spans="11:11" x14ac:dyDescent="0.2">
      <c r="K21820"/>
    </row>
    <row r="21821" spans="11:11" x14ac:dyDescent="0.2">
      <c r="K21821"/>
    </row>
    <row r="21822" spans="11:11" x14ac:dyDescent="0.2">
      <c r="K21822"/>
    </row>
    <row r="21823" spans="11:11" x14ac:dyDescent="0.2">
      <c r="K21823"/>
    </row>
    <row r="21824" spans="11:11" x14ac:dyDescent="0.2">
      <c r="K21824"/>
    </row>
    <row r="21825" spans="11:11" x14ac:dyDescent="0.2">
      <c r="K21825"/>
    </row>
    <row r="21826" spans="11:11" x14ac:dyDescent="0.2">
      <c r="K21826"/>
    </row>
    <row r="21827" spans="11:11" x14ac:dyDescent="0.2">
      <c r="K21827"/>
    </row>
    <row r="21828" spans="11:11" x14ac:dyDescent="0.2">
      <c r="K21828"/>
    </row>
    <row r="21829" spans="11:11" x14ac:dyDescent="0.2">
      <c r="K21829"/>
    </row>
    <row r="21830" spans="11:11" x14ac:dyDescent="0.2">
      <c r="K21830"/>
    </row>
    <row r="21831" spans="11:11" x14ac:dyDescent="0.2">
      <c r="K21831"/>
    </row>
    <row r="21832" spans="11:11" x14ac:dyDescent="0.2">
      <c r="K21832"/>
    </row>
    <row r="21833" spans="11:11" x14ac:dyDescent="0.2">
      <c r="K21833"/>
    </row>
    <row r="21834" spans="11:11" x14ac:dyDescent="0.2">
      <c r="K21834"/>
    </row>
    <row r="21835" spans="11:11" x14ac:dyDescent="0.2">
      <c r="K21835"/>
    </row>
    <row r="21836" spans="11:11" x14ac:dyDescent="0.2">
      <c r="K21836"/>
    </row>
    <row r="21837" spans="11:11" x14ac:dyDescent="0.2">
      <c r="K21837"/>
    </row>
    <row r="21838" spans="11:11" x14ac:dyDescent="0.2">
      <c r="K21838"/>
    </row>
    <row r="21839" spans="11:11" x14ac:dyDescent="0.2">
      <c r="K21839"/>
    </row>
    <row r="21840" spans="11:11" x14ac:dyDescent="0.2">
      <c r="K21840"/>
    </row>
    <row r="21841" spans="11:11" x14ac:dyDescent="0.2">
      <c r="K21841"/>
    </row>
    <row r="21842" spans="11:11" x14ac:dyDescent="0.2">
      <c r="K21842"/>
    </row>
    <row r="21843" spans="11:11" x14ac:dyDescent="0.2">
      <c r="K21843"/>
    </row>
    <row r="21844" spans="11:11" x14ac:dyDescent="0.2">
      <c r="K21844"/>
    </row>
    <row r="21845" spans="11:11" x14ac:dyDescent="0.2">
      <c r="K21845"/>
    </row>
    <row r="21846" spans="11:11" x14ac:dyDescent="0.2">
      <c r="K21846"/>
    </row>
    <row r="21847" spans="11:11" x14ac:dyDescent="0.2">
      <c r="K21847"/>
    </row>
    <row r="21848" spans="11:11" x14ac:dyDescent="0.2">
      <c r="K21848"/>
    </row>
    <row r="21849" spans="11:11" x14ac:dyDescent="0.2">
      <c r="K21849"/>
    </row>
    <row r="21850" spans="11:11" x14ac:dyDescent="0.2">
      <c r="K21850"/>
    </row>
    <row r="21851" spans="11:11" x14ac:dyDescent="0.2">
      <c r="K21851"/>
    </row>
    <row r="21852" spans="11:11" x14ac:dyDescent="0.2">
      <c r="K21852"/>
    </row>
    <row r="21853" spans="11:11" x14ac:dyDescent="0.2">
      <c r="K21853"/>
    </row>
    <row r="21854" spans="11:11" x14ac:dyDescent="0.2">
      <c r="K21854"/>
    </row>
    <row r="21855" spans="11:11" x14ac:dyDescent="0.2">
      <c r="K21855"/>
    </row>
    <row r="21856" spans="11:11" x14ac:dyDescent="0.2">
      <c r="K21856"/>
    </row>
    <row r="21857" spans="11:11" x14ac:dyDescent="0.2">
      <c r="K21857"/>
    </row>
    <row r="21858" spans="11:11" x14ac:dyDescent="0.2">
      <c r="K21858"/>
    </row>
    <row r="21859" spans="11:11" x14ac:dyDescent="0.2">
      <c r="K21859"/>
    </row>
    <row r="21860" spans="11:11" x14ac:dyDescent="0.2">
      <c r="K21860"/>
    </row>
    <row r="21861" spans="11:11" x14ac:dyDescent="0.2">
      <c r="K21861"/>
    </row>
    <row r="21862" spans="11:11" x14ac:dyDescent="0.2">
      <c r="K21862"/>
    </row>
    <row r="21863" spans="11:11" x14ac:dyDescent="0.2">
      <c r="K21863"/>
    </row>
    <row r="21864" spans="11:11" x14ac:dyDescent="0.2">
      <c r="K21864"/>
    </row>
    <row r="21865" spans="11:11" x14ac:dyDescent="0.2">
      <c r="K21865"/>
    </row>
    <row r="21866" spans="11:11" x14ac:dyDescent="0.2">
      <c r="K21866"/>
    </row>
    <row r="21867" spans="11:11" x14ac:dyDescent="0.2">
      <c r="K21867"/>
    </row>
    <row r="21868" spans="11:11" x14ac:dyDescent="0.2">
      <c r="K21868"/>
    </row>
    <row r="21869" spans="11:11" x14ac:dyDescent="0.2">
      <c r="K21869"/>
    </row>
    <row r="21870" spans="11:11" x14ac:dyDescent="0.2">
      <c r="K21870"/>
    </row>
    <row r="21871" spans="11:11" x14ac:dyDescent="0.2">
      <c r="K21871"/>
    </row>
    <row r="21872" spans="11:11" x14ac:dyDescent="0.2">
      <c r="K21872"/>
    </row>
    <row r="21873" spans="11:11" x14ac:dyDescent="0.2">
      <c r="K21873"/>
    </row>
    <row r="21874" spans="11:11" x14ac:dyDescent="0.2">
      <c r="K21874"/>
    </row>
    <row r="21875" spans="11:11" x14ac:dyDescent="0.2">
      <c r="K21875"/>
    </row>
    <row r="21876" spans="11:11" x14ac:dyDescent="0.2">
      <c r="K21876"/>
    </row>
    <row r="21877" spans="11:11" x14ac:dyDescent="0.2">
      <c r="K21877"/>
    </row>
    <row r="21878" spans="11:11" x14ac:dyDescent="0.2">
      <c r="K21878"/>
    </row>
    <row r="21879" spans="11:11" x14ac:dyDescent="0.2">
      <c r="K21879"/>
    </row>
    <row r="21880" spans="11:11" x14ac:dyDescent="0.2">
      <c r="K21880"/>
    </row>
    <row r="21881" spans="11:11" x14ac:dyDescent="0.2">
      <c r="K21881"/>
    </row>
    <row r="21882" spans="11:11" x14ac:dyDescent="0.2">
      <c r="K21882"/>
    </row>
    <row r="21883" spans="11:11" x14ac:dyDescent="0.2">
      <c r="K21883"/>
    </row>
    <row r="21884" spans="11:11" x14ac:dyDescent="0.2">
      <c r="K21884"/>
    </row>
    <row r="21885" spans="11:11" x14ac:dyDescent="0.2">
      <c r="K21885"/>
    </row>
    <row r="21886" spans="11:11" x14ac:dyDescent="0.2">
      <c r="K21886"/>
    </row>
    <row r="21887" spans="11:11" x14ac:dyDescent="0.2">
      <c r="K21887"/>
    </row>
    <row r="21888" spans="11:11" x14ac:dyDescent="0.2">
      <c r="K21888"/>
    </row>
    <row r="21889" spans="11:11" x14ac:dyDescent="0.2">
      <c r="K21889"/>
    </row>
    <row r="21890" spans="11:11" x14ac:dyDescent="0.2">
      <c r="K21890"/>
    </row>
    <row r="21891" spans="11:11" x14ac:dyDescent="0.2">
      <c r="K21891"/>
    </row>
    <row r="21892" spans="11:11" x14ac:dyDescent="0.2">
      <c r="K21892"/>
    </row>
    <row r="21893" spans="11:11" x14ac:dyDescent="0.2">
      <c r="K21893"/>
    </row>
    <row r="21894" spans="11:11" x14ac:dyDescent="0.2">
      <c r="K21894"/>
    </row>
    <row r="21895" spans="11:11" x14ac:dyDescent="0.2">
      <c r="K21895"/>
    </row>
    <row r="21896" spans="11:11" x14ac:dyDescent="0.2">
      <c r="K21896"/>
    </row>
    <row r="21897" spans="11:11" x14ac:dyDescent="0.2">
      <c r="K21897"/>
    </row>
    <row r="21898" spans="11:11" x14ac:dyDescent="0.2">
      <c r="K21898"/>
    </row>
    <row r="21899" spans="11:11" x14ac:dyDescent="0.2">
      <c r="K21899"/>
    </row>
    <row r="21900" spans="11:11" x14ac:dyDescent="0.2">
      <c r="K21900"/>
    </row>
    <row r="21901" spans="11:11" x14ac:dyDescent="0.2">
      <c r="K21901"/>
    </row>
    <row r="21902" spans="11:11" x14ac:dyDescent="0.2">
      <c r="K21902"/>
    </row>
    <row r="21903" spans="11:11" x14ac:dyDescent="0.2">
      <c r="K21903"/>
    </row>
    <row r="21904" spans="11:11" x14ac:dyDescent="0.2">
      <c r="K21904"/>
    </row>
    <row r="21905" spans="11:11" x14ac:dyDescent="0.2">
      <c r="K21905"/>
    </row>
    <row r="21906" spans="11:11" x14ac:dyDescent="0.2">
      <c r="K21906"/>
    </row>
    <row r="21907" spans="11:11" x14ac:dyDescent="0.2">
      <c r="K21907"/>
    </row>
    <row r="21908" spans="11:11" x14ac:dyDescent="0.2">
      <c r="K21908"/>
    </row>
    <row r="21909" spans="11:11" x14ac:dyDescent="0.2">
      <c r="K21909"/>
    </row>
    <row r="21910" spans="11:11" x14ac:dyDescent="0.2">
      <c r="K21910"/>
    </row>
    <row r="21911" spans="11:11" x14ac:dyDescent="0.2">
      <c r="K21911"/>
    </row>
    <row r="21912" spans="11:11" x14ac:dyDescent="0.2">
      <c r="K21912"/>
    </row>
    <row r="21913" spans="11:11" x14ac:dyDescent="0.2">
      <c r="K21913"/>
    </row>
    <row r="21914" spans="11:11" x14ac:dyDescent="0.2">
      <c r="K21914"/>
    </row>
    <row r="21915" spans="11:11" x14ac:dyDescent="0.2">
      <c r="K21915"/>
    </row>
    <row r="21916" spans="11:11" x14ac:dyDescent="0.2">
      <c r="K21916"/>
    </row>
    <row r="21917" spans="11:11" x14ac:dyDescent="0.2">
      <c r="K21917"/>
    </row>
    <row r="21918" spans="11:11" x14ac:dyDescent="0.2">
      <c r="K21918"/>
    </row>
    <row r="21919" spans="11:11" x14ac:dyDescent="0.2">
      <c r="K21919"/>
    </row>
    <row r="21920" spans="11:11" x14ac:dyDescent="0.2">
      <c r="K21920"/>
    </row>
    <row r="21921" spans="11:11" x14ac:dyDescent="0.2">
      <c r="K21921"/>
    </row>
    <row r="21922" spans="11:11" x14ac:dyDescent="0.2">
      <c r="K21922"/>
    </row>
    <row r="21923" spans="11:11" x14ac:dyDescent="0.2">
      <c r="K21923"/>
    </row>
    <row r="21924" spans="11:11" x14ac:dyDescent="0.2">
      <c r="K21924"/>
    </row>
    <row r="21925" spans="11:11" x14ac:dyDescent="0.2">
      <c r="K21925"/>
    </row>
    <row r="21926" spans="11:11" x14ac:dyDescent="0.2">
      <c r="K21926"/>
    </row>
    <row r="21927" spans="11:11" x14ac:dyDescent="0.2">
      <c r="K21927"/>
    </row>
    <row r="21928" spans="11:11" x14ac:dyDescent="0.2">
      <c r="K21928"/>
    </row>
    <row r="21929" spans="11:11" x14ac:dyDescent="0.2">
      <c r="K21929"/>
    </row>
    <row r="21930" spans="11:11" x14ac:dyDescent="0.2">
      <c r="K21930"/>
    </row>
    <row r="21931" spans="11:11" x14ac:dyDescent="0.2">
      <c r="K21931"/>
    </row>
    <row r="21932" spans="11:11" x14ac:dyDescent="0.2">
      <c r="K21932"/>
    </row>
    <row r="21933" spans="11:11" x14ac:dyDescent="0.2">
      <c r="K21933"/>
    </row>
    <row r="21934" spans="11:11" x14ac:dyDescent="0.2">
      <c r="K21934"/>
    </row>
    <row r="21935" spans="11:11" x14ac:dyDescent="0.2">
      <c r="K21935"/>
    </row>
    <row r="21936" spans="11:11" x14ac:dyDescent="0.2">
      <c r="K21936"/>
    </row>
    <row r="21937" spans="11:11" x14ac:dyDescent="0.2">
      <c r="K21937"/>
    </row>
    <row r="21938" spans="11:11" x14ac:dyDescent="0.2">
      <c r="K21938"/>
    </row>
    <row r="21939" spans="11:11" x14ac:dyDescent="0.2">
      <c r="K21939"/>
    </row>
    <row r="21940" spans="11:11" x14ac:dyDescent="0.2">
      <c r="K21940"/>
    </row>
    <row r="21941" spans="11:11" x14ac:dyDescent="0.2">
      <c r="K21941"/>
    </row>
    <row r="21942" spans="11:11" x14ac:dyDescent="0.2">
      <c r="K21942"/>
    </row>
    <row r="21943" spans="11:11" x14ac:dyDescent="0.2">
      <c r="K21943"/>
    </row>
    <row r="21944" spans="11:11" x14ac:dyDescent="0.2">
      <c r="K21944"/>
    </row>
    <row r="21945" spans="11:11" x14ac:dyDescent="0.2">
      <c r="K21945"/>
    </row>
    <row r="21946" spans="11:11" x14ac:dyDescent="0.2">
      <c r="K21946"/>
    </row>
    <row r="21947" spans="11:11" x14ac:dyDescent="0.2">
      <c r="K21947"/>
    </row>
    <row r="21948" spans="11:11" x14ac:dyDescent="0.2">
      <c r="K21948"/>
    </row>
    <row r="21949" spans="11:11" x14ac:dyDescent="0.2">
      <c r="K21949"/>
    </row>
    <row r="21950" spans="11:11" x14ac:dyDescent="0.2">
      <c r="K21950"/>
    </row>
    <row r="21951" spans="11:11" x14ac:dyDescent="0.2">
      <c r="K21951"/>
    </row>
    <row r="21952" spans="11:11" x14ac:dyDescent="0.2">
      <c r="K21952"/>
    </row>
    <row r="21953" spans="11:11" x14ac:dyDescent="0.2">
      <c r="K21953"/>
    </row>
    <row r="21954" spans="11:11" x14ac:dyDescent="0.2">
      <c r="K21954"/>
    </row>
    <row r="21955" spans="11:11" x14ac:dyDescent="0.2">
      <c r="K21955"/>
    </row>
    <row r="21956" spans="11:11" x14ac:dyDescent="0.2">
      <c r="K21956"/>
    </row>
    <row r="21957" spans="11:11" x14ac:dyDescent="0.2">
      <c r="K21957"/>
    </row>
    <row r="21958" spans="11:11" x14ac:dyDescent="0.2">
      <c r="K21958"/>
    </row>
    <row r="21959" spans="11:11" x14ac:dyDescent="0.2">
      <c r="K21959"/>
    </row>
    <row r="21960" spans="11:11" x14ac:dyDescent="0.2">
      <c r="K21960"/>
    </row>
    <row r="21961" spans="11:11" x14ac:dyDescent="0.2">
      <c r="K21961"/>
    </row>
    <row r="21962" spans="11:11" x14ac:dyDescent="0.2">
      <c r="K21962"/>
    </row>
    <row r="21963" spans="11:11" x14ac:dyDescent="0.2">
      <c r="K21963"/>
    </row>
    <row r="21964" spans="11:11" x14ac:dyDescent="0.2">
      <c r="K21964"/>
    </row>
    <row r="21965" spans="11:11" x14ac:dyDescent="0.2">
      <c r="K21965"/>
    </row>
    <row r="21966" spans="11:11" x14ac:dyDescent="0.2">
      <c r="K21966"/>
    </row>
    <row r="21967" spans="11:11" x14ac:dyDescent="0.2">
      <c r="K21967"/>
    </row>
    <row r="21968" spans="11:11" x14ac:dyDescent="0.2">
      <c r="K21968"/>
    </row>
    <row r="21969" spans="11:11" x14ac:dyDescent="0.2">
      <c r="K21969"/>
    </row>
    <row r="21970" spans="11:11" x14ac:dyDescent="0.2">
      <c r="K21970"/>
    </row>
    <row r="21971" spans="11:11" x14ac:dyDescent="0.2">
      <c r="K21971"/>
    </row>
    <row r="21972" spans="11:11" x14ac:dyDescent="0.2">
      <c r="K21972"/>
    </row>
    <row r="21973" spans="11:11" x14ac:dyDescent="0.2">
      <c r="K21973"/>
    </row>
    <row r="21974" spans="11:11" x14ac:dyDescent="0.2">
      <c r="K21974"/>
    </row>
    <row r="21975" spans="11:11" x14ac:dyDescent="0.2">
      <c r="K21975"/>
    </row>
    <row r="21976" spans="11:11" x14ac:dyDescent="0.2">
      <c r="K21976"/>
    </row>
    <row r="21977" spans="11:11" x14ac:dyDescent="0.2">
      <c r="K21977"/>
    </row>
    <row r="21978" spans="11:11" x14ac:dyDescent="0.2">
      <c r="K21978"/>
    </row>
    <row r="21979" spans="11:11" x14ac:dyDescent="0.2">
      <c r="K21979"/>
    </row>
    <row r="21980" spans="11:11" x14ac:dyDescent="0.2">
      <c r="K21980"/>
    </row>
    <row r="21981" spans="11:11" x14ac:dyDescent="0.2">
      <c r="K21981"/>
    </row>
    <row r="21982" spans="11:11" x14ac:dyDescent="0.2">
      <c r="K21982"/>
    </row>
    <row r="21983" spans="11:11" x14ac:dyDescent="0.2">
      <c r="K21983"/>
    </row>
    <row r="21984" spans="11:11" x14ac:dyDescent="0.2">
      <c r="K21984"/>
    </row>
    <row r="21985" spans="11:11" x14ac:dyDescent="0.2">
      <c r="K21985"/>
    </row>
    <row r="21986" spans="11:11" x14ac:dyDescent="0.2">
      <c r="K21986"/>
    </row>
    <row r="21987" spans="11:11" x14ac:dyDescent="0.2">
      <c r="K21987"/>
    </row>
    <row r="21988" spans="11:11" x14ac:dyDescent="0.2">
      <c r="K21988"/>
    </row>
    <row r="21989" spans="11:11" x14ac:dyDescent="0.2">
      <c r="K21989"/>
    </row>
    <row r="21990" spans="11:11" x14ac:dyDescent="0.2">
      <c r="K21990"/>
    </row>
    <row r="21991" spans="11:11" x14ac:dyDescent="0.2">
      <c r="K21991"/>
    </row>
    <row r="21992" spans="11:11" x14ac:dyDescent="0.2">
      <c r="K21992"/>
    </row>
    <row r="21993" spans="11:11" x14ac:dyDescent="0.2">
      <c r="K21993"/>
    </row>
    <row r="21994" spans="11:11" x14ac:dyDescent="0.2">
      <c r="K21994"/>
    </row>
    <row r="21995" spans="11:11" x14ac:dyDescent="0.2">
      <c r="K21995"/>
    </row>
    <row r="21996" spans="11:11" x14ac:dyDescent="0.2">
      <c r="K21996"/>
    </row>
    <row r="21997" spans="11:11" x14ac:dyDescent="0.2">
      <c r="K21997"/>
    </row>
    <row r="21998" spans="11:11" x14ac:dyDescent="0.2">
      <c r="K21998"/>
    </row>
    <row r="21999" spans="11:11" x14ac:dyDescent="0.2">
      <c r="K21999"/>
    </row>
    <row r="22000" spans="11:11" x14ac:dyDescent="0.2">
      <c r="K22000"/>
    </row>
    <row r="22001" spans="11:11" x14ac:dyDescent="0.2">
      <c r="K22001"/>
    </row>
    <row r="22002" spans="11:11" x14ac:dyDescent="0.2">
      <c r="K22002"/>
    </row>
    <row r="22003" spans="11:11" x14ac:dyDescent="0.2">
      <c r="K22003"/>
    </row>
    <row r="22004" spans="11:11" x14ac:dyDescent="0.2">
      <c r="K22004"/>
    </row>
    <row r="22005" spans="11:11" x14ac:dyDescent="0.2">
      <c r="K22005"/>
    </row>
    <row r="22006" spans="11:11" x14ac:dyDescent="0.2">
      <c r="K22006"/>
    </row>
    <row r="22007" spans="11:11" x14ac:dyDescent="0.2">
      <c r="K22007"/>
    </row>
    <row r="22008" spans="11:11" x14ac:dyDescent="0.2">
      <c r="K22008"/>
    </row>
    <row r="22009" spans="11:11" x14ac:dyDescent="0.2">
      <c r="K22009"/>
    </row>
    <row r="22010" spans="11:11" x14ac:dyDescent="0.2">
      <c r="K22010"/>
    </row>
    <row r="22011" spans="11:11" x14ac:dyDescent="0.2">
      <c r="K22011"/>
    </row>
    <row r="22012" spans="11:11" x14ac:dyDescent="0.2">
      <c r="K22012"/>
    </row>
    <row r="22013" spans="11:11" x14ac:dyDescent="0.2">
      <c r="K22013"/>
    </row>
    <row r="22014" spans="11:11" x14ac:dyDescent="0.2">
      <c r="K22014"/>
    </row>
    <row r="22015" spans="11:11" x14ac:dyDescent="0.2">
      <c r="K22015"/>
    </row>
    <row r="22016" spans="11:11" x14ac:dyDescent="0.2">
      <c r="K22016"/>
    </row>
    <row r="22017" spans="11:11" x14ac:dyDescent="0.2">
      <c r="K22017"/>
    </row>
    <row r="22018" spans="11:11" x14ac:dyDescent="0.2">
      <c r="K22018"/>
    </row>
    <row r="22019" spans="11:11" x14ac:dyDescent="0.2">
      <c r="K22019"/>
    </row>
    <row r="22020" spans="11:11" x14ac:dyDescent="0.2">
      <c r="K22020"/>
    </row>
    <row r="22021" spans="11:11" x14ac:dyDescent="0.2">
      <c r="K22021"/>
    </row>
    <row r="22022" spans="11:11" x14ac:dyDescent="0.2">
      <c r="K22022"/>
    </row>
    <row r="22023" spans="11:11" x14ac:dyDescent="0.2">
      <c r="K22023"/>
    </row>
    <row r="22024" spans="11:11" x14ac:dyDescent="0.2">
      <c r="K22024"/>
    </row>
    <row r="22025" spans="11:11" x14ac:dyDescent="0.2">
      <c r="K22025"/>
    </row>
    <row r="22026" spans="11:11" x14ac:dyDescent="0.2">
      <c r="K22026"/>
    </row>
    <row r="22027" spans="11:11" x14ac:dyDescent="0.2">
      <c r="K22027"/>
    </row>
    <row r="22028" spans="11:11" x14ac:dyDescent="0.2">
      <c r="K22028"/>
    </row>
    <row r="22029" spans="11:11" x14ac:dyDescent="0.2">
      <c r="K22029"/>
    </row>
    <row r="22030" spans="11:11" x14ac:dyDescent="0.2">
      <c r="K22030"/>
    </row>
    <row r="22031" spans="11:11" x14ac:dyDescent="0.2">
      <c r="K22031"/>
    </row>
    <row r="22032" spans="11:11" x14ac:dyDescent="0.2">
      <c r="K22032"/>
    </row>
    <row r="22033" spans="11:11" x14ac:dyDescent="0.2">
      <c r="K22033"/>
    </row>
    <row r="22034" spans="11:11" x14ac:dyDescent="0.2">
      <c r="K22034"/>
    </row>
    <row r="22035" spans="11:11" x14ac:dyDescent="0.2">
      <c r="K22035"/>
    </row>
    <row r="22036" spans="11:11" x14ac:dyDescent="0.2">
      <c r="K22036"/>
    </row>
    <row r="22037" spans="11:11" x14ac:dyDescent="0.2">
      <c r="K22037"/>
    </row>
    <row r="22038" spans="11:11" x14ac:dyDescent="0.2">
      <c r="K22038"/>
    </row>
    <row r="22039" spans="11:11" x14ac:dyDescent="0.2">
      <c r="K22039"/>
    </row>
    <row r="22040" spans="11:11" x14ac:dyDescent="0.2">
      <c r="K22040"/>
    </row>
    <row r="22041" spans="11:11" x14ac:dyDescent="0.2">
      <c r="K22041"/>
    </row>
    <row r="22042" spans="11:11" x14ac:dyDescent="0.2">
      <c r="K22042"/>
    </row>
    <row r="22043" spans="11:11" x14ac:dyDescent="0.2">
      <c r="K22043"/>
    </row>
    <row r="22044" spans="11:11" x14ac:dyDescent="0.2">
      <c r="K22044"/>
    </row>
    <row r="22045" spans="11:11" x14ac:dyDescent="0.2">
      <c r="K22045"/>
    </row>
    <row r="22046" spans="11:11" x14ac:dyDescent="0.2">
      <c r="K22046"/>
    </row>
    <row r="22047" spans="11:11" x14ac:dyDescent="0.2">
      <c r="K22047"/>
    </row>
    <row r="22048" spans="11:11" x14ac:dyDescent="0.2">
      <c r="K22048"/>
    </row>
    <row r="22049" spans="11:11" x14ac:dyDescent="0.2">
      <c r="K22049"/>
    </row>
    <row r="22050" spans="11:11" x14ac:dyDescent="0.2">
      <c r="K22050"/>
    </row>
    <row r="22051" spans="11:11" x14ac:dyDescent="0.2">
      <c r="K22051"/>
    </row>
    <row r="22052" spans="11:11" x14ac:dyDescent="0.2">
      <c r="K22052"/>
    </row>
    <row r="22053" spans="11:11" x14ac:dyDescent="0.2">
      <c r="K22053"/>
    </row>
    <row r="22054" spans="11:11" x14ac:dyDescent="0.2">
      <c r="K22054"/>
    </row>
    <row r="22055" spans="11:11" x14ac:dyDescent="0.2">
      <c r="K22055"/>
    </row>
    <row r="22056" spans="11:11" x14ac:dyDescent="0.2">
      <c r="K22056"/>
    </row>
    <row r="22057" spans="11:11" x14ac:dyDescent="0.2">
      <c r="K22057"/>
    </row>
    <row r="22058" spans="11:11" x14ac:dyDescent="0.2">
      <c r="K22058"/>
    </row>
    <row r="22059" spans="11:11" x14ac:dyDescent="0.2">
      <c r="K22059"/>
    </row>
    <row r="22060" spans="11:11" x14ac:dyDescent="0.2">
      <c r="K22060"/>
    </row>
    <row r="22061" spans="11:11" x14ac:dyDescent="0.2">
      <c r="K22061"/>
    </row>
    <row r="22062" spans="11:11" x14ac:dyDescent="0.2">
      <c r="K22062"/>
    </row>
    <row r="22063" spans="11:11" x14ac:dyDescent="0.2">
      <c r="K22063"/>
    </row>
    <row r="22064" spans="11:11" x14ac:dyDescent="0.2">
      <c r="K22064"/>
    </row>
    <row r="22065" spans="11:11" x14ac:dyDescent="0.2">
      <c r="K22065"/>
    </row>
    <row r="22066" spans="11:11" x14ac:dyDescent="0.2">
      <c r="K22066"/>
    </row>
    <row r="22067" spans="11:11" x14ac:dyDescent="0.2">
      <c r="K22067"/>
    </row>
    <row r="22068" spans="11:11" x14ac:dyDescent="0.2">
      <c r="K22068"/>
    </row>
    <row r="22069" spans="11:11" x14ac:dyDescent="0.2">
      <c r="K22069"/>
    </row>
    <row r="22070" spans="11:11" x14ac:dyDescent="0.2">
      <c r="K22070"/>
    </row>
    <row r="22071" spans="11:11" x14ac:dyDescent="0.2">
      <c r="K22071"/>
    </row>
    <row r="22072" spans="11:11" x14ac:dyDescent="0.2">
      <c r="K22072"/>
    </row>
    <row r="22073" spans="11:11" x14ac:dyDescent="0.2">
      <c r="K22073"/>
    </row>
    <row r="22074" spans="11:11" x14ac:dyDescent="0.2">
      <c r="K22074"/>
    </row>
    <row r="22075" spans="11:11" x14ac:dyDescent="0.2">
      <c r="K22075"/>
    </row>
    <row r="22076" spans="11:11" x14ac:dyDescent="0.2">
      <c r="K22076"/>
    </row>
    <row r="22077" spans="11:11" x14ac:dyDescent="0.2">
      <c r="K22077"/>
    </row>
    <row r="22078" spans="11:11" x14ac:dyDescent="0.2">
      <c r="K22078"/>
    </row>
    <row r="22079" spans="11:11" x14ac:dyDescent="0.2">
      <c r="K22079"/>
    </row>
    <row r="22080" spans="11:11" x14ac:dyDescent="0.2">
      <c r="K22080"/>
    </row>
    <row r="22081" spans="11:11" x14ac:dyDescent="0.2">
      <c r="K22081"/>
    </row>
    <row r="22082" spans="11:11" x14ac:dyDescent="0.2">
      <c r="K22082"/>
    </row>
    <row r="22083" spans="11:11" x14ac:dyDescent="0.2">
      <c r="K22083"/>
    </row>
    <row r="22084" spans="11:11" x14ac:dyDescent="0.2">
      <c r="K22084"/>
    </row>
    <row r="22085" spans="11:11" x14ac:dyDescent="0.2">
      <c r="K22085"/>
    </row>
    <row r="22086" spans="11:11" x14ac:dyDescent="0.2">
      <c r="K22086"/>
    </row>
    <row r="22087" spans="11:11" x14ac:dyDescent="0.2">
      <c r="K22087"/>
    </row>
    <row r="22088" spans="11:11" x14ac:dyDescent="0.2">
      <c r="K22088"/>
    </row>
    <row r="22089" spans="11:11" x14ac:dyDescent="0.2">
      <c r="K22089"/>
    </row>
    <row r="22090" spans="11:11" x14ac:dyDescent="0.2">
      <c r="K22090"/>
    </row>
    <row r="22091" spans="11:11" x14ac:dyDescent="0.2">
      <c r="K22091"/>
    </row>
    <row r="22092" spans="11:11" x14ac:dyDescent="0.2">
      <c r="K22092"/>
    </row>
    <row r="22093" spans="11:11" x14ac:dyDescent="0.2">
      <c r="K22093"/>
    </row>
    <row r="22094" spans="11:11" x14ac:dyDescent="0.2">
      <c r="K22094"/>
    </row>
    <row r="22095" spans="11:11" x14ac:dyDescent="0.2">
      <c r="K22095"/>
    </row>
    <row r="22096" spans="11:11" x14ac:dyDescent="0.2">
      <c r="K22096"/>
    </row>
    <row r="22097" spans="11:11" x14ac:dyDescent="0.2">
      <c r="K22097"/>
    </row>
    <row r="22098" spans="11:11" x14ac:dyDescent="0.2">
      <c r="K22098"/>
    </row>
    <row r="22099" spans="11:11" x14ac:dyDescent="0.2">
      <c r="K22099"/>
    </row>
    <row r="22100" spans="11:11" x14ac:dyDescent="0.2">
      <c r="K22100"/>
    </row>
    <row r="22101" spans="11:11" x14ac:dyDescent="0.2">
      <c r="K22101"/>
    </row>
    <row r="22102" spans="11:11" x14ac:dyDescent="0.2">
      <c r="K22102"/>
    </row>
    <row r="22103" spans="11:11" x14ac:dyDescent="0.2">
      <c r="K22103"/>
    </row>
    <row r="22104" spans="11:11" x14ac:dyDescent="0.2">
      <c r="K22104"/>
    </row>
    <row r="22105" spans="11:11" x14ac:dyDescent="0.2">
      <c r="K22105"/>
    </row>
    <row r="22106" spans="11:11" x14ac:dyDescent="0.2">
      <c r="K22106"/>
    </row>
    <row r="22107" spans="11:11" x14ac:dyDescent="0.2">
      <c r="K22107"/>
    </row>
    <row r="22108" spans="11:11" x14ac:dyDescent="0.2">
      <c r="K22108"/>
    </row>
    <row r="22109" spans="11:11" x14ac:dyDescent="0.2">
      <c r="K22109"/>
    </row>
    <row r="22110" spans="11:11" x14ac:dyDescent="0.2">
      <c r="K22110"/>
    </row>
    <row r="22111" spans="11:11" x14ac:dyDescent="0.2">
      <c r="K22111"/>
    </row>
    <row r="22112" spans="11:11" x14ac:dyDescent="0.2">
      <c r="K22112"/>
    </row>
    <row r="22113" spans="11:11" x14ac:dyDescent="0.2">
      <c r="K22113"/>
    </row>
    <row r="22114" spans="11:11" x14ac:dyDescent="0.2">
      <c r="K22114"/>
    </row>
    <row r="22115" spans="11:11" x14ac:dyDescent="0.2">
      <c r="K22115"/>
    </row>
    <row r="22116" spans="11:11" x14ac:dyDescent="0.2">
      <c r="K22116"/>
    </row>
    <row r="22117" spans="11:11" x14ac:dyDescent="0.2">
      <c r="K22117"/>
    </row>
    <row r="22118" spans="11:11" x14ac:dyDescent="0.2">
      <c r="K22118"/>
    </row>
    <row r="22119" spans="11:11" x14ac:dyDescent="0.2">
      <c r="K22119"/>
    </row>
    <row r="22120" spans="11:11" x14ac:dyDescent="0.2">
      <c r="K22120"/>
    </row>
    <row r="22121" spans="11:11" x14ac:dyDescent="0.2">
      <c r="K22121"/>
    </row>
    <row r="22122" spans="11:11" x14ac:dyDescent="0.2">
      <c r="K22122"/>
    </row>
    <row r="22123" spans="11:11" x14ac:dyDescent="0.2">
      <c r="K22123"/>
    </row>
    <row r="22124" spans="11:11" x14ac:dyDescent="0.2">
      <c r="K22124"/>
    </row>
    <row r="22125" spans="11:11" x14ac:dyDescent="0.2">
      <c r="K22125"/>
    </row>
    <row r="22126" spans="11:11" x14ac:dyDescent="0.2">
      <c r="K22126"/>
    </row>
    <row r="22127" spans="11:11" x14ac:dyDescent="0.2">
      <c r="K22127"/>
    </row>
    <row r="22128" spans="11:11" x14ac:dyDescent="0.2">
      <c r="K22128"/>
    </row>
    <row r="22129" spans="11:11" x14ac:dyDescent="0.2">
      <c r="K22129"/>
    </row>
    <row r="22130" spans="11:11" x14ac:dyDescent="0.2">
      <c r="K22130"/>
    </row>
    <row r="22131" spans="11:11" x14ac:dyDescent="0.2">
      <c r="K22131"/>
    </row>
    <row r="22132" spans="11:11" x14ac:dyDescent="0.2">
      <c r="K22132"/>
    </row>
    <row r="22133" spans="11:11" x14ac:dyDescent="0.2">
      <c r="K22133"/>
    </row>
    <row r="22134" spans="11:11" x14ac:dyDescent="0.2">
      <c r="K22134"/>
    </row>
    <row r="22135" spans="11:11" x14ac:dyDescent="0.2">
      <c r="K22135"/>
    </row>
    <row r="22136" spans="11:11" x14ac:dyDescent="0.2">
      <c r="K22136"/>
    </row>
    <row r="22137" spans="11:11" x14ac:dyDescent="0.2">
      <c r="K22137"/>
    </row>
    <row r="22138" spans="11:11" x14ac:dyDescent="0.2">
      <c r="K22138"/>
    </row>
    <row r="22139" spans="11:11" x14ac:dyDescent="0.2">
      <c r="K22139"/>
    </row>
    <row r="22140" spans="11:11" x14ac:dyDescent="0.2">
      <c r="K22140"/>
    </row>
    <row r="22141" spans="11:11" x14ac:dyDescent="0.2">
      <c r="K22141"/>
    </row>
    <row r="22142" spans="11:11" x14ac:dyDescent="0.2">
      <c r="K22142"/>
    </row>
    <row r="22143" spans="11:11" x14ac:dyDescent="0.2">
      <c r="K22143"/>
    </row>
    <row r="22144" spans="11:11" x14ac:dyDescent="0.2">
      <c r="K22144"/>
    </row>
    <row r="22145" spans="11:11" x14ac:dyDescent="0.2">
      <c r="K22145"/>
    </row>
    <row r="22146" spans="11:11" x14ac:dyDescent="0.2">
      <c r="K22146"/>
    </row>
    <row r="22147" spans="11:11" x14ac:dyDescent="0.2">
      <c r="K22147"/>
    </row>
    <row r="22148" spans="11:11" x14ac:dyDescent="0.2">
      <c r="K22148"/>
    </row>
    <row r="22149" spans="11:11" x14ac:dyDescent="0.2">
      <c r="K22149"/>
    </row>
    <row r="22150" spans="11:11" x14ac:dyDescent="0.2">
      <c r="K22150"/>
    </row>
    <row r="22151" spans="11:11" x14ac:dyDescent="0.2">
      <c r="K22151"/>
    </row>
    <row r="22152" spans="11:11" x14ac:dyDescent="0.2">
      <c r="K22152"/>
    </row>
    <row r="22153" spans="11:11" x14ac:dyDescent="0.2">
      <c r="K22153"/>
    </row>
    <row r="22154" spans="11:11" x14ac:dyDescent="0.2">
      <c r="K22154"/>
    </row>
    <row r="22155" spans="11:11" x14ac:dyDescent="0.2">
      <c r="K22155"/>
    </row>
    <row r="22156" spans="11:11" x14ac:dyDescent="0.2">
      <c r="K22156"/>
    </row>
    <row r="22157" spans="11:11" x14ac:dyDescent="0.2">
      <c r="K22157"/>
    </row>
    <row r="22158" spans="11:11" x14ac:dyDescent="0.2">
      <c r="K22158"/>
    </row>
    <row r="22159" spans="11:11" x14ac:dyDescent="0.2">
      <c r="K22159"/>
    </row>
    <row r="22160" spans="11:11" x14ac:dyDescent="0.2">
      <c r="K22160"/>
    </row>
    <row r="22161" spans="11:11" x14ac:dyDescent="0.2">
      <c r="K22161"/>
    </row>
    <row r="22162" spans="11:11" x14ac:dyDescent="0.2">
      <c r="K22162"/>
    </row>
    <row r="22163" spans="11:11" x14ac:dyDescent="0.2">
      <c r="K22163"/>
    </row>
    <row r="22164" spans="11:11" x14ac:dyDescent="0.2">
      <c r="K22164"/>
    </row>
    <row r="22165" spans="11:11" x14ac:dyDescent="0.2">
      <c r="K22165"/>
    </row>
    <row r="22166" spans="11:11" x14ac:dyDescent="0.2">
      <c r="K22166"/>
    </row>
    <row r="22167" spans="11:11" x14ac:dyDescent="0.2">
      <c r="K22167"/>
    </row>
    <row r="22168" spans="11:11" x14ac:dyDescent="0.2">
      <c r="K22168"/>
    </row>
    <row r="22169" spans="11:11" x14ac:dyDescent="0.2">
      <c r="K22169"/>
    </row>
    <row r="22170" spans="11:11" x14ac:dyDescent="0.2">
      <c r="K22170"/>
    </row>
    <row r="22171" spans="11:11" x14ac:dyDescent="0.2">
      <c r="K22171"/>
    </row>
    <row r="22172" spans="11:11" x14ac:dyDescent="0.2">
      <c r="K22172"/>
    </row>
    <row r="22173" spans="11:11" x14ac:dyDescent="0.2">
      <c r="K22173"/>
    </row>
    <row r="22174" spans="11:11" x14ac:dyDescent="0.2">
      <c r="K22174"/>
    </row>
    <row r="22175" spans="11:11" x14ac:dyDescent="0.2">
      <c r="K22175"/>
    </row>
    <row r="22176" spans="11:11" x14ac:dyDescent="0.2">
      <c r="K22176"/>
    </row>
    <row r="22177" spans="11:11" x14ac:dyDescent="0.2">
      <c r="K22177"/>
    </row>
    <row r="22178" spans="11:11" x14ac:dyDescent="0.2">
      <c r="K22178"/>
    </row>
    <row r="22179" spans="11:11" x14ac:dyDescent="0.2">
      <c r="K22179"/>
    </row>
    <row r="22180" spans="11:11" x14ac:dyDescent="0.2">
      <c r="K22180"/>
    </row>
    <row r="22181" spans="11:11" x14ac:dyDescent="0.2">
      <c r="K22181"/>
    </row>
    <row r="22182" spans="11:11" x14ac:dyDescent="0.2">
      <c r="K22182"/>
    </row>
    <row r="22183" spans="11:11" x14ac:dyDescent="0.2">
      <c r="K22183"/>
    </row>
    <row r="22184" spans="11:11" x14ac:dyDescent="0.2">
      <c r="K22184"/>
    </row>
    <row r="22185" spans="11:11" x14ac:dyDescent="0.2">
      <c r="K22185"/>
    </row>
    <row r="22186" spans="11:11" x14ac:dyDescent="0.2">
      <c r="K22186"/>
    </row>
    <row r="22187" spans="11:11" x14ac:dyDescent="0.2">
      <c r="K22187"/>
    </row>
    <row r="22188" spans="11:11" x14ac:dyDescent="0.2">
      <c r="K22188"/>
    </row>
    <row r="22189" spans="11:11" x14ac:dyDescent="0.2">
      <c r="K22189"/>
    </row>
    <row r="22190" spans="11:11" x14ac:dyDescent="0.2">
      <c r="K22190"/>
    </row>
    <row r="22191" spans="11:11" x14ac:dyDescent="0.2">
      <c r="K22191"/>
    </row>
    <row r="22192" spans="11:11" x14ac:dyDescent="0.2">
      <c r="K22192"/>
    </row>
    <row r="22193" spans="11:11" x14ac:dyDescent="0.2">
      <c r="K22193"/>
    </row>
    <row r="22194" spans="11:11" x14ac:dyDescent="0.2">
      <c r="K22194"/>
    </row>
    <row r="22195" spans="11:11" x14ac:dyDescent="0.2">
      <c r="K22195"/>
    </row>
    <row r="22196" spans="11:11" x14ac:dyDescent="0.2">
      <c r="K22196"/>
    </row>
    <row r="22197" spans="11:11" x14ac:dyDescent="0.2">
      <c r="K22197"/>
    </row>
    <row r="22198" spans="11:11" x14ac:dyDescent="0.2">
      <c r="K22198"/>
    </row>
    <row r="22199" spans="11:11" x14ac:dyDescent="0.2">
      <c r="K22199"/>
    </row>
    <row r="22200" spans="11:11" x14ac:dyDescent="0.2">
      <c r="K22200"/>
    </row>
    <row r="22201" spans="11:11" x14ac:dyDescent="0.2">
      <c r="K22201"/>
    </row>
    <row r="22202" spans="11:11" x14ac:dyDescent="0.2">
      <c r="K22202"/>
    </row>
    <row r="22203" spans="11:11" x14ac:dyDescent="0.2">
      <c r="K22203"/>
    </row>
    <row r="22204" spans="11:11" x14ac:dyDescent="0.2">
      <c r="K22204"/>
    </row>
    <row r="22205" spans="11:11" x14ac:dyDescent="0.2">
      <c r="K22205"/>
    </row>
    <row r="22206" spans="11:11" x14ac:dyDescent="0.2">
      <c r="K22206"/>
    </row>
    <row r="22207" spans="11:11" x14ac:dyDescent="0.2">
      <c r="K22207"/>
    </row>
    <row r="22208" spans="11:11" x14ac:dyDescent="0.2">
      <c r="K22208"/>
    </row>
    <row r="22209" spans="11:11" x14ac:dyDescent="0.2">
      <c r="K22209"/>
    </row>
    <row r="22210" spans="11:11" x14ac:dyDescent="0.2">
      <c r="K22210"/>
    </row>
    <row r="22211" spans="11:11" x14ac:dyDescent="0.2">
      <c r="K22211"/>
    </row>
    <row r="22212" spans="11:11" x14ac:dyDescent="0.2">
      <c r="K22212"/>
    </row>
    <row r="22213" spans="11:11" x14ac:dyDescent="0.2">
      <c r="K22213"/>
    </row>
    <row r="22214" spans="11:11" x14ac:dyDescent="0.2">
      <c r="K22214"/>
    </row>
    <row r="22215" spans="11:11" x14ac:dyDescent="0.2">
      <c r="K22215"/>
    </row>
    <row r="22216" spans="11:11" x14ac:dyDescent="0.2">
      <c r="K22216"/>
    </row>
    <row r="22217" spans="11:11" x14ac:dyDescent="0.2">
      <c r="K22217"/>
    </row>
    <row r="22218" spans="11:11" x14ac:dyDescent="0.2">
      <c r="K22218"/>
    </row>
    <row r="22219" spans="11:11" x14ac:dyDescent="0.2">
      <c r="K22219"/>
    </row>
    <row r="22220" spans="11:11" x14ac:dyDescent="0.2">
      <c r="K22220"/>
    </row>
    <row r="22221" spans="11:11" x14ac:dyDescent="0.2">
      <c r="K22221"/>
    </row>
    <row r="22222" spans="11:11" x14ac:dyDescent="0.2">
      <c r="K22222"/>
    </row>
    <row r="22223" spans="11:11" x14ac:dyDescent="0.2">
      <c r="K22223"/>
    </row>
    <row r="22224" spans="11:11" x14ac:dyDescent="0.2">
      <c r="K22224"/>
    </row>
    <row r="22225" spans="11:11" x14ac:dyDescent="0.2">
      <c r="K22225"/>
    </row>
    <row r="22226" spans="11:11" x14ac:dyDescent="0.2">
      <c r="K22226"/>
    </row>
    <row r="22227" spans="11:11" x14ac:dyDescent="0.2">
      <c r="K22227"/>
    </row>
    <row r="22228" spans="11:11" x14ac:dyDescent="0.2">
      <c r="K22228"/>
    </row>
    <row r="22229" spans="11:11" x14ac:dyDescent="0.2">
      <c r="K22229"/>
    </row>
    <row r="22230" spans="11:11" x14ac:dyDescent="0.2">
      <c r="K22230"/>
    </row>
    <row r="22231" spans="11:11" x14ac:dyDescent="0.2">
      <c r="K22231"/>
    </row>
    <row r="22232" spans="11:11" x14ac:dyDescent="0.2">
      <c r="K22232"/>
    </row>
    <row r="22233" spans="11:11" x14ac:dyDescent="0.2">
      <c r="K22233"/>
    </row>
    <row r="22234" spans="11:11" x14ac:dyDescent="0.2">
      <c r="K22234"/>
    </row>
    <row r="22235" spans="11:11" x14ac:dyDescent="0.2">
      <c r="K22235"/>
    </row>
    <row r="22236" spans="11:11" x14ac:dyDescent="0.2">
      <c r="K22236"/>
    </row>
    <row r="22237" spans="11:11" x14ac:dyDescent="0.2">
      <c r="K22237"/>
    </row>
    <row r="22238" spans="11:11" x14ac:dyDescent="0.2">
      <c r="K22238"/>
    </row>
    <row r="22239" spans="11:11" x14ac:dyDescent="0.2">
      <c r="K22239"/>
    </row>
    <row r="22240" spans="11:11" x14ac:dyDescent="0.2">
      <c r="K22240"/>
    </row>
    <row r="22241" spans="11:11" x14ac:dyDescent="0.2">
      <c r="K22241"/>
    </row>
    <row r="22242" spans="11:11" x14ac:dyDescent="0.2">
      <c r="K22242"/>
    </row>
    <row r="22243" spans="11:11" x14ac:dyDescent="0.2">
      <c r="K22243"/>
    </row>
    <row r="22244" spans="11:11" x14ac:dyDescent="0.2">
      <c r="K22244"/>
    </row>
    <row r="22245" spans="11:11" x14ac:dyDescent="0.2">
      <c r="K22245"/>
    </row>
    <row r="22246" spans="11:11" x14ac:dyDescent="0.2">
      <c r="K22246"/>
    </row>
    <row r="22247" spans="11:11" x14ac:dyDescent="0.2">
      <c r="K22247"/>
    </row>
    <row r="22248" spans="11:11" x14ac:dyDescent="0.2">
      <c r="K22248"/>
    </row>
    <row r="22249" spans="11:11" x14ac:dyDescent="0.2">
      <c r="K22249"/>
    </row>
    <row r="22250" spans="11:11" x14ac:dyDescent="0.2">
      <c r="K22250"/>
    </row>
    <row r="22251" spans="11:11" x14ac:dyDescent="0.2">
      <c r="K22251"/>
    </row>
    <row r="22252" spans="11:11" x14ac:dyDescent="0.2">
      <c r="K22252"/>
    </row>
    <row r="22253" spans="11:11" x14ac:dyDescent="0.2">
      <c r="K22253"/>
    </row>
    <row r="22254" spans="11:11" x14ac:dyDescent="0.2">
      <c r="K22254"/>
    </row>
    <row r="22255" spans="11:11" x14ac:dyDescent="0.2">
      <c r="K22255"/>
    </row>
    <row r="22256" spans="11:11" x14ac:dyDescent="0.2">
      <c r="K22256"/>
    </row>
    <row r="22257" spans="11:11" x14ac:dyDescent="0.2">
      <c r="K22257"/>
    </row>
    <row r="22258" spans="11:11" x14ac:dyDescent="0.2">
      <c r="K22258"/>
    </row>
    <row r="22259" spans="11:11" x14ac:dyDescent="0.2">
      <c r="K22259"/>
    </row>
    <row r="22260" spans="11:11" x14ac:dyDescent="0.2">
      <c r="K22260"/>
    </row>
    <row r="22261" spans="11:11" x14ac:dyDescent="0.2">
      <c r="K22261"/>
    </row>
    <row r="22262" spans="11:11" x14ac:dyDescent="0.2">
      <c r="K22262"/>
    </row>
    <row r="22263" spans="11:11" x14ac:dyDescent="0.2">
      <c r="K22263"/>
    </row>
    <row r="22264" spans="11:11" x14ac:dyDescent="0.2">
      <c r="K22264"/>
    </row>
    <row r="22265" spans="11:11" x14ac:dyDescent="0.2">
      <c r="K22265"/>
    </row>
    <row r="22266" spans="11:11" x14ac:dyDescent="0.2">
      <c r="K22266"/>
    </row>
    <row r="22267" spans="11:11" x14ac:dyDescent="0.2">
      <c r="K22267"/>
    </row>
    <row r="22268" spans="11:11" x14ac:dyDescent="0.2">
      <c r="K22268"/>
    </row>
    <row r="22269" spans="11:11" x14ac:dyDescent="0.2">
      <c r="K22269"/>
    </row>
    <row r="22270" spans="11:11" x14ac:dyDescent="0.2">
      <c r="K22270"/>
    </row>
    <row r="22271" spans="11:11" x14ac:dyDescent="0.2">
      <c r="K22271"/>
    </row>
    <row r="22272" spans="11:11" x14ac:dyDescent="0.2">
      <c r="K22272"/>
    </row>
    <row r="22273" spans="11:11" x14ac:dyDescent="0.2">
      <c r="K22273"/>
    </row>
    <row r="22274" spans="11:11" x14ac:dyDescent="0.2">
      <c r="K22274"/>
    </row>
    <row r="22275" spans="11:11" x14ac:dyDescent="0.2">
      <c r="K22275"/>
    </row>
    <row r="22276" spans="11:11" x14ac:dyDescent="0.2">
      <c r="K22276"/>
    </row>
    <row r="22277" spans="11:11" x14ac:dyDescent="0.2">
      <c r="K22277"/>
    </row>
    <row r="22278" spans="11:11" x14ac:dyDescent="0.2">
      <c r="K22278"/>
    </row>
    <row r="22279" spans="11:11" x14ac:dyDescent="0.2">
      <c r="K22279"/>
    </row>
    <row r="22280" spans="11:11" x14ac:dyDescent="0.2">
      <c r="K22280"/>
    </row>
    <row r="22281" spans="11:11" x14ac:dyDescent="0.2">
      <c r="K22281"/>
    </row>
    <row r="22282" spans="11:11" x14ac:dyDescent="0.2">
      <c r="K22282"/>
    </row>
    <row r="22283" spans="11:11" x14ac:dyDescent="0.2">
      <c r="K22283"/>
    </row>
    <row r="22284" spans="11:11" x14ac:dyDescent="0.2">
      <c r="K22284"/>
    </row>
    <row r="22285" spans="11:11" x14ac:dyDescent="0.2">
      <c r="K22285"/>
    </row>
    <row r="22286" spans="11:11" x14ac:dyDescent="0.2">
      <c r="K22286"/>
    </row>
    <row r="22287" spans="11:11" x14ac:dyDescent="0.2">
      <c r="K22287"/>
    </row>
    <row r="22288" spans="11:11" x14ac:dyDescent="0.2">
      <c r="K22288"/>
    </row>
    <row r="22289" spans="11:11" x14ac:dyDescent="0.2">
      <c r="K22289"/>
    </row>
    <row r="22290" spans="11:11" x14ac:dyDescent="0.2">
      <c r="K22290"/>
    </row>
    <row r="22291" spans="11:11" x14ac:dyDescent="0.2">
      <c r="K22291"/>
    </row>
    <row r="22292" spans="11:11" x14ac:dyDescent="0.2">
      <c r="K22292"/>
    </row>
    <row r="22293" spans="11:11" x14ac:dyDescent="0.2">
      <c r="K22293"/>
    </row>
    <row r="22294" spans="11:11" x14ac:dyDescent="0.2">
      <c r="K22294"/>
    </row>
    <row r="22295" spans="11:11" x14ac:dyDescent="0.2">
      <c r="K22295"/>
    </row>
    <row r="22296" spans="11:11" x14ac:dyDescent="0.2">
      <c r="K22296"/>
    </row>
    <row r="22297" spans="11:11" x14ac:dyDescent="0.2">
      <c r="K22297"/>
    </row>
    <row r="22298" spans="11:11" x14ac:dyDescent="0.2">
      <c r="K22298"/>
    </row>
    <row r="22299" spans="11:11" x14ac:dyDescent="0.2">
      <c r="K22299"/>
    </row>
    <row r="22300" spans="11:11" x14ac:dyDescent="0.2">
      <c r="K22300"/>
    </row>
    <row r="22301" spans="11:11" x14ac:dyDescent="0.2">
      <c r="K22301"/>
    </row>
    <row r="22302" spans="11:11" x14ac:dyDescent="0.2">
      <c r="K22302"/>
    </row>
    <row r="22303" spans="11:11" x14ac:dyDescent="0.2">
      <c r="K22303"/>
    </row>
    <row r="22304" spans="11:11" x14ac:dyDescent="0.2">
      <c r="K22304"/>
    </row>
    <row r="22305" spans="11:11" x14ac:dyDescent="0.2">
      <c r="K22305"/>
    </row>
    <row r="22306" spans="11:11" x14ac:dyDescent="0.2">
      <c r="K22306"/>
    </row>
    <row r="22307" spans="11:11" x14ac:dyDescent="0.2">
      <c r="K22307"/>
    </row>
    <row r="22308" spans="11:11" x14ac:dyDescent="0.2">
      <c r="K22308"/>
    </row>
    <row r="22309" spans="11:11" x14ac:dyDescent="0.2">
      <c r="K22309"/>
    </row>
    <row r="22310" spans="11:11" x14ac:dyDescent="0.2">
      <c r="K22310"/>
    </row>
    <row r="22311" spans="11:11" x14ac:dyDescent="0.2">
      <c r="K22311"/>
    </row>
    <row r="22312" spans="11:11" x14ac:dyDescent="0.2">
      <c r="K22312"/>
    </row>
    <row r="22313" spans="11:11" x14ac:dyDescent="0.2">
      <c r="K22313"/>
    </row>
    <row r="22314" spans="11:11" x14ac:dyDescent="0.2">
      <c r="K22314"/>
    </row>
    <row r="22315" spans="11:11" x14ac:dyDescent="0.2">
      <c r="K22315"/>
    </row>
    <row r="22316" spans="11:11" x14ac:dyDescent="0.2">
      <c r="K22316"/>
    </row>
    <row r="22317" spans="11:11" x14ac:dyDescent="0.2">
      <c r="K22317"/>
    </row>
    <row r="22318" spans="11:11" x14ac:dyDescent="0.2">
      <c r="K22318"/>
    </row>
    <row r="22319" spans="11:11" x14ac:dyDescent="0.2">
      <c r="K22319"/>
    </row>
    <row r="22320" spans="11:11" x14ac:dyDescent="0.2">
      <c r="K22320"/>
    </row>
    <row r="22321" spans="11:11" x14ac:dyDescent="0.2">
      <c r="K22321"/>
    </row>
    <row r="22322" spans="11:11" x14ac:dyDescent="0.2">
      <c r="K22322"/>
    </row>
    <row r="22323" spans="11:11" x14ac:dyDescent="0.2">
      <c r="K22323"/>
    </row>
    <row r="22324" spans="11:11" x14ac:dyDescent="0.2">
      <c r="K22324"/>
    </row>
    <row r="22325" spans="11:11" x14ac:dyDescent="0.2">
      <c r="K22325"/>
    </row>
    <row r="22326" spans="11:11" x14ac:dyDescent="0.2">
      <c r="K22326"/>
    </row>
    <row r="22327" spans="11:11" x14ac:dyDescent="0.2">
      <c r="K22327"/>
    </row>
    <row r="22328" spans="11:11" x14ac:dyDescent="0.2">
      <c r="K22328"/>
    </row>
    <row r="22329" spans="11:11" x14ac:dyDescent="0.2">
      <c r="K22329"/>
    </row>
    <row r="22330" spans="11:11" x14ac:dyDescent="0.2">
      <c r="K22330"/>
    </row>
    <row r="22331" spans="11:11" x14ac:dyDescent="0.2">
      <c r="K22331"/>
    </row>
    <row r="22332" spans="11:11" x14ac:dyDescent="0.2">
      <c r="K22332"/>
    </row>
    <row r="22333" spans="11:11" x14ac:dyDescent="0.2">
      <c r="K22333"/>
    </row>
    <row r="22334" spans="11:11" x14ac:dyDescent="0.2">
      <c r="K22334"/>
    </row>
    <row r="22335" spans="11:11" x14ac:dyDescent="0.2">
      <c r="K22335"/>
    </row>
    <row r="22336" spans="11:11" x14ac:dyDescent="0.2">
      <c r="K22336"/>
    </row>
    <row r="22337" spans="11:11" x14ac:dyDescent="0.2">
      <c r="K22337"/>
    </row>
    <row r="22338" spans="11:11" x14ac:dyDescent="0.2">
      <c r="K22338"/>
    </row>
    <row r="22339" spans="11:11" x14ac:dyDescent="0.2">
      <c r="K22339"/>
    </row>
    <row r="22340" spans="11:11" x14ac:dyDescent="0.2">
      <c r="K22340"/>
    </row>
    <row r="22341" spans="11:11" x14ac:dyDescent="0.2">
      <c r="K22341"/>
    </row>
    <row r="22342" spans="11:11" x14ac:dyDescent="0.2">
      <c r="K22342"/>
    </row>
    <row r="22343" spans="11:11" x14ac:dyDescent="0.2">
      <c r="K22343"/>
    </row>
    <row r="22344" spans="11:11" x14ac:dyDescent="0.2">
      <c r="K22344"/>
    </row>
    <row r="22345" spans="11:11" x14ac:dyDescent="0.2">
      <c r="K22345"/>
    </row>
    <row r="22346" spans="11:11" x14ac:dyDescent="0.2">
      <c r="K22346"/>
    </row>
    <row r="22347" spans="11:11" x14ac:dyDescent="0.2">
      <c r="K22347"/>
    </row>
    <row r="22348" spans="11:11" x14ac:dyDescent="0.2">
      <c r="K22348"/>
    </row>
    <row r="22349" spans="11:11" x14ac:dyDescent="0.2">
      <c r="K22349"/>
    </row>
    <row r="22350" spans="11:11" x14ac:dyDescent="0.2">
      <c r="K22350"/>
    </row>
    <row r="22351" spans="11:11" x14ac:dyDescent="0.2">
      <c r="K22351"/>
    </row>
    <row r="22352" spans="11:11" x14ac:dyDescent="0.2">
      <c r="K22352"/>
    </row>
    <row r="22353" spans="11:11" x14ac:dyDescent="0.2">
      <c r="K22353"/>
    </row>
    <row r="22354" spans="11:11" x14ac:dyDescent="0.2">
      <c r="K22354"/>
    </row>
    <row r="22355" spans="11:11" x14ac:dyDescent="0.2">
      <c r="K22355"/>
    </row>
    <row r="22356" spans="11:11" x14ac:dyDescent="0.2">
      <c r="K22356"/>
    </row>
    <row r="22357" spans="11:11" x14ac:dyDescent="0.2">
      <c r="K22357"/>
    </row>
    <row r="22358" spans="11:11" x14ac:dyDescent="0.2">
      <c r="K22358"/>
    </row>
    <row r="22359" spans="11:11" x14ac:dyDescent="0.2">
      <c r="K22359"/>
    </row>
    <row r="22360" spans="11:11" x14ac:dyDescent="0.2">
      <c r="K22360"/>
    </row>
    <row r="22361" spans="11:11" x14ac:dyDescent="0.2">
      <c r="K22361"/>
    </row>
    <row r="22362" spans="11:11" x14ac:dyDescent="0.2">
      <c r="K22362"/>
    </row>
    <row r="22363" spans="11:11" x14ac:dyDescent="0.2">
      <c r="K22363"/>
    </row>
    <row r="22364" spans="11:11" x14ac:dyDescent="0.2">
      <c r="K22364"/>
    </row>
    <row r="22365" spans="11:11" x14ac:dyDescent="0.2">
      <c r="K22365"/>
    </row>
    <row r="22366" spans="11:11" x14ac:dyDescent="0.2">
      <c r="K22366"/>
    </row>
    <row r="22367" spans="11:11" x14ac:dyDescent="0.2">
      <c r="K22367"/>
    </row>
    <row r="22368" spans="11:11" x14ac:dyDescent="0.2">
      <c r="K22368"/>
    </row>
    <row r="22369" spans="11:11" x14ac:dyDescent="0.2">
      <c r="K22369"/>
    </row>
    <row r="22370" spans="11:11" x14ac:dyDescent="0.2">
      <c r="K22370"/>
    </row>
    <row r="22371" spans="11:11" x14ac:dyDescent="0.2">
      <c r="K22371"/>
    </row>
    <row r="22372" spans="11:11" x14ac:dyDescent="0.2">
      <c r="K22372"/>
    </row>
    <row r="22373" spans="11:11" x14ac:dyDescent="0.2">
      <c r="K22373"/>
    </row>
    <row r="22374" spans="11:11" x14ac:dyDescent="0.2">
      <c r="K22374"/>
    </row>
    <row r="22375" spans="11:11" x14ac:dyDescent="0.2">
      <c r="K22375"/>
    </row>
    <row r="22376" spans="11:11" x14ac:dyDescent="0.2">
      <c r="K22376"/>
    </row>
    <row r="22377" spans="11:11" x14ac:dyDescent="0.2">
      <c r="K22377"/>
    </row>
    <row r="22378" spans="11:11" x14ac:dyDescent="0.2">
      <c r="K22378"/>
    </row>
    <row r="22379" spans="11:11" x14ac:dyDescent="0.2">
      <c r="K22379"/>
    </row>
    <row r="22380" spans="11:11" x14ac:dyDescent="0.2">
      <c r="K22380"/>
    </row>
    <row r="22381" spans="11:11" x14ac:dyDescent="0.2">
      <c r="K22381"/>
    </row>
    <row r="22382" spans="11:11" x14ac:dyDescent="0.2">
      <c r="K22382"/>
    </row>
    <row r="22383" spans="11:11" x14ac:dyDescent="0.2">
      <c r="K22383"/>
    </row>
    <row r="22384" spans="11:11" x14ac:dyDescent="0.2">
      <c r="K22384"/>
    </row>
    <row r="22385" spans="11:11" x14ac:dyDescent="0.2">
      <c r="K22385"/>
    </row>
    <row r="22386" spans="11:11" x14ac:dyDescent="0.2">
      <c r="K22386"/>
    </row>
    <row r="22387" spans="11:11" x14ac:dyDescent="0.2">
      <c r="K22387"/>
    </row>
    <row r="22388" spans="11:11" x14ac:dyDescent="0.2">
      <c r="K22388"/>
    </row>
    <row r="22389" spans="11:11" x14ac:dyDescent="0.2">
      <c r="K22389"/>
    </row>
    <row r="22390" spans="11:11" x14ac:dyDescent="0.2">
      <c r="K22390"/>
    </row>
    <row r="22391" spans="11:11" x14ac:dyDescent="0.2">
      <c r="K22391"/>
    </row>
    <row r="22392" spans="11:11" x14ac:dyDescent="0.2">
      <c r="K22392"/>
    </row>
    <row r="22393" spans="11:11" x14ac:dyDescent="0.2">
      <c r="K22393"/>
    </row>
    <row r="22394" spans="11:11" x14ac:dyDescent="0.2">
      <c r="K22394"/>
    </row>
    <row r="22395" spans="11:11" x14ac:dyDescent="0.2">
      <c r="K22395"/>
    </row>
    <row r="22396" spans="11:11" x14ac:dyDescent="0.2">
      <c r="K22396"/>
    </row>
    <row r="22397" spans="11:11" x14ac:dyDescent="0.2">
      <c r="K22397"/>
    </row>
    <row r="22398" spans="11:11" x14ac:dyDescent="0.2">
      <c r="K22398"/>
    </row>
    <row r="22399" spans="11:11" x14ac:dyDescent="0.2">
      <c r="K22399"/>
    </row>
    <row r="22400" spans="11:11" x14ac:dyDescent="0.2">
      <c r="K22400"/>
    </row>
    <row r="22401" spans="11:11" x14ac:dyDescent="0.2">
      <c r="K22401"/>
    </row>
    <row r="22402" spans="11:11" x14ac:dyDescent="0.2">
      <c r="K22402"/>
    </row>
    <row r="22403" spans="11:11" x14ac:dyDescent="0.2">
      <c r="K22403"/>
    </row>
    <row r="22404" spans="11:11" x14ac:dyDescent="0.2">
      <c r="K22404"/>
    </row>
    <row r="22405" spans="11:11" x14ac:dyDescent="0.2">
      <c r="K22405"/>
    </row>
    <row r="22406" spans="11:11" x14ac:dyDescent="0.2">
      <c r="K22406"/>
    </row>
    <row r="22407" spans="11:11" x14ac:dyDescent="0.2">
      <c r="K22407"/>
    </row>
    <row r="22408" spans="11:11" x14ac:dyDescent="0.2">
      <c r="K22408"/>
    </row>
    <row r="22409" spans="11:11" x14ac:dyDescent="0.2">
      <c r="K22409"/>
    </row>
    <row r="22410" spans="11:11" x14ac:dyDescent="0.2">
      <c r="K22410"/>
    </row>
    <row r="22411" spans="11:11" x14ac:dyDescent="0.2">
      <c r="K22411"/>
    </row>
    <row r="22412" spans="11:11" x14ac:dyDescent="0.2">
      <c r="K22412"/>
    </row>
    <row r="22413" spans="11:11" x14ac:dyDescent="0.2">
      <c r="K22413"/>
    </row>
    <row r="22414" spans="11:11" x14ac:dyDescent="0.2">
      <c r="K22414"/>
    </row>
    <row r="22415" spans="11:11" x14ac:dyDescent="0.2">
      <c r="K22415"/>
    </row>
    <row r="22416" spans="11:11" x14ac:dyDescent="0.2">
      <c r="K22416"/>
    </row>
    <row r="22417" spans="11:11" x14ac:dyDescent="0.2">
      <c r="K22417"/>
    </row>
    <row r="22418" spans="11:11" x14ac:dyDescent="0.2">
      <c r="K22418"/>
    </row>
    <row r="22419" spans="11:11" x14ac:dyDescent="0.2">
      <c r="K22419"/>
    </row>
    <row r="22420" spans="11:11" x14ac:dyDescent="0.2">
      <c r="K22420"/>
    </row>
    <row r="22421" spans="11:11" x14ac:dyDescent="0.2">
      <c r="K22421"/>
    </row>
    <row r="22422" spans="11:11" x14ac:dyDescent="0.2">
      <c r="K22422"/>
    </row>
    <row r="22423" spans="11:11" x14ac:dyDescent="0.2">
      <c r="K22423"/>
    </row>
    <row r="22424" spans="11:11" x14ac:dyDescent="0.2">
      <c r="K22424"/>
    </row>
    <row r="22425" spans="11:11" x14ac:dyDescent="0.2">
      <c r="K22425"/>
    </row>
    <row r="22426" spans="11:11" x14ac:dyDescent="0.2">
      <c r="K22426"/>
    </row>
    <row r="22427" spans="11:11" x14ac:dyDescent="0.2">
      <c r="K22427"/>
    </row>
    <row r="22428" spans="11:11" x14ac:dyDescent="0.2">
      <c r="K22428"/>
    </row>
    <row r="22429" spans="11:11" x14ac:dyDescent="0.2">
      <c r="K22429"/>
    </row>
    <row r="22430" spans="11:11" x14ac:dyDescent="0.2">
      <c r="K22430"/>
    </row>
    <row r="22431" spans="11:11" x14ac:dyDescent="0.2">
      <c r="K22431"/>
    </row>
    <row r="22432" spans="11:11" x14ac:dyDescent="0.2">
      <c r="K22432"/>
    </row>
    <row r="22433" spans="11:11" x14ac:dyDescent="0.2">
      <c r="K22433"/>
    </row>
    <row r="22434" spans="11:11" x14ac:dyDescent="0.2">
      <c r="K22434"/>
    </row>
    <row r="22435" spans="11:11" x14ac:dyDescent="0.2">
      <c r="K22435"/>
    </row>
    <row r="22436" spans="11:11" x14ac:dyDescent="0.2">
      <c r="K22436"/>
    </row>
    <row r="22437" spans="11:11" x14ac:dyDescent="0.2">
      <c r="K22437"/>
    </row>
    <row r="22438" spans="11:11" x14ac:dyDescent="0.2">
      <c r="K22438"/>
    </row>
    <row r="22439" spans="11:11" x14ac:dyDescent="0.2">
      <c r="K22439"/>
    </row>
    <row r="22440" spans="11:11" x14ac:dyDescent="0.2">
      <c r="K22440"/>
    </row>
    <row r="22441" spans="11:11" x14ac:dyDescent="0.2">
      <c r="K22441"/>
    </row>
    <row r="22442" spans="11:11" x14ac:dyDescent="0.2">
      <c r="K22442"/>
    </row>
    <row r="22443" spans="11:11" x14ac:dyDescent="0.2">
      <c r="K22443"/>
    </row>
    <row r="22444" spans="11:11" x14ac:dyDescent="0.2">
      <c r="K22444"/>
    </row>
    <row r="22445" spans="11:11" x14ac:dyDescent="0.2">
      <c r="K22445"/>
    </row>
    <row r="22446" spans="11:11" x14ac:dyDescent="0.2">
      <c r="K22446"/>
    </row>
    <row r="22447" spans="11:11" x14ac:dyDescent="0.2">
      <c r="K22447"/>
    </row>
    <row r="22448" spans="11:11" x14ac:dyDescent="0.2">
      <c r="K22448"/>
    </row>
    <row r="22449" spans="11:11" x14ac:dyDescent="0.2">
      <c r="K22449"/>
    </row>
    <row r="22450" spans="11:11" x14ac:dyDescent="0.2">
      <c r="K22450"/>
    </row>
    <row r="22451" spans="11:11" x14ac:dyDescent="0.2">
      <c r="K22451"/>
    </row>
    <row r="22452" spans="11:11" x14ac:dyDescent="0.2">
      <c r="K22452"/>
    </row>
    <row r="22453" spans="11:11" x14ac:dyDescent="0.2">
      <c r="K22453"/>
    </row>
    <row r="22454" spans="11:11" x14ac:dyDescent="0.2">
      <c r="K22454"/>
    </row>
    <row r="22455" spans="11:11" x14ac:dyDescent="0.2">
      <c r="K22455"/>
    </row>
    <row r="22456" spans="11:11" x14ac:dyDescent="0.2">
      <c r="K22456"/>
    </row>
    <row r="22457" spans="11:11" x14ac:dyDescent="0.2">
      <c r="K22457"/>
    </row>
    <row r="22458" spans="11:11" x14ac:dyDescent="0.2">
      <c r="K22458"/>
    </row>
    <row r="22459" spans="11:11" x14ac:dyDescent="0.2">
      <c r="K22459"/>
    </row>
    <row r="22460" spans="11:11" x14ac:dyDescent="0.2">
      <c r="K22460"/>
    </row>
    <row r="22461" spans="11:11" x14ac:dyDescent="0.2">
      <c r="K22461"/>
    </row>
    <row r="22462" spans="11:11" x14ac:dyDescent="0.2">
      <c r="K22462"/>
    </row>
    <row r="22463" spans="11:11" x14ac:dyDescent="0.2">
      <c r="K22463"/>
    </row>
    <row r="22464" spans="11:11" x14ac:dyDescent="0.2">
      <c r="K22464"/>
    </row>
    <row r="22465" spans="11:11" x14ac:dyDescent="0.2">
      <c r="K22465"/>
    </row>
    <row r="22466" spans="11:11" x14ac:dyDescent="0.2">
      <c r="K22466"/>
    </row>
    <row r="22467" spans="11:11" x14ac:dyDescent="0.2">
      <c r="K22467"/>
    </row>
    <row r="22468" spans="11:11" x14ac:dyDescent="0.2">
      <c r="K22468"/>
    </row>
    <row r="22469" spans="11:11" x14ac:dyDescent="0.2">
      <c r="K22469"/>
    </row>
    <row r="22470" spans="11:11" x14ac:dyDescent="0.2">
      <c r="K22470"/>
    </row>
    <row r="22471" spans="11:11" x14ac:dyDescent="0.2">
      <c r="K22471"/>
    </row>
    <row r="22472" spans="11:11" x14ac:dyDescent="0.2">
      <c r="K22472"/>
    </row>
    <row r="22473" spans="11:11" x14ac:dyDescent="0.2">
      <c r="K22473"/>
    </row>
    <row r="22474" spans="11:11" x14ac:dyDescent="0.2">
      <c r="K22474"/>
    </row>
    <row r="22475" spans="11:11" x14ac:dyDescent="0.2">
      <c r="K22475"/>
    </row>
    <row r="22476" spans="11:11" x14ac:dyDescent="0.2">
      <c r="K22476"/>
    </row>
    <row r="22477" spans="11:11" x14ac:dyDescent="0.2">
      <c r="K22477"/>
    </row>
    <row r="22478" spans="11:11" x14ac:dyDescent="0.2">
      <c r="K22478"/>
    </row>
    <row r="22479" spans="11:11" x14ac:dyDescent="0.2">
      <c r="K22479"/>
    </row>
    <row r="22480" spans="11:11" x14ac:dyDescent="0.2">
      <c r="K22480"/>
    </row>
    <row r="22481" spans="11:11" x14ac:dyDescent="0.2">
      <c r="K22481"/>
    </row>
    <row r="22482" spans="11:11" x14ac:dyDescent="0.2">
      <c r="K22482"/>
    </row>
    <row r="22483" spans="11:11" x14ac:dyDescent="0.2">
      <c r="K22483"/>
    </row>
    <row r="22484" spans="11:11" x14ac:dyDescent="0.2">
      <c r="K22484"/>
    </row>
    <row r="22485" spans="11:11" x14ac:dyDescent="0.2">
      <c r="K22485"/>
    </row>
    <row r="22486" spans="11:11" x14ac:dyDescent="0.2">
      <c r="K22486"/>
    </row>
    <row r="22487" spans="11:11" x14ac:dyDescent="0.2">
      <c r="K22487"/>
    </row>
    <row r="22488" spans="11:11" x14ac:dyDescent="0.2">
      <c r="K22488"/>
    </row>
    <row r="22489" spans="11:11" x14ac:dyDescent="0.2">
      <c r="K22489"/>
    </row>
    <row r="22490" spans="11:11" x14ac:dyDescent="0.2">
      <c r="K22490"/>
    </row>
    <row r="22491" spans="11:11" x14ac:dyDescent="0.2">
      <c r="K22491"/>
    </row>
    <row r="22492" spans="11:11" x14ac:dyDescent="0.2">
      <c r="K22492"/>
    </row>
    <row r="22493" spans="11:11" x14ac:dyDescent="0.2">
      <c r="K22493"/>
    </row>
    <row r="22494" spans="11:11" x14ac:dyDescent="0.2">
      <c r="K22494"/>
    </row>
    <row r="22495" spans="11:11" x14ac:dyDescent="0.2">
      <c r="K22495"/>
    </row>
    <row r="22496" spans="11:11" x14ac:dyDescent="0.2">
      <c r="K22496"/>
    </row>
    <row r="22497" spans="11:11" x14ac:dyDescent="0.2">
      <c r="K22497"/>
    </row>
    <row r="22498" spans="11:11" x14ac:dyDescent="0.2">
      <c r="K22498"/>
    </row>
    <row r="22499" spans="11:11" x14ac:dyDescent="0.2">
      <c r="K22499"/>
    </row>
    <row r="22500" spans="11:11" x14ac:dyDescent="0.2">
      <c r="K22500"/>
    </row>
    <row r="22501" spans="11:11" x14ac:dyDescent="0.2">
      <c r="K22501"/>
    </row>
    <row r="22502" spans="11:11" x14ac:dyDescent="0.2">
      <c r="K22502"/>
    </row>
    <row r="22503" spans="11:11" x14ac:dyDescent="0.2">
      <c r="K22503"/>
    </row>
    <row r="22504" spans="11:11" x14ac:dyDescent="0.2">
      <c r="K22504"/>
    </row>
    <row r="22505" spans="11:11" x14ac:dyDescent="0.2">
      <c r="K22505"/>
    </row>
    <row r="22506" spans="11:11" x14ac:dyDescent="0.2">
      <c r="K22506"/>
    </row>
    <row r="22507" spans="11:11" x14ac:dyDescent="0.2">
      <c r="K22507"/>
    </row>
    <row r="22508" spans="11:11" x14ac:dyDescent="0.2">
      <c r="K22508"/>
    </row>
    <row r="22509" spans="11:11" x14ac:dyDescent="0.2">
      <c r="K22509"/>
    </row>
    <row r="22510" spans="11:11" x14ac:dyDescent="0.2">
      <c r="K22510"/>
    </row>
    <row r="22511" spans="11:11" x14ac:dyDescent="0.2">
      <c r="K22511"/>
    </row>
    <row r="22512" spans="11:11" x14ac:dyDescent="0.2">
      <c r="K22512"/>
    </row>
    <row r="22513" spans="11:11" x14ac:dyDescent="0.2">
      <c r="K22513"/>
    </row>
    <row r="22514" spans="11:11" x14ac:dyDescent="0.2">
      <c r="K22514"/>
    </row>
    <row r="22515" spans="11:11" x14ac:dyDescent="0.2">
      <c r="K22515"/>
    </row>
    <row r="22516" spans="11:11" x14ac:dyDescent="0.2">
      <c r="K22516"/>
    </row>
    <row r="22517" spans="11:11" x14ac:dyDescent="0.2">
      <c r="K22517"/>
    </row>
    <row r="22518" spans="11:11" x14ac:dyDescent="0.2">
      <c r="K22518"/>
    </row>
    <row r="22519" spans="11:11" x14ac:dyDescent="0.2">
      <c r="K22519"/>
    </row>
    <row r="22520" spans="11:11" x14ac:dyDescent="0.2">
      <c r="K22520"/>
    </row>
    <row r="22521" spans="11:11" x14ac:dyDescent="0.2">
      <c r="K22521"/>
    </row>
    <row r="22522" spans="11:11" x14ac:dyDescent="0.2">
      <c r="K22522"/>
    </row>
    <row r="22523" spans="11:11" x14ac:dyDescent="0.2">
      <c r="K22523"/>
    </row>
    <row r="22524" spans="11:11" x14ac:dyDescent="0.2">
      <c r="K22524"/>
    </row>
    <row r="22525" spans="11:11" x14ac:dyDescent="0.2">
      <c r="K22525"/>
    </row>
    <row r="22526" spans="11:11" x14ac:dyDescent="0.2">
      <c r="K22526"/>
    </row>
    <row r="22527" spans="11:11" x14ac:dyDescent="0.2">
      <c r="K22527"/>
    </row>
    <row r="22528" spans="11:11" x14ac:dyDescent="0.2">
      <c r="K22528"/>
    </row>
    <row r="22529" spans="11:11" x14ac:dyDescent="0.2">
      <c r="K22529"/>
    </row>
    <row r="22530" spans="11:11" x14ac:dyDescent="0.2">
      <c r="K22530"/>
    </row>
    <row r="22531" spans="11:11" x14ac:dyDescent="0.2">
      <c r="K22531"/>
    </row>
    <row r="22532" spans="11:11" x14ac:dyDescent="0.2">
      <c r="K22532"/>
    </row>
    <row r="22533" spans="11:11" x14ac:dyDescent="0.2">
      <c r="K22533"/>
    </row>
    <row r="22534" spans="11:11" x14ac:dyDescent="0.2">
      <c r="K22534"/>
    </row>
    <row r="22535" spans="11:11" x14ac:dyDescent="0.2">
      <c r="K22535"/>
    </row>
    <row r="22536" spans="11:11" x14ac:dyDescent="0.2">
      <c r="K22536"/>
    </row>
    <row r="22537" spans="11:11" x14ac:dyDescent="0.2">
      <c r="K22537"/>
    </row>
    <row r="22538" spans="11:11" x14ac:dyDescent="0.2">
      <c r="K22538"/>
    </row>
    <row r="22539" spans="11:11" x14ac:dyDescent="0.2">
      <c r="K22539"/>
    </row>
    <row r="22540" spans="11:11" x14ac:dyDescent="0.2">
      <c r="K22540"/>
    </row>
    <row r="22541" spans="11:11" x14ac:dyDescent="0.2">
      <c r="K22541"/>
    </row>
    <row r="22542" spans="11:11" x14ac:dyDescent="0.2">
      <c r="K22542"/>
    </row>
    <row r="22543" spans="11:11" x14ac:dyDescent="0.2">
      <c r="K22543"/>
    </row>
    <row r="22544" spans="11:11" x14ac:dyDescent="0.2">
      <c r="K22544"/>
    </row>
    <row r="22545" spans="11:11" x14ac:dyDescent="0.2">
      <c r="K22545"/>
    </row>
    <row r="22546" spans="11:11" x14ac:dyDescent="0.2">
      <c r="K22546"/>
    </row>
    <row r="22547" spans="11:11" x14ac:dyDescent="0.2">
      <c r="K22547"/>
    </row>
    <row r="22548" spans="11:11" x14ac:dyDescent="0.2">
      <c r="K22548"/>
    </row>
    <row r="22549" spans="11:11" x14ac:dyDescent="0.2">
      <c r="K22549"/>
    </row>
    <row r="22550" spans="11:11" x14ac:dyDescent="0.2">
      <c r="K22550"/>
    </row>
    <row r="22551" spans="11:11" x14ac:dyDescent="0.2">
      <c r="K22551"/>
    </row>
    <row r="22552" spans="11:11" x14ac:dyDescent="0.2">
      <c r="K22552"/>
    </row>
    <row r="22553" spans="11:11" x14ac:dyDescent="0.2">
      <c r="K22553"/>
    </row>
    <row r="22554" spans="11:11" x14ac:dyDescent="0.2">
      <c r="K22554"/>
    </row>
    <row r="22555" spans="11:11" x14ac:dyDescent="0.2">
      <c r="K22555"/>
    </row>
    <row r="22556" spans="11:11" x14ac:dyDescent="0.2">
      <c r="K22556"/>
    </row>
    <row r="22557" spans="11:11" x14ac:dyDescent="0.2">
      <c r="K22557"/>
    </row>
    <row r="22558" spans="11:11" x14ac:dyDescent="0.2">
      <c r="K22558"/>
    </row>
    <row r="22559" spans="11:11" x14ac:dyDescent="0.2">
      <c r="K22559"/>
    </row>
    <row r="22560" spans="11:11" x14ac:dyDescent="0.2">
      <c r="K22560"/>
    </row>
    <row r="22561" spans="11:11" x14ac:dyDescent="0.2">
      <c r="K22561"/>
    </row>
    <row r="22562" spans="11:11" x14ac:dyDescent="0.2">
      <c r="K22562"/>
    </row>
    <row r="22563" spans="11:11" x14ac:dyDescent="0.2">
      <c r="K22563"/>
    </row>
    <row r="22564" spans="11:11" x14ac:dyDescent="0.2">
      <c r="K22564"/>
    </row>
    <row r="22565" spans="11:11" x14ac:dyDescent="0.2">
      <c r="K22565"/>
    </row>
    <row r="22566" spans="11:11" x14ac:dyDescent="0.2">
      <c r="K22566"/>
    </row>
    <row r="22567" spans="11:11" x14ac:dyDescent="0.2">
      <c r="K22567"/>
    </row>
    <row r="22568" spans="11:11" x14ac:dyDescent="0.2">
      <c r="K22568"/>
    </row>
    <row r="22569" spans="11:11" x14ac:dyDescent="0.2">
      <c r="K22569"/>
    </row>
    <row r="22570" spans="11:11" x14ac:dyDescent="0.2">
      <c r="K22570"/>
    </row>
    <row r="22571" spans="11:11" x14ac:dyDescent="0.2">
      <c r="K22571"/>
    </row>
    <row r="22572" spans="11:11" x14ac:dyDescent="0.2">
      <c r="K22572"/>
    </row>
    <row r="22573" spans="11:11" x14ac:dyDescent="0.2">
      <c r="K22573"/>
    </row>
    <row r="22574" spans="11:11" x14ac:dyDescent="0.2">
      <c r="K22574"/>
    </row>
    <row r="22575" spans="11:11" x14ac:dyDescent="0.2">
      <c r="K22575"/>
    </row>
    <row r="22576" spans="11:11" x14ac:dyDescent="0.2">
      <c r="K22576"/>
    </row>
    <row r="22577" spans="11:11" x14ac:dyDescent="0.2">
      <c r="K22577"/>
    </row>
    <row r="22578" spans="11:11" x14ac:dyDescent="0.2">
      <c r="K22578"/>
    </row>
    <row r="22579" spans="11:11" x14ac:dyDescent="0.2">
      <c r="K22579"/>
    </row>
    <row r="22580" spans="11:11" x14ac:dyDescent="0.2">
      <c r="K22580"/>
    </row>
    <row r="22581" spans="11:11" x14ac:dyDescent="0.2">
      <c r="K22581"/>
    </row>
    <row r="22582" spans="11:11" x14ac:dyDescent="0.2">
      <c r="K22582"/>
    </row>
    <row r="22583" spans="11:11" x14ac:dyDescent="0.2">
      <c r="K22583"/>
    </row>
    <row r="22584" spans="11:11" x14ac:dyDescent="0.2">
      <c r="K22584"/>
    </row>
    <row r="22585" spans="11:11" x14ac:dyDescent="0.2">
      <c r="K22585"/>
    </row>
    <row r="22586" spans="11:11" x14ac:dyDescent="0.2">
      <c r="K22586"/>
    </row>
    <row r="22587" spans="11:11" x14ac:dyDescent="0.2">
      <c r="K22587"/>
    </row>
    <row r="22588" spans="11:11" x14ac:dyDescent="0.2">
      <c r="K22588"/>
    </row>
    <row r="22589" spans="11:11" x14ac:dyDescent="0.2">
      <c r="K22589"/>
    </row>
    <row r="22590" spans="11:11" x14ac:dyDescent="0.2">
      <c r="K22590"/>
    </row>
    <row r="22591" spans="11:11" x14ac:dyDescent="0.2">
      <c r="K22591"/>
    </row>
    <row r="22592" spans="11:11" x14ac:dyDescent="0.2">
      <c r="K22592"/>
    </row>
    <row r="22593" spans="11:11" x14ac:dyDescent="0.2">
      <c r="K22593"/>
    </row>
    <row r="22594" spans="11:11" x14ac:dyDescent="0.2">
      <c r="K22594"/>
    </row>
    <row r="22595" spans="11:11" x14ac:dyDescent="0.2">
      <c r="K22595"/>
    </row>
    <row r="22596" spans="11:11" x14ac:dyDescent="0.2">
      <c r="K22596"/>
    </row>
    <row r="22597" spans="11:11" x14ac:dyDescent="0.2">
      <c r="K22597"/>
    </row>
    <row r="22598" spans="11:11" x14ac:dyDescent="0.2">
      <c r="K22598"/>
    </row>
    <row r="22599" spans="11:11" x14ac:dyDescent="0.2">
      <c r="K22599"/>
    </row>
    <row r="22600" spans="11:11" x14ac:dyDescent="0.2">
      <c r="K22600"/>
    </row>
    <row r="22601" spans="11:11" x14ac:dyDescent="0.2">
      <c r="K22601"/>
    </row>
    <row r="22602" spans="11:11" x14ac:dyDescent="0.2">
      <c r="K22602"/>
    </row>
    <row r="22603" spans="11:11" x14ac:dyDescent="0.2">
      <c r="K22603"/>
    </row>
    <row r="22604" spans="11:11" x14ac:dyDescent="0.2">
      <c r="K22604"/>
    </row>
    <row r="22605" spans="11:11" x14ac:dyDescent="0.2">
      <c r="K22605"/>
    </row>
    <row r="22606" spans="11:11" x14ac:dyDescent="0.2">
      <c r="K22606"/>
    </row>
    <row r="22607" spans="11:11" x14ac:dyDescent="0.2">
      <c r="K22607"/>
    </row>
    <row r="22608" spans="11:11" x14ac:dyDescent="0.2">
      <c r="K22608"/>
    </row>
    <row r="22609" spans="11:11" x14ac:dyDescent="0.2">
      <c r="K22609"/>
    </row>
    <row r="22610" spans="11:11" x14ac:dyDescent="0.2">
      <c r="K22610"/>
    </row>
    <row r="22611" spans="11:11" x14ac:dyDescent="0.2">
      <c r="K22611"/>
    </row>
    <row r="22612" spans="11:11" x14ac:dyDescent="0.2">
      <c r="K22612"/>
    </row>
    <row r="22613" spans="11:11" x14ac:dyDescent="0.2">
      <c r="K22613"/>
    </row>
    <row r="22614" spans="11:11" x14ac:dyDescent="0.2">
      <c r="K22614"/>
    </row>
    <row r="22615" spans="11:11" x14ac:dyDescent="0.2">
      <c r="K22615"/>
    </row>
    <row r="22616" spans="11:11" x14ac:dyDescent="0.2">
      <c r="K22616"/>
    </row>
    <row r="22617" spans="11:11" x14ac:dyDescent="0.2">
      <c r="K22617"/>
    </row>
    <row r="22618" spans="11:11" x14ac:dyDescent="0.2">
      <c r="K22618"/>
    </row>
    <row r="22619" spans="11:11" x14ac:dyDescent="0.2">
      <c r="K22619"/>
    </row>
    <row r="22620" spans="11:11" x14ac:dyDescent="0.2">
      <c r="K22620"/>
    </row>
    <row r="22621" spans="11:11" x14ac:dyDescent="0.2">
      <c r="K22621"/>
    </row>
    <row r="22622" spans="11:11" x14ac:dyDescent="0.2">
      <c r="K22622"/>
    </row>
    <row r="22623" spans="11:11" x14ac:dyDescent="0.2">
      <c r="K22623"/>
    </row>
    <row r="22624" spans="11:11" x14ac:dyDescent="0.2">
      <c r="K22624"/>
    </row>
    <row r="22625" spans="11:11" x14ac:dyDescent="0.2">
      <c r="K22625"/>
    </row>
    <row r="22626" spans="11:11" x14ac:dyDescent="0.2">
      <c r="K22626"/>
    </row>
    <row r="22627" spans="11:11" x14ac:dyDescent="0.2">
      <c r="K22627"/>
    </row>
    <row r="22628" spans="11:11" x14ac:dyDescent="0.2">
      <c r="K22628"/>
    </row>
    <row r="22629" spans="11:11" x14ac:dyDescent="0.2">
      <c r="K22629"/>
    </row>
    <row r="22630" spans="11:11" x14ac:dyDescent="0.2">
      <c r="K22630"/>
    </row>
    <row r="22631" spans="11:11" x14ac:dyDescent="0.2">
      <c r="K22631"/>
    </row>
    <row r="22632" spans="11:11" x14ac:dyDescent="0.2">
      <c r="K22632"/>
    </row>
    <row r="22633" spans="11:11" x14ac:dyDescent="0.2">
      <c r="K22633"/>
    </row>
    <row r="22634" spans="11:11" x14ac:dyDescent="0.2">
      <c r="K22634"/>
    </row>
    <row r="22635" spans="11:11" x14ac:dyDescent="0.2">
      <c r="K22635"/>
    </row>
    <row r="22636" spans="11:11" x14ac:dyDescent="0.2">
      <c r="K22636"/>
    </row>
    <row r="22637" spans="11:11" x14ac:dyDescent="0.2">
      <c r="K22637"/>
    </row>
    <row r="22638" spans="11:11" x14ac:dyDescent="0.2">
      <c r="K22638"/>
    </row>
    <row r="22639" spans="11:11" x14ac:dyDescent="0.2">
      <c r="K22639"/>
    </row>
    <row r="22640" spans="11:11" x14ac:dyDescent="0.2">
      <c r="K22640"/>
    </row>
    <row r="22641" spans="11:11" x14ac:dyDescent="0.2">
      <c r="K22641"/>
    </row>
    <row r="22642" spans="11:11" x14ac:dyDescent="0.2">
      <c r="K22642"/>
    </row>
    <row r="22643" spans="11:11" x14ac:dyDescent="0.2">
      <c r="K22643"/>
    </row>
    <row r="22644" spans="11:11" x14ac:dyDescent="0.2">
      <c r="K22644"/>
    </row>
    <row r="22645" spans="11:11" x14ac:dyDescent="0.2">
      <c r="K22645"/>
    </row>
    <row r="22646" spans="11:11" x14ac:dyDescent="0.2">
      <c r="K22646"/>
    </row>
    <row r="22647" spans="11:11" x14ac:dyDescent="0.2">
      <c r="K22647"/>
    </row>
    <row r="22648" spans="11:11" x14ac:dyDescent="0.2">
      <c r="K22648"/>
    </row>
    <row r="22649" spans="11:11" x14ac:dyDescent="0.2">
      <c r="K22649"/>
    </row>
    <row r="22650" spans="11:11" x14ac:dyDescent="0.2">
      <c r="K22650"/>
    </row>
    <row r="22651" spans="11:11" x14ac:dyDescent="0.2">
      <c r="K22651"/>
    </row>
    <row r="22652" spans="11:11" x14ac:dyDescent="0.2">
      <c r="K22652"/>
    </row>
    <row r="22653" spans="11:11" x14ac:dyDescent="0.2">
      <c r="K22653"/>
    </row>
    <row r="22654" spans="11:11" x14ac:dyDescent="0.2">
      <c r="K22654"/>
    </row>
    <row r="22655" spans="11:11" x14ac:dyDescent="0.2">
      <c r="K22655"/>
    </row>
    <row r="22656" spans="11:11" x14ac:dyDescent="0.2">
      <c r="K22656"/>
    </row>
    <row r="22657" spans="11:11" x14ac:dyDescent="0.2">
      <c r="K22657"/>
    </row>
    <row r="22658" spans="11:11" x14ac:dyDescent="0.2">
      <c r="K22658"/>
    </row>
    <row r="22659" spans="11:11" x14ac:dyDescent="0.2">
      <c r="K22659"/>
    </row>
    <row r="22660" spans="11:11" x14ac:dyDescent="0.2">
      <c r="K22660"/>
    </row>
    <row r="22661" spans="11:11" x14ac:dyDescent="0.2">
      <c r="K22661"/>
    </row>
    <row r="22662" spans="11:11" x14ac:dyDescent="0.2">
      <c r="K22662"/>
    </row>
    <row r="22663" spans="11:11" x14ac:dyDescent="0.2">
      <c r="K22663"/>
    </row>
    <row r="22664" spans="11:11" x14ac:dyDescent="0.2">
      <c r="K22664"/>
    </row>
    <row r="22665" spans="11:11" x14ac:dyDescent="0.2">
      <c r="K22665"/>
    </row>
    <row r="22666" spans="11:11" x14ac:dyDescent="0.2">
      <c r="K22666"/>
    </row>
    <row r="22667" spans="11:11" x14ac:dyDescent="0.2">
      <c r="K22667"/>
    </row>
    <row r="22668" spans="11:11" x14ac:dyDescent="0.2">
      <c r="K22668"/>
    </row>
    <row r="22669" spans="11:11" x14ac:dyDescent="0.2">
      <c r="K22669"/>
    </row>
    <row r="22670" spans="11:11" x14ac:dyDescent="0.2">
      <c r="K22670"/>
    </row>
    <row r="22671" spans="11:11" x14ac:dyDescent="0.2">
      <c r="K22671"/>
    </row>
    <row r="22672" spans="11:11" x14ac:dyDescent="0.2">
      <c r="K22672"/>
    </row>
    <row r="22673" spans="11:11" x14ac:dyDescent="0.2">
      <c r="K22673"/>
    </row>
    <row r="22674" spans="11:11" x14ac:dyDescent="0.2">
      <c r="K22674"/>
    </row>
    <row r="22675" spans="11:11" x14ac:dyDescent="0.2">
      <c r="K22675"/>
    </row>
    <row r="22676" spans="11:11" x14ac:dyDescent="0.2">
      <c r="K22676"/>
    </row>
    <row r="22677" spans="11:11" x14ac:dyDescent="0.2">
      <c r="K22677"/>
    </row>
    <row r="22678" spans="11:11" x14ac:dyDescent="0.2">
      <c r="K22678"/>
    </row>
    <row r="22679" spans="11:11" x14ac:dyDescent="0.2">
      <c r="K22679"/>
    </row>
    <row r="22680" spans="11:11" x14ac:dyDescent="0.2">
      <c r="K22680"/>
    </row>
    <row r="22681" spans="11:11" x14ac:dyDescent="0.2">
      <c r="K22681"/>
    </row>
    <row r="22682" spans="11:11" x14ac:dyDescent="0.2">
      <c r="K22682"/>
    </row>
    <row r="22683" spans="11:11" x14ac:dyDescent="0.2">
      <c r="K22683"/>
    </row>
    <row r="22684" spans="11:11" x14ac:dyDescent="0.2">
      <c r="K22684"/>
    </row>
    <row r="22685" spans="11:11" x14ac:dyDescent="0.2">
      <c r="K22685"/>
    </row>
    <row r="22686" spans="11:11" x14ac:dyDescent="0.2">
      <c r="K22686"/>
    </row>
    <row r="22687" spans="11:11" x14ac:dyDescent="0.2">
      <c r="K22687"/>
    </row>
    <row r="22688" spans="11:11" x14ac:dyDescent="0.2">
      <c r="K22688"/>
    </row>
    <row r="22689" spans="11:11" x14ac:dyDescent="0.2">
      <c r="K22689"/>
    </row>
    <row r="22690" spans="11:11" x14ac:dyDescent="0.2">
      <c r="K22690"/>
    </row>
    <row r="22691" spans="11:11" x14ac:dyDescent="0.2">
      <c r="K22691"/>
    </row>
    <row r="22692" spans="11:11" x14ac:dyDescent="0.2">
      <c r="K22692"/>
    </row>
    <row r="22693" spans="11:11" x14ac:dyDescent="0.2">
      <c r="K22693"/>
    </row>
    <row r="22694" spans="11:11" x14ac:dyDescent="0.2">
      <c r="K22694"/>
    </row>
    <row r="22695" spans="11:11" x14ac:dyDescent="0.2">
      <c r="K22695"/>
    </row>
    <row r="22696" spans="11:11" x14ac:dyDescent="0.2">
      <c r="K22696"/>
    </row>
    <row r="22697" spans="11:11" x14ac:dyDescent="0.2">
      <c r="K22697"/>
    </row>
    <row r="22698" spans="11:11" x14ac:dyDescent="0.2">
      <c r="K22698"/>
    </row>
    <row r="22699" spans="11:11" x14ac:dyDescent="0.2">
      <c r="K22699"/>
    </row>
    <row r="22700" spans="11:11" x14ac:dyDescent="0.2">
      <c r="K22700"/>
    </row>
    <row r="22701" spans="11:11" x14ac:dyDescent="0.2">
      <c r="K22701"/>
    </row>
    <row r="22702" spans="11:11" x14ac:dyDescent="0.2">
      <c r="K22702"/>
    </row>
    <row r="22703" spans="11:11" x14ac:dyDescent="0.2">
      <c r="K22703"/>
    </row>
    <row r="22704" spans="11:11" x14ac:dyDescent="0.2">
      <c r="K22704"/>
    </row>
    <row r="22705" spans="11:11" x14ac:dyDescent="0.2">
      <c r="K22705"/>
    </row>
    <row r="22706" spans="11:11" x14ac:dyDescent="0.2">
      <c r="K22706"/>
    </row>
    <row r="22707" spans="11:11" x14ac:dyDescent="0.2">
      <c r="K22707"/>
    </row>
    <row r="22708" spans="11:11" x14ac:dyDescent="0.2">
      <c r="K22708"/>
    </row>
    <row r="22709" spans="11:11" x14ac:dyDescent="0.2">
      <c r="K22709"/>
    </row>
    <row r="22710" spans="11:11" x14ac:dyDescent="0.2">
      <c r="K22710"/>
    </row>
    <row r="22711" spans="11:11" x14ac:dyDescent="0.2">
      <c r="K22711"/>
    </row>
    <row r="22712" spans="11:11" x14ac:dyDescent="0.2">
      <c r="K22712"/>
    </row>
    <row r="22713" spans="11:11" x14ac:dyDescent="0.2">
      <c r="K22713"/>
    </row>
    <row r="22714" spans="11:11" x14ac:dyDescent="0.2">
      <c r="K22714"/>
    </row>
    <row r="22715" spans="11:11" x14ac:dyDescent="0.2">
      <c r="K22715"/>
    </row>
    <row r="22716" spans="11:11" x14ac:dyDescent="0.2">
      <c r="K22716"/>
    </row>
    <row r="22717" spans="11:11" x14ac:dyDescent="0.2">
      <c r="K22717"/>
    </row>
    <row r="22718" spans="11:11" x14ac:dyDescent="0.2">
      <c r="K22718"/>
    </row>
    <row r="22719" spans="11:11" x14ac:dyDescent="0.2">
      <c r="K22719"/>
    </row>
    <row r="22720" spans="11:11" x14ac:dyDescent="0.2">
      <c r="K22720"/>
    </row>
    <row r="22721" spans="11:11" x14ac:dyDescent="0.2">
      <c r="K22721"/>
    </row>
    <row r="22722" spans="11:11" x14ac:dyDescent="0.2">
      <c r="K22722"/>
    </row>
    <row r="22723" spans="11:11" x14ac:dyDescent="0.2">
      <c r="K22723"/>
    </row>
    <row r="22724" spans="11:11" x14ac:dyDescent="0.2">
      <c r="K22724"/>
    </row>
    <row r="22725" spans="11:11" x14ac:dyDescent="0.2">
      <c r="K22725"/>
    </row>
    <row r="22726" spans="11:11" x14ac:dyDescent="0.2">
      <c r="K22726"/>
    </row>
    <row r="22727" spans="11:11" x14ac:dyDescent="0.2">
      <c r="K22727"/>
    </row>
    <row r="22728" spans="11:11" x14ac:dyDescent="0.2">
      <c r="K22728"/>
    </row>
    <row r="22729" spans="11:11" x14ac:dyDescent="0.2">
      <c r="K22729"/>
    </row>
    <row r="22730" spans="11:11" x14ac:dyDescent="0.2">
      <c r="K22730"/>
    </row>
    <row r="22731" spans="11:11" x14ac:dyDescent="0.2">
      <c r="K22731"/>
    </row>
    <row r="22732" spans="11:11" x14ac:dyDescent="0.2">
      <c r="K22732"/>
    </row>
    <row r="22733" spans="11:11" x14ac:dyDescent="0.2">
      <c r="K22733"/>
    </row>
    <row r="22734" spans="11:11" x14ac:dyDescent="0.2">
      <c r="K22734"/>
    </row>
    <row r="22735" spans="11:11" x14ac:dyDescent="0.2">
      <c r="K22735"/>
    </row>
    <row r="22736" spans="11:11" x14ac:dyDescent="0.2">
      <c r="K22736"/>
    </row>
    <row r="22737" spans="11:11" x14ac:dyDescent="0.2">
      <c r="K22737"/>
    </row>
    <row r="22738" spans="11:11" x14ac:dyDescent="0.2">
      <c r="K22738"/>
    </row>
    <row r="22739" spans="11:11" x14ac:dyDescent="0.2">
      <c r="K22739"/>
    </row>
    <row r="22740" spans="11:11" x14ac:dyDescent="0.2">
      <c r="K22740"/>
    </row>
    <row r="22741" spans="11:11" x14ac:dyDescent="0.2">
      <c r="K22741"/>
    </row>
    <row r="22742" spans="11:11" x14ac:dyDescent="0.2">
      <c r="K22742"/>
    </row>
    <row r="22743" spans="11:11" x14ac:dyDescent="0.2">
      <c r="K22743"/>
    </row>
    <row r="22744" spans="11:11" x14ac:dyDescent="0.2">
      <c r="K22744"/>
    </row>
    <row r="22745" spans="11:11" x14ac:dyDescent="0.2">
      <c r="K22745"/>
    </row>
    <row r="22746" spans="11:11" x14ac:dyDescent="0.2">
      <c r="K22746"/>
    </row>
    <row r="22747" spans="11:11" x14ac:dyDescent="0.2">
      <c r="K22747"/>
    </row>
    <row r="22748" spans="11:11" x14ac:dyDescent="0.2">
      <c r="K22748"/>
    </row>
    <row r="22749" spans="11:11" x14ac:dyDescent="0.2">
      <c r="K22749"/>
    </row>
    <row r="22750" spans="11:11" x14ac:dyDescent="0.2">
      <c r="K22750"/>
    </row>
    <row r="22751" spans="11:11" x14ac:dyDescent="0.2">
      <c r="K22751"/>
    </row>
    <row r="22752" spans="11:11" x14ac:dyDescent="0.2">
      <c r="K22752"/>
    </row>
    <row r="22753" spans="11:11" x14ac:dyDescent="0.2">
      <c r="K22753"/>
    </row>
    <row r="22754" spans="11:11" x14ac:dyDescent="0.2">
      <c r="K22754"/>
    </row>
    <row r="22755" spans="11:11" x14ac:dyDescent="0.2">
      <c r="K22755"/>
    </row>
    <row r="22756" spans="11:11" x14ac:dyDescent="0.2">
      <c r="K22756"/>
    </row>
    <row r="22757" spans="11:11" x14ac:dyDescent="0.2">
      <c r="K22757"/>
    </row>
    <row r="22758" spans="11:11" x14ac:dyDescent="0.2">
      <c r="K22758"/>
    </row>
    <row r="22759" spans="11:11" x14ac:dyDescent="0.2">
      <c r="K22759"/>
    </row>
    <row r="22760" spans="11:11" x14ac:dyDescent="0.2">
      <c r="K22760"/>
    </row>
    <row r="22761" spans="11:11" x14ac:dyDescent="0.2">
      <c r="K22761"/>
    </row>
    <row r="22762" spans="11:11" x14ac:dyDescent="0.2">
      <c r="K22762"/>
    </row>
    <row r="22763" spans="11:11" x14ac:dyDescent="0.2">
      <c r="K22763"/>
    </row>
    <row r="22764" spans="11:11" x14ac:dyDescent="0.2">
      <c r="K22764"/>
    </row>
    <row r="22765" spans="11:11" x14ac:dyDescent="0.2">
      <c r="K22765"/>
    </row>
    <row r="22766" spans="11:11" x14ac:dyDescent="0.2">
      <c r="K22766"/>
    </row>
    <row r="22767" spans="11:11" x14ac:dyDescent="0.2">
      <c r="K22767"/>
    </row>
    <row r="22768" spans="11:11" x14ac:dyDescent="0.2">
      <c r="K22768"/>
    </row>
    <row r="22769" spans="11:11" x14ac:dyDescent="0.2">
      <c r="K22769"/>
    </row>
    <row r="22770" spans="11:11" x14ac:dyDescent="0.2">
      <c r="K22770"/>
    </row>
    <row r="22771" spans="11:11" x14ac:dyDescent="0.2">
      <c r="K22771"/>
    </row>
    <row r="22772" spans="11:11" x14ac:dyDescent="0.2">
      <c r="K22772"/>
    </row>
    <row r="22773" spans="11:11" x14ac:dyDescent="0.2">
      <c r="K22773"/>
    </row>
    <row r="22774" spans="11:11" x14ac:dyDescent="0.2">
      <c r="K22774"/>
    </row>
    <row r="22775" spans="11:11" x14ac:dyDescent="0.2">
      <c r="K22775"/>
    </row>
    <row r="22776" spans="11:11" x14ac:dyDescent="0.2">
      <c r="K22776"/>
    </row>
    <row r="22777" spans="11:11" x14ac:dyDescent="0.2">
      <c r="K22777"/>
    </row>
    <row r="22778" spans="11:11" x14ac:dyDescent="0.2">
      <c r="K22778"/>
    </row>
    <row r="22779" spans="11:11" x14ac:dyDescent="0.2">
      <c r="K22779"/>
    </row>
    <row r="22780" spans="11:11" x14ac:dyDescent="0.2">
      <c r="K22780"/>
    </row>
    <row r="22781" spans="11:11" x14ac:dyDescent="0.2">
      <c r="K22781"/>
    </row>
    <row r="22782" spans="11:11" x14ac:dyDescent="0.2">
      <c r="K22782"/>
    </row>
    <row r="22783" spans="11:11" x14ac:dyDescent="0.2">
      <c r="K22783"/>
    </row>
    <row r="22784" spans="11:11" x14ac:dyDescent="0.2">
      <c r="K22784"/>
    </row>
    <row r="22785" spans="11:11" x14ac:dyDescent="0.2">
      <c r="K22785"/>
    </row>
    <row r="22786" spans="11:11" x14ac:dyDescent="0.2">
      <c r="K22786"/>
    </row>
    <row r="22787" spans="11:11" x14ac:dyDescent="0.2">
      <c r="K22787"/>
    </row>
    <row r="22788" spans="11:11" x14ac:dyDescent="0.2">
      <c r="K22788"/>
    </row>
    <row r="22789" spans="11:11" x14ac:dyDescent="0.2">
      <c r="K22789"/>
    </row>
    <row r="22790" spans="11:11" x14ac:dyDescent="0.2">
      <c r="K22790"/>
    </row>
    <row r="22791" spans="11:11" x14ac:dyDescent="0.2">
      <c r="K22791"/>
    </row>
    <row r="22792" spans="11:11" x14ac:dyDescent="0.2">
      <c r="K22792"/>
    </row>
    <row r="22793" spans="11:11" x14ac:dyDescent="0.2">
      <c r="K22793"/>
    </row>
    <row r="22794" spans="11:11" x14ac:dyDescent="0.2">
      <c r="K22794"/>
    </row>
    <row r="22795" spans="11:11" x14ac:dyDescent="0.2">
      <c r="K22795"/>
    </row>
    <row r="22796" spans="11:11" x14ac:dyDescent="0.2">
      <c r="K22796"/>
    </row>
    <row r="22797" spans="11:11" x14ac:dyDescent="0.2">
      <c r="K22797"/>
    </row>
    <row r="22798" spans="11:11" x14ac:dyDescent="0.2">
      <c r="K22798"/>
    </row>
    <row r="22799" spans="11:11" x14ac:dyDescent="0.2">
      <c r="K22799"/>
    </row>
    <row r="22800" spans="11:11" x14ac:dyDescent="0.2">
      <c r="K22800"/>
    </row>
    <row r="22801" spans="11:11" x14ac:dyDescent="0.2">
      <c r="K22801"/>
    </row>
    <row r="22802" spans="11:11" x14ac:dyDescent="0.2">
      <c r="K22802"/>
    </row>
    <row r="22803" spans="11:11" x14ac:dyDescent="0.2">
      <c r="K22803"/>
    </row>
    <row r="22804" spans="11:11" x14ac:dyDescent="0.2">
      <c r="K22804"/>
    </row>
    <row r="22805" spans="11:11" x14ac:dyDescent="0.2">
      <c r="K22805"/>
    </row>
    <row r="22806" spans="11:11" x14ac:dyDescent="0.2">
      <c r="K22806"/>
    </row>
    <row r="22807" spans="11:11" x14ac:dyDescent="0.2">
      <c r="K22807"/>
    </row>
    <row r="22808" spans="11:11" x14ac:dyDescent="0.2">
      <c r="K22808"/>
    </row>
    <row r="22809" spans="11:11" x14ac:dyDescent="0.2">
      <c r="K22809"/>
    </row>
    <row r="22810" spans="11:11" x14ac:dyDescent="0.2">
      <c r="K22810"/>
    </row>
    <row r="22811" spans="11:11" x14ac:dyDescent="0.2">
      <c r="K22811"/>
    </row>
    <row r="22812" spans="11:11" x14ac:dyDescent="0.2">
      <c r="K22812"/>
    </row>
    <row r="22813" spans="11:11" x14ac:dyDescent="0.2">
      <c r="K22813"/>
    </row>
    <row r="22814" spans="11:11" x14ac:dyDescent="0.2">
      <c r="K22814"/>
    </row>
    <row r="22815" spans="11:11" x14ac:dyDescent="0.2">
      <c r="K22815"/>
    </row>
    <row r="22816" spans="11:11" x14ac:dyDescent="0.2">
      <c r="K22816"/>
    </row>
    <row r="22817" spans="11:11" x14ac:dyDescent="0.2">
      <c r="K22817"/>
    </row>
    <row r="22818" spans="11:11" x14ac:dyDescent="0.2">
      <c r="K22818"/>
    </row>
    <row r="22819" spans="11:11" x14ac:dyDescent="0.2">
      <c r="K22819"/>
    </row>
    <row r="22820" spans="11:11" x14ac:dyDescent="0.2">
      <c r="K22820"/>
    </row>
    <row r="22821" spans="11:11" x14ac:dyDescent="0.2">
      <c r="K22821"/>
    </row>
    <row r="22822" spans="11:11" x14ac:dyDescent="0.2">
      <c r="K22822"/>
    </row>
    <row r="22823" spans="11:11" x14ac:dyDescent="0.2">
      <c r="K22823"/>
    </row>
    <row r="22824" spans="11:11" x14ac:dyDescent="0.2">
      <c r="K22824"/>
    </row>
    <row r="22825" spans="11:11" x14ac:dyDescent="0.2">
      <c r="K22825"/>
    </row>
    <row r="22826" spans="11:11" x14ac:dyDescent="0.2">
      <c r="K22826"/>
    </row>
    <row r="22827" spans="11:11" x14ac:dyDescent="0.2">
      <c r="K22827"/>
    </row>
    <row r="22828" spans="11:11" x14ac:dyDescent="0.2">
      <c r="K22828"/>
    </row>
    <row r="22829" spans="11:11" x14ac:dyDescent="0.2">
      <c r="K22829"/>
    </row>
    <row r="22830" spans="11:11" x14ac:dyDescent="0.2">
      <c r="K22830"/>
    </row>
    <row r="22831" spans="11:11" x14ac:dyDescent="0.2">
      <c r="K22831"/>
    </row>
    <row r="22832" spans="11:11" x14ac:dyDescent="0.2">
      <c r="K22832"/>
    </row>
    <row r="22833" spans="11:11" x14ac:dyDescent="0.2">
      <c r="K22833"/>
    </row>
    <row r="22834" spans="11:11" x14ac:dyDescent="0.2">
      <c r="K22834"/>
    </row>
    <row r="22835" spans="11:11" x14ac:dyDescent="0.2">
      <c r="K22835"/>
    </row>
    <row r="22836" spans="11:11" x14ac:dyDescent="0.2">
      <c r="K22836"/>
    </row>
    <row r="22837" spans="11:11" x14ac:dyDescent="0.2">
      <c r="K22837"/>
    </row>
    <row r="22838" spans="11:11" x14ac:dyDescent="0.2">
      <c r="K22838"/>
    </row>
    <row r="22839" spans="11:11" x14ac:dyDescent="0.2">
      <c r="K22839"/>
    </row>
    <row r="22840" spans="11:11" x14ac:dyDescent="0.2">
      <c r="K22840"/>
    </row>
    <row r="22841" spans="11:11" x14ac:dyDescent="0.2">
      <c r="K22841"/>
    </row>
    <row r="22842" spans="11:11" x14ac:dyDescent="0.2">
      <c r="K22842"/>
    </row>
    <row r="22843" spans="11:11" x14ac:dyDescent="0.2">
      <c r="K22843"/>
    </row>
    <row r="22844" spans="11:11" x14ac:dyDescent="0.2">
      <c r="K22844"/>
    </row>
    <row r="22845" spans="11:11" x14ac:dyDescent="0.2">
      <c r="K22845"/>
    </row>
    <row r="22846" spans="11:11" x14ac:dyDescent="0.2">
      <c r="K22846"/>
    </row>
    <row r="22847" spans="11:11" x14ac:dyDescent="0.2">
      <c r="K22847"/>
    </row>
    <row r="22848" spans="11:11" x14ac:dyDescent="0.2">
      <c r="K22848"/>
    </row>
    <row r="22849" spans="11:11" x14ac:dyDescent="0.2">
      <c r="K22849"/>
    </row>
    <row r="22850" spans="11:11" x14ac:dyDescent="0.2">
      <c r="K22850"/>
    </row>
    <row r="22851" spans="11:11" x14ac:dyDescent="0.2">
      <c r="K22851"/>
    </row>
    <row r="22852" spans="11:11" x14ac:dyDescent="0.2">
      <c r="K22852"/>
    </row>
    <row r="22853" spans="11:11" x14ac:dyDescent="0.2">
      <c r="K22853"/>
    </row>
    <row r="22854" spans="11:11" x14ac:dyDescent="0.2">
      <c r="K22854"/>
    </row>
    <row r="22855" spans="11:11" x14ac:dyDescent="0.2">
      <c r="K22855"/>
    </row>
    <row r="22856" spans="11:11" x14ac:dyDescent="0.2">
      <c r="K22856"/>
    </row>
    <row r="22857" spans="11:11" x14ac:dyDescent="0.2">
      <c r="K22857"/>
    </row>
    <row r="22858" spans="11:11" x14ac:dyDescent="0.2">
      <c r="K22858"/>
    </row>
    <row r="22859" spans="11:11" x14ac:dyDescent="0.2">
      <c r="K22859"/>
    </row>
    <row r="22860" spans="11:11" x14ac:dyDescent="0.2">
      <c r="K22860"/>
    </row>
    <row r="22861" spans="11:11" x14ac:dyDescent="0.2">
      <c r="K22861"/>
    </row>
    <row r="22862" spans="11:11" x14ac:dyDescent="0.2">
      <c r="K22862"/>
    </row>
    <row r="22863" spans="11:11" x14ac:dyDescent="0.2">
      <c r="K22863"/>
    </row>
    <row r="22864" spans="11:11" x14ac:dyDescent="0.2">
      <c r="K22864"/>
    </row>
    <row r="22865" spans="11:11" x14ac:dyDescent="0.2">
      <c r="K22865"/>
    </row>
    <row r="22866" spans="11:11" x14ac:dyDescent="0.2">
      <c r="K22866"/>
    </row>
    <row r="22867" spans="11:11" x14ac:dyDescent="0.2">
      <c r="K22867"/>
    </row>
    <row r="22868" spans="11:11" x14ac:dyDescent="0.2">
      <c r="K22868"/>
    </row>
    <row r="22869" spans="11:11" x14ac:dyDescent="0.2">
      <c r="K22869"/>
    </row>
    <row r="22870" spans="11:11" x14ac:dyDescent="0.2">
      <c r="K22870"/>
    </row>
    <row r="22871" spans="11:11" x14ac:dyDescent="0.2">
      <c r="K22871"/>
    </row>
    <row r="22872" spans="11:11" x14ac:dyDescent="0.2">
      <c r="K22872"/>
    </row>
    <row r="22873" spans="11:11" x14ac:dyDescent="0.2">
      <c r="K22873"/>
    </row>
    <row r="22874" spans="11:11" x14ac:dyDescent="0.2">
      <c r="K22874"/>
    </row>
    <row r="22875" spans="11:11" x14ac:dyDescent="0.2">
      <c r="K22875"/>
    </row>
    <row r="22876" spans="11:11" x14ac:dyDescent="0.2">
      <c r="K22876"/>
    </row>
    <row r="22877" spans="11:11" x14ac:dyDescent="0.2">
      <c r="K22877"/>
    </row>
    <row r="22878" spans="11:11" x14ac:dyDescent="0.2">
      <c r="K22878"/>
    </row>
    <row r="22879" spans="11:11" x14ac:dyDescent="0.2">
      <c r="K22879"/>
    </row>
    <row r="22880" spans="11:11" x14ac:dyDescent="0.2">
      <c r="K22880"/>
    </row>
    <row r="22881" spans="11:11" x14ac:dyDescent="0.2">
      <c r="K22881"/>
    </row>
    <row r="22882" spans="11:11" x14ac:dyDescent="0.2">
      <c r="K22882"/>
    </row>
    <row r="22883" spans="11:11" x14ac:dyDescent="0.2">
      <c r="K22883"/>
    </row>
    <row r="22884" spans="11:11" x14ac:dyDescent="0.2">
      <c r="K22884"/>
    </row>
    <row r="22885" spans="11:11" x14ac:dyDescent="0.2">
      <c r="K22885"/>
    </row>
    <row r="22886" spans="11:11" x14ac:dyDescent="0.2">
      <c r="K22886"/>
    </row>
    <row r="22887" spans="11:11" x14ac:dyDescent="0.2">
      <c r="K22887"/>
    </row>
    <row r="22888" spans="11:11" x14ac:dyDescent="0.2">
      <c r="K22888"/>
    </row>
    <row r="22889" spans="11:11" x14ac:dyDescent="0.2">
      <c r="K22889"/>
    </row>
    <row r="22890" spans="11:11" x14ac:dyDescent="0.2">
      <c r="K22890"/>
    </row>
    <row r="22891" spans="11:11" x14ac:dyDescent="0.2">
      <c r="K22891"/>
    </row>
    <row r="22892" spans="11:11" x14ac:dyDescent="0.2">
      <c r="K22892"/>
    </row>
    <row r="22893" spans="11:11" x14ac:dyDescent="0.2">
      <c r="K22893"/>
    </row>
    <row r="22894" spans="11:11" x14ac:dyDescent="0.2">
      <c r="K22894"/>
    </row>
    <row r="22895" spans="11:11" x14ac:dyDescent="0.2">
      <c r="K22895"/>
    </row>
    <row r="22896" spans="11:11" x14ac:dyDescent="0.2">
      <c r="K22896"/>
    </row>
    <row r="22897" spans="11:11" x14ac:dyDescent="0.2">
      <c r="K22897"/>
    </row>
    <row r="22898" spans="11:11" x14ac:dyDescent="0.2">
      <c r="K22898"/>
    </row>
    <row r="22899" spans="11:11" x14ac:dyDescent="0.2">
      <c r="K22899"/>
    </row>
    <row r="22900" spans="11:11" x14ac:dyDescent="0.2">
      <c r="K22900"/>
    </row>
    <row r="22901" spans="11:11" x14ac:dyDescent="0.2">
      <c r="K22901"/>
    </row>
    <row r="22902" spans="11:11" x14ac:dyDescent="0.2">
      <c r="K22902"/>
    </row>
    <row r="22903" spans="11:11" x14ac:dyDescent="0.2">
      <c r="K22903"/>
    </row>
    <row r="22904" spans="11:11" x14ac:dyDescent="0.2">
      <c r="K22904"/>
    </row>
    <row r="22905" spans="11:11" x14ac:dyDescent="0.2">
      <c r="K22905"/>
    </row>
    <row r="22906" spans="11:11" x14ac:dyDescent="0.2">
      <c r="K22906"/>
    </row>
    <row r="22907" spans="11:11" x14ac:dyDescent="0.2">
      <c r="K22907"/>
    </row>
    <row r="22908" spans="11:11" x14ac:dyDescent="0.2">
      <c r="K22908"/>
    </row>
    <row r="22909" spans="11:11" x14ac:dyDescent="0.2">
      <c r="K22909"/>
    </row>
    <row r="22910" spans="11:11" x14ac:dyDescent="0.2">
      <c r="K22910"/>
    </row>
    <row r="22911" spans="11:11" x14ac:dyDescent="0.2">
      <c r="K22911"/>
    </row>
    <row r="22912" spans="11:11" x14ac:dyDescent="0.2">
      <c r="K22912"/>
    </row>
    <row r="22913" spans="11:11" x14ac:dyDescent="0.2">
      <c r="K22913"/>
    </row>
    <row r="22914" spans="11:11" x14ac:dyDescent="0.2">
      <c r="K22914"/>
    </row>
    <row r="22915" spans="11:11" x14ac:dyDescent="0.2">
      <c r="K22915"/>
    </row>
    <row r="22916" spans="11:11" x14ac:dyDescent="0.2">
      <c r="K22916"/>
    </row>
    <row r="22917" spans="11:11" x14ac:dyDescent="0.2">
      <c r="K22917"/>
    </row>
    <row r="22918" spans="11:11" x14ac:dyDescent="0.2">
      <c r="K22918"/>
    </row>
    <row r="22919" spans="11:11" x14ac:dyDescent="0.2">
      <c r="K22919"/>
    </row>
    <row r="22920" spans="11:11" x14ac:dyDescent="0.2">
      <c r="K22920"/>
    </row>
    <row r="22921" spans="11:11" x14ac:dyDescent="0.2">
      <c r="K22921"/>
    </row>
    <row r="22922" spans="11:11" x14ac:dyDescent="0.2">
      <c r="K22922"/>
    </row>
    <row r="22923" spans="11:11" x14ac:dyDescent="0.2">
      <c r="K22923"/>
    </row>
    <row r="22924" spans="11:11" x14ac:dyDescent="0.2">
      <c r="K22924"/>
    </row>
    <row r="22925" spans="11:11" x14ac:dyDescent="0.2">
      <c r="K22925"/>
    </row>
    <row r="22926" spans="11:11" x14ac:dyDescent="0.2">
      <c r="K22926"/>
    </row>
    <row r="22927" spans="11:11" x14ac:dyDescent="0.2">
      <c r="K22927"/>
    </row>
    <row r="22928" spans="11:11" x14ac:dyDescent="0.2">
      <c r="K22928"/>
    </row>
    <row r="22929" spans="11:11" x14ac:dyDescent="0.2">
      <c r="K22929"/>
    </row>
    <row r="22930" spans="11:11" x14ac:dyDescent="0.2">
      <c r="K22930"/>
    </row>
    <row r="22931" spans="11:11" x14ac:dyDescent="0.2">
      <c r="K22931"/>
    </row>
    <row r="22932" spans="11:11" x14ac:dyDescent="0.2">
      <c r="K22932"/>
    </row>
    <row r="22933" spans="11:11" x14ac:dyDescent="0.2">
      <c r="K22933"/>
    </row>
    <row r="22934" spans="11:11" x14ac:dyDescent="0.2">
      <c r="K22934"/>
    </row>
    <row r="22935" spans="11:11" x14ac:dyDescent="0.2">
      <c r="K22935"/>
    </row>
    <row r="22936" spans="11:11" x14ac:dyDescent="0.2">
      <c r="K22936"/>
    </row>
    <row r="22937" spans="11:11" x14ac:dyDescent="0.2">
      <c r="K22937"/>
    </row>
    <row r="22938" spans="11:11" x14ac:dyDescent="0.2">
      <c r="K22938"/>
    </row>
    <row r="22939" spans="11:11" x14ac:dyDescent="0.2">
      <c r="K22939"/>
    </row>
    <row r="22940" spans="11:11" x14ac:dyDescent="0.2">
      <c r="K22940"/>
    </row>
    <row r="22941" spans="11:11" x14ac:dyDescent="0.2">
      <c r="K22941"/>
    </row>
    <row r="22942" spans="11:11" x14ac:dyDescent="0.2">
      <c r="K22942"/>
    </row>
    <row r="22943" spans="11:11" x14ac:dyDescent="0.2">
      <c r="K22943"/>
    </row>
    <row r="22944" spans="11:11" x14ac:dyDescent="0.2">
      <c r="K22944"/>
    </row>
    <row r="22945" spans="11:11" x14ac:dyDescent="0.2">
      <c r="K22945"/>
    </row>
    <row r="22946" spans="11:11" x14ac:dyDescent="0.2">
      <c r="K22946"/>
    </row>
    <row r="22947" spans="11:11" x14ac:dyDescent="0.2">
      <c r="K22947"/>
    </row>
    <row r="22948" spans="11:11" x14ac:dyDescent="0.2">
      <c r="K22948"/>
    </row>
    <row r="22949" spans="11:11" x14ac:dyDescent="0.2">
      <c r="K22949"/>
    </row>
    <row r="22950" spans="11:11" x14ac:dyDescent="0.2">
      <c r="K22950"/>
    </row>
    <row r="22951" spans="11:11" x14ac:dyDescent="0.2">
      <c r="K22951"/>
    </row>
    <row r="22952" spans="11:11" x14ac:dyDescent="0.2">
      <c r="K22952"/>
    </row>
    <row r="22953" spans="11:11" x14ac:dyDescent="0.2">
      <c r="K22953"/>
    </row>
    <row r="22954" spans="11:11" x14ac:dyDescent="0.2">
      <c r="K22954"/>
    </row>
    <row r="22955" spans="11:11" x14ac:dyDescent="0.2">
      <c r="K22955"/>
    </row>
    <row r="22956" spans="11:11" x14ac:dyDescent="0.2">
      <c r="K22956"/>
    </row>
    <row r="22957" spans="11:11" x14ac:dyDescent="0.2">
      <c r="K22957"/>
    </row>
    <row r="22958" spans="11:11" x14ac:dyDescent="0.2">
      <c r="K22958"/>
    </row>
    <row r="22959" spans="11:11" x14ac:dyDescent="0.2">
      <c r="K22959"/>
    </row>
    <row r="22960" spans="11:11" x14ac:dyDescent="0.2">
      <c r="K22960"/>
    </row>
    <row r="22961" spans="11:11" x14ac:dyDescent="0.2">
      <c r="K22961"/>
    </row>
    <row r="22962" spans="11:11" x14ac:dyDescent="0.2">
      <c r="K22962"/>
    </row>
    <row r="22963" spans="11:11" x14ac:dyDescent="0.2">
      <c r="K22963"/>
    </row>
    <row r="22964" spans="11:11" x14ac:dyDescent="0.2">
      <c r="K22964"/>
    </row>
    <row r="22965" spans="11:11" x14ac:dyDescent="0.2">
      <c r="K22965"/>
    </row>
    <row r="22966" spans="11:11" x14ac:dyDescent="0.2">
      <c r="K22966"/>
    </row>
    <row r="22967" spans="11:11" x14ac:dyDescent="0.2">
      <c r="K22967"/>
    </row>
    <row r="22968" spans="11:11" x14ac:dyDescent="0.2">
      <c r="K22968"/>
    </row>
    <row r="22969" spans="11:11" x14ac:dyDescent="0.2">
      <c r="K22969"/>
    </row>
    <row r="22970" spans="11:11" x14ac:dyDescent="0.2">
      <c r="K22970"/>
    </row>
    <row r="22971" spans="11:11" x14ac:dyDescent="0.2">
      <c r="K22971"/>
    </row>
    <row r="22972" spans="11:11" x14ac:dyDescent="0.2">
      <c r="K22972"/>
    </row>
    <row r="22973" spans="11:11" x14ac:dyDescent="0.2">
      <c r="K22973"/>
    </row>
    <row r="22974" spans="11:11" x14ac:dyDescent="0.2">
      <c r="K22974"/>
    </row>
    <row r="22975" spans="11:11" x14ac:dyDescent="0.2">
      <c r="K22975"/>
    </row>
    <row r="22976" spans="11:11" x14ac:dyDescent="0.2">
      <c r="K22976"/>
    </row>
    <row r="22977" spans="11:11" x14ac:dyDescent="0.2">
      <c r="K22977"/>
    </row>
    <row r="22978" spans="11:11" x14ac:dyDescent="0.2">
      <c r="K22978"/>
    </row>
    <row r="22979" spans="11:11" x14ac:dyDescent="0.2">
      <c r="K22979"/>
    </row>
    <row r="22980" spans="11:11" x14ac:dyDescent="0.2">
      <c r="K22980"/>
    </row>
    <row r="22981" spans="11:11" x14ac:dyDescent="0.2">
      <c r="K22981"/>
    </row>
    <row r="22982" spans="11:11" x14ac:dyDescent="0.2">
      <c r="K22982"/>
    </row>
    <row r="22983" spans="11:11" x14ac:dyDescent="0.2">
      <c r="K22983"/>
    </row>
    <row r="22984" spans="11:11" x14ac:dyDescent="0.2">
      <c r="K22984"/>
    </row>
    <row r="22985" spans="11:11" x14ac:dyDescent="0.2">
      <c r="K22985"/>
    </row>
    <row r="22986" spans="11:11" x14ac:dyDescent="0.2">
      <c r="K22986"/>
    </row>
    <row r="22987" spans="11:11" x14ac:dyDescent="0.2">
      <c r="K22987"/>
    </row>
    <row r="22988" spans="11:11" x14ac:dyDescent="0.2">
      <c r="K22988"/>
    </row>
    <row r="22989" spans="11:11" x14ac:dyDescent="0.2">
      <c r="K22989"/>
    </row>
    <row r="22990" spans="11:11" x14ac:dyDescent="0.2">
      <c r="K22990"/>
    </row>
    <row r="22991" spans="11:11" x14ac:dyDescent="0.2">
      <c r="K22991"/>
    </row>
    <row r="22992" spans="11:11" x14ac:dyDescent="0.2">
      <c r="K22992"/>
    </row>
    <row r="22993" spans="11:11" x14ac:dyDescent="0.2">
      <c r="K22993"/>
    </row>
    <row r="22994" spans="11:11" x14ac:dyDescent="0.2">
      <c r="K22994"/>
    </row>
    <row r="22995" spans="11:11" x14ac:dyDescent="0.2">
      <c r="K22995"/>
    </row>
    <row r="22996" spans="11:11" x14ac:dyDescent="0.2">
      <c r="K22996"/>
    </row>
    <row r="22997" spans="11:11" x14ac:dyDescent="0.2">
      <c r="K22997"/>
    </row>
    <row r="22998" spans="11:11" x14ac:dyDescent="0.2">
      <c r="K22998"/>
    </row>
    <row r="22999" spans="11:11" x14ac:dyDescent="0.2">
      <c r="K22999"/>
    </row>
    <row r="23000" spans="11:11" x14ac:dyDescent="0.2">
      <c r="K23000"/>
    </row>
    <row r="23001" spans="11:11" x14ac:dyDescent="0.2">
      <c r="K23001"/>
    </row>
    <row r="23002" spans="11:11" x14ac:dyDescent="0.2">
      <c r="K23002"/>
    </row>
    <row r="23003" spans="11:11" x14ac:dyDescent="0.2">
      <c r="K23003"/>
    </row>
    <row r="23004" spans="11:11" x14ac:dyDescent="0.2">
      <c r="K23004"/>
    </row>
    <row r="23005" spans="11:11" x14ac:dyDescent="0.2">
      <c r="K23005"/>
    </row>
    <row r="23006" spans="11:11" x14ac:dyDescent="0.2">
      <c r="K23006"/>
    </row>
    <row r="23007" spans="11:11" x14ac:dyDescent="0.2">
      <c r="K23007"/>
    </row>
    <row r="23008" spans="11:11" x14ac:dyDescent="0.2">
      <c r="K23008"/>
    </row>
    <row r="23009" spans="11:11" x14ac:dyDescent="0.2">
      <c r="K23009"/>
    </row>
    <row r="23010" spans="11:11" x14ac:dyDescent="0.2">
      <c r="K23010"/>
    </row>
    <row r="23011" spans="11:11" x14ac:dyDescent="0.2">
      <c r="K23011"/>
    </row>
    <row r="23012" spans="11:11" x14ac:dyDescent="0.2">
      <c r="K23012"/>
    </row>
    <row r="23013" spans="11:11" x14ac:dyDescent="0.2">
      <c r="K23013"/>
    </row>
    <row r="23014" spans="11:11" x14ac:dyDescent="0.2">
      <c r="K23014"/>
    </row>
    <row r="23015" spans="11:11" x14ac:dyDescent="0.2">
      <c r="K23015"/>
    </row>
    <row r="23016" spans="11:11" x14ac:dyDescent="0.2">
      <c r="K23016"/>
    </row>
    <row r="23017" spans="11:11" x14ac:dyDescent="0.2">
      <c r="K23017"/>
    </row>
    <row r="23018" spans="11:11" x14ac:dyDescent="0.2">
      <c r="K23018"/>
    </row>
    <row r="23019" spans="11:11" x14ac:dyDescent="0.2">
      <c r="K23019"/>
    </row>
    <row r="23020" spans="11:11" x14ac:dyDescent="0.2">
      <c r="K23020"/>
    </row>
    <row r="23021" spans="11:11" x14ac:dyDescent="0.2">
      <c r="K23021"/>
    </row>
    <row r="23022" spans="11:11" x14ac:dyDescent="0.2">
      <c r="K23022"/>
    </row>
    <row r="23023" spans="11:11" x14ac:dyDescent="0.2">
      <c r="K23023"/>
    </row>
    <row r="23024" spans="11:11" x14ac:dyDescent="0.2">
      <c r="K23024"/>
    </row>
    <row r="23025" spans="11:11" x14ac:dyDescent="0.2">
      <c r="K23025"/>
    </row>
    <row r="23026" spans="11:11" x14ac:dyDescent="0.2">
      <c r="K23026"/>
    </row>
    <row r="23027" spans="11:11" x14ac:dyDescent="0.2">
      <c r="K23027"/>
    </row>
    <row r="23028" spans="11:11" x14ac:dyDescent="0.2">
      <c r="K23028"/>
    </row>
    <row r="23029" spans="11:11" x14ac:dyDescent="0.2">
      <c r="K23029"/>
    </row>
    <row r="23030" spans="11:11" x14ac:dyDescent="0.2">
      <c r="K23030"/>
    </row>
    <row r="23031" spans="11:11" x14ac:dyDescent="0.2">
      <c r="K23031"/>
    </row>
    <row r="23032" spans="11:11" x14ac:dyDescent="0.2">
      <c r="K23032"/>
    </row>
    <row r="23033" spans="11:11" x14ac:dyDescent="0.2">
      <c r="K23033"/>
    </row>
    <row r="23034" spans="11:11" x14ac:dyDescent="0.2">
      <c r="K23034"/>
    </row>
    <row r="23035" spans="11:11" x14ac:dyDescent="0.2">
      <c r="K23035"/>
    </row>
    <row r="23036" spans="11:11" x14ac:dyDescent="0.2">
      <c r="K23036"/>
    </row>
    <row r="23037" spans="11:11" x14ac:dyDescent="0.2">
      <c r="K23037"/>
    </row>
    <row r="23038" spans="11:11" x14ac:dyDescent="0.2">
      <c r="K23038"/>
    </row>
    <row r="23039" spans="11:11" x14ac:dyDescent="0.2">
      <c r="K23039"/>
    </row>
    <row r="23040" spans="11:11" x14ac:dyDescent="0.2">
      <c r="K23040"/>
    </row>
    <row r="23041" spans="11:11" x14ac:dyDescent="0.2">
      <c r="K23041"/>
    </row>
    <row r="23042" spans="11:11" x14ac:dyDescent="0.2">
      <c r="K23042"/>
    </row>
    <row r="23043" spans="11:11" x14ac:dyDescent="0.2">
      <c r="K23043"/>
    </row>
    <row r="23044" spans="11:11" x14ac:dyDescent="0.2">
      <c r="K23044"/>
    </row>
    <row r="23045" spans="11:11" x14ac:dyDescent="0.2">
      <c r="K23045"/>
    </row>
    <row r="23046" spans="11:11" x14ac:dyDescent="0.2">
      <c r="K23046"/>
    </row>
    <row r="23047" spans="11:11" x14ac:dyDescent="0.2">
      <c r="K23047"/>
    </row>
    <row r="23048" spans="11:11" x14ac:dyDescent="0.2">
      <c r="K23048"/>
    </row>
    <row r="23049" spans="11:11" x14ac:dyDescent="0.2">
      <c r="K23049"/>
    </row>
    <row r="23050" spans="11:11" x14ac:dyDescent="0.2">
      <c r="K23050"/>
    </row>
    <row r="23051" spans="11:11" x14ac:dyDescent="0.2">
      <c r="K23051"/>
    </row>
    <row r="23052" spans="11:11" x14ac:dyDescent="0.2">
      <c r="K23052"/>
    </row>
    <row r="23053" spans="11:11" x14ac:dyDescent="0.2">
      <c r="K23053"/>
    </row>
    <row r="23054" spans="11:11" x14ac:dyDescent="0.2">
      <c r="K23054"/>
    </row>
    <row r="23055" spans="11:11" x14ac:dyDescent="0.2">
      <c r="K23055"/>
    </row>
    <row r="23056" spans="11:11" x14ac:dyDescent="0.2">
      <c r="K23056"/>
    </row>
    <row r="23057" spans="11:11" x14ac:dyDescent="0.2">
      <c r="K23057"/>
    </row>
    <row r="23058" spans="11:11" x14ac:dyDescent="0.2">
      <c r="K23058"/>
    </row>
    <row r="23059" spans="11:11" x14ac:dyDescent="0.2">
      <c r="K23059"/>
    </row>
    <row r="23060" spans="11:11" x14ac:dyDescent="0.2">
      <c r="K23060"/>
    </row>
    <row r="23061" spans="11:11" x14ac:dyDescent="0.2">
      <c r="K23061"/>
    </row>
    <row r="23062" spans="11:11" x14ac:dyDescent="0.2">
      <c r="K23062"/>
    </row>
    <row r="23063" spans="11:11" x14ac:dyDescent="0.2">
      <c r="K23063"/>
    </row>
    <row r="23064" spans="11:11" x14ac:dyDescent="0.2">
      <c r="K23064"/>
    </row>
    <row r="23065" spans="11:11" x14ac:dyDescent="0.2">
      <c r="K23065"/>
    </row>
    <row r="23066" spans="11:11" x14ac:dyDescent="0.2">
      <c r="K23066"/>
    </row>
    <row r="23067" spans="11:11" x14ac:dyDescent="0.2">
      <c r="K23067"/>
    </row>
    <row r="23068" spans="11:11" x14ac:dyDescent="0.2">
      <c r="K23068"/>
    </row>
    <row r="23069" spans="11:11" x14ac:dyDescent="0.2">
      <c r="K23069"/>
    </row>
    <row r="23070" spans="11:11" x14ac:dyDescent="0.2">
      <c r="K23070"/>
    </row>
    <row r="23071" spans="11:11" x14ac:dyDescent="0.2">
      <c r="K23071"/>
    </row>
    <row r="23072" spans="11:11" x14ac:dyDescent="0.2">
      <c r="K23072"/>
    </row>
    <row r="23073" spans="11:11" x14ac:dyDescent="0.2">
      <c r="K23073"/>
    </row>
    <row r="23074" spans="11:11" x14ac:dyDescent="0.2">
      <c r="K23074"/>
    </row>
    <row r="23075" spans="11:11" x14ac:dyDescent="0.2">
      <c r="K23075"/>
    </row>
    <row r="23076" spans="11:11" x14ac:dyDescent="0.2">
      <c r="K23076"/>
    </row>
    <row r="23077" spans="11:11" x14ac:dyDescent="0.2">
      <c r="K23077"/>
    </row>
    <row r="23078" spans="11:11" x14ac:dyDescent="0.2">
      <c r="K23078"/>
    </row>
    <row r="23079" spans="11:11" x14ac:dyDescent="0.2">
      <c r="K23079"/>
    </row>
    <row r="23080" spans="11:11" x14ac:dyDescent="0.2">
      <c r="K23080"/>
    </row>
    <row r="23081" spans="11:11" x14ac:dyDescent="0.2">
      <c r="K23081"/>
    </row>
    <row r="23082" spans="11:11" x14ac:dyDescent="0.2">
      <c r="K23082"/>
    </row>
    <row r="23083" spans="11:11" x14ac:dyDescent="0.2">
      <c r="K23083"/>
    </row>
    <row r="23084" spans="11:11" x14ac:dyDescent="0.2">
      <c r="K23084"/>
    </row>
    <row r="23085" spans="11:11" x14ac:dyDescent="0.2">
      <c r="K23085"/>
    </row>
    <row r="23086" spans="11:11" x14ac:dyDescent="0.2">
      <c r="K23086"/>
    </row>
    <row r="23087" spans="11:11" x14ac:dyDescent="0.2">
      <c r="K23087"/>
    </row>
    <row r="23088" spans="11:11" x14ac:dyDescent="0.2">
      <c r="K23088"/>
    </row>
    <row r="23089" spans="11:11" x14ac:dyDescent="0.2">
      <c r="K23089"/>
    </row>
    <row r="23090" spans="11:11" x14ac:dyDescent="0.2">
      <c r="K23090"/>
    </row>
    <row r="23091" spans="11:11" x14ac:dyDescent="0.2">
      <c r="K23091"/>
    </row>
    <row r="23092" spans="11:11" x14ac:dyDescent="0.2">
      <c r="K23092"/>
    </row>
    <row r="23093" spans="11:11" x14ac:dyDescent="0.2">
      <c r="K23093"/>
    </row>
    <row r="23094" spans="11:11" x14ac:dyDescent="0.2">
      <c r="K23094"/>
    </row>
    <row r="23095" spans="11:11" x14ac:dyDescent="0.2">
      <c r="K23095"/>
    </row>
    <row r="23096" spans="11:11" x14ac:dyDescent="0.2">
      <c r="K23096"/>
    </row>
    <row r="23097" spans="11:11" x14ac:dyDescent="0.2">
      <c r="K23097"/>
    </row>
    <row r="23098" spans="11:11" x14ac:dyDescent="0.2">
      <c r="K23098"/>
    </row>
    <row r="23099" spans="11:11" x14ac:dyDescent="0.2">
      <c r="K23099"/>
    </row>
    <row r="23100" spans="11:11" x14ac:dyDescent="0.2">
      <c r="K23100"/>
    </row>
    <row r="23101" spans="11:11" x14ac:dyDescent="0.2">
      <c r="K23101"/>
    </row>
    <row r="23102" spans="11:11" x14ac:dyDescent="0.2">
      <c r="K23102"/>
    </row>
    <row r="23103" spans="11:11" x14ac:dyDescent="0.2">
      <c r="K23103"/>
    </row>
    <row r="23104" spans="11:11" x14ac:dyDescent="0.2">
      <c r="K23104"/>
    </row>
    <row r="23105" spans="11:11" x14ac:dyDescent="0.2">
      <c r="K23105"/>
    </row>
    <row r="23106" spans="11:11" x14ac:dyDescent="0.2">
      <c r="K23106"/>
    </row>
    <row r="23107" spans="11:11" x14ac:dyDescent="0.2">
      <c r="K23107"/>
    </row>
    <row r="23108" spans="11:11" x14ac:dyDescent="0.2">
      <c r="K23108"/>
    </row>
    <row r="23109" spans="11:11" x14ac:dyDescent="0.2">
      <c r="K23109"/>
    </row>
    <row r="23110" spans="11:11" x14ac:dyDescent="0.2">
      <c r="K23110"/>
    </row>
    <row r="23111" spans="11:11" x14ac:dyDescent="0.2">
      <c r="K23111"/>
    </row>
    <row r="23112" spans="11:11" x14ac:dyDescent="0.2">
      <c r="K23112"/>
    </row>
    <row r="23113" spans="11:11" x14ac:dyDescent="0.2">
      <c r="K23113"/>
    </row>
    <row r="23114" spans="11:11" x14ac:dyDescent="0.2">
      <c r="K23114"/>
    </row>
    <row r="23115" spans="11:11" x14ac:dyDescent="0.2">
      <c r="K23115"/>
    </row>
    <row r="23116" spans="11:11" x14ac:dyDescent="0.2">
      <c r="K23116"/>
    </row>
    <row r="23117" spans="11:11" x14ac:dyDescent="0.2">
      <c r="K23117"/>
    </row>
    <row r="23118" spans="11:11" x14ac:dyDescent="0.2">
      <c r="K23118"/>
    </row>
    <row r="23119" spans="11:11" x14ac:dyDescent="0.2">
      <c r="K23119"/>
    </row>
    <row r="23120" spans="11:11" x14ac:dyDescent="0.2">
      <c r="K23120"/>
    </row>
    <row r="23121" spans="11:11" x14ac:dyDescent="0.2">
      <c r="K23121"/>
    </row>
    <row r="23122" spans="11:11" x14ac:dyDescent="0.2">
      <c r="K23122"/>
    </row>
    <row r="23123" spans="11:11" x14ac:dyDescent="0.2">
      <c r="K23123"/>
    </row>
    <row r="23124" spans="11:11" x14ac:dyDescent="0.2">
      <c r="K23124"/>
    </row>
    <row r="23125" spans="11:11" x14ac:dyDescent="0.2">
      <c r="K23125"/>
    </row>
    <row r="23126" spans="11:11" x14ac:dyDescent="0.2">
      <c r="K23126"/>
    </row>
    <row r="23127" spans="11:11" x14ac:dyDescent="0.2">
      <c r="K23127"/>
    </row>
    <row r="23128" spans="11:11" x14ac:dyDescent="0.2">
      <c r="K23128"/>
    </row>
    <row r="23129" spans="11:11" x14ac:dyDescent="0.2">
      <c r="K23129"/>
    </row>
    <row r="23130" spans="11:11" x14ac:dyDescent="0.2">
      <c r="K23130"/>
    </row>
    <row r="23131" spans="11:11" x14ac:dyDescent="0.2">
      <c r="K23131"/>
    </row>
    <row r="23132" spans="11:11" x14ac:dyDescent="0.2">
      <c r="K23132"/>
    </row>
    <row r="23133" spans="11:11" x14ac:dyDescent="0.2">
      <c r="K23133"/>
    </row>
    <row r="23134" spans="11:11" x14ac:dyDescent="0.2">
      <c r="K23134"/>
    </row>
    <row r="23135" spans="11:11" x14ac:dyDescent="0.2">
      <c r="K23135"/>
    </row>
    <row r="23136" spans="11:11" x14ac:dyDescent="0.2">
      <c r="K23136"/>
    </row>
    <row r="23137" spans="11:11" x14ac:dyDescent="0.2">
      <c r="K23137"/>
    </row>
    <row r="23138" spans="11:11" x14ac:dyDescent="0.2">
      <c r="K23138"/>
    </row>
    <row r="23139" spans="11:11" x14ac:dyDescent="0.2">
      <c r="K23139"/>
    </row>
    <row r="23140" spans="11:11" x14ac:dyDescent="0.2">
      <c r="K23140"/>
    </row>
    <row r="23141" spans="11:11" x14ac:dyDescent="0.2">
      <c r="K23141"/>
    </row>
    <row r="23142" spans="11:11" x14ac:dyDescent="0.2">
      <c r="K23142"/>
    </row>
    <row r="23143" spans="11:11" x14ac:dyDescent="0.2">
      <c r="K23143"/>
    </row>
    <row r="23144" spans="11:11" x14ac:dyDescent="0.2">
      <c r="K23144"/>
    </row>
    <row r="23145" spans="11:11" x14ac:dyDescent="0.2">
      <c r="K23145"/>
    </row>
    <row r="23146" spans="11:11" x14ac:dyDescent="0.2">
      <c r="K23146"/>
    </row>
    <row r="23147" spans="11:11" x14ac:dyDescent="0.2">
      <c r="K23147"/>
    </row>
    <row r="23148" spans="11:11" x14ac:dyDescent="0.2">
      <c r="K23148"/>
    </row>
    <row r="23149" spans="11:11" x14ac:dyDescent="0.2">
      <c r="K23149"/>
    </row>
    <row r="23150" spans="11:11" x14ac:dyDescent="0.2">
      <c r="K23150"/>
    </row>
    <row r="23151" spans="11:11" x14ac:dyDescent="0.2">
      <c r="K23151"/>
    </row>
    <row r="23152" spans="11:11" x14ac:dyDescent="0.2">
      <c r="K23152"/>
    </row>
    <row r="23153" spans="11:11" x14ac:dyDescent="0.2">
      <c r="K23153"/>
    </row>
    <row r="23154" spans="11:11" x14ac:dyDescent="0.2">
      <c r="K23154"/>
    </row>
    <row r="23155" spans="11:11" x14ac:dyDescent="0.2">
      <c r="K23155"/>
    </row>
    <row r="23156" spans="11:11" x14ac:dyDescent="0.2">
      <c r="K23156"/>
    </row>
    <row r="23157" spans="11:11" x14ac:dyDescent="0.2">
      <c r="K23157"/>
    </row>
    <row r="23158" spans="11:11" x14ac:dyDescent="0.2">
      <c r="K23158"/>
    </row>
    <row r="23159" spans="11:11" x14ac:dyDescent="0.2">
      <c r="K23159"/>
    </row>
    <row r="23160" spans="11:11" x14ac:dyDescent="0.2">
      <c r="K23160"/>
    </row>
    <row r="23161" spans="11:11" x14ac:dyDescent="0.2">
      <c r="K23161"/>
    </row>
    <row r="23162" spans="11:11" x14ac:dyDescent="0.2">
      <c r="K23162"/>
    </row>
    <row r="23163" spans="11:11" x14ac:dyDescent="0.2">
      <c r="K23163"/>
    </row>
    <row r="23164" spans="11:11" x14ac:dyDescent="0.2">
      <c r="K23164"/>
    </row>
    <row r="23165" spans="11:11" x14ac:dyDescent="0.2">
      <c r="K23165"/>
    </row>
    <row r="23166" spans="11:11" x14ac:dyDescent="0.2">
      <c r="K23166"/>
    </row>
    <row r="23167" spans="11:11" x14ac:dyDescent="0.2">
      <c r="K23167"/>
    </row>
    <row r="23168" spans="11:11" x14ac:dyDescent="0.2">
      <c r="K23168"/>
    </row>
    <row r="23169" spans="11:11" x14ac:dyDescent="0.2">
      <c r="K23169"/>
    </row>
    <row r="23170" spans="11:11" x14ac:dyDescent="0.2">
      <c r="K23170"/>
    </row>
    <row r="23171" spans="11:11" x14ac:dyDescent="0.2">
      <c r="K23171"/>
    </row>
    <row r="23172" spans="11:11" x14ac:dyDescent="0.2">
      <c r="K23172"/>
    </row>
    <row r="23173" spans="11:11" x14ac:dyDescent="0.2">
      <c r="K23173"/>
    </row>
    <row r="23174" spans="11:11" x14ac:dyDescent="0.2">
      <c r="K23174"/>
    </row>
    <row r="23175" spans="11:11" x14ac:dyDescent="0.2">
      <c r="K23175"/>
    </row>
    <row r="23176" spans="11:11" x14ac:dyDescent="0.2">
      <c r="K23176"/>
    </row>
    <row r="23177" spans="11:11" x14ac:dyDescent="0.2">
      <c r="K23177"/>
    </row>
    <row r="23178" spans="11:11" x14ac:dyDescent="0.2">
      <c r="K23178"/>
    </row>
    <row r="23179" spans="11:11" x14ac:dyDescent="0.2">
      <c r="K23179"/>
    </row>
    <row r="23180" spans="11:11" x14ac:dyDescent="0.2">
      <c r="K23180"/>
    </row>
    <row r="23181" spans="11:11" x14ac:dyDescent="0.2">
      <c r="K23181"/>
    </row>
    <row r="23182" spans="11:11" x14ac:dyDescent="0.2">
      <c r="K23182"/>
    </row>
    <row r="23183" spans="11:11" x14ac:dyDescent="0.2">
      <c r="K23183"/>
    </row>
    <row r="23184" spans="11:11" x14ac:dyDescent="0.2">
      <c r="K23184"/>
    </row>
    <row r="23185" spans="11:11" x14ac:dyDescent="0.2">
      <c r="K23185"/>
    </row>
    <row r="23186" spans="11:11" x14ac:dyDescent="0.2">
      <c r="K23186"/>
    </row>
    <row r="23187" spans="11:11" x14ac:dyDescent="0.2">
      <c r="K23187"/>
    </row>
    <row r="23188" spans="11:11" x14ac:dyDescent="0.2">
      <c r="K23188"/>
    </row>
    <row r="23189" spans="11:11" x14ac:dyDescent="0.2">
      <c r="K23189"/>
    </row>
    <row r="23190" spans="11:11" x14ac:dyDescent="0.2">
      <c r="K23190"/>
    </row>
    <row r="23191" spans="11:11" x14ac:dyDescent="0.2">
      <c r="K23191"/>
    </row>
    <row r="23192" spans="11:11" x14ac:dyDescent="0.2">
      <c r="K23192"/>
    </row>
    <row r="23193" spans="11:11" x14ac:dyDescent="0.2">
      <c r="K23193"/>
    </row>
    <row r="23194" spans="11:11" x14ac:dyDescent="0.2">
      <c r="K23194"/>
    </row>
    <row r="23195" spans="11:11" x14ac:dyDescent="0.2">
      <c r="K23195"/>
    </row>
    <row r="23196" spans="11:11" x14ac:dyDescent="0.2">
      <c r="K23196"/>
    </row>
    <row r="23197" spans="11:11" x14ac:dyDescent="0.2">
      <c r="K23197"/>
    </row>
    <row r="23198" spans="11:11" x14ac:dyDescent="0.2">
      <c r="K23198"/>
    </row>
    <row r="23199" spans="11:11" x14ac:dyDescent="0.2">
      <c r="K23199"/>
    </row>
    <row r="23200" spans="11:11" x14ac:dyDescent="0.2">
      <c r="K23200"/>
    </row>
    <row r="23201" spans="11:11" x14ac:dyDescent="0.2">
      <c r="K23201"/>
    </row>
    <row r="23202" spans="11:11" x14ac:dyDescent="0.2">
      <c r="K23202"/>
    </row>
    <row r="23203" spans="11:11" x14ac:dyDescent="0.2">
      <c r="K23203"/>
    </row>
    <row r="23204" spans="11:11" x14ac:dyDescent="0.2">
      <c r="K23204"/>
    </row>
    <row r="23205" spans="11:11" x14ac:dyDescent="0.2">
      <c r="K23205"/>
    </row>
    <row r="23206" spans="11:11" x14ac:dyDescent="0.2">
      <c r="K23206"/>
    </row>
    <row r="23207" spans="11:11" x14ac:dyDescent="0.2">
      <c r="K23207"/>
    </row>
    <row r="23208" spans="11:11" x14ac:dyDescent="0.2">
      <c r="K23208"/>
    </row>
    <row r="23209" spans="11:11" x14ac:dyDescent="0.2">
      <c r="K23209"/>
    </row>
    <row r="23210" spans="11:11" x14ac:dyDescent="0.2">
      <c r="K23210"/>
    </row>
    <row r="23211" spans="11:11" x14ac:dyDescent="0.2">
      <c r="K23211"/>
    </row>
    <row r="23212" spans="11:11" x14ac:dyDescent="0.2">
      <c r="K23212"/>
    </row>
    <row r="23213" spans="11:11" x14ac:dyDescent="0.2">
      <c r="K23213"/>
    </row>
    <row r="23214" spans="11:11" x14ac:dyDescent="0.2">
      <c r="K23214"/>
    </row>
    <row r="23215" spans="11:11" x14ac:dyDescent="0.2">
      <c r="K23215"/>
    </row>
    <row r="23216" spans="11:11" x14ac:dyDescent="0.2">
      <c r="K23216"/>
    </row>
    <row r="23217" spans="11:11" x14ac:dyDescent="0.2">
      <c r="K23217"/>
    </row>
    <row r="23218" spans="11:11" x14ac:dyDescent="0.2">
      <c r="K23218"/>
    </row>
    <row r="23219" spans="11:11" x14ac:dyDescent="0.2">
      <c r="K23219"/>
    </row>
    <row r="23220" spans="11:11" x14ac:dyDescent="0.2">
      <c r="K23220"/>
    </row>
    <row r="23221" spans="11:11" x14ac:dyDescent="0.2">
      <c r="K23221"/>
    </row>
    <row r="23222" spans="11:11" x14ac:dyDescent="0.2">
      <c r="K23222"/>
    </row>
    <row r="23223" spans="11:11" x14ac:dyDescent="0.2">
      <c r="K23223"/>
    </row>
    <row r="23224" spans="11:11" x14ac:dyDescent="0.2">
      <c r="K23224"/>
    </row>
    <row r="23225" spans="11:11" x14ac:dyDescent="0.2">
      <c r="K23225"/>
    </row>
    <row r="23226" spans="11:11" x14ac:dyDescent="0.2">
      <c r="K23226"/>
    </row>
    <row r="23227" spans="11:11" x14ac:dyDescent="0.2">
      <c r="K23227"/>
    </row>
    <row r="23228" spans="11:11" x14ac:dyDescent="0.2">
      <c r="K23228"/>
    </row>
    <row r="23229" spans="11:11" x14ac:dyDescent="0.2">
      <c r="K23229"/>
    </row>
    <row r="23230" spans="11:11" x14ac:dyDescent="0.2">
      <c r="K23230"/>
    </row>
    <row r="23231" spans="11:11" x14ac:dyDescent="0.2">
      <c r="K23231"/>
    </row>
    <row r="23232" spans="11:11" x14ac:dyDescent="0.2">
      <c r="K23232"/>
    </row>
    <row r="23233" spans="11:11" x14ac:dyDescent="0.2">
      <c r="K23233"/>
    </row>
    <row r="23234" spans="11:11" x14ac:dyDescent="0.2">
      <c r="K23234"/>
    </row>
    <row r="23235" spans="11:11" x14ac:dyDescent="0.2">
      <c r="K23235"/>
    </row>
    <row r="23236" spans="11:11" x14ac:dyDescent="0.2">
      <c r="K23236"/>
    </row>
    <row r="23237" spans="11:11" x14ac:dyDescent="0.2">
      <c r="K23237"/>
    </row>
    <row r="23238" spans="11:11" x14ac:dyDescent="0.2">
      <c r="K23238"/>
    </row>
    <row r="23239" spans="11:11" x14ac:dyDescent="0.2">
      <c r="K23239"/>
    </row>
    <row r="23240" spans="11:11" x14ac:dyDescent="0.2">
      <c r="K23240"/>
    </row>
    <row r="23241" spans="11:11" x14ac:dyDescent="0.2">
      <c r="K23241"/>
    </row>
    <row r="23242" spans="11:11" x14ac:dyDescent="0.2">
      <c r="K23242"/>
    </row>
    <row r="23243" spans="11:11" x14ac:dyDescent="0.2">
      <c r="K23243"/>
    </row>
    <row r="23244" spans="11:11" x14ac:dyDescent="0.2">
      <c r="K23244"/>
    </row>
    <row r="23245" spans="11:11" x14ac:dyDescent="0.2">
      <c r="K23245"/>
    </row>
    <row r="23246" spans="11:11" x14ac:dyDescent="0.2">
      <c r="K23246"/>
    </row>
    <row r="23247" spans="11:11" x14ac:dyDescent="0.2">
      <c r="K23247"/>
    </row>
    <row r="23248" spans="11:11" x14ac:dyDescent="0.2">
      <c r="K23248"/>
    </row>
    <row r="23249" spans="11:11" x14ac:dyDescent="0.2">
      <c r="K23249"/>
    </row>
    <row r="23250" spans="11:11" x14ac:dyDescent="0.2">
      <c r="K23250"/>
    </row>
    <row r="23251" spans="11:11" x14ac:dyDescent="0.2">
      <c r="K23251"/>
    </row>
    <row r="23252" spans="11:11" x14ac:dyDescent="0.2">
      <c r="K23252"/>
    </row>
    <row r="23253" spans="11:11" x14ac:dyDescent="0.2">
      <c r="K23253"/>
    </row>
    <row r="23254" spans="11:11" x14ac:dyDescent="0.2">
      <c r="K23254"/>
    </row>
    <row r="23255" spans="11:11" x14ac:dyDescent="0.2">
      <c r="K23255"/>
    </row>
    <row r="23256" spans="11:11" x14ac:dyDescent="0.2">
      <c r="K23256"/>
    </row>
    <row r="23257" spans="11:11" x14ac:dyDescent="0.2">
      <c r="K23257"/>
    </row>
    <row r="23258" spans="11:11" x14ac:dyDescent="0.2">
      <c r="K23258"/>
    </row>
    <row r="23259" spans="11:11" x14ac:dyDescent="0.2">
      <c r="K23259"/>
    </row>
    <row r="23260" spans="11:11" x14ac:dyDescent="0.2">
      <c r="K23260"/>
    </row>
    <row r="23261" spans="11:11" x14ac:dyDescent="0.2">
      <c r="K23261"/>
    </row>
    <row r="23262" spans="11:11" x14ac:dyDescent="0.2">
      <c r="K23262"/>
    </row>
    <row r="23263" spans="11:11" x14ac:dyDescent="0.2">
      <c r="K23263"/>
    </row>
    <row r="23264" spans="11:11" x14ac:dyDescent="0.2">
      <c r="K23264"/>
    </row>
    <row r="23265" spans="11:11" x14ac:dyDescent="0.2">
      <c r="K23265"/>
    </row>
    <row r="23266" spans="11:11" x14ac:dyDescent="0.2">
      <c r="K23266"/>
    </row>
    <row r="23267" spans="11:11" x14ac:dyDescent="0.2">
      <c r="K23267"/>
    </row>
    <row r="23268" spans="11:11" x14ac:dyDescent="0.2">
      <c r="K23268"/>
    </row>
    <row r="23269" spans="11:11" x14ac:dyDescent="0.2">
      <c r="K23269"/>
    </row>
    <row r="23270" spans="11:11" x14ac:dyDescent="0.2">
      <c r="K23270"/>
    </row>
    <row r="23271" spans="11:11" x14ac:dyDescent="0.2">
      <c r="K23271"/>
    </row>
    <row r="23272" spans="11:11" x14ac:dyDescent="0.2">
      <c r="K23272"/>
    </row>
    <row r="23273" spans="11:11" x14ac:dyDescent="0.2">
      <c r="K23273"/>
    </row>
    <row r="23274" spans="11:11" x14ac:dyDescent="0.2">
      <c r="K23274"/>
    </row>
    <row r="23275" spans="11:11" x14ac:dyDescent="0.2">
      <c r="K23275"/>
    </row>
    <row r="23276" spans="11:11" x14ac:dyDescent="0.2">
      <c r="K23276"/>
    </row>
    <row r="23277" spans="11:11" x14ac:dyDescent="0.2">
      <c r="K23277"/>
    </row>
    <row r="23278" spans="11:11" x14ac:dyDescent="0.2">
      <c r="K23278"/>
    </row>
    <row r="23279" spans="11:11" x14ac:dyDescent="0.2">
      <c r="K23279"/>
    </row>
    <row r="23280" spans="11:11" x14ac:dyDescent="0.2">
      <c r="K23280"/>
    </row>
    <row r="23281" spans="11:11" x14ac:dyDescent="0.2">
      <c r="K23281"/>
    </row>
    <row r="23282" spans="11:11" x14ac:dyDescent="0.2">
      <c r="K23282"/>
    </row>
    <row r="23283" spans="11:11" x14ac:dyDescent="0.2">
      <c r="K23283"/>
    </row>
    <row r="23284" spans="11:11" x14ac:dyDescent="0.2">
      <c r="K23284"/>
    </row>
    <row r="23285" spans="11:11" x14ac:dyDescent="0.2">
      <c r="K23285"/>
    </row>
    <row r="23286" spans="11:11" x14ac:dyDescent="0.2">
      <c r="K23286"/>
    </row>
    <row r="23287" spans="11:11" x14ac:dyDescent="0.2">
      <c r="K23287"/>
    </row>
    <row r="23288" spans="11:11" x14ac:dyDescent="0.2">
      <c r="K23288"/>
    </row>
    <row r="23289" spans="11:11" x14ac:dyDescent="0.2">
      <c r="K23289"/>
    </row>
    <row r="23290" spans="11:11" x14ac:dyDescent="0.2">
      <c r="K23290"/>
    </row>
    <row r="23291" spans="11:11" x14ac:dyDescent="0.2">
      <c r="K23291"/>
    </row>
    <row r="23292" spans="11:11" x14ac:dyDescent="0.2">
      <c r="K23292"/>
    </row>
    <row r="23293" spans="11:11" x14ac:dyDescent="0.2">
      <c r="K23293"/>
    </row>
    <row r="23294" spans="11:11" x14ac:dyDescent="0.2">
      <c r="K23294"/>
    </row>
    <row r="23295" spans="11:11" x14ac:dyDescent="0.2">
      <c r="K23295"/>
    </row>
    <row r="23296" spans="11:11" x14ac:dyDescent="0.2">
      <c r="K23296"/>
    </row>
    <row r="23297" spans="11:11" x14ac:dyDescent="0.2">
      <c r="K23297"/>
    </row>
    <row r="23298" spans="11:11" x14ac:dyDescent="0.2">
      <c r="K23298"/>
    </row>
    <row r="23299" spans="11:11" x14ac:dyDescent="0.2">
      <c r="K23299"/>
    </row>
    <row r="23300" spans="11:11" x14ac:dyDescent="0.2">
      <c r="K23300"/>
    </row>
    <row r="23301" spans="11:11" x14ac:dyDescent="0.2">
      <c r="K23301"/>
    </row>
    <row r="23302" spans="11:11" x14ac:dyDescent="0.2">
      <c r="K23302"/>
    </row>
    <row r="23303" spans="11:11" x14ac:dyDescent="0.2">
      <c r="K23303"/>
    </row>
    <row r="23304" spans="11:11" x14ac:dyDescent="0.2">
      <c r="K23304"/>
    </row>
    <row r="23305" spans="11:11" x14ac:dyDescent="0.2">
      <c r="K23305"/>
    </row>
    <row r="23306" spans="11:11" x14ac:dyDescent="0.2">
      <c r="K23306"/>
    </row>
    <row r="23307" spans="11:11" x14ac:dyDescent="0.2">
      <c r="K23307"/>
    </row>
    <row r="23308" spans="11:11" x14ac:dyDescent="0.2">
      <c r="K23308"/>
    </row>
    <row r="23309" spans="11:11" x14ac:dyDescent="0.2">
      <c r="K23309"/>
    </row>
    <row r="23310" spans="11:11" x14ac:dyDescent="0.2">
      <c r="K23310"/>
    </row>
    <row r="23311" spans="11:11" x14ac:dyDescent="0.2">
      <c r="K23311"/>
    </row>
    <row r="23312" spans="11:11" x14ac:dyDescent="0.2">
      <c r="K23312"/>
    </row>
    <row r="23313" spans="11:11" x14ac:dyDescent="0.2">
      <c r="K23313"/>
    </row>
    <row r="23314" spans="11:11" x14ac:dyDescent="0.2">
      <c r="K23314"/>
    </row>
    <row r="23315" spans="11:11" x14ac:dyDescent="0.2">
      <c r="K23315"/>
    </row>
    <row r="23316" spans="11:11" x14ac:dyDescent="0.2">
      <c r="K23316"/>
    </row>
    <row r="23317" spans="11:11" x14ac:dyDescent="0.2">
      <c r="K23317"/>
    </row>
    <row r="23318" spans="11:11" x14ac:dyDescent="0.2">
      <c r="K23318"/>
    </row>
    <row r="23319" spans="11:11" x14ac:dyDescent="0.2">
      <c r="K23319"/>
    </row>
    <row r="23320" spans="11:11" x14ac:dyDescent="0.2">
      <c r="K23320"/>
    </row>
    <row r="23321" spans="11:11" x14ac:dyDescent="0.2">
      <c r="K23321"/>
    </row>
    <row r="23322" spans="11:11" x14ac:dyDescent="0.2">
      <c r="K23322"/>
    </row>
    <row r="23323" spans="11:11" x14ac:dyDescent="0.2">
      <c r="K23323"/>
    </row>
    <row r="23324" spans="11:11" x14ac:dyDescent="0.2">
      <c r="K23324"/>
    </row>
    <row r="23325" spans="11:11" x14ac:dyDescent="0.2">
      <c r="K23325"/>
    </row>
    <row r="23326" spans="11:11" x14ac:dyDescent="0.2">
      <c r="K23326"/>
    </row>
    <row r="23327" spans="11:11" x14ac:dyDescent="0.2">
      <c r="K23327"/>
    </row>
    <row r="23328" spans="11:11" x14ac:dyDescent="0.2">
      <c r="K23328"/>
    </row>
    <row r="23329" spans="11:11" x14ac:dyDescent="0.2">
      <c r="K23329"/>
    </row>
    <row r="23330" spans="11:11" x14ac:dyDescent="0.2">
      <c r="K23330"/>
    </row>
    <row r="23331" spans="11:11" x14ac:dyDescent="0.2">
      <c r="K23331"/>
    </row>
    <row r="23332" spans="11:11" x14ac:dyDescent="0.2">
      <c r="K23332"/>
    </row>
    <row r="23333" spans="11:11" x14ac:dyDescent="0.2">
      <c r="K23333"/>
    </row>
    <row r="23334" spans="11:11" x14ac:dyDescent="0.2">
      <c r="K23334"/>
    </row>
    <row r="23335" spans="11:11" x14ac:dyDescent="0.2">
      <c r="K23335"/>
    </row>
    <row r="23336" spans="11:11" x14ac:dyDescent="0.2">
      <c r="K23336"/>
    </row>
    <row r="23337" spans="11:11" x14ac:dyDescent="0.2">
      <c r="K23337"/>
    </row>
    <row r="23338" spans="11:11" x14ac:dyDescent="0.2">
      <c r="K23338"/>
    </row>
    <row r="23339" spans="11:11" x14ac:dyDescent="0.2">
      <c r="K23339"/>
    </row>
    <row r="23340" spans="11:11" x14ac:dyDescent="0.2">
      <c r="K23340"/>
    </row>
    <row r="23341" spans="11:11" x14ac:dyDescent="0.2">
      <c r="K23341"/>
    </row>
    <row r="23342" spans="11:11" x14ac:dyDescent="0.2">
      <c r="K23342"/>
    </row>
    <row r="23343" spans="11:11" x14ac:dyDescent="0.2">
      <c r="K23343"/>
    </row>
    <row r="23344" spans="11:11" x14ac:dyDescent="0.2">
      <c r="K23344"/>
    </row>
    <row r="23345" spans="11:11" x14ac:dyDescent="0.2">
      <c r="K23345"/>
    </row>
    <row r="23346" spans="11:11" x14ac:dyDescent="0.2">
      <c r="K23346"/>
    </row>
    <row r="23347" spans="11:11" x14ac:dyDescent="0.2">
      <c r="K23347"/>
    </row>
    <row r="23348" spans="11:11" x14ac:dyDescent="0.2">
      <c r="K23348"/>
    </row>
    <row r="23349" spans="11:11" x14ac:dyDescent="0.2">
      <c r="K23349"/>
    </row>
    <row r="23350" spans="11:11" x14ac:dyDescent="0.2">
      <c r="K23350"/>
    </row>
    <row r="23351" spans="11:11" x14ac:dyDescent="0.2">
      <c r="K23351"/>
    </row>
    <row r="23352" spans="11:11" x14ac:dyDescent="0.2">
      <c r="K23352"/>
    </row>
    <row r="23353" spans="11:11" x14ac:dyDescent="0.2">
      <c r="K23353"/>
    </row>
    <row r="23354" spans="11:11" x14ac:dyDescent="0.2">
      <c r="K23354"/>
    </row>
    <row r="23355" spans="11:11" x14ac:dyDescent="0.2">
      <c r="K23355"/>
    </row>
    <row r="23356" spans="11:11" x14ac:dyDescent="0.2">
      <c r="K23356"/>
    </row>
    <row r="23357" spans="11:11" x14ac:dyDescent="0.2">
      <c r="K23357"/>
    </row>
    <row r="23358" spans="11:11" x14ac:dyDescent="0.2">
      <c r="K23358"/>
    </row>
    <row r="23359" spans="11:11" x14ac:dyDescent="0.2">
      <c r="K23359"/>
    </row>
    <row r="23360" spans="11:11" x14ac:dyDescent="0.2">
      <c r="K23360"/>
    </row>
    <row r="23361" spans="11:11" x14ac:dyDescent="0.2">
      <c r="K23361"/>
    </row>
    <row r="23362" spans="11:11" x14ac:dyDescent="0.2">
      <c r="K23362"/>
    </row>
    <row r="23363" spans="11:11" x14ac:dyDescent="0.2">
      <c r="K23363"/>
    </row>
    <row r="23364" spans="11:11" x14ac:dyDescent="0.2">
      <c r="K23364"/>
    </row>
    <row r="23365" spans="11:11" x14ac:dyDescent="0.2">
      <c r="K23365"/>
    </row>
    <row r="23366" spans="11:11" x14ac:dyDescent="0.2">
      <c r="K23366"/>
    </row>
    <row r="23367" spans="11:11" x14ac:dyDescent="0.2">
      <c r="K23367"/>
    </row>
    <row r="23368" spans="11:11" x14ac:dyDescent="0.2">
      <c r="K23368"/>
    </row>
    <row r="23369" spans="11:11" x14ac:dyDescent="0.2">
      <c r="K23369"/>
    </row>
    <row r="23370" spans="11:11" x14ac:dyDescent="0.2">
      <c r="K23370"/>
    </row>
    <row r="23371" spans="11:11" x14ac:dyDescent="0.2">
      <c r="K23371"/>
    </row>
    <row r="23372" spans="11:11" x14ac:dyDescent="0.2">
      <c r="K23372"/>
    </row>
    <row r="23373" spans="11:11" x14ac:dyDescent="0.2">
      <c r="K23373"/>
    </row>
    <row r="23374" spans="11:11" x14ac:dyDescent="0.2">
      <c r="K23374"/>
    </row>
    <row r="23375" spans="11:11" x14ac:dyDescent="0.2">
      <c r="K23375"/>
    </row>
    <row r="23376" spans="11:11" x14ac:dyDescent="0.2">
      <c r="K23376"/>
    </row>
    <row r="23377" spans="11:11" x14ac:dyDescent="0.2">
      <c r="K23377"/>
    </row>
    <row r="23378" spans="11:11" x14ac:dyDescent="0.2">
      <c r="K23378"/>
    </row>
    <row r="23379" spans="11:11" x14ac:dyDescent="0.2">
      <c r="K23379"/>
    </row>
    <row r="23380" spans="11:11" x14ac:dyDescent="0.2">
      <c r="K23380"/>
    </row>
    <row r="23381" spans="11:11" x14ac:dyDescent="0.2">
      <c r="K23381"/>
    </row>
    <row r="23382" spans="11:11" x14ac:dyDescent="0.2">
      <c r="K23382"/>
    </row>
    <row r="23383" spans="11:11" x14ac:dyDescent="0.2">
      <c r="K23383"/>
    </row>
    <row r="23384" spans="11:11" x14ac:dyDescent="0.2">
      <c r="K23384"/>
    </row>
    <row r="23385" spans="11:11" x14ac:dyDescent="0.2">
      <c r="K23385"/>
    </row>
    <row r="23386" spans="11:11" x14ac:dyDescent="0.2">
      <c r="K23386"/>
    </row>
    <row r="23387" spans="11:11" x14ac:dyDescent="0.2">
      <c r="K23387"/>
    </row>
    <row r="23388" spans="11:11" x14ac:dyDescent="0.2">
      <c r="K23388"/>
    </row>
    <row r="23389" spans="11:11" x14ac:dyDescent="0.2">
      <c r="K23389"/>
    </row>
    <row r="23390" spans="11:11" x14ac:dyDescent="0.2">
      <c r="K23390"/>
    </row>
    <row r="23391" spans="11:11" x14ac:dyDescent="0.2">
      <c r="K23391"/>
    </row>
    <row r="23392" spans="11:11" x14ac:dyDescent="0.2">
      <c r="K23392"/>
    </row>
    <row r="23393" spans="11:11" x14ac:dyDescent="0.2">
      <c r="K23393"/>
    </row>
    <row r="23394" spans="11:11" x14ac:dyDescent="0.2">
      <c r="K23394"/>
    </row>
    <row r="23395" spans="11:11" x14ac:dyDescent="0.2">
      <c r="K23395"/>
    </row>
    <row r="23396" spans="11:11" x14ac:dyDescent="0.2">
      <c r="K23396"/>
    </row>
    <row r="23397" spans="11:11" x14ac:dyDescent="0.2">
      <c r="K23397"/>
    </row>
    <row r="23398" spans="11:11" x14ac:dyDescent="0.2">
      <c r="K23398"/>
    </row>
    <row r="23399" spans="11:11" x14ac:dyDescent="0.2">
      <c r="K23399"/>
    </row>
    <row r="23400" spans="11:11" x14ac:dyDescent="0.2">
      <c r="K23400"/>
    </row>
    <row r="23401" spans="11:11" x14ac:dyDescent="0.2">
      <c r="K23401"/>
    </row>
    <row r="23402" spans="11:11" x14ac:dyDescent="0.2">
      <c r="K23402"/>
    </row>
    <row r="23403" spans="11:11" x14ac:dyDescent="0.2">
      <c r="K23403"/>
    </row>
    <row r="23404" spans="11:11" x14ac:dyDescent="0.2">
      <c r="K23404"/>
    </row>
    <row r="23405" spans="11:11" x14ac:dyDescent="0.2">
      <c r="K23405"/>
    </row>
    <row r="23406" spans="11:11" x14ac:dyDescent="0.2">
      <c r="K23406"/>
    </row>
    <row r="23407" spans="11:11" x14ac:dyDescent="0.2">
      <c r="K23407"/>
    </row>
    <row r="23408" spans="11:11" x14ac:dyDescent="0.2">
      <c r="K23408"/>
    </row>
    <row r="23409" spans="11:11" x14ac:dyDescent="0.2">
      <c r="K23409"/>
    </row>
    <row r="23410" spans="11:11" x14ac:dyDescent="0.2">
      <c r="K23410"/>
    </row>
    <row r="23411" spans="11:11" x14ac:dyDescent="0.2">
      <c r="K23411"/>
    </row>
    <row r="23412" spans="11:11" x14ac:dyDescent="0.2">
      <c r="K23412"/>
    </row>
    <row r="23413" spans="11:11" x14ac:dyDescent="0.2">
      <c r="K23413"/>
    </row>
    <row r="23414" spans="11:11" x14ac:dyDescent="0.2">
      <c r="K23414"/>
    </row>
    <row r="23415" spans="11:11" x14ac:dyDescent="0.2">
      <c r="K23415"/>
    </row>
    <row r="23416" spans="11:11" x14ac:dyDescent="0.2">
      <c r="K23416"/>
    </row>
    <row r="23417" spans="11:11" x14ac:dyDescent="0.2">
      <c r="K23417"/>
    </row>
    <row r="23418" spans="11:11" x14ac:dyDescent="0.2">
      <c r="K23418"/>
    </row>
    <row r="23419" spans="11:11" x14ac:dyDescent="0.2">
      <c r="K23419"/>
    </row>
    <row r="23420" spans="11:11" x14ac:dyDescent="0.2">
      <c r="K23420"/>
    </row>
    <row r="23421" spans="11:11" x14ac:dyDescent="0.2">
      <c r="K23421"/>
    </row>
    <row r="23422" spans="11:11" x14ac:dyDescent="0.2">
      <c r="K23422"/>
    </row>
    <row r="23423" spans="11:11" x14ac:dyDescent="0.2">
      <c r="K23423"/>
    </row>
    <row r="23424" spans="11:11" x14ac:dyDescent="0.2">
      <c r="K23424"/>
    </row>
    <row r="23425" spans="11:11" x14ac:dyDescent="0.2">
      <c r="K23425"/>
    </row>
    <row r="23426" spans="11:11" x14ac:dyDescent="0.2">
      <c r="K23426"/>
    </row>
    <row r="23427" spans="11:11" x14ac:dyDescent="0.2">
      <c r="K23427"/>
    </row>
    <row r="23428" spans="11:11" x14ac:dyDescent="0.2">
      <c r="K23428"/>
    </row>
    <row r="23429" spans="11:11" x14ac:dyDescent="0.2">
      <c r="K23429"/>
    </row>
    <row r="23430" spans="11:11" x14ac:dyDescent="0.2">
      <c r="K23430"/>
    </row>
    <row r="23431" spans="11:11" x14ac:dyDescent="0.2">
      <c r="K23431"/>
    </row>
    <row r="23432" spans="11:11" x14ac:dyDescent="0.2">
      <c r="K23432"/>
    </row>
    <row r="23433" spans="11:11" x14ac:dyDescent="0.2">
      <c r="K23433"/>
    </row>
    <row r="23434" spans="11:11" x14ac:dyDescent="0.2">
      <c r="K23434"/>
    </row>
    <row r="23435" spans="11:11" x14ac:dyDescent="0.2">
      <c r="K23435"/>
    </row>
    <row r="23436" spans="11:11" x14ac:dyDescent="0.2">
      <c r="K23436"/>
    </row>
    <row r="23437" spans="11:11" x14ac:dyDescent="0.2">
      <c r="K23437"/>
    </row>
    <row r="23438" spans="11:11" x14ac:dyDescent="0.2">
      <c r="K23438"/>
    </row>
    <row r="23439" spans="11:11" x14ac:dyDescent="0.2">
      <c r="K23439"/>
    </row>
    <row r="23440" spans="11:11" x14ac:dyDescent="0.2">
      <c r="K23440"/>
    </row>
    <row r="23441" spans="11:11" x14ac:dyDescent="0.2">
      <c r="K23441"/>
    </row>
    <row r="23442" spans="11:11" x14ac:dyDescent="0.2">
      <c r="K23442"/>
    </row>
    <row r="23443" spans="11:11" x14ac:dyDescent="0.2">
      <c r="K23443"/>
    </row>
    <row r="23444" spans="11:11" x14ac:dyDescent="0.2">
      <c r="K23444"/>
    </row>
    <row r="23445" spans="11:11" x14ac:dyDescent="0.2">
      <c r="K23445"/>
    </row>
    <row r="23446" spans="11:11" x14ac:dyDescent="0.2">
      <c r="K23446"/>
    </row>
    <row r="23447" spans="11:11" x14ac:dyDescent="0.2">
      <c r="K23447"/>
    </row>
    <row r="23448" spans="11:11" x14ac:dyDescent="0.2">
      <c r="K23448"/>
    </row>
    <row r="23449" spans="11:11" x14ac:dyDescent="0.2">
      <c r="K23449"/>
    </row>
    <row r="23450" spans="11:11" x14ac:dyDescent="0.2">
      <c r="K23450"/>
    </row>
    <row r="23451" spans="11:11" x14ac:dyDescent="0.2">
      <c r="K23451"/>
    </row>
    <row r="23452" spans="11:11" x14ac:dyDescent="0.2">
      <c r="K23452"/>
    </row>
    <row r="23453" spans="11:11" x14ac:dyDescent="0.2">
      <c r="K23453"/>
    </row>
    <row r="23454" spans="11:11" x14ac:dyDescent="0.2">
      <c r="K23454"/>
    </row>
    <row r="23455" spans="11:11" x14ac:dyDescent="0.2">
      <c r="K23455"/>
    </row>
    <row r="23456" spans="11:11" x14ac:dyDescent="0.2">
      <c r="K23456"/>
    </row>
    <row r="23457" spans="11:11" x14ac:dyDescent="0.2">
      <c r="K23457"/>
    </row>
    <row r="23458" spans="11:11" x14ac:dyDescent="0.2">
      <c r="K23458"/>
    </row>
    <row r="23459" spans="11:11" x14ac:dyDescent="0.2">
      <c r="K23459"/>
    </row>
    <row r="23460" spans="11:11" x14ac:dyDescent="0.2">
      <c r="K23460"/>
    </row>
    <row r="23461" spans="11:11" x14ac:dyDescent="0.2">
      <c r="K23461"/>
    </row>
    <row r="23462" spans="11:11" x14ac:dyDescent="0.2">
      <c r="K23462"/>
    </row>
    <row r="23463" spans="11:11" x14ac:dyDescent="0.2">
      <c r="K23463"/>
    </row>
    <row r="23464" spans="11:11" x14ac:dyDescent="0.2">
      <c r="K23464"/>
    </row>
    <row r="23465" spans="11:11" x14ac:dyDescent="0.2">
      <c r="K23465"/>
    </row>
    <row r="23466" spans="11:11" x14ac:dyDescent="0.2">
      <c r="K23466"/>
    </row>
    <row r="23467" spans="11:11" x14ac:dyDescent="0.2">
      <c r="K23467"/>
    </row>
    <row r="23468" spans="11:11" x14ac:dyDescent="0.2">
      <c r="K23468"/>
    </row>
    <row r="23469" spans="11:11" x14ac:dyDescent="0.2">
      <c r="K23469"/>
    </row>
    <row r="23470" spans="11:11" x14ac:dyDescent="0.2">
      <c r="K23470"/>
    </row>
    <row r="23471" spans="11:11" x14ac:dyDescent="0.2">
      <c r="K23471"/>
    </row>
    <row r="23472" spans="11:11" x14ac:dyDescent="0.2">
      <c r="K23472"/>
    </row>
    <row r="23473" spans="11:11" x14ac:dyDescent="0.2">
      <c r="K23473"/>
    </row>
    <row r="23474" spans="11:11" x14ac:dyDescent="0.2">
      <c r="K23474"/>
    </row>
    <row r="23475" spans="11:11" x14ac:dyDescent="0.2">
      <c r="K23475"/>
    </row>
    <row r="23476" spans="11:11" x14ac:dyDescent="0.2">
      <c r="K23476"/>
    </row>
    <row r="23477" spans="11:11" x14ac:dyDescent="0.2">
      <c r="K23477"/>
    </row>
    <row r="23478" spans="11:11" x14ac:dyDescent="0.2">
      <c r="K23478"/>
    </row>
    <row r="23479" spans="11:11" x14ac:dyDescent="0.2">
      <c r="K23479"/>
    </row>
    <row r="23480" spans="11:11" x14ac:dyDescent="0.2">
      <c r="K23480"/>
    </row>
    <row r="23481" spans="11:11" x14ac:dyDescent="0.2">
      <c r="K23481"/>
    </row>
    <row r="23482" spans="11:11" x14ac:dyDescent="0.2">
      <c r="K23482"/>
    </row>
    <row r="23483" spans="11:11" x14ac:dyDescent="0.2">
      <c r="K23483"/>
    </row>
    <row r="23484" spans="11:11" x14ac:dyDescent="0.2">
      <c r="K23484"/>
    </row>
    <row r="23485" spans="11:11" x14ac:dyDescent="0.2">
      <c r="K23485"/>
    </row>
    <row r="23486" spans="11:11" x14ac:dyDescent="0.2">
      <c r="K23486"/>
    </row>
    <row r="23487" spans="11:11" x14ac:dyDescent="0.2">
      <c r="K23487"/>
    </row>
    <row r="23488" spans="11:11" x14ac:dyDescent="0.2">
      <c r="K23488"/>
    </row>
    <row r="23489" spans="11:11" x14ac:dyDescent="0.2">
      <c r="K23489"/>
    </row>
    <row r="23490" spans="11:11" x14ac:dyDescent="0.2">
      <c r="K23490"/>
    </row>
    <row r="23491" spans="11:11" x14ac:dyDescent="0.2">
      <c r="K23491"/>
    </row>
    <row r="23492" spans="11:11" x14ac:dyDescent="0.2">
      <c r="K23492"/>
    </row>
    <row r="23493" spans="11:11" x14ac:dyDescent="0.2">
      <c r="K23493"/>
    </row>
    <row r="23494" spans="11:11" x14ac:dyDescent="0.2">
      <c r="K23494"/>
    </row>
    <row r="23495" spans="11:11" x14ac:dyDescent="0.2">
      <c r="K23495"/>
    </row>
    <row r="23496" spans="11:11" x14ac:dyDescent="0.2">
      <c r="K23496"/>
    </row>
    <row r="23497" spans="11:11" x14ac:dyDescent="0.2">
      <c r="K23497"/>
    </row>
    <row r="23498" spans="11:11" x14ac:dyDescent="0.2">
      <c r="K23498"/>
    </row>
    <row r="23499" spans="11:11" x14ac:dyDescent="0.2">
      <c r="K23499"/>
    </row>
    <row r="23500" spans="11:11" x14ac:dyDescent="0.2">
      <c r="K23500"/>
    </row>
    <row r="23501" spans="11:11" x14ac:dyDescent="0.2">
      <c r="K23501"/>
    </row>
    <row r="23502" spans="11:11" x14ac:dyDescent="0.2">
      <c r="K23502"/>
    </row>
    <row r="23503" spans="11:11" x14ac:dyDescent="0.2">
      <c r="K23503"/>
    </row>
    <row r="23504" spans="11:11" x14ac:dyDescent="0.2">
      <c r="K23504"/>
    </row>
    <row r="23505" spans="11:11" x14ac:dyDescent="0.2">
      <c r="K23505"/>
    </row>
    <row r="23506" spans="11:11" x14ac:dyDescent="0.2">
      <c r="K23506"/>
    </row>
    <row r="23507" spans="11:11" x14ac:dyDescent="0.2">
      <c r="K23507"/>
    </row>
    <row r="23508" spans="11:11" x14ac:dyDescent="0.2">
      <c r="K23508"/>
    </row>
    <row r="23509" spans="11:11" x14ac:dyDescent="0.2">
      <c r="K23509"/>
    </row>
    <row r="23510" spans="11:11" x14ac:dyDescent="0.2">
      <c r="K23510"/>
    </row>
    <row r="23511" spans="11:11" x14ac:dyDescent="0.2">
      <c r="K23511"/>
    </row>
    <row r="23512" spans="11:11" x14ac:dyDescent="0.2">
      <c r="K23512"/>
    </row>
    <row r="23513" spans="11:11" x14ac:dyDescent="0.2">
      <c r="K23513"/>
    </row>
    <row r="23514" spans="11:11" x14ac:dyDescent="0.2">
      <c r="K23514"/>
    </row>
    <row r="23515" spans="11:11" x14ac:dyDescent="0.2">
      <c r="K23515"/>
    </row>
    <row r="23516" spans="11:11" x14ac:dyDescent="0.2">
      <c r="K23516"/>
    </row>
    <row r="23517" spans="11:11" x14ac:dyDescent="0.2">
      <c r="K23517"/>
    </row>
    <row r="23518" spans="11:11" x14ac:dyDescent="0.2">
      <c r="K23518"/>
    </row>
    <row r="23519" spans="11:11" x14ac:dyDescent="0.2">
      <c r="K23519"/>
    </row>
    <row r="23520" spans="11:11" x14ac:dyDescent="0.2">
      <c r="K23520"/>
    </row>
    <row r="23521" spans="11:11" x14ac:dyDescent="0.2">
      <c r="K23521"/>
    </row>
    <row r="23522" spans="11:11" x14ac:dyDescent="0.2">
      <c r="K23522"/>
    </row>
    <row r="23523" spans="11:11" x14ac:dyDescent="0.2">
      <c r="K23523"/>
    </row>
    <row r="23524" spans="11:11" x14ac:dyDescent="0.2">
      <c r="K23524"/>
    </row>
    <row r="23525" spans="11:11" x14ac:dyDescent="0.2">
      <c r="K23525"/>
    </row>
    <row r="23526" spans="11:11" x14ac:dyDescent="0.2">
      <c r="K23526"/>
    </row>
    <row r="23527" spans="11:11" x14ac:dyDescent="0.2">
      <c r="K23527"/>
    </row>
    <row r="23528" spans="11:11" x14ac:dyDescent="0.2">
      <c r="K23528"/>
    </row>
    <row r="23529" spans="11:11" x14ac:dyDescent="0.2">
      <c r="K23529"/>
    </row>
    <row r="23530" spans="11:11" x14ac:dyDescent="0.2">
      <c r="K23530"/>
    </row>
    <row r="23531" spans="11:11" x14ac:dyDescent="0.2">
      <c r="K23531"/>
    </row>
    <row r="23532" spans="11:11" x14ac:dyDescent="0.2">
      <c r="K23532"/>
    </row>
    <row r="23533" spans="11:11" x14ac:dyDescent="0.2">
      <c r="K23533"/>
    </row>
    <row r="23534" spans="11:11" x14ac:dyDescent="0.2">
      <c r="K23534"/>
    </row>
    <row r="23535" spans="11:11" x14ac:dyDescent="0.2">
      <c r="K23535"/>
    </row>
    <row r="23536" spans="11:11" x14ac:dyDescent="0.2">
      <c r="K23536"/>
    </row>
    <row r="23537" spans="11:11" x14ac:dyDescent="0.2">
      <c r="K23537"/>
    </row>
    <row r="23538" spans="11:11" x14ac:dyDescent="0.2">
      <c r="K23538"/>
    </row>
    <row r="23539" spans="11:11" x14ac:dyDescent="0.2">
      <c r="K23539"/>
    </row>
    <row r="23540" spans="11:11" x14ac:dyDescent="0.2">
      <c r="K23540"/>
    </row>
    <row r="23541" spans="11:11" x14ac:dyDescent="0.2">
      <c r="K23541"/>
    </row>
    <row r="23542" spans="11:11" x14ac:dyDescent="0.2">
      <c r="K23542"/>
    </row>
    <row r="23543" spans="11:11" x14ac:dyDescent="0.2">
      <c r="K23543"/>
    </row>
    <row r="23544" spans="11:11" x14ac:dyDescent="0.2">
      <c r="K23544"/>
    </row>
    <row r="23545" spans="11:11" x14ac:dyDescent="0.2">
      <c r="K23545"/>
    </row>
    <row r="23546" spans="11:11" x14ac:dyDescent="0.2">
      <c r="K23546"/>
    </row>
    <row r="23547" spans="11:11" x14ac:dyDescent="0.2">
      <c r="K23547"/>
    </row>
    <row r="23548" spans="11:11" x14ac:dyDescent="0.2">
      <c r="K23548"/>
    </row>
    <row r="23549" spans="11:11" x14ac:dyDescent="0.2">
      <c r="K23549"/>
    </row>
    <row r="23550" spans="11:11" x14ac:dyDescent="0.2">
      <c r="K23550"/>
    </row>
    <row r="23551" spans="11:11" x14ac:dyDescent="0.2">
      <c r="K23551"/>
    </row>
    <row r="23552" spans="11:11" x14ac:dyDescent="0.2">
      <c r="K23552"/>
    </row>
    <row r="23553" spans="11:11" x14ac:dyDescent="0.2">
      <c r="K23553"/>
    </row>
    <row r="23554" spans="11:11" x14ac:dyDescent="0.2">
      <c r="K23554"/>
    </row>
    <row r="23555" spans="11:11" x14ac:dyDescent="0.2">
      <c r="K23555"/>
    </row>
    <row r="23556" spans="11:11" x14ac:dyDescent="0.2">
      <c r="K23556"/>
    </row>
    <row r="23557" spans="11:11" x14ac:dyDescent="0.2">
      <c r="K23557"/>
    </row>
    <row r="23558" spans="11:11" x14ac:dyDescent="0.2">
      <c r="K23558"/>
    </row>
    <row r="23559" spans="11:11" x14ac:dyDescent="0.2">
      <c r="K23559"/>
    </row>
    <row r="23560" spans="11:11" x14ac:dyDescent="0.2">
      <c r="K23560"/>
    </row>
    <row r="23561" spans="11:11" x14ac:dyDescent="0.2">
      <c r="K23561"/>
    </row>
    <row r="23562" spans="11:11" x14ac:dyDescent="0.2">
      <c r="K23562"/>
    </row>
    <row r="23563" spans="11:11" x14ac:dyDescent="0.2">
      <c r="K23563"/>
    </row>
    <row r="23564" spans="11:11" x14ac:dyDescent="0.2">
      <c r="K23564"/>
    </row>
    <row r="23565" spans="11:11" x14ac:dyDescent="0.2">
      <c r="K23565"/>
    </row>
    <row r="23566" spans="11:11" x14ac:dyDescent="0.2">
      <c r="K23566"/>
    </row>
    <row r="23567" spans="11:11" x14ac:dyDescent="0.2">
      <c r="K23567"/>
    </row>
    <row r="23568" spans="11:11" x14ac:dyDescent="0.2">
      <c r="K23568"/>
    </row>
    <row r="23569" spans="11:11" x14ac:dyDescent="0.2">
      <c r="K23569"/>
    </row>
    <row r="23570" spans="11:11" x14ac:dyDescent="0.2">
      <c r="K23570"/>
    </row>
    <row r="23571" spans="11:11" x14ac:dyDescent="0.2">
      <c r="K23571"/>
    </row>
    <row r="23572" spans="11:11" x14ac:dyDescent="0.2">
      <c r="K23572"/>
    </row>
    <row r="23573" spans="11:11" x14ac:dyDescent="0.2">
      <c r="K23573"/>
    </row>
    <row r="23574" spans="11:11" x14ac:dyDescent="0.2">
      <c r="K23574"/>
    </row>
    <row r="23575" spans="11:11" x14ac:dyDescent="0.2">
      <c r="K23575"/>
    </row>
    <row r="23576" spans="11:11" x14ac:dyDescent="0.2">
      <c r="K23576"/>
    </row>
    <row r="23577" spans="11:11" x14ac:dyDescent="0.2">
      <c r="K23577"/>
    </row>
    <row r="23578" spans="11:11" x14ac:dyDescent="0.2">
      <c r="K23578"/>
    </row>
    <row r="23579" spans="11:11" x14ac:dyDescent="0.2">
      <c r="K23579"/>
    </row>
    <row r="23580" spans="11:11" x14ac:dyDescent="0.2">
      <c r="K23580"/>
    </row>
    <row r="23581" spans="11:11" x14ac:dyDescent="0.2">
      <c r="K23581"/>
    </row>
    <row r="23582" spans="11:11" x14ac:dyDescent="0.2">
      <c r="K23582"/>
    </row>
    <row r="23583" spans="11:11" x14ac:dyDescent="0.2">
      <c r="K23583"/>
    </row>
    <row r="23584" spans="11:11" x14ac:dyDescent="0.2">
      <c r="K23584"/>
    </row>
    <row r="23585" spans="11:11" x14ac:dyDescent="0.2">
      <c r="K23585"/>
    </row>
    <row r="23586" spans="11:11" x14ac:dyDescent="0.2">
      <c r="K23586"/>
    </row>
    <row r="23587" spans="11:11" x14ac:dyDescent="0.2">
      <c r="K23587"/>
    </row>
    <row r="23588" spans="11:11" x14ac:dyDescent="0.2">
      <c r="K23588"/>
    </row>
    <row r="23589" spans="11:11" x14ac:dyDescent="0.2">
      <c r="K23589"/>
    </row>
    <row r="23590" spans="11:11" x14ac:dyDescent="0.2">
      <c r="K23590"/>
    </row>
    <row r="23591" spans="11:11" x14ac:dyDescent="0.2">
      <c r="K23591"/>
    </row>
    <row r="23592" spans="11:11" x14ac:dyDescent="0.2">
      <c r="K23592"/>
    </row>
    <row r="23593" spans="11:11" x14ac:dyDescent="0.2">
      <c r="K23593"/>
    </row>
    <row r="23594" spans="11:11" x14ac:dyDescent="0.2">
      <c r="K23594"/>
    </row>
    <row r="23595" spans="11:11" x14ac:dyDescent="0.2">
      <c r="K23595"/>
    </row>
    <row r="23596" spans="11:11" x14ac:dyDescent="0.2">
      <c r="K23596"/>
    </row>
    <row r="23597" spans="11:11" x14ac:dyDescent="0.2">
      <c r="K23597"/>
    </row>
    <row r="23598" spans="11:11" x14ac:dyDescent="0.2">
      <c r="K23598"/>
    </row>
    <row r="23599" spans="11:11" x14ac:dyDescent="0.2">
      <c r="K23599"/>
    </row>
    <row r="23600" spans="11:11" x14ac:dyDescent="0.2">
      <c r="K23600"/>
    </row>
    <row r="23601" spans="11:11" x14ac:dyDescent="0.2">
      <c r="K23601"/>
    </row>
    <row r="23602" spans="11:11" x14ac:dyDescent="0.2">
      <c r="K23602"/>
    </row>
    <row r="23603" spans="11:11" x14ac:dyDescent="0.2">
      <c r="K23603"/>
    </row>
    <row r="23604" spans="11:11" x14ac:dyDescent="0.2">
      <c r="K23604"/>
    </row>
    <row r="23605" spans="11:11" x14ac:dyDescent="0.2">
      <c r="K23605"/>
    </row>
    <row r="23606" spans="11:11" x14ac:dyDescent="0.2">
      <c r="K23606"/>
    </row>
    <row r="23607" spans="11:11" x14ac:dyDescent="0.2">
      <c r="K23607"/>
    </row>
    <row r="23608" spans="11:11" x14ac:dyDescent="0.2">
      <c r="K23608"/>
    </row>
    <row r="23609" spans="11:11" x14ac:dyDescent="0.2">
      <c r="K23609"/>
    </row>
    <row r="23610" spans="11:11" x14ac:dyDescent="0.2">
      <c r="K23610"/>
    </row>
    <row r="23611" spans="11:11" x14ac:dyDescent="0.2">
      <c r="K23611"/>
    </row>
    <row r="23612" spans="11:11" x14ac:dyDescent="0.2">
      <c r="K23612"/>
    </row>
    <row r="23613" spans="11:11" x14ac:dyDescent="0.2">
      <c r="K23613"/>
    </row>
    <row r="23614" spans="11:11" x14ac:dyDescent="0.2">
      <c r="K23614"/>
    </row>
    <row r="23615" spans="11:11" x14ac:dyDescent="0.2">
      <c r="K23615"/>
    </row>
    <row r="23616" spans="11:11" x14ac:dyDescent="0.2">
      <c r="K23616"/>
    </row>
    <row r="23617" spans="11:11" x14ac:dyDescent="0.2">
      <c r="K23617"/>
    </row>
    <row r="23618" spans="11:11" x14ac:dyDescent="0.2">
      <c r="K23618"/>
    </row>
    <row r="23619" spans="11:11" x14ac:dyDescent="0.2">
      <c r="K23619"/>
    </row>
    <row r="23620" spans="11:11" x14ac:dyDescent="0.2">
      <c r="K23620"/>
    </row>
    <row r="23621" spans="11:11" x14ac:dyDescent="0.2">
      <c r="K23621"/>
    </row>
    <row r="23622" spans="11:11" x14ac:dyDescent="0.2">
      <c r="K23622"/>
    </row>
    <row r="23623" spans="11:11" x14ac:dyDescent="0.2">
      <c r="K23623"/>
    </row>
    <row r="23624" spans="11:11" x14ac:dyDescent="0.2">
      <c r="K23624"/>
    </row>
    <row r="23625" spans="11:11" x14ac:dyDescent="0.2">
      <c r="K23625"/>
    </row>
    <row r="23626" spans="11:11" x14ac:dyDescent="0.2">
      <c r="K23626"/>
    </row>
    <row r="23627" spans="11:11" x14ac:dyDescent="0.2">
      <c r="K23627"/>
    </row>
    <row r="23628" spans="11:11" x14ac:dyDescent="0.2">
      <c r="K23628"/>
    </row>
    <row r="23629" spans="11:11" x14ac:dyDescent="0.2">
      <c r="K23629"/>
    </row>
    <row r="23630" spans="11:11" x14ac:dyDescent="0.2">
      <c r="K23630"/>
    </row>
    <row r="23631" spans="11:11" x14ac:dyDescent="0.2">
      <c r="K23631"/>
    </row>
    <row r="23632" spans="11:11" x14ac:dyDescent="0.2">
      <c r="K23632"/>
    </row>
    <row r="23633" spans="11:11" x14ac:dyDescent="0.2">
      <c r="K23633"/>
    </row>
    <row r="23634" spans="11:11" x14ac:dyDescent="0.2">
      <c r="K23634"/>
    </row>
    <row r="23635" spans="11:11" x14ac:dyDescent="0.2">
      <c r="K23635"/>
    </row>
    <row r="23636" spans="11:11" x14ac:dyDescent="0.2">
      <c r="K23636"/>
    </row>
    <row r="23637" spans="11:11" x14ac:dyDescent="0.2">
      <c r="K23637"/>
    </row>
    <row r="23638" spans="11:11" x14ac:dyDescent="0.2">
      <c r="K23638"/>
    </row>
    <row r="23639" spans="11:11" x14ac:dyDescent="0.2">
      <c r="K23639"/>
    </row>
    <row r="23640" spans="11:11" x14ac:dyDescent="0.2">
      <c r="K23640"/>
    </row>
    <row r="23641" spans="11:11" x14ac:dyDescent="0.2">
      <c r="K23641"/>
    </row>
    <row r="23642" spans="11:11" x14ac:dyDescent="0.2">
      <c r="K23642"/>
    </row>
    <row r="23643" spans="11:11" x14ac:dyDescent="0.2">
      <c r="K23643"/>
    </row>
    <row r="23644" spans="11:11" x14ac:dyDescent="0.2">
      <c r="K23644"/>
    </row>
    <row r="23645" spans="11:11" x14ac:dyDescent="0.2">
      <c r="K23645"/>
    </row>
    <row r="23646" spans="11:11" x14ac:dyDescent="0.2">
      <c r="K23646"/>
    </row>
    <row r="23647" spans="11:11" x14ac:dyDescent="0.2">
      <c r="K23647"/>
    </row>
    <row r="23648" spans="11:11" x14ac:dyDescent="0.2">
      <c r="K23648"/>
    </row>
    <row r="23649" spans="11:11" x14ac:dyDescent="0.2">
      <c r="K23649"/>
    </row>
    <row r="23650" spans="11:11" x14ac:dyDescent="0.2">
      <c r="K23650"/>
    </row>
    <row r="23651" spans="11:11" x14ac:dyDescent="0.2">
      <c r="K23651"/>
    </row>
    <row r="23652" spans="11:11" x14ac:dyDescent="0.2">
      <c r="K23652"/>
    </row>
    <row r="23653" spans="11:11" x14ac:dyDescent="0.2">
      <c r="K23653"/>
    </row>
    <row r="23654" spans="11:11" x14ac:dyDescent="0.2">
      <c r="K23654"/>
    </row>
    <row r="23655" spans="11:11" x14ac:dyDescent="0.2">
      <c r="K23655"/>
    </row>
    <row r="23656" spans="11:11" x14ac:dyDescent="0.2">
      <c r="K23656"/>
    </row>
    <row r="23657" spans="11:11" x14ac:dyDescent="0.2">
      <c r="K23657"/>
    </row>
    <row r="23658" spans="11:11" x14ac:dyDescent="0.2">
      <c r="K23658"/>
    </row>
    <row r="23659" spans="11:11" x14ac:dyDescent="0.2">
      <c r="K23659"/>
    </row>
    <row r="23660" spans="11:11" x14ac:dyDescent="0.2">
      <c r="K23660"/>
    </row>
    <row r="23661" spans="11:11" x14ac:dyDescent="0.2">
      <c r="K23661"/>
    </row>
    <row r="23662" spans="11:11" x14ac:dyDescent="0.2">
      <c r="K23662"/>
    </row>
    <row r="23663" spans="11:11" x14ac:dyDescent="0.2">
      <c r="K23663"/>
    </row>
    <row r="23664" spans="11:11" x14ac:dyDescent="0.2">
      <c r="K23664"/>
    </row>
    <row r="23665" spans="11:11" x14ac:dyDescent="0.2">
      <c r="K23665"/>
    </row>
    <row r="23666" spans="11:11" x14ac:dyDescent="0.2">
      <c r="K23666"/>
    </row>
    <row r="23667" spans="11:11" x14ac:dyDescent="0.2">
      <c r="K23667"/>
    </row>
    <row r="23668" spans="11:11" x14ac:dyDescent="0.2">
      <c r="K23668"/>
    </row>
    <row r="23669" spans="11:11" x14ac:dyDescent="0.2">
      <c r="K23669"/>
    </row>
    <row r="23670" spans="11:11" x14ac:dyDescent="0.2">
      <c r="K23670"/>
    </row>
    <row r="23671" spans="11:11" x14ac:dyDescent="0.2">
      <c r="K23671"/>
    </row>
    <row r="23672" spans="11:11" x14ac:dyDescent="0.2">
      <c r="K23672"/>
    </row>
    <row r="23673" spans="11:11" x14ac:dyDescent="0.2">
      <c r="K23673"/>
    </row>
    <row r="23674" spans="11:11" x14ac:dyDescent="0.2">
      <c r="K23674"/>
    </row>
    <row r="23675" spans="11:11" x14ac:dyDescent="0.2">
      <c r="K23675"/>
    </row>
    <row r="23676" spans="11:11" x14ac:dyDescent="0.2">
      <c r="K23676"/>
    </row>
    <row r="23677" spans="11:11" x14ac:dyDescent="0.2">
      <c r="K23677"/>
    </row>
    <row r="23678" spans="11:11" x14ac:dyDescent="0.2">
      <c r="K23678"/>
    </row>
    <row r="23679" spans="11:11" x14ac:dyDescent="0.2">
      <c r="K23679"/>
    </row>
    <row r="23680" spans="11:11" x14ac:dyDescent="0.2">
      <c r="K23680"/>
    </row>
    <row r="23681" spans="11:11" x14ac:dyDescent="0.2">
      <c r="K23681"/>
    </row>
    <row r="23682" spans="11:11" x14ac:dyDescent="0.2">
      <c r="K23682"/>
    </row>
    <row r="23683" spans="11:11" x14ac:dyDescent="0.2">
      <c r="K23683"/>
    </row>
    <row r="23684" spans="11:11" x14ac:dyDescent="0.2">
      <c r="K23684"/>
    </row>
    <row r="23685" spans="11:11" x14ac:dyDescent="0.2">
      <c r="K23685"/>
    </row>
    <row r="23686" spans="11:11" x14ac:dyDescent="0.2">
      <c r="K23686"/>
    </row>
    <row r="23687" spans="11:11" x14ac:dyDescent="0.2">
      <c r="K23687"/>
    </row>
    <row r="23688" spans="11:11" x14ac:dyDescent="0.2">
      <c r="K23688"/>
    </row>
    <row r="23689" spans="11:11" x14ac:dyDescent="0.2">
      <c r="K23689"/>
    </row>
    <row r="23690" spans="11:11" x14ac:dyDescent="0.2">
      <c r="K23690"/>
    </row>
    <row r="23691" spans="11:11" x14ac:dyDescent="0.2">
      <c r="K23691"/>
    </row>
    <row r="23692" spans="11:11" x14ac:dyDescent="0.2">
      <c r="K23692"/>
    </row>
    <row r="23693" spans="11:11" x14ac:dyDescent="0.2">
      <c r="K23693"/>
    </row>
    <row r="23694" spans="11:11" x14ac:dyDescent="0.2">
      <c r="K23694"/>
    </row>
    <row r="23695" spans="11:11" x14ac:dyDescent="0.2">
      <c r="K23695"/>
    </row>
    <row r="23696" spans="11:11" x14ac:dyDescent="0.2">
      <c r="K23696"/>
    </row>
    <row r="23697" spans="11:11" x14ac:dyDescent="0.2">
      <c r="K23697"/>
    </row>
    <row r="23698" spans="11:11" x14ac:dyDescent="0.2">
      <c r="K23698"/>
    </row>
    <row r="23699" spans="11:11" x14ac:dyDescent="0.2">
      <c r="K23699"/>
    </row>
    <row r="23700" spans="11:11" x14ac:dyDescent="0.2">
      <c r="K23700"/>
    </row>
    <row r="23701" spans="11:11" x14ac:dyDescent="0.2">
      <c r="K23701"/>
    </row>
    <row r="23702" spans="11:11" x14ac:dyDescent="0.2">
      <c r="K23702"/>
    </row>
    <row r="23703" spans="11:11" x14ac:dyDescent="0.2">
      <c r="K23703"/>
    </row>
    <row r="23704" spans="11:11" x14ac:dyDescent="0.2">
      <c r="K23704"/>
    </row>
    <row r="23705" spans="11:11" x14ac:dyDescent="0.2">
      <c r="K23705"/>
    </row>
    <row r="23706" spans="11:11" x14ac:dyDescent="0.2">
      <c r="K23706"/>
    </row>
    <row r="23707" spans="11:11" x14ac:dyDescent="0.2">
      <c r="K23707"/>
    </row>
    <row r="23708" spans="11:11" x14ac:dyDescent="0.2">
      <c r="K23708"/>
    </row>
    <row r="23709" spans="11:11" x14ac:dyDescent="0.2">
      <c r="K23709"/>
    </row>
    <row r="23710" spans="11:11" x14ac:dyDescent="0.2">
      <c r="K23710"/>
    </row>
    <row r="23711" spans="11:11" x14ac:dyDescent="0.2">
      <c r="K23711"/>
    </row>
    <row r="23712" spans="11:11" x14ac:dyDescent="0.2">
      <c r="K23712"/>
    </row>
    <row r="23713" spans="11:11" x14ac:dyDescent="0.2">
      <c r="K23713"/>
    </row>
    <row r="23714" spans="11:11" x14ac:dyDescent="0.2">
      <c r="K23714"/>
    </row>
    <row r="23715" spans="11:11" x14ac:dyDescent="0.2">
      <c r="K23715"/>
    </row>
    <row r="23716" spans="11:11" x14ac:dyDescent="0.2">
      <c r="K23716"/>
    </row>
    <row r="23717" spans="11:11" x14ac:dyDescent="0.2">
      <c r="K23717"/>
    </row>
    <row r="23718" spans="11:11" x14ac:dyDescent="0.2">
      <c r="K23718"/>
    </row>
    <row r="23719" spans="11:11" x14ac:dyDescent="0.2">
      <c r="K23719"/>
    </row>
    <row r="23720" spans="11:11" x14ac:dyDescent="0.2">
      <c r="K23720"/>
    </row>
    <row r="23721" spans="11:11" x14ac:dyDescent="0.2">
      <c r="K23721"/>
    </row>
    <row r="23722" spans="11:11" x14ac:dyDescent="0.2">
      <c r="K23722"/>
    </row>
    <row r="23723" spans="11:11" x14ac:dyDescent="0.2">
      <c r="K23723"/>
    </row>
    <row r="23724" spans="11:11" x14ac:dyDescent="0.2">
      <c r="K23724"/>
    </row>
    <row r="23725" spans="11:11" x14ac:dyDescent="0.2">
      <c r="K23725"/>
    </row>
    <row r="23726" spans="11:11" x14ac:dyDescent="0.2">
      <c r="K23726"/>
    </row>
    <row r="23727" spans="11:11" x14ac:dyDescent="0.2">
      <c r="K23727"/>
    </row>
    <row r="23728" spans="11:11" x14ac:dyDescent="0.2">
      <c r="K23728"/>
    </row>
    <row r="23729" spans="11:11" x14ac:dyDescent="0.2">
      <c r="K23729"/>
    </row>
    <row r="23730" spans="11:11" x14ac:dyDescent="0.2">
      <c r="K23730"/>
    </row>
    <row r="23731" spans="11:11" x14ac:dyDescent="0.2">
      <c r="K23731"/>
    </row>
    <row r="23732" spans="11:11" x14ac:dyDescent="0.2">
      <c r="K23732"/>
    </row>
    <row r="23733" spans="11:11" x14ac:dyDescent="0.2">
      <c r="K23733"/>
    </row>
    <row r="23734" spans="11:11" x14ac:dyDescent="0.2">
      <c r="K23734"/>
    </row>
    <row r="23735" spans="11:11" x14ac:dyDescent="0.2">
      <c r="K23735"/>
    </row>
    <row r="23736" spans="11:11" x14ac:dyDescent="0.2">
      <c r="K23736"/>
    </row>
    <row r="23737" spans="11:11" x14ac:dyDescent="0.2">
      <c r="K23737"/>
    </row>
    <row r="23738" spans="11:11" x14ac:dyDescent="0.2">
      <c r="K23738"/>
    </row>
    <row r="23739" spans="11:11" x14ac:dyDescent="0.2">
      <c r="K23739"/>
    </row>
    <row r="23740" spans="11:11" x14ac:dyDescent="0.2">
      <c r="K23740"/>
    </row>
    <row r="23741" spans="11:11" x14ac:dyDescent="0.2">
      <c r="K23741"/>
    </row>
    <row r="23742" spans="11:11" x14ac:dyDescent="0.2">
      <c r="K23742"/>
    </row>
    <row r="23743" spans="11:11" x14ac:dyDescent="0.2">
      <c r="K23743"/>
    </row>
    <row r="23744" spans="11:11" x14ac:dyDescent="0.2">
      <c r="K23744"/>
    </row>
    <row r="23745" spans="11:11" x14ac:dyDescent="0.2">
      <c r="K23745"/>
    </row>
    <row r="23746" spans="11:11" x14ac:dyDescent="0.2">
      <c r="K23746"/>
    </row>
    <row r="23747" spans="11:11" x14ac:dyDescent="0.2">
      <c r="K23747"/>
    </row>
    <row r="23748" spans="11:11" x14ac:dyDescent="0.2">
      <c r="K23748"/>
    </row>
    <row r="23749" spans="11:11" x14ac:dyDescent="0.2">
      <c r="K23749"/>
    </row>
    <row r="23750" spans="11:11" x14ac:dyDescent="0.2">
      <c r="K23750"/>
    </row>
    <row r="23751" spans="11:11" x14ac:dyDescent="0.2">
      <c r="K23751"/>
    </row>
    <row r="23752" spans="11:11" x14ac:dyDescent="0.2">
      <c r="K23752"/>
    </row>
    <row r="23753" spans="11:11" x14ac:dyDescent="0.2">
      <c r="K23753"/>
    </row>
    <row r="23754" spans="11:11" x14ac:dyDescent="0.2">
      <c r="K23754"/>
    </row>
    <row r="23755" spans="11:11" x14ac:dyDescent="0.2">
      <c r="K23755"/>
    </row>
    <row r="23756" spans="11:11" x14ac:dyDescent="0.2">
      <c r="K23756"/>
    </row>
    <row r="23757" spans="11:11" x14ac:dyDescent="0.2">
      <c r="K23757"/>
    </row>
    <row r="23758" spans="11:11" x14ac:dyDescent="0.2">
      <c r="K23758"/>
    </row>
    <row r="23759" spans="11:11" x14ac:dyDescent="0.2">
      <c r="K23759"/>
    </row>
    <row r="23760" spans="11:11" x14ac:dyDescent="0.2">
      <c r="K23760"/>
    </row>
    <row r="23761" spans="11:11" x14ac:dyDescent="0.2">
      <c r="K23761"/>
    </row>
    <row r="23762" spans="11:11" x14ac:dyDescent="0.2">
      <c r="K23762"/>
    </row>
    <row r="23763" spans="11:11" x14ac:dyDescent="0.2">
      <c r="K23763"/>
    </row>
    <row r="23764" spans="11:11" x14ac:dyDescent="0.2">
      <c r="K23764"/>
    </row>
    <row r="23765" spans="11:11" x14ac:dyDescent="0.2">
      <c r="K23765"/>
    </row>
    <row r="23766" spans="11:11" x14ac:dyDescent="0.2">
      <c r="K23766"/>
    </row>
    <row r="23767" spans="11:11" x14ac:dyDescent="0.2">
      <c r="K23767"/>
    </row>
    <row r="23768" spans="11:11" x14ac:dyDescent="0.2">
      <c r="K23768"/>
    </row>
    <row r="23769" spans="11:11" x14ac:dyDescent="0.2">
      <c r="K23769"/>
    </row>
    <row r="23770" spans="11:11" x14ac:dyDescent="0.2">
      <c r="K23770"/>
    </row>
    <row r="23771" spans="11:11" x14ac:dyDescent="0.2">
      <c r="K23771"/>
    </row>
    <row r="23772" spans="11:11" x14ac:dyDescent="0.2">
      <c r="K23772"/>
    </row>
    <row r="23773" spans="11:11" x14ac:dyDescent="0.2">
      <c r="K23773"/>
    </row>
    <row r="23774" spans="11:11" x14ac:dyDescent="0.2">
      <c r="K23774"/>
    </row>
    <row r="23775" spans="11:11" x14ac:dyDescent="0.2">
      <c r="K23775"/>
    </row>
    <row r="23776" spans="11:11" x14ac:dyDescent="0.2">
      <c r="K23776"/>
    </row>
    <row r="23777" spans="11:11" x14ac:dyDescent="0.2">
      <c r="K23777"/>
    </row>
    <row r="23778" spans="11:11" x14ac:dyDescent="0.2">
      <c r="K23778"/>
    </row>
    <row r="23779" spans="11:11" x14ac:dyDescent="0.2">
      <c r="K23779"/>
    </row>
    <row r="23780" spans="11:11" x14ac:dyDescent="0.2">
      <c r="K23780"/>
    </row>
    <row r="23781" spans="11:11" x14ac:dyDescent="0.2">
      <c r="K23781"/>
    </row>
    <row r="23782" spans="11:11" x14ac:dyDescent="0.2">
      <c r="K23782"/>
    </row>
    <row r="23783" spans="11:11" x14ac:dyDescent="0.2">
      <c r="K23783"/>
    </row>
    <row r="23784" spans="11:11" x14ac:dyDescent="0.2">
      <c r="K23784"/>
    </row>
    <row r="23785" spans="11:11" x14ac:dyDescent="0.2">
      <c r="K23785"/>
    </row>
    <row r="23786" spans="11:11" x14ac:dyDescent="0.2">
      <c r="K23786"/>
    </row>
    <row r="23787" spans="11:11" x14ac:dyDescent="0.2">
      <c r="K23787"/>
    </row>
    <row r="23788" spans="11:11" x14ac:dyDescent="0.2">
      <c r="K23788"/>
    </row>
    <row r="23789" spans="11:11" x14ac:dyDescent="0.2">
      <c r="K23789"/>
    </row>
    <row r="23790" spans="11:11" x14ac:dyDescent="0.2">
      <c r="K23790"/>
    </row>
    <row r="23791" spans="11:11" x14ac:dyDescent="0.2">
      <c r="K23791"/>
    </row>
    <row r="23792" spans="11:11" x14ac:dyDescent="0.2">
      <c r="K23792"/>
    </row>
    <row r="23793" spans="11:11" x14ac:dyDescent="0.2">
      <c r="K23793"/>
    </row>
    <row r="23794" spans="11:11" x14ac:dyDescent="0.2">
      <c r="K23794"/>
    </row>
    <row r="23795" spans="11:11" x14ac:dyDescent="0.2">
      <c r="K23795"/>
    </row>
    <row r="23796" spans="11:11" x14ac:dyDescent="0.2">
      <c r="K23796"/>
    </row>
    <row r="23797" spans="11:11" x14ac:dyDescent="0.2">
      <c r="K23797"/>
    </row>
    <row r="23798" spans="11:11" x14ac:dyDescent="0.2">
      <c r="K23798"/>
    </row>
    <row r="23799" spans="11:11" x14ac:dyDescent="0.2">
      <c r="K23799"/>
    </row>
    <row r="23800" spans="11:11" x14ac:dyDescent="0.2">
      <c r="K23800"/>
    </row>
    <row r="23801" spans="11:11" x14ac:dyDescent="0.2">
      <c r="K23801"/>
    </row>
    <row r="23802" spans="11:11" x14ac:dyDescent="0.2">
      <c r="K23802"/>
    </row>
    <row r="23803" spans="11:11" x14ac:dyDescent="0.2">
      <c r="K23803"/>
    </row>
    <row r="23804" spans="11:11" x14ac:dyDescent="0.2">
      <c r="K23804"/>
    </row>
    <row r="23805" spans="11:11" x14ac:dyDescent="0.2">
      <c r="K23805"/>
    </row>
    <row r="23806" spans="11:11" x14ac:dyDescent="0.2">
      <c r="K23806"/>
    </row>
    <row r="23807" spans="11:11" x14ac:dyDescent="0.2">
      <c r="K23807"/>
    </row>
    <row r="23808" spans="11:11" x14ac:dyDescent="0.2">
      <c r="K23808"/>
    </row>
    <row r="23809" spans="11:11" x14ac:dyDescent="0.2">
      <c r="K23809"/>
    </row>
    <row r="23810" spans="11:11" x14ac:dyDescent="0.2">
      <c r="K23810"/>
    </row>
    <row r="23811" spans="11:11" x14ac:dyDescent="0.2">
      <c r="K23811"/>
    </row>
    <row r="23812" spans="11:11" x14ac:dyDescent="0.2">
      <c r="K23812"/>
    </row>
    <row r="23813" spans="11:11" x14ac:dyDescent="0.2">
      <c r="K23813"/>
    </row>
    <row r="23814" spans="11:11" x14ac:dyDescent="0.2">
      <c r="K23814"/>
    </row>
    <row r="23815" spans="11:11" x14ac:dyDescent="0.2">
      <c r="K23815"/>
    </row>
    <row r="23816" spans="11:11" x14ac:dyDescent="0.2">
      <c r="K23816"/>
    </row>
    <row r="23817" spans="11:11" x14ac:dyDescent="0.2">
      <c r="K23817"/>
    </row>
    <row r="23818" spans="11:11" x14ac:dyDescent="0.2">
      <c r="K23818"/>
    </row>
    <row r="23819" spans="11:11" x14ac:dyDescent="0.2">
      <c r="K23819"/>
    </row>
    <row r="23820" spans="11:11" x14ac:dyDescent="0.2">
      <c r="K23820"/>
    </row>
    <row r="23821" spans="11:11" x14ac:dyDescent="0.2">
      <c r="K23821"/>
    </row>
    <row r="23822" spans="11:11" x14ac:dyDescent="0.2">
      <c r="K23822"/>
    </row>
    <row r="23823" spans="11:11" x14ac:dyDescent="0.2">
      <c r="K23823"/>
    </row>
    <row r="23824" spans="11:11" x14ac:dyDescent="0.2">
      <c r="K23824"/>
    </row>
    <row r="23825" spans="11:11" x14ac:dyDescent="0.2">
      <c r="K23825"/>
    </row>
    <row r="23826" spans="11:11" x14ac:dyDescent="0.2">
      <c r="K23826"/>
    </row>
    <row r="23827" spans="11:11" x14ac:dyDescent="0.2">
      <c r="K23827"/>
    </row>
    <row r="23828" spans="11:11" x14ac:dyDescent="0.2">
      <c r="K23828"/>
    </row>
    <row r="23829" spans="11:11" x14ac:dyDescent="0.2">
      <c r="K23829"/>
    </row>
    <row r="23830" spans="11:11" x14ac:dyDescent="0.2">
      <c r="K23830"/>
    </row>
    <row r="23831" spans="11:11" x14ac:dyDescent="0.2">
      <c r="K23831"/>
    </row>
    <row r="23832" spans="11:11" x14ac:dyDescent="0.2">
      <c r="K23832"/>
    </row>
    <row r="23833" spans="11:11" x14ac:dyDescent="0.2">
      <c r="K23833"/>
    </row>
    <row r="23834" spans="11:11" x14ac:dyDescent="0.2">
      <c r="K23834"/>
    </row>
    <row r="23835" spans="11:11" x14ac:dyDescent="0.2">
      <c r="K23835"/>
    </row>
    <row r="23836" spans="11:11" x14ac:dyDescent="0.2">
      <c r="K23836"/>
    </row>
    <row r="23837" spans="11:11" x14ac:dyDescent="0.2">
      <c r="K23837"/>
    </row>
    <row r="23838" spans="11:11" x14ac:dyDescent="0.2">
      <c r="K23838"/>
    </row>
    <row r="23839" spans="11:11" x14ac:dyDescent="0.2">
      <c r="K23839"/>
    </row>
    <row r="23840" spans="11:11" x14ac:dyDescent="0.2">
      <c r="K23840"/>
    </row>
    <row r="23841" spans="11:11" x14ac:dyDescent="0.2">
      <c r="K23841"/>
    </row>
    <row r="23842" spans="11:11" x14ac:dyDescent="0.2">
      <c r="K23842"/>
    </row>
    <row r="23843" spans="11:11" x14ac:dyDescent="0.2">
      <c r="K23843"/>
    </row>
    <row r="23844" spans="11:11" x14ac:dyDescent="0.2">
      <c r="K23844"/>
    </row>
    <row r="23845" spans="11:11" x14ac:dyDescent="0.2">
      <c r="K23845"/>
    </row>
    <row r="23846" spans="11:11" x14ac:dyDescent="0.2">
      <c r="K23846"/>
    </row>
    <row r="23847" spans="11:11" x14ac:dyDescent="0.2">
      <c r="K23847"/>
    </row>
    <row r="23848" spans="11:11" x14ac:dyDescent="0.2">
      <c r="K23848"/>
    </row>
    <row r="23849" spans="11:11" x14ac:dyDescent="0.2">
      <c r="K23849"/>
    </row>
    <row r="23850" spans="11:11" x14ac:dyDescent="0.2">
      <c r="K23850"/>
    </row>
    <row r="23851" spans="11:11" x14ac:dyDescent="0.2">
      <c r="K23851"/>
    </row>
    <row r="23852" spans="11:11" x14ac:dyDescent="0.2">
      <c r="K23852"/>
    </row>
    <row r="23853" spans="11:11" x14ac:dyDescent="0.2">
      <c r="K23853"/>
    </row>
    <row r="23854" spans="11:11" x14ac:dyDescent="0.2">
      <c r="K23854"/>
    </row>
    <row r="23855" spans="11:11" x14ac:dyDescent="0.2">
      <c r="K23855"/>
    </row>
    <row r="23856" spans="11:11" x14ac:dyDescent="0.2">
      <c r="K23856"/>
    </row>
    <row r="23857" spans="11:11" x14ac:dyDescent="0.2">
      <c r="K23857"/>
    </row>
    <row r="23858" spans="11:11" x14ac:dyDescent="0.2">
      <c r="K23858"/>
    </row>
    <row r="23859" spans="11:11" x14ac:dyDescent="0.2">
      <c r="K23859"/>
    </row>
    <row r="23860" spans="11:11" x14ac:dyDescent="0.2">
      <c r="K23860"/>
    </row>
    <row r="23861" spans="11:11" x14ac:dyDescent="0.2">
      <c r="K23861"/>
    </row>
    <row r="23862" spans="11:11" x14ac:dyDescent="0.2">
      <c r="K23862"/>
    </row>
    <row r="23863" spans="11:11" x14ac:dyDescent="0.2">
      <c r="K23863"/>
    </row>
    <row r="23864" spans="11:11" x14ac:dyDescent="0.2">
      <c r="K23864"/>
    </row>
    <row r="23865" spans="11:11" x14ac:dyDescent="0.2">
      <c r="K23865"/>
    </row>
    <row r="23866" spans="11:11" x14ac:dyDescent="0.2">
      <c r="K23866"/>
    </row>
    <row r="23867" spans="11:11" x14ac:dyDescent="0.2">
      <c r="K23867"/>
    </row>
    <row r="23868" spans="11:11" x14ac:dyDescent="0.2">
      <c r="K23868"/>
    </row>
    <row r="23869" spans="11:11" x14ac:dyDescent="0.2">
      <c r="K23869"/>
    </row>
    <row r="23870" spans="11:11" x14ac:dyDescent="0.2">
      <c r="K23870"/>
    </row>
    <row r="23871" spans="11:11" x14ac:dyDescent="0.2">
      <c r="K23871"/>
    </row>
    <row r="23872" spans="11:11" x14ac:dyDescent="0.2">
      <c r="K23872"/>
    </row>
    <row r="23873" spans="11:11" x14ac:dyDescent="0.2">
      <c r="K23873"/>
    </row>
    <row r="23874" spans="11:11" x14ac:dyDescent="0.2">
      <c r="K23874"/>
    </row>
    <row r="23875" spans="11:11" x14ac:dyDescent="0.2">
      <c r="K23875"/>
    </row>
    <row r="23876" spans="11:11" x14ac:dyDescent="0.2">
      <c r="K23876"/>
    </row>
    <row r="23877" spans="11:11" x14ac:dyDescent="0.2">
      <c r="K23877"/>
    </row>
    <row r="23878" spans="11:11" x14ac:dyDescent="0.2">
      <c r="K23878"/>
    </row>
    <row r="23879" spans="11:11" x14ac:dyDescent="0.2">
      <c r="K23879"/>
    </row>
    <row r="23880" spans="11:11" x14ac:dyDescent="0.2">
      <c r="K23880"/>
    </row>
    <row r="23881" spans="11:11" x14ac:dyDescent="0.2">
      <c r="K23881"/>
    </row>
    <row r="23882" spans="11:11" x14ac:dyDescent="0.2">
      <c r="K23882"/>
    </row>
    <row r="23883" spans="11:11" x14ac:dyDescent="0.2">
      <c r="K23883"/>
    </row>
    <row r="23884" spans="11:11" x14ac:dyDescent="0.2">
      <c r="K23884"/>
    </row>
    <row r="23885" spans="11:11" x14ac:dyDescent="0.2">
      <c r="K23885"/>
    </row>
    <row r="23886" spans="11:11" x14ac:dyDescent="0.2">
      <c r="K23886"/>
    </row>
    <row r="23887" spans="11:11" x14ac:dyDescent="0.2">
      <c r="K23887"/>
    </row>
    <row r="23888" spans="11:11" x14ac:dyDescent="0.2">
      <c r="K23888"/>
    </row>
    <row r="23889" spans="11:11" x14ac:dyDescent="0.2">
      <c r="K23889"/>
    </row>
    <row r="23890" spans="11:11" x14ac:dyDescent="0.2">
      <c r="K23890"/>
    </row>
    <row r="23891" spans="11:11" x14ac:dyDescent="0.2">
      <c r="K23891"/>
    </row>
    <row r="23892" spans="11:11" x14ac:dyDescent="0.2">
      <c r="K23892"/>
    </row>
    <row r="23893" spans="11:11" x14ac:dyDescent="0.2">
      <c r="K23893"/>
    </row>
    <row r="23894" spans="11:11" x14ac:dyDescent="0.2">
      <c r="K23894"/>
    </row>
    <row r="23895" spans="11:11" x14ac:dyDescent="0.2">
      <c r="K23895"/>
    </row>
    <row r="23896" spans="11:11" x14ac:dyDescent="0.2">
      <c r="K23896"/>
    </row>
    <row r="23897" spans="11:11" x14ac:dyDescent="0.2">
      <c r="K23897"/>
    </row>
    <row r="23898" spans="11:11" x14ac:dyDescent="0.2">
      <c r="K23898"/>
    </row>
    <row r="23899" spans="11:11" x14ac:dyDescent="0.2">
      <c r="K23899"/>
    </row>
    <row r="23900" spans="11:11" x14ac:dyDescent="0.2">
      <c r="K23900"/>
    </row>
    <row r="23901" spans="11:11" x14ac:dyDescent="0.2">
      <c r="K23901"/>
    </row>
    <row r="23902" spans="11:11" x14ac:dyDescent="0.2">
      <c r="K23902"/>
    </row>
    <row r="23903" spans="11:11" x14ac:dyDescent="0.2">
      <c r="K23903"/>
    </row>
    <row r="23904" spans="11:11" x14ac:dyDescent="0.2">
      <c r="K23904"/>
    </row>
    <row r="23905" spans="11:11" x14ac:dyDescent="0.2">
      <c r="K23905"/>
    </row>
    <row r="23906" spans="11:11" x14ac:dyDescent="0.2">
      <c r="K23906"/>
    </row>
    <row r="23907" spans="11:11" x14ac:dyDescent="0.2">
      <c r="K23907"/>
    </row>
    <row r="23908" spans="11:11" x14ac:dyDescent="0.2">
      <c r="K23908"/>
    </row>
    <row r="23909" spans="11:11" x14ac:dyDescent="0.2">
      <c r="K23909"/>
    </row>
    <row r="23910" spans="11:11" x14ac:dyDescent="0.2">
      <c r="K23910"/>
    </row>
    <row r="23911" spans="11:11" x14ac:dyDescent="0.2">
      <c r="K23911"/>
    </row>
    <row r="23912" spans="11:11" x14ac:dyDescent="0.2">
      <c r="K23912"/>
    </row>
    <row r="23913" spans="11:11" x14ac:dyDescent="0.2">
      <c r="K23913"/>
    </row>
    <row r="23914" spans="11:11" x14ac:dyDescent="0.2">
      <c r="K23914"/>
    </row>
    <row r="23915" spans="11:11" x14ac:dyDescent="0.2">
      <c r="K23915"/>
    </row>
    <row r="23916" spans="11:11" x14ac:dyDescent="0.2">
      <c r="K23916"/>
    </row>
    <row r="23917" spans="11:11" x14ac:dyDescent="0.2">
      <c r="K23917"/>
    </row>
    <row r="23918" spans="11:11" x14ac:dyDescent="0.2">
      <c r="K23918"/>
    </row>
    <row r="23919" spans="11:11" x14ac:dyDescent="0.2">
      <c r="K23919"/>
    </row>
    <row r="23920" spans="11:11" x14ac:dyDescent="0.2">
      <c r="K23920"/>
    </row>
    <row r="23921" spans="11:11" x14ac:dyDescent="0.2">
      <c r="K23921"/>
    </row>
    <row r="23922" spans="11:11" x14ac:dyDescent="0.2">
      <c r="K23922"/>
    </row>
    <row r="23923" spans="11:11" x14ac:dyDescent="0.2">
      <c r="K23923"/>
    </row>
    <row r="23924" spans="11:11" x14ac:dyDescent="0.2">
      <c r="K23924"/>
    </row>
    <row r="23925" spans="11:11" x14ac:dyDescent="0.2">
      <c r="K23925"/>
    </row>
    <row r="23926" spans="11:11" x14ac:dyDescent="0.2">
      <c r="K23926"/>
    </row>
    <row r="23927" spans="11:11" x14ac:dyDescent="0.2">
      <c r="K23927"/>
    </row>
    <row r="23928" spans="11:11" x14ac:dyDescent="0.2">
      <c r="K23928"/>
    </row>
    <row r="23929" spans="11:11" x14ac:dyDescent="0.2">
      <c r="K23929"/>
    </row>
    <row r="23930" spans="11:11" x14ac:dyDescent="0.2">
      <c r="K23930"/>
    </row>
    <row r="23931" spans="11:11" x14ac:dyDescent="0.2">
      <c r="K23931"/>
    </row>
    <row r="23932" spans="11:11" x14ac:dyDescent="0.2">
      <c r="K23932"/>
    </row>
    <row r="23933" spans="11:11" x14ac:dyDescent="0.2">
      <c r="K23933"/>
    </row>
    <row r="23934" spans="11:11" x14ac:dyDescent="0.2">
      <c r="K23934"/>
    </row>
    <row r="23935" spans="11:11" x14ac:dyDescent="0.2">
      <c r="K23935"/>
    </row>
    <row r="23936" spans="11:11" x14ac:dyDescent="0.2">
      <c r="K23936"/>
    </row>
    <row r="23937" spans="11:11" x14ac:dyDescent="0.2">
      <c r="K23937"/>
    </row>
    <row r="23938" spans="11:11" x14ac:dyDescent="0.2">
      <c r="K23938"/>
    </row>
    <row r="23939" spans="11:11" x14ac:dyDescent="0.2">
      <c r="K23939"/>
    </row>
    <row r="23940" spans="11:11" x14ac:dyDescent="0.2">
      <c r="K23940"/>
    </row>
    <row r="23941" spans="11:11" x14ac:dyDescent="0.2">
      <c r="K23941"/>
    </row>
    <row r="23942" spans="11:11" x14ac:dyDescent="0.2">
      <c r="K23942"/>
    </row>
    <row r="23943" spans="11:11" x14ac:dyDescent="0.2">
      <c r="K23943"/>
    </row>
    <row r="23944" spans="11:11" x14ac:dyDescent="0.2">
      <c r="K23944"/>
    </row>
    <row r="23945" spans="11:11" x14ac:dyDescent="0.2">
      <c r="K23945"/>
    </row>
    <row r="23946" spans="11:11" x14ac:dyDescent="0.2">
      <c r="K23946"/>
    </row>
    <row r="23947" spans="11:11" x14ac:dyDescent="0.2">
      <c r="K23947"/>
    </row>
    <row r="23948" spans="11:11" x14ac:dyDescent="0.2">
      <c r="K23948"/>
    </row>
    <row r="23949" spans="11:11" x14ac:dyDescent="0.2">
      <c r="K23949"/>
    </row>
    <row r="23950" spans="11:11" x14ac:dyDescent="0.2">
      <c r="K23950"/>
    </row>
    <row r="23951" spans="11:11" x14ac:dyDescent="0.2">
      <c r="K23951"/>
    </row>
    <row r="23952" spans="11:11" x14ac:dyDescent="0.2">
      <c r="K23952"/>
    </row>
    <row r="23953" spans="11:11" x14ac:dyDescent="0.2">
      <c r="K23953"/>
    </row>
    <row r="23954" spans="11:11" x14ac:dyDescent="0.2">
      <c r="K23954"/>
    </row>
    <row r="23955" spans="11:11" x14ac:dyDescent="0.2">
      <c r="K23955"/>
    </row>
    <row r="23956" spans="11:11" x14ac:dyDescent="0.2">
      <c r="K23956"/>
    </row>
    <row r="23957" spans="11:11" x14ac:dyDescent="0.2">
      <c r="K23957"/>
    </row>
    <row r="23958" spans="11:11" x14ac:dyDescent="0.2">
      <c r="K23958"/>
    </row>
    <row r="23959" spans="11:11" x14ac:dyDescent="0.2">
      <c r="K23959"/>
    </row>
    <row r="23960" spans="11:11" x14ac:dyDescent="0.2">
      <c r="K23960"/>
    </row>
    <row r="23961" spans="11:11" x14ac:dyDescent="0.2">
      <c r="K23961"/>
    </row>
    <row r="23962" spans="11:11" x14ac:dyDescent="0.2">
      <c r="K23962"/>
    </row>
    <row r="23963" spans="11:11" x14ac:dyDescent="0.2">
      <c r="K23963"/>
    </row>
    <row r="23964" spans="11:11" x14ac:dyDescent="0.2">
      <c r="K23964"/>
    </row>
    <row r="23965" spans="11:11" x14ac:dyDescent="0.2">
      <c r="K23965"/>
    </row>
    <row r="23966" spans="11:11" x14ac:dyDescent="0.2">
      <c r="K23966"/>
    </row>
    <row r="23967" spans="11:11" x14ac:dyDescent="0.2">
      <c r="K23967"/>
    </row>
    <row r="23968" spans="11:11" x14ac:dyDescent="0.2">
      <c r="K23968"/>
    </row>
    <row r="23969" spans="11:11" x14ac:dyDescent="0.2">
      <c r="K23969"/>
    </row>
    <row r="23970" spans="11:11" x14ac:dyDescent="0.2">
      <c r="K23970"/>
    </row>
    <row r="23971" spans="11:11" x14ac:dyDescent="0.2">
      <c r="K23971"/>
    </row>
    <row r="23972" spans="11:11" x14ac:dyDescent="0.2">
      <c r="K23972"/>
    </row>
    <row r="23973" spans="11:11" x14ac:dyDescent="0.2">
      <c r="K23973"/>
    </row>
    <row r="23974" spans="11:11" x14ac:dyDescent="0.2">
      <c r="K23974"/>
    </row>
    <row r="23975" spans="11:11" x14ac:dyDescent="0.2">
      <c r="K23975"/>
    </row>
    <row r="23976" spans="11:11" x14ac:dyDescent="0.2">
      <c r="K23976"/>
    </row>
    <row r="23977" spans="11:11" x14ac:dyDescent="0.2">
      <c r="K23977"/>
    </row>
    <row r="23978" spans="11:11" x14ac:dyDescent="0.2">
      <c r="K23978"/>
    </row>
    <row r="23979" spans="11:11" x14ac:dyDescent="0.2">
      <c r="K23979"/>
    </row>
    <row r="23980" spans="11:11" x14ac:dyDescent="0.2">
      <c r="K23980"/>
    </row>
    <row r="23981" spans="11:11" x14ac:dyDescent="0.2">
      <c r="K23981"/>
    </row>
    <row r="23982" spans="11:11" x14ac:dyDescent="0.2">
      <c r="K23982"/>
    </row>
    <row r="23983" spans="11:11" x14ac:dyDescent="0.2">
      <c r="K23983"/>
    </row>
    <row r="23984" spans="11:11" x14ac:dyDescent="0.2">
      <c r="K23984"/>
    </row>
    <row r="23985" spans="11:11" x14ac:dyDescent="0.2">
      <c r="K23985"/>
    </row>
    <row r="23986" spans="11:11" x14ac:dyDescent="0.2">
      <c r="K23986"/>
    </row>
    <row r="23987" spans="11:11" x14ac:dyDescent="0.2">
      <c r="K23987"/>
    </row>
    <row r="23988" spans="11:11" x14ac:dyDescent="0.2">
      <c r="K23988"/>
    </row>
    <row r="23989" spans="11:11" x14ac:dyDescent="0.2">
      <c r="K23989"/>
    </row>
    <row r="23990" spans="11:11" x14ac:dyDescent="0.2">
      <c r="K23990"/>
    </row>
    <row r="23991" spans="11:11" x14ac:dyDescent="0.2">
      <c r="K23991"/>
    </row>
    <row r="23992" spans="11:11" x14ac:dyDescent="0.2">
      <c r="K23992"/>
    </row>
    <row r="23993" spans="11:11" x14ac:dyDescent="0.2">
      <c r="K23993"/>
    </row>
    <row r="23994" spans="11:11" x14ac:dyDescent="0.2">
      <c r="K23994"/>
    </row>
    <row r="23995" spans="11:11" x14ac:dyDescent="0.2">
      <c r="K23995"/>
    </row>
    <row r="23996" spans="11:11" x14ac:dyDescent="0.2">
      <c r="K23996"/>
    </row>
    <row r="23997" spans="11:11" x14ac:dyDescent="0.2">
      <c r="K23997"/>
    </row>
    <row r="23998" spans="11:11" x14ac:dyDescent="0.2">
      <c r="K23998"/>
    </row>
    <row r="23999" spans="11:11" x14ac:dyDescent="0.2">
      <c r="K23999"/>
    </row>
    <row r="24000" spans="11:11" x14ac:dyDescent="0.2">
      <c r="K24000"/>
    </row>
    <row r="24001" spans="11:11" x14ac:dyDescent="0.2">
      <c r="K24001"/>
    </row>
    <row r="24002" spans="11:11" x14ac:dyDescent="0.2">
      <c r="K24002"/>
    </row>
    <row r="24003" spans="11:11" x14ac:dyDescent="0.2">
      <c r="K24003"/>
    </row>
    <row r="24004" spans="11:11" x14ac:dyDescent="0.2">
      <c r="K24004"/>
    </row>
    <row r="24005" spans="11:11" x14ac:dyDescent="0.2">
      <c r="K24005"/>
    </row>
    <row r="24006" spans="11:11" x14ac:dyDescent="0.2">
      <c r="K24006"/>
    </row>
    <row r="24007" spans="11:11" x14ac:dyDescent="0.2">
      <c r="K24007"/>
    </row>
    <row r="24008" spans="11:11" x14ac:dyDescent="0.2">
      <c r="K24008"/>
    </row>
    <row r="24009" spans="11:11" x14ac:dyDescent="0.2">
      <c r="K24009"/>
    </row>
    <row r="24010" spans="11:11" x14ac:dyDescent="0.2">
      <c r="K24010"/>
    </row>
    <row r="24011" spans="11:11" x14ac:dyDescent="0.2">
      <c r="K24011"/>
    </row>
    <row r="24012" spans="11:11" x14ac:dyDescent="0.2">
      <c r="K24012"/>
    </row>
    <row r="24013" spans="11:11" x14ac:dyDescent="0.2">
      <c r="K24013"/>
    </row>
    <row r="24014" spans="11:11" x14ac:dyDescent="0.2">
      <c r="K24014"/>
    </row>
    <row r="24015" spans="11:11" x14ac:dyDescent="0.2">
      <c r="K24015"/>
    </row>
    <row r="24016" spans="11:11" x14ac:dyDescent="0.2">
      <c r="K24016"/>
    </row>
    <row r="24017" spans="11:11" x14ac:dyDescent="0.2">
      <c r="K24017"/>
    </row>
    <row r="24018" spans="11:11" x14ac:dyDescent="0.2">
      <c r="K24018"/>
    </row>
    <row r="24019" spans="11:11" x14ac:dyDescent="0.2">
      <c r="K24019"/>
    </row>
    <row r="24020" spans="11:11" x14ac:dyDescent="0.2">
      <c r="K24020"/>
    </row>
    <row r="24021" spans="11:11" x14ac:dyDescent="0.2">
      <c r="K24021"/>
    </row>
    <row r="24022" spans="11:11" x14ac:dyDescent="0.2">
      <c r="K24022"/>
    </row>
    <row r="24023" spans="11:11" x14ac:dyDescent="0.2">
      <c r="K24023"/>
    </row>
    <row r="24024" spans="11:11" x14ac:dyDescent="0.2">
      <c r="K24024"/>
    </row>
    <row r="24025" spans="11:11" x14ac:dyDescent="0.2">
      <c r="K24025"/>
    </row>
    <row r="24026" spans="11:11" x14ac:dyDescent="0.2">
      <c r="K24026"/>
    </row>
    <row r="24027" spans="11:11" x14ac:dyDescent="0.2">
      <c r="K24027"/>
    </row>
    <row r="24028" spans="11:11" x14ac:dyDescent="0.2">
      <c r="K24028"/>
    </row>
    <row r="24029" spans="11:11" x14ac:dyDescent="0.2">
      <c r="K24029"/>
    </row>
    <row r="24030" spans="11:11" x14ac:dyDescent="0.2">
      <c r="K24030"/>
    </row>
    <row r="24031" spans="11:11" x14ac:dyDescent="0.2">
      <c r="K24031"/>
    </row>
    <row r="24032" spans="11:11" x14ac:dyDescent="0.2">
      <c r="K24032"/>
    </row>
    <row r="24033" spans="11:11" x14ac:dyDescent="0.2">
      <c r="K24033"/>
    </row>
    <row r="24034" spans="11:11" x14ac:dyDescent="0.2">
      <c r="K24034"/>
    </row>
    <row r="24035" spans="11:11" x14ac:dyDescent="0.2">
      <c r="K24035"/>
    </row>
    <row r="24036" spans="11:11" x14ac:dyDescent="0.2">
      <c r="K24036"/>
    </row>
    <row r="24037" spans="11:11" x14ac:dyDescent="0.2">
      <c r="K24037"/>
    </row>
    <row r="24038" spans="11:11" x14ac:dyDescent="0.2">
      <c r="K24038"/>
    </row>
    <row r="24039" spans="11:11" x14ac:dyDescent="0.2">
      <c r="K24039"/>
    </row>
    <row r="24040" spans="11:11" x14ac:dyDescent="0.2">
      <c r="K24040"/>
    </row>
    <row r="24041" spans="11:11" x14ac:dyDescent="0.2">
      <c r="K24041"/>
    </row>
    <row r="24042" spans="11:11" x14ac:dyDescent="0.2">
      <c r="K24042"/>
    </row>
    <row r="24043" spans="11:11" x14ac:dyDescent="0.2">
      <c r="K24043"/>
    </row>
    <row r="24044" spans="11:11" x14ac:dyDescent="0.2">
      <c r="K24044"/>
    </row>
    <row r="24045" spans="11:11" x14ac:dyDescent="0.2">
      <c r="K24045"/>
    </row>
    <row r="24046" spans="11:11" x14ac:dyDescent="0.2">
      <c r="K24046"/>
    </row>
    <row r="24047" spans="11:11" x14ac:dyDescent="0.2">
      <c r="K24047"/>
    </row>
    <row r="24048" spans="11:11" x14ac:dyDescent="0.2">
      <c r="K24048"/>
    </row>
    <row r="24049" spans="11:11" x14ac:dyDescent="0.2">
      <c r="K24049"/>
    </row>
    <row r="24050" spans="11:11" x14ac:dyDescent="0.2">
      <c r="K24050"/>
    </row>
    <row r="24051" spans="11:11" x14ac:dyDescent="0.2">
      <c r="K24051"/>
    </row>
    <row r="24052" spans="11:11" x14ac:dyDescent="0.2">
      <c r="K24052"/>
    </row>
    <row r="24053" spans="11:11" x14ac:dyDescent="0.2">
      <c r="K24053"/>
    </row>
    <row r="24054" spans="11:11" x14ac:dyDescent="0.2">
      <c r="K24054"/>
    </row>
    <row r="24055" spans="11:11" x14ac:dyDescent="0.2">
      <c r="K24055"/>
    </row>
    <row r="24056" spans="11:11" x14ac:dyDescent="0.2">
      <c r="K24056"/>
    </row>
    <row r="24057" spans="11:11" x14ac:dyDescent="0.2">
      <c r="K24057"/>
    </row>
    <row r="24058" spans="11:11" x14ac:dyDescent="0.2">
      <c r="K24058"/>
    </row>
    <row r="24059" spans="11:11" x14ac:dyDescent="0.2">
      <c r="K24059"/>
    </row>
    <row r="24060" spans="11:11" x14ac:dyDescent="0.2">
      <c r="K24060"/>
    </row>
    <row r="24061" spans="11:11" x14ac:dyDescent="0.2">
      <c r="K24061"/>
    </row>
    <row r="24062" spans="11:11" x14ac:dyDescent="0.2">
      <c r="K24062"/>
    </row>
    <row r="24063" spans="11:11" x14ac:dyDescent="0.2">
      <c r="K24063"/>
    </row>
    <row r="24064" spans="11:11" x14ac:dyDescent="0.2">
      <c r="K24064"/>
    </row>
    <row r="24065" spans="11:11" x14ac:dyDescent="0.2">
      <c r="K24065"/>
    </row>
    <row r="24066" spans="11:11" x14ac:dyDescent="0.2">
      <c r="K24066"/>
    </row>
    <row r="24067" spans="11:11" x14ac:dyDescent="0.2">
      <c r="K24067"/>
    </row>
    <row r="24068" spans="11:11" x14ac:dyDescent="0.2">
      <c r="K24068"/>
    </row>
    <row r="24069" spans="11:11" x14ac:dyDescent="0.2">
      <c r="K24069"/>
    </row>
    <row r="24070" spans="11:11" x14ac:dyDescent="0.2">
      <c r="K24070"/>
    </row>
    <row r="24071" spans="11:11" x14ac:dyDescent="0.2">
      <c r="K24071"/>
    </row>
    <row r="24072" spans="11:11" x14ac:dyDescent="0.2">
      <c r="K24072"/>
    </row>
    <row r="24073" spans="11:11" x14ac:dyDescent="0.2">
      <c r="K24073"/>
    </row>
    <row r="24074" spans="11:11" x14ac:dyDescent="0.2">
      <c r="K24074"/>
    </row>
    <row r="24075" spans="11:11" x14ac:dyDescent="0.2">
      <c r="K24075"/>
    </row>
    <row r="24076" spans="11:11" x14ac:dyDescent="0.2">
      <c r="K24076"/>
    </row>
    <row r="24077" spans="11:11" x14ac:dyDescent="0.2">
      <c r="K24077"/>
    </row>
    <row r="24078" spans="11:11" x14ac:dyDescent="0.2">
      <c r="K24078"/>
    </row>
    <row r="24079" spans="11:11" x14ac:dyDescent="0.2">
      <c r="K24079"/>
    </row>
    <row r="24080" spans="11:11" x14ac:dyDescent="0.2">
      <c r="K24080"/>
    </row>
    <row r="24081" spans="11:11" x14ac:dyDescent="0.2">
      <c r="K24081"/>
    </row>
    <row r="24082" spans="11:11" x14ac:dyDescent="0.2">
      <c r="K24082"/>
    </row>
    <row r="24083" spans="11:11" x14ac:dyDescent="0.2">
      <c r="K24083"/>
    </row>
    <row r="24084" spans="11:11" x14ac:dyDescent="0.2">
      <c r="K24084"/>
    </row>
    <row r="24085" spans="11:11" x14ac:dyDescent="0.2">
      <c r="K24085"/>
    </row>
    <row r="24086" spans="11:11" x14ac:dyDescent="0.2">
      <c r="K24086"/>
    </row>
    <row r="24087" spans="11:11" x14ac:dyDescent="0.2">
      <c r="K24087"/>
    </row>
    <row r="24088" spans="11:11" x14ac:dyDescent="0.2">
      <c r="K24088"/>
    </row>
    <row r="24089" spans="11:11" x14ac:dyDescent="0.2">
      <c r="K24089"/>
    </row>
    <row r="24090" spans="11:11" x14ac:dyDescent="0.2">
      <c r="K24090"/>
    </row>
    <row r="24091" spans="11:11" x14ac:dyDescent="0.2">
      <c r="K24091"/>
    </row>
    <row r="24092" spans="11:11" x14ac:dyDescent="0.2">
      <c r="K24092"/>
    </row>
    <row r="24093" spans="11:11" x14ac:dyDescent="0.2">
      <c r="K24093"/>
    </row>
    <row r="24094" spans="11:11" x14ac:dyDescent="0.2">
      <c r="K24094"/>
    </row>
    <row r="24095" spans="11:11" x14ac:dyDescent="0.2">
      <c r="K24095"/>
    </row>
    <row r="24096" spans="11:11" x14ac:dyDescent="0.2">
      <c r="K24096"/>
    </row>
    <row r="24097" spans="11:11" x14ac:dyDescent="0.2">
      <c r="K24097"/>
    </row>
    <row r="24098" spans="11:11" x14ac:dyDescent="0.2">
      <c r="K24098"/>
    </row>
    <row r="24099" spans="11:11" x14ac:dyDescent="0.2">
      <c r="K24099"/>
    </row>
    <row r="24100" spans="11:11" x14ac:dyDescent="0.2">
      <c r="K24100"/>
    </row>
    <row r="24101" spans="11:11" x14ac:dyDescent="0.2">
      <c r="K24101"/>
    </row>
    <row r="24102" spans="11:11" x14ac:dyDescent="0.2">
      <c r="K24102"/>
    </row>
    <row r="24103" spans="11:11" x14ac:dyDescent="0.2">
      <c r="K24103"/>
    </row>
    <row r="24104" spans="11:11" x14ac:dyDescent="0.2">
      <c r="K24104"/>
    </row>
    <row r="24105" spans="11:11" x14ac:dyDescent="0.2">
      <c r="K24105"/>
    </row>
    <row r="24106" spans="11:11" x14ac:dyDescent="0.2">
      <c r="K24106"/>
    </row>
    <row r="24107" spans="11:11" x14ac:dyDescent="0.2">
      <c r="K24107"/>
    </row>
    <row r="24108" spans="11:11" x14ac:dyDescent="0.2">
      <c r="K24108"/>
    </row>
    <row r="24109" spans="11:11" x14ac:dyDescent="0.2">
      <c r="K24109"/>
    </row>
    <row r="24110" spans="11:11" x14ac:dyDescent="0.2">
      <c r="K24110"/>
    </row>
    <row r="24111" spans="11:11" x14ac:dyDescent="0.2">
      <c r="K24111"/>
    </row>
    <row r="24112" spans="11:11" x14ac:dyDescent="0.2">
      <c r="K24112"/>
    </row>
    <row r="24113" spans="11:11" x14ac:dyDescent="0.2">
      <c r="K24113"/>
    </row>
    <row r="24114" spans="11:11" x14ac:dyDescent="0.2">
      <c r="K24114"/>
    </row>
    <row r="24115" spans="11:11" x14ac:dyDescent="0.2">
      <c r="K24115"/>
    </row>
    <row r="24116" spans="11:11" x14ac:dyDescent="0.2">
      <c r="K24116"/>
    </row>
    <row r="24117" spans="11:11" x14ac:dyDescent="0.2">
      <c r="K24117"/>
    </row>
    <row r="24118" spans="11:11" x14ac:dyDescent="0.2">
      <c r="K24118"/>
    </row>
    <row r="24119" spans="11:11" x14ac:dyDescent="0.2">
      <c r="K24119"/>
    </row>
    <row r="24120" spans="11:11" x14ac:dyDescent="0.2">
      <c r="K24120"/>
    </row>
    <row r="24121" spans="11:11" x14ac:dyDescent="0.2">
      <c r="K24121"/>
    </row>
    <row r="24122" spans="11:11" x14ac:dyDescent="0.2">
      <c r="K24122"/>
    </row>
    <row r="24123" spans="11:11" x14ac:dyDescent="0.2">
      <c r="K24123"/>
    </row>
    <row r="24124" spans="11:11" x14ac:dyDescent="0.2">
      <c r="K24124"/>
    </row>
    <row r="24125" spans="11:11" x14ac:dyDescent="0.2">
      <c r="K24125"/>
    </row>
    <row r="24126" spans="11:11" x14ac:dyDescent="0.2">
      <c r="K24126"/>
    </row>
    <row r="24127" spans="11:11" x14ac:dyDescent="0.2">
      <c r="K24127"/>
    </row>
    <row r="24128" spans="11:11" x14ac:dyDescent="0.2">
      <c r="K24128"/>
    </row>
    <row r="24129" spans="11:11" x14ac:dyDescent="0.2">
      <c r="K24129"/>
    </row>
    <row r="24130" spans="11:11" x14ac:dyDescent="0.2">
      <c r="K24130"/>
    </row>
    <row r="24131" spans="11:11" x14ac:dyDescent="0.2">
      <c r="K24131"/>
    </row>
    <row r="24132" spans="11:11" x14ac:dyDescent="0.2">
      <c r="K24132"/>
    </row>
    <row r="24133" spans="11:11" x14ac:dyDescent="0.2">
      <c r="K24133"/>
    </row>
    <row r="24134" spans="11:11" x14ac:dyDescent="0.2">
      <c r="K24134"/>
    </row>
    <row r="24135" spans="11:11" x14ac:dyDescent="0.2">
      <c r="K24135"/>
    </row>
    <row r="24136" spans="11:11" x14ac:dyDescent="0.2">
      <c r="K24136"/>
    </row>
    <row r="24137" spans="11:11" x14ac:dyDescent="0.2">
      <c r="K24137"/>
    </row>
    <row r="24138" spans="11:11" x14ac:dyDescent="0.2">
      <c r="K24138"/>
    </row>
    <row r="24139" spans="11:11" x14ac:dyDescent="0.2">
      <c r="K24139"/>
    </row>
    <row r="24140" spans="11:11" x14ac:dyDescent="0.2">
      <c r="K24140"/>
    </row>
    <row r="24141" spans="11:11" x14ac:dyDescent="0.2">
      <c r="K24141"/>
    </row>
    <row r="24142" spans="11:11" x14ac:dyDescent="0.2">
      <c r="K24142"/>
    </row>
    <row r="24143" spans="11:11" x14ac:dyDescent="0.2">
      <c r="K24143"/>
    </row>
    <row r="24144" spans="11:11" x14ac:dyDescent="0.2">
      <c r="K24144"/>
    </row>
    <row r="24145" spans="11:11" x14ac:dyDescent="0.2">
      <c r="K24145"/>
    </row>
    <row r="24146" spans="11:11" x14ac:dyDescent="0.2">
      <c r="K24146"/>
    </row>
    <row r="24147" spans="11:11" x14ac:dyDescent="0.2">
      <c r="K24147"/>
    </row>
    <row r="24148" spans="11:11" x14ac:dyDescent="0.2">
      <c r="K24148"/>
    </row>
    <row r="24149" spans="11:11" x14ac:dyDescent="0.2">
      <c r="K24149"/>
    </row>
    <row r="24150" spans="11:11" x14ac:dyDescent="0.2">
      <c r="K24150"/>
    </row>
    <row r="24151" spans="11:11" x14ac:dyDescent="0.2">
      <c r="K24151"/>
    </row>
    <row r="24152" spans="11:11" x14ac:dyDescent="0.2">
      <c r="K24152"/>
    </row>
    <row r="24153" spans="11:11" x14ac:dyDescent="0.2">
      <c r="K24153"/>
    </row>
    <row r="24154" spans="11:11" x14ac:dyDescent="0.2">
      <c r="K24154"/>
    </row>
    <row r="24155" spans="11:11" x14ac:dyDescent="0.2">
      <c r="K24155"/>
    </row>
    <row r="24156" spans="11:11" x14ac:dyDescent="0.2">
      <c r="K24156"/>
    </row>
    <row r="24157" spans="11:11" x14ac:dyDescent="0.2">
      <c r="K24157"/>
    </row>
    <row r="24158" spans="11:11" x14ac:dyDescent="0.2">
      <c r="K24158"/>
    </row>
    <row r="24159" spans="11:11" x14ac:dyDescent="0.2">
      <c r="K24159"/>
    </row>
    <row r="24160" spans="11:11" x14ac:dyDescent="0.2">
      <c r="K24160"/>
    </row>
    <row r="24161" spans="11:11" x14ac:dyDescent="0.2">
      <c r="K24161"/>
    </row>
    <row r="24162" spans="11:11" x14ac:dyDescent="0.2">
      <c r="K24162"/>
    </row>
    <row r="24163" spans="11:11" x14ac:dyDescent="0.2">
      <c r="K24163"/>
    </row>
    <row r="24164" spans="11:11" x14ac:dyDescent="0.2">
      <c r="K24164"/>
    </row>
    <row r="24165" spans="11:11" x14ac:dyDescent="0.2">
      <c r="K24165"/>
    </row>
    <row r="24166" spans="11:11" x14ac:dyDescent="0.2">
      <c r="K24166"/>
    </row>
    <row r="24167" spans="11:11" x14ac:dyDescent="0.2">
      <c r="K24167"/>
    </row>
    <row r="24168" spans="11:11" x14ac:dyDescent="0.2">
      <c r="K24168"/>
    </row>
    <row r="24169" spans="11:11" x14ac:dyDescent="0.2">
      <c r="K24169"/>
    </row>
    <row r="24170" spans="11:11" x14ac:dyDescent="0.2">
      <c r="K24170"/>
    </row>
    <row r="24171" spans="11:11" x14ac:dyDescent="0.2">
      <c r="K24171"/>
    </row>
    <row r="24172" spans="11:11" x14ac:dyDescent="0.2">
      <c r="K24172"/>
    </row>
    <row r="24173" spans="11:11" x14ac:dyDescent="0.2">
      <c r="K24173"/>
    </row>
    <row r="24174" spans="11:11" x14ac:dyDescent="0.2">
      <c r="K24174"/>
    </row>
    <row r="24175" spans="11:11" x14ac:dyDescent="0.2">
      <c r="K24175"/>
    </row>
    <row r="24176" spans="11:11" x14ac:dyDescent="0.2">
      <c r="K24176"/>
    </row>
    <row r="24177" spans="11:11" x14ac:dyDescent="0.2">
      <c r="K24177"/>
    </row>
    <row r="24178" spans="11:11" x14ac:dyDescent="0.2">
      <c r="K24178"/>
    </row>
    <row r="24179" spans="11:11" x14ac:dyDescent="0.2">
      <c r="K24179"/>
    </row>
    <row r="24180" spans="11:11" x14ac:dyDescent="0.2">
      <c r="K24180"/>
    </row>
    <row r="24181" spans="11:11" x14ac:dyDescent="0.2">
      <c r="K24181"/>
    </row>
    <row r="24182" spans="11:11" x14ac:dyDescent="0.2">
      <c r="K24182"/>
    </row>
    <row r="24183" spans="11:11" x14ac:dyDescent="0.2">
      <c r="K24183"/>
    </row>
    <row r="24184" spans="11:11" x14ac:dyDescent="0.2">
      <c r="K24184"/>
    </row>
    <row r="24185" spans="11:11" x14ac:dyDescent="0.2">
      <c r="K24185"/>
    </row>
    <row r="24186" spans="11:11" x14ac:dyDescent="0.2">
      <c r="K24186"/>
    </row>
    <row r="24187" spans="11:11" x14ac:dyDescent="0.2">
      <c r="K24187"/>
    </row>
    <row r="24188" spans="11:11" x14ac:dyDescent="0.2">
      <c r="K24188"/>
    </row>
    <row r="24189" spans="11:11" x14ac:dyDescent="0.2">
      <c r="K24189"/>
    </row>
    <row r="24190" spans="11:11" x14ac:dyDescent="0.2">
      <c r="K24190"/>
    </row>
    <row r="24191" spans="11:11" x14ac:dyDescent="0.2">
      <c r="K24191"/>
    </row>
    <row r="24192" spans="11:11" x14ac:dyDescent="0.2">
      <c r="K24192"/>
    </row>
    <row r="24193" spans="11:11" x14ac:dyDescent="0.2">
      <c r="K24193"/>
    </row>
    <row r="24194" spans="11:11" x14ac:dyDescent="0.2">
      <c r="K24194"/>
    </row>
    <row r="24195" spans="11:11" x14ac:dyDescent="0.2">
      <c r="K24195"/>
    </row>
    <row r="24196" spans="11:11" x14ac:dyDescent="0.2">
      <c r="K24196"/>
    </row>
    <row r="24197" spans="11:11" x14ac:dyDescent="0.2">
      <c r="K24197"/>
    </row>
    <row r="24198" spans="11:11" x14ac:dyDescent="0.2">
      <c r="K24198"/>
    </row>
    <row r="24199" spans="11:11" x14ac:dyDescent="0.2">
      <c r="K24199"/>
    </row>
    <row r="24200" spans="11:11" x14ac:dyDescent="0.2">
      <c r="K24200"/>
    </row>
    <row r="24201" spans="11:11" x14ac:dyDescent="0.2">
      <c r="K24201"/>
    </row>
    <row r="24202" spans="11:11" x14ac:dyDescent="0.2">
      <c r="K24202"/>
    </row>
    <row r="24203" spans="11:11" x14ac:dyDescent="0.2">
      <c r="K24203"/>
    </row>
    <row r="24204" spans="11:11" x14ac:dyDescent="0.2">
      <c r="K24204"/>
    </row>
    <row r="24205" spans="11:11" x14ac:dyDescent="0.2">
      <c r="K24205"/>
    </row>
    <row r="24206" spans="11:11" x14ac:dyDescent="0.2">
      <c r="K24206"/>
    </row>
    <row r="24207" spans="11:11" x14ac:dyDescent="0.2">
      <c r="K24207"/>
    </row>
    <row r="24208" spans="11:11" x14ac:dyDescent="0.2">
      <c r="K24208"/>
    </row>
    <row r="24209" spans="11:11" x14ac:dyDescent="0.2">
      <c r="K24209"/>
    </row>
    <row r="24210" spans="11:11" x14ac:dyDescent="0.2">
      <c r="K24210"/>
    </row>
    <row r="24211" spans="11:11" x14ac:dyDescent="0.2">
      <c r="K24211"/>
    </row>
    <row r="24212" spans="11:11" x14ac:dyDescent="0.2">
      <c r="K24212"/>
    </row>
    <row r="24213" spans="11:11" x14ac:dyDescent="0.2">
      <c r="K24213"/>
    </row>
    <row r="24214" spans="11:11" x14ac:dyDescent="0.2">
      <c r="K24214"/>
    </row>
    <row r="24215" spans="11:11" x14ac:dyDescent="0.2">
      <c r="K24215"/>
    </row>
    <row r="24216" spans="11:11" x14ac:dyDescent="0.2">
      <c r="K24216"/>
    </row>
    <row r="24217" spans="11:11" x14ac:dyDescent="0.2">
      <c r="K24217"/>
    </row>
    <row r="24218" spans="11:11" x14ac:dyDescent="0.2">
      <c r="K24218"/>
    </row>
    <row r="24219" spans="11:11" x14ac:dyDescent="0.2">
      <c r="K24219"/>
    </row>
    <row r="24220" spans="11:11" x14ac:dyDescent="0.2">
      <c r="K24220"/>
    </row>
    <row r="24221" spans="11:11" x14ac:dyDescent="0.2">
      <c r="K24221"/>
    </row>
    <row r="24222" spans="11:11" x14ac:dyDescent="0.2">
      <c r="K24222"/>
    </row>
    <row r="24223" spans="11:11" x14ac:dyDescent="0.2">
      <c r="K24223"/>
    </row>
    <row r="24224" spans="11:11" x14ac:dyDescent="0.2">
      <c r="K24224"/>
    </row>
    <row r="24225" spans="11:11" x14ac:dyDescent="0.2">
      <c r="K24225"/>
    </row>
    <row r="24226" spans="11:11" x14ac:dyDescent="0.2">
      <c r="K24226"/>
    </row>
    <row r="24227" spans="11:11" x14ac:dyDescent="0.2">
      <c r="K24227"/>
    </row>
    <row r="24228" spans="11:11" x14ac:dyDescent="0.2">
      <c r="K24228"/>
    </row>
    <row r="24229" spans="11:11" x14ac:dyDescent="0.2">
      <c r="K24229"/>
    </row>
    <row r="24230" spans="11:11" x14ac:dyDescent="0.2">
      <c r="K24230"/>
    </row>
    <row r="24231" spans="11:11" x14ac:dyDescent="0.2">
      <c r="K24231"/>
    </row>
    <row r="24232" spans="11:11" x14ac:dyDescent="0.2">
      <c r="K24232"/>
    </row>
    <row r="24233" spans="11:11" x14ac:dyDescent="0.2">
      <c r="K24233"/>
    </row>
    <row r="24234" spans="11:11" x14ac:dyDescent="0.2">
      <c r="K24234"/>
    </row>
    <row r="24235" spans="11:11" x14ac:dyDescent="0.2">
      <c r="K24235"/>
    </row>
    <row r="24236" spans="11:11" x14ac:dyDescent="0.2">
      <c r="K24236"/>
    </row>
    <row r="24237" spans="11:11" x14ac:dyDescent="0.2">
      <c r="K24237"/>
    </row>
    <row r="24238" spans="11:11" x14ac:dyDescent="0.2">
      <c r="K24238"/>
    </row>
    <row r="24239" spans="11:11" x14ac:dyDescent="0.2">
      <c r="K24239"/>
    </row>
    <row r="24240" spans="11:11" x14ac:dyDescent="0.2">
      <c r="K24240"/>
    </row>
    <row r="24241" spans="11:11" x14ac:dyDescent="0.2">
      <c r="K24241"/>
    </row>
    <row r="24242" spans="11:11" x14ac:dyDescent="0.2">
      <c r="K24242"/>
    </row>
    <row r="24243" spans="11:11" x14ac:dyDescent="0.2">
      <c r="K24243"/>
    </row>
    <row r="24244" spans="11:11" x14ac:dyDescent="0.2">
      <c r="K24244"/>
    </row>
    <row r="24245" spans="11:11" x14ac:dyDescent="0.2">
      <c r="K24245"/>
    </row>
    <row r="24246" spans="11:11" x14ac:dyDescent="0.2">
      <c r="K24246"/>
    </row>
    <row r="24247" spans="11:11" x14ac:dyDescent="0.2">
      <c r="K24247"/>
    </row>
    <row r="24248" spans="11:11" x14ac:dyDescent="0.2">
      <c r="K24248"/>
    </row>
    <row r="24249" spans="11:11" x14ac:dyDescent="0.2">
      <c r="K24249"/>
    </row>
    <row r="24250" spans="11:11" x14ac:dyDescent="0.2">
      <c r="K24250"/>
    </row>
    <row r="24251" spans="11:11" x14ac:dyDescent="0.2">
      <c r="K24251"/>
    </row>
    <row r="24252" spans="11:11" x14ac:dyDescent="0.2">
      <c r="K24252"/>
    </row>
    <row r="24253" spans="11:11" x14ac:dyDescent="0.2">
      <c r="K24253"/>
    </row>
    <row r="24254" spans="11:11" x14ac:dyDescent="0.2">
      <c r="K24254"/>
    </row>
    <row r="24255" spans="11:11" x14ac:dyDescent="0.2">
      <c r="K24255"/>
    </row>
    <row r="24256" spans="11:11" x14ac:dyDescent="0.2">
      <c r="K24256"/>
    </row>
    <row r="24257" spans="11:11" x14ac:dyDescent="0.2">
      <c r="K24257"/>
    </row>
    <row r="24258" spans="11:11" x14ac:dyDescent="0.2">
      <c r="K24258"/>
    </row>
    <row r="24259" spans="11:11" x14ac:dyDescent="0.2">
      <c r="K24259"/>
    </row>
    <row r="24260" spans="11:11" x14ac:dyDescent="0.2">
      <c r="K24260"/>
    </row>
    <row r="24261" spans="11:11" x14ac:dyDescent="0.2">
      <c r="K24261"/>
    </row>
    <row r="24262" spans="11:11" x14ac:dyDescent="0.2">
      <c r="K24262"/>
    </row>
    <row r="24263" spans="11:11" x14ac:dyDescent="0.2">
      <c r="K24263"/>
    </row>
    <row r="24264" spans="11:11" x14ac:dyDescent="0.2">
      <c r="K24264"/>
    </row>
    <row r="24265" spans="11:11" x14ac:dyDescent="0.2">
      <c r="K24265"/>
    </row>
    <row r="24266" spans="11:11" x14ac:dyDescent="0.2">
      <c r="K24266"/>
    </row>
    <row r="24267" spans="11:11" x14ac:dyDescent="0.2">
      <c r="K24267"/>
    </row>
    <row r="24268" spans="11:11" x14ac:dyDescent="0.2">
      <c r="K24268"/>
    </row>
    <row r="24269" spans="11:11" x14ac:dyDescent="0.2">
      <c r="K24269"/>
    </row>
    <row r="24270" spans="11:11" x14ac:dyDescent="0.2">
      <c r="K24270"/>
    </row>
    <row r="24271" spans="11:11" x14ac:dyDescent="0.2">
      <c r="K24271"/>
    </row>
    <row r="24272" spans="11:11" x14ac:dyDescent="0.2">
      <c r="K24272"/>
    </row>
    <row r="24273" spans="11:11" x14ac:dyDescent="0.2">
      <c r="K24273"/>
    </row>
    <row r="24274" spans="11:11" x14ac:dyDescent="0.2">
      <c r="K24274"/>
    </row>
    <row r="24275" spans="11:11" x14ac:dyDescent="0.2">
      <c r="K24275"/>
    </row>
    <row r="24276" spans="11:11" x14ac:dyDescent="0.2">
      <c r="K24276"/>
    </row>
    <row r="24277" spans="11:11" x14ac:dyDescent="0.2">
      <c r="K24277"/>
    </row>
    <row r="24278" spans="11:11" x14ac:dyDescent="0.2">
      <c r="K24278"/>
    </row>
    <row r="24279" spans="11:11" x14ac:dyDescent="0.2">
      <c r="K24279"/>
    </row>
    <row r="24280" spans="11:11" x14ac:dyDescent="0.2">
      <c r="K24280"/>
    </row>
    <row r="24281" spans="11:11" x14ac:dyDescent="0.2">
      <c r="K24281"/>
    </row>
    <row r="24282" spans="11:11" x14ac:dyDescent="0.2">
      <c r="K24282"/>
    </row>
    <row r="24283" spans="11:11" x14ac:dyDescent="0.2">
      <c r="K24283"/>
    </row>
    <row r="24284" spans="11:11" x14ac:dyDescent="0.2">
      <c r="K24284"/>
    </row>
    <row r="24285" spans="11:11" x14ac:dyDescent="0.2">
      <c r="K24285"/>
    </row>
    <row r="24286" spans="11:11" x14ac:dyDescent="0.2">
      <c r="K24286"/>
    </row>
    <row r="24287" spans="11:11" x14ac:dyDescent="0.2">
      <c r="K24287"/>
    </row>
    <row r="24288" spans="11:11" x14ac:dyDescent="0.2">
      <c r="K24288"/>
    </row>
    <row r="24289" spans="11:11" x14ac:dyDescent="0.2">
      <c r="K24289"/>
    </row>
    <row r="24290" spans="11:11" x14ac:dyDescent="0.2">
      <c r="K24290"/>
    </row>
    <row r="24291" spans="11:11" x14ac:dyDescent="0.2">
      <c r="K24291"/>
    </row>
    <row r="24292" spans="11:11" x14ac:dyDescent="0.2">
      <c r="K24292"/>
    </row>
    <row r="24293" spans="11:11" x14ac:dyDescent="0.2">
      <c r="K24293"/>
    </row>
    <row r="24294" spans="11:11" x14ac:dyDescent="0.2">
      <c r="K24294"/>
    </row>
    <row r="24295" spans="11:11" x14ac:dyDescent="0.2">
      <c r="K24295"/>
    </row>
    <row r="24296" spans="11:11" x14ac:dyDescent="0.2">
      <c r="K24296"/>
    </row>
    <row r="24297" spans="11:11" x14ac:dyDescent="0.2">
      <c r="K24297"/>
    </row>
    <row r="24298" spans="11:11" x14ac:dyDescent="0.2">
      <c r="K24298"/>
    </row>
    <row r="24299" spans="11:11" x14ac:dyDescent="0.2">
      <c r="K24299"/>
    </row>
    <row r="24300" spans="11:11" x14ac:dyDescent="0.2">
      <c r="K24300"/>
    </row>
    <row r="24301" spans="11:11" x14ac:dyDescent="0.2">
      <c r="K24301"/>
    </row>
    <row r="24302" spans="11:11" x14ac:dyDescent="0.2">
      <c r="K24302"/>
    </row>
    <row r="24303" spans="11:11" x14ac:dyDescent="0.2">
      <c r="K24303"/>
    </row>
    <row r="24304" spans="11:11" x14ac:dyDescent="0.2">
      <c r="K24304"/>
    </row>
    <row r="24305" spans="11:11" x14ac:dyDescent="0.2">
      <c r="K24305"/>
    </row>
    <row r="24306" spans="11:11" x14ac:dyDescent="0.2">
      <c r="K24306"/>
    </row>
    <row r="24307" spans="11:11" x14ac:dyDescent="0.2">
      <c r="K24307"/>
    </row>
    <row r="24308" spans="11:11" x14ac:dyDescent="0.2">
      <c r="K24308"/>
    </row>
    <row r="24309" spans="11:11" x14ac:dyDescent="0.2">
      <c r="K24309"/>
    </row>
    <row r="24310" spans="11:11" x14ac:dyDescent="0.2">
      <c r="K24310"/>
    </row>
    <row r="24311" spans="11:11" x14ac:dyDescent="0.2">
      <c r="K24311"/>
    </row>
    <row r="24312" spans="11:11" x14ac:dyDescent="0.2">
      <c r="K24312"/>
    </row>
    <row r="24313" spans="11:11" x14ac:dyDescent="0.2">
      <c r="K24313"/>
    </row>
    <row r="24314" spans="11:11" x14ac:dyDescent="0.2">
      <c r="K24314"/>
    </row>
    <row r="24315" spans="11:11" x14ac:dyDescent="0.2">
      <c r="K24315"/>
    </row>
    <row r="24316" spans="11:11" x14ac:dyDescent="0.2">
      <c r="K24316"/>
    </row>
    <row r="24317" spans="11:11" x14ac:dyDescent="0.2">
      <c r="K24317"/>
    </row>
    <row r="24318" spans="11:11" x14ac:dyDescent="0.2">
      <c r="K24318"/>
    </row>
    <row r="24319" spans="11:11" x14ac:dyDescent="0.2">
      <c r="K24319"/>
    </row>
    <row r="24320" spans="11:11" x14ac:dyDescent="0.2">
      <c r="K24320"/>
    </row>
    <row r="24321" spans="11:11" x14ac:dyDescent="0.2">
      <c r="K24321"/>
    </row>
    <row r="24322" spans="11:11" x14ac:dyDescent="0.2">
      <c r="K24322"/>
    </row>
    <row r="24323" spans="11:11" x14ac:dyDescent="0.2">
      <c r="K24323"/>
    </row>
    <row r="24324" spans="11:11" x14ac:dyDescent="0.2">
      <c r="K24324"/>
    </row>
    <row r="24325" spans="11:11" x14ac:dyDescent="0.2">
      <c r="K24325"/>
    </row>
    <row r="24326" spans="11:11" x14ac:dyDescent="0.2">
      <c r="K24326"/>
    </row>
    <row r="24327" spans="11:11" x14ac:dyDescent="0.2">
      <c r="K24327"/>
    </row>
    <row r="24328" spans="11:11" x14ac:dyDescent="0.2">
      <c r="K24328"/>
    </row>
    <row r="24329" spans="11:11" x14ac:dyDescent="0.2">
      <c r="K24329"/>
    </row>
    <row r="24330" spans="11:11" x14ac:dyDescent="0.2">
      <c r="K24330"/>
    </row>
    <row r="24331" spans="11:11" x14ac:dyDescent="0.2">
      <c r="K24331"/>
    </row>
    <row r="24332" spans="11:11" x14ac:dyDescent="0.2">
      <c r="K24332"/>
    </row>
    <row r="24333" spans="11:11" x14ac:dyDescent="0.2">
      <c r="K24333"/>
    </row>
    <row r="24334" spans="11:11" x14ac:dyDescent="0.2">
      <c r="K24334"/>
    </row>
    <row r="24335" spans="11:11" x14ac:dyDescent="0.2">
      <c r="K24335"/>
    </row>
    <row r="24336" spans="11:11" x14ac:dyDescent="0.2">
      <c r="K24336"/>
    </row>
    <row r="24337" spans="11:11" x14ac:dyDescent="0.2">
      <c r="K24337"/>
    </row>
    <row r="24338" spans="11:11" x14ac:dyDescent="0.2">
      <c r="K24338"/>
    </row>
    <row r="24339" spans="11:11" x14ac:dyDescent="0.2">
      <c r="K24339"/>
    </row>
    <row r="24340" spans="11:11" x14ac:dyDescent="0.2">
      <c r="K24340"/>
    </row>
    <row r="24341" spans="11:11" x14ac:dyDescent="0.2">
      <c r="K24341"/>
    </row>
    <row r="24342" spans="11:11" x14ac:dyDescent="0.2">
      <c r="K24342"/>
    </row>
    <row r="24343" spans="11:11" x14ac:dyDescent="0.2">
      <c r="K24343"/>
    </row>
    <row r="24344" spans="11:11" x14ac:dyDescent="0.2">
      <c r="K24344"/>
    </row>
    <row r="24345" spans="11:11" x14ac:dyDescent="0.2">
      <c r="K24345"/>
    </row>
    <row r="24346" spans="11:11" x14ac:dyDescent="0.2">
      <c r="K24346"/>
    </row>
    <row r="24347" spans="11:11" x14ac:dyDescent="0.2">
      <c r="K24347"/>
    </row>
    <row r="24348" spans="11:11" x14ac:dyDescent="0.2">
      <c r="K24348"/>
    </row>
    <row r="24349" spans="11:11" x14ac:dyDescent="0.2">
      <c r="K24349"/>
    </row>
    <row r="24350" spans="11:11" x14ac:dyDescent="0.2">
      <c r="K24350"/>
    </row>
    <row r="24351" spans="11:11" x14ac:dyDescent="0.2">
      <c r="K24351"/>
    </row>
    <row r="24352" spans="11:11" x14ac:dyDescent="0.2">
      <c r="K24352"/>
    </row>
    <row r="24353" spans="11:11" x14ac:dyDescent="0.2">
      <c r="K24353"/>
    </row>
    <row r="24354" spans="11:11" x14ac:dyDescent="0.2">
      <c r="K24354"/>
    </row>
    <row r="24355" spans="11:11" x14ac:dyDescent="0.2">
      <c r="K24355"/>
    </row>
    <row r="24356" spans="11:11" x14ac:dyDescent="0.2">
      <c r="K24356"/>
    </row>
    <row r="24357" spans="11:11" x14ac:dyDescent="0.2">
      <c r="K24357"/>
    </row>
    <row r="24358" spans="11:11" x14ac:dyDescent="0.2">
      <c r="K24358"/>
    </row>
    <row r="24359" spans="11:11" x14ac:dyDescent="0.2">
      <c r="K24359"/>
    </row>
    <row r="24360" spans="11:11" x14ac:dyDescent="0.2">
      <c r="K24360"/>
    </row>
    <row r="24361" spans="11:11" x14ac:dyDescent="0.2">
      <c r="K24361"/>
    </row>
    <row r="24362" spans="11:11" x14ac:dyDescent="0.2">
      <c r="K24362"/>
    </row>
    <row r="24363" spans="11:11" x14ac:dyDescent="0.2">
      <c r="K24363"/>
    </row>
    <row r="24364" spans="11:11" x14ac:dyDescent="0.2">
      <c r="K24364"/>
    </row>
    <row r="24365" spans="11:11" x14ac:dyDescent="0.2">
      <c r="K24365"/>
    </row>
    <row r="24366" spans="11:11" x14ac:dyDescent="0.2">
      <c r="K24366"/>
    </row>
    <row r="24367" spans="11:11" x14ac:dyDescent="0.2">
      <c r="K24367"/>
    </row>
    <row r="24368" spans="11:11" x14ac:dyDescent="0.2">
      <c r="K24368"/>
    </row>
    <row r="24369" spans="11:11" x14ac:dyDescent="0.2">
      <c r="K24369"/>
    </row>
    <row r="24370" spans="11:11" x14ac:dyDescent="0.2">
      <c r="K24370"/>
    </row>
    <row r="24371" spans="11:11" x14ac:dyDescent="0.2">
      <c r="K24371"/>
    </row>
    <row r="24372" spans="11:11" x14ac:dyDescent="0.2">
      <c r="K24372"/>
    </row>
    <row r="24373" spans="11:11" x14ac:dyDescent="0.2">
      <c r="K24373"/>
    </row>
    <row r="24374" spans="11:11" x14ac:dyDescent="0.2">
      <c r="K24374"/>
    </row>
    <row r="24375" spans="11:11" x14ac:dyDescent="0.2">
      <c r="K24375"/>
    </row>
    <row r="24376" spans="11:11" x14ac:dyDescent="0.2">
      <c r="K24376"/>
    </row>
    <row r="24377" spans="11:11" x14ac:dyDescent="0.2">
      <c r="K24377"/>
    </row>
    <row r="24378" spans="11:11" x14ac:dyDescent="0.2">
      <c r="K24378"/>
    </row>
    <row r="24379" spans="11:11" x14ac:dyDescent="0.2">
      <c r="K24379"/>
    </row>
    <row r="24380" spans="11:11" x14ac:dyDescent="0.2">
      <c r="K24380"/>
    </row>
    <row r="24381" spans="11:11" x14ac:dyDescent="0.2">
      <c r="K24381"/>
    </row>
    <row r="24382" spans="11:11" x14ac:dyDescent="0.2">
      <c r="K24382"/>
    </row>
    <row r="24383" spans="11:11" x14ac:dyDescent="0.2">
      <c r="K24383"/>
    </row>
    <row r="24384" spans="11:11" x14ac:dyDescent="0.2">
      <c r="K24384"/>
    </row>
    <row r="24385" spans="11:11" x14ac:dyDescent="0.2">
      <c r="K24385"/>
    </row>
    <row r="24386" spans="11:11" x14ac:dyDescent="0.2">
      <c r="K24386"/>
    </row>
    <row r="24387" spans="11:11" x14ac:dyDescent="0.2">
      <c r="K24387"/>
    </row>
    <row r="24388" spans="11:11" x14ac:dyDescent="0.2">
      <c r="K24388"/>
    </row>
    <row r="24389" spans="11:11" x14ac:dyDescent="0.2">
      <c r="K24389"/>
    </row>
    <row r="24390" spans="11:11" x14ac:dyDescent="0.2">
      <c r="K24390"/>
    </row>
    <row r="24391" spans="11:11" x14ac:dyDescent="0.2">
      <c r="K24391"/>
    </row>
    <row r="24392" spans="11:11" x14ac:dyDescent="0.2">
      <c r="K24392"/>
    </row>
    <row r="24393" spans="11:11" x14ac:dyDescent="0.2">
      <c r="K24393"/>
    </row>
    <row r="24394" spans="11:11" x14ac:dyDescent="0.2">
      <c r="K24394"/>
    </row>
    <row r="24395" spans="11:11" x14ac:dyDescent="0.2">
      <c r="K24395"/>
    </row>
    <row r="24396" spans="11:11" x14ac:dyDescent="0.2">
      <c r="K24396"/>
    </row>
    <row r="24397" spans="11:11" x14ac:dyDescent="0.2">
      <c r="K24397"/>
    </row>
    <row r="24398" spans="11:11" x14ac:dyDescent="0.2">
      <c r="K24398"/>
    </row>
    <row r="24399" spans="11:11" x14ac:dyDescent="0.2">
      <c r="K24399"/>
    </row>
    <row r="24400" spans="11:11" x14ac:dyDescent="0.2">
      <c r="K24400"/>
    </row>
    <row r="24401" spans="11:11" x14ac:dyDescent="0.2">
      <c r="K24401"/>
    </row>
    <row r="24402" spans="11:11" x14ac:dyDescent="0.2">
      <c r="K24402"/>
    </row>
    <row r="24403" spans="11:11" x14ac:dyDescent="0.2">
      <c r="K24403"/>
    </row>
    <row r="24404" spans="11:11" x14ac:dyDescent="0.2">
      <c r="K24404"/>
    </row>
    <row r="24405" spans="11:11" x14ac:dyDescent="0.2">
      <c r="K24405"/>
    </row>
    <row r="24406" spans="11:11" x14ac:dyDescent="0.2">
      <c r="K24406"/>
    </row>
    <row r="24407" spans="11:11" x14ac:dyDescent="0.2">
      <c r="K24407"/>
    </row>
    <row r="24408" spans="11:11" x14ac:dyDescent="0.2">
      <c r="K24408"/>
    </row>
    <row r="24409" spans="11:11" x14ac:dyDescent="0.2">
      <c r="K24409"/>
    </row>
    <row r="24410" spans="11:11" x14ac:dyDescent="0.2">
      <c r="K24410"/>
    </row>
    <row r="24411" spans="11:11" x14ac:dyDescent="0.2">
      <c r="K24411"/>
    </row>
    <row r="24412" spans="11:11" x14ac:dyDescent="0.2">
      <c r="K24412"/>
    </row>
    <row r="24413" spans="11:11" x14ac:dyDescent="0.2">
      <c r="K24413"/>
    </row>
    <row r="24414" spans="11:11" x14ac:dyDescent="0.2">
      <c r="K24414"/>
    </row>
    <row r="24415" spans="11:11" x14ac:dyDescent="0.2">
      <c r="K24415"/>
    </row>
    <row r="24416" spans="11:11" x14ac:dyDescent="0.2">
      <c r="K24416"/>
    </row>
    <row r="24417" spans="11:11" x14ac:dyDescent="0.2">
      <c r="K24417"/>
    </row>
    <row r="24418" spans="11:11" x14ac:dyDescent="0.2">
      <c r="K24418"/>
    </row>
    <row r="24419" spans="11:11" x14ac:dyDescent="0.2">
      <c r="K24419"/>
    </row>
    <row r="24420" spans="11:11" x14ac:dyDescent="0.2">
      <c r="K24420"/>
    </row>
    <row r="24421" spans="11:11" x14ac:dyDescent="0.2">
      <c r="K24421"/>
    </row>
    <row r="24422" spans="11:11" x14ac:dyDescent="0.2">
      <c r="K24422"/>
    </row>
    <row r="24423" spans="11:11" x14ac:dyDescent="0.2">
      <c r="K24423"/>
    </row>
    <row r="24424" spans="11:11" x14ac:dyDescent="0.2">
      <c r="K24424"/>
    </row>
    <row r="24425" spans="11:11" x14ac:dyDescent="0.2">
      <c r="K24425"/>
    </row>
    <row r="24426" spans="11:11" x14ac:dyDescent="0.2">
      <c r="K24426"/>
    </row>
    <row r="24427" spans="11:11" x14ac:dyDescent="0.2">
      <c r="K24427"/>
    </row>
    <row r="24428" spans="11:11" x14ac:dyDescent="0.2">
      <c r="K24428"/>
    </row>
    <row r="24429" spans="11:11" x14ac:dyDescent="0.2">
      <c r="K24429"/>
    </row>
    <row r="24430" spans="11:11" x14ac:dyDescent="0.2">
      <c r="K24430"/>
    </row>
    <row r="24431" spans="11:11" x14ac:dyDescent="0.2">
      <c r="K24431"/>
    </row>
    <row r="24432" spans="11:11" x14ac:dyDescent="0.2">
      <c r="K24432"/>
    </row>
    <row r="24433" spans="11:11" x14ac:dyDescent="0.2">
      <c r="K24433"/>
    </row>
    <row r="24434" spans="11:11" x14ac:dyDescent="0.2">
      <c r="K24434"/>
    </row>
    <row r="24435" spans="11:11" x14ac:dyDescent="0.2">
      <c r="K24435"/>
    </row>
    <row r="24436" spans="11:11" x14ac:dyDescent="0.2">
      <c r="K24436"/>
    </row>
    <row r="24437" spans="11:11" x14ac:dyDescent="0.2">
      <c r="K24437"/>
    </row>
    <row r="24438" spans="11:11" x14ac:dyDescent="0.2">
      <c r="K24438"/>
    </row>
    <row r="24439" spans="11:11" x14ac:dyDescent="0.2">
      <c r="K24439"/>
    </row>
    <row r="24440" spans="11:11" x14ac:dyDescent="0.2">
      <c r="K24440"/>
    </row>
    <row r="24441" spans="11:11" x14ac:dyDescent="0.2">
      <c r="K24441"/>
    </row>
    <row r="24442" spans="11:11" x14ac:dyDescent="0.2">
      <c r="K24442"/>
    </row>
    <row r="24443" spans="11:11" x14ac:dyDescent="0.2">
      <c r="K24443"/>
    </row>
    <row r="24444" spans="11:11" x14ac:dyDescent="0.2">
      <c r="K24444"/>
    </row>
    <row r="24445" spans="11:11" x14ac:dyDescent="0.2">
      <c r="K24445"/>
    </row>
    <row r="24446" spans="11:11" x14ac:dyDescent="0.2">
      <c r="K24446"/>
    </row>
    <row r="24447" spans="11:11" x14ac:dyDescent="0.2">
      <c r="K24447"/>
    </row>
    <row r="24448" spans="11:11" x14ac:dyDescent="0.2">
      <c r="K24448"/>
    </row>
    <row r="24449" spans="11:11" x14ac:dyDescent="0.2">
      <c r="K24449"/>
    </row>
    <row r="24450" spans="11:11" x14ac:dyDescent="0.2">
      <c r="K24450"/>
    </row>
    <row r="24451" spans="11:11" x14ac:dyDescent="0.2">
      <c r="K24451"/>
    </row>
    <row r="24452" spans="11:11" x14ac:dyDescent="0.2">
      <c r="K24452"/>
    </row>
    <row r="24453" spans="11:11" x14ac:dyDescent="0.2">
      <c r="K24453"/>
    </row>
    <row r="24454" spans="11:11" x14ac:dyDescent="0.2">
      <c r="K24454"/>
    </row>
    <row r="24455" spans="11:11" x14ac:dyDescent="0.2">
      <c r="K24455"/>
    </row>
    <row r="24456" spans="11:11" x14ac:dyDescent="0.2">
      <c r="K24456"/>
    </row>
    <row r="24457" spans="11:11" x14ac:dyDescent="0.2">
      <c r="K24457"/>
    </row>
    <row r="24458" spans="11:11" x14ac:dyDescent="0.2">
      <c r="K24458"/>
    </row>
    <row r="24459" spans="11:11" x14ac:dyDescent="0.2">
      <c r="K24459"/>
    </row>
    <row r="24460" spans="11:11" x14ac:dyDescent="0.2">
      <c r="K24460"/>
    </row>
    <row r="24461" spans="11:11" x14ac:dyDescent="0.2">
      <c r="K24461"/>
    </row>
    <row r="24462" spans="11:11" x14ac:dyDescent="0.2">
      <c r="K24462"/>
    </row>
    <row r="24463" spans="11:11" x14ac:dyDescent="0.2">
      <c r="K24463"/>
    </row>
    <row r="24464" spans="11:11" x14ac:dyDescent="0.2">
      <c r="K24464"/>
    </row>
    <row r="24465" spans="11:11" x14ac:dyDescent="0.2">
      <c r="K24465"/>
    </row>
    <row r="24466" spans="11:11" x14ac:dyDescent="0.2">
      <c r="K24466"/>
    </row>
    <row r="24467" spans="11:11" x14ac:dyDescent="0.2">
      <c r="K24467"/>
    </row>
    <row r="24468" spans="11:11" x14ac:dyDescent="0.2">
      <c r="K24468"/>
    </row>
    <row r="24469" spans="11:11" x14ac:dyDescent="0.2">
      <c r="K24469"/>
    </row>
    <row r="24470" spans="11:11" x14ac:dyDescent="0.2">
      <c r="K24470"/>
    </row>
    <row r="24471" spans="11:11" x14ac:dyDescent="0.2">
      <c r="K24471"/>
    </row>
    <row r="24472" spans="11:11" x14ac:dyDescent="0.2">
      <c r="K24472"/>
    </row>
    <row r="24473" spans="11:11" x14ac:dyDescent="0.2">
      <c r="K24473"/>
    </row>
    <row r="24474" spans="11:11" x14ac:dyDescent="0.2">
      <c r="K24474"/>
    </row>
    <row r="24475" spans="11:11" x14ac:dyDescent="0.2">
      <c r="K24475"/>
    </row>
    <row r="24476" spans="11:11" x14ac:dyDescent="0.2">
      <c r="K24476"/>
    </row>
    <row r="24477" spans="11:11" x14ac:dyDescent="0.2">
      <c r="K24477"/>
    </row>
    <row r="24478" spans="11:11" x14ac:dyDescent="0.2">
      <c r="K24478"/>
    </row>
    <row r="24479" spans="11:11" x14ac:dyDescent="0.2">
      <c r="K24479"/>
    </row>
    <row r="24480" spans="11:11" x14ac:dyDescent="0.2">
      <c r="K24480"/>
    </row>
    <row r="24481" spans="11:11" x14ac:dyDescent="0.2">
      <c r="K24481"/>
    </row>
    <row r="24482" spans="11:11" x14ac:dyDescent="0.2">
      <c r="K24482"/>
    </row>
    <row r="24483" spans="11:11" x14ac:dyDescent="0.2">
      <c r="K24483"/>
    </row>
    <row r="24484" spans="11:11" x14ac:dyDescent="0.2">
      <c r="K24484"/>
    </row>
    <row r="24485" spans="11:11" x14ac:dyDescent="0.2">
      <c r="K24485"/>
    </row>
    <row r="24486" spans="11:11" x14ac:dyDescent="0.2">
      <c r="K24486"/>
    </row>
    <row r="24487" spans="11:11" x14ac:dyDescent="0.2">
      <c r="K24487"/>
    </row>
    <row r="24488" spans="11:11" x14ac:dyDescent="0.2">
      <c r="K24488"/>
    </row>
    <row r="24489" spans="11:11" x14ac:dyDescent="0.2">
      <c r="K24489"/>
    </row>
    <row r="24490" spans="11:11" x14ac:dyDescent="0.2">
      <c r="K24490"/>
    </row>
    <row r="24491" spans="11:11" x14ac:dyDescent="0.2">
      <c r="K24491"/>
    </row>
    <row r="24492" spans="11:11" x14ac:dyDescent="0.2">
      <c r="K24492"/>
    </row>
    <row r="24493" spans="11:11" x14ac:dyDescent="0.2">
      <c r="K24493"/>
    </row>
    <row r="24494" spans="11:11" x14ac:dyDescent="0.2">
      <c r="K24494"/>
    </row>
    <row r="24495" spans="11:11" x14ac:dyDescent="0.2">
      <c r="K24495"/>
    </row>
    <row r="24496" spans="11:11" x14ac:dyDescent="0.2">
      <c r="K24496"/>
    </row>
    <row r="24497" spans="11:11" x14ac:dyDescent="0.2">
      <c r="K24497"/>
    </row>
    <row r="24498" spans="11:11" x14ac:dyDescent="0.2">
      <c r="K24498"/>
    </row>
    <row r="24499" spans="11:11" x14ac:dyDescent="0.2">
      <c r="K24499"/>
    </row>
    <row r="24500" spans="11:11" x14ac:dyDescent="0.2">
      <c r="K24500"/>
    </row>
    <row r="24501" spans="11:11" x14ac:dyDescent="0.2">
      <c r="K24501"/>
    </row>
    <row r="24502" spans="11:11" x14ac:dyDescent="0.2">
      <c r="K24502"/>
    </row>
    <row r="24503" spans="11:11" x14ac:dyDescent="0.2">
      <c r="K24503"/>
    </row>
    <row r="24504" spans="11:11" x14ac:dyDescent="0.2">
      <c r="K24504"/>
    </row>
    <row r="24505" spans="11:11" x14ac:dyDescent="0.2">
      <c r="K24505"/>
    </row>
    <row r="24506" spans="11:11" x14ac:dyDescent="0.2">
      <c r="K24506"/>
    </row>
    <row r="24507" spans="11:11" x14ac:dyDescent="0.2">
      <c r="K24507"/>
    </row>
    <row r="24508" spans="11:11" x14ac:dyDescent="0.2">
      <c r="K24508"/>
    </row>
    <row r="24509" spans="11:11" x14ac:dyDescent="0.2">
      <c r="K24509"/>
    </row>
    <row r="24510" spans="11:11" x14ac:dyDescent="0.2">
      <c r="K24510"/>
    </row>
    <row r="24511" spans="11:11" x14ac:dyDescent="0.2">
      <c r="K24511"/>
    </row>
    <row r="24512" spans="11:11" x14ac:dyDescent="0.2">
      <c r="K24512"/>
    </row>
    <row r="24513" spans="11:11" x14ac:dyDescent="0.2">
      <c r="K24513"/>
    </row>
    <row r="24514" spans="11:11" x14ac:dyDescent="0.2">
      <c r="K24514"/>
    </row>
    <row r="24515" spans="11:11" x14ac:dyDescent="0.2">
      <c r="K24515"/>
    </row>
    <row r="24516" spans="11:11" x14ac:dyDescent="0.2">
      <c r="K24516"/>
    </row>
    <row r="24517" spans="11:11" x14ac:dyDescent="0.2">
      <c r="K24517"/>
    </row>
    <row r="24518" spans="11:11" x14ac:dyDescent="0.2">
      <c r="K24518"/>
    </row>
    <row r="24519" spans="11:11" x14ac:dyDescent="0.2">
      <c r="K24519"/>
    </row>
    <row r="24520" spans="11:11" x14ac:dyDescent="0.2">
      <c r="K24520"/>
    </row>
    <row r="24521" spans="11:11" x14ac:dyDescent="0.2">
      <c r="K24521"/>
    </row>
    <row r="24522" spans="11:11" x14ac:dyDescent="0.2">
      <c r="K24522"/>
    </row>
    <row r="24523" spans="11:11" x14ac:dyDescent="0.2">
      <c r="K24523"/>
    </row>
    <row r="24524" spans="11:11" x14ac:dyDescent="0.2">
      <c r="K24524"/>
    </row>
    <row r="24525" spans="11:11" x14ac:dyDescent="0.2">
      <c r="K24525"/>
    </row>
    <row r="24526" spans="11:11" x14ac:dyDescent="0.2">
      <c r="K24526"/>
    </row>
    <row r="24527" spans="11:11" x14ac:dyDescent="0.2">
      <c r="K24527"/>
    </row>
    <row r="24528" spans="11:11" x14ac:dyDescent="0.2">
      <c r="K24528"/>
    </row>
    <row r="24529" spans="11:11" x14ac:dyDescent="0.2">
      <c r="K24529"/>
    </row>
    <row r="24530" spans="11:11" x14ac:dyDescent="0.2">
      <c r="K24530"/>
    </row>
    <row r="24531" spans="11:11" x14ac:dyDescent="0.2">
      <c r="K24531"/>
    </row>
    <row r="24532" spans="11:11" x14ac:dyDescent="0.2">
      <c r="K24532"/>
    </row>
    <row r="24533" spans="11:11" x14ac:dyDescent="0.2">
      <c r="K24533"/>
    </row>
    <row r="24534" spans="11:11" x14ac:dyDescent="0.2">
      <c r="K24534"/>
    </row>
    <row r="24535" spans="11:11" x14ac:dyDescent="0.2">
      <c r="K24535"/>
    </row>
    <row r="24536" spans="11:11" x14ac:dyDescent="0.2">
      <c r="K24536"/>
    </row>
    <row r="24537" spans="11:11" x14ac:dyDescent="0.2">
      <c r="K24537"/>
    </row>
    <row r="24538" spans="11:11" x14ac:dyDescent="0.2">
      <c r="K24538"/>
    </row>
    <row r="24539" spans="11:11" x14ac:dyDescent="0.2">
      <c r="K24539"/>
    </row>
    <row r="24540" spans="11:11" x14ac:dyDescent="0.2">
      <c r="K24540"/>
    </row>
    <row r="24541" spans="11:11" x14ac:dyDescent="0.2">
      <c r="K24541"/>
    </row>
    <row r="24542" spans="11:11" x14ac:dyDescent="0.2">
      <c r="K24542"/>
    </row>
    <row r="24543" spans="11:11" x14ac:dyDescent="0.2">
      <c r="K24543"/>
    </row>
    <row r="24544" spans="11:11" x14ac:dyDescent="0.2">
      <c r="K24544"/>
    </row>
    <row r="24545" spans="11:11" x14ac:dyDescent="0.2">
      <c r="K24545"/>
    </row>
    <row r="24546" spans="11:11" x14ac:dyDescent="0.2">
      <c r="K24546"/>
    </row>
    <row r="24547" spans="11:11" x14ac:dyDescent="0.2">
      <c r="K24547"/>
    </row>
    <row r="24548" spans="11:11" x14ac:dyDescent="0.2">
      <c r="K24548"/>
    </row>
    <row r="24549" spans="11:11" x14ac:dyDescent="0.2">
      <c r="K24549"/>
    </row>
    <row r="24550" spans="11:11" x14ac:dyDescent="0.2">
      <c r="K24550"/>
    </row>
    <row r="24551" spans="11:11" x14ac:dyDescent="0.2">
      <c r="K24551"/>
    </row>
    <row r="24552" spans="11:11" x14ac:dyDescent="0.2">
      <c r="K24552"/>
    </row>
    <row r="24553" spans="11:11" x14ac:dyDescent="0.2">
      <c r="K24553"/>
    </row>
    <row r="24554" spans="11:11" x14ac:dyDescent="0.2">
      <c r="K24554"/>
    </row>
    <row r="24555" spans="11:11" x14ac:dyDescent="0.2">
      <c r="K24555"/>
    </row>
    <row r="24556" spans="11:11" x14ac:dyDescent="0.2">
      <c r="K24556"/>
    </row>
    <row r="24557" spans="11:11" x14ac:dyDescent="0.2">
      <c r="K24557"/>
    </row>
    <row r="24558" spans="11:11" x14ac:dyDescent="0.2">
      <c r="K24558"/>
    </row>
    <row r="24559" spans="11:11" x14ac:dyDescent="0.2">
      <c r="K24559"/>
    </row>
    <row r="24560" spans="11:11" x14ac:dyDescent="0.2">
      <c r="K24560"/>
    </row>
    <row r="24561" spans="11:11" x14ac:dyDescent="0.2">
      <c r="K24561"/>
    </row>
    <row r="24562" spans="11:11" x14ac:dyDescent="0.2">
      <c r="K24562"/>
    </row>
    <row r="24563" spans="11:11" x14ac:dyDescent="0.2">
      <c r="K24563"/>
    </row>
    <row r="24564" spans="11:11" x14ac:dyDescent="0.2">
      <c r="K24564"/>
    </row>
    <row r="24565" spans="11:11" x14ac:dyDescent="0.2">
      <c r="K24565"/>
    </row>
    <row r="24566" spans="11:11" x14ac:dyDescent="0.2">
      <c r="K24566"/>
    </row>
    <row r="24567" spans="11:11" x14ac:dyDescent="0.2">
      <c r="K24567"/>
    </row>
    <row r="24568" spans="11:11" x14ac:dyDescent="0.2">
      <c r="K24568"/>
    </row>
    <row r="24569" spans="11:11" x14ac:dyDescent="0.2">
      <c r="K24569"/>
    </row>
    <row r="24570" spans="11:11" x14ac:dyDescent="0.2">
      <c r="K24570"/>
    </row>
    <row r="24571" spans="11:11" x14ac:dyDescent="0.2">
      <c r="K24571"/>
    </row>
    <row r="24572" spans="11:11" x14ac:dyDescent="0.2">
      <c r="K24572"/>
    </row>
    <row r="24573" spans="11:11" x14ac:dyDescent="0.2">
      <c r="K24573"/>
    </row>
    <row r="24574" spans="11:11" x14ac:dyDescent="0.2">
      <c r="K24574"/>
    </row>
    <row r="24575" spans="11:11" x14ac:dyDescent="0.2">
      <c r="K24575"/>
    </row>
    <row r="24576" spans="11:11" x14ac:dyDescent="0.2">
      <c r="K24576"/>
    </row>
    <row r="24577" spans="11:11" x14ac:dyDescent="0.2">
      <c r="K24577"/>
    </row>
    <row r="24578" spans="11:11" x14ac:dyDescent="0.2">
      <c r="K24578"/>
    </row>
    <row r="24579" spans="11:11" x14ac:dyDescent="0.2">
      <c r="K24579"/>
    </row>
    <row r="24580" spans="11:11" x14ac:dyDescent="0.2">
      <c r="K24580"/>
    </row>
    <row r="24581" spans="11:11" x14ac:dyDescent="0.2">
      <c r="K24581"/>
    </row>
    <row r="24582" spans="11:11" x14ac:dyDescent="0.2">
      <c r="K24582"/>
    </row>
    <row r="24583" spans="11:11" x14ac:dyDescent="0.2">
      <c r="K24583"/>
    </row>
    <row r="24584" spans="11:11" x14ac:dyDescent="0.2">
      <c r="K24584"/>
    </row>
    <row r="24585" spans="11:11" x14ac:dyDescent="0.2">
      <c r="K24585"/>
    </row>
    <row r="24586" spans="11:11" x14ac:dyDescent="0.2">
      <c r="K24586"/>
    </row>
    <row r="24587" spans="11:11" x14ac:dyDescent="0.2">
      <c r="K24587"/>
    </row>
    <row r="24588" spans="11:11" x14ac:dyDescent="0.2">
      <c r="K24588"/>
    </row>
    <row r="24589" spans="11:11" x14ac:dyDescent="0.2">
      <c r="K24589"/>
    </row>
    <row r="24590" spans="11:11" x14ac:dyDescent="0.2">
      <c r="K24590"/>
    </row>
    <row r="24591" spans="11:11" x14ac:dyDescent="0.2">
      <c r="K24591"/>
    </row>
    <row r="24592" spans="11:11" x14ac:dyDescent="0.2">
      <c r="K24592"/>
    </row>
    <row r="24593" spans="11:11" x14ac:dyDescent="0.2">
      <c r="K24593"/>
    </row>
    <row r="24594" spans="11:11" x14ac:dyDescent="0.2">
      <c r="K24594"/>
    </row>
    <row r="24595" spans="11:11" x14ac:dyDescent="0.2">
      <c r="K24595"/>
    </row>
    <row r="24596" spans="11:11" x14ac:dyDescent="0.2">
      <c r="K24596"/>
    </row>
    <row r="24597" spans="11:11" x14ac:dyDescent="0.2">
      <c r="K24597"/>
    </row>
    <row r="24598" spans="11:11" x14ac:dyDescent="0.2">
      <c r="K24598"/>
    </row>
    <row r="24599" spans="11:11" x14ac:dyDescent="0.2">
      <c r="K24599"/>
    </row>
    <row r="24600" spans="11:11" x14ac:dyDescent="0.2">
      <c r="K24600"/>
    </row>
    <row r="24601" spans="11:11" x14ac:dyDescent="0.2">
      <c r="K24601"/>
    </row>
    <row r="24602" spans="11:11" x14ac:dyDescent="0.2">
      <c r="K24602"/>
    </row>
    <row r="24603" spans="11:11" x14ac:dyDescent="0.2">
      <c r="K24603"/>
    </row>
    <row r="24604" spans="11:11" x14ac:dyDescent="0.2">
      <c r="K24604"/>
    </row>
    <row r="24605" spans="11:11" x14ac:dyDescent="0.2">
      <c r="K24605"/>
    </row>
    <row r="24606" spans="11:11" x14ac:dyDescent="0.2">
      <c r="K24606"/>
    </row>
    <row r="24607" spans="11:11" x14ac:dyDescent="0.2">
      <c r="K24607"/>
    </row>
    <row r="24608" spans="11:11" x14ac:dyDescent="0.2">
      <c r="K24608"/>
    </row>
    <row r="24609" spans="11:11" x14ac:dyDescent="0.2">
      <c r="K24609"/>
    </row>
    <row r="24610" spans="11:11" x14ac:dyDescent="0.2">
      <c r="K24610"/>
    </row>
    <row r="24611" spans="11:11" x14ac:dyDescent="0.2">
      <c r="K24611"/>
    </row>
    <row r="24612" spans="11:11" x14ac:dyDescent="0.2">
      <c r="K24612"/>
    </row>
    <row r="24613" spans="11:11" x14ac:dyDescent="0.2">
      <c r="K24613"/>
    </row>
    <row r="24614" spans="11:11" x14ac:dyDescent="0.2">
      <c r="K24614"/>
    </row>
    <row r="24615" spans="11:11" x14ac:dyDescent="0.2">
      <c r="K24615"/>
    </row>
    <row r="24616" spans="11:11" x14ac:dyDescent="0.2">
      <c r="K24616"/>
    </row>
    <row r="24617" spans="11:11" x14ac:dyDescent="0.2">
      <c r="K24617"/>
    </row>
    <row r="24618" spans="11:11" x14ac:dyDescent="0.2">
      <c r="K24618"/>
    </row>
    <row r="24619" spans="11:11" x14ac:dyDescent="0.2">
      <c r="K24619"/>
    </row>
    <row r="24620" spans="11:11" x14ac:dyDescent="0.2">
      <c r="K24620"/>
    </row>
    <row r="24621" spans="11:11" x14ac:dyDescent="0.2">
      <c r="K24621"/>
    </row>
    <row r="24622" spans="11:11" x14ac:dyDescent="0.2">
      <c r="K24622"/>
    </row>
    <row r="24623" spans="11:11" x14ac:dyDescent="0.2">
      <c r="K24623"/>
    </row>
    <row r="24624" spans="11:11" x14ac:dyDescent="0.2">
      <c r="K24624"/>
    </row>
    <row r="24625" spans="11:11" x14ac:dyDescent="0.2">
      <c r="K24625"/>
    </row>
    <row r="24626" spans="11:11" x14ac:dyDescent="0.2">
      <c r="K24626"/>
    </row>
    <row r="24627" spans="11:11" x14ac:dyDescent="0.2">
      <c r="K24627"/>
    </row>
    <row r="24628" spans="11:11" x14ac:dyDescent="0.2">
      <c r="K24628"/>
    </row>
    <row r="24629" spans="11:11" x14ac:dyDescent="0.2">
      <c r="K24629"/>
    </row>
    <row r="24630" spans="11:11" x14ac:dyDescent="0.2">
      <c r="K24630"/>
    </row>
    <row r="24631" spans="11:11" x14ac:dyDescent="0.2">
      <c r="K24631"/>
    </row>
    <row r="24632" spans="11:11" x14ac:dyDescent="0.2">
      <c r="K24632"/>
    </row>
    <row r="24633" spans="11:11" x14ac:dyDescent="0.2">
      <c r="K24633"/>
    </row>
    <row r="24634" spans="11:11" x14ac:dyDescent="0.2">
      <c r="K24634"/>
    </row>
    <row r="24635" spans="11:11" x14ac:dyDescent="0.2">
      <c r="K24635"/>
    </row>
    <row r="24636" spans="11:11" x14ac:dyDescent="0.2">
      <c r="K24636"/>
    </row>
    <row r="24637" spans="11:11" x14ac:dyDescent="0.2">
      <c r="K24637"/>
    </row>
    <row r="24638" spans="11:11" x14ac:dyDescent="0.2">
      <c r="K24638"/>
    </row>
    <row r="24639" spans="11:11" x14ac:dyDescent="0.2">
      <c r="K24639"/>
    </row>
    <row r="24640" spans="11:11" x14ac:dyDescent="0.2">
      <c r="K24640"/>
    </row>
    <row r="24641" spans="11:11" x14ac:dyDescent="0.2">
      <c r="K24641"/>
    </row>
    <row r="24642" spans="11:11" x14ac:dyDescent="0.2">
      <c r="K24642"/>
    </row>
    <row r="24643" spans="11:11" x14ac:dyDescent="0.2">
      <c r="K24643"/>
    </row>
    <row r="24644" spans="11:11" x14ac:dyDescent="0.2">
      <c r="K24644"/>
    </row>
    <row r="24645" spans="11:11" x14ac:dyDescent="0.2">
      <c r="K24645"/>
    </row>
    <row r="24646" spans="11:11" x14ac:dyDescent="0.2">
      <c r="K24646"/>
    </row>
    <row r="24647" spans="11:11" x14ac:dyDescent="0.2">
      <c r="K24647"/>
    </row>
    <row r="24648" spans="11:11" x14ac:dyDescent="0.2">
      <c r="K24648"/>
    </row>
    <row r="24649" spans="11:11" x14ac:dyDescent="0.2">
      <c r="K24649"/>
    </row>
    <row r="24650" spans="11:11" x14ac:dyDescent="0.2">
      <c r="K24650"/>
    </row>
    <row r="24651" spans="11:11" x14ac:dyDescent="0.2">
      <c r="K24651"/>
    </row>
    <row r="24652" spans="11:11" x14ac:dyDescent="0.2">
      <c r="K24652"/>
    </row>
    <row r="24653" spans="11:11" x14ac:dyDescent="0.2">
      <c r="K24653"/>
    </row>
    <row r="24654" spans="11:11" x14ac:dyDescent="0.2">
      <c r="K24654"/>
    </row>
    <row r="24655" spans="11:11" x14ac:dyDescent="0.2">
      <c r="K24655"/>
    </row>
    <row r="24656" spans="11:11" x14ac:dyDescent="0.2">
      <c r="K24656"/>
    </row>
    <row r="24657" spans="11:11" x14ac:dyDescent="0.2">
      <c r="K24657"/>
    </row>
    <row r="24658" spans="11:11" x14ac:dyDescent="0.2">
      <c r="K24658"/>
    </row>
    <row r="24659" spans="11:11" x14ac:dyDescent="0.2">
      <c r="K24659"/>
    </row>
    <row r="24660" spans="11:11" x14ac:dyDescent="0.2">
      <c r="K24660"/>
    </row>
    <row r="24661" spans="11:11" x14ac:dyDescent="0.2">
      <c r="K24661"/>
    </row>
    <row r="24662" spans="11:11" x14ac:dyDescent="0.2">
      <c r="K24662"/>
    </row>
    <row r="24663" spans="11:11" x14ac:dyDescent="0.2">
      <c r="K24663"/>
    </row>
    <row r="24664" spans="11:11" x14ac:dyDescent="0.2">
      <c r="K24664"/>
    </row>
    <row r="24665" spans="11:11" x14ac:dyDescent="0.2">
      <c r="K24665"/>
    </row>
    <row r="24666" spans="11:11" x14ac:dyDescent="0.2">
      <c r="K24666"/>
    </row>
    <row r="24667" spans="11:11" x14ac:dyDescent="0.2">
      <c r="K24667"/>
    </row>
    <row r="24668" spans="11:11" x14ac:dyDescent="0.2">
      <c r="K24668"/>
    </row>
    <row r="24669" spans="11:11" x14ac:dyDescent="0.2">
      <c r="K24669"/>
    </row>
    <row r="24670" spans="11:11" x14ac:dyDescent="0.2">
      <c r="K24670"/>
    </row>
    <row r="24671" spans="11:11" x14ac:dyDescent="0.2">
      <c r="K24671"/>
    </row>
    <row r="24672" spans="11:11" x14ac:dyDescent="0.2">
      <c r="K24672"/>
    </row>
    <row r="24673" spans="11:11" x14ac:dyDescent="0.2">
      <c r="K24673"/>
    </row>
    <row r="24674" spans="11:11" x14ac:dyDescent="0.2">
      <c r="K24674"/>
    </row>
    <row r="24675" spans="11:11" x14ac:dyDescent="0.2">
      <c r="K24675"/>
    </row>
    <row r="24676" spans="11:11" x14ac:dyDescent="0.2">
      <c r="K24676"/>
    </row>
    <row r="24677" spans="11:11" x14ac:dyDescent="0.2">
      <c r="K24677"/>
    </row>
    <row r="24678" spans="11:11" x14ac:dyDescent="0.2">
      <c r="K24678"/>
    </row>
    <row r="24679" spans="11:11" x14ac:dyDescent="0.2">
      <c r="K24679"/>
    </row>
    <row r="24680" spans="11:11" x14ac:dyDescent="0.2">
      <c r="K24680"/>
    </row>
    <row r="24681" spans="11:11" x14ac:dyDescent="0.2">
      <c r="K24681"/>
    </row>
    <row r="24682" spans="11:11" x14ac:dyDescent="0.2">
      <c r="K24682"/>
    </row>
    <row r="24683" spans="11:11" x14ac:dyDescent="0.2">
      <c r="K24683"/>
    </row>
    <row r="24684" spans="11:11" x14ac:dyDescent="0.2">
      <c r="K24684"/>
    </row>
    <row r="24685" spans="11:11" x14ac:dyDescent="0.2">
      <c r="K24685"/>
    </row>
    <row r="24686" spans="11:11" x14ac:dyDescent="0.2">
      <c r="K24686"/>
    </row>
    <row r="24687" spans="11:11" x14ac:dyDescent="0.2">
      <c r="K24687"/>
    </row>
    <row r="24688" spans="11:11" x14ac:dyDescent="0.2">
      <c r="K24688"/>
    </row>
    <row r="24689" spans="11:11" x14ac:dyDescent="0.2">
      <c r="K24689"/>
    </row>
    <row r="24690" spans="11:11" x14ac:dyDescent="0.2">
      <c r="K24690"/>
    </row>
    <row r="24691" spans="11:11" x14ac:dyDescent="0.2">
      <c r="K24691"/>
    </row>
    <row r="24692" spans="11:11" x14ac:dyDescent="0.2">
      <c r="K24692"/>
    </row>
    <row r="24693" spans="11:11" x14ac:dyDescent="0.2">
      <c r="K24693"/>
    </row>
    <row r="24694" spans="11:11" x14ac:dyDescent="0.2">
      <c r="K24694"/>
    </row>
    <row r="24695" spans="11:11" x14ac:dyDescent="0.2">
      <c r="K24695"/>
    </row>
    <row r="24696" spans="11:11" x14ac:dyDescent="0.2">
      <c r="K24696"/>
    </row>
    <row r="24697" spans="11:11" x14ac:dyDescent="0.2">
      <c r="K24697"/>
    </row>
    <row r="24698" spans="11:11" x14ac:dyDescent="0.2">
      <c r="K24698"/>
    </row>
    <row r="24699" spans="11:11" x14ac:dyDescent="0.2">
      <c r="K24699"/>
    </row>
    <row r="24700" spans="11:11" x14ac:dyDescent="0.2">
      <c r="K24700"/>
    </row>
    <row r="24701" spans="11:11" x14ac:dyDescent="0.2">
      <c r="K24701"/>
    </row>
    <row r="24702" spans="11:11" x14ac:dyDescent="0.2">
      <c r="K24702"/>
    </row>
    <row r="24703" spans="11:11" x14ac:dyDescent="0.2">
      <c r="K24703"/>
    </row>
    <row r="24704" spans="11:11" x14ac:dyDescent="0.2">
      <c r="K24704"/>
    </row>
    <row r="24705" spans="11:11" x14ac:dyDescent="0.2">
      <c r="K24705"/>
    </row>
    <row r="24706" spans="11:11" x14ac:dyDescent="0.2">
      <c r="K24706"/>
    </row>
    <row r="24707" spans="11:11" x14ac:dyDescent="0.2">
      <c r="K24707"/>
    </row>
    <row r="24708" spans="11:11" x14ac:dyDescent="0.2">
      <c r="K24708"/>
    </row>
    <row r="24709" spans="11:11" x14ac:dyDescent="0.2">
      <c r="K24709"/>
    </row>
    <row r="24710" spans="11:11" x14ac:dyDescent="0.2">
      <c r="K24710"/>
    </row>
    <row r="24711" spans="11:11" x14ac:dyDescent="0.2">
      <c r="K24711"/>
    </row>
    <row r="24712" spans="11:11" x14ac:dyDescent="0.2">
      <c r="K24712"/>
    </row>
    <row r="24713" spans="11:11" x14ac:dyDescent="0.2">
      <c r="K24713"/>
    </row>
    <row r="24714" spans="11:11" x14ac:dyDescent="0.2">
      <c r="K24714"/>
    </row>
    <row r="24715" spans="11:11" x14ac:dyDescent="0.2">
      <c r="K24715"/>
    </row>
    <row r="24716" spans="11:11" x14ac:dyDescent="0.2">
      <c r="K24716"/>
    </row>
    <row r="24717" spans="11:11" x14ac:dyDescent="0.2">
      <c r="K24717"/>
    </row>
    <row r="24718" spans="11:11" x14ac:dyDescent="0.2">
      <c r="K24718"/>
    </row>
    <row r="24719" spans="11:11" x14ac:dyDescent="0.2">
      <c r="K24719"/>
    </row>
    <row r="24720" spans="11:11" x14ac:dyDescent="0.2">
      <c r="K24720"/>
    </row>
    <row r="24721" spans="11:11" x14ac:dyDescent="0.2">
      <c r="K24721"/>
    </row>
    <row r="24722" spans="11:11" x14ac:dyDescent="0.2">
      <c r="K24722"/>
    </row>
    <row r="24723" spans="11:11" x14ac:dyDescent="0.2">
      <c r="K24723"/>
    </row>
    <row r="24724" spans="11:11" x14ac:dyDescent="0.2">
      <c r="K24724"/>
    </row>
    <row r="24725" spans="11:11" x14ac:dyDescent="0.2">
      <c r="K24725"/>
    </row>
    <row r="24726" spans="11:11" x14ac:dyDescent="0.2">
      <c r="K24726"/>
    </row>
    <row r="24727" spans="11:11" x14ac:dyDescent="0.2">
      <c r="K24727"/>
    </row>
    <row r="24728" spans="11:11" x14ac:dyDescent="0.2">
      <c r="K24728"/>
    </row>
    <row r="24729" spans="11:11" x14ac:dyDescent="0.2">
      <c r="K24729"/>
    </row>
    <row r="24730" spans="11:11" x14ac:dyDescent="0.2">
      <c r="K24730"/>
    </row>
    <row r="24731" spans="11:11" x14ac:dyDescent="0.2">
      <c r="K24731"/>
    </row>
    <row r="24732" spans="11:11" x14ac:dyDescent="0.2">
      <c r="K24732"/>
    </row>
    <row r="24733" spans="11:11" x14ac:dyDescent="0.2">
      <c r="K24733"/>
    </row>
    <row r="24734" spans="11:11" x14ac:dyDescent="0.2">
      <c r="K24734"/>
    </row>
    <row r="24735" spans="11:11" x14ac:dyDescent="0.2">
      <c r="K24735"/>
    </row>
    <row r="24736" spans="11:11" x14ac:dyDescent="0.2">
      <c r="K24736"/>
    </row>
    <row r="24737" spans="11:11" x14ac:dyDescent="0.2">
      <c r="K24737"/>
    </row>
    <row r="24738" spans="11:11" x14ac:dyDescent="0.2">
      <c r="K24738"/>
    </row>
    <row r="24739" spans="11:11" x14ac:dyDescent="0.2">
      <c r="K24739"/>
    </row>
    <row r="24740" spans="11:11" x14ac:dyDescent="0.2">
      <c r="K24740"/>
    </row>
    <row r="24741" spans="11:11" x14ac:dyDescent="0.2">
      <c r="K24741"/>
    </row>
    <row r="24742" spans="11:11" x14ac:dyDescent="0.2">
      <c r="K24742"/>
    </row>
    <row r="24743" spans="11:11" x14ac:dyDescent="0.2">
      <c r="K24743"/>
    </row>
    <row r="24744" spans="11:11" x14ac:dyDescent="0.2">
      <c r="K24744"/>
    </row>
    <row r="24745" spans="11:11" x14ac:dyDescent="0.2">
      <c r="K24745"/>
    </row>
    <row r="24746" spans="11:11" x14ac:dyDescent="0.2">
      <c r="K24746"/>
    </row>
    <row r="24747" spans="11:11" x14ac:dyDescent="0.2">
      <c r="K24747"/>
    </row>
    <row r="24748" spans="11:11" x14ac:dyDescent="0.2">
      <c r="K24748"/>
    </row>
    <row r="24749" spans="11:11" x14ac:dyDescent="0.2">
      <c r="K24749"/>
    </row>
    <row r="24750" spans="11:11" x14ac:dyDescent="0.2">
      <c r="K24750"/>
    </row>
    <row r="24751" spans="11:11" x14ac:dyDescent="0.2">
      <c r="K24751"/>
    </row>
    <row r="24752" spans="11:11" x14ac:dyDescent="0.2">
      <c r="K24752"/>
    </row>
    <row r="24753" spans="11:11" x14ac:dyDescent="0.2">
      <c r="K24753"/>
    </row>
    <row r="24754" spans="11:11" x14ac:dyDescent="0.2">
      <c r="K24754"/>
    </row>
    <row r="24755" spans="11:11" x14ac:dyDescent="0.2">
      <c r="K24755"/>
    </row>
    <row r="24756" spans="11:11" x14ac:dyDescent="0.2">
      <c r="K24756"/>
    </row>
    <row r="24757" spans="11:11" x14ac:dyDescent="0.2">
      <c r="K24757"/>
    </row>
    <row r="24758" spans="11:11" x14ac:dyDescent="0.2">
      <c r="K24758"/>
    </row>
    <row r="24759" spans="11:11" x14ac:dyDescent="0.2">
      <c r="K24759"/>
    </row>
    <row r="24760" spans="11:11" x14ac:dyDescent="0.2">
      <c r="K24760"/>
    </row>
    <row r="24761" spans="11:11" x14ac:dyDescent="0.2">
      <c r="K24761"/>
    </row>
    <row r="24762" spans="11:11" x14ac:dyDescent="0.2">
      <c r="K24762"/>
    </row>
    <row r="24763" spans="11:11" x14ac:dyDescent="0.2">
      <c r="K24763"/>
    </row>
    <row r="24764" spans="11:11" x14ac:dyDescent="0.2">
      <c r="K24764"/>
    </row>
    <row r="24765" spans="11:11" x14ac:dyDescent="0.2">
      <c r="K24765"/>
    </row>
    <row r="24766" spans="11:11" x14ac:dyDescent="0.2">
      <c r="K24766"/>
    </row>
    <row r="24767" spans="11:11" x14ac:dyDescent="0.2">
      <c r="K24767"/>
    </row>
    <row r="24768" spans="11:11" x14ac:dyDescent="0.2">
      <c r="K24768"/>
    </row>
    <row r="24769" spans="11:11" x14ac:dyDescent="0.2">
      <c r="K24769"/>
    </row>
    <row r="24770" spans="11:11" x14ac:dyDescent="0.2">
      <c r="K24770"/>
    </row>
    <row r="24771" spans="11:11" x14ac:dyDescent="0.2">
      <c r="K24771"/>
    </row>
    <row r="24772" spans="11:11" x14ac:dyDescent="0.2">
      <c r="K24772"/>
    </row>
    <row r="24773" spans="11:11" x14ac:dyDescent="0.2">
      <c r="K24773"/>
    </row>
    <row r="24774" spans="11:11" x14ac:dyDescent="0.2">
      <c r="K24774"/>
    </row>
    <row r="24775" spans="11:11" x14ac:dyDescent="0.2">
      <c r="K24775"/>
    </row>
    <row r="24776" spans="11:11" x14ac:dyDescent="0.2">
      <c r="K24776"/>
    </row>
    <row r="24777" spans="11:11" x14ac:dyDescent="0.2">
      <c r="K24777"/>
    </row>
    <row r="24778" spans="11:11" x14ac:dyDescent="0.2">
      <c r="K24778"/>
    </row>
    <row r="24779" spans="11:11" x14ac:dyDescent="0.2">
      <c r="K24779"/>
    </row>
    <row r="24780" spans="11:11" x14ac:dyDescent="0.2">
      <c r="K24780"/>
    </row>
    <row r="24781" spans="11:11" x14ac:dyDescent="0.2">
      <c r="K24781"/>
    </row>
    <row r="24782" spans="11:11" x14ac:dyDescent="0.2">
      <c r="K24782"/>
    </row>
    <row r="24783" spans="11:11" x14ac:dyDescent="0.2">
      <c r="K24783"/>
    </row>
    <row r="24784" spans="11:11" x14ac:dyDescent="0.2">
      <c r="K24784"/>
    </row>
    <row r="24785" spans="11:11" x14ac:dyDescent="0.2">
      <c r="K24785"/>
    </row>
    <row r="24786" spans="11:11" x14ac:dyDescent="0.2">
      <c r="K24786"/>
    </row>
    <row r="24787" spans="11:11" x14ac:dyDescent="0.2">
      <c r="K24787"/>
    </row>
    <row r="24788" spans="11:11" x14ac:dyDescent="0.2">
      <c r="K24788"/>
    </row>
    <row r="24789" spans="11:11" x14ac:dyDescent="0.2">
      <c r="K24789"/>
    </row>
    <row r="24790" spans="11:11" x14ac:dyDescent="0.2">
      <c r="K24790"/>
    </row>
    <row r="24791" spans="11:11" x14ac:dyDescent="0.2">
      <c r="K24791"/>
    </row>
    <row r="24792" spans="11:11" x14ac:dyDescent="0.2">
      <c r="K24792"/>
    </row>
    <row r="24793" spans="11:11" x14ac:dyDescent="0.2">
      <c r="K24793"/>
    </row>
    <row r="24794" spans="11:11" x14ac:dyDescent="0.2">
      <c r="K24794"/>
    </row>
    <row r="24795" spans="11:11" x14ac:dyDescent="0.2">
      <c r="K24795"/>
    </row>
    <row r="24796" spans="11:11" x14ac:dyDescent="0.2">
      <c r="K24796"/>
    </row>
    <row r="24797" spans="11:11" x14ac:dyDescent="0.2">
      <c r="K24797"/>
    </row>
    <row r="24798" spans="11:11" x14ac:dyDescent="0.2">
      <c r="K24798"/>
    </row>
    <row r="24799" spans="11:11" x14ac:dyDescent="0.2">
      <c r="K24799"/>
    </row>
    <row r="24800" spans="11:11" x14ac:dyDescent="0.2">
      <c r="K24800"/>
    </row>
    <row r="24801" spans="11:11" x14ac:dyDescent="0.2">
      <c r="K24801"/>
    </row>
    <row r="24802" spans="11:11" x14ac:dyDescent="0.2">
      <c r="K24802"/>
    </row>
    <row r="24803" spans="11:11" x14ac:dyDescent="0.2">
      <c r="K24803"/>
    </row>
    <row r="24804" spans="11:11" x14ac:dyDescent="0.2">
      <c r="K24804"/>
    </row>
    <row r="24805" spans="11:11" x14ac:dyDescent="0.2">
      <c r="K24805"/>
    </row>
    <row r="24806" spans="11:11" x14ac:dyDescent="0.2">
      <c r="K24806"/>
    </row>
    <row r="24807" spans="11:11" x14ac:dyDescent="0.2">
      <c r="K24807"/>
    </row>
    <row r="24808" spans="11:11" x14ac:dyDescent="0.2">
      <c r="K24808"/>
    </row>
    <row r="24809" spans="11:11" x14ac:dyDescent="0.2">
      <c r="K24809"/>
    </row>
    <row r="24810" spans="11:11" x14ac:dyDescent="0.2">
      <c r="K24810"/>
    </row>
    <row r="24811" spans="11:11" x14ac:dyDescent="0.2">
      <c r="K24811"/>
    </row>
    <row r="24812" spans="11:11" x14ac:dyDescent="0.2">
      <c r="K24812"/>
    </row>
    <row r="24813" spans="11:11" x14ac:dyDescent="0.2">
      <c r="K24813"/>
    </row>
    <row r="24814" spans="11:11" x14ac:dyDescent="0.2">
      <c r="K24814"/>
    </row>
    <row r="24815" spans="11:11" x14ac:dyDescent="0.2">
      <c r="K24815"/>
    </row>
    <row r="24816" spans="11:11" x14ac:dyDescent="0.2">
      <c r="K24816"/>
    </row>
    <row r="24817" spans="11:11" x14ac:dyDescent="0.2">
      <c r="K24817"/>
    </row>
    <row r="24818" spans="11:11" x14ac:dyDescent="0.2">
      <c r="K24818"/>
    </row>
    <row r="24819" spans="11:11" x14ac:dyDescent="0.2">
      <c r="K24819"/>
    </row>
    <row r="24820" spans="11:11" x14ac:dyDescent="0.2">
      <c r="K24820"/>
    </row>
    <row r="24821" spans="11:11" x14ac:dyDescent="0.2">
      <c r="K24821"/>
    </row>
    <row r="24822" spans="11:11" x14ac:dyDescent="0.2">
      <c r="K24822"/>
    </row>
    <row r="24823" spans="11:11" x14ac:dyDescent="0.2">
      <c r="K24823"/>
    </row>
    <row r="24824" spans="11:11" x14ac:dyDescent="0.2">
      <c r="K24824"/>
    </row>
    <row r="24825" spans="11:11" x14ac:dyDescent="0.2">
      <c r="K24825"/>
    </row>
    <row r="24826" spans="11:11" x14ac:dyDescent="0.2">
      <c r="K24826"/>
    </row>
    <row r="24827" spans="11:11" x14ac:dyDescent="0.2">
      <c r="K24827"/>
    </row>
    <row r="24828" spans="11:11" x14ac:dyDescent="0.2">
      <c r="K24828"/>
    </row>
    <row r="24829" spans="11:11" x14ac:dyDescent="0.2">
      <c r="K24829"/>
    </row>
    <row r="24830" spans="11:11" x14ac:dyDescent="0.2">
      <c r="K24830"/>
    </row>
    <row r="24831" spans="11:11" x14ac:dyDescent="0.2">
      <c r="K24831"/>
    </row>
    <row r="24832" spans="11:11" x14ac:dyDescent="0.2">
      <c r="K24832"/>
    </row>
    <row r="24833" spans="11:11" x14ac:dyDescent="0.2">
      <c r="K24833"/>
    </row>
    <row r="24834" spans="11:11" x14ac:dyDescent="0.2">
      <c r="K24834"/>
    </row>
    <row r="24835" spans="11:11" x14ac:dyDescent="0.2">
      <c r="K24835"/>
    </row>
    <row r="24836" spans="11:11" x14ac:dyDescent="0.2">
      <c r="K24836"/>
    </row>
    <row r="24837" spans="11:11" x14ac:dyDescent="0.2">
      <c r="K24837"/>
    </row>
    <row r="24838" spans="11:11" x14ac:dyDescent="0.2">
      <c r="K24838"/>
    </row>
    <row r="24839" spans="11:11" x14ac:dyDescent="0.2">
      <c r="K24839"/>
    </row>
    <row r="24840" spans="11:11" x14ac:dyDescent="0.2">
      <c r="K24840"/>
    </row>
    <row r="24841" spans="11:11" x14ac:dyDescent="0.2">
      <c r="K24841"/>
    </row>
    <row r="24842" spans="11:11" x14ac:dyDescent="0.2">
      <c r="K24842"/>
    </row>
    <row r="24843" spans="11:11" x14ac:dyDescent="0.2">
      <c r="K24843"/>
    </row>
    <row r="24844" spans="11:11" x14ac:dyDescent="0.2">
      <c r="K24844"/>
    </row>
    <row r="24845" spans="11:11" x14ac:dyDescent="0.2">
      <c r="K24845"/>
    </row>
    <row r="24846" spans="11:11" x14ac:dyDescent="0.2">
      <c r="K24846"/>
    </row>
    <row r="24847" spans="11:11" x14ac:dyDescent="0.2">
      <c r="K24847"/>
    </row>
    <row r="24848" spans="11:11" x14ac:dyDescent="0.2">
      <c r="K24848"/>
    </row>
    <row r="24849" spans="11:11" x14ac:dyDescent="0.2">
      <c r="K24849"/>
    </row>
    <row r="24850" spans="11:11" x14ac:dyDescent="0.2">
      <c r="K24850"/>
    </row>
    <row r="24851" spans="11:11" x14ac:dyDescent="0.2">
      <c r="K24851"/>
    </row>
    <row r="24852" spans="11:11" x14ac:dyDescent="0.2">
      <c r="K24852"/>
    </row>
    <row r="24853" spans="11:11" x14ac:dyDescent="0.2">
      <c r="K24853"/>
    </row>
    <row r="24854" spans="11:11" x14ac:dyDescent="0.2">
      <c r="K24854"/>
    </row>
    <row r="24855" spans="11:11" x14ac:dyDescent="0.2">
      <c r="K24855"/>
    </row>
    <row r="24856" spans="11:11" x14ac:dyDescent="0.2">
      <c r="K24856"/>
    </row>
    <row r="24857" spans="11:11" x14ac:dyDescent="0.2">
      <c r="K24857"/>
    </row>
    <row r="24858" spans="11:11" x14ac:dyDescent="0.2">
      <c r="K24858"/>
    </row>
    <row r="24859" spans="11:11" x14ac:dyDescent="0.2">
      <c r="K24859"/>
    </row>
    <row r="24860" spans="11:11" x14ac:dyDescent="0.2">
      <c r="K24860"/>
    </row>
    <row r="24861" spans="11:11" x14ac:dyDescent="0.2">
      <c r="K24861"/>
    </row>
    <row r="24862" spans="11:11" x14ac:dyDescent="0.2">
      <c r="K24862"/>
    </row>
    <row r="24863" spans="11:11" x14ac:dyDescent="0.2">
      <c r="K24863"/>
    </row>
    <row r="24864" spans="11:11" x14ac:dyDescent="0.2">
      <c r="K24864"/>
    </row>
    <row r="24865" spans="11:11" x14ac:dyDescent="0.2">
      <c r="K24865"/>
    </row>
    <row r="24866" spans="11:11" x14ac:dyDescent="0.2">
      <c r="K24866"/>
    </row>
    <row r="24867" spans="11:11" x14ac:dyDescent="0.2">
      <c r="K24867"/>
    </row>
    <row r="24868" spans="11:11" x14ac:dyDescent="0.2">
      <c r="K24868"/>
    </row>
    <row r="24869" spans="11:11" x14ac:dyDescent="0.2">
      <c r="K24869"/>
    </row>
    <row r="24870" spans="11:11" x14ac:dyDescent="0.2">
      <c r="K24870"/>
    </row>
    <row r="24871" spans="11:11" x14ac:dyDescent="0.2">
      <c r="K24871"/>
    </row>
    <row r="24872" spans="11:11" x14ac:dyDescent="0.2">
      <c r="K24872"/>
    </row>
    <row r="24873" spans="11:11" x14ac:dyDescent="0.2">
      <c r="K24873"/>
    </row>
    <row r="24874" spans="11:11" x14ac:dyDescent="0.2">
      <c r="K24874"/>
    </row>
    <row r="24875" spans="11:11" x14ac:dyDescent="0.2">
      <c r="K24875"/>
    </row>
    <row r="24876" spans="11:11" x14ac:dyDescent="0.2">
      <c r="K24876"/>
    </row>
    <row r="24877" spans="11:11" x14ac:dyDescent="0.2">
      <c r="K24877"/>
    </row>
    <row r="24878" spans="11:11" x14ac:dyDescent="0.2">
      <c r="K24878"/>
    </row>
    <row r="24879" spans="11:11" x14ac:dyDescent="0.2">
      <c r="K24879"/>
    </row>
    <row r="24880" spans="11:11" x14ac:dyDescent="0.2">
      <c r="K24880"/>
    </row>
    <row r="24881" spans="11:11" x14ac:dyDescent="0.2">
      <c r="K24881"/>
    </row>
    <row r="24882" spans="11:11" x14ac:dyDescent="0.2">
      <c r="K24882"/>
    </row>
    <row r="24883" spans="11:11" x14ac:dyDescent="0.2">
      <c r="K24883"/>
    </row>
    <row r="24884" spans="11:11" x14ac:dyDescent="0.2">
      <c r="K24884"/>
    </row>
    <row r="24885" spans="11:11" x14ac:dyDescent="0.2">
      <c r="K24885"/>
    </row>
    <row r="24886" spans="11:11" x14ac:dyDescent="0.2">
      <c r="K24886"/>
    </row>
    <row r="24887" spans="11:11" x14ac:dyDescent="0.2">
      <c r="K24887"/>
    </row>
    <row r="24888" spans="11:11" x14ac:dyDescent="0.2">
      <c r="K24888"/>
    </row>
    <row r="24889" spans="11:11" x14ac:dyDescent="0.2">
      <c r="K24889"/>
    </row>
    <row r="24890" spans="11:11" x14ac:dyDescent="0.2">
      <c r="K24890"/>
    </row>
    <row r="24891" spans="11:11" x14ac:dyDescent="0.2">
      <c r="K24891"/>
    </row>
    <row r="24892" spans="11:11" x14ac:dyDescent="0.2">
      <c r="K24892"/>
    </row>
    <row r="24893" spans="11:11" x14ac:dyDescent="0.2">
      <c r="K24893"/>
    </row>
    <row r="24894" spans="11:11" x14ac:dyDescent="0.2">
      <c r="K24894"/>
    </row>
    <row r="24895" spans="11:11" x14ac:dyDescent="0.2">
      <c r="K24895"/>
    </row>
    <row r="24896" spans="11:11" x14ac:dyDescent="0.2">
      <c r="K24896"/>
    </row>
    <row r="24897" spans="11:11" x14ac:dyDescent="0.2">
      <c r="K24897"/>
    </row>
    <row r="24898" spans="11:11" x14ac:dyDescent="0.2">
      <c r="K24898"/>
    </row>
    <row r="24899" spans="11:11" x14ac:dyDescent="0.2">
      <c r="K24899"/>
    </row>
    <row r="24900" spans="11:11" x14ac:dyDescent="0.2">
      <c r="K24900"/>
    </row>
    <row r="24901" spans="11:11" x14ac:dyDescent="0.2">
      <c r="K24901"/>
    </row>
    <row r="24902" spans="11:11" x14ac:dyDescent="0.2">
      <c r="K24902"/>
    </row>
    <row r="24903" spans="11:11" x14ac:dyDescent="0.2">
      <c r="K24903"/>
    </row>
    <row r="24904" spans="11:11" x14ac:dyDescent="0.2">
      <c r="K24904"/>
    </row>
    <row r="24905" spans="11:11" x14ac:dyDescent="0.2">
      <c r="K24905"/>
    </row>
    <row r="24906" spans="11:11" x14ac:dyDescent="0.2">
      <c r="K24906"/>
    </row>
    <row r="24907" spans="11:11" x14ac:dyDescent="0.2">
      <c r="K24907"/>
    </row>
    <row r="24908" spans="11:11" x14ac:dyDescent="0.2">
      <c r="K24908"/>
    </row>
    <row r="24909" spans="11:11" x14ac:dyDescent="0.2">
      <c r="K24909"/>
    </row>
    <row r="24910" spans="11:11" x14ac:dyDescent="0.2">
      <c r="K24910"/>
    </row>
    <row r="24911" spans="11:11" x14ac:dyDescent="0.2">
      <c r="K24911"/>
    </row>
    <row r="24912" spans="11:11" x14ac:dyDescent="0.2">
      <c r="K24912"/>
    </row>
    <row r="24913" spans="11:11" x14ac:dyDescent="0.2">
      <c r="K24913"/>
    </row>
    <row r="24914" spans="11:11" x14ac:dyDescent="0.2">
      <c r="K24914"/>
    </row>
    <row r="24915" spans="11:11" x14ac:dyDescent="0.2">
      <c r="K24915"/>
    </row>
    <row r="24916" spans="11:11" x14ac:dyDescent="0.2">
      <c r="K24916"/>
    </row>
    <row r="24917" spans="11:11" x14ac:dyDescent="0.2">
      <c r="K24917"/>
    </row>
    <row r="24918" spans="11:11" x14ac:dyDescent="0.2">
      <c r="K24918"/>
    </row>
    <row r="24919" spans="11:11" x14ac:dyDescent="0.2">
      <c r="K24919"/>
    </row>
    <row r="24920" spans="11:11" x14ac:dyDescent="0.2">
      <c r="K24920"/>
    </row>
    <row r="24921" spans="11:11" x14ac:dyDescent="0.2">
      <c r="K24921"/>
    </row>
    <row r="24922" spans="11:11" x14ac:dyDescent="0.2">
      <c r="K24922"/>
    </row>
    <row r="24923" spans="11:11" x14ac:dyDescent="0.2">
      <c r="K24923"/>
    </row>
    <row r="24924" spans="11:11" x14ac:dyDescent="0.2">
      <c r="K24924"/>
    </row>
    <row r="24925" spans="11:11" x14ac:dyDescent="0.2">
      <c r="K24925"/>
    </row>
    <row r="24926" spans="11:11" x14ac:dyDescent="0.2">
      <c r="K24926"/>
    </row>
    <row r="24927" spans="11:11" x14ac:dyDescent="0.2">
      <c r="K24927"/>
    </row>
    <row r="24928" spans="11:11" x14ac:dyDescent="0.2">
      <c r="K24928"/>
    </row>
    <row r="24929" spans="11:11" x14ac:dyDescent="0.2">
      <c r="K24929"/>
    </row>
    <row r="24930" spans="11:11" x14ac:dyDescent="0.2">
      <c r="K24930"/>
    </row>
    <row r="24931" spans="11:11" x14ac:dyDescent="0.2">
      <c r="K24931"/>
    </row>
    <row r="24932" spans="11:11" x14ac:dyDescent="0.2">
      <c r="K24932"/>
    </row>
    <row r="24933" spans="11:11" x14ac:dyDescent="0.2">
      <c r="K24933"/>
    </row>
    <row r="24934" spans="11:11" x14ac:dyDescent="0.2">
      <c r="K24934"/>
    </row>
    <row r="24935" spans="11:11" x14ac:dyDescent="0.2">
      <c r="K24935"/>
    </row>
    <row r="24936" spans="11:11" x14ac:dyDescent="0.2">
      <c r="K24936"/>
    </row>
    <row r="24937" spans="11:11" x14ac:dyDescent="0.2">
      <c r="K24937"/>
    </row>
    <row r="24938" spans="11:11" x14ac:dyDescent="0.2">
      <c r="K24938"/>
    </row>
    <row r="24939" spans="11:11" x14ac:dyDescent="0.2">
      <c r="K24939"/>
    </row>
    <row r="24940" spans="11:11" x14ac:dyDescent="0.2">
      <c r="K24940"/>
    </row>
    <row r="24941" spans="11:11" x14ac:dyDescent="0.2">
      <c r="K24941"/>
    </row>
    <row r="24942" spans="11:11" x14ac:dyDescent="0.2">
      <c r="K24942"/>
    </row>
    <row r="24943" spans="11:11" x14ac:dyDescent="0.2">
      <c r="K24943"/>
    </row>
    <row r="24944" spans="11:11" x14ac:dyDescent="0.2">
      <c r="K24944"/>
    </row>
    <row r="24945" spans="11:11" x14ac:dyDescent="0.2">
      <c r="K24945"/>
    </row>
    <row r="24946" spans="11:11" x14ac:dyDescent="0.2">
      <c r="K24946"/>
    </row>
    <row r="24947" spans="11:11" x14ac:dyDescent="0.2">
      <c r="K24947"/>
    </row>
    <row r="24948" spans="11:11" x14ac:dyDescent="0.2">
      <c r="K24948"/>
    </row>
    <row r="24949" spans="11:11" x14ac:dyDescent="0.2">
      <c r="K24949"/>
    </row>
    <row r="24950" spans="11:11" x14ac:dyDescent="0.2">
      <c r="K24950"/>
    </row>
    <row r="24951" spans="11:11" x14ac:dyDescent="0.2">
      <c r="K24951"/>
    </row>
    <row r="24952" spans="11:11" x14ac:dyDescent="0.2">
      <c r="K24952"/>
    </row>
    <row r="24953" spans="11:11" x14ac:dyDescent="0.2">
      <c r="K24953"/>
    </row>
    <row r="24954" spans="11:11" x14ac:dyDescent="0.2">
      <c r="K24954"/>
    </row>
    <row r="24955" spans="11:11" x14ac:dyDescent="0.2">
      <c r="K24955"/>
    </row>
    <row r="24956" spans="11:11" x14ac:dyDescent="0.2">
      <c r="K24956"/>
    </row>
    <row r="24957" spans="11:11" x14ac:dyDescent="0.2">
      <c r="K24957"/>
    </row>
    <row r="24958" spans="11:11" x14ac:dyDescent="0.2">
      <c r="K24958"/>
    </row>
    <row r="24959" spans="11:11" x14ac:dyDescent="0.2">
      <c r="K24959"/>
    </row>
    <row r="24960" spans="11:11" x14ac:dyDescent="0.2">
      <c r="K24960"/>
    </row>
    <row r="24961" spans="11:11" x14ac:dyDescent="0.2">
      <c r="K24961"/>
    </row>
    <row r="24962" spans="11:11" x14ac:dyDescent="0.2">
      <c r="K24962"/>
    </row>
    <row r="24963" spans="11:11" x14ac:dyDescent="0.2">
      <c r="K24963"/>
    </row>
    <row r="24964" spans="11:11" x14ac:dyDescent="0.2">
      <c r="K24964"/>
    </row>
    <row r="24965" spans="11:11" x14ac:dyDescent="0.2">
      <c r="K24965"/>
    </row>
    <row r="24966" spans="11:11" x14ac:dyDescent="0.2">
      <c r="K24966"/>
    </row>
    <row r="24967" spans="11:11" x14ac:dyDescent="0.2">
      <c r="K24967"/>
    </row>
    <row r="24968" spans="11:11" x14ac:dyDescent="0.2">
      <c r="K24968"/>
    </row>
    <row r="24969" spans="11:11" x14ac:dyDescent="0.2">
      <c r="K24969"/>
    </row>
    <row r="24970" spans="11:11" x14ac:dyDescent="0.2">
      <c r="K24970"/>
    </row>
    <row r="24971" spans="11:11" x14ac:dyDescent="0.2">
      <c r="K24971"/>
    </row>
    <row r="24972" spans="11:11" x14ac:dyDescent="0.2">
      <c r="K24972"/>
    </row>
    <row r="24973" spans="11:11" x14ac:dyDescent="0.2">
      <c r="K24973"/>
    </row>
    <row r="24974" spans="11:11" x14ac:dyDescent="0.2">
      <c r="K24974"/>
    </row>
    <row r="24975" spans="11:11" x14ac:dyDescent="0.2">
      <c r="K24975"/>
    </row>
    <row r="24976" spans="11:11" x14ac:dyDescent="0.2">
      <c r="K24976"/>
    </row>
    <row r="24977" spans="11:11" x14ac:dyDescent="0.2">
      <c r="K24977"/>
    </row>
    <row r="24978" spans="11:11" x14ac:dyDescent="0.2">
      <c r="K24978"/>
    </row>
    <row r="24979" spans="11:11" x14ac:dyDescent="0.2">
      <c r="K24979"/>
    </row>
    <row r="24980" spans="11:11" x14ac:dyDescent="0.2">
      <c r="K24980"/>
    </row>
    <row r="24981" spans="11:11" x14ac:dyDescent="0.2">
      <c r="K24981"/>
    </row>
    <row r="24982" spans="11:11" x14ac:dyDescent="0.2">
      <c r="K24982"/>
    </row>
    <row r="24983" spans="11:11" x14ac:dyDescent="0.2">
      <c r="K24983"/>
    </row>
    <row r="24984" spans="11:11" x14ac:dyDescent="0.2">
      <c r="K24984"/>
    </row>
    <row r="24985" spans="11:11" x14ac:dyDescent="0.2">
      <c r="K24985"/>
    </row>
    <row r="24986" spans="11:11" x14ac:dyDescent="0.2">
      <c r="K24986"/>
    </row>
    <row r="24987" spans="11:11" x14ac:dyDescent="0.2">
      <c r="K24987"/>
    </row>
    <row r="24988" spans="11:11" x14ac:dyDescent="0.2">
      <c r="K24988"/>
    </row>
    <row r="24989" spans="11:11" x14ac:dyDescent="0.2">
      <c r="K24989"/>
    </row>
    <row r="24990" spans="11:11" x14ac:dyDescent="0.2">
      <c r="K24990"/>
    </row>
    <row r="24991" spans="11:11" x14ac:dyDescent="0.2">
      <c r="K24991"/>
    </row>
    <row r="24992" spans="11:11" x14ac:dyDescent="0.2">
      <c r="K24992"/>
    </row>
    <row r="24993" spans="11:11" x14ac:dyDescent="0.2">
      <c r="K24993"/>
    </row>
    <row r="24994" spans="11:11" x14ac:dyDescent="0.2">
      <c r="K24994"/>
    </row>
    <row r="24995" spans="11:11" x14ac:dyDescent="0.2">
      <c r="K24995"/>
    </row>
    <row r="24996" spans="11:11" x14ac:dyDescent="0.2">
      <c r="K24996"/>
    </row>
    <row r="24997" spans="11:11" x14ac:dyDescent="0.2">
      <c r="K24997"/>
    </row>
    <row r="24998" spans="11:11" x14ac:dyDescent="0.2">
      <c r="K24998"/>
    </row>
    <row r="24999" spans="11:11" x14ac:dyDescent="0.2">
      <c r="K24999"/>
    </row>
    <row r="25000" spans="11:11" x14ac:dyDescent="0.2">
      <c r="K25000"/>
    </row>
    <row r="25001" spans="11:11" x14ac:dyDescent="0.2">
      <c r="K25001"/>
    </row>
    <row r="25002" spans="11:11" x14ac:dyDescent="0.2">
      <c r="K25002"/>
    </row>
    <row r="25003" spans="11:11" x14ac:dyDescent="0.2">
      <c r="K25003"/>
    </row>
    <row r="25004" spans="11:11" x14ac:dyDescent="0.2">
      <c r="K25004"/>
    </row>
    <row r="25005" spans="11:11" x14ac:dyDescent="0.2">
      <c r="K25005"/>
    </row>
    <row r="25006" spans="11:11" x14ac:dyDescent="0.2">
      <c r="K25006"/>
    </row>
    <row r="25007" spans="11:11" x14ac:dyDescent="0.2">
      <c r="K25007"/>
    </row>
    <row r="25008" spans="11:11" x14ac:dyDescent="0.2">
      <c r="K25008"/>
    </row>
    <row r="25009" spans="11:11" x14ac:dyDescent="0.2">
      <c r="K25009"/>
    </row>
    <row r="25010" spans="11:11" x14ac:dyDescent="0.2">
      <c r="K25010"/>
    </row>
    <row r="25011" spans="11:11" x14ac:dyDescent="0.2">
      <c r="K25011"/>
    </row>
    <row r="25012" spans="11:11" x14ac:dyDescent="0.2">
      <c r="K25012"/>
    </row>
    <row r="25013" spans="11:11" x14ac:dyDescent="0.2">
      <c r="K25013"/>
    </row>
    <row r="25014" spans="11:11" x14ac:dyDescent="0.2">
      <c r="K25014"/>
    </row>
    <row r="25015" spans="11:11" x14ac:dyDescent="0.2">
      <c r="K25015"/>
    </row>
    <row r="25016" spans="11:11" x14ac:dyDescent="0.2">
      <c r="K25016"/>
    </row>
    <row r="25017" spans="11:11" x14ac:dyDescent="0.2">
      <c r="K25017"/>
    </row>
    <row r="25018" spans="11:11" x14ac:dyDescent="0.2">
      <c r="K25018"/>
    </row>
    <row r="25019" spans="11:11" x14ac:dyDescent="0.2">
      <c r="K25019"/>
    </row>
    <row r="25020" spans="11:11" x14ac:dyDescent="0.2">
      <c r="K25020"/>
    </row>
    <row r="25021" spans="11:11" x14ac:dyDescent="0.2">
      <c r="K25021"/>
    </row>
    <row r="25022" spans="11:11" x14ac:dyDescent="0.2">
      <c r="K25022"/>
    </row>
    <row r="25023" spans="11:11" x14ac:dyDescent="0.2">
      <c r="K25023"/>
    </row>
    <row r="25024" spans="11:11" x14ac:dyDescent="0.2">
      <c r="K25024"/>
    </row>
    <row r="25025" spans="11:11" x14ac:dyDescent="0.2">
      <c r="K25025"/>
    </row>
    <row r="25026" spans="11:11" x14ac:dyDescent="0.2">
      <c r="K25026"/>
    </row>
    <row r="25027" spans="11:11" x14ac:dyDescent="0.2">
      <c r="K25027"/>
    </row>
    <row r="25028" spans="11:11" x14ac:dyDescent="0.2">
      <c r="K25028"/>
    </row>
    <row r="25029" spans="11:11" x14ac:dyDescent="0.2">
      <c r="K25029"/>
    </row>
    <row r="25030" spans="11:11" x14ac:dyDescent="0.2">
      <c r="K25030"/>
    </row>
    <row r="25031" spans="11:11" x14ac:dyDescent="0.2">
      <c r="K25031"/>
    </row>
    <row r="25032" spans="11:11" x14ac:dyDescent="0.2">
      <c r="K25032"/>
    </row>
    <row r="25033" spans="11:11" x14ac:dyDescent="0.2">
      <c r="K25033"/>
    </row>
    <row r="25034" spans="11:11" x14ac:dyDescent="0.2">
      <c r="K25034"/>
    </row>
    <row r="25035" spans="11:11" x14ac:dyDescent="0.2">
      <c r="K25035"/>
    </row>
    <row r="25036" spans="11:11" x14ac:dyDescent="0.2">
      <c r="K25036"/>
    </row>
    <row r="25037" spans="11:11" x14ac:dyDescent="0.2">
      <c r="K25037"/>
    </row>
    <row r="25038" spans="11:11" x14ac:dyDescent="0.2">
      <c r="K25038"/>
    </row>
    <row r="25039" spans="11:11" x14ac:dyDescent="0.2">
      <c r="K25039"/>
    </row>
    <row r="25040" spans="11:11" x14ac:dyDescent="0.2">
      <c r="K25040"/>
    </row>
    <row r="25041" spans="11:11" x14ac:dyDescent="0.2">
      <c r="K25041"/>
    </row>
    <row r="25042" spans="11:11" x14ac:dyDescent="0.2">
      <c r="K25042"/>
    </row>
    <row r="25043" spans="11:11" x14ac:dyDescent="0.2">
      <c r="K25043"/>
    </row>
    <row r="25044" spans="11:11" x14ac:dyDescent="0.2">
      <c r="K25044"/>
    </row>
    <row r="25045" spans="11:11" x14ac:dyDescent="0.2">
      <c r="K25045"/>
    </row>
    <row r="25046" spans="11:11" x14ac:dyDescent="0.2">
      <c r="K25046"/>
    </row>
    <row r="25047" spans="11:11" x14ac:dyDescent="0.2">
      <c r="K25047"/>
    </row>
    <row r="25048" spans="11:11" x14ac:dyDescent="0.2">
      <c r="K25048"/>
    </row>
    <row r="25049" spans="11:11" x14ac:dyDescent="0.2">
      <c r="K25049"/>
    </row>
    <row r="25050" spans="11:11" x14ac:dyDescent="0.2">
      <c r="K25050"/>
    </row>
    <row r="25051" spans="11:11" x14ac:dyDescent="0.2">
      <c r="K25051"/>
    </row>
    <row r="25052" spans="11:11" x14ac:dyDescent="0.2">
      <c r="K25052"/>
    </row>
    <row r="25053" spans="11:11" x14ac:dyDescent="0.2">
      <c r="K25053"/>
    </row>
    <row r="25054" spans="11:11" x14ac:dyDescent="0.2">
      <c r="K25054"/>
    </row>
    <row r="25055" spans="11:11" x14ac:dyDescent="0.2">
      <c r="K25055"/>
    </row>
    <row r="25056" spans="11:11" x14ac:dyDescent="0.2">
      <c r="K25056"/>
    </row>
    <row r="25057" spans="11:11" x14ac:dyDescent="0.2">
      <c r="K25057"/>
    </row>
    <row r="25058" spans="11:11" x14ac:dyDescent="0.2">
      <c r="K25058"/>
    </row>
    <row r="25059" spans="11:11" x14ac:dyDescent="0.2">
      <c r="K25059"/>
    </row>
    <row r="25060" spans="11:11" x14ac:dyDescent="0.2">
      <c r="K25060"/>
    </row>
    <row r="25061" spans="11:11" x14ac:dyDescent="0.2">
      <c r="K25061"/>
    </row>
    <row r="25062" spans="11:11" x14ac:dyDescent="0.2">
      <c r="K25062"/>
    </row>
    <row r="25063" spans="11:11" x14ac:dyDescent="0.2">
      <c r="K25063"/>
    </row>
    <row r="25064" spans="11:11" x14ac:dyDescent="0.2">
      <c r="K25064"/>
    </row>
    <row r="25065" spans="11:11" x14ac:dyDescent="0.2">
      <c r="K25065"/>
    </row>
    <row r="25066" spans="11:11" x14ac:dyDescent="0.2">
      <c r="K25066"/>
    </row>
    <row r="25067" spans="11:11" x14ac:dyDescent="0.2">
      <c r="K25067"/>
    </row>
    <row r="25068" spans="11:11" x14ac:dyDescent="0.2">
      <c r="K25068"/>
    </row>
    <row r="25069" spans="11:11" x14ac:dyDescent="0.2">
      <c r="K25069"/>
    </row>
    <row r="25070" spans="11:11" x14ac:dyDescent="0.2">
      <c r="K25070"/>
    </row>
    <row r="25071" spans="11:11" x14ac:dyDescent="0.2">
      <c r="K25071"/>
    </row>
    <row r="25072" spans="11:11" x14ac:dyDescent="0.2">
      <c r="K25072"/>
    </row>
    <row r="25073" spans="11:11" x14ac:dyDescent="0.2">
      <c r="K25073"/>
    </row>
    <row r="25074" spans="11:11" x14ac:dyDescent="0.2">
      <c r="K25074"/>
    </row>
    <row r="25075" spans="11:11" x14ac:dyDescent="0.2">
      <c r="K25075"/>
    </row>
    <row r="25076" spans="11:11" x14ac:dyDescent="0.2">
      <c r="K25076"/>
    </row>
    <row r="25077" spans="11:11" x14ac:dyDescent="0.2">
      <c r="K25077"/>
    </row>
    <row r="25078" spans="11:11" x14ac:dyDescent="0.2">
      <c r="K25078"/>
    </row>
    <row r="25079" spans="11:11" x14ac:dyDescent="0.2">
      <c r="K25079"/>
    </row>
    <row r="25080" spans="11:11" x14ac:dyDescent="0.2">
      <c r="K25080"/>
    </row>
    <row r="25081" spans="11:11" x14ac:dyDescent="0.2">
      <c r="K25081"/>
    </row>
    <row r="25082" spans="11:11" x14ac:dyDescent="0.2">
      <c r="K25082"/>
    </row>
    <row r="25083" spans="11:11" x14ac:dyDescent="0.2">
      <c r="K25083"/>
    </row>
    <row r="25084" spans="11:11" x14ac:dyDescent="0.2">
      <c r="K25084"/>
    </row>
    <row r="25085" spans="11:11" x14ac:dyDescent="0.2">
      <c r="K25085"/>
    </row>
    <row r="25086" spans="11:11" x14ac:dyDescent="0.2">
      <c r="K25086"/>
    </row>
    <row r="25087" spans="11:11" x14ac:dyDescent="0.2">
      <c r="K25087"/>
    </row>
    <row r="25088" spans="11:11" x14ac:dyDescent="0.2">
      <c r="K25088"/>
    </row>
    <row r="25089" spans="11:11" x14ac:dyDescent="0.2">
      <c r="K25089"/>
    </row>
    <row r="25090" spans="11:11" x14ac:dyDescent="0.2">
      <c r="K25090"/>
    </row>
    <row r="25091" spans="11:11" x14ac:dyDescent="0.2">
      <c r="K25091"/>
    </row>
    <row r="25092" spans="11:11" x14ac:dyDescent="0.2">
      <c r="K25092"/>
    </row>
    <row r="25093" spans="11:11" x14ac:dyDescent="0.2">
      <c r="K25093"/>
    </row>
    <row r="25094" spans="11:11" x14ac:dyDescent="0.2">
      <c r="K25094"/>
    </row>
    <row r="25095" spans="11:11" x14ac:dyDescent="0.2">
      <c r="K25095"/>
    </row>
    <row r="25096" spans="11:11" x14ac:dyDescent="0.2">
      <c r="K25096"/>
    </row>
    <row r="25097" spans="11:11" x14ac:dyDescent="0.2">
      <c r="K25097"/>
    </row>
    <row r="25098" spans="11:11" x14ac:dyDescent="0.2">
      <c r="K25098"/>
    </row>
    <row r="25099" spans="11:11" x14ac:dyDescent="0.2">
      <c r="K25099"/>
    </row>
    <row r="25100" spans="11:11" x14ac:dyDescent="0.2">
      <c r="K25100"/>
    </row>
    <row r="25101" spans="11:11" x14ac:dyDescent="0.2">
      <c r="K25101"/>
    </row>
    <row r="25102" spans="11:11" x14ac:dyDescent="0.2">
      <c r="K25102"/>
    </row>
    <row r="25103" spans="11:11" x14ac:dyDescent="0.2">
      <c r="K25103"/>
    </row>
    <row r="25104" spans="11:11" x14ac:dyDescent="0.2">
      <c r="K25104"/>
    </row>
    <row r="25105" spans="11:11" x14ac:dyDescent="0.2">
      <c r="K25105"/>
    </row>
    <row r="25106" spans="11:11" x14ac:dyDescent="0.2">
      <c r="K25106"/>
    </row>
    <row r="25107" spans="11:11" x14ac:dyDescent="0.2">
      <c r="K25107"/>
    </row>
    <row r="25108" spans="11:11" x14ac:dyDescent="0.2">
      <c r="K25108"/>
    </row>
    <row r="25109" spans="11:11" x14ac:dyDescent="0.2">
      <c r="K25109"/>
    </row>
    <row r="25110" spans="11:11" x14ac:dyDescent="0.2">
      <c r="K25110"/>
    </row>
    <row r="25111" spans="11:11" x14ac:dyDescent="0.2">
      <c r="K25111"/>
    </row>
    <row r="25112" spans="11:11" x14ac:dyDescent="0.2">
      <c r="K25112"/>
    </row>
    <row r="25113" spans="11:11" x14ac:dyDescent="0.2">
      <c r="K25113"/>
    </row>
    <row r="25114" spans="11:11" x14ac:dyDescent="0.2">
      <c r="K25114"/>
    </row>
    <row r="25115" spans="11:11" x14ac:dyDescent="0.2">
      <c r="K25115"/>
    </row>
    <row r="25116" spans="11:11" x14ac:dyDescent="0.2">
      <c r="K25116"/>
    </row>
    <row r="25117" spans="11:11" x14ac:dyDescent="0.2">
      <c r="K25117"/>
    </row>
    <row r="25118" spans="11:11" x14ac:dyDescent="0.2">
      <c r="K25118"/>
    </row>
    <row r="25119" spans="11:11" x14ac:dyDescent="0.2">
      <c r="K25119"/>
    </row>
    <row r="25120" spans="11:11" x14ac:dyDescent="0.2">
      <c r="K25120"/>
    </row>
    <row r="25121" spans="11:11" x14ac:dyDescent="0.2">
      <c r="K25121"/>
    </row>
    <row r="25122" spans="11:11" x14ac:dyDescent="0.2">
      <c r="K25122"/>
    </row>
    <row r="25123" spans="11:11" x14ac:dyDescent="0.2">
      <c r="K25123"/>
    </row>
    <row r="25124" spans="11:11" x14ac:dyDescent="0.2">
      <c r="K25124"/>
    </row>
    <row r="25125" spans="11:11" x14ac:dyDescent="0.2">
      <c r="K25125"/>
    </row>
    <row r="25126" spans="11:11" x14ac:dyDescent="0.2">
      <c r="K25126"/>
    </row>
    <row r="25127" spans="11:11" x14ac:dyDescent="0.2">
      <c r="K25127"/>
    </row>
    <row r="25128" spans="11:11" x14ac:dyDescent="0.2">
      <c r="K25128"/>
    </row>
    <row r="25129" spans="11:11" x14ac:dyDescent="0.2">
      <c r="K25129"/>
    </row>
    <row r="25130" spans="11:11" x14ac:dyDescent="0.2">
      <c r="K25130"/>
    </row>
    <row r="25131" spans="11:11" x14ac:dyDescent="0.2">
      <c r="K25131"/>
    </row>
    <row r="25132" spans="11:11" x14ac:dyDescent="0.2">
      <c r="K25132"/>
    </row>
    <row r="25133" spans="11:11" x14ac:dyDescent="0.2">
      <c r="K25133"/>
    </row>
    <row r="25134" spans="11:11" x14ac:dyDescent="0.2">
      <c r="K25134"/>
    </row>
    <row r="25135" spans="11:11" x14ac:dyDescent="0.2">
      <c r="K25135"/>
    </row>
    <row r="25136" spans="11:11" x14ac:dyDescent="0.2">
      <c r="K25136"/>
    </row>
    <row r="25137" spans="11:11" x14ac:dyDescent="0.2">
      <c r="K25137"/>
    </row>
    <row r="25138" spans="11:11" x14ac:dyDescent="0.2">
      <c r="K25138"/>
    </row>
    <row r="25139" spans="11:11" x14ac:dyDescent="0.2">
      <c r="K25139"/>
    </row>
    <row r="25140" spans="11:11" x14ac:dyDescent="0.2">
      <c r="K25140"/>
    </row>
    <row r="25141" spans="11:11" x14ac:dyDescent="0.2">
      <c r="K25141"/>
    </row>
    <row r="25142" spans="11:11" x14ac:dyDescent="0.2">
      <c r="K25142"/>
    </row>
    <row r="25143" spans="11:11" x14ac:dyDescent="0.2">
      <c r="K25143"/>
    </row>
    <row r="25144" spans="11:11" x14ac:dyDescent="0.2">
      <c r="K25144"/>
    </row>
    <row r="25145" spans="11:11" x14ac:dyDescent="0.2">
      <c r="K25145"/>
    </row>
    <row r="25146" spans="11:11" x14ac:dyDescent="0.2">
      <c r="K25146"/>
    </row>
    <row r="25147" spans="11:11" x14ac:dyDescent="0.2">
      <c r="K25147"/>
    </row>
    <row r="25148" spans="11:11" x14ac:dyDescent="0.2">
      <c r="K25148"/>
    </row>
    <row r="25149" spans="11:11" x14ac:dyDescent="0.2">
      <c r="K25149"/>
    </row>
    <row r="25150" spans="11:11" x14ac:dyDescent="0.2">
      <c r="K25150"/>
    </row>
    <row r="25151" spans="11:11" x14ac:dyDescent="0.2">
      <c r="K25151"/>
    </row>
    <row r="25152" spans="11:11" x14ac:dyDescent="0.2">
      <c r="K25152"/>
    </row>
    <row r="25153" spans="11:11" x14ac:dyDescent="0.2">
      <c r="K25153"/>
    </row>
    <row r="25154" spans="11:11" x14ac:dyDescent="0.2">
      <c r="K25154"/>
    </row>
    <row r="25155" spans="11:11" x14ac:dyDescent="0.2">
      <c r="K25155"/>
    </row>
    <row r="25156" spans="11:11" x14ac:dyDescent="0.2">
      <c r="K25156"/>
    </row>
    <row r="25157" spans="11:11" x14ac:dyDescent="0.2">
      <c r="K25157"/>
    </row>
    <row r="25158" spans="11:11" x14ac:dyDescent="0.2">
      <c r="K25158"/>
    </row>
    <row r="25159" spans="11:11" x14ac:dyDescent="0.2">
      <c r="K25159"/>
    </row>
    <row r="25160" spans="11:11" x14ac:dyDescent="0.2">
      <c r="K25160"/>
    </row>
    <row r="25161" spans="11:11" x14ac:dyDescent="0.2">
      <c r="K25161"/>
    </row>
    <row r="25162" spans="11:11" x14ac:dyDescent="0.2">
      <c r="K25162"/>
    </row>
    <row r="25163" spans="11:11" x14ac:dyDescent="0.2">
      <c r="K25163"/>
    </row>
    <row r="25164" spans="11:11" x14ac:dyDescent="0.2">
      <c r="K25164"/>
    </row>
    <row r="25165" spans="11:11" x14ac:dyDescent="0.2">
      <c r="K25165"/>
    </row>
    <row r="25166" spans="11:11" x14ac:dyDescent="0.2">
      <c r="K25166"/>
    </row>
    <row r="25167" spans="11:11" x14ac:dyDescent="0.2">
      <c r="K25167"/>
    </row>
    <row r="25168" spans="11:11" x14ac:dyDescent="0.2">
      <c r="K25168"/>
    </row>
    <row r="25169" spans="11:11" x14ac:dyDescent="0.2">
      <c r="K25169"/>
    </row>
    <row r="25170" spans="11:11" x14ac:dyDescent="0.2">
      <c r="K25170"/>
    </row>
    <row r="25171" spans="11:11" x14ac:dyDescent="0.2">
      <c r="K25171"/>
    </row>
    <row r="25172" spans="11:11" x14ac:dyDescent="0.2">
      <c r="K25172"/>
    </row>
    <row r="25173" spans="11:11" x14ac:dyDescent="0.2">
      <c r="K25173"/>
    </row>
    <row r="25174" spans="11:11" x14ac:dyDescent="0.2">
      <c r="K25174"/>
    </row>
    <row r="25175" spans="11:11" x14ac:dyDescent="0.2">
      <c r="K25175"/>
    </row>
    <row r="25176" spans="11:11" x14ac:dyDescent="0.2">
      <c r="K25176"/>
    </row>
    <row r="25177" spans="11:11" x14ac:dyDescent="0.2">
      <c r="K25177"/>
    </row>
    <row r="25178" spans="11:11" x14ac:dyDescent="0.2">
      <c r="K25178"/>
    </row>
    <row r="25179" spans="11:11" x14ac:dyDescent="0.2">
      <c r="K25179"/>
    </row>
    <row r="25180" spans="11:11" x14ac:dyDescent="0.2">
      <c r="K25180"/>
    </row>
    <row r="25181" spans="11:11" x14ac:dyDescent="0.2">
      <c r="K25181"/>
    </row>
    <row r="25182" spans="11:11" x14ac:dyDescent="0.2">
      <c r="K25182"/>
    </row>
    <row r="25183" spans="11:11" x14ac:dyDescent="0.2">
      <c r="K25183"/>
    </row>
    <row r="25184" spans="11:11" x14ac:dyDescent="0.2">
      <c r="K25184"/>
    </row>
    <row r="25185" spans="11:11" x14ac:dyDescent="0.2">
      <c r="K25185"/>
    </row>
    <row r="25186" spans="11:11" x14ac:dyDescent="0.2">
      <c r="K25186"/>
    </row>
    <row r="25187" spans="11:11" x14ac:dyDescent="0.2">
      <c r="K25187"/>
    </row>
    <row r="25188" spans="11:11" x14ac:dyDescent="0.2">
      <c r="K25188"/>
    </row>
    <row r="25189" spans="11:11" x14ac:dyDescent="0.2">
      <c r="K25189"/>
    </row>
    <row r="25190" spans="11:11" x14ac:dyDescent="0.2">
      <c r="K25190"/>
    </row>
    <row r="25191" spans="11:11" x14ac:dyDescent="0.2">
      <c r="K25191"/>
    </row>
    <row r="25192" spans="11:11" x14ac:dyDescent="0.2">
      <c r="K25192"/>
    </row>
    <row r="25193" spans="11:11" x14ac:dyDescent="0.2">
      <c r="K25193"/>
    </row>
    <row r="25194" spans="11:11" x14ac:dyDescent="0.2">
      <c r="K25194"/>
    </row>
    <row r="25195" spans="11:11" x14ac:dyDescent="0.2">
      <c r="K25195"/>
    </row>
    <row r="25196" spans="11:11" x14ac:dyDescent="0.2">
      <c r="K25196"/>
    </row>
    <row r="25197" spans="11:11" x14ac:dyDescent="0.2">
      <c r="K25197"/>
    </row>
    <row r="25198" spans="11:11" x14ac:dyDescent="0.2">
      <c r="K25198"/>
    </row>
    <row r="25199" spans="11:11" x14ac:dyDescent="0.2">
      <c r="K25199"/>
    </row>
    <row r="25200" spans="11:11" x14ac:dyDescent="0.2">
      <c r="K25200"/>
    </row>
    <row r="25201" spans="11:11" x14ac:dyDescent="0.2">
      <c r="K25201"/>
    </row>
    <row r="25202" spans="11:11" x14ac:dyDescent="0.2">
      <c r="K25202"/>
    </row>
    <row r="25203" spans="11:11" x14ac:dyDescent="0.2">
      <c r="K25203"/>
    </row>
    <row r="25204" spans="11:11" x14ac:dyDescent="0.2">
      <c r="K25204"/>
    </row>
    <row r="25205" spans="11:11" x14ac:dyDescent="0.2">
      <c r="K25205"/>
    </row>
    <row r="25206" spans="11:11" x14ac:dyDescent="0.2">
      <c r="K25206"/>
    </row>
    <row r="25207" spans="11:11" x14ac:dyDescent="0.2">
      <c r="K25207"/>
    </row>
    <row r="25208" spans="11:11" x14ac:dyDescent="0.2">
      <c r="K25208"/>
    </row>
    <row r="25209" spans="11:11" x14ac:dyDescent="0.2">
      <c r="K25209"/>
    </row>
    <row r="25210" spans="11:11" x14ac:dyDescent="0.2">
      <c r="K25210"/>
    </row>
    <row r="25211" spans="11:11" x14ac:dyDescent="0.2">
      <c r="K25211"/>
    </row>
    <row r="25212" spans="11:11" x14ac:dyDescent="0.2">
      <c r="K25212"/>
    </row>
    <row r="25213" spans="11:11" x14ac:dyDescent="0.2">
      <c r="K25213"/>
    </row>
    <row r="25214" spans="11:11" x14ac:dyDescent="0.2">
      <c r="K25214"/>
    </row>
    <row r="25215" spans="11:11" x14ac:dyDescent="0.2">
      <c r="K25215"/>
    </row>
    <row r="25216" spans="11:11" x14ac:dyDescent="0.2">
      <c r="K25216"/>
    </row>
    <row r="25217" spans="11:11" x14ac:dyDescent="0.2">
      <c r="K25217"/>
    </row>
    <row r="25218" spans="11:11" x14ac:dyDescent="0.2">
      <c r="K25218"/>
    </row>
    <row r="25219" spans="11:11" x14ac:dyDescent="0.2">
      <c r="K25219"/>
    </row>
    <row r="25220" spans="11:11" x14ac:dyDescent="0.2">
      <c r="K25220"/>
    </row>
    <row r="25221" spans="11:11" x14ac:dyDescent="0.2">
      <c r="K25221"/>
    </row>
    <row r="25222" spans="11:11" x14ac:dyDescent="0.2">
      <c r="K25222"/>
    </row>
    <row r="25223" spans="11:11" x14ac:dyDescent="0.2">
      <c r="K25223"/>
    </row>
    <row r="25224" spans="11:11" x14ac:dyDescent="0.2">
      <c r="K25224"/>
    </row>
    <row r="25225" spans="11:11" x14ac:dyDescent="0.2">
      <c r="K25225"/>
    </row>
    <row r="25226" spans="11:11" x14ac:dyDescent="0.2">
      <c r="K25226"/>
    </row>
    <row r="25227" spans="11:11" x14ac:dyDescent="0.2">
      <c r="K25227"/>
    </row>
    <row r="25228" spans="11:11" x14ac:dyDescent="0.2">
      <c r="K25228"/>
    </row>
    <row r="25229" spans="11:11" x14ac:dyDescent="0.2">
      <c r="K25229"/>
    </row>
    <row r="25230" spans="11:11" x14ac:dyDescent="0.2">
      <c r="K25230"/>
    </row>
    <row r="25231" spans="11:11" x14ac:dyDescent="0.2">
      <c r="K25231"/>
    </row>
    <row r="25232" spans="11:11" x14ac:dyDescent="0.2">
      <c r="K25232"/>
    </row>
    <row r="25233" spans="11:11" x14ac:dyDescent="0.2">
      <c r="K25233"/>
    </row>
    <row r="25234" spans="11:11" x14ac:dyDescent="0.2">
      <c r="K25234"/>
    </row>
    <row r="25235" spans="11:11" x14ac:dyDescent="0.2">
      <c r="K25235"/>
    </row>
    <row r="25236" spans="11:11" x14ac:dyDescent="0.2">
      <c r="K25236"/>
    </row>
    <row r="25237" spans="11:11" x14ac:dyDescent="0.2">
      <c r="K25237"/>
    </row>
    <row r="25238" spans="11:11" x14ac:dyDescent="0.2">
      <c r="K25238"/>
    </row>
    <row r="25239" spans="11:11" x14ac:dyDescent="0.2">
      <c r="K25239"/>
    </row>
    <row r="25240" spans="11:11" x14ac:dyDescent="0.2">
      <c r="K25240"/>
    </row>
    <row r="25241" spans="11:11" x14ac:dyDescent="0.2">
      <c r="K25241"/>
    </row>
    <row r="25242" spans="11:11" x14ac:dyDescent="0.2">
      <c r="K25242"/>
    </row>
    <row r="25243" spans="11:11" x14ac:dyDescent="0.2">
      <c r="K25243"/>
    </row>
    <row r="25244" spans="11:11" x14ac:dyDescent="0.2">
      <c r="K25244"/>
    </row>
    <row r="25245" spans="11:11" x14ac:dyDescent="0.2">
      <c r="K25245"/>
    </row>
    <row r="25246" spans="11:11" x14ac:dyDescent="0.2">
      <c r="K25246"/>
    </row>
    <row r="25247" spans="11:11" x14ac:dyDescent="0.2">
      <c r="K25247"/>
    </row>
    <row r="25248" spans="11:11" x14ac:dyDescent="0.2">
      <c r="K25248"/>
    </row>
    <row r="25249" spans="11:11" x14ac:dyDescent="0.2">
      <c r="K25249"/>
    </row>
    <row r="25250" spans="11:11" x14ac:dyDescent="0.2">
      <c r="K25250"/>
    </row>
    <row r="25251" spans="11:11" x14ac:dyDescent="0.2">
      <c r="K25251"/>
    </row>
    <row r="25252" spans="11:11" x14ac:dyDescent="0.2">
      <c r="K25252"/>
    </row>
    <row r="25253" spans="11:11" x14ac:dyDescent="0.2">
      <c r="K25253"/>
    </row>
    <row r="25254" spans="11:11" x14ac:dyDescent="0.2">
      <c r="K25254"/>
    </row>
    <row r="25255" spans="11:11" x14ac:dyDescent="0.2">
      <c r="K25255"/>
    </row>
    <row r="25256" spans="11:11" x14ac:dyDescent="0.2">
      <c r="K25256"/>
    </row>
    <row r="25257" spans="11:11" x14ac:dyDescent="0.2">
      <c r="K25257"/>
    </row>
    <row r="25258" spans="11:11" x14ac:dyDescent="0.2">
      <c r="K25258"/>
    </row>
    <row r="25259" spans="11:11" x14ac:dyDescent="0.2">
      <c r="K25259"/>
    </row>
    <row r="25260" spans="11:11" x14ac:dyDescent="0.2">
      <c r="K25260"/>
    </row>
    <row r="25261" spans="11:11" x14ac:dyDescent="0.2">
      <c r="K25261"/>
    </row>
    <row r="25262" spans="11:11" x14ac:dyDescent="0.2">
      <c r="K25262"/>
    </row>
    <row r="25263" spans="11:11" x14ac:dyDescent="0.2">
      <c r="K25263"/>
    </row>
    <row r="25264" spans="11:11" x14ac:dyDescent="0.2">
      <c r="K25264"/>
    </row>
    <row r="25265" spans="11:11" x14ac:dyDescent="0.2">
      <c r="K25265"/>
    </row>
    <row r="25266" spans="11:11" x14ac:dyDescent="0.2">
      <c r="K25266"/>
    </row>
    <row r="25267" spans="11:11" x14ac:dyDescent="0.2">
      <c r="K25267"/>
    </row>
    <row r="25268" spans="11:11" x14ac:dyDescent="0.2">
      <c r="K25268"/>
    </row>
    <row r="25269" spans="11:11" x14ac:dyDescent="0.2">
      <c r="K25269"/>
    </row>
    <row r="25270" spans="11:11" x14ac:dyDescent="0.2">
      <c r="K25270"/>
    </row>
    <row r="25271" spans="11:11" x14ac:dyDescent="0.2">
      <c r="K25271"/>
    </row>
    <row r="25272" spans="11:11" x14ac:dyDescent="0.2">
      <c r="K25272"/>
    </row>
    <row r="25273" spans="11:11" x14ac:dyDescent="0.2">
      <c r="K25273"/>
    </row>
    <row r="25274" spans="11:11" x14ac:dyDescent="0.2">
      <c r="K25274"/>
    </row>
    <row r="25275" spans="11:11" x14ac:dyDescent="0.2">
      <c r="K25275"/>
    </row>
    <row r="25276" spans="11:11" x14ac:dyDescent="0.2">
      <c r="K25276"/>
    </row>
    <row r="25277" spans="11:11" x14ac:dyDescent="0.2">
      <c r="K25277"/>
    </row>
    <row r="25278" spans="11:11" x14ac:dyDescent="0.2">
      <c r="K25278"/>
    </row>
    <row r="25279" spans="11:11" x14ac:dyDescent="0.2">
      <c r="K25279"/>
    </row>
    <row r="25280" spans="11:11" x14ac:dyDescent="0.2">
      <c r="K25280"/>
    </row>
    <row r="25281" spans="11:11" x14ac:dyDescent="0.2">
      <c r="K25281"/>
    </row>
    <row r="25282" spans="11:11" x14ac:dyDescent="0.2">
      <c r="K25282"/>
    </row>
    <row r="25283" spans="11:11" x14ac:dyDescent="0.2">
      <c r="K25283"/>
    </row>
    <row r="25284" spans="11:11" x14ac:dyDescent="0.2">
      <c r="K25284"/>
    </row>
    <row r="25285" spans="11:11" x14ac:dyDescent="0.2">
      <c r="K25285"/>
    </row>
    <row r="25286" spans="11:11" x14ac:dyDescent="0.2">
      <c r="K25286"/>
    </row>
    <row r="25287" spans="11:11" x14ac:dyDescent="0.2">
      <c r="K25287"/>
    </row>
    <row r="25288" spans="11:11" x14ac:dyDescent="0.2">
      <c r="K25288"/>
    </row>
    <row r="25289" spans="11:11" x14ac:dyDescent="0.2">
      <c r="K25289"/>
    </row>
    <row r="25290" spans="11:11" x14ac:dyDescent="0.2">
      <c r="K25290"/>
    </row>
    <row r="25291" spans="11:11" x14ac:dyDescent="0.2">
      <c r="K25291"/>
    </row>
    <row r="25292" spans="11:11" x14ac:dyDescent="0.2">
      <c r="K25292"/>
    </row>
    <row r="25293" spans="11:11" x14ac:dyDescent="0.2">
      <c r="K25293"/>
    </row>
    <row r="25294" spans="11:11" x14ac:dyDescent="0.2">
      <c r="K25294"/>
    </row>
    <row r="25295" spans="11:11" x14ac:dyDescent="0.2">
      <c r="K25295"/>
    </row>
    <row r="25296" spans="11:11" x14ac:dyDescent="0.2">
      <c r="K25296"/>
    </row>
    <row r="25297" spans="11:11" x14ac:dyDescent="0.2">
      <c r="K25297"/>
    </row>
    <row r="25298" spans="11:11" x14ac:dyDescent="0.2">
      <c r="K25298"/>
    </row>
    <row r="25299" spans="11:11" x14ac:dyDescent="0.2">
      <c r="K25299"/>
    </row>
    <row r="25300" spans="11:11" x14ac:dyDescent="0.2">
      <c r="K25300"/>
    </row>
    <row r="25301" spans="11:11" x14ac:dyDescent="0.2">
      <c r="K25301"/>
    </row>
    <row r="25302" spans="11:11" x14ac:dyDescent="0.2">
      <c r="K25302"/>
    </row>
    <row r="25303" spans="11:11" x14ac:dyDescent="0.2">
      <c r="K25303"/>
    </row>
    <row r="25304" spans="11:11" x14ac:dyDescent="0.2">
      <c r="K25304"/>
    </row>
    <row r="25305" spans="11:11" x14ac:dyDescent="0.2">
      <c r="K25305"/>
    </row>
    <row r="25306" spans="11:11" x14ac:dyDescent="0.2">
      <c r="K25306"/>
    </row>
    <row r="25307" spans="11:11" x14ac:dyDescent="0.2">
      <c r="K25307"/>
    </row>
    <row r="25308" spans="11:11" x14ac:dyDescent="0.2">
      <c r="K25308"/>
    </row>
    <row r="25309" spans="11:11" x14ac:dyDescent="0.2">
      <c r="K25309"/>
    </row>
    <row r="25310" spans="11:11" x14ac:dyDescent="0.2">
      <c r="K25310"/>
    </row>
    <row r="25311" spans="11:11" x14ac:dyDescent="0.2">
      <c r="K25311"/>
    </row>
    <row r="25312" spans="11:11" x14ac:dyDescent="0.2">
      <c r="K25312"/>
    </row>
    <row r="25313" spans="11:11" x14ac:dyDescent="0.2">
      <c r="K25313"/>
    </row>
    <row r="25314" spans="11:11" x14ac:dyDescent="0.2">
      <c r="K25314"/>
    </row>
    <row r="25315" spans="11:11" x14ac:dyDescent="0.2">
      <c r="K25315"/>
    </row>
    <row r="25316" spans="11:11" x14ac:dyDescent="0.2">
      <c r="K25316"/>
    </row>
    <row r="25317" spans="11:11" x14ac:dyDescent="0.2">
      <c r="K25317"/>
    </row>
    <row r="25318" spans="11:11" x14ac:dyDescent="0.2">
      <c r="K25318"/>
    </row>
    <row r="25319" spans="11:11" x14ac:dyDescent="0.2">
      <c r="K25319"/>
    </row>
    <row r="25320" spans="11:11" x14ac:dyDescent="0.2">
      <c r="K25320"/>
    </row>
    <row r="25321" spans="11:11" x14ac:dyDescent="0.2">
      <c r="K25321"/>
    </row>
    <row r="25322" spans="11:11" x14ac:dyDescent="0.2">
      <c r="K25322"/>
    </row>
    <row r="25323" spans="11:11" x14ac:dyDescent="0.2">
      <c r="K25323"/>
    </row>
    <row r="25324" spans="11:11" x14ac:dyDescent="0.2">
      <c r="K25324"/>
    </row>
    <row r="25325" spans="11:11" x14ac:dyDescent="0.2">
      <c r="K25325"/>
    </row>
    <row r="25326" spans="11:11" x14ac:dyDescent="0.2">
      <c r="K25326"/>
    </row>
    <row r="25327" spans="11:11" x14ac:dyDescent="0.2">
      <c r="K25327"/>
    </row>
    <row r="25328" spans="11:11" x14ac:dyDescent="0.2">
      <c r="K25328"/>
    </row>
    <row r="25329" spans="11:11" x14ac:dyDescent="0.2">
      <c r="K25329"/>
    </row>
    <row r="25330" spans="11:11" x14ac:dyDescent="0.2">
      <c r="K25330"/>
    </row>
    <row r="25331" spans="11:11" x14ac:dyDescent="0.2">
      <c r="K25331"/>
    </row>
    <row r="25332" spans="11:11" x14ac:dyDescent="0.2">
      <c r="K25332"/>
    </row>
    <row r="25333" spans="11:11" x14ac:dyDescent="0.2">
      <c r="K25333"/>
    </row>
    <row r="25334" spans="11:11" x14ac:dyDescent="0.2">
      <c r="K25334"/>
    </row>
    <row r="25335" spans="11:11" x14ac:dyDescent="0.2">
      <c r="K25335"/>
    </row>
    <row r="25336" spans="11:11" x14ac:dyDescent="0.2">
      <c r="K25336"/>
    </row>
    <row r="25337" spans="11:11" x14ac:dyDescent="0.2">
      <c r="K25337"/>
    </row>
    <row r="25338" spans="11:11" x14ac:dyDescent="0.2">
      <c r="K25338"/>
    </row>
    <row r="25339" spans="11:11" x14ac:dyDescent="0.2">
      <c r="K25339"/>
    </row>
    <row r="25340" spans="11:11" x14ac:dyDescent="0.2">
      <c r="K25340"/>
    </row>
    <row r="25341" spans="11:11" x14ac:dyDescent="0.2">
      <c r="K25341"/>
    </row>
    <row r="25342" spans="11:11" x14ac:dyDescent="0.2">
      <c r="K25342"/>
    </row>
    <row r="25343" spans="11:11" x14ac:dyDescent="0.2">
      <c r="K25343"/>
    </row>
    <row r="25344" spans="11:11" x14ac:dyDescent="0.2">
      <c r="K25344"/>
    </row>
    <row r="25345" spans="11:11" x14ac:dyDescent="0.2">
      <c r="K25345"/>
    </row>
    <row r="25346" spans="11:11" x14ac:dyDescent="0.2">
      <c r="K25346"/>
    </row>
    <row r="25347" spans="11:11" x14ac:dyDescent="0.2">
      <c r="K25347"/>
    </row>
    <row r="25348" spans="11:11" x14ac:dyDescent="0.2">
      <c r="K25348"/>
    </row>
    <row r="25349" spans="11:11" x14ac:dyDescent="0.2">
      <c r="K25349"/>
    </row>
    <row r="25350" spans="11:11" x14ac:dyDescent="0.2">
      <c r="K25350"/>
    </row>
    <row r="25351" spans="11:11" x14ac:dyDescent="0.2">
      <c r="K25351"/>
    </row>
    <row r="25352" spans="11:11" x14ac:dyDescent="0.2">
      <c r="K25352"/>
    </row>
    <row r="25353" spans="11:11" x14ac:dyDescent="0.2">
      <c r="K25353"/>
    </row>
    <row r="25354" spans="11:11" x14ac:dyDescent="0.2">
      <c r="K25354"/>
    </row>
    <row r="25355" spans="11:11" x14ac:dyDescent="0.2">
      <c r="K25355"/>
    </row>
    <row r="25356" spans="11:11" x14ac:dyDescent="0.2">
      <c r="K25356"/>
    </row>
    <row r="25357" spans="11:11" x14ac:dyDescent="0.2">
      <c r="K25357"/>
    </row>
    <row r="25358" spans="11:11" x14ac:dyDescent="0.2">
      <c r="K25358"/>
    </row>
    <row r="25359" spans="11:11" x14ac:dyDescent="0.2">
      <c r="K25359"/>
    </row>
    <row r="25360" spans="11:11" x14ac:dyDescent="0.2">
      <c r="K25360"/>
    </row>
    <row r="25361" spans="11:11" x14ac:dyDescent="0.2">
      <c r="K25361"/>
    </row>
    <row r="25362" spans="11:11" x14ac:dyDescent="0.2">
      <c r="K25362"/>
    </row>
    <row r="25363" spans="11:11" x14ac:dyDescent="0.2">
      <c r="K25363"/>
    </row>
    <row r="25364" spans="11:11" x14ac:dyDescent="0.2">
      <c r="K25364"/>
    </row>
    <row r="25365" spans="11:11" x14ac:dyDescent="0.2">
      <c r="K25365"/>
    </row>
    <row r="25366" spans="11:11" x14ac:dyDescent="0.2">
      <c r="K25366"/>
    </row>
    <row r="25367" spans="11:11" x14ac:dyDescent="0.2">
      <c r="K25367"/>
    </row>
    <row r="25368" spans="11:11" x14ac:dyDescent="0.2">
      <c r="K25368"/>
    </row>
    <row r="25369" spans="11:11" x14ac:dyDescent="0.2">
      <c r="K25369"/>
    </row>
    <row r="25370" spans="11:11" x14ac:dyDescent="0.2">
      <c r="K25370"/>
    </row>
    <row r="25371" spans="11:11" x14ac:dyDescent="0.2">
      <c r="K25371"/>
    </row>
    <row r="25372" spans="11:11" x14ac:dyDescent="0.2">
      <c r="K25372"/>
    </row>
    <row r="25373" spans="11:11" x14ac:dyDescent="0.2">
      <c r="K25373"/>
    </row>
    <row r="25374" spans="11:11" x14ac:dyDescent="0.2">
      <c r="K25374"/>
    </row>
    <row r="25375" spans="11:11" x14ac:dyDescent="0.2">
      <c r="K25375"/>
    </row>
    <row r="25376" spans="11:11" x14ac:dyDescent="0.2">
      <c r="K25376"/>
    </row>
    <row r="25377" spans="11:11" x14ac:dyDescent="0.2">
      <c r="K25377"/>
    </row>
    <row r="25378" spans="11:11" x14ac:dyDescent="0.2">
      <c r="K25378"/>
    </row>
    <row r="25379" spans="11:11" x14ac:dyDescent="0.2">
      <c r="K25379"/>
    </row>
    <row r="25380" spans="11:11" x14ac:dyDescent="0.2">
      <c r="K25380"/>
    </row>
    <row r="25381" spans="11:11" x14ac:dyDescent="0.2">
      <c r="K25381"/>
    </row>
    <row r="25382" spans="11:11" x14ac:dyDescent="0.2">
      <c r="K25382"/>
    </row>
    <row r="25383" spans="11:11" x14ac:dyDescent="0.2">
      <c r="K25383"/>
    </row>
    <row r="25384" spans="11:11" x14ac:dyDescent="0.2">
      <c r="K25384"/>
    </row>
    <row r="25385" spans="11:11" x14ac:dyDescent="0.2">
      <c r="K25385"/>
    </row>
    <row r="25386" spans="11:11" x14ac:dyDescent="0.2">
      <c r="K25386"/>
    </row>
    <row r="25387" spans="11:11" x14ac:dyDescent="0.2">
      <c r="K25387"/>
    </row>
    <row r="25388" spans="11:11" x14ac:dyDescent="0.2">
      <c r="K25388"/>
    </row>
    <row r="25389" spans="11:11" x14ac:dyDescent="0.2">
      <c r="K25389"/>
    </row>
    <row r="25390" spans="11:11" x14ac:dyDescent="0.2">
      <c r="K25390"/>
    </row>
    <row r="25391" spans="11:11" x14ac:dyDescent="0.2">
      <c r="K25391"/>
    </row>
    <row r="25392" spans="11:11" x14ac:dyDescent="0.2">
      <c r="K25392"/>
    </row>
    <row r="25393" spans="11:11" x14ac:dyDescent="0.2">
      <c r="K25393"/>
    </row>
    <row r="25394" spans="11:11" x14ac:dyDescent="0.2">
      <c r="K25394"/>
    </row>
    <row r="25395" spans="11:11" x14ac:dyDescent="0.2">
      <c r="K25395"/>
    </row>
    <row r="25396" spans="11:11" x14ac:dyDescent="0.2">
      <c r="K25396"/>
    </row>
    <row r="25397" spans="11:11" x14ac:dyDescent="0.2">
      <c r="K25397"/>
    </row>
    <row r="25398" spans="11:11" x14ac:dyDescent="0.2">
      <c r="K25398"/>
    </row>
    <row r="25399" spans="11:11" x14ac:dyDescent="0.2">
      <c r="K25399"/>
    </row>
    <row r="25400" spans="11:11" x14ac:dyDescent="0.2">
      <c r="K25400"/>
    </row>
    <row r="25401" spans="11:11" x14ac:dyDescent="0.2">
      <c r="K25401"/>
    </row>
    <row r="25402" spans="11:11" x14ac:dyDescent="0.2">
      <c r="K25402"/>
    </row>
    <row r="25403" spans="11:11" x14ac:dyDescent="0.2">
      <c r="K25403"/>
    </row>
    <row r="25404" spans="11:11" x14ac:dyDescent="0.2">
      <c r="K25404"/>
    </row>
    <row r="25405" spans="11:11" x14ac:dyDescent="0.2">
      <c r="K25405"/>
    </row>
    <row r="25406" spans="11:11" x14ac:dyDescent="0.2">
      <c r="K25406"/>
    </row>
    <row r="25407" spans="11:11" x14ac:dyDescent="0.2">
      <c r="K25407"/>
    </row>
    <row r="25408" spans="11:11" x14ac:dyDescent="0.2">
      <c r="K25408"/>
    </row>
    <row r="25409" spans="11:11" x14ac:dyDescent="0.2">
      <c r="K25409"/>
    </row>
    <row r="25410" spans="11:11" x14ac:dyDescent="0.2">
      <c r="K25410"/>
    </row>
    <row r="25411" spans="11:11" x14ac:dyDescent="0.2">
      <c r="K25411"/>
    </row>
    <row r="25412" spans="11:11" x14ac:dyDescent="0.2">
      <c r="K25412"/>
    </row>
    <row r="25413" spans="11:11" x14ac:dyDescent="0.2">
      <c r="K25413"/>
    </row>
    <row r="25414" spans="11:11" x14ac:dyDescent="0.2">
      <c r="K25414"/>
    </row>
    <row r="25415" spans="11:11" x14ac:dyDescent="0.2">
      <c r="K25415"/>
    </row>
    <row r="25416" spans="11:11" x14ac:dyDescent="0.2">
      <c r="K25416"/>
    </row>
    <row r="25417" spans="11:11" x14ac:dyDescent="0.2">
      <c r="K25417"/>
    </row>
    <row r="25418" spans="11:11" x14ac:dyDescent="0.2">
      <c r="K25418"/>
    </row>
    <row r="25419" spans="11:11" x14ac:dyDescent="0.2">
      <c r="K25419"/>
    </row>
    <row r="25420" spans="11:11" x14ac:dyDescent="0.2">
      <c r="K25420"/>
    </row>
    <row r="25421" spans="11:11" x14ac:dyDescent="0.2">
      <c r="K25421"/>
    </row>
    <row r="25422" spans="11:11" x14ac:dyDescent="0.2">
      <c r="K25422"/>
    </row>
    <row r="25423" spans="11:11" x14ac:dyDescent="0.2">
      <c r="K25423"/>
    </row>
    <row r="25424" spans="11:11" x14ac:dyDescent="0.2">
      <c r="K25424"/>
    </row>
    <row r="25425" spans="11:11" x14ac:dyDescent="0.2">
      <c r="K25425"/>
    </row>
    <row r="25426" spans="11:11" x14ac:dyDescent="0.2">
      <c r="K25426"/>
    </row>
    <row r="25427" spans="11:11" x14ac:dyDescent="0.2">
      <c r="K25427"/>
    </row>
    <row r="25428" spans="11:11" x14ac:dyDescent="0.2">
      <c r="K25428"/>
    </row>
    <row r="25429" spans="11:11" x14ac:dyDescent="0.2">
      <c r="K25429"/>
    </row>
    <row r="25430" spans="11:11" x14ac:dyDescent="0.2">
      <c r="K25430"/>
    </row>
    <row r="25431" spans="11:11" x14ac:dyDescent="0.2">
      <c r="K25431"/>
    </row>
    <row r="25432" spans="11:11" x14ac:dyDescent="0.2">
      <c r="K25432"/>
    </row>
    <row r="25433" spans="11:11" x14ac:dyDescent="0.2">
      <c r="K25433"/>
    </row>
    <row r="25434" spans="11:11" x14ac:dyDescent="0.2">
      <c r="K25434"/>
    </row>
    <row r="25435" spans="11:11" x14ac:dyDescent="0.2">
      <c r="K25435"/>
    </row>
    <row r="25436" spans="11:11" x14ac:dyDescent="0.2">
      <c r="K25436"/>
    </row>
    <row r="25437" spans="11:11" x14ac:dyDescent="0.2">
      <c r="K25437"/>
    </row>
    <row r="25438" spans="11:11" x14ac:dyDescent="0.2">
      <c r="K25438"/>
    </row>
    <row r="25439" spans="11:11" x14ac:dyDescent="0.2">
      <c r="K25439"/>
    </row>
    <row r="25440" spans="11:11" x14ac:dyDescent="0.2">
      <c r="K25440"/>
    </row>
    <row r="25441" spans="11:11" x14ac:dyDescent="0.2">
      <c r="K25441"/>
    </row>
    <row r="25442" spans="11:11" x14ac:dyDescent="0.2">
      <c r="K25442"/>
    </row>
    <row r="25443" spans="11:11" x14ac:dyDescent="0.2">
      <c r="K25443"/>
    </row>
    <row r="25444" spans="11:11" x14ac:dyDescent="0.2">
      <c r="K25444"/>
    </row>
    <row r="25445" spans="11:11" x14ac:dyDescent="0.2">
      <c r="K25445"/>
    </row>
    <row r="25446" spans="11:11" x14ac:dyDescent="0.2">
      <c r="K25446"/>
    </row>
    <row r="25447" spans="11:11" x14ac:dyDescent="0.2">
      <c r="K25447"/>
    </row>
    <row r="25448" spans="11:11" x14ac:dyDescent="0.2">
      <c r="K25448"/>
    </row>
    <row r="25449" spans="11:11" x14ac:dyDescent="0.2">
      <c r="K25449"/>
    </row>
    <row r="25450" spans="11:11" x14ac:dyDescent="0.2">
      <c r="K25450"/>
    </row>
    <row r="25451" spans="11:11" x14ac:dyDescent="0.2">
      <c r="K25451"/>
    </row>
    <row r="25452" spans="11:11" x14ac:dyDescent="0.2">
      <c r="K25452"/>
    </row>
    <row r="25453" spans="11:11" x14ac:dyDescent="0.2">
      <c r="K25453"/>
    </row>
    <row r="25454" spans="11:11" x14ac:dyDescent="0.2">
      <c r="K25454"/>
    </row>
    <row r="25455" spans="11:11" x14ac:dyDescent="0.2">
      <c r="K25455"/>
    </row>
    <row r="25456" spans="11:11" x14ac:dyDescent="0.2">
      <c r="K25456"/>
    </row>
    <row r="25457" spans="11:11" x14ac:dyDescent="0.2">
      <c r="K25457"/>
    </row>
    <row r="25458" spans="11:11" x14ac:dyDescent="0.2">
      <c r="K25458"/>
    </row>
    <row r="25459" spans="11:11" x14ac:dyDescent="0.2">
      <c r="K25459"/>
    </row>
    <row r="25460" spans="11:11" x14ac:dyDescent="0.2">
      <c r="K25460"/>
    </row>
    <row r="25461" spans="11:11" x14ac:dyDescent="0.2">
      <c r="K25461"/>
    </row>
    <row r="25462" spans="11:11" x14ac:dyDescent="0.2">
      <c r="K25462"/>
    </row>
    <row r="25463" spans="11:11" x14ac:dyDescent="0.2">
      <c r="K25463"/>
    </row>
    <row r="25464" spans="11:11" x14ac:dyDescent="0.2">
      <c r="K25464"/>
    </row>
    <row r="25465" spans="11:11" x14ac:dyDescent="0.2">
      <c r="K25465"/>
    </row>
    <row r="25466" spans="11:11" x14ac:dyDescent="0.2">
      <c r="K25466"/>
    </row>
    <row r="25467" spans="11:11" x14ac:dyDescent="0.2">
      <c r="K25467"/>
    </row>
    <row r="25468" spans="11:11" x14ac:dyDescent="0.2">
      <c r="K25468"/>
    </row>
    <row r="25469" spans="11:11" x14ac:dyDescent="0.2">
      <c r="K25469"/>
    </row>
    <row r="25470" spans="11:11" x14ac:dyDescent="0.2">
      <c r="K25470"/>
    </row>
    <row r="25471" spans="11:11" x14ac:dyDescent="0.2">
      <c r="K25471"/>
    </row>
    <row r="25472" spans="11:11" x14ac:dyDescent="0.2">
      <c r="K25472"/>
    </row>
    <row r="25473" spans="11:11" x14ac:dyDescent="0.2">
      <c r="K25473"/>
    </row>
    <row r="25474" spans="11:11" x14ac:dyDescent="0.2">
      <c r="K25474"/>
    </row>
    <row r="25475" spans="11:11" x14ac:dyDescent="0.2">
      <c r="K25475"/>
    </row>
    <row r="25476" spans="11:11" x14ac:dyDescent="0.2">
      <c r="K25476"/>
    </row>
    <row r="25477" spans="11:11" x14ac:dyDescent="0.2">
      <c r="K25477"/>
    </row>
    <row r="25478" spans="11:11" x14ac:dyDescent="0.2">
      <c r="K25478"/>
    </row>
    <row r="25479" spans="11:11" x14ac:dyDescent="0.2">
      <c r="K25479"/>
    </row>
    <row r="25480" spans="11:11" x14ac:dyDescent="0.2">
      <c r="K25480"/>
    </row>
    <row r="25481" spans="11:11" x14ac:dyDescent="0.2">
      <c r="K25481"/>
    </row>
    <row r="25482" spans="11:11" x14ac:dyDescent="0.2">
      <c r="K25482"/>
    </row>
    <row r="25483" spans="11:11" x14ac:dyDescent="0.2">
      <c r="K25483"/>
    </row>
    <row r="25484" spans="11:11" x14ac:dyDescent="0.2">
      <c r="K25484"/>
    </row>
    <row r="25485" spans="11:11" x14ac:dyDescent="0.2">
      <c r="K25485"/>
    </row>
    <row r="25486" spans="11:11" x14ac:dyDescent="0.2">
      <c r="K25486"/>
    </row>
    <row r="25487" spans="11:11" x14ac:dyDescent="0.2">
      <c r="K25487"/>
    </row>
    <row r="25488" spans="11:11" x14ac:dyDescent="0.2">
      <c r="K25488"/>
    </row>
    <row r="25489" spans="11:11" x14ac:dyDescent="0.2">
      <c r="K25489"/>
    </row>
    <row r="25490" spans="11:11" x14ac:dyDescent="0.2">
      <c r="K25490"/>
    </row>
    <row r="25491" spans="11:11" x14ac:dyDescent="0.2">
      <c r="K25491"/>
    </row>
    <row r="25492" spans="11:11" x14ac:dyDescent="0.2">
      <c r="K25492"/>
    </row>
    <row r="25493" spans="11:11" x14ac:dyDescent="0.2">
      <c r="K25493"/>
    </row>
    <row r="25494" spans="11:11" x14ac:dyDescent="0.2">
      <c r="K25494"/>
    </row>
    <row r="25495" spans="11:11" x14ac:dyDescent="0.2">
      <c r="K25495"/>
    </row>
    <row r="25496" spans="11:11" x14ac:dyDescent="0.2">
      <c r="K25496"/>
    </row>
    <row r="25497" spans="11:11" x14ac:dyDescent="0.2">
      <c r="K25497"/>
    </row>
    <row r="25498" spans="11:11" x14ac:dyDescent="0.2">
      <c r="K25498"/>
    </row>
    <row r="25499" spans="11:11" x14ac:dyDescent="0.2">
      <c r="K25499"/>
    </row>
    <row r="25500" spans="11:11" x14ac:dyDescent="0.2">
      <c r="K25500"/>
    </row>
    <row r="25501" spans="11:11" x14ac:dyDescent="0.2">
      <c r="K25501"/>
    </row>
    <row r="25502" spans="11:11" x14ac:dyDescent="0.2">
      <c r="K25502"/>
    </row>
    <row r="25503" spans="11:11" x14ac:dyDescent="0.2">
      <c r="K25503"/>
    </row>
    <row r="25504" spans="11:11" x14ac:dyDescent="0.2">
      <c r="K25504"/>
    </row>
    <row r="25505" spans="11:11" x14ac:dyDescent="0.2">
      <c r="K25505"/>
    </row>
    <row r="25506" spans="11:11" x14ac:dyDescent="0.2">
      <c r="K25506"/>
    </row>
    <row r="25507" spans="11:11" x14ac:dyDescent="0.2">
      <c r="K25507"/>
    </row>
    <row r="25508" spans="11:11" x14ac:dyDescent="0.2">
      <c r="K25508"/>
    </row>
    <row r="25509" spans="11:11" x14ac:dyDescent="0.2">
      <c r="K25509"/>
    </row>
    <row r="25510" spans="11:11" x14ac:dyDescent="0.2">
      <c r="K25510"/>
    </row>
    <row r="25511" spans="11:11" x14ac:dyDescent="0.2">
      <c r="K25511"/>
    </row>
    <row r="25512" spans="11:11" x14ac:dyDescent="0.2">
      <c r="K25512"/>
    </row>
    <row r="25513" spans="11:11" x14ac:dyDescent="0.2">
      <c r="K25513"/>
    </row>
    <row r="25514" spans="11:11" x14ac:dyDescent="0.2">
      <c r="K25514"/>
    </row>
    <row r="25515" spans="11:11" x14ac:dyDescent="0.2">
      <c r="K25515"/>
    </row>
    <row r="25516" spans="11:11" x14ac:dyDescent="0.2">
      <c r="K25516"/>
    </row>
    <row r="25517" spans="11:11" x14ac:dyDescent="0.2">
      <c r="K25517"/>
    </row>
    <row r="25518" spans="11:11" x14ac:dyDescent="0.2">
      <c r="K25518"/>
    </row>
    <row r="25519" spans="11:11" x14ac:dyDescent="0.2">
      <c r="K25519"/>
    </row>
    <row r="25520" spans="11:11" x14ac:dyDescent="0.2">
      <c r="K25520"/>
    </row>
    <row r="25521" spans="11:11" x14ac:dyDescent="0.2">
      <c r="K25521"/>
    </row>
    <row r="25522" spans="11:11" x14ac:dyDescent="0.2">
      <c r="K25522"/>
    </row>
    <row r="25523" spans="11:11" x14ac:dyDescent="0.2">
      <c r="K25523"/>
    </row>
    <row r="25524" spans="11:11" x14ac:dyDescent="0.2">
      <c r="K25524"/>
    </row>
    <row r="25525" spans="11:11" x14ac:dyDescent="0.2">
      <c r="K25525"/>
    </row>
    <row r="25526" spans="11:11" x14ac:dyDescent="0.2">
      <c r="K25526"/>
    </row>
    <row r="25527" spans="11:11" x14ac:dyDescent="0.2">
      <c r="K25527"/>
    </row>
    <row r="25528" spans="11:11" x14ac:dyDescent="0.2">
      <c r="K25528"/>
    </row>
    <row r="25529" spans="11:11" x14ac:dyDescent="0.2">
      <c r="K25529"/>
    </row>
    <row r="25530" spans="11:11" x14ac:dyDescent="0.2">
      <c r="K25530"/>
    </row>
    <row r="25531" spans="11:11" x14ac:dyDescent="0.2">
      <c r="K25531"/>
    </row>
    <row r="25532" spans="11:11" x14ac:dyDescent="0.2">
      <c r="K25532"/>
    </row>
    <row r="25533" spans="11:11" x14ac:dyDescent="0.2">
      <c r="K25533"/>
    </row>
    <row r="25534" spans="11:11" x14ac:dyDescent="0.2">
      <c r="K25534"/>
    </row>
    <row r="25535" spans="11:11" x14ac:dyDescent="0.2">
      <c r="K25535"/>
    </row>
    <row r="25536" spans="11:11" x14ac:dyDescent="0.2">
      <c r="K25536"/>
    </row>
    <row r="25537" spans="11:11" x14ac:dyDescent="0.2">
      <c r="K25537"/>
    </row>
    <row r="25538" spans="11:11" x14ac:dyDescent="0.2">
      <c r="K25538"/>
    </row>
    <row r="25539" spans="11:11" x14ac:dyDescent="0.2">
      <c r="K25539"/>
    </row>
    <row r="25540" spans="11:11" x14ac:dyDescent="0.2">
      <c r="K25540"/>
    </row>
    <row r="25541" spans="11:11" x14ac:dyDescent="0.2">
      <c r="K25541"/>
    </row>
    <row r="25542" spans="11:11" x14ac:dyDescent="0.2">
      <c r="K25542"/>
    </row>
    <row r="25543" spans="11:11" x14ac:dyDescent="0.2">
      <c r="K25543"/>
    </row>
    <row r="25544" spans="11:11" x14ac:dyDescent="0.2">
      <c r="K25544"/>
    </row>
    <row r="25545" spans="11:11" x14ac:dyDescent="0.2">
      <c r="K25545"/>
    </row>
    <row r="25546" spans="11:11" x14ac:dyDescent="0.2">
      <c r="K25546"/>
    </row>
    <row r="25547" spans="11:11" x14ac:dyDescent="0.2">
      <c r="K25547"/>
    </row>
    <row r="25548" spans="11:11" x14ac:dyDescent="0.2">
      <c r="K25548"/>
    </row>
    <row r="25549" spans="11:11" x14ac:dyDescent="0.2">
      <c r="K25549"/>
    </row>
    <row r="25550" spans="11:11" x14ac:dyDescent="0.2">
      <c r="K25550"/>
    </row>
    <row r="25551" spans="11:11" x14ac:dyDescent="0.2">
      <c r="K25551"/>
    </row>
    <row r="25552" spans="11:11" x14ac:dyDescent="0.2">
      <c r="K25552"/>
    </row>
    <row r="25553" spans="11:11" x14ac:dyDescent="0.2">
      <c r="K25553"/>
    </row>
    <row r="25554" spans="11:11" x14ac:dyDescent="0.2">
      <c r="K25554"/>
    </row>
    <row r="25555" spans="11:11" x14ac:dyDescent="0.2">
      <c r="K25555"/>
    </row>
    <row r="25556" spans="11:11" x14ac:dyDescent="0.2">
      <c r="K25556"/>
    </row>
    <row r="25557" spans="11:11" x14ac:dyDescent="0.2">
      <c r="K25557"/>
    </row>
    <row r="25558" spans="11:11" x14ac:dyDescent="0.2">
      <c r="K25558"/>
    </row>
    <row r="25559" spans="11:11" x14ac:dyDescent="0.2">
      <c r="K25559"/>
    </row>
    <row r="25560" spans="11:11" x14ac:dyDescent="0.2">
      <c r="K25560"/>
    </row>
    <row r="25561" spans="11:11" x14ac:dyDescent="0.2">
      <c r="K25561"/>
    </row>
    <row r="25562" spans="11:11" x14ac:dyDescent="0.2">
      <c r="K25562"/>
    </row>
    <row r="25563" spans="11:11" x14ac:dyDescent="0.2">
      <c r="K25563"/>
    </row>
    <row r="25564" spans="11:11" x14ac:dyDescent="0.2">
      <c r="K25564"/>
    </row>
    <row r="25565" spans="11:11" x14ac:dyDescent="0.2">
      <c r="K25565"/>
    </row>
    <row r="25566" spans="11:11" x14ac:dyDescent="0.2">
      <c r="K25566"/>
    </row>
    <row r="25567" spans="11:11" x14ac:dyDescent="0.2">
      <c r="K25567"/>
    </row>
    <row r="25568" spans="11:11" x14ac:dyDescent="0.2">
      <c r="K25568"/>
    </row>
    <row r="25569" spans="11:11" x14ac:dyDescent="0.2">
      <c r="K25569"/>
    </row>
    <row r="25570" spans="11:11" x14ac:dyDescent="0.2">
      <c r="K25570"/>
    </row>
    <row r="25571" spans="11:11" x14ac:dyDescent="0.2">
      <c r="K25571"/>
    </row>
    <row r="25572" spans="11:11" x14ac:dyDescent="0.2">
      <c r="K25572"/>
    </row>
    <row r="25573" spans="11:11" x14ac:dyDescent="0.2">
      <c r="K25573"/>
    </row>
    <row r="25574" spans="11:11" x14ac:dyDescent="0.2">
      <c r="K25574"/>
    </row>
    <row r="25575" spans="11:11" x14ac:dyDescent="0.2">
      <c r="K25575"/>
    </row>
    <row r="25576" spans="11:11" x14ac:dyDescent="0.2">
      <c r="K25576"/>
    </row>
    <row r="25577" spans="11:11" x14ac:dyDescent="0.2">
      <c r="K25577"/>
    </row>
    <row r="25578" spans="11:11" x14ac:dyDescent="0.2">
      <c r="K25578"/>
    </row>
    <row r="25579" spans="11:11" x14ac:dyDescent="0.2">
      <c r="K25579"/>
    </row>
    <row r="25580" spans="11:11" x14ac:dyDescent="0.2">
      <c r="K25580"/>
    </row>
    <row r="25581" spans="11:11" x14ac:dyDescent="0.2">
      <c r="K25581"/>
    </row>
    <row r="25582" spans="11:11" x14ac:dyDescent="0.2">
      <c r="K25582"/>
    </row>
    <row r="25583" spans="11:11" x14ac:dyDescent="0.2">
      <c r="K25583"/>
    </row>
    <row r="25584" spans="11:11" x14ac:dyDescent="0.2">
      <c r="K25584"/>
    </row>
    <row r="25585" spans="11:11" x14ac:dyDescent="0.2">
      <c r="K25585"/>
    </row>
    <row r="25586" spans="11:11" x14ac:dyDescent="0.2">
      <c r="K25586"/>
    </row>
    <row r="25587" spans="11:11" x14ac:dyDescent="0.2">
      <c r="K25587"/>
    </row>
    <row r="25588" spans="11:11" x14ac:dyDescent="0.2">
      <c r="K25588"/>
    </row>
    <row r="25589" spans="11:11" x14ac:dyDescent="0.2">
      <c r="K25589"/>
    </row>
    <row r="25590" spans="11:11" x14ac:dyDescent="0.2">
      <c r="K25590"/>
    </row>
    <row r="25591" spans="11:11" x14ac:dyDescent="0.2">
      <c r="K25591"/>
    </row>
    <row r="25592" spans="11:11" x14ac:dyDescent="0.2">
      <c r="K25592"/>
    </row>
    <row r="25593" spans="11:11" x14ac:dyDescent="0.2">
      <c r="K25593"/>
    </row>
    <row r="25594" spans="11:11" x14ac:dyDescent="0.2">
      <c r="K25594"/>
    </row>
    <row r="25595" spans="11:11" x14ac:dyDescent="0.2">
      <c r="K25595"/>
    </row>
    <row r="25596" spans="11:11" x14ac:dyDescent="0.2">
      <c r="K25596"/>
    </row>
    <row r="25597" spans="11:11" x14ac:dyDescent="0.2">
      <c r="K25597"/>
    </row>
    <row r="25598" spans="11:11" x14ac:dyDescent="0.2">
      <c r="K25598"/>
    </row>
    <row r="25599" spans="11:11" x14ac:dyDescent="0.2">
      <c r="K25599"/>
    </row>
    <row r="25600" spans="11:11" x14ac:dyDescent="0.2">
      <c r="K25600"/>
    </row>
    <row r="25601" spans="11:11" x14ac:dyDescent="0.2">
      <c r="K25601"/>
    </row>
    <row r="25602" spans="11:11" x14ac:dyDescent="0.2">
      <c r="K25602"/>
    </row>
    <row r="25603" spans="11:11" x14ac:dyDescent="0.2">
      <c r="K25603"/>
    </row>
    <row r="25604" spans="11:11" x14ac:dyDescent="0.2">
      <c r="K25604"/>
    </row>
    <row r="25605" spans="11:11" x14ac:dyDescent="0.2">
      <c r="K25605"/>
    </row>
    <row r="25606" spans="11:11" x14ac:dyDescent="0.2">
      <c r="K25606"/>
    </row>
    <row r="25607" spans="11:11" x14ac:dyDescent="0.2">
      <c r="K25607"/>
    </row>
    <row r="25608" spans="11:11" x14ac:dyDescent="0.2">
      <c r="K25608"/>
    </row>
    <row r="25609" spans="11:11" x14ac:dyDescent="0.2">
      <c r="K25609"/>
    </row>
    <row r="25610" spans="11:11" x14ac:dyDescent="0.2">
      <c r="K25610"/>
    </row>
    <row r="25611" spans="11:11" x14ac:dyDescent="0.2">
      <c r="K25611"/>
    </row>
    <row r="25612" spans="11:11" x14ac:dyDescent="0.2">
      <c r="K25612"/>
    </row>
    <row r="25613" spans="11:11" x14ac:dyDescent="0.2">
      <c r="K25613"/>
    </row>
    <row r="25614" spans="11:11" x14ac:dyDescent="0.2">
      <c r="K25614"/>
    </row>
    <row r="25615" spans="11:11" x14ac:dyDescent="0.2">
      <c r="K25615"/>
    </row>
    <row r="25616" spans="11:11" x14ac:dyDescent="0.2">
      <c r="K25616"/>
    </row>
    <row r="25617" spans="11:11" x14ac:dyDescent="0.2">
      <c r="K25617"/>
    </row>
    <row r="25618" spans="11:11" x14ac:dyDescent="0.2">
      <c r="K25618"/>
    </row>
    <row r="25619" spans="11:11" x14ac:dyDescent="0.2">
      <c r="K25619"/>
    </row>
    <row r="25620" spans="11:11" x14ac:dyDescent="0.2">
      <c r="K25620"/>
    </row>
    <row r="25621" spans="11:11" x14ac:dyDescent="0.2">
      <c r="K25621"/>
    </row>
    <row r="25622" spans="11:11" x14ac:dyDescent="0.2">
      <c r="K25622"/>
    </row>
    <row r="25623" spans="11:11" x14ac:dyDescent="0.2">
      <c r="K25623"/>
    </row>
    <row r="25624" spans="11:11" x14ac:dyDescent="0.2">
      <c r="K25624"/>
    </row>
    <row r="25625" spans="11:11" x14ac:dyDescent="0.2">
      <c r="K25625"/>
    </row>
    <row r="25626" spans="11:11" x14ac:dyDescent="0.2">
      <c r="K25626"/>
    </row>
    <row r="25627" spans="11:11" x14ac:dyDescent="0.2">
      <c r="K25627"/>
    </row>
    <row r="25628" spans="11:11" x14ac:dyDescent="0.2">
      <c r="K25628"/>
    </row>
    <row r="25629" spans="11:11" x14ac:dyDescent="0.2">
      <c r="K25629"/>
    </row>
    <row r="25630" spans="11:11" x14ac:dyDescent="0.2">
      <c r="K25630"/>
    </row>
    <row r="25631" spans="11:11" x14ac:dyDescent="0.2">
      <c r="K25631"/>
    </row>
    <row r="25632" spans="11:11" x14ac:dyDescent="0.2">
      <c r="K25632"/>
    </row>
    <row r="25633" spans="11:11" x14ac:dyDescent="0.2">
      <c r="K25633"/>
    </row>
    <row r="25634" spans="11:11" x14ac:dyDescent="0.2">
      <c r="K25634"/>
    </row>
    <row r="25635" spans="11:11" x14ac:dyDescent="0.2">
      <c r="K25635"/>
    </row>
    <row r="25636" spans="11:11" x14ac:dyDescent="0.2">
      <c r="K25636"/>
    </row>
    <row r="25637" spans="11:11" x14ac:dyDescent="0.2">
      <c r="K25637"/>
    </row>
    <row r="25638" spans="11:11" x14ac:dyDescent="0.2">
      <c r="K25638"/>
    </row>
    <row r="25639" spans="11:11" x14ac:dyDescent="0.2">
      <c r="K25639"/>
    </row>
    <row r="25640" spans="11:11" x14ac:dyDescent="0.2">
      <c r="K25640"/>
    </row>
    <row r="25641" spans="11:11" x14ac:dyDescent="0.2">
      <c r="K25641"/>
    </row>
    <row r="25642" spans="11:11" x14ac:dyDescent="0.2">
      <c r="K25642"/>
    </row>
    <row r="25643" spans="11:11" x14ac:dyDescent="0.2">
      <c r="K25643"/>
    </row>
    <row r="25644" spans="11:11" x14ac:dyDescent="0.2">
      <c r="K25644"/>
    </row>
    <row r="25645" spans="11:11" x14ac:dyDescent="0.2">
      <c r="K25645"/>
    </row>
    <row r="25646" spans="11:11" x14ac:dyDescent="0.2">
      <c r="K25646"/>
    </row>
    <row r="25647" spans="11:11" x14ac:dyDescent="0.2">
      <c r="K25647"/>
    </row>
    <row r="25648" spans="11:11" x14ac:dyDescent="0.2">
      <c r="K25648"/>
    </row>
    <row r="25649" spans="11:11" x14ac:dyDescent="0.2">
      <c r="K25649"/>
    </row>
    <row r="25650" spans="11:11" x14ac:dyDescent="0.2">
      <c r="K25650"/>
    </row>
    <row r="25651" spans="11:11" x14ac:dyDescent="0.2">
      <c r="K25651"/>
    </row>
    <row r="25652" spans="11:11" x14ac:dyDescent="0.2">
      <c r="K25652"/>
    </row>
    <row r="25653" spans="11:11" x14ac:dyDescent="0.2">
      <c r="K25653"/>
    </row>
    <row r="25654" spans="11:11" x14ac:dyDescent="0.2">
      <c r="K25654"/>
    </row>
    <row r="25655" spans="11:11" x14ac:dyDescent="0.2">
      <c r="K25655"/>
    </row>
    <row r="25656" spans="11:11" x14ac:dyDescent="0.2">
      <c r="K25656"/>
    </row>
    <row r="25657" spans="11:11" x14ac:dyDescent="0.2">
      <c r="K25657"/>
    </row>
    <row r="25658" spans="11:11" x14ac:dyDescent="0.2">
      <c r="K25658"/>
    </row>
    <row r="25659" spans="11:11" x14ac:dyDescent="0.2">
      <c r="K25659"/>
    </row>
    <row r="25660" spans="11:11" x14ac:dyDescent="0.2">
      <c r="K25660"/>
    </row>
    <row r="25661" spans="11:11" x14ac:dyDescent="0.2">
      <c r="K25661"/>
    </row>
    <row r="25662" spans="11:11" x14ac:dyDescent="0.2">
      <c r="K25662"/>
    </row>
    <row r="25663" spans="11:11" x14ac:dyDescent="0.2">
      <c r="K25663"/>
    </row>
    <row r="25664" spans="11:11" x14ac:dyDescent="0.2">
      <c r="K25664"/>
    </row>
    <row r="25665" spans="11:11" x14ac:dyDescent="0.2">
      <c r="K25665"/>
    </row>
    <row r="25666" spans="11:11" x14ac:dyDescent="0.2">
      <c r="K25666"/>
    </row>
    <row r="25667" spans="11:11" x14ac:dyDescent="0.2">
      <c r="K25667"/>
    </row>
    <row r="25668" spans="11:11" x14ac:dyDescent="0.2">
      <c r="K25668"/>
    </row>
    <row r="25669" spans="11:11" x14ac:dyDescent="0.2">
      <c r="K25669"/>
    </row>
    <row r="25670" spans="11:11" x14ac:dyDescent="0.2">
      <c r="K25670"/>
    </row>
    <row r="25671" spans="11:11" x14ac:dyDescent="0.2">
      <c r="K25671"/>
    </row>
    <row r="25672" spans="11:11" x14ac:dyDescent="0.2">
      <c r="K25672"/>
    </row>
    <row r="25673" spans="11:11" x14ac:dyDescent="0.2">
      <c r="K25673"/>
    </row>
    <row r="25674" spans="11:11" x14ac:dyDescent="0.2">
      <c r="K25674"/>
    </row>
    <row r="25675" spans="11:11" x14ac:dyDescent="0.2">
      <c r="K25675"/>
    </row>
    <row r="25676" spans="11:11" x14ac:dyDescent="0.2">
      <c r="K25676"/>
    </row>
    <row r="25677" spans="11:11" x14ac:dyDescent="0.2">
      <c r="K25677"/>
    </row>
    <row r="25678" spans="11:11" x14ac:dyDescent="0.2">
      <c r="K25678"/>
    </row>
    <row r="25679" spans="11:11" x14ac:dyDescent="0.2">
      <c r="K25679"/>
    </row>
    <row r="25680" spans="11:11" x14ac:dyDescent="0.2">
      <c r="K25680"/>
    </row>
    <row r="25681" spans="11:11" x14ac:dyDescent="0.2">
      <c r="K25681"/>
    </row>
    <row r="25682" spans="11:11" x14ac:dyDescent="0.2">
      <c r="K25682"/>
    </row>
    <row r="25683" spans="11:11" x14ac:dyDescent="0.2">
      <c r="K25683"/>
    </row>
    <row r="25684" spans="11:11" x14ac:dyDescent="0.2">
      <c r="K25684"/>
    </row>
    <row r="25685" spans="11:11" x14ac:dyDescent="0.2">
      <c r="K25685"/>
    </row>
    <row r="25686" spans="11:11" x14ac:dyDescent="0.2">
      <c r="K25686"/>
    </row>
    <row r="25687" spans="11:11" x14ac:dyDescent="0.2">
      <c r="K25687"/>
    </row>
    <row r="25688" spans="11:11" x14ac:dyDescent="0.2">
      <c r="K25688"/>
    </row>
    <row r="25689" spans="11:11" x14ac:dyDescent="0.2">
      <c r="K25689"/>
    </row>
    <row r="25690" spans="11:11" x14ac:dyDescent="0.2">
      <c r="K25690"/>
    </row>
    <row r="25691" spans="11:11" x14ac:dyDescent="0.2">
      <c r="K25691"/>
    </row>
    <row r="25692" spans="11:11" x14ac:dyDescent="0.2">
      <c r="K25692"/>
    </row>
    <row r="25693" spans="11:11" x14ac:dyDescent="0.2">
      <c r="K25693"/>
    </row>
    <row r="25694" spans="11:11" x14ac:dyDescent="0.2">
      <c r="K25694"/>
    </row>
    <row r="25695" spans="11:11" x14ac:dyDescent="0.2">
      <c r="K25695"/>
    </row>
    <row r="25696" spans="11:11" x14ac:dyDescent="0.2">
      <c r="K25696"/>
    </row>
    <row r="25697" spans="11:11" x14ac:dyDescent="0.2">
      <c r="K25697"/>
    </row>
    <row r="25698" spans="11:11" x14ac:dyDescent="0.2">
      <c r="K25698"/>
    </row>
    <row r="25699" spans="11:11" x14ac:dyDescent="0.2">
      <c r="K25699"/>
    </row>
    <row r="25700" spans="11:11" x14ac:dyDescent="0.2">
      <c r="K25700"/>
    </row>
    <row r="25701" spans="11:11" x14ac:dyDescent="0.2">
      <c r="K25701"/>
    </row>
    <row r="25702" spans="11:11" x14ac:dyDescent="0.2">
      <c r="K25702"/>
    </row>
    <row r="25703" spans="11:11" x14ac:dyDescent="0.2">
      <c r="K25703"/>
    </row>
    <row r="25704" spans="11:11" x14ac:dyDescent="0.2">
      <c r="K25704"/>
    </row>
    <row r="25705" spans="11:11" x14ac:dyDescent="0.2">
      <c r="K25705"/>
    </row>
    <row r="25706" spans="11:11" x14ac:dyDescent="0.2">
      <c r="K25706"/>
    </row>
    <row r="25707" spans="11:11" x14ac:dyDescent="0.2">
      <c r="K25707"/>
    </row>
    <row r="25708" spans="11:11" x14ac:dyDescent="0.2">
      <c r="K25708"/>
    </row>
    <row r="25709" spans="11:11" x14ac:dyDescent="0.2">
      <c r="K25709"/>
    </row>
    <row r="25710" spans="11:11" x14ac:dyDescent="0.2">
      <c r="K25710"/>
    </row>
    <row r="25711" spans="11:11" x14ac:dyDescent="0.2">
      <c r="K25711"/>
    </row>
    <row r="25712" spans="11:11" x14ac:dyDescent="0.2">
      <c r="K25712"/>
    </row>
    <row r="25713" spans="11:11" x14ac:dyDescent="0.2">
      <c r="K25713"/>
    </row>
    <row r="25714" spans="11:11" x14ac:dyDescent="0.2">
      <c r="K25714"/>
    </row>
    <row r="25715" spans="11:11" x14ac:dyDescent="0.2">
      <c r="K25715"/>
    </row>
    <row r="25716" spans="11:11" x14ac:dyDescent="0.2">
      <c r="K25716"/>
    </row>
    <row r="25717" spans="11:11" x14ac:dyDescent="0.2">
      <c r="K25717"/>
    </row>
    <row r="25718" spans="11:11" x14ac:dyDescent="0.2">
      <c r="K25718"/>
    </row>
    <row r="25719" spans="11:11" x14ac:dyDescent="0.2">
      <c r="K25719"/>
    </row>
    <row r="25720" spans="11:11" x14ac:dyDescent="0.2">
      <c r="K25720"/>
    </row>
    <row r="25721" spans="11:11" x14ac:dyDescent="0.2">
      <c r="K25721"/>
    </row>
    <row r="25722" spans="11:11" x14ac:dyDescent="0.2">
      <c r="K25722"/>
    </row>
    <row r="25723" spans="11:11" x14ac:dyDescent="0.2">
      <c r="K25723"/>
    </row>
    <row r="25724" spans="11:11" x14ac:dyDescent="0.2">
      <c r="K25724"/>
    </row>
    <row r="25725" spans="11:11" x14ac:dyDescent="0.2">
      <c r="K25725"/>
    </row>
    <row r="25726" spans="11:11" x14ac:dyDescent="0.2">
      <c r="K25726"/>
    </row>
    <row r="25727" spans="11:11" x14ac:dyDescent="0.2">
      <c r="K25727"/>
    </row>
    <row r="25728" spans="11:11" x14ac:dyDescent="0.2">
      <c r="K25728"/>
    </row>
    <row r="25729" spans="11:11" x14ac:dyDescent="0.2">
      <c r="K25729"/>
    </row>
    <row r="25730" spans="11:11" x14ac:dyDescent="0.2">
      <c r="K25730"/>
    </row>
    <row r="25731" spans="11:11" x14ac:dyDescent="0.2">
      <c r="K25731"/>
    </row>
    <row r="25732" spans="11:11" x14ac:dyDescent="0.2">
      <c r="K25732"/>
    </row>
    <row r="25733" spans="11:11" x14ac:dyDescent="0.2">
      <c r="K25733"/>
    </row>
    <row r="25734" spans="11:11" x14ac:dyDescent="0.2">
      <c r="K25734"/>
    </row>
    <row r="25735" spans="11:11" x14ac:dyDescent="0.2">
      <c r="K25735"/>
    </row>
    <row r="25736" spans="11:11" x14ac:dyDescent="0.2">
      <c r="K25736"/>
    </row>
    <row r="25737" spans="11:11" x14ac:dyDescent="0.2">
      <c r="K25737"/>
    </row>
    <row r="25738" spans="11:11" x14ac:dyDescent="0.2">
      <c r="K25738"/>
    </row>
    <row r="25739" spans="11:11" x14ac:dyDescent="0.2">
      <c r="K25739"/>
    </row>
    <row r="25740" spans="11:11" x14ac:dyDescent="0.2">
      <c r="K25740"/>
    </row>
    <row r="25741" spans="11:11" x14ac:dyDescent="0.2">
      <c r="K25741"/>
    </row>
    <row r="25742" spans="11:11" x14ac:dyDescent="0.2">
      <c r="K25742"/>
    </row>
    <row r="25743" spans="11:11" x14ac:dyDescent="0.2">
      <c r="K25743"/>
    </row>
    <row r="25744" spans="11:11" x14ac:dyDescent="0.2">
      <c r="K25744"/>
    </row>
    <row r="25745" spans="11:11" x14ac:dyDescent="0.2">
      <c r="K25745"/>
    </row>
    <row r="25746" spans="11:11" x14ac:dyDescent="0.2">
      <c r="K25746"/>
    </row>
    <row r="25747" spans="11:11" x14ac:dyDescent="0.2">
      <c r="K25747"/>
    </row>
    <row r="25748" spans="11:11" x14ac:dyDescent="0.2">
      <c r="K25748"/>
    </row>
    <row r="25749" spans="11:11" x14ac:dyDescent="0.2">
      <c r="K25749"/>
    </row>
    <row r="25750" spans="11:11" x14ac:dyDescent="0.2">
      <c r="K25750"/>
    </row>
    <row r="25751" spans="11:11" x14ac:dyDescent="0.2">
      <c r="K25751"/>
    </row>
    <row r="25752" spans="11:11" x14ac:dyDescent="0.2">
      <c r="K25752"/>
    </row>
    <row r="25753" spans="11:11" x14ac:dyDescent="0.2">
      <c r="K25753"/>
    </row>
    <row r="25754" spans="11:11" x14ac:dyDescent="0.2">
      <c r="K25754"/>
    </row>
    <row r="25755" spans="11:11" x14ac:dyDescent="0.2">
      <c r="K25755"/>
    </row>
    <row r="25756" spans="11:11" x14ac:dyDescent="0.2">
      <c r="K25756"/>
    </row>
    <row r="25757" spans="11:11" x14ac:dyDescent="0.2">
      <c r="K25757"/>
    </row>
    <row r="25758" spans="11:11" x14ac:dyDescent="0.2">
      <c r="K25758"/>
    </row>
    <row r="25759" spans="11:11" x14ac:dyDescent="0.2">
      <c r="K25759"/>
    </row>
    <row r="25760" spans="11:11" x14ac:dyDescent="0.2">
      <c r="K25760"/>
    </row>
    <row r="25761" spans="11:11" x14ac:dyDescent="0.2">
      <c r="K25761"/>
    </row>
    <row r="25762" spans="11:11" x14ac:dyDescent="0.2">
      <c r="K25762"/>
    </row>
    <row r="25763" spans="11:11" x14ac:dyDescent="0.2">
      <c r="K25763"/>
    </row>
    <row r="25764" spans="11:11" x14ac:dyDescent="0.2">
      <c r="K25764"/>
    </row>
    <row r="25765" spans="11:11" x14ac:dyDescent="0.2">
      <c r="K25765"/>
    </row>
    <row r="25766" spans="11:11" x14ac:dyDescent="0.2">
      <c r="K25766"/>
    </row>
    <row r="25767" spans="11:11" x14ac:dyDescent="0.2">
      <c r="K25767"/>
    </row>
    <row r="25768" spans="11:11" x14ac:dyDescent="0.2">
      <c r="K25768"/>
    </row>
    <row r="25769" spans="11:11" x14ac:dyDescent="0.2">
      <c r="K25769"/>
    </row>
    <row r="25770" spans="11:11" x14ac:dyDescent="0.2">
      <c r="K25770"/>
    </row>
    <row r="25771" spans="11:11" x14ac:dyDescent="0.2">
      <c r="K25771"/>
    </row>
    <row r="25772" spans="11:11" x14ac:dyDescent="0.2">
      <c r="K25772"/>
    </row>
    <row r="25773" spans="11:11" x14ac:dyDescent="0.2">
      <c r="K25773"/>
    </row>
    <row r="25774" spans="11:11" x14ac:dyDescent="0.2">
      <c r="K25774"/>
    </row>
    <row r="25775" spans="11:11" x14ac:dyDescent="0.2">
      <c r="K25775"/>
    </row>
    <row r="25776" spans="11:11" x14ac:dyDescent="0.2">
      <c r="K25776"/>
    </row>
    <row r="25777" spans="11:11" x14ac:dyDescent="0.2">
      <c r="K25777"/>
    </row>
    <row r="25778" spans="11:11" x14ac:dyDescent="0.2">
      <c r="K25778"/>
    </row>
    <row r="25779" spans="11:11" x14ac:dyDescent="0.2">
      <c r="K25779"/>
    </row>
    <row r="25780" spans="11:11" x14ac:dyDescent="0.2">
      <c r="K25780"/>
    </row>
    <row r="25781" spans="11:11" x14ac:dyDescent="0.2">
      <c r="K25781"/>
    </row>
    <row r="25782" spans="11:11" x14ac:dyDescent="0.2">
      <c r="K25782"/>
    </row>
    <row r="25783" spans="11:11" x14ac:dyDescent="0.2">
      <c r="K25783"/>
    </row>
    <row r="25784" spans="11:11" x14ac:dyDescent="0.2">
      <c r="K25784"/>
    </row>
    <row r="25785" spans="11:11" x14ac:dyDescent="0.2">
      <c r="K25785"/>
    </row>
    <row r="25786" spans="11:11" x14ac:dyDescent="0.2">
      <c r="K25786"/>
    </row>
    <row r="25787" spans="11:11" x14ac:dyDescent="0.2">
      <c r="K25787"/>
    </row>
    <row r="25788" spans="11:11" x14ac:dyDescent="0.2">
      <c r="K25788"/>
    </row>
    <row r="25789" spans="11:11" x14ac:dyDescent="0.2">
      <c r="K25789"/>
    </row>
    <row r="25790" spans="11:11" x14ac:dyDescent="0.2">
      <c r="K25790"/>
    </row>
    <row r="25791" spans="11:11" x14ac:dyDescent="0.2">
      <c r="K25791"/>
    </row>
    <row r="25792" spans="11:11" x14ac:dyDescent="0.2">
      <c r="K25792"/>
    </row>
    <row r="25793" spans="11:11" x14ac:dyDescent="0.2">
      <c r="K25793"/>
    </row>
    <row r="25794" spans="11:11" x14ac:dyDescent="0.2">
      <c r="K25794"/>
    </row>
    <row r="25795" spans="11:11" x14ac:dyDescent="0.2">
      <c r="K25795"/>
    </row>
    <row r="25796" spans="11:11" x14ac:dyDescent="0.2">
      <c r="K25796"/>
    </row>
    <row r="25797" spans="11:11" x14ac:dyDescent="0.2">
      <c r="K25797"/>
    </row>
    <row r="25798" spans="11:11" x14ac:dyDescent="0.2">
      <c r="K25798"/>
    </row>
    <row r="25799" spans="11:11" x14ac:dyDescent="0.2">
      <c r="K25799"/>
    </row>
    <row r="25800" spans="11:11" x14ac:dyDescent="0.2">
      <c r="K25800"/>
    </row>
    <row r="25801" spans="11:11" x14ac:dyDescent="0.2">
      <c r="K25801"/>
    </row>
    <row r="25802" spans="11:11" x14ac:dyDescent="0.2">
      <c r="K25802"/>
    </row>
    <row r="25803" spans="11:11" x14ac:dyDescent="0.2">
      <c r="K25803"/>
    </row>
    <row r="25804" spans="11:11" x14ac:dyDescent="0.2">
      <c r="K25804"/>
    </row>
    <row r="25805" spans="11:11" x14ac:dyDescent="0.2">
      <c r="K25805"/>
    </row>
    <row r="25806" spans="11:11" x14ac:dyDescent="0.2">
      <c r="K25806"/>
    </row>
    <row r="25807" spans="11:11" x14ac:dyDescent="0.2">
      <c r="K25807"/>
    </row>
    <row r="25808" spans="11:11" x14ac:dyDescent="0.2">
      <c r="K25808"/>
    </row>
    <row r="25809" spans="11:11" x14ac:dyDescent="0.2">
      <c r="K25809"/>
    </row>
    <row r="25810" spans="11:11" x14ac:dyDescent="0.2">
      <c r="K25810"/>
    </row>
    <row r="25811" spans="11:11" x14ac:dyDescent="0.2">
      <c r="K25811"/>
    </row>
    <row r="25812" spans="11:11" x14ac:dyDescent="0.2">
      <c r="K25812"/>
    </row>
    <row r="25813" spans="11:11" x14ac:dyDescent="0.2">
      <c r="K25813"/>
    </row>
    <row r="25814" spans="11:11" x14ac:dyDescent="0.2">
      <c r="K25814"/>
    </row>
    <row r="25815" spans="11:11" x14ac:dyDescent="0.2">
      <c r="K25815"/>
    </row>
    <row r="25816" spans="11:11" x14ac:dyDescent="0.2">
      <c r="K25816"/>
    </row>
    <row r="25817" spans="11:11" x14ac:dyDescent="0.2">
      <c r="K25817"/>
    </row>
    <row r="25818" spans="11:11" x14ac:dyDescent="0.2">
      <c r="K25818"/>
    </row>
    <row r="25819" spans="11:11" x14ac:dyDescent="0.2">
      <c r="K25819"/>
    </row>
    <row r="25820" spans="11:11" x14ac:dyDescent="0.2">
      <c r="K25820"/>
    </row>
    <row r="25821" spans="11:11" x14ac:dyDescent="0.2">
      <c r="K25821"/>
    </row>
    <row r="25822" spans="11:11" x14ac:dyDescent="0.2">
      <c r="K25822"/>
    </row>
    <row r="25823" spans="11:11" x14ac:dyDescent="0.2">
      <c r="K25823"/>
    </row>
    <row r="25824" spans="11:11" x14ac:dyDescent="0.2">
      <c r="K25824"/>
    </row>
    <row r="25825" spans="11:11" x14ac:dyDescent="0.2">
      <c r="K25825"/>
    </row>
    <row r="25826" spans="11:11" x14ac:dyDescent="0.2">
      <c r="K25826"/>
    </row>
    <row r="25827" spans="11:11" x14ac:dyDescent="0.2">
      <c r="K25827"/>
    </row>
    <row r="25828" spans="11:11" x14ac:dyDescent="0.2">
      <c r="K25828"/>
    </row>
    <row r="25829" spans="11:11" x14ac:dyDescent="0.2">
      <c r="K25829"/>
    </row>
    <row r="25830" spans="11:11" x14ac:dyDescent="0.2">
      <c r="K25830"/>
    </row>
    <row r="25831" spans="11:11" x14ac:dyDescent="0.2">
      <c r="K25831"/>
    </row>
    <row r="25832" spans="11:11" x14ac:dyDescent="0.2">
      <c r="K25832"/>
    </row>
    <row r="25833" spans="11:11" x14ac:dyDescent="0.2">
      <c r="K25833"/>
    </row>
    <row r="25834" spans="11:11" x14ac:dyDescent="0.2">
      <c r="K25834"/>
    </row>
    <row r="25835" spans="11:11" x14ac:dyDescent="0.2">
      <c r="K25835"/>
    </row>
    <row r="25836" spans="11:11" x14ac:dyDescent="0.2">
      <c r="K25836"/>
    </row>
    <row r="25837" spans="11:11" x14ac:dyDescent="0.2">
      <c r="K25837"/>
    </row>
    <row r="25838" spans="11:11" x14ac:dyDescent="0.2">
      <c r="K25838"/>
    </row>
    <row r="25839" spans="11:11" x14ac:dyDescent="0.2">
      <c r="K25839"/>
    </row>
    <row r="25840" spans="11:11" x14ac:dyDescent="0.2">
      <c r="K25840"/>
    </row>
    <row r="25841" spans="11:11" x14ac:dyDescent="0.2">
      <c r="K25841"/>
    </row>
    <row r="25842" spans="11:11" x14ac:dyDescent="0.2">
      <c r="K25842"/>
    </row>
    <row r="25843" spans="11:11" x14ac:dyDescent="0.2">
      <c r="K25843"/>
    </row>
    <row r="25844" spans="11:11" x14ac:dyDescent="0.2">
      <c r="K25844"/>
    </row>
    <row r="25845" spans="11:11" x14ac:dyDescent="0.2">
      <c r="K25845"/>
    </row>
    <row r="25846" spans="11:11" x14ac:dyDescent="0.2">
      <c r="K25846"/>
    </row>
    <row r="25847" spans="11:11" x14ac:dyDescent="0.2">
      <c r="K25847"/>
    </row>
    <row r="25848" spans="11:11" x14ac:dyDescent="0.2">
      <c r="K25848"/>
    </row>
    <row r="25849" spans="11:11" x14ac:dyDescent="0.2">
      <c r="K25849"/>
    </row>
    <row r="25850" spans="11:11" x14ac:dyDescent="0.2">
      <c r="K25850"/>
    </row>
    <row r="25851" spans="11:11" x14ac:dyDescent="0.2">
      <c r="K25851"/>
    </row>
    <row r="25852" spans="11:11" x14ac:dyDescent="0.2">
      <c r="K25852"/>
    </row>
    <row r="25853" spans="11:11" x14ac:dyDescent="0.2">
      <c r="K25853"/>
    </row>
    <row r="25854" spans="11:11" x14ac:dyDescent="0.2">
      <c r="K25854"/>
    </row>
    <row r="25855" spans="11:11" x14ac:dyDescent="0.2">
      <c r="K25855"/>
    </row>
    <row r="25856" spans="11:11" x14ac:dyDescent="0.2">
      <c r="K25856"/>
    </row>
    <row r="25857" spans="11:11" x14ac:dyDescent="0.2">
      <c r="K25857"/>
    </row>
    <row r="25858" spans="11:11" x14ac:dyDescent="0.2">
      <c r="K25858"/>
    </row>
    <row r="25859" spans="11:11" x14ac:dyDescent="0.2">
      <c r="K25859"/>
    </row>
    <row r="25860" spans="11:11" x14ac:dyDescent="0.2">
      <c r="K25860"/>
    </row>
    <row r="25861" spans="11:11" x14ac:dyDescent="0.2">
      <c r="K25861"/>
    </row>
    <row r="25862" spans="11:11" x14ac:dyDescent="0.2">
      <c r="K25862"/>
    </row>
    <row r="25863" spans="11:11" x14ac:dyDescent="0.2">
      <c r="K25863"/>
    </row>
    <row r="25864" spans="11:11" x14ac:dyDescent="0.2">
      <c r="K25864"/>
    </row>
    <row r="25865" spans="11:11" x14ac:dyDescent="0.2">
      <c r="K25865"/>
    </row>
    <row r="25866" spans="11:11" x14ac:dyDescent="0.2">
      <c r="K25866"/>
    </row>
    <row r="25867" spans="11:11" x14ac:dyDescent="0.2">
      <c r="K25867"/>
    </row>
    <row r="25868" spans="11:11" x14ac:dyDescent="0.2">
      <c r="K25868"/>
    </row>
    <row r="25869" spans="11:11" x14ac:dyDescent="0.2">
      <c r="K25869"/>
    </row>
    <row r="25870" spans="11:11" x14ac:dyDescent="0.2">
      <c r="K25870"/>
    </row>
    <row r="25871" spans="11:11" x14ac:dyDescent="0.2">
      <c r="K25871"/>
    </row>
    <row r="25872" spans="11:11" x14ac:dyDescent="0.2">
      <c r="K25872"/>
    </row>
    <row r="25873" spans="11:11" x14ac:dyDescent="0.2">
      <c r="K25873"/>
    </row>
    <row r="25874" spans="11:11" x14ac:dyDescent="0.2">
      <c r="K25874"/>
    </row>
    <row r="25875" spans="11:11" x14ac:dyDescent="0.2">
      <c r="K25875"/>
    </row>
    <row r="25876" spans="11:11" x14ac:dyDescent="0.2">
      <c r="K25876"/>
    </row>
    <row r="25877" spans="11:11" x14ac:dyDescent="0.2">
      <c r="K25877"/>
    </row>
    <row r="25878" spans="11:11" x14ac:dyDescent="0.2">
      <c r="K25878"/>
    </row>
    <row r="25879" spans="11:11" x14ac:dyDescent="0.2">
      <c r="K25879"/>
    </row>
    <row r="25880" spans="11:11" x14ac:dyDescent="0.2">
      <c r="K25880"/>
    </row>
    <row r="25881" spans="11:11" x14ac:dyDescent="0.2">
      <c r="K25881"/>
    </row>
    <row r="25882" spans="11:11" x14ac:dyDescent="0.2">
      <c r="K25882"/>
    </row>
    <row r="25883" spans="11:11" x14ac:dyDescent="0.2">
      <c r="K25883"/>
    </row>
    <row r="25884" spans="11:11" x14ac:dyDescent="0.2">
      <c r="K25884"/>
    </row>
    <row r="25885" spans="11:11" x14ac:dyDescent="0.2">
      <c r="K25885"/>
    </row>
    <row r="25886" spans="11:11" x14ac:dyDescent="0.2">
      <c r="K25886"/>
    </row>
    <row r="25887" spans="11:11" x14ac:dyDescent="0.2">
      <c r="K25887"/>
    </row>
    <row r="25888" spans="11:11" x14ac:dyDescent="0.2">
      <c r="K25888"/>
    </row>
    <row r="25889" spans="11:11" x14ac:dyDescent="0.2">
      <c r="K25889"/>
    </row>
    <row r="25890" spans="11:11" x14ac:dyDescent="0.2">
      <c r="K25890"/>
    </row>
    <row r="25891" spans="11:11" x14ac:dyDescent="0.2">
      <c r="K25891"/>
    </row>
    <row r="25892" spans="11:11" x14ac:dyDescent="0.2">
      <c r="K25892"/>
    </row>
    <row r="25893" spans="11:11" x14ac:dyDescent="0.2">
      <c r="K25893"/>
    </row>
    <row r="25894" spans="11:11" x14ac:dyDescent="0.2">
      <c r="K25894"/>
    </row>
    <row r="25895" spans="11:11" x14ac:dyDescent="0.2">
      <c r="K25895"/>
    </row>
    <row r="25896" spans="11:11" x14ac:dyDescent="0.2">
      <c r="K25896"/>
    </row>
    <row r="25897" spans="11:11" x14ac:dyDescent="0.2">
      <c r="K25897"/>
    </row>
    <row r="25898" spans="11:11" x14ac:dyDescent="0.2">
      <c r="K25898"/>
    </row>
    <row r="25899" spans="11:11" x14ac:dyDescent="0.2">
      <c r="K25899"/>
    </row>
    <row r="25900" spans="11:11" x14ac:dyDescent="0.2">
      <c r="K25900"/>
    </row>
    <row r="25901" spans="11:11" x14ac:dyDescent="0.2">
      <c r="K25901"/>
    </row>
    <row r="25902" spans="11:11" x14ac:dyDescent="0.2">
      <c r="K25902"/>
    </row>
    <row r="25903" spans="11:11" x14ac:dyDescent="0.2">
      <c r="K25903"/>
    </row>
    <row r="25904" spans="11:11" x14ac:dyDescent="0.2">
      <c r="K25904"/>
    </row>
    <row r="25905" spans="11:11" x14ac:dyDescent="0.2">
      <c r="K25905"/>
    </row>
    <row r="25906" spans="11:11" x14ac:dyDescent="0.2">
      <c r="K25906"/>
    </row>
    <row r="25907" spans="11:11" x14ac:dyDescent="0.2">
      <c r="K25907"/>
    </row>
    <row r="25908" spans="11:11" x14ac:dyDescent="0.2">
      <c r="K25908"/>
    </row>
    <row r="25909" spans="11:11" x14ac:dyDescent="0.2">
      <c r="K25909"/>
    </row>
    <row r="25910" spans="11:11" x14ac:dyDescent="0.2">
      <c r="K25910"/>
    </row>
    <row r="25911" spans="11:11" x14ac:dyDescent="0.2">
      <c r="K25911"/>
    </row>
    <row r="25912" spans="11:11" x14ac:dyDescent="0.2">
      <c r="K25912"/>
    </row>
    <row r="25913" spans="11:11" x14ac:dyDescent="0.2">
      <c r="K25913"/>
    </row>
    <row r="25914" spans="11:11" x14ac:dyDescent="0.2">
      <c r="K25914"/>
    </row>
    <row r="25915" spans="11:11" x14ac:dyDescent="0.2">
      <c r="K25915"/>
    </row>
    <row r="25916" spans="11:11" x14ac:dyDescent="0.2">
      <c r="K25916"/>
    </row>
    <row r="25917" spans="11:11" x14ac:dyDescent="0.2">
      <c r="K25917"/>
    </row>
    <row r="25918" spans="11:11" x14ac:dyDescent="0.2">
      <c r="K25918"/>
    </row>
    <row r="25919" spans="11:11" x14ac:dyDescent="0.2">
      <c r="K25919"/>
    </row>
    <row r="25920" spans="11:11" x14ac:dyDescent="0.2">
      <c r="K25920"/>
    </row>
    <row r="25921" spans="11:11" x14ac:dyDescent="0.2">
      <c r="K25921"/>
    </row>
    <row r="25922" spans="11:11" x14ac:dyDescent="0.2">
      <c r="K25922"/>
    </row>
    <row r="25923" spans="11:11" x14ac:dyDescent="0.2">
      <c r="K25923"/>
    </row>
    <row r="25924" spans="11:11" x14ac:dyDescent="0.2">
      <c r="K25924"/>
    </row>
    <row r="25925" spans="11:11" x14ac:dyDescent="0.2">
      <c r="K25925"/>
    </row>
    <row r="25926" spans="11:11" x14ac:dyDescent="0.2">
      <c r="K25926"/>
    </row>
    <row r="25927" spans="11:11" x14ac:dyDescent="0.2">
      <c r="K25927"/>
    </row>
    <row r="25928" spans="11:11" x14ac:dyDescent="0.2">
      <c r="K25928"/>
    </row>
    <row r="25929" spans="11:11" x14ac:dyDescent="0.2">
      <c r="K25929"/>
    </row>
    <row r="25930" spans="11:11" x14ac:dyDescent="0.2">
      <c r="K25930"/>
    </row>
    <row r="25931" spans="11:11" x14ac:dyDescent="0.2">
      <c r="K25931"/>
    </row>
    <row r="25932" spans="11:11" x14ac:dyDescent="0.2">
      <c r="K25932"/>
    </row>
    <row r="25933" spans="11:11" x14ac:dyDescent="0.2">
      <c r="K25933"/>
    </row>
    <row r="25934" spans="11:11" x14ac:dyDescent="0.2">
      <c r="K25934"/>
    </row>
    <row r="25935" spans="11:11" x14ac:dyDescent="0.2">
      <c r="K25935"/>
    </row>
    <row r="25936" spans="11:11" x14ac:dyDescent="0.2">
      <c r="K25936"/>
    </row>
    <row r="25937" spans="11:11" x14ac:dyDescent="0.2">
      <c r="K25937"/>
    </row>
    <row r="25938" spans="11:11" x14ac:dyDescent="0.2">
      <c r="K25938"/>
    </row>
    <row r="25939" spans="11:11" x14ac:dyDescent="0.2">
      <c r="K25939"/>
    </row>
    <row r="25940" spans="11:11" x14ac:dyDescent="0.2">
      <c r="K25940"/>
    </row>
    <row r="25941" spans="11:11" x14ac:dyDescent="0.2">
      <c r="K25941"/>
    </row>
    <row r="25942" spans="11:11" x14ac:dyDescent="0.2">
      <c r="K25942"/>
    </row>
    <row r="25943" spans="11:11" x14ac:dyDescent="0.2">
      <c r="K25943"/>
    </row>
    <row r="25944" spans="11:11" x14ac:dyDescent="0.2">
      <c r="K25944"/>
    </row>
    <row r="25945" spans="11:11" x14ac:dyDescent="0.2">
      <c r="K25945"/>
    </row>
    <row r="25946" spans="11:11" x14ac:dyDescent="0.2">
      <c r="K25946"/>
    </row>
    <row r="25947" spans="11:11" x14ac:dyDescent="0.2">
      <c r="K25947"/>
    </row>
    <row r="25948" spans="11:11" x14ac:dyDescent="0.2">
      <c r="K25948"/>
    </row>
    <row r="25949" spans="11:11" x14ac:dyDescent="0.2">
      <c r="K25949"/>
    </row>
    <row r="25950" spans="11:11" x14ac:dyDescent="0.2">
      <c r="K25950"/>
    </row>
    <row r="25951" spans="11:11" x14ac:dyDescent="0.2">
      <c r="K25951"/>
    </row>
    <row r="25952" spans="11:11" x14ac:dyDescent="0.2">
      <c r="K25952"/>
    </row>
    <row r="25953" spans="11:11" x14ac:dyDescent="0.2">
      <c r="K25953"/>
    </row>
    <row r="25954" spans="11:11" x14ac:dyDescent="0.2">
      <c r="K25954"/>
    </row>
    <row r="25955" spans="11:11" x14ac:dyDescent="0.2">
      <c r="K25955"/>
    </row>
    <row r="25956" spans="11:11" x14ac:dyDescent="0.2">
      <c r="K25956"/>
    </row>
    <row r="25957" spans="11:11" x14ac:dyDescent="0.2">
      <c r="K25957"/>
    </row>
    <row r="25958" spans="11:11" x14ac:dyDescent="0.2">
      <c r="K25958"/>
    </row>
    <row r="25959" spans="11:11" x14ac:dyDescent="0.2">
      <c r="K25959"/>
    </row>
    <row r="25960" spans="11:11" x14ac:dyDescent="0.2">
      <c r="K25960"/>
    </row>
    <row r="25961" spans="11:11" x14ac:dyDescent="0.2">
      <c r="K25961"/>
    </row>
    <row r="25962" spans="11:11" x14ac:dyDescent="0.2">
      <c r="K25962"/>
    </row>
    <row r="25963" spans="11:11" x14ac:dyDescent="0.2">
      <c r="K25963"/>
    </row>
    <row r="25964" spans="11:11" x14ac:dyDescent="0.2">
      <c r="K25964"/>
    </row>
    <row r="25965" spans="11:11" x14ac:dyDescent="0.2">
      <c r="K25965"/>
    </row>
    <row r="25966" spans="11:11" x14ac:dyDescent="0.2">
      <c r="K25966"/>
    </row>
    <row r="25967" spans="11:11" x14ac:dyDescent="0.2">
      <c r="K25967"/>
    </row>
    <row r="25968" spans="11:11" x14ac:dyDescent="0.2">
      <c r="K25968"/>
    </row>
    <row r="25969" spans="11:11" x14ac:dyDescent="0.2">
      <c r="K25969"/>
    </row>
    <row r="25970" spans="11:11" x14ac:dyDescent="0.2">
      <c r="K25970"/>
    </row>
    <row r="25971" spans="11:11" x14ac:dyDescent="0.2">
      <c r="K25971"/>
    </row>
    <row r="25972" spans="11:11" x14ac:dyDescent="0.2">
      <c r="K25972"/>
    </row>
    <row r="25973" spans="11:11" x14ac:dyDescent="0.2">
      <c r="K25973"/>
    </row>
    <row r="25974" spans="11:11" x14ac:dyDescent="0.2">
      <c r="K25974"/>
    </row>
    <row r="25975" spans="11:11" x14ac:dyDescent="0.2">
      <c r="K25975"/>
    </row>
    <row r="25976" spans="11:11" x14ac:dyDescent="0.2">
      <c r="K25976"/>
    </row>
    <row r="25977" spans="11:11" x14ac:dyDescent="0.2">
      <c r="K25977"/>
    </row>
    <row r="25978" spans="11:11" x14ac:dyDescent="0.2">
      <c r="K25978"/>
    </row>
    <row r="25979" spans="11:11" x14ac:dyDescent="0.2">
      <c r="K25979"/>
    </row>
    <row r="25980" spans="11:11" x14ac:dyDescent="0.2">
      <c r="K25980"/>
    </row>
    <row r="25981" spans="11:11" x14ac:dyDescent="0.2">
      <c r="K25981"/>
    </row>
    <row r="25982" spans="11:11" x14ac:dyDescent="0.2">
      <c r="K25982"/>
    </row>
    <row r="25983" spans="11:11" x14ac:dyDescent="0.2">
      <c r="K25983"/>
    </row>
    <row r="25984" spans="11:11" x14ac:dyDescent="0.2">
      <c r="K25984"/>
    </row>
    <row r="25985" spans="11:11" x14ac:dyDescent="0.2">
      <c r="K25985"/>
    </row>
    <row r="25986" spans="11:11" x14ac:dyDescent="0.2">
      <c r="K25986"/>
    </row>
    <row r="25987" spans="11:11" x14ac:dyDescent="0.2">
      <c r="K25987"/>
    </row>
    <row r="25988" spans="11:11" x14ac:dyDescent="0.2">
      <c r="K25988"/>
    </row>
    <row r="25989" spans="11:11" x14ac:dyDescent="0.2">
      <c r="K25989"/>
    </row>
    <row r="25990" spans="11:11" x14ac:dyDescent="0.2">
      <c r="K25990"/>
    </row>
    <row r="25991" spans="11:11" x14ac:dyDescent="0.2">
      <c r="K25991"/>
    </row>
    <row r="25992" spans="11:11" x14ac:dyDescent="0.2">
      <c r="K25992"/>
    </row>
    <row r="25993" spans="11:11" x14ac:dyDescent="0.2">
      <c r="K25993"/>
    </row>
    <row r="25994" spans="11:11" x14ac:dyDescent="0.2">
      <c r="K25994"/>
    </row>
    <row r="25995" spans="11:11" x14ac:dyDescent="0.2">
      <c r="K25995"/>
    </row>
    <row r="25996" spans="11:11" x14ac:dyDescent="0.2">
      <c r="K25996"/>
    </row>
    <row r="25997" spans="11:11" x14ac:dyDescent="0.2">
      <c r="K25997"/>
    </row>
    <row r="25998" spans="11:11" x14ac:dyDescent="0.2">
      <c r="K25998"/>
    </row>
    <row r="25999" spans="11:11" x14ac:dyDescent="0.2">
      <c r="K25999"/>
    </row>
    <row r="26000" spans="11:11" x14ac:dyDescent="0.2">
      <c r="K26000"/>
    </row>
    <row r="26001" spans="11:11" x14ac:dyDescent="0.2">
      <c r="K26001"/>
    </row>
    <row r="26002" spans="11:11" x14ac:dyDescent="0.2">
      <c r="K26002"/>
    </row>
    <row r="26003" spans="11:11" x14ac:dyDescent="0.2">
      <c r="K26003"/>
    </row>
    <row r="26004" spans="11:11" x14ac:dyDescent="0.2">
      <c r="K26004"/>
    </row>
    <row r="26005" spans="11:11" x14ac:dyDescent="0.2">
      <c r="K26005"/>
    </row>
    <row r="26006" spans="11:11" x14ac:dyDescent="0.2">
      <c r="K26006"/>
    </row>
    <row r="26007" spans="11:11" x14ac:dyDescent="0.2">
      <c r="K26007"/>
    </row>
    <row r="26008" spans="11:11" x14ac:dyDescent="0.2">
      <c r="K26008"/>
    </row>
    <row r="26009" spans="11:11" x14ac:dyDescent="0.2">
      <c r="K26009"/>
    </row>
    <row r="26010" spans="11:11" x14ac:dyDescent="0.2">
      <c r="K26010"/>
    </row>
    <row r="26011" spans="11:11" x14ac:dyDescent="0.2">
      <c r="K26011"/>
    </row>
    <row r="26012" spans="11:11" x14ac:dyDescent="0.2">
      <c r="K26012"/>
    </row>
    <row r="26013" spans="11:11" x14ac:dyDescent="0.2">
      <c r="K26013"/>
    </row>
    <row r="26014" spans="11:11" x14ac:dyDescent="0.2">
      <c r="K26014"/>
    </row>
    <row r="26015" spans="11:11" x14ac:dyDescent="0.2">
      <c r="K26015"/>
    </row>
    <row r="26016" spans="11:11" x14ac:dyDescent="0.2">
      <c r="K26016"/>
    </row>
    <row r="26017" spans="11:11" x14ac:dyDescent="0.2">
      <c r="K26017"/>
    </row>
    <row r="26018" spans="11:11" x14ac:dyDescent="0.2">
      <c r="K26018"/>
    </row>
    <row r="26019" spans="11:11" x14ac:dyDescent="0.2">
      <c r="K26019"/>
    </row>
    <row r="26020" spans="11:11" x14ac:dyDescent="0.2">
      <c r="K26020"/>
    </row>
    <row r="26021" spans="11:11" x14ac:dyDescent="0.2">
      <c r="K26021"/>
    </row>
    <row r="26022" spans="11:11" x14ac:dyDescent="0.2">
      <c r="K26022"/>
    </row>
    <row r="26023" spans="11:11" x14ac:dyDescent="0.2">
      <c r="K26023"/>
    </row>
    <row r="26024" spans="11:11" x14ac:dyDescent="0.2">
      <c r="K26024"/>
    </row>
    <row r="26025" spans="11:11" x14ac:dyDescent="0.2">
      <c r="K26025"/>
    </row>
    <row r="26026" spans="11:11" x14ac:dyDescent="0.2">
      <c r="K26026"/>
    </row>
    <row r="26027" spans="11:11" x14ac:dyDescent="0.2">
      <c r="K26027"/>
    </row>
    <row r="26028" spans="11:11" x14ac:dyDescent="0.2">
      <c r="K26028"/>
    </row>
    <row r="26029" spans="11:11" x14ac:dyDescent="0.2">
      <c r="K26029"/>
    </row>
    <row r="26030" spans="11:11" x14ac:dyDescent="0.2">
      <c r="K26030"/>
    </row>
    <row r="26031" spans="11:11" x14ac:dyDescent="0.2">
      <c r="K26031"/>
    </row>
    <row r="26032" spans="11:11" x14ac:dyDescent="0.2">
      <c r="K26032"/>
    </row>
    <row r="26033" spans="11:11" x14ac:dyDescent="0.2">
      <c r="K26033"/>
    </row>
    <row r="26034" spans="11:11" x14ac:dyDescent="0.2">
      <c r="K26034"/>
    </row>
    <row r="26035" spans="11:11" x14ac:dyDescent="0.2">
      <c r="K26035"/>
    </row>
    <row r="26036" spans="11:11" x14ac:dyDescent="0.2">
      <c r="K26036"/>
    </row>
    <row r="26037" spans="11:11" x14ac:dyDescent="0.2">
      <c r="K26037"/>
    </row>
    <row r="26038" spans="11:11" x14ac:dyDescent="0.2">
      <c r="K26038"/>
    </row>
    <row r="26039" spans="11:11" x14ac:dyDescent="0.2">
      <c r="K26039"/>
    </row>
    <row r="26040" spans="11:11" x14ac:dyDescent="0.2">
      <c r="K26040"/>
    </row>
    <row r="26041" spans="11:11" x14ac:dyDescent="0.2">
      <c r="K26041"/>
    </row>
    <row r="26042" spans="11:11" x14ac:dyDescent="0.2">
      <c r="K26042"/>
    </row>
    <row r="26043" spans="11:11" x14ac:dyDescent="0.2">
      <c r="K26043"/>
    </row>
    <row r="26044" spans="11:11" x14ac:dyDescent="0.2">
      <c r="K26044"/>
    </row>
    <row r="26045" spans="11:11" x14ac:dyDescent="0.2">
      <c r="K26045"/>
    </row>
    <row r="26046" spans="11:11" x14ac:dyDescent="0.2">
      <c r="K26046"/>
    </row>
    <row r="26047" spans="11:11" x14ac:dyDescent="0.2">
      <c r="K26047"/>
    </row>
    <row r="26048" spans="11:11" x14ac:dyDescent="0.2">
      <c r="K26048"/>
    </row>
    <row r="26049" spans="11:11" x14ac:dyDescent="0.2">
      <c r="K26049"/>
    </row>
    <row r="26050" spans="11:11" x14ac:dyDescent="0.2">
      <c r="K26050"/>
    </row>
    <row r="26051" spans="11:11" x14ac:dyDescent="0.2">
      <c r="K26051"/>
    </row>
    <row r="26052" spans="11:11" x14ac:dyDescent="0.2">
      <c r="K26052"/>
    </row>
    <row r="26053" spans="11:11" x14ac:dyDescent="0.2">
      <c r="K26053"/>
    </row>
    <row r="26054" spans="11:11" x14ac:dyDescent="0.2">
      <c r="K26054"/>
    </row>
    <row r="26055" spans="11:11" x14ac:dyDescent="0.2">
      <c r="K26055"/>
    </row>
    <row r="26056" spans="11:11" x14ac:dyDescent="0.2">
      <c r="K26056"/>
    </row>
    <row r="26057" spans="11:11" x14ac:dyDescent="0.2">
      <c r="K26057"/>
    </row>
    <row r="26058" spans="11:11" x14ac:dyDescent="0.2">
      <c r="K26058"/>
    </row>
    <row r="26059" spans="11:11" x14ac:dyDescent="0.2">
      <c r="K26059"/>
    </row>
    <row r="26060" spans="11:11" x14ac:dyDescent="0.2">
      <c r="K26060"/>
    </row>
    <row r="26061" spans="11:11" x14ac:dyDescent="0.2">
      <c r="K26061"/>
    </row>
    <row r="26062" spans="11:11" x14ac:dyDescent="0.2">
      <c r="K26062"/>
    </row>
    <row r="26063" spans="11:11" x14ac:dyDescent="0.2">
      <c r="K26063"/>
    </row>
    <row r="26064" spans="11:11" x14ac:dyDescent="0.2">
      <c r="K26064"/>
    </row>
    <row r="26065" spans="11:11" x14ac:dyDescent="0.2">
      <c r="K26065"/>
    </row>
    <row r="26066" spans="11:11" x14ac:dyDescent="0.2">
      <c r="K26066"/>
    </row>
    <row r="26067" spans="11:11" x14ac:dyDescent="0.2">
      <c r="K26067"/>
    </row>
    <row r="26068" spans="11:11" x14ac:dyDescent="0.2">
      <c r="K26068"/>
    </row>
    <row r="26069" spans="11:11" x14ac:dyDescent="0.2">
      <c r="K26069"/>
    </row>
    <row r="26070" spans="11:11" x14ac:dyDescent="0.2">
      <c r="K26070"/>
    </row>
    <row r="26071" spans="11:11" x14ac:dyDescent="0.2">
      <c r="K26071"/>
    </row>
    <row r="26072" spans="11:11" x14ac:dyDescent="0.2">
      <c r="K26072"/>
    </row>
    <row r="26073" spans="11:11" x14ac:dyDescent="0.2">
      <c r="K26073"/>
    </row>
    <row r="26074" spans="11:11" x14ac:dyDescent="0.2">
      <c r="K26074"/>
    </row>
    <row r="26075" spans="11:11" x14ac:dyDescent="0.2">
      <c r="K26075"/>
    </row>
    <row r="26076" spans="11:11" x14ac:dyDescent="0.2">
      <c r="K26076"/>
    </row>
    <row r="26077" spans="11:11" x14ac:dyDescent="0.2">
      <c r="K26077"/>
    </row>
    <row r="26078" spans="11:11" x14ac:dyDescent="0.2">
      <c r="K26078"/>
    </row>
    <row r="26079" spans="11:11" x14ac:dyDescent="0.2">
      <c r="K26079"/>
    </row>
    <row r="26080" spans="11:11" x14ac:dyDescent="0.2">
      <c r="K26080"/>
    </row>
    <row r="26081" spans="11:11" x14ac:dyDescent="0.2">
      <c r="K26081"/>
    </row>
    <row r="26082" spans="11:11" x14ac:dyDescent="0.2">
      <c r="K26082"/>
    </row>
    <row r="26083" spans="11:11" x14ac:dyDescent="0.2">
      <c r="K26083"/>
    </row>
    <row r="26084" spans="11:11" x14ac:dyDescent="0.2">
      <c r="K26084"/>
    </row>
    <row r="26085" spans="11:11" x14ac:dyDescent="0.2">
      <c r="K26085"/>
    </row>
    <row r="26086" spans="11:11" x14ac:dyDescent="0.2">
      <c r="K26086"/>
    </row>
    <row r="26087" spans="11:11" x14ac:dyDescent="0.2">
      <c r="K26087"/>
    </row>
    <row r="26088" spans="11:11" x14ac:dyDescent="0.2">
      <c r="K26088"/>
    </row>
    <row r="26089" spans="11:11" x14ac:dyDescent="0.2">
      <c r="K26089"/>
    </row>
    <row r="26090" spans="11:11" x14ac:dyDescent="0.2">
      <c r="K26090"/>
    </row>
    <row r="26091" spans="11:11" x14ac:dyDescent="0.2">
      <c r="K26091"/>
    </row>
    <row r="26092" spans="11:11" x14ac:dyDescent="0.2">
      <c r="K26092"/>
    </row>
    <row r="26093" spans="11:11" x14ac:dyDescent="0.2">
      <c r="K26093"/>
    </row>
    <row r="26094" spans="11:11" x14ac:dyDescent="0.2">
      <c r="K26094"/>
    </row>
    <row r="26095" spans="11:11" x14ac:dyDescent="0.2">
      <c r="K26095"/>
    </row>
    <row r="26096" spans="11:11" x14ac:dyDescent="0.2">
      <c r="K26096"/>
    </row>
    <row r="26097" spans="11:11" x14ac:dyDescent="0.2">
      <c r="K26097"/>
    </row>
    <row r="26098" spans="11:11" x14ac:dyDescent="0.2">
      <c r="K26098"/>
    </row>
    <row r="26099" spans="11:11" x14ac:dyDescent="0.2">
      <c r="K26099"/>
    </row>
    <row r="26100" spans="11:11" x14ac:dyDescent="0.2">
      <c r="K26100"/>
    </row>
    <row r="26101" spans="11:11" x14ac:dyDescent="0.2">
      <c r="K26101"/>
    </row>
    <row r="26102" spans="11:11" x14ac:dyDescent="0.2">
      <c r="K26102"/>
    </row>
    <row r="26103" spans="11:11" x14ac:dyDescent="0.2">
      <c r="K26103"/>
    </row>
    <row r="26104" spans="11:11" x14ac:dyDescent="0.2">
      <c r="K26104"/>
    </row>
    <row r="26105" spans="11:11" x14ac:dyDescent="0.2">
      <c r="K26105"/>
    </row>
    <row r="26106" spans="11:11" x14ac:dyDescent="0.2">
      <c r="K26106"/>
    </row>
    <row r="26107" spans="11:11" x14ac:dyDescent="0.2">
      <c r="K26107"/>
    </row>
    <row r="26108" spans="11:11" x14ac:dyDescent="0.2">
      <c r="K26108"/>
    </row>
    <row r="26109" spans="11:11" x14ac:dyDescent="0.2">
      <c r="K26109"/>
    </row>
    <row r="26110" spans="11:11" x14ac:dyDescent="0.2">
      <c r="K26110"/>
    </row>
    <row r="26111" spans="11:11" x14ac:dyDescent="0.2">
      <c r="K26111"/>
    </row>
    <row r="26112" spans="11:11" x14ac:dyDescent="0.2">
      <c r="K26112"/>
    </row>
    <row r="26113" spans="11:11" x14ac:dyDescent="0.2">
      <c r="K26113"/>
    </row>
    <row r="26114" spans="11:11" x14ac:dyDescent="0.2">
      <c r="K26114"/>
    </row>
    <row r="26115" spans="11:11" x14ac:dyDescent="0.2">
      <c r="K26115"/>
    </row>
    <row r="26116" spans="11:11" x14ac:dyDescent="0.2">
      <c r="K26116"/>
    </row>
    <row r="26117" spans="11:11" x14ac:dyDescent="0.2">
      <c r="K26117"/>
    </row>
    <row r="26118" spans="11:11" x14ac:dyDescent="0.2">
      <c r="K26118"/>
    </row>
    <row r="26119" spans="11:11" x14ac:dyDescent="0.2">
      <c r="K26119"/>
    </row>
    <row r="26120" spans="11:11" x14ac:dyDescent="0.2">
      <c r="K26120"/>
    </row>
    <row r="26121" spans="11:11" x14ac:dyDescent="0.2">
      <c r="K26121"/>
    </row>
    <row r="26122" spans="11:11" x14ac:dyDescent="0.2">
      <c r="K26122"/>
    </row>
    <row r="26123" spans="11:11" x14ac:dyDescent="0.2">
      <c r="K26123"/>
    </row>
    <row r="26124" spans="11:11" x14ac:dyDescent="0.2">
      <c r="K26124"/>
    </row>
    <row r="26125" spans="11:11" x14ac:dyDescent="0.2">
      <c r="K26125"/>
    </row>
    <row r="26126" spans="11:11" x14ac:dyDescent="0.2">
      <c r="K26126"/>
    </row>
    <row r="26127" spans="11:11" x14ac:dyDescent="0.2">
      <c r="K26127"/>
    </row>
    <row r="26128" spans="11:11" x14ac:dyDescent="0.2">
      <c r="K26128"/>
    </row>
    <row r="26129" spans="11:11" x14ac:dyDescent="0.2">
      <c r="K26129"/>
    </row>
    <row r="26130" spans="11:11" x14ac:dyDescent="0.2">
      <c r="K26130"/>
    </row>
    <row r="26131" spans="11:11" x14ac:dyDescent="0.2">
      <c r="K26131"/>
    </row>
    <row r="26132" spans="11:11" x14ac:dyDescent="0.2">
      <c r="K26132"/>
    </row>
    <row r="26133" spans="11:11" x14ac:dyDescent="0.2">
      <c r="K26133"/>
    </row>
    <row r="26134" spans="11:11" x14ac:dyDescent="0.2">
      <c r="K26134"/>
    </row>
    <row r="26135" spans="11:11" x14ac:dyDescent="0.2">
      <c r="K26135"/>
    </row>
    <row r="26136" spans="11:11" x14ac:dyDescent="0.2">
      <c r="K26136"/>
    </row>
    <row r="26137" spans="11:11" x14ac:dyDescent="0.2">
      <c r="K26137"/>
    </row>
    <row r="26138" spans="11:11" x14ac:dyDescent="0.2">
      <c r="K26138"/>
    </row>
    <row r="26139" spans="11:11" x14ac:dyDescent="0.2">
      <c r="K26139"/>
    </row>
    <row r="26140" spans="11:11" x14ac:dyDescent="0.2">
      <c r="K26140"/>
    </row>
    <row r="26141" spans="11:11" x14ac:dyDescent="0.2">
      <c r="K26141"/>
    </row>
    <row r="26142" spans="11:11" x14ac:dyDescent="0.2">
      <c r="K26142"/>
    </row>
    <row r="26143" spans="11:11" x14ac:dyDescent="0.2">
      <c r="K26143"/>
    </row>
    <row r="26144" spans="11:11" x14ac:dyDescent="0.2">
      <c r="K26144"/>
    </row>
    <row r="26145" spans="11:11" x14ac:dyDescent="0.2">
      <c r="K26145"/>
    </row>
    <row r="26146" spans="11:11" x14ac:dyDescent="0.2">
      <c r="K26146"/>
    </row>
    <row r="26147" spans="11:11" x14ac:dyDescent="0.2">
      <c r="K26147"/>
    </row>
    <row r="26148" spans="11:11" x14ac:dyDescent="0.2">
      <c r="K26148"/>
    </row>
    <row r="26149" spans="11:11" x14ac:dyDescent="0.2">
      <c r="K26149"/>
    </row>
    <row r="26150" spans="11:11" x14ac:dyDescent="0.2">
      <c r="K26150"/>
    </row>
    <row r="26151" spans="11:11" x14ac:dyDescent="0.2">
      <c r="K26151"/>
    </row>
    <row r="26152" spans="11:11" x14ac:dyDescent="0.2">
      <c r="K26152"/>
    </row>
    <row r="26153" spans="11:11" x14ac:dyDescent="0.2">
      <c r="K26153"/>
    </row>
    <row r="26154" spans="11:11" x14ac:dyDescent="0.2">
      <c r="K26154"/>
    </row>
    <row r="26155" spans="11:11" x14ac:dyDescent="0.2">
      <c r="K26155"/>
    </row>
    <row r="26156" spans="11:11" x14ac:dyDescent="0.2">
      <c r="K26156"/>
    </row>
    <row r="26157" spans="11:11" x14ac:dyDescent="0.2">
      <c r="K26157"/>
    </row>
    <row r="26158" spans="11:11" x14ac:dyDescent="0.2">
      <c r="K26158"/>
    </row>
    <row r="26159" spans="11:11" x14ac:dyDescent="0.2">
      <c r="K26159"/>
    </row>
    <row r="26160" spans="11:11" x14ac:dyDescent="0.2">
      <c r="K26160"/>
    </row>
    <row r="26161" spans="11:11" x14ac:dyDescent="0.2">
      <c r="K26161"/>
    </row>
    <row r="26162" spans="11:11" x14ac:dyDescent="0.2">
      <c r="K26162"/>
    </row>
    <row r="26163" spans="11:11" x14ac:dyDescent="0.2">
      <c r="K26163"/>
    </row>
    <row r="26164" spans="11:11" x14ac:dyDescent="0.2">
      <c r="K26164"/>
    </row>
    <row r="26165" spans="11:11" x14ac:dyDescent="0.2">
      <c r="K26165"/>
    </row>
    <row r="26166" spans="11:11" x14ac:dyDescent="0.2">
      <c r="K26166"/>
    </row>
    <row r="26167" spans="11:11" x14ac:dyDescent="0.2">
      <c r="K26167"/>
    </row>
    <row r="26168" spans="11:11" x14ac:dyDescent="0.2">
      <c r="K26168"/>
    </row>
    <row r="26169" spans="11:11" x14ac:dyDescent="0.2">
      <c r="K26169"/>
    </row>
    <row r="26170" spans="11:11" x14ac:dyDescent="0.2">
      <c r="K26170"/>
    </row>
    <row r="26171" spans="11:11" x14ac:dyDescent="0.2">
      <c r="K26171"/>
    </row>
    <row r="26172" spans="11:11" x14ac:dyDescent="0.2">
      <c r="K26172"/>
    </row>
    <row r="26173" spans="11:11" x14ac:dyDescent="0.2">
      <c r="K26173"/>
    </row>
    <row r="26174" spans="11:11" x14ac:dyDescent="0.2">
      <c r="K26174"/>
    </row>
    <row r="26175" spans="11:11" x14ac:dyDescent="0.2">
      <c r="K26175"/>
    </row>
    <row r="26176" spans="11:11" x14ac:dyDescent="0.2">
      <c r="K26176"/>
    </row>
    <row r="26177" spans="11:11" x14ac:dyDescent="0.2">
      <c r="K26177"/>
    </row>
    <row r="26178" spans="11:11" x14ac:dyDescent="0.2">
      <c r="K26178"/>
    </row>
    <row r="26179" spans="11:11" x14ac:dyDescent="0.2">
      <c r="K26179"/>
    </row>
    <row r="26180" spans="11:11" x14ac:dyDescent="0.2">
      <c r="K26180"/>
    </row>
    <row r="26181" spans="11:11" x14ac:dyDescent="0.2">
      <c r="K26181"/>
    </row>
    <row r="26182" spans="11:11" x14ac:dyDescent="0.2">
      <c r="K26182"/>
    </row>
    <row r="26183" spans="11:11" x14ac:dyDescent="0.2">
      <c r="K26183"/>
    </row>
    <row r="26184" spans="11:11" x14ac:dyDescent="0.2">
      <c r="K26184"/>
    </row>
    <row r="26185" spans="11:11" x14ac:dyDescent="0.2">
      <c r="K26185"/>
    </row>
    <row r="26186" spans="11:11" x14ac:dyDescent="0.2">
      <c r="K26186"/>
    </row>
    <row r="26187" spans="11:11" x14ac:dyDescent="0.2">
      <c r="K26187"/>
    </row>
    <row r="26188" spans="11:11" x14ac:dyDescent="0.2">
      <c r="K26188"/>
    </row>
    <row r="26189" spans="11:11" x14ac:dyDescent="0.2">
      <c r="K26189"/>
    </row>
    <row r="26190" spans="11:11" x14ac:dyDescent="0.2">
      <c r="K26190"/>
    </row>
    <row r="26191" spans="11:11" x14ac:dyDescent="0.2">
      <c r="K26191"/>
    </row>
    <row r="26192" spans="11:11" x14ac:dyDescent="0.2">
      <c r="K26192"/>
    </row>
    <row r="26193" spans="11:11" x14ac:dyDescent="0.2">
      <c r="K26193"/>
    </row>
    <row r="26194" spans="11:11" x14ac:dyDescent="0.2">
      <c r="K26194"/>
    </row>
    <row r="26195" spans="11:11" x14ac:dyDescent="0.2">
      <c r="K26195"/>
    </row>
    <row r="26196" spans="11:11" x14ac:dyDescent="0.2">
      <c r="K26196"/>
    </row>
    <row r="26197" spans="11:11" x14ac:dyDescent="0.2">
      <c r="K26197"/>
    </row>
    <row r="26198" spans="11:11" x14ac:dyDescent="0.2">
      <c r="K26198"/>
    </row>
    <row r="26199" spans="11:11" x14ac:dyDescent="0.2">
      <c r="K26199"/>
    </row>
    <row r="26200" spans="11:11" x14ac:dyDescent="0.2">
      <c r="K26200"/>
    </row>
    <row r="26201" spans="11:11" x14ac:dyDescent="0.2">
      <c r="K26201"/>
    </row>
    <row r="26202" spans="11:11" x14ac:dyDescent="0.2">
      <c r="K26202"/>
    </row>
    <row r="26203" spans="11:11" x14ac:dyDescent="0.2">
      <c r="K26203"/>
    </row>
    <row r="26204" spans="11:11" x14ac:dyDescent="0.2">
      <c r="K26204"/>
    </row>
    <row r="26205" spans="11:11" x14ac:dyDescent="0.2">
      <c r="K26205"/>
    </row>
    <row r="26206" spans="11:11" x14ac:dyDescent="0.2">
      <c r="K26206"/>
    </row>
    <row r="26207" spans="11:11" x14ac:dyDescent="0.2">
      <c r="K26207"/>
    </row>
    <row r="26208" spans="11:11" x14ac:dyDescent="0.2">
      <c r="K26208"/>
    </row>
    <row r="26209" spans="11:11" x14ac:dyDescent="0.2">
      <c r="K26209"/>
    </row>
    <row r="26210" spans="11:11" x14ac:dyDescent="0.2">
      <c r="K26210"/>
    </row>
    <row r="26211" spans="11:11" x14ac:dyDescent="0.2">
      <c r="K26211"/>
    </row>
    <row r="26212" spans="11:11" x14ac:dyDescent="0.2">
      <c r="K26212"/>
    </row>
    <row r="26213" spans="11:11" x14ac:dyDescent="0.2">
      <c r="K26213"/>
    </row>
    <row r="26214" spans="11:11" x14ac:dyDescent="0.2">
      <c r="K26214"/>
    </row>
    <row r="26215" spans="11:11" x14ac:dyDescent="0.2">
      <c r="K26215"/>
    </row>
    <row r="26216" spans="11:11" x14ac:dyDescent="0.2">
      <c r="K26216"/>
    </row>
    <row r="26217" spans="11:11" x14ac:dyDescent="0.2">
      <c r="K26217"/>
    </row>
    <row r="26218" spans="11:11" x14ac:dyDescent="0.2">
      <c r="K26218"/>
    </row>
    <row r="26219" spans="11:11" x14ac:dyDescent="0.2">
      <c r="K26219"/>
    </row>
    <row r="26220" spans="11:11" x14ac:dyDescent="0.2">
      <c r="K26220"/>
    </row>
    <row r="26221" spans="11:11" x14ac:dyDescent="0.2">
      <c r="K26221"/>
    </row>
    <row r="26222" spans="11:11" x14ac:dyDescent="0.2">
      <c r="K26222"/>
    </row>
    <row r="26223" spans="11:11" x14ac:dyDescent="0.2">
      <c r="K26223"/>
    </row>
    <row r="26224" spans="11:11" x14ac:dyDescent="0.2">
      <c r="K26224"/>
    </row>
    <row r="26225" spans="11:11" x14ac:dyDescent="0.2">
      <c r="K26225"/>
    </row>
    <row r="26226" spans="11:11" x14ac:dyDescent="0.2">
      <c r="K26226"/>
    </row>
    <row r="26227" spans="11:11" x14ac:dyDescent="0.2">
      <c r="K26227"/>
    </row>
    <row r="26228" spans="11:11" x14ac:dyDescent="0.2">
      <c r="K26228"/>
    </row>
    <row r="26229" spans="11:11" x14ac:dyDescent="0.2">
      <c r="K26229"/>
    </row>
    <row r="26230" spans="11:11" x14ac:dyDescent="0.2">
      <c r="K26230"/>
    </row>
    <row r="26231" spans="11:11" x14ac:dyDescent="0.2">
      <c r="K26231"/>
    </row>
    <row r="26232" spans="11:11" x14ac:dyDescent="0.2">
      <c r="K26232"/>
    </row>
    <row r="26233" spans="11:11" x14ac:dyDescent="0.2">
      <c r="K26233"/>
    </row>
    <row r="26234" spans="11:11" x14ac:dyDescent="0.2">
      <c r="K26234"/>
    </row>
    <row r="26235" spans="11:11" x14ac:dyDescent="0.2">
      <c r="K26235"/>
    </row>
    <row r="26236" spans="11:11" x14ac:dyDescent="0.2">
      <c r="K26236"/>
    </row>
    <row r="26237" spans="11:11" x14ac:dyDescent="0.2">
      <c r="K26237"/>
    </row>
    <row r="26238" spans="11:11" x14ac:dyDescent="0.2">
      <c r="K26238"/>
    </row>
    <row r="26239" spans="11:11" x14ac:dyDescent="0.2">
      <c r="K26239"/>
    </row>
    <row r="26240" spans="11:11" x14ac:dyDescent="0.2">
      <c r="K26240"/>
    </row>
    <row r="26241" spans="11:11" x14ac:dyDescent="0.2">
      <c r="K26241"/>
    </row>
    <row r="26242" spans="11:11" x14ac:dyDescent="0.2">
      <c r="K26242"/>
    </row>
    <row r="26243" spans="11:11" x14ac:dyDescent="0.2">
      <c r="K26243"/>
    </row>
    <row r="26244" spans="11:11" x14ac:dyDescent="0.2">
      <c r="K26244"/>
    </row>
    <row r="26245" spans="11:11" x14ac:dyDescent="0.2">
      <c r="K26245"/>
    </row>
    <row r="26246" spans="11:11" x14ac:dyDescent="0.2">
      <c r="K26246"/>
    </row>
    <row r="26247" spans="11:11" x14ac:dyDescent="0.2">
      <c r="K26247"/>
    </row>
    <row r="26248" spans="11:11" x14ac:dyDescent="0.2">
      <c r="K26248"/>
    </row>
    <row r="26249" spans="11:11" x14ac:dyDescent="0.2">
      <c r="K26249"/>
    </row>
    <row r="26250" spans="11:11" x14ac:dyDescent="0.2">
      <c r="K26250"/>
    </row>
    <row r="26251" spans="11:11" x14ac:dyDescent="0.2">
      <c r="K26251"/>
    </row>
    <row r="26252" spans="11:11" x14ac:dyDescent="0.2">
      <c r="K26252"/>
    </row>
    <row r="26253" spans="11:11" x14ac:dyDescent="0.2">
      <c r="K26253"/>
    </row>
    <row r="26254" spans="11:11" x14ac:dyDescent="0.2">
      <c r="K26254"/>
    </row>
    <row r="26255" spans="11:11" x14ac:dyDescent="0.2">
      <c r="K26255"/>
    </row>
    <row r="26256" spans="11:11" x14ac:dyDescent="0.2">
      <c r="K26256"/>
    </row>
    <row r="26257" spans="11:11" x14ac:dyDescent="0.2">
      <c r="K26257"/>
    </row>
    <row r="26258" spans="11:11" x14ac:dyDescent="0.2">
      <c r="K26258"/>
    </row>
    <row r="26259" spans="11:11" x14ac:dyDescent="0.2">
      <c r="K26259"/>
    </row>
    <row r="26260" spans="11:11" x14ac:dyDescent="0.2">
      <c r="K26260"/>
    </row>
    <row r="26261" spans="11:11" x14ac:dyDescent="0.2">
      <c r="K26261"/>
    </row>
    <row r="26262" spans="11:11" x14ac:dyDescent="0.2">
      <c r="K26262"/>
    </row>
    <row r="26263" spans="11:11" x14ac:dyDescent="0.2">
      <c r="K26263"/>
    </row>
    <row r="26264" spans="11:11" x14ac:dyDescent="0.2">
      <c r="K26264"/>
    </row>
    <row r="26265" spans="11:11" x14ac:dyDescent="0.2">
      <c r="K26265"/>
    </row>
    <row r="26266" spans="11:11" x14ac:dyDescent="0.2">
      <c r="K26266"/>
    </row>
    <row r="26267" spans="11:11" x14ac:dyDescent="0.2">
      <c r="K26267"/>
    </row>
    <row r="26268" spans="11:11" x14ac:dyDescent="0.2">
      <c r="K26268"/>
    </row>
    <row r="26269" spans="11:11" x14ac:dyDescent="0.2">
      <c r="K26269"/>
    </row>
    <row r="26270" spans="11:11" x14ac:dyDescent="0.2">
      <c r="K26270"/>
    </row>
    <row r="26271" spans="11:11" x14ac:dyDescent="0.2">
      <c r="K26271"/>
    </row>
    <row r="26272" spans="11:11" x14ac:dyDescent="0.2">
      <c r="K26272"/>
    </row>
    <row r="26273" spans="11:11" x14ac:dyDescent="0.2">
      <c r="K26273"/>
    </row>
    <row r="26274" spans="11:11" x14ac:dyDescent="0.2">
      <c r="K26274"/>
    </row>
    <row r="26275" spans="11:11" x14ac:dyDescent="0.2">
      <c r="K26275"/>
    </row>
    <row r="26276" spans="11:11" x14ac:dyDescent="0.2">
      <c r="K26276"/>
    </row>
    <row r="26277" spans="11:11" x14ac:dyDescent="0.2">
      <c r="K26277"/>
    </row>
    <row r="26278" spans="11:11" x14ac:dyDescent="0.2">
      <c r="K26278"/>
    </row>
    <row r="26279" spans="11:11" x14ac:dyDescent="0.2">
      <c r="K26279"/>
    </row>
    <row r="26280" spans="11:11" x14ac:dyDescent="0.2">
      <c r="K26280"/>
    </row>
    <row r="26281" spans="11:11" x14ac:dyDescent="0.2">
      <c r="K26281"/>
    </row>
    <row r="26282" spans="11:11" x14ac:dyDescent="0.2">
      <c r="K26282"/>
    </row>
    <row r="26283" spans="11:11" x14ac:dyDescent="0.2">
      <c r="K26283"/>
    </row>
    <row r="26284" spans="11:11" x14ac:dyDescent="0.2">
      <c r="K26284"/>
    </row>
    <row r="26285" spans="11:11" x14ac:dyDescent="0.2">
      <c r="K26285"/>
    </row>
    <row r="26286" spans="11:11" x14ac:dyDescent="0.2">
      <c r="K26286"/>
    </row>
    <row r="26287" spans="11:11" x14ac:dyDescent="0.2">
      <c r="K26287"/>
    </row>
    <row r="26288" spans="11:11" x14ac:dyDescent="0.2">
      <c r="K26288"/>
    </row>
    <row r="26289" spans="11:11" x14ac:dyDescent="0.2">
      <c r="K26289"/>
    </row>
    <row r="26290" spans="11:11" x14ac:dyDescent="0.2">
      <c r="K26290"/>
    </row>
    <row r="26291" spans="11:11" x14ac:dyDescent="0.2">
      <c r="K26291"/>
    </row>
    <row r="26292" spans="11:11" x14ac:dyDescent="0.2">
      <c r="K26292"/>
    </row>
    <row r="26293" spans="11:11" x14ac:dyDescent="0.2">
      <c r="K26293"/>
    </row>
    <row r="26294" spans="11:11" x14ac:dyDescent="0.2">
      <c r="K26294"/>
    </row>
    <row r="26295" spans="11:11" x14ac:dyDescent="0.2">
      <c r="K26295"/>
    </row>
    <row r="26296" spans="11:11" x14ac:dyDescent="0.2">
      <c r="K26296"/>
    </row>
    <row r="26297" spans="11:11" x14ac:dyDescent="0.2">
      <c r="K26297"/>
    </row>
    <row r="26298" spans="11:11" x14ac:dyDescent="0.2">
      <c r="K26298"/>
    </row>
    <row r="26299" spans="11:11" x14ac:dyDescent="0.2">
      <c r="K26299"/>
    </row>
    <row r="26300" spans="11:11" x14ac:dyDescent="0.2">
      <c r="K26300"/>
    </row>
    <row r="26301" spans="11:11" x14ac:dyDescent="0.2">
      <c r="K26301"/>
    </row>
    <row r="26302" spans="11:11" x14ac:dyDescent="0.2">
      <c r="K26302"/>
    </row>
    <row r="26303" spans="11:11" x14ac:dyDescent="0.2">
      <c r="K26303"/>
    </row>
    <row r="26304" spans="11:11" x14ac:dyDescent="0.2">
      <c r="K26304"/>
    </row>
    <row r="26305" spans="11:11" x14ac:dyDescent="0.2">
      <c r="K26305"/>
    </row>
    <row r="26306" spans="11:11" x14ac:dyDescent="0.2">
      <c r="K26306"/>
    </row>
    <row r="26307" spans="11:11" x14ac:dyDescent="0.2">
      <c r="K26307"/>
    </row>
    <row r="26308" spans="11:11" x14ac:dyDescent="0.2">
      <c r="K26308"/>
    </row>
    <row r="26309" spans="11:11" x14ac:dyDescent="0.2">
      <c r="K26309"/>
    </row>
    <row r="26310" spans="11:11" x14ac:dyDescent="0.2">
      <c r="K26310"/>
    </row>
    <row r="26311" spans="11:11" x14ac:dyDescent="0.2">
      <c r="K26311"/>
    </row>
    <row r="26312" spans="11:11" x14ac:dyDescent="0.2">
      <c r="K26312"/>
    </row>
    <row r="26313" spans="11:11" x14ac:dyDescent="0.2">
      <c r="K26313"/>
    </row>
    <row r="26314" spans="11:11" x14ac:dyDescent="0.2">
      <c r="K26314"/>
    </row>
    <row r="26315" spans="11:11" x14ac:dyDescent="0.2">
      <c r="K26315"/>
    </row>
    <row r="26316" spans="11:11" x14ac:dyDescent="0.2">
      <c r="K26316"/>
    </row>
    <row r="26317" spans="11:11" x14ac:dyDescent="0.2">
      <c r="K26317"/>
    </row>
    <row r="26318" spans="11:11" x14ac:dyDescent="0.2">
      <c r="K26318"/>
    </row>
    <row r="26319" spans="11:11" x14ac:dyDescent="0.2">
      <c r="K26319"/>
    </row>
    <row r="26320" spans="11:11" x14ac:dyDescent="0.2">
      <c r="K26320"/>
    </row>
    <row r="26321" spans="11:11" x14ac:dyDescent="0.2">
      <c r="K26321"/>
    </row>
    <row r="26322" spans="11:11" x14ac:dyDescent="0.2">
      <c r="K26322"/>
    </row>
    <row r="26323" spans="11:11" x14ac:dyDescent="0.2">
      <c r="K26323"/>
    </row>
    <row r="26324" spans="11:11" x14ac:dyDescent="0.2">
      <c r="K26324"/>
    </row>
    <row r="26325" spans="11:11" x14ac:dyDescent="0.2">
      <c r="K26325"/>
    </row>
    <row r="26326" spans="11:11" x14ac:dyDescent="0.2">
      <c r="K26326"/>
    </row>
    <row r="26327" spans="11:11" x14ac:dyDescent="0.2">
      <c r="K26327"/>
    </row>
    <row r="26328" spans="11:11" x14ac:dyDescent="0.2">
      <c r="K26328"/>
    </row>
    <row r="26329" spans="11:11" x14ac:dyDescent="0.2">
      <c r="K26329"/>
    </row>
    <row r="26330" spans="11:11" x14ac:dyDescent="0.2">
      <c r="K26330"/>
    </row>
    <row r="26331" spans="11:11" x14ac:dyDescent="0.2">
      <c r="K26331"/>
    </row>
    <row r="26332" spans="11:11" x14ac:dyDescent="0.2">
      <c r="K26332"/>
    </row>
    <row r="26333" spans="11:11" x14ac:dyDescent="0.2">
      <c r="K26333"/>
    </row>
    <row r="26334" spans="11:11" x14ac:dyDescent="0.2">
      <c r="K26334"/>
    </row>
    <row r="26335" spans="11:11" x14ac:dyDescent="0.2">
      <c r="K26335"/>
    </row>
    <row r="26336" spans="11:11" x14ac:dyDescent="0.2">
      <c r="K26336"/>
    </row>
    <row r="26337" spans="11:11" x14ac:dyDescent="0.2">
      <c r="K26337"/>
    </row>
    <row r="26338" spans="11:11" x14ac:dyDescent="0.2">
      <c r="K26338"/>
    </row>
    <row r="26339" spans="11:11" x14ac:dyDescent="0.2">
      <c r="K26339"/>
    </row>
    <row r="26340" spans="11:11" x14ac:dyDescent="0.2">
      <c r="K26340"/>
    </row>
    <row r="26341" spans="11:11" x14ac:dyDescent="0.2">
      <c r="K26341"/>
    </row>
    <row r="26342" spans="11:11" x14ac:dyDescent="0.2">
      <c r="K26342"/>
    </row>
    <row r="26343" spans="11:11" x14ac:dyDescent="0.2">
      <c r="K26343"/>
    </row>
    <row r="26344" spans="11:11" x14ac:dyDescent="0.2">
      <c r="K26344"/>
    </row>
    <row r="26345" spans="11:11" x14ac:dyDescent="0.2">
      <c r="K26345"/>
    </row>
    <row r="26346" spans="11:11" x14ac:dyDescent="0.2">
      <c r="K26346"/>
    </row>
    <row r="26347" spans="11:11" x14ac:dyDescent="0.2">
      <c r="K26347"/>
    </row>
    <row r="26348" spans="11:11" x14ac:dyDescent="0.2">
      <c r="K26348"/>
    </row>
    <row r="26349" spans="11:11" x14ac:dyDescent="0.2">
      <c r="K26349"/>
    </row>
    <row r="26350" spans="11:11" x14ac:dyDescent="0.2">
      <c r="K26350"/>
    </row>
    <row r="26351" spans="11:11" x14ac:dyDescent="0.2">
      <c r="K26351"/>
    </row>
    <row r="26352" spans="11:11" x14ac:dyDescent="0.2">
      <c r="K26352"/>
    </row>
    <row r="26353" spans="11:11" x14ac:dyDescent="0.2">
      <c r="K26353"/>
    </row>
    <row r="26354" spans="11:11" x14ac:dyDescent="0.2">
      <c r="K26354"/>
    </row>
    <row r="26355" spans="11:11" x14ac:dyDescent="0.2">
      <c r="K26355"/>
    </row>
    <row r="26356" spans="11:11" x14ac:dyDescent="0.2">
      <c r="K26356"/>
    </row>
    <row r="26357" spans="11:11" x14ac:dyDescent="0.2">
      <c r="K26357"/>
    </row>
    <row r="26358" spans="11:11" x14ac:dyDescent="0.2">
      <c r="K26358"/>
    </row>
    <row r="26359" spans="11:11" x14ac:dyDescent="0.2">
      <c r="K26359"/>
    </row>
    <row r="26360" spans="11:11" x14ac:dyDescent="0.2">
      <c r="K26360"/>
    </row>
    <row r="26361" spans="11:11" x14ac:dyDescent="0.2">
      <c r="K26361"/>
    </row>
    <row r="26362" spans="11:11" x14ac:dyDescent="0.2">
      <c r="K26362"/>
    </row>
    <row r="26363" spans="11:11" x14ac:dyDescent="0.2">
      <c r="K26363"/>
    </row>
    <row r="26364" spans="11:11" x14ac:dyDescent="0.2">
      <c r="K26364"/>
    </row>
    <row r="26365" spans="11:11" x14ac:dyDescent="0.2">
      <c r="K26365"/>
    </row>
    <row r="26366" spans="11:11" x14ac:dyDescent="0.2">
      <c r="K26366"/>
    </row>
    <row r="26367" spans="11:11" x14ac:dyDescent="0.2">
      <c r="K26367"/>
    </row>
    <row r="26368" spans="11:11" x14ac:dyDescent="0.2">
      <c r="K26368"/>
    </row>
    <row r="26369" spans="11:11" x14ac:dyDescent="0.2">
      <c r="K26369"/>
    </row>
    <row r="26370" spans="11:11" x14ac:dyDescent="0.2">
      <c r="K26370"/>
    </row>
    <row r="26371" spans="11:11" x14ac:dyDescent="0.2">
      <c r="K26371"/>
    </row>
    <row r="26372" spans="11:11" x14ac:dyDescent="0.2">
      <c r="K26372"/>
    </row>
    <row r="26373" spans="11:11" x14ac:dyDescent="0.2">
      <c r="K26373"/>
    </row>
    <row r="26374" spans="11:11" x14ac:dyDescent="0.2">
      <c r="K26374"/>
    </row>
    <row r="26375" spans="11:11" x14ac:dyDescent="0.2">
      <c r="K26375"/>
    </row>
    <row r="26376" spans="11:11" x14ac:dyDescent="0.2">
      <c r="K26376"/>
    </row>
    <row r="26377" spans="11:11" x14ac:dyDescent="0.2">
      <c r="K26377"/>
    </row>
    <row r="26378" spans="11:11" x14ac:dyDescent="0.2">
      <c r="K26378"/>
    </row>
    <row r="26379" spans="11:11" x14ac:dyDescent="0.2">
      <c r="K26379"/>
    </row>
    <row r="26380" spans="11:11" x14ac:dyDescent="0.2">
      <c r="K26380"/>
    </row>
    <row r="26381" spans="11:11" x14ac:dyDescent="0.2">
      <c r="K26381"/>
    </row>
    <row r="26382" spans="11:11" x14ac:dyDescent="0.2">
      <c r="K26382"/>
    </row>
    <row r="26383" spans="11:11" x14ac:dyDescent="0.2">
      <c r="K26383"/>
    </row>
    <row r="26384" spans="11:11" x14ac:dyDescent="0.2">
      <c r="K26384"/>
    </row>
    <row r="26385" spans="11:11" x14ac:dyDescent="0.2">
      <c r="K26385"/>
    </row>
    <row r="26386" spans="11:11" x14ac:dyDescent="0.2">
      <c r="K26386"/>
    </row>
    <row r="26387" spans="11:11" x14ac:dyDescent="0.2">
      <c r="K26387"/>
    </row>
    <row r="26388" spans="11:11" x14ac:dyDescent="0.2">
      <c r="K26388"/>
    </row>
    <row r="26389" spans="11:11" x14ac:dyDescent="0.2">
      <c r="K26389"/>
    </row>
    <row r="26390" spans="11:11" x14ac:dyDescent="0.2">
      <c r="K26390"/>
    </row>
    <row r="26391" spans="11:11" x14ac:dyDescent="0.2">
      <c r="K26391"/>
    </row>
    <row r="26392" spans="11:11" x14ac:dyDescent="0.2">
      <c r="K26392"/>
    </row>
    <row r="26393" spans="11:11" x14ac:dyDescent="0.2">
      <c r="K26393"/>
    </row>
    <row r="26394" spans="11:11" x14ac:dyDescent="0.2">
      <c r="K26394"/>
    </row>
    <row r="26395" spans="11:11" x14ac:dyDescent="0.2">
      <c r="K26395"/>
    </row>
    <row r="26396" spans="11:11" x14ac:dyDescent="0.2">
      <c r="K26396"/>
    </row>
    <row r="26397" spans="11:11" x14ac:dyDescent="0.2">
      <c r="K26397"/>
    </row>
    <row r="26398" spans="11:11" x14ac:dyDescent="0.2">
      <c r="K26398"/>
    </row>
    <row r="26399" spans="11:11" x14ac:dyDescent="0.2">
      <c r="K26399"/>
    </row>
    <row r="26400" spans="11:11" x14ac:dyDescent="0.2">
      <c r="K26400"/>
    </row>
    <row r="26401" spans="11:11" x14ac:dyDescent="0.2">
      <c r="K26401"/>
    </row>
    <row r="26402" spans="11:11" x14ac:dyDescent="0.2">
      <c r="K26402"/>
    </row>
    <row r="26403" spans="11:11" x14ac:dyDescent="0.2">
      <c r="K26403"/>
    </row>
    <row r="26404" spans="11:11" x14ac:dyDescent="0.2">
      <c r="K26404"/>
    </row>
    <row r="26405" spans="11:11" x14ac:dyDescent="0.2">
      <c r="K26405"/>
    </row>
    <row r="26406" spans="11:11" x14ac:dyDescent="0.2">
      <c r="K26406"/>
    </row>
    <row r="26407" spans="11:11" x14ac:dyDescent="0.2">
      <c r="K26407"/>
    </row>
    <row r="26408" spans="11:11" x14ac:dyDescent="0.2">
      <c r="K26408"/>
    </row>
    <row r="26409" spans="11:11" x14ac:dyDescent="0.2">
      <c r="K26409"/>
    </row>
    <row r="26410" spans="11:11" x14ac:dyDescent="0.2">
      <c r="K26410"/>
    </row>
    <row r="26411" spans="11:11" x14ac:dyDescent="0.2">
      <c r="K26411"/>
    </row>
    <row r="26412" spans="11:11" x14ac:dyDescent="0.2">
      <c r="K26412"/>
    </row>
    <row r="26413" spans="11:11" x14ac:dyDescent="0.2">
      <c r="K26413"/>
    </row>
    <row r="26414" spans="11:11" x14ac:dyDescent="0.2">
      <c r="K26414"/>
    </row>
    <row r="26415" spans="11:11" x14ac:dyDescent="0.2">
      <c r="K26415"/>
    </row>
    <row r="26416" spans="11:11" x14ac:dyDescent="0.2">
      <c r="K26416"/>
    </row>
    <row r="26417" spans="11:11" x14ac:dyDescent="0.2">
      <c r="K26417"/>
    </row>
    <row r="26418" spans="11:11" x14ac:dyDescent="0.2">
      <c r="K26418"/>
    </row>
    <row r="26419" spans="11:11" x14ac:dyDescent="0.2">
      <c r="K26419"/>
    </row>
    <row r="26420" spans="11:11" x14ac:dyDescent="0.2">
      <c r="K26420"/>
    </row>
    <row r="26421" spans="11:11" x14ac:dyDescent="0.2">
      <c r="K26421"/>
    </row>
    <row r="26422" spans="11:11" x14ac:dyDescent="0.2">
      <c r="K26422"/>
    </row>
    <row r="26423" spans="11:11" x14ac:dyDescent="0.2">
      <c r="K26423"/>
    </row>
    <row r="26424" spans="11:11" x14ac:dyDescent="0.2">
      <c r="K26424"/>
    </row>
    <row r="26425" spans="11:11" x14ac:dyDescent="0.2">
      <c r="K26425"/>
    </row>
    <row r="26426" spans="11:11" x14ac:dyDescent="0.2">
      <c r="K26426"/>
    </row>
    <row r="26427" spans="11:11" x14ac:dyDescent="0.2">
      <c r="K26427"/>
    </row>
    <row r="26428" spans="11:11" x14ac:dyDescent="0.2">
      <c r="K26428"/>
    </row>
    <row r="26429" spans="11:11" x14ac:dyDescent="0.2">
      <c r="K26429"/>
    </row>
    <row r="26430" spans="11:11" x14ac:dyDescent="0.2">
      <c r="K26430"/>
    </row>
    <row r="26431" spans="11:11" x14ac:dyDescent="0.2">
      <c r="K26431"/>
    </row>
    <row r="26432" spans="11:11" x14ac:dyDescent="0.2">
      <c r="K26432"/>
    </row>
    <row r="26433" spans="11:11" x14ac:dyDescent="0.2">
      <c r="K26433"/>
    </row>
    <row r="26434" spans="11:11" x14ac:dyDescent="0.2">
      <c r="K26434"/>
    </row>
    <row r="26435" spans="11:11" x14ac:dyDescent="0.2">
      <c r="K26435"/>
    </row>
    <row r="26436" spans="11:11" x14ac:dyDescent="0.2">
      <c r="K26436"/>
    </row>
    <row r="26437" spans="11:11" x14ac:dyDescent="0.2">
      <c r="K26437"/>
    </row>
    <row r="26438" spans="11:11" x14ac:dyDescent="0.2">
      <c r="K26438"/>
    </row>
    <row r="26439" spans="11:11" x14ac:dyDescent="0.2">
      <c r="K26439"/>
    </row>
    <row r="26440" spans="11:11" x14ac:dyDescent="0.2">
      <c r="K26440"/>
    </row>
    <row r="26441" spans="11:11" x14ac:dyDescent="0.2">
      <c r="K26441"/>
    </row>
    <row r="26442" spans="11:11" x14ac:dyDescent="0.2">
      <c r="K26442"/>
    </row>
    <row r="26443" spans="11:11" x14ac:dyDescent="0.2">
      <c r="K26443"/>
    </row>
    <row r="26444" spans="11:11" x14ac:dyDescent="0.2">
      <c r="K26444"/>
    </row>
    <row r="26445" spans="11:11" x14ac:dyDescent="0.2">
      <c r="K26445"/>
    </row>
    <row r="26446" spans="11:11" x14ac:dyDescent="0.2">
      <c r="K26446"/>
    </row>
    <row r="26447" spans="11:11" x14ac:dyDescent="0.2">
      <c r="K26447"/>
    </row>
    <row r="26448" spans="11:11" x14ac:dyDescent="0.2">
      <c r="K26448"/>
    </row>
    <row r="26449" spans="11:11" x14ac:dyDescent="0.2">
      <c r="K26449"/>
    </row>
    <row r="26450" spans="11:11" x14ac:dyDescent="0.2">
      <c r="K26450"/>
    </row>
    <row r="26451" spans="11:11" x14ac:dyDescent="0.2">
      <c r="K26451"/>
    </row>
    <row r="26452" spans="11:11" x14ac:dyDescent="0.2">
      <c r="K26452"/>
    </row>
    <row r="26453" spans="11:11" x14ac:dyDescent="0.2">
      <c r="K26453"/>
    </row>
    <row r="26454" spans="11:11" x14ac:dyDescent="0.2">
      <c r="K26454"/>
    </row>
    <row r="26455" spans="11:11" x14ac:dyDescent="0.2">
      <c r="K26455"/>
    </row>
    <row r="26456" spans="11:11" x14ac:dyDescent="0.2">
      <c r="K26456"/>
    </row>
    <row r="26457" spans="11:11" x14ac:dyDescent="0.2">
      <c r="K26457"/>
    </row>
    <row r="26458" spans="11:11" x14ac:dyDescent="0.2">
      <c r="K26458"/>
    </row>
    <row r="26459" spans="11:11" x14ac:dyDescent="0.2">
      <c r="K26459"/>
    </row>
    <row r="26460" spans="11:11" x14ac:dyDescent="0.2">
      <c r="K26460"/>
    </row>
    <row r="26461" spans="11:11" x14ac:dyDescent="0.2">
      <c r="K26461"/>
    </row>
    <row r="26462" spans="11:11" x14ac:dyDescent="0.2">
      <c r="K26462"/>
    </row>
    <row r="26463" spans="11:11" x14ac:dyDescent="0.2">
      <c r="K26463"/>
    </row>
    <row r="26464" spans="11:11" x14ac:dyDescent="0.2">
      <c r="K26464"/>
    </row>
    <row r="26465" spans="11:11" x14ac:dyDescent="0.2">
      <c r="K26465"/>
    </row>
    <row r="26466" spans="11:11" x14ac:dyDescent="0.2">
      <c r="K26466"/>
    </row>
    <row r="26467" spans="11:11" x14ac:dyDescent="0.2">
      <c r="K26467"/>
    </row>
    <row r="26468" spans="11:11" x14ac:dyDescent="0.2">
      <c r="K26468"/>
    </row>
    <row r="26469" spans="11:11" x14ac:dyDescent="0.2">
      <c r="K26469"/>
    </row>
    <row r="26470" spans="11:11" x14ac:dyDescent="0.2">
      <c r="K26470"/>
    </row>
    <row r="26471" spans="11:11" x14ac:dyDescent="0.2">
      <c r="K26471"/>
    </row>
    <row r="26472" spans="11:11" x14ac:dyDescent="0.2">
      <c r="K26472"/>
    </row>
    <row r="26473" spans="11:11" x14ac:dyDescent="0.2">
      <c r="K26473"/>
    </row>
    <row r="26474" spans="11:11" x14ac:dyDescent="0.2">
      <c r="K26474"/>
    </row>
    <row r="26475" spans="11:11" x14ac:dyDescent="0.2">
      <c r="K26475"/>
    </row>
    <row r="26476" spans="11:11" x14ac:dyDescent="0.2">
      <c r="K26476"/>
    </row>
    <row r="26477" spans="11:11" x14ac:dyDescent="0.2">
      <c r="K26477"/>
    </row>
    <row r="26478" spans="11:11" x14ac:dyDescent="0.2">
      <c r="K26478"/>
    </row>
    <row r="26479" spans="11:11" x14ac:dyDescent="0.2">
      <c r="K26479"/>
    </row>
    <row r="26480" spans="11:11" x14ac:dyDescent="0.2">
      <c r="K26480"/>
    </row>
    <row r="26481" spans="11:11" x14ac:dyDescent="0.2">
      <c r="K26481"/>
    </row>
    <row r="26482" spans="11:11" x14ac:dyDescent="0.2">
      <c r="K26482"/>
    </row>
    <row r="26483" spans="11:11" x14ac:dyDescent="0.2">
      <c r="K26483"/>
    </row>
    <row r="26484" spans="11:11" x14ac:dyDescent="0.2">
      <c r="K26484"/>
    </row>
    <row r="26485" spans="11:11" x14ac:dyDescent="0.2">
      <c r="K26485"/>
    </row>
    <row r="26486" spans="11:11" x14ac:dyDescent="0.2">
      <c r="K26486"/>
    </row>
    <row r="26487" spans="11:11" x14ac:dyDescent="0.2">
      <c r="K26487"/>
    </row>
    <row r="26488" spans="11:11" x14ac:dyDescent="0.2">
      <c r="K26488"/>
    </row>
    <row r="26489" spans="11:11" x14ac:dyDescent="0.2">
      <c r="K26489"/>
    </row>
    <row r="26490" spans="11:11" x14ac:dyDescent="0.2">
      <c r="K26490"/>
    </row>
    <row r="26491" spans="11:11" x14ac:dyDescent="0.2">
      <c r="K26491"/>
    </row>
    <row r="26492" spans="11:11" x14ac:dyDescent="0.2">
      <c r="K26492"/>
    </row>
    <row r="26493" spans="11:11" x14ac:dyDescent="0.2">
      <c r="K26493"/>
    </row>
    <row r="26494" spans="11:11" x14ac:dyDescent="0.2">
      <c r="K26494"/>
    </row>
    <row r="26495" spans="11:11" x14ac:dyDescent="0.2">
      <c r="K26495"/>
    </row>
    <row r="26496" spans="11:11" x14ac:dyDescent="0.2">
      <c r="K26496"/>
    </row>
    <row r="26497" spans="11:11" x14ac:dyDescent="0.2">
      <c r="K26497"/>
    </row>
    <row r="26498" spans="11:11" x14ac:dyDescent="0.2">
      <c r="K26498"/>
    </row>
    <row r="26499" spans="11:11" x14ac:dyDescent="0.2">
      <c r="K26499"/>
    </row>
    <row r="26500" spans="11:11" x14ac:dyDescent="0.2">
      <c r="K26500"/>
    </row>
    <row r="26501" spans="11:11" x14ac:dyDescent="0.2">
      <c r="K26501"/>
    </row>
    <row r="26502" spans="11:11" x14ac:dyDescent="0.2">
      <c r="K26502"/>
    </row>
    <row r="26503" spans="11:11" x14ac:dyDescent="0.2">
      <c r="K26503"/>
    </row>
    <row r="26504" spans="11:11" x14ac:dyDescent="0.2">
      <c r="K26504"/>
    </row>
    <row r="26505" spans="11:11" x14ac:dyDescent="0.2">
      <c r="K26505"/>
    </row>
    <row r="26506" spans="11:11" x14ac:dyDescent="0.2">
      <c r="K26506"/>
    </row>
    <row r="26507" spans="11:11" x14ac:dyDescent="0.2">
      <c r="K26507"/>
    </row>
    <row r="26508" spans="11:11" x14ac:dyDescent="0.2">
      <c r="K26508"/>
    </row>
    <row r="26509" spans="11:11" x14ac:dyDescent="0.2">
      <c r="K26509"/>
    </row>
    <row r="26510" spans="11:11" x14ac:dyDescent="0.2">
      <c r="K26510"/>
    </row>
    <row r="26511" spans="11:11" x14ac:dyDescent="0.2">
      <c r="K26511"/>
    </row>
    <row r="26512" spans="11:11" x14ac:dyDescent="0.2">
      <c r="K26512"/>
    </row>
    <row r="26513" spans="11:11" x14ac:dyDescent="0.2">
      <c r="K26513"/>
    </row>
    <row r="26514" spans="11:11" x14ac:dyDescent="0.2">
      <c r="K26514"/>
    </row>
    <row r="26515" spans="11:11" x14ac:dyDescent="0.2">
      <c r="K26515"/>
    </row>
    <row r="26516" spans="11:11" x14ac:dyDescent="0.2">
      <c r="K26516"/>
    </row>
    <row r="26517" spans="11:11" x14ac:dyDescent="0.2">
      <c r="K26517"/>
    </row>
    <row r="26518" spans="11:11" x14ac:dyDescent="0.2">
      <c r="K26518"/>
    </row>
    <row r="26519" spans="11:11" x14ac:dyDescent="0.2">
      <c r="K26519"/>
    </row>
    <row r="26520" spans="11:11" x14ac:dyDescent="0.2">
      <c r="K26520"/>
    </row>
    <row r="26521" spans="11:11" x14ac:dyDescent="0.2">
      <c r="K26521"/>
    </row>
    <row r="26522" spans="11:11" x14ac:dyDescent="0.2">
      <c r="K26522"/>
    </row>
    <row r="26523" spans="11:11" x14ac:dyDescent="0.2">
      <c r="K26523"/>
    </row>
    <row r="26524" spans="11:11" x14ac:dyDescent="0.2">
      <c r="K26524"/>
    </row>
    <row r="26525" spans="11:11" x14ac:dyDescent="0.2">
      <c r="K26525"/>
    </row>
    <row r="26526" spans="11:11" x14ac:dyDescent="0.2">
      <c r="K26526"/>
    </row>
    <row r="26527" spans="11:11" x14ac:dyDescent="0.2">
      <c r="K26527"/>
    </row>
    <row r="26528" spans="11:11" x14ac:dyDescent="0.2">
      <c r="K26528"/>
    </row>
    <row r="26529" spans="11:11" x14ac:dyDescent="0.2">
      <c r="K26529"/>
    </row>
    <row r="26530" spans="11:11" x14ac:dyDescent="0.2">
      <c r="K26530"/>
    </row>
    <row r="26531" spans="11:11" x14ac:dyDescent="0.2">
      <c r="K26531"/>
    </row>
    <row r="26532" spans="11:11" x14ac:dyDescent="0.2">
      <c r="K26532"/>
    </row>
    <row r="26533" spans="11:11" x14ac:dyDescent="0.2">
      <c r="K26533"/>
    </row>
    <row r="26534" spans="11:11" x14ac:dyDescent="0.2">
      <c r="K26534"/>
    </row>
    <row r="26535" spans="11:11" x14ac:dyDescent="0.2">
      <c r="K26535"/>
    </row>
    <row r="26536" spans="11:11" x14ac:dyDescent="0.2">
      <c r="K26536"/>
    </row>
    <row r="26537" spans="11:11" x14ac:dyDescent="0.2">
      <c r="K26537"/>
    </row>
    <row r="26538" spans="11:11" x14ac:dyDescent="0.2">
      <c r="K26538"/>
    </row>
    <row r="26539" spans="11:11" x14ac:dyDescent="0.2">
      <c r="K26539"/>
    </row>
    <row r="26540" spans="11:11" x14ac:dyDescent="0.2">
      <c r="K26540"/>
    </row>
    <row r="26541" spans="11:11" x14ac:dyDescent="0.2">
      <c r="K26541"/>
    </row>
    <row r="26542" spans="11:11" x14ac:dyDescent="0.2">
      <c r="K26542"/>
    </row>
    <row r="26543" spans="11:11" x14ac:dyDescent="0.2">
      <c r="K26543"/>
    </row>
    <row r="26544" spans="11:11" x14ac:dyDescent="0.2">
      <c r="K26544"/>
    </row>
    <row r="26545" spans="11:11" x14ac:dyDescent="0.2">
      <c r="K26545"/>
    </row>
    <row r="26546" spans="11:11" x14ac:dyDescent="0.2">
      <c r="K26546"/>
    </row>
    <row r="26547" spans="11:11" x14ac:dyDescent="0.2">
      <c r="K26547"/>
    </row>
    <row r="26548" spans="11:11" x14ac:dyDescent="0.2">
      <c r="K26548"/>
    </row>
    <row r="26549" spans="11:11" x14ac:dyDescent="0.2">
      <c r="K26549"/>
    </row>
    <row r="26550" spans="11:11" x14ac:dyDescent="0.2">
      <c r="K26550"/>
    </row>
    <row r="26551" spans="11:11" x14ac:dyDescent="0.2">
      <c r="K26551"/>
    </row>
    <row r="26552" spans="11:11" x14ac:dyDescent="0.2">
      <c r="K26552"/>
    </row>
    <row r="26553" spans="11:11" x14ac:dyDescent="0.2">
      <c r="K26553"/>
    </row>
    <row r="26554" spans="11:11" x14ac:dyDescent="0.2">
      <c r="K26554"/>
    </row>
    <row r="26555" spans="11:11" x14ac:dyDescent="0.2">
      <c r="K26555"/>
    </row>
    <row r="26556" spans="11:11" x14ac:dyDescent="0.2">
      <c r="K26556"/>
    </row>
    <row r="26557" spans="11:11" x14ac:dyDescent="0.2">
      <c r="K26557"/>
    </row>
    <row r="26558" spans="11:11" x14ac:dyDescent="0.2">
      <c r="K26558"/>
    </row>
    <row r="26559" spans="11:11" x14ac:dyDescent="0.2">
      <c r="K26559"/>
    </row>
    <row r="26560" spans="11:11" x14ac:dyDescent="0.2">
      <c r="K26560"/>
    </row>
    <row r="26561" spans="11:11" x14ac:dyDescent="0.2">
      <c r="K26561"/>
    </row>
    <row r="26562" spans="11:11" x14ac:dyDescent="0.2">
      <c r="K26562"/>
    </row>
    <row r="26563" spans="11:11" x14ac:dyDescent="0.2">
      <c r="K26563"/>
    </row>
    <row r="26564" spans="11:11" x14ac:dyDescent="0.2">
      <c r="K26564"/>
    </row>
    <row r="26565" spans="11:11" x14ac:dyDescent="0.2">
      <c r="K26565"/>
    </row>
    <row r="26566" spans="11:11" x14ac:dyDescent="0.2">
      <c r="K26566"/>
    </row>
    <row r="26567" spans="11:11" x14ac:dyDescent="0.2">
      <c r="K26567"/>
    </row>
    <row r="26568" spans="11:11" x14ac:dyDescent="0.2">
      <c r="K26568"/>
    </row>
    <row r="26569" spans="11:11" x14ac:dyDescent="0.2">
      <c r="K26569"/>
    </row>
    <row r="26570" spans="11:11" x14ac:dyDescent="0.2">
      <c r="K26570"/>
    </row>
    <row r="26571" spans="11:11" x14ac:dyDescent="0.2">
      <c r="K26571"/>
    </row>
    <row r="26572" spans="11:11" x14ac:dyDescent="0.2">
      <c r="K26572"/>
    </row>
    <row r="26573" spans="11:11" x14ac:dyDescent="0.2">
      <c r="K26573"/>
    </row>
    <row r="26574" spans="11:11" x14ac:dyDescent="0.2">
      <c r="K26574"/>
    </row>
    <row r="26575" spans="11:11" x14ac:dyDescent="0.2">
      <c r="K26575"/>
    </row>
    <row r="26576" spans="11:11" x14ac:dyDescent="0.2">
      <c r="K26576"/>
    </row>
    <row r="26577" spans="11:11" x14ac:dyDescent="0.2">
      <c r="K26577"/>
    </row>
    <row r="26578" spans="11:11" x14ac:dyDescent="0.2">
      <c r="K26578"/>
    </row>
    <row r="26579" spans="11:11" x14ac:dyDescent="0.2">
      <c r="K26579"/>
    </row>
    <row r="26580" spans="11:11" x14ac:dyDescent="0.2">
      <c r="K26580"/>
    </row>
    <row r="26581" spans="11:11" x14ac:dyDescent="0.2">
      <c r="K26581"/>
    </row>
    <row r="26582" spans="11:11" x14ac:dyDescent="0.2">
      <c r="K26582"/>
    </row>
    <row r="26583" spans="11:11" x14ac:dyDescent="0.2">
      <c r="K26583"/>
    </row>
    <row r="26584" spans="11:11" x14ac:dyDescent="0.2">
      <c r="K26584"/>
    </row>
    <row r="26585" spans="11:11" x14ac:dyDescent="0.2">
      <c r="K26585"/>
    </row>
    <row r="26586" spans="11:11" x14ac:dyDescent="0.2">
      <c r="K26586"/>
    </row>
    <row r="26587" spans="11:11" x14ac:dyDescent="0.2">
      <c r="K26587"/>
    </row>
    <row r="26588" spans="11:11" x14ac:dyDescent="0.2">
      <c r="K26588"/>
    </row>
    <row r="26589" spans="11:11" x14ac:dyDescent="0.2">
      <c r="K26589"/>
    </row>
    <row r="26590" spans="11:11" x14ac:dyDescent="0.2">
      <c r="K26590"/>
    </row>
    <row r="26591" spans="11:11" x14ac:dyDescent="0.2">
      <c r="K26591"/>
    </row>
    <row r="26592" spans="11:11" x14ac:dyDescent="0.2">
      <c r="K26592"/>
    </row>
    <row r="26593" spans="11:11" x14ac:dyDescent="0.2">
      <c r="K26593"/>
    </row>
    <row r="26594" spans="11:11" x14ac:dyDescent="0.2">
      <c r="K26594"/>
    </row>
    <row r="26595" spans="11:11" x14ac:dyDescent="0.2">
      <c r="K26595"/>
    </row>
    <row r="26596" spans="11:11" x14ac:dyDescent="0.2">
      <c r="K26596"/>
    </row>
    <row r="26597" spans="11:11" x14ac:dyDescent="0.2">
      <c r="K26597"/>
    </row>
    <row r="26598" spans="11:11" x14ac:dyDescent="0.2">
      <c r="K26598"/>
    </row>
    <row r="26599" spans="11:11" x14ac:dyDescent="0.2">
      <c r="K26599"/>
    </row>
    <row r="26600" spans="11:11" x14ac:dyDescent="0.2">
      <c r="K26600"/>
    </row>
    <row r="26601" spans="11:11" x14ac:dyDescent="0.2">
      <c r="K26601"/>
    </row>
    <row r="26602" spans="11:11" x14ac:dyDescent="0.2">
      <c r="K26602"/>
    </row>
    <row r="26603" spans="11:11" x14ac:dyDescent="0.2">
      <c r="K26603"/>
    </row>
    <row r="26604" spans="11:11" x14ac:dyDescent="0.2">
      <c r="K26604"/>
    </row>
    <row r="26605" spans="11:11" x14ac:dyDescent="0.2">
      <c r="K26605"/>
    </row>
    <row r="26606" spans="11:11" x14ac:dyDescent="0.2">
      <c r="K26606"/>
    </row>
    <row r="26607" spans="11:11" x14ac:dyDescent="0.2">
      <c r="K26607"/>
    </row>
    <row r="26608" spans="11:11" x14ac:dyDescent="0.2">
      <c r="K26608"/>
    </row>
    <row r="26609" spans="11:11" x14ac:dyDescent="0.2">
      <c r="K26609"/>
    </row>
    <row r="26610" spans="11:11" x14ac:dyDescent="0.2">
      <c r="K26610"/>
    </row>
    <row r="26611" spans="11:11" x14ac:dyDescent="0.2">
      <c r="K26611"/>
    </row>
    <row r="26612" spans="11:11" x14ac:dyDescent="0.2">
      <c r="K26612"/>
    </row>
    <row r="26613" spans="11:11" x14ac:dyDescent="0.2">
      <c r="K26613"/>
    </row>
    <row r="26614" spans="11:11" x14ac:dyDescent="0.2">
      <c r="K26614"/>
    </row>
    <row r="26615" spans="11:11" x14ac:dyDescent="0.2">
      <c r="K26615"/>
    </row>
    <row r="26616" spans="11:11" x14ac:dyDescent="0.2">
      <c r="K26616"/>
    </row>
    <row r="26617" spans="11:11" x14ac:dyDescent="0.2">
      <c r="K26617"/>
    </row>
    <row r="26618" spans="11:11" x14ac:dyDescent="0.2">
      <c r="K26618"/>
    </row>
    <row r="26619" spans="11:11" x14ac:dyDescent="0.2">
      <c r="K26619"/>
    </row>
    <row r="26620" spans="11:11" x14ac:dyDescent="0.2">
      <c r="K26620"/>
    </row>
    <row r="26621" spans="11:11" x14ac:dyDescent="0.2">
      <c r="K26621"/>
    </row>
    <row r="26622" spans="11:11" x14ac:dyDescent="0.2">
      <c r="K26622"/>
    </row>
    <row r="26623" spans="11:11" x14ac:dyDescent="0.2">
      <c r="K26623"/>
    </row>
    <row r="26624" spans="11:11" x14ac:dyDescent="0.2">
      <c r="K26624"/>
    </row>
    <row r="26625" spans="11:11" x14ac:dyDescent="0.2">
      <c r="K26625"/>
    </row>
    <row r="26626" spans="11:11" x14ac:dyDescent="0.2">
      <c r="K26626"/>
    </row>
    <row r="26627" spans="11:11" x14ac:dyDescent="0.2">
      <c r="K26627"/>
    </row>
    <row r="26628" spans="11:11" x14ac:dyDescent="0.2">
      <c r="K26628"/>
    </row>
    <row r="26629" spans="11:11" x14ac:dyDescent="0.2">
      <c r="K26629"/>
    </row>
    <row r="26630" spans="11:11" x14ac:dyDescent="0.2">
      <c r="K26630"/>
    </row>
    <row r="26631" spans="11:11" x14ac:dyDescent="0.2">
      <c r="K26631"/>
    </row>
    <row r="26632" spans="11:11" x14ac:dyDescent="0.2">
      <c r="K26632"/>
    </row>
    <row r="26633" spans="11:11" x14ac:dyDescent="0.2">
      <c r="K26633"/>
    </row>
    <row r="26634" spans="11:11" x14ac:dyDescent="0.2">
      <c r="K26634"/>
    </row>
    <row r="26635" spans="11:11" x14ac:dyDescent="0.2">
      <c r="K26635"/>
    </row>
    <row r="26636" spans="11:11" x14ac:dyDescent="0.2">
      <c r="K26636"/>
    </row>
    <row r="26637" spans="11:11" x14ac:dyDescent="0.2">
      <c r="K26637"/>
    </row>
    <row r="26638" spans="11:11" x14ac:dyDescent="0.2">
      <c r="K26638"/>
    </row>
    <row r="26639" spans="11:11" x14ac:dyDescent="0.2">
      <c r="K26639"/>
    </row>
    <row r="26640" spans="11:11" x14ac:dyDescent="0.2">
      <c r="K26640"/>
    </row>
    <row r="26641" spans="11:11" x14ac:dyDescent="0.2">
      <c r="K26641"/>
    </row>
    <row r="26642" spans="11:11" x14ac:dyDescent="0.2">
      <c r="K26642"/>
    </row>
    <row r="26643" spans="11:11" x14ac:dyDescent="0.2">
      <c r="K26643"/>
    </row>
    <row r="26644" spans="11:11" x14ac:dyDescent="0.2">
      <c r="K26644"/>
    </row>
    <row r="26645" spans="11:11" x14ac:dyDescent="0.2">
      <c r="K26645"/>
    </row>
    <row r="26646" spans="11:11" x14ac:dyDescent="0.2">
      <c r="K26646"/>
    </row>
    <row r="26647" spans="11:11" x14ac:dyDescent="0.2">
      <c r="K26647"/>
    </row>
    <row r="26648" spans="11:11" x14ac:dyDescent="0.2">
      <c r="K26648"/>
    </row>
    <row r="26649" spans="11:11" x14ac:dyDescent="0.2">
      <c r="K26649"/>
    </row>
    <row r="26650" spans="11:11" x14ac:dyDescent="0.2">
      <c r="K26650"/>
    </row>
    <row r="26651" spans="11:11" x14ac:dyDescent="0.2">
      <c r="K26651"/>
    </row>
    <row r="26652" spans="11:11" x14ac:dyDescent="0.2">
      <c r="K26652"/>
    </row>
    <row r="26653" spans="11:11" x14ac:dyDescent="0.2">
      <c r="K26653"/>
    </row>
    <row r="26654" spans="11:11" x14ac:dyDescent="0.2">
      <c r="K26654"/>
    </row>
    <row r="26655" spans="11:11" x14ac:dyDescent="0.2">
      <c r="K26655"/>
    </row>
    <row r="26656" spans="11:11" x14ac:dyDescent="0.2">
      <c r="K26656"/>
    </row>
    <row r="26657" spans="11:11" x14ac:dyDescent="0.2">
      <c r="K26657"/>
    </row>
    <row r="26658" spans="11:11" x14ac:dyDescent="0.2">
      <c r="K26658"/>
    </row>
    <row r="26659" spans="11:11" x14ac:dyDescent="0.2">
      <c r="K26659"/>
    </row>
    <row r="26660" spans="11:11" x14ac:dyDescent="0.2">
      <c r="K26660"/>
    </row>
    <row r="26661" spans="11:11" x14ac:dyDescent="0.2">
      <c r="K26661"/>
    </row>
    <row r="26662" spans="11:11" x14ac:dyDescent="0.2">
      <c r="K26662"/>
    </row>
    <row r="26663" spans="11:11" x14ac:dyDescent="0.2">
      <c r="K26663"/>
    </row>
    <row r="26664" spans="11:11" x14ac:dyDescent="0.2">
      <c r="K26664"/>
    </row>
    <row r="26665" spans="11:11" x14ac:dyDescent="0.2">
      <c r="K26665"/>
    </row>
    <row r="26666" spans="11:11" x14ac:dyDescent="0.2">
      <c r="K26666"/>
    </row>
    <row r="26667" spans="11:11" x14ac:dyDescent="0.2">
      <c r="K26667"/>
    </row>
    <row r="26668" spans="11:11" x14ac:dyDescent="0.2">
      <c r="K26668"/>
    </row>
    <row r="26669" spans="11:11" x14ac:dyDescent="0.2">
      <c r="K26669"/>
    </row>
    <row r="26670" spans="11:11" x14ac:dyDescent="0.2">
      <c r="K26670"/>
    </row>
    <row r="26671" spans="11:11" x14ac:dyDescent="0.2">
      <c r="K26671"/>
    </row>
    <row r="26672" spans="11:11" x14ac:dyDescent="0.2">
      <c r="K26672"/>
    </row>
    <row r="26673" spans="11:11" x14ac:dyDescent="0.2">
      <c r="K26673"/>
    </row>
    <row r="26674" spans="11:11" x14ac:dyDescent="0.2">
      <c r="K26674"/>
    </row>
    <row r="26675" spans="11:11" x14ac:dyDescent="0.2">
      <c r="K26675"/>
    </row>
    <row r="26676" spans="11:11" x14ac:dyDescent="0.2">
      <c r="K26676"/>
    </row>
    <row r="26677" spans="11:11" x14ac:dyDescent="0.2">
      <c r="K26677"/>
    </row>
    <row r="26678" spans="11:11" x14ac:dyDescent="0.2">
      <c r="K26678"/>
    </row>
    <row r="26679" spans="11:11" x14ac:dyDescent="0.2">
      <c r="K26679"/>
    </row>
    <row r="26680" spans="11:11" x14ac:dyDescent="0.2">
      <c r="K26680"/>
    </row>
    <row r="26681" spans="11:11" x14ac:dyDescent="0.2">
      <c r="K26681"/>
    </row>
    <row r="26682" spans="11:11" x14ac:dyDescent="0.2">
      <c r="K26682"/>
    </row>
    <row r="26683" spans="11:11" x14ac:dyDescent="0.2">
      <c r="K26683"/>
    </row>
    <row r="26684" spans="11:11" x14ac:dyDescent="0.2">
      <c r="K26684"/>
    </row>
    <row r="26685" spans="11:11" x14ac:dyDescent="0.2">
      <c r="K26685"/>
    </row>
    <row r="26686" spans="11:11" x14ac:dyDescent="0.2">
      <c r="K26686"/>
    </row>
    <row r="26687" spans="11:11" x14ac:dyDescent="0.2">
      <c r="K26687"/>
    </row>
    <row r="26688" spans="11:11" x14ac:dyDescent="0.2">
      <c r="K26688"/>
    </row>
    <row r="26689" spans="11:11" x14ac:dyDescent="0.2">
      <c r="K26689"/>
    </row>
    <row r="26690" spans="11:11" x14ac:dyDescent="0.2">
      <c r="K26690"/>
    </row>
    <row r="26691" spans="11:11" x14ac:dyDescent="0.2">
      <c r="K26691"/>
    </row>
    <row r="26692" spans="11:11" x14ac:dyDescent="0.2">
      <c r="K26692"/>
    </row>
    <row r="26693" spans="11:11" x14ac:dyDescent="0.2">
      <c r="K26693"/>
    </row>
    <row r="26694" spans="11:11" x14ac:dyDescent="0.2">
      <c r="K26694"/>
    </row>
    <row r="26695" spans="11:11" x14ac:dyDescent="0.2">
      <c r="K26695"/>
    </row>
    <row r="26696" spans="11:11" x14ac:dyDescent="0.2">
      <c r="K26696"/>
    </row>
    <row r="26697" spans="11:11" x14ac:dyDescent="0.2">
      <c r="K26697"/>
    </row>
    <row r="26698" spans="11:11" x14ac:dyDescent="0.2">
      <c r="K26698"/>
    </row>
    <row r="26699" spans="11:11" x14ac:dyDescent="0.2">
      <c r="K26699"/>
    </row>
    <row r="26700" spans="11:11" x14ac:dyDescent="0.2">
      <c r="K26700"/>
    </row>
    <row r="26701" spans="11:11" x14ac:dyDescent="0.2">
      <c r="K26701"/>
    </row>
    <row r="26702" spans="11:11" x14ac:dyDescent="0.2">
      <c r="K26702"/>
    </row>
    <row r="26703" spans="11:11" x14ac:dyDescent="0.2">
      <c r="K26703"/>
    </row>
    <row r="26704" spans="11:11" x14ac:dyDescent="0.2">
      <c r="K26704"/>
    </row>
    <row r="26705" spans="11:11" x14ac:dyDescent="0.2">
      <c r="K26705"/>
    </row>
    <row r="26706" spans="11:11" x14ac:dyDescent="0.2">
      <c r="K26706"/>
    </row>
    <row r="26707" spans="11:11" x14ac:dyDescent="0.2">
      <c r="K26707"/>
    </row>
    <row r="26708" spans="11:11" x14ac:dyDescent="0.2">
      <c r="K26708"/>
    </row>
    <row r="26709" spans="11:11" x14ac:dyDescent="0.2">
      <c r="K26709"/>
    </row>
    <row r="26710" spans="11:11" x14ac:dyDescent="0.2">
      <c r="K26710"/>
    </row>
    <row r="26711" spans="11:11" x14ac:dyDescent="0.2">
      <c r="K26711"/>
    </row>
    <row r="26712" spans="11:11" x14ac:dyDescent="0.2">
      <c r="K26712"/>
    </row>
    <row r="26713" spans="11:11" x14ac:dyDescent="0.2">
      <c r="K26713"/>
    </row>
    <row r="26714" spans="11:11" x14ac:dyDescent="0.2">
      <c r="K26714"/>
    </row>
    <row r="26715" spans="11:11" x14ac:dyDescent="0.2">
      <c r="K26715"/>
    </row>
    <row r="26716" spans="11:11" x14ac:dyDescent="0.2">
      <c r="K26716"/>
    </row>
    <row r="26717" spans="11:11" x14ac:dyDescent="0.2">
      <c r="K26717"/>
    </row>
    <row r="26718" spans="11:11" x14ac:dyDescent="0.2">
      <c r="K26718"/>
    </row>
    <row r="26719" spans="11:11" x14ac:dyDescent="0.2">
      <c r="K26719"/>
    </row>
    <row r="26720" spans="11:11" x14ac:dyDescent="0.2">
      <c r="K26720"/>
    </row>
    <row r="26721" spans="11:11" x14ac:dyDescent="0.2">
      <c r="K26721"/>
    </row>
    <row r="26722" spans="11:11" x14ac:dyDescent="0.2">
      <c r="K26722"/>
    </row>
    <row r="26723" spans="11:11" x14ac:dyDescent="0.2">
      <c r="K26723"/>
    </row>
    <row r="26724" spans="11:11" x14ac:dyDescent="0.2">
      <c r="K26724"/>
    </row>
    <row r="26725" spans="11:11" x14ac:dyDescent="0.2">
      <c r="K26725"/>
    </row>
    <row r="26726" spans="11:11" x14ac:dyDescent="0.2">
      <c r="K26726"/>
    </row>
    <row r="26727" spans="11:11" x14ac:dyDescent="0.2">
      <c r="K26727"/>
    </row>
    <row r="26728" spans="11:11" x14ac:dyDescent="0.2">
      <c r="K26728"/>
    </row>
    <row r="26729" spans="11:11" x14ac:dyDescent="0.2">
      <c r="K26729"/>
    </row>
    <row r="26730" spans="11:11" x14ac:dyDescent="0.2">
      <c r="K26730"/>
    </row>
    <row r="26731" spans="11:11" x14ac:dyDescent="0.2">
      <c r="K26731"/>
    </row>
    <row r="26732" spans="11:11" x14ac:dyDescent="0.2">
      <c r="K26732"/>
    </row>
    <row r="26733" spans="11:11" x14ac:dyDescent="0.2">
      <c r="K26733"/>
    </row>
    <row r="26734" spans="11:11" x14ac:dyDescent="0.2">
      <c r="K26734"/>
    </row>
    <row r="26735" spans="11:11" x14ac:dyDescent="0.2">
      <c r="K26735"/>
    </row>
    <row r="26736" spans="11:11" x14ac:dyDescent="0.2">
      <c r="K26736"/>
    </row>
    <row r="26737" spans="11:11" x14ac:dyDescent="0.2">
      <c r="K26737"/>
    </row>
    <row r="26738" spans="11:11" x14ac:dyDescent="0.2">
      <c r="K26738"/>
    </row>
    <row r="26739" spans="11:11" x14ac:dyDescent="0.2">
      <c r="K26739"/>
    </row>
    <row r="26740" spans="11:11" x14ac:dyDescent="0.2">
      <c r="K26740"/>
    </row>
    <row r="26741" spans="11:11" x14ac:dyDescent="0.2">
      <c r="K26741"/>
    </row>
    <row r="26742" spans="11:11" x14ac:dyDescent="0.2">
      <c r="K26742"/>
    </row>
    <row r="26743" spans="11:11" x14ac:dyDescent="0.2">
      <c r="K26743"/>
    </row>
    <row r="26744" spans="11:11" x14ac:dyDescent="0.2">
      <c r="K26744"/>
    </row>
    <row r="26745" spans="11:11" x14ac:dyDescent="0.2">
      <c r="K26745"/>
    </row>
    <row r="26746" spans="11:11" x14ac:dyDescent="0.2">
      <c r="K26746"/>
    </row>
    <row r="26747" spans="11:11" x14ac:dyDescent="0.2">
      <c r="K26747"/>
    </row>
    <row r="26748" spans="11:11" x14ac:dyDescent="0.2">
      <c r="K26748"/>
    </row>
    <row r="26749" spans="11:11" x14ac:dyDescent="0.2">
      <c r="K26749"/>
    </row>
    <row r="26750" spans="11:11" x14ac:dyDescent="0.2">
      <c r="K26750"/>
    </row>
    <row r="26751" spans="11:11" x14ac:dyDescent="0.2">
      <c r="K26751"/>
    </row>
    <row r="26752" spans="11:11" x14ac:dyDescent="0.2">
      <c r="K26752"/>
    </row>
    <row r="26753" spans="11:11" x14ac:dyDescent="0.2">
      <c r="K26753"/>
    </row>
    <row r="26754" spans="11:11" x14ac:dyDescent="0.2">
      <c r="K26754"/>
    </row>
    <row r="26755" spans="11:11" x14ac:dyDescent="0.2">
      <c r="K26755"/>
    </row>
    <row r="26756" spans="11:11" x14ac:dyDescent="0.2">
      <c r="K26756"/>
    </row>
    <row r="26757" spans="11:11" x14ac:dyDescent="0.2">
      <c r="K26757"/>
    </row>
    <row r="26758" spans="11:11" x14ac:dyDescent="0.2">
      <c r="K26758"/>
    </row>
    <row r="26759" spans="11:11" x14ac:dyDescent="0.2">
      <c r="K26759"/>
    </row>
    <row r="26760" spans="11:11" x14ac:dyDescent="0.2">
      <c r="K26760"/>
    </row>
    <row r="26761" spans="11:11" x14ac:dyDescent="0.2">
      <c r="K26761"/>
    </row>
    <row r="26762" spans="11:11" x14ac:dyDescent="0.2">
      <c r="K26762"/>
    </row>
    <row r="26763" spans="11:11" x14ac:dyDescent="0.2">
      <c r="K26763"/>
    </row>
    <row r="26764" spans="11:11" x14ac:dyDescent="0.2">
      <c r="K26764"/>
    </row>
    <row r="26765" spans="11:11" x14ac:dyDescent="0.2">
      <c r="K26765"/>
    </row>
    <row r="26766" spans="11:11" x14ac:dyDescent="0.2">
      <c r="K26766"/>
    </row>
    <row r="26767" spans="11:11" x14ac:dyDescent="0.2">
      <c r="K26767"/>
    </row>
    <row r="26768" spans="11:11" x14ac:dyDescent="0.2">
      <c r="K26768"/>
    </row>
    <row r="26769" spans="11:11" x14ac:dyDescent="0.2">
      <c r="K26769"/>
    </row>
    <row r="26770" spans="11:11" x14ac:dyDescent="0.2">
      <c r="K26770"/>
    </row>
    <row r="26771" spans="11:11" x14ac:dyDescent="0.2">
      <c r="K26771"/>
    </row>
    <row r="26772" spans="11:11" x14ac:dyDescent="0.2">
      <c r="K26772"/>
    </row>
    <row r="26773" spans="11:11" x14ac:dyDescent="0.2">
      <c r="K26773"/>
    </row>
    <row r="26774" spans="11:11" x14ac:dyDescent="0.2">
      <c r="K26774"/>
    </row>
    <row r="26775" spans="11:11" x14ac:dyDescent="0.2">
      <c r="K26775"/>
    </row>
    <row r="26776" spans="11:11" x14ac:dyDescent="0.2">
      <c r="K26776"/>
    </row>
    <row r="26777" spans="11:11" x14ac:dyDescent="0.2">
      <c r="K26777"/>
    </row>
    <row r="26778" spans="11:11" x14ac:dyDescent="0.2">
      <c r="K26778"/>
    </row>
    <row r="26779" spans="11:11" x14ac:dyDescent="0.2">
      <c r="K26779"/>
    </row>
    <row r="26780" spans="11:11" x14ac:dyDescent="0.2">
      <c r="K26780"/>
    </row>
    <row r="26781" spans="11:11" x14ac:dyDescent="0.2">
      <c r="K26781"/>
    </row>
    <row r="26782" spans="11:11" x14ac:dyDescent="0.2">
      <c r="K26782"/>
    </row>
    <row r="26783" spans="11:11" x14ac:dyDescent="0.2">
      <c r="K26783"/>
    </row>
    <row r="26784" spans="11:11" x14ac:dyDescent="0.2">
      <c r="K26784"/>
    </row>
    <row r="26785" spans="11:11" x14ac:dyDescent="0.2">
      <c r="K26785"/>
    </row>
    <row r="26786" spans="11:11" x14ac:dyDescent="0.2">
      <c r="K26786"/>
    </row>
    <row r="26787" spans="11:11" x14ac:dyDescent="0.2">
      <c r="K26787"/>
    </row>
    <row r="26788" spans="11:11" x14ac:dyDescent="0.2">
      <c r="K26788"/>
    </row>
    <row r="26789" spans="11:11" x14ac:dyDescent="0.2">
      <c r="K26789"/>
    </row>
    <row r="26790" spans="11:11" x14ac:dyDescent="0.2">
      <c r="K26790"/>
    </row>
    <row r="26791" spans="11:11" x14ac:dyDescent="0.2">
      <c r="K26791"/>
    </row>
    <row r="26792" spans="11:11" x14ac:dyDescent="0.2">
      <c r="K26792"/>
    </row>
    <row r="26793" spans="11:11" x14ac:dyDescent="0.2">
      <c r="K26793"/>
    </row>
    <row r="26794" spans="11:11" x14ac:dyDescent="0.2">
      <c r="K26794"/>
    </row>
    <row r="26795" spans="11:11" x14ac:dyDescent="0.2">
      <c r="K26795"/>
    </row>
    <row r="26796" spans="11:11" x14ac:dyDescent="0.2">
      <c r="K26796"/>
    </row>
    <row r="26797" spans="11:11" x14ac:dyDescent="0.2">
      <c r="K26797"/>
    </row>
    <row r="26798" spans="11:11" x14ac:dyDescent="0.2">
      <c r="K26798"/>
    </row>
    <row r="26799" spans="11:11" x14ac:dyDescent="0.2">
      <c r="K26799"/>
    </row>
    <row r="26800" spans="11:11" x14ac:dyDescent="0.2">
      <c r="K26800"/>
    </row>
    <row r="26801" spans="11:11" x14ac:dyDescent="0.2">
      <c r="K26801"/>
    </row>
    <row r="26802" spans="11:11" x14ac:dyDescent="0.2">
      <c r="K26802"/>
    </row>
    <row r="26803" spans="11:11" x14ac:dyDescent="0.2">
      <c r="K26803"/>
    </row>
    <row r="26804" spans="11:11" x14ac:dyDescent="0.2">
      <c r="K26804"/>
    </row>
    <row r="26805" spans="11:11" x14ac:dyDescent="0.2">
      <c r="K26805"/>
    </row>
    <row r="26806" spans="11:11" x14ac:dyDescent="0.2">
      <c r="K26806"/>
    </row>
    <row r="26807" spans="11:11" x14ac:dyDescent="0.2">
      <c r="K26807"/>
    </row>
    <row r="26808" spans="11:11" x14ac:dyDescent="0.2">
      <c r="K26808"/>
    </row>
    <row r="26809" spans="11:11" x14ac:dyDescent="0.2">
      <c r="K26809"/>
    </row>
    <row r="26810" spans="11:11" x14ac:dyDescent="0.2">
      <c r="K26810"/>
    </row>
    <row r="26811" spans="11:11" x14ac:dyDescent="0.2">
      <c r="K26811"/>
    </row>
    <row r="26812" spans="11:11" x14ac:dyDescent="0.2">
      <c r="K26812"/>
    </row>
    <row r="26813" spans="11:11" x14ac:dyDescent="0.2">
      <c r="K26813"/>
    </row>
    <row r="26814" spans="11:11" x14ac:dyDescent="0.2">
      <c r="K26814"/>
    </row>
    <row r="26815" spans="11:11" x14ac:dyDescent="0.2">
      <c r="K26815"/>
    </row>
    <row r="26816" spans="11:11" x14ac:dyDescent="0.2">
      <c r="K26816"/>
    </row>
    <row r="26817" spans="11:11" x14ac:dyDescent="0.2">
      <c r="K26817"/>
    </row>
    <row r="26818" spans="11:11" x14ac:dyDescent="0.2">
      <c r="K26818"/>
    </row>
    <row r="26819" spans="11:11" x14ac:dyDescent="0.2">
      <c r="K26819"/>
    </row>
    <row r="26820" spans="11:11" x14ac:dyDescent="0.2">
      <c r="K26820"/>
    </row>
    <row r="26821" spans="11:11" x14ac:dyDescent="0.2">
      <c r="K26821"/>
    </row>
    <row r="26822" spans="11:11" x14ac:dyDescent="0.2">
      <c r="K26822"/>
    </row>
    <row r="26823" spans="11:11" x14ac:dyDescent="0.2">
      <c r="K26823"/>
    </row>
    <row r="26824" spans="11:11" x14ac:dyDescent="0.2">
      <c r="K26824"/>
    </row>
    <row r="26825" spans="11:11" x14ac:dyDescent="0.2">
      <c r="K26825"/>
    </row>
    <row r="26826" spans="11:11" x14ac:dyDescent="0.2">
      <c r="K26826"/>
    </row>
    <row r="26827" spans="11:11" x14ac:dyDescent="0.2">
      <c r="K26827"/>
    </row>
    <row r="26828" spans="11:11" x14ac:dyDescent="0.2">
      <c r="K26828"/>
    </row>
    <row r="26829" spans="11:11" x14ac:dyDescent="0.2">
      <c r="K26829"/>
    </row>
    <row r="26830" spans="11:11" x14ac:dyDescent="0.2">
      <c r="K26830"/>
    </row>
    <row r="26831" spans="11:11" x14ac:dyDescent="0.2">
      <c r="K26831"/>
    </row>
    <row r="26832" spans="11:11" x14ac:dyDescent="0.2">
      <c r="K26832"/>
    </row>
    <row r="26833" spans="11:11" x14ac:dyDescent="0.2">
      <c r="K26833"/>
    </row>
    <row r="26834" spans="11:11" x14ac:dyDescent="0.2">
      <c r="K26834"/>
    </row>
    <row r="26835" spans="11:11" x14ac:dyDescent="0.2">
      <c r="K26835"/>
    </row>
    <row r="26836" spans="11:11" x14ac:dyDescent="0.2">
      <c r="K26836"/>
    </row>
    <row r="26837" spans="11:11" x14ac:dyDescent="0.2">
      <c r="K26837"/>
    </row>
    <row r="26838" spans="11:11" x14ac:dyDescent="0.2">
      <c r="K26838"/>
    </row>
    <row r="26839" spans="11:11" x14ac:dyDescent="0.2">
      <c r="K26839"/>
    </row>
    <row r="26840" spans="11:11" x14ac:dyDescent="0.2">
      <c r="K26840"/>
    </row>
    <row r="26841" spans="11:11" x14ac:dyDescent="0.2">
      <c r="K26841"/>
    </row>
    <row r="26842" spans="11:11" x14ac:dyDescent="0.2">
      <c r="K26842"/>
    </row>
    <row r="26843" spans="11:11" x14ac:dyDescent="0.2">
      <c r="K26843"/>
    </row>
    <row r="26844" spans="11:11" x14ac:dyDescent="0.2">
      <c r="K26844"/>
    </row>
    <row r="26845" spans="11:11" x14ac:dyDescent="0.2">
      <c r="K26845"/>
    </row>
    <row r="26846" spans="11:11" x14ac:dyDescent="0.2">
      <c r="K26846"/>
    </row>
    <row r="26847" spans="11:11" x14ac:dyDescent="0.2">
      <c r="K26847"/>
    </row>
    <row r="26848" spans="11:11" x14ac:dyDescent="0.2">
      <c r="K26848"/>
    </row>
    <row r="26849" spans="11:11" x14ac:dyDescent="0.2">
      <c r="K26849"/>
    </row>
    <row r="26850" spans="11:11" x14ac:dyDescent="0.2">
      <c r="K26850"/>
    </row>
    <row r="26851" spans="11:11" x14ac:dyDescent="0.2">
      <c r="K26851"/>
    </row>
    <row r="26852" spans="11:11" x14ac:dyDescent="0.2">
      <c r="K26852"/>
    </row>
    <row r="26853" spans="11:11" x14ac:dyDescent="0.2">
      <c r="K26853"/>
    </row>
    <row r="26854" spans="11:11" x14ac:dyDescent="0.2">
      <c r="K26854"/>
    </row>
    <row r="26855" spans="11:11" x14ac:dyDescent="0.2">
      <c r="K26855"/>
    </row>
    <row r="26856" spans="11:11" x14ac:dyDescent="0.2">
      <c r="K26856"/>
    </row>
    <row r="26857" spans="11:11" x14ac:dyDescent="0.2">
      <c r="K26857"/>
    </row>
    <row r="26858" spans="11:11" x14ac:dyDescent="0.2">
      <c r="K26858"/>
    </row>
    <row r="26859" spans="11:11" x14ac:dyDescent="0.2">
      <c r="K26859"/>
    </row>
    <row r="26860" spans="11:11" x14ac:dyDescent="0.2">
      <c r="K26860"/>
    </row>
    <row r="26861" spans="11:11" x14ac:dyDescent="0.2">
      <c r="K26861"/>
    </row>
    <row r="26862" spans="11:11" x14ac:dyDescent="0.2">
      <c r="K26862"/>
    </row>
    <row r="26863" spans="11:11" x14ac:dyDescent="0.2">
      <c r="K26863"/>
    </row>
    <row r="26864" spans="11:11" x14ac:dyDescent="0.2">
      <c r="K26864"/>
    </row>
    <row r="26865" spans="11:11" x14ac:dyDescent="0.2">
      <c r="K26865"/>
    </row>
    <row r="26866" spans="11:11" x14ac:dyDescent="0.2">
      <c r="K26866"/>
    </row>
    <row r="26867" spans="11:11" x14ac:dyDescent="0.2">
      <c r="K26867"/>
    </row>
    <row r="26868" spans="11:11" x14ac:dyDescent="0.2">
      <c r="K26868"/>
    </row>
    <row r="26869" spans="11:11" x14ac:dyDescent="0.2">
      <c r="K26869"/>
    </row>
    <row r="26870" spans="11:11" x14ac:dyDescent="0.2">
      <c r="K26870"/>
    </row>
    <row r="26871" spans="11:11" x14ac:dyDescent="0.2">
      <c r="K26871"/>
    </row>
    <row r="26872" spans="11:11" x14ac:dyDescent="0.2">
      <c r="K26872"/>
    </row>
    <row r="26873" spans="11:11" x14ac:dyDescent="0.2">
      <c r="K26873"/>
    </row>
    <row r="26874" spans="11:11" x14ac:dyDescent="0.2">
      <c r="K26874"/>
    </row>
    <row r="26875" spans="11:11" x14ac:dyDescent="0.2">
      <c r="K26875"/>
    </row>
    <row r="26876" spans="11:11" x14ac:dyDescent="0.2">
      <c r="K26876"/>
    </row>
    <row r="26877" spans="11:11" x14ac:dyDescent="0.2">
      <c r="K26877"/>
    </row>
    <row r="26878" spans="11:11" x14ac:dyDescent="0.2">
      <c r="K26878"/>
    </row>
    <row r="26879" spans="11:11" x14ac:dyDescent="0.2">
      <c r="K26879"/>
    </row>
    <row r="26880" spans="11:11" x14ac:dyDescent="0.2">
      <c r="K26880"/>
    </row>
    <row r="26881" spans="11:11" x14ac:dyDescent="0.2">
      <c r="K26881"/>
    </row>
    <row r="26882" spans="11:11" x14ac:dyDescent="0.2">
      <c r="K26882"/>
    </row>
    <row r="26883" spans="11:11" x14ac:dyDescent="0.2">
      <c r="K26883"/>
    </row>
    <row r="26884" spans="11:11" x14ac:dyDescent="0.2">
      <c r="K26884"/>
    </row>
    <row r="26885" spans="11:11" x14ac:dyDescent="0.2">
      <c r="K26885"/>
    </row>
    <row r="26886" spans="11:11" x14ac:dyDescent="0.2">
      <c r="K26886"/>
    </row>
    <row r="26887" spans="11:11" x14ac:dyDescent="0.2">
      <c r="K26887"/>
    </row>
    <row r="26888" spans="11:11" x14ac:dyDescent="0.2">
      <c r="K26888"/>
    </row>
    <row r="26889" spans="11:11" x14ac:dyDescent="0.2">
      <c r="K26889"/>
    </row>
    <row r="26890" spans="11:11" x14ac:dyDescent="0.2">
      <c r="K26890"/>
    </row>
    <row r="26891" spans="11:11" x14ac:dyDescent="0.2">
      <c r="K26891"/>
    </row>
    <row r="26892" spans="11:11" x14ac:dyDescent="0.2">
      <c r="K26892"/>
    </row>
    <row r="26893" spans="11:11" x14ac:dyDescent="0.2">
      <c r="K26893"/>
    </row>
    <row r="26894" spans="11:11" x14ac:dyDescent="0.2">
      <c r="K26894"/>
    </row>
    <row r="26895" spans="11:11" x14ac:dyDescent="0.2">
      <c r="K26895"/>
    </row>
    <row r="26896" spans="11:11" x14ac:dyDescent="0.2">
      <c r="K26896"/>
    </row>
    <row r="26897" spans="11:11" x14ac:dyDescent="0.2">
      <c r="K26897"/>
    </row>
    <row r="26898" spans="11:11" x14ac:dyDescent="0.2">
      <c r="K26898"/>
    </row>
    <row r="26899" spans="11:11" x14ac:dyDescent="0.2">
      <c r="K26899"/>
    </row>
    <row r="26900" spans="11:11" x14ac:dyDescent="0.2">
      <c r="K26900"/>
    </row>
    <row r="26901" spans="11:11" x14ac:dyDescent="0.2">
      <c r="K26901"/>
    </row>
    <row r="26902" spans="11:11" x14ac:dyDescent="0.2">
      <c r="K26902"/>
    </row>
    <row r="26903" spans="11:11" x14ac:dyDescent="0.2">
      <c r="K26903"/>
    </row>
    <row r="26904" spans="11:11" x14ac:dyDescent="0.2">
      <c r="K26904"/>
    </row>
    <row r="26905" spans="11:11" x14ac:dyDescent="0.2">
      <c r="K26905"/>
    </row>
    <row r="26906" spans="11:11" x14ac:dyDescent="0.2">
      <c r="K26906"/>
    </row>
    <row r="26907" spans="11:11" x14ac:dyDescent="0.2">
      <c r="K26907"/>
    </row>
    <row r="26908" spans="11:11" x14ac:dyDescent="0.2">
      <c r="K26908"/>
    </row>
    <row r="26909" spans="11:11" x14ac:dyDescent="0.2">
      <c r="K26909"/>
    </row>
    <row r="26910" spans="11:11" x14ac:dyDescent="0.2">
      <c r="K26910"/>
    </row>
    <row r="26911" spans="11:11" x14ac:dyDescent="0.2">
      <c r="K26911"/>
    </row>
    <row r="26912" spans="11:11" x14ac:dyDescent="0.2">
      <c r="K26912"/>
    </row>
    <row r="26913" spans="11:11" x14ac:dyDescent="0.2">
      <c r="K26913"/>
    </row>
    <row r="26914" spans="11:11" x14ac:dyDescent="0.2">
      <c r="K26914"/>
    </row>
    <row r="26915" spans="11:11" x14ac:dyDescent="0.2">
      <c r="K26915"/>
    </row>
    <row r="26916" spans="11:11" x14ac:dyDescent="0.2">
      <c r="K26916"/>
    </row>
    <row r="26917" spans="11:11" x14ac:dyDescent="0.2">
      <c r="K26917"/>
    </row>
    <row r="26918" spans="11:11" x14ac:dyDescent="0.2">
      <c r="K26918"/>
    </row>
    <row r="26919" spans="11:11" x14ac:dyDescent="0.2">
      <c r="K26919"/>
    </row>
    <row r="26920" spans="11:11" x14ac:dyDescent="0.2">
      <c r="K26920"/>
    </row>
    <row r="26921" spans="11:11" x14ac:dyDescent="0.2">
      <c r="K26921"/>
    </row>
    <row r="26922" spans="11:11" x14ac:dyDescent="0.2">
      <c r="K26922"/>
    </row>
    <row r="26923" spans="11:11" x14ac:dyDescent="0.2">
      <c r="K26923"/>
    </row>
    <row r="26924" spans="11:11" x14ac:dyDescent="0.2">
      <c r="K26924"/>
    </row>
    <row r="26925" spans="11:11" x14ac:dyDescent="0.2">
      <c r="K26925"/>
    </row>
    <row r="26926" spans="11:11" x14ac:dyDescent="0.2">
      <c r="K26926"/>
    </row>
    <row r="26927" spans="11:11" x14ac:dyDescent="0.2">
      <c r="K26927"/>
    </row>
    <row r="26928" spans="11:11" x14ac:dyDescent="0.2">
      <c r="K26928"/>
    </row>
    <row r="26929" spans="11:11" x14ac:dyDescent="0.2">
      <c r="K26929"/>
    </row>
    <row r="26930" spans="11:11" x14ac:dyDescent="0.2">
      <c r="K26930"/>
    </row>
    <row r="26931" spans="11:11" x14ac:dyDescent="0.2">
      <c r="K26931"/>
    </row>
    <row r="26932" spans="11:11" x14ac:dyDescent="0.2">
      <c r="K26932"/>
    </row>
    <row r="26933" spans="11:11" x14ac:dyDescent="0.2">
      <c r="K26933"/>
    </row>
    <row r="26934" spans="11:11" x14ac:dyDescent="0.2">
      <c r="K26934"/>
    </row>
    <row r="26935" spans="11:11" x14ac:dyDescent="0.2">
      <c r="K26935"/>
    </row>
    <row r="26936" spans="11:11" x14ac:dyDescent="0.2">
      <c r="K26936"/>
    </row>
    <row r="26937" spans="11:11" x14ac:dyDescent="0.2">
      <c r="K26937"/>
    </row>
    <row r="26938" spans="11:11" x14ac:dyDescent="0.2">
      <c r="K26938"/>
    </row>
    <row r="26939" spans="11:11" x14ac:dyDescent="0.2">
      <c r="K26939"/>
    </row>
    <row r="26940" spans="11:11" x14ac:dyDescent="0.2">
      <c r="K26940"/>
    </row>
    <row r="26941" spans="11:11" x14ac:dyDescent="0.2">
      <c r="K26941"/>
    </row>
    <row r="26942" spans="11:11" x14ac:dyDescent="0.2">
      <c r="K26942"/>
    </row>
    <row r="26943" spans="11:11" x14ac:dyDescent="0.2">
      <c r="K26943"/>
    </row>
    <row r="26944" spans="11:11" x14ac:dyDescent="0.2">
      <c r="K26944"/>
    </row>
    <row r="26945" spans="11:11" x14ac:dyDescent="0.2">
      <c r="K26945"/>
    </row>
    <row r="26946" spans="11:11" x14ac:dyDescent="0.2">
      <c r="K26946"/>
    </row>
    <row r="26947" spans="11:11" x14ac:dyDescent="0.2">
      <c r="K26947"/>
    </row>
    <row r="26948" spans="11:11" x14ac:dyDescent="0.2">
      <c r="K26948"/>
    </row>
    <row r="26949" spans="11:11" x14ac:dyDescent="0.2">
      <c r="K26949"/>
    </row>
    <row r="26950" spans="11:11" x14ac:dyDescent="0.2">
      <c r="K26950"/>
    </row>
    <row r="26951" spans="11:11" x14ac:dyDescent="0.2">
      <c r="K26951"/>
    </row>
    <row r="26952" spans="11:11" x14ac:dyDescent="0.2">
      <c r="K26952"/>
    </row>
    <row r="26953" spans="11:11" x14ac:dyDescent="0.2">
      <c r="K26953"/>
    </row>
    <row r="26954" spans="11:11" x14ac:dyDescent="0.2">
      <c r="K26954"/>
    </row>
    <row r="26955" spans="11:11" x14ac:dyDescent="0.2">
      <c r="K26955"/>
    </row>
    <row r="26956" spans="11:11" x14ac:dyDescent="0.2">
      <c r="K26956"/>
    </row>
    <row r="26957" spans="11:11" x14ac:dyDescent="0.2">
      <c r="K26957"/>
    </row>
    <row r="26958" spans="11:11" x14ac:dyDescent="0.2">
      <c r="K26958"/>
    </row>
    <row r="26959" spans="11:11" x14ac:dyDescent="0.2">
      <c r="K26959"/>
    </row>
    <row r="26960" spans="11:11" x14ac:dyDescent="0.2">
      <c r="K26960"/>
    </row>
    <row r="26961" spans="11:11" x14ac:dyDescent="0.2">
      <c r="K26961"/>
    </row>
    <row r="26962" spans="11:11" x14ac:dyDescent="0.2">
      <c r="K26962"/>
    </row>
    <row r="26963" spans="11:11" x14ac:dyDescent="0.2">
      <c r="K26963"/>
    </row>
    <row r="26964" spans="11:11" x14ac:dyDescent="0.2">
      <c r="K26964"/>
    </row>
    <row r="26965" spans="11:11" x14ac:dyDescent="0.2">
      <c r="K26965"/>
    </row>
    <row r="26966" spans="11:11" x14ac:dyDescent="0.2">
      <c r="K26966"/>
    </row>
    <row r="26967" spans="11:11" x14ac:dyDescent="0.2">
      <c r="K26967"/>
    </row>
    <row r="26968" spans="11:11" x14ac:dyDescent="0.2">
      <c r="K26968"/>
    </row>
    <row r="26969" spans="11:11" x14ac:dyDescent="0.2">
      <c r="K26969"/>
    </row>
    <row r="26970" spans="11:11" x14ac:dyDescent="0.2">
      <c r="K26970"/>
    </row>
    <row r="26971" spans="11:11" x14ac:dyDescent="0.2">
      <c r="K26971"/>
    </row>
    <row r="26972" spans="11:11" x14ac:dyDescent="0.2">
      <c r="K26972"/>
    </row>
    <row r="26973" spans="11:11" x14ac:dyDescent="0.2">
      <c r="K26973"/>
    </row>
    <row r="26974" spans="11:11" x14ac:dyDescent="0.2">
      <c r="K26974"/>
    </row>
    <row r="26975" spans="11:11" x14ac:dyDescent="0.2">
      <c r="K26975"/>
    </row>
    <row r="26976" spans="11:11" x14ac:dyDescent="0.2">
      <c r="K26976"/>
    </row>
    <row r="26977" spans="11:11" x14ac:dyDescent="0.2">
      <c r="K26977"/>
    </row>
    <row r="26978" spans="11:11" x14ac:dyDescent="0.2">
      <c r="K26978"/>
    </row>
    <row r="26979" spans="11:11" x14ac:dyDescent="0.2">
      <c r="K26979"/>
    </row>
    <row r="26980" spans="11:11" x14ac:dyDescent="0.2">
      <c r="K26980"/>
    </row>
    <row r="26981" spans="11:11" x14ac:dyDescent="0.2">
      <c r="K26981"/>
    </row>
    <row r="26982" spans="11:11" x14ac:dyDescent="0.2">
      <c r="K26982"/>
    </row>
    <row r="26983" spans="11:11" x14ac:dyDescent="0.2">
      <c r="K26983"/>
    </row>
    <row r="26984" spans="11:11" x14ac:dyDescent="0.2">
      <c r="K26984"/>
    </row>
    <row r="26985" spans="11:11" x14ac:dyDescent="0.2">
      <c r="K26985"/>
    </row>
    <row r="26986" spans="11:11" x14ac:dyDescent="0.2">
      <c r="K26986"/>
    </row>
    <row r="26987" spans="11:11" x14ac:dyDescent="0.2">
      <c r="K26987"/>
    </row>
    <row r="26988" spans="11:11" x14ac:dyDescent="0.2">
      <c r="K26988"/>
    </row>
    <row r="26989" spans="11:11" x14ac:dyDescent="0.2">
      <c r="K26989"/>
    </row>
    <row r="26990" spans="11:11" x14ac:dyDescent="0.2">
      <c r="K26990"/>
    </row>
    <row r="26991" spans="11:11" x14ac:dyDescent="0.2">
      <c r="K26991"/>
    </row>
    <row r="26992" spans="11:11" x14ac:dyDescent="0.2">
      <c r="K26992"/>
    </row>
    <row r="26993" spans="11:11" x14ac:dyDescent="0.2">
      <c r="K26993"/>
    </row>
    <row r="26994" spans="11:11" x14ac:dyDescent="0.2">
      <c r="K26994"/>
    </row>
    <row r="26995" spans="11:11" x14ac:dyDescent="0.2">
      <c r="K26995"/>
    </row>
    <row r="26996" spans="11:11" x14ac:dyDescent="0.2">
      <c r="K26996"/>
    </row>
    <row r="26997" spans="11:11" x14ac:dyDescent="0.2">
      <c r="K26997"/>
    </row>
    <row r="26998" spans="11:11" x14ac:dyDescent="0.2">
      <c r="K26998"/>
    </row>
    <row r="26999" spans="11:11" x14ac:dyDescent="0.2">
      <c r="K26999"/>
    </row>
    <row r="27000" spans="11:11" x14ac:dyDescent="0.2">
      <c r="K27000"/>
    </row>
    <row r="27001" spans="11:11" x14ac:dyDescent="0.2">
      <c r="K27001"/>
    </row>
    <row r="27002" spans="11:11" x14ac:dyDescent="0.2">
      <c r="K27002"/>
    </row>
    <row r="27003" spans="11:11" x14ac:dyDescent="0.2">
      <c r="K27003"/>
    </row>
    <row r="27004" spans="11:11" x14ac:dyDescent="0.2">
      <c r="K27004"/>
    </row>
    <row r="27005" spans="11:11" x14ac:dyDescent="0.2">
      <c r="K27005"/>
    </row>
    <row r="27006" spans="11:11" x14ac:dyDescent="0.2">
      <c r="K27006"/>
    </row>
    <row r="27007" spans="11:11" x14ac:dyDescent="0.2">
      <c r="K27007"/>
    </row>
    <row r="27008" spans="11:11" x14ac:dyDescent="0.2">
      <c r="K27008"/>
    </row>
    <row r="27009" spans="11:11" x14ac:dyDescent="0.2">
      <c r="K27009"/>
    </row>
    <row r="27010" spans="11:11" x14ac:dyDescent="0.2">
      <c r="K27010"/>
    </row>
    <row r="27011" spans="11:11" x14ac:dyDescent="0.2">
      <c r="K27011"/>
    </row>
    <row r="27012" spans="11:11" x14ac:dyDescent="0.2">
      <c r="K27012"/>
    </row>
    <row r="27013" spans="11:11" x14ac:dyDescent="0.2">
      <c r="K27013"/>
    </row>
    <row r="27014" spans="11:11" x14ac:dyDescent="0.2">
      <c r="K27014"/>
    </row>
    <row r="27015" spans="11:11" x14ac:dyDescent="0.2">
      <c r="K27015"/>
    </row>
    <row r="27016" spans="11:11" x14ac:dyDescent="0.2">
      <c r="K27016"/>
    </row>
    <row r="27017" spans="11:11" x14ac:dyDescent="0.2">
      <c r="K27017"/>
    </row>
    <row r="27018" spans="11:11" x14ac:dyDescent="0.2">
      <c r="K27018"/>
    </row>
    <row r="27019" spans="11:11" x14ac:dyDescent="0.2">
      <c r="K27019"/>
    </row>
    <row r="27020" spans="11:11" x14ac:dyDescent="0.2">
      <c r="K27020"/>
    </row>
    <row r="27021" spans="11:11" x14ac:dyDescent="0.2">
      <c r="K27021"/>
    </row>
    <row r="27022" spans="11:11" x14ac:dyDescent="0.2">
      <c r="K27022"/>
    </row>
    <row r="27023" spans="11:11" x14ac:dyDescent="0.2">
      <c r="K27023"/>
    </row>
    <row r="27024" spans="11:11" x14ac:dyDescent="0.2">
      <c r="K27024"/>
    </row>
    <row r="27025" spans="11:11" x14ac:dyDescent="0.2">
      <c r="K27025"/>
    </row>
    <row r="27026" spans="11:11" x14ac:dyDescent="0.2">
      <c r="K27026"/>
    </row>
    <row r="27027" spans="11:11" x14ac:dyDescent="0.2">
      <c r="K27027"/>
    </row>
    <row r="27028" spans="11:11" x14ac:dyDescent="0.2">
      <c r="K27028"/>
    </row>
    <row r="27029" spans="11:11" x14ac:dyDescent="0.2">
      <c r="K27029"/>
    </row>
    <row r="27030" spans="11:11" x14ac:dyDescent="0.2">
      <c r="K27030"/>
    </row>
    <row r="27031" spans="11:11" x14ac:dyDescent="0.2">
      <c r="K27031"/>
    </row>
    <row r="27032" spans="11:11" x14ac:dyDescent="0.2">
      <c r="K27032"/>
    </row>
    <row r="27033" spans="11:11" x14ac:dyDescent="0.2">
      <c r="K27033"/>
    </row>
    <row r="27034" spans="11:11" x14ac:dyDescent="0.2">
      <c r="K27034"/>
    </row>
    <row r="27035" spans="11:11" x14ac:dyDescent="0.2">
      <c r="K27035"/>
    </row>
    <row r="27036" spans="11:11" x14ac:dyDescent="0.2">
      <c r="K27036"/>
    </row>
    <row r="27037" spans="11:11" x14ac:dyDescent="0.2">
      <c r="K27037"/>
    </row>
    <row r="27038" spans="11:11" x14ac:dyDescent="0.2">
      <c r="K27038"/>
    </row>
    <row r="27039" spans="11:11" x14ac:dyDescent="0.2">
      <c r="K27039"/>
    </row>
    <row r="27040" spans="11:11" x14ac:dyDescent="0.2">
      <c r="K27040"/>
    </row>
    <row r="27041" spans="11:11" x14ac:dyDescent="0.2">
      <c r="K27041"/>
    </row>
    <row r="27042" spans="11:11" x14ac:dyDescent="0.2">
      <c r="K27042"/>
    </row>
    <row r="27043" spans="11:11" x14ac:dyDescent="0.2">
      <c r="K27043"/>
    </row>
    <row r="27044" spans="11:11" x14ac:dyDescent="0.2">
      <c r="K27044"/>
    </row>
    <row r="27045" spans="11:11" x14ac:dyDescent="0.2">
      <c r="K27045"/>
    </row>
    <row r="27046" spans="11:11" x14ac:dyDescent="0.2">
      <c r="K27046"/>
    </row>
    <row r="27047" spans="11:11" x14ac:dyDescent="0.2">
      <c r="K27047"/>
    </row>
    <row r="27048" spans="11:11" x14ac:dyDescent="0.2">
      <c r="K27048"/>
    </row>
    <row r="27049" spans="11:11" x14ac:dyDescent="0.2">
      <c r="K27049"/>
    </row>
    <row r="27050" spans="11:11" x14ac:dyDescent="0.2">
      <c r="K27050"/>
    </row>
    <row r="27051" spans="11:11" x14ac:dyDescent="0.2">
      <c r="K27051"/>
    </row>
    <row r="27052" spans="11:11" x14ac:dyDescent="0.2">
      <c r="K27052"/>
    </row>
    <row r="27053" spans="11:11" x14ac:dyDescent="0.2">
      <c r="K27053"/>
    </row>
    <row r="27054" spans="11:11" x14ac:dyDescent="0.2">
      <c r="K27054"/>
    </row>
    <row r="27055" spans="11:11" x14ac:dyDescent="0.2">
      <c r="K27055"/>
    </row>
    <row r="27056" spans="11:11" x14ac:dyDescent="0.2">
      <c r="K27056"/>
    </row>
    <row r="27057" spans="11:11" x14ac:dyDescent="0.2">
      <c r="K27057"/>
    </row>
    <row r="27058" spans="11:11" x14ac:dyDescent="0.2">
      <c r="K27058"/>
    </row>
    <row r="27059" spans="11:11" x14ac:dyDescent="0.2">
      <c r="K27059"/>
    </row>
    <row r="27060" spans="11:11" x14ac:dyDescent="0.2">
      <c r="K27060"/>
    </row>
    <row r="27061" spans="11:11" x14ac:dyDescent="0.2">
      <c r="K27061"/>
    </row>
    <row r="27062" spans="11:11" x14ac:dyDescent="0.2">
      <c r="K27062"/>
    </row>
    <row r="27063" spans="11:11" x14ac:dyDescent="0.2">
      <c r="K27063"/>
    </row>
    <row r="27064" spans="11:11" x14ac:dyDescent="0.2">
      <c r="K27064"/>
    </row>
    <row r="27065" spans="11:11" x14ac:dyDescent="0.2">
      <c r="K27065"/>
    </row>
    <row r="27066" spans="11:11" x14ac:dyDescent="0.2">
      <c r="K27066"/>
    </row>
    <row r="27067" spans="11:11" x14ac:dyDescent="0.2">
      <c r="K27067"/>
    </row>
    <row r="27068" spans="11:11" x14ac:dyDescent="0.2">
      <c r="K27068"/>
    </row>
    <row r="27069" spans="11:11" x14ac:dyDescent="0.2">
      <c r="K27069"/>
    </row>
    <row r="27070" spans="11:11" x14ac:dyDescent="0.2">
      <c r="K27070"/>
    </row>
    <row r="27071" spans="11:11" x14ac:dyDescent="0.2">
      <c r="K27071"/>
    </row>
    <row r="27072" spans="11:11" x14ac:dyDescent="0.2">
      <c r="K27072"/>
    </row>
    <row r="27073" spans="11:11" x14ac:dyDescent="0.2">
      <c r="K27073"/>
    </row>
    <row r="27074" spans="11:11" x14ac:dyDescent="0.2">
      <c r="K27074"/>
    </row>
    <row r="27075" spans="11:11" x14ac:dyDescent="0.2">
      <c r="K27075"/>
    </row>
    <row r="27076" spans="11:11" x14ac:dyDescent="0.2">
      <c r="K27076"/>
    </row>
    <row r="27077" spans="11:11" x14ac:dyDescent="0.2">
      <c r="K27077"/>
    </row>
    <row r="27078" spans="11:11" x14ac:dyDescent="0.2">
      <c r="K27078"/>
    </row>
    <row r="27079" spans="11:11" x14ac:dyDescent="0.2">
      <c r="K27079"/>
    </row>
    <row r="27080" spans="11:11" x14ac:dyDescent="0.2">
      <c r="K27080"/>
    </row>
    <row r="27081" spans="11:11" x14ac:dyDescent="0.2">
      <c r="K27081"/>
    </row>
    <row r="27082" spans="11:11" x14ac:dyDescent="0.2">
      <c r="K27082"/>
    </row>
    <row r="27083" spans="11:11" x14ac:dyDescent="0.2">
      <c r="K27083"/>
    </row>
    <row r="27084" spans="11:11" x14ac:dyDescent="0.2">
      <c r="K27084"/>
    </row>
    <row r="27085" spans="11:11" x14ac:dyDescent="0.2">
      <c r="K27085"/>
    </row>
    <row r="27086" spans="11:11" x14ac:dyDescent="0.2">
      <c r="K27086"/>
    </row>
    <row r="27087" spans="11:11" x14ac:dyDescent="0.2">
      <c r="K27087"/>
    </row>
    <row r="27088" spans="11:11" x14ac:dyDescent="0.2">
      <c r="K27088"/>
    </row>
    <row r="27089" spans="11:11" x14ac:dyDescent="0.2">
      <c r="K27089"/>
    </row>
    <row r="27090" spans="11:11" x14ac:dyDescent="0.2">
      <c r="K27090"/>
    </row>
    <row r="27091" spans="11:11" x14ac:dyDescent="0.2">
      <c r="K27091"/>
    </row>
    <row r="27092" spans="11:11" x14ac:dyDescent="0.2">
      <c r="K27092"/>
    </row>
    <row r="27093" spans="11:11" x14ac:dyDescent="0.2">
      <c r="K27093"/>
    </row>
    <row r="27094" spans="11:11" x14ac:dyDescent="0.2">
      <c r="K27094"/>
    </row>
    <row r="27095" spans="11:11" x14ac:dyDescent="0.2">
      <c r="K27095"/>
    </row>
    <row r="27096" spans="11:11" x14ac:dyDescent="0.2">
      <c r="K27096"/>
    </row>
    <row r="27097" spans="11:11" x14ac:dyDescent="0.2">
      <c r="K27097"/>
    </row>
    <row r="27098" spans="11:11" x14ac:dyDescent="0.2">
      <c r="K27098"/>
    </row>
    <row r="27099" spans="11:11" x14ac:dyDescent="0.2">
      <c r="K27099"/>
    </row>
    <row r="27100" spans="11:11" x14ac:dyDescent="0.2">
      <c r="K27100"/>
    </row>
    <row r="27101" spans="11:11" x14ac:dyDescent="0.2">
      <c r="K27101"/>
    </row>
    <row r="27102" spans="11:11" x14ac:dyDescent="0.2">
      <c r="K27102"/>
    </row>
    <row r="27103" spans="11:11" x14ac:dyDescent="0.2">
      <c r="K27103"/>
    </row>
    <row r="27104" spans="11:11" x14ac:dyDescent="0.2">
      <c r="K27104"/>
    </row>
    <row r="27105" spans="11:11" x14ac:dyDescent="0.2">
      <c r="K27105"/>
    </row>
    <row r="27106" spans="11:11" x14ac:dyDescent="0.2">
      <c r="K27106"/>
    </row>
    <row r="27107" spans="11:11" x14ac:dyDescent="0.2">
      <c r="K27107"/>
    </row>
    <row r="27108" spans="11:11" x14ac:dyDescent="0.2">
      <c r="K27108"/>
    </row>
    <row r="27109" spans="11:11" x14ac:dyDescent="0.2">
      <c r="K27109"/>
    </row>
    <row r="27110" spans="11:11" x14ac:dyDescent="0.2">
      <c r="K27110"/>
    </row>
    <row r="27111" spans="11:11" x14ac:dyDescent="0.2">
      <c r="K27111"/>
    </row>
    <row r="27112" spans="11:11" x14ac:dyDescent="0.2">
      <c r="K27112"/>
    </row>
    <row r="27113" spans="11:11" x14ac:dyDescent="0.2">
      <c r="K27113"/>
    </row>
    <row r="27114" spans="11:11" x14ac:dyDescent="0.2">
      <c r="K27114"/>
    </row>
    <row r="27115" spans="11:11" x14ac:dyDescent="0.2">
      <c r="K27115"/>
    </row>
    <row r="27116" spans="11:11" x14ac:dyDescent="0.2">
      <c r="K27116"/>
    </row>
    <row r="27117" spans="11:11" x14ac:dyDescent="0.2">
      <c r="K27117"/>
    </row>
    <row r="27118" spans="11:11" x14ac:dyDescent="0.2">
      <c r="K27118"/>
    </row>
    <row r="27119" spans="11:11" x14ac:dyDescent="0.2">
      <c r="K27119"/>
    </row>
    <row r="27120" spans="11:11" x14ac:dyDescent="0.2">
      <c r="K27120"/>
    </row>
    <row r="27121" spans="11:11" x14ac:dyDescent="0.2">
      <c r="K27121"/>
    </row>
    <row r="27122" spans="11:11" x14ac:dyDescent="0.2">
      <c r="K27122"/>
    </row>
    <row r="27123" spans="11:11" x14ac:dyDescent="0.2">
      <c r="K27123"/>
    </row>
    <row r="27124" spans="11:11" x14ac:dyDescent="0.2">
      <c r="K27124"/>
    </row>
    <row r="27125" spans="11:11" x14ac:dyDescent="0.2">
      <c r="K27125"/>
    </row>
    <row r="27126" spans="11:11" x14ac:dyDescent="0.2">
      <c r="K27126"/>
    </row>
    <row r="27127" spans="11:11" x14ac:dyDescent="0.2">
      <c r="K27127"/>
    </row>
    <row r="27128" spans="11:11" x14ac:dyDescent="0.2">
      <c r="K27128"/>
    </row>
    <row r="27129" spans="11:11" x14ac:dyDescent="0.2">
      <c r="K27129"/>
    </row>
    <row r="27130" spans="11:11" x14ac:dyDescent="0.2">
      <c r="K27130"/>
    </row>
    <row r="27131" spans="11:11" x14ac:dyDescent="0.2">
      <c r="K27131"/>
    </row>
    <row r="27132" spans="11:11" x14ac:dyDescent="0.2">
      <c r="K27132"/>
    </row>
    <row r="27133" spans="11:11" x14ac:dyDescent="0.2">
      <c r="K27133"/>
    </row>
    <row r="27134" spans="11:11" x14ac:dyDescent="0.2">
      <c r="K27134"/>
    </row>
    <row r="27135" spans="11:11" x14ac:dyDescent="0.2">
      <c r="K27135"/>
    </row>
    <row r="27136" spans="11:11" x14ac:dyDescent="0.2">
      <c r="K27136"/>
    </row>
    <row r="27137" spans="11:11" x14ac:dyDescent="0.2">
      <c r="K27137"/>
    </row>
    <row r="27138" spans="11:11" x14ac:dyDescent="0.2">
      <c r="K27138"/>
    </row>
    <row r="27139" spans="11:11" x14ac:dyDescent="0.2">
      <c r="K27139"/>
    </row>
    <row r="27140" spans="11:11" x14ac:dyDescent="0.2">
      <c r="K27140"/>
    </row>
    <row r="27141" spans="11:11" x14ac:dyDescent="0.2">
      <c r="K27141"/>
    </row>
    <row r="27142" spans="11:11" x14ac:dyDescent="0.2">
      <c r="K27142"/>
    </row>
    <row r="27143" spans="11:11" x14ac:dyDescent="0.2">
      <c r="K27143"/>
    </row>
    <row r="27144" spans="11:11" x14ac:dyDescent="0.2">
      <c r="K27144"/>
    </row>
    <row r="27145" spans="11:11" x14ac:dyDescent="0.2">
      <c r="K27145"/>
    </row>
    <row r="27146" spans="11:11" x14ac:dyDescent="0.2">
      <c r="K27146"/>
    </row>
    <row r="27147" spans="11:11" x14ac:dyDescent="0.2">
      <c r="K27147"/>
    </row>
    <row r="27148" spans="11:11" x14ac:dyDescent="0.2">
      <c r="K27148"/>
    </row>
    <row r="27149" spans="11:11" x14ac:dyDescent="0.2">
      <c r="K27149"/>
    </row>
    <row r="27150" spans="11:11" x14ac:dyDescent="0.2">
      <c r="K27150"/>
    </row>
    <row r="27151" spans="11:11" x14ac:dyDescent="0.2">
      <c r="K27151"/>
    </row>
    <row r="27152" spans="11:11" x14ac:dyDescent="0.2">
      <c r="K27152"/>
    </row>
    <row r="27153" spans="11:11" x14ac:dyDescent="0.2">
      <c r="K27153"/>
    </row>
    <row r="27154" spans="11:11" x14ac:dyDescent="0.2">
      <c r="K27154"/>
    </row>
    <row r="27155" spans="11:11" x14ac:dyDescent="0.2">
      <c r="K27155"/>
    </row>
    <row r="27156" spans="11:11" x14ac:dyDescent="0.2">
      <c r="K27156"/>
    </row>
    <row r="27157" spans="11:11" x14ac:dyDescent="0.2">
      <c r="K27157"/>
    </row>
    <row r="27158" spans="11:11" x14ac:dyDescent="0.2">
      <c r="K27158"/>
    </row>
    <row r="27159" spans="11:11" x14ac:dyDescent="0.2">
      <c r="K27159"/>
    </row>
    <row r="27160" spans="11:11" x14ac:dyDescent="0.2">
      <c r="K27160"/>
    </row>
    <row r="27161" spans="11:11" x14ac:dyDescent="0.2">
      <c r="K27161"/>
    </row>
    <row r="27162" spans="11:11" x14ac:dyDescent="0.2">
      <c r="K27162"/>
    </row>
    <row r="27163" spans="11:11" x14ac:dyDescent="0.2">
      <c r="K27163"/>
    </row>
    <row r="27164" spans="11:11" x14ac:dyDescent="0.2">
      <c r="K27164"/>
    </row>
    <row r="27165" spans="11:11" x14ac:dyDescent="0.2">
      <c r="K27165"/>
    </row>
    <row r="27166" spans="11:11" x14ac:dyDescent="0.2">
      <c r="K27166"/>
    </row>
    <row r="27167" spans="11:11" x14ac:dyDescent="0.2">
      <c r="K27167"/>
    </row>
    <row r="27168" spans="11:11" x14ac:dyDescent="0.2">
      <c r="K27168"/>
    </row>
    <row r="27169" spans="11:11" x14ac:dyDescent="0.2">
      <c r="K27169"/>
    </row>
    <row r="27170" spans="11:11" x14ac:dyDescent="0.2">
      <c r="K27170"/>
    </row>
    <row r="27171" spans="11:11" x14ac:dyDescent="0.2">
      <c r="K27171"/>
    </row>
    <row r="27172" spans="11:11" x14ac:dyDescent="0.2">
      <c r="K27172"/>
    </row>
    <row r="27173" spans="11:11" x14ac:dyDescent="0.2">
      <c r="K27173"/>
    </row>
    <row r="27174" spans="11:11" x14ac:dyDescent="0.2">
      <c r="K27174"/>
    </row>
    <row r="27175" spans="11:11" x14ac:dyDescent="0.2">
      <c r="K27175"/>
    </row>
    <row r="27176" spans="11:11" x14ac:dyDescent="0.2">
      <c r="K27176"/>
    </row>
    <row r="27177" spans="11:11" x14ac:dyDescent="0.2">
      <c r="K27177"/>
    </row>
    <row r="27178" spans="11:11" x14ac:dyDescent="0.2">
      <c r="K27178"/>
    </row>
    <row r="27179" spans="11:11" x14ac:dyDescent="0.2">
      <c r="K27179"/>
    </row>
    <row r="27180" spans="11:11" x14ac:dyDescent="0.2">
      <c r="K27180"/>
    </row>
    <row r="27181" spans="11:11" x14ac:dyDescent="0.2">
      <c r="K27181"/>
    </row>
    <row r="27182" spans="11:11" x14ac:dyDescent="0.2">
      <c r="K27182"/>
    </row>
    <row r="27183" spans="11:11" x14ac:dyDescent="0.2">
      <c r="K27183"/>
    </row>
    <row r="27184" spans="11:11" x14ac:dyDescent="0.2">
      <c r="K27184"/>
    </row>
    <row r="27185" spans="11:11" x14ac:dyDescent="0.2">
      <c r="K27185"/>
    </row>
    <row r="27186" spans="11:11" x14ac:dyDescent="0.2">
      <c r="K27186"/>
    </row>
    <row r="27187" spans="11:11" x14ac:dyDescent="0.2">
      <c r="K27187"/>
    </row>
    <row r="27188" spans="11:11" x14ac:dyDescent="0.2">
      <c r="K27188"/>
    </row>
    <row r="27189" spans="11:11" x14ac:dyDescent="0.2">
      <c r="K27189"/>
    </row>
    <row r="27190" spans="11:11" x14ac:dyDescent="0.2">
      <c r="K27190"/>
    </row>
    <row r="27191" spans="11:11" x14ac:dyDescent="0.2">
      <c r="K27191"/>
    </row>
    <row r="27192" spans="11:11" x14ac:dyDescent="0.2">
      <c r="K27192"/>
    </row>
    <row r="27193" spans="11:11" x14ac:dyDescent="0.2">
      <c r="K27193"/>
    </row>
    <row r="27194" spans="11:11" x14ac:dyDescent="0.2">
      <c r="K27194"/>
    </row>
    <row r="27195" spans="11:11" x14ac:dyDescent="0.2">
      <c r="K27195"/>
    </row>
    <row r="27196" spans="11:11" x14ac:dyDescent="0.2">
      <c r="K27196"/>
    </row>
    <row r="27197" spans="11:11" x14ac:dyDescent="0.2">
      <c r="K27197"/>
    </row>
    <row r="27198" spans="11:11" x14ac:dyDescent="0.2">
      <c r="K27198"/>
    </row>
    <row r="27199" spans="11:11" x14ac:dyDescent="0.2">
      <c r="K27199"/>
    </row>
    <row r="27200" spans="11:11" x14ac:dyDescent="0.2">
      <c r="K27200"/>
    </row>
    <row r="27201" spans="11:11" x14ac:dyDescent="0.2">
      <c r="K27201"/>
    </row>
    <row r="27202" spans="11:11" x14ac:dyDescent="0.2">
      <c r="K27202"/>
    </row>
    <row r="27203" spans="11:11" x14ac:dyDescent="0.2">
      <c r="K27203"/>
    </row>
    <row r="27204" spans="11:11" x14ac:dyDescent="0.2">
      <c r="K27204"/>
    </row>
    <row r="27205" spans="11:11" x14ac:dyDescent="0.2">
      <c r="K27205"/>
    </row>
    <row r="27206" spans="11:11" x14ac:dyDescent="0.2">
      <c r="K27206"/>
    </row>
    <row r="27207" spans="11:11" x14ac:dyDescent="0.2">
      <c r="K27207"/>
    </row>
    <row r="27208" spans="11:11" x14ac:dyDescent="0.2">
      <c r="K27208"/>
    </row>
    <row r="27209" spans="11:11" x14ac:dyDescent="0.2">
      <c r="K27209"/>
    </row>
    <row r="27210" spans="11:11" x14ac:dyDescent="0.2">
      <c r="K27210"/>
    </row>
    <row r="27211" spans="11:11" x14ac:dyDescent="0.2">
      <c r="K27211"/>
    </row>
    <row r="27212" spans="11:11" x14ac:dyDescent="0.2">
      <c r="K27212"/>
    </row>
    <row r="27213" spans="11:11" x14ac:dyDescent="0.2">
      <c r="K27213"/>
    </row>
    <row r="27214" spans="11:11" x14ac:dyDescent="0.2">
      <c r="K27214"/>
    </row>
    <row r="27215" spans="11:11" x14ac:dyDescent="0.2">
      <c r="K27215"/>
    </row>
    <row r="27216" spans="11:11" x14ac:dyDescent="0.2">
      <c r="K27216"/>
    </row>
    <row r="27217" spans="11:11" x14ac:dyDescent="0.2">
      <c r="K27217"/>
    </row>
    <row r="27218" spans="11:11" x14ac:dyDescent="0.2">
      <c r="K27218"/>
    </row>
    <row r="27219" spans="11:11" x14ac:dyDescent="0.2">
      <c r="K27219"/>
    </row>
    <row r="27220" spans="11:11" x14ac:dyDescent="0.2">
      <c r="K27220"/>
    </row>
    <row r="27221" spans="11:11" x14ac:dyDescent="0.2">
      <c r="K27221"/>
    </row>
    <row r="27222" spans="11:11" x14ac:dyDescent="0.2">
      <c r="K27222"/>
    </row>
    <row r="27223" spans="11:11" x14ac:dyDescent="0.2">
      <c r="K27223"/>
    </row>
    <row r="27224" spans="11:11" x14ac:dyDescent="0.2">
      <c r="K27224"/>
    </row>
    <row r="27225" spans="11:11" x14ac:dyDescent="0.2">
      <c r="K27225"/>
    </row>
    <row r="27226" spans="11:11" x14ac:dyDescent="0.2">
      <c r="K27226"/>
    </row>
    <row r="27227" spans="11:11" x14ac:dyDescent="0.2">
      <c r="K27227"/>
    </row>
    <row r="27228" spans="11:11" x14ac:dyDescent="0.2">
      <c r="K27228"/>
    </row>
    <row r="27229" spans="11:11" x14ac:dyDescent="0.2">
      <c r="K27229"/>
    </row>
    <row r="27230" spans="11:11" x14ac:dyDescent="0.2">
      <c r="K27230"/>
    </row>
    <row r="27231" spans="11:11" x14ac:dyDescent="0.2">
      <c r="K27231"/>
    </row>
    <row r="27232" spans="11:11" x14ac:dyDescent="0.2">
      <c r="K27232"/>
    </row>
    <row r="27233" spans="11:11" x14ac:dyDescent="0.2">
      <c r="K27233"/>
    </row>
    <row r="27234" spans="11:11" x14ac:dyDescent="0.2">
      <c r="K27234"/>
    </row>
    <row r="27235" spans="11:11" x14ac:dyDescent="0.2">
      <c r="K27235"/>
    </row>
    <row r="27236" spans="11:11" x14ac:dyDescent="0.2">
      <c r="K27236"/>
    </row>
    <row r="27237" spans="11:11" x14ac:dyDescent="0.2">
      <c r="K27237"/>
    </row>
    <row r="27238" spans="11:11" x14ac:dyDescent="0.2">
      <c r="K27238"/>
    </row>
    <row r="27239" spans="11:11" x14ac:dyDescent="0.2">
      <c r="K27239"/>
    </row>
    <row r="27240" spans="11:11" x14ac:dyDescent="0.2">
      <c r="K27240"/>
    </row>
    <row r="27241" spans="11:11" x14ac:dyDescent="0.2">
      <c r="K27241"/>
    </row>
    <row r="27242" spans="11:11" x14ac:dyDescent="0.2">
      <c r="K27242"/>
    </row>
    <row r="27243" spans="11:11" x14ac:dyDescent="0.2">
      <c r="K27243"/>
    </row>
    <row r="27244" spans="11:11" x14ac:dyDescent="0.2">
      <c r="K27244"/>
    </row>
    <row r="27245" spans="11:11" x14ac:dyDescent="0.2">
      <c r="K27245"/>
    </row>
    <row r="27246" spans="11:11" x14ac:dyDescent="0.2">
      <c r="K27246"/>
    </row>
    <row r="27247" spans="11:11" x14ac:dyDescent="0.2">
      <c r="K27247"/>
    </row>
    <row r="27248" spans="11:11" x14ac:dyDescent="0.2">
      <c r="K27248"/>
    </row>
    <row r="27249" spans="11:11" x14ac:dyDescent="0.2">
      <c r="K27249"/>
    </row>
    <row r="27250" spans="11:11" x14ac:dyDescent="0.2">
      <c r="K27250"/>
    </row>
    <row r="27251" spans="11:11" x14ac:dyDescent="0.2">
      <c r="K27251"/>
    </row>
    <row r="27252" spans="11:11" x14ac:dyDescent="0.2">
      <c r="K27252"/>
    </row>
    <row r="27253" spans="11:11" x14ac:dyDescent="0.2">
      <c r="K27253"/>
    </row>
    <row r="27254" spans="11:11" x14ac:dyDescent="0.2">
      <c r="K27254"/>
    </row>
    <row r="27255" spans="11:11" x14ac:dyDescent="0.2">
      <c r="K27255"/>
    </row>
    <row r="27256" spans="11:11" x14ac:dyDescent="0.2">
      <c r="K27256"/>
    </row>
    <row r="27257" spans="11:11" x14ac:dyDescent="0.2">
      <c r="K27257"/>
    </row>
    <row r="27258" spans="11:11" x14ac:dyDescent="0.2">
      <c r="K27258"/>
    </row>
    <row r="27259" spans="11:11" x14ac:dyDescent="0.2">
      <c r="K27259"/>
    </row>
    <row r="27260" spans="11:11" x14ac:dyDescent="0.2">
      <c r="K27260"/>
    </row>
    <row r="27261" spans="11:11" x14ac:dyDescent="0.2">
      <c r="K27261"/>
    </row>
    <row r="27262" spans="11:11" x14ac:dyDescent="0.2">
      <c r="K27262"/>
    </row>
    <row r="27263" spans="11:11" x14ac:dyDescent="0.2">
      <c r="K27263"/>
    </row>
    <row r="27264" spans="11:11" x14ac:dyDescent="0.2">
      <c r="K27264"/>
    </row>
    <row r="27265" spans="11:11" x14ac:dyDescent="0.2">
      <c r="K27265"/>
    </row>
    <row r="27266" spans="11:11" x14ac:dyDescent="0.2">
      <c r="K27266"/>
    </row>
    <row r="27267" spans="11:11" x14ac:dyDescent="0.2">
      <c r="K27267"/>
    </row>
    <row r="27268" spans="11:11" x14ac:dyDescent="0.2">
      <c r="K27268"/>
    </row>
    <row r="27269" spans="11:11" x14ac:dyDescent="0.2">
      <c r="K27269"/>
    </row>
    <row r="27270" spans="11:11" x14ac:dyDescent="0.2">
      <c r="K27270"/>
    </row>
    <row r="27271" spans="11:11" x14ac:dyDescent="0.2">
      <c r="K27271"/>
    </row>
    <row r="27272" spans="11:11" x14ac:dyDescent="0.2">
      <c r="K27272"/>
    </row>
    <row r="27273" spans="11:11" x14ac:dyDescent="0.2">
      <c r="K27273"/>
    </row>
    <row r="27274" spans="11:11" x14ac:dyDescent="0.2">
      <c r="K27274"/>
    </row>
    <row r="27275" spans="11:11" x14ac:dyDescent="0.2">
      <c r="K27275"/>
    </row>
    <row r="27276" spans="11:11" x14ac:dyDescent="0.2">
      <c r="K27276"/>
    </row>
    <row r="27277" spans="11:11" x14ac:dyDescent="0.2">
      <c r="K27277"/>
    </row>
    <row r="27278" spans="11:11" x14ac:dyDescent="0.2">
      <c r="K27278"/>
    </row>
    <row r="27279" spans="11:11" x14ac:dyDescent="0.2">
      <c r="K27279"/>
    </row>
    <row r="27280" spans="11:11" x14ac:dyDescent="0.2">
      <c r="K27280"/>
    </row>
    <row r="27281" spans="11:11" x14ac:dyDescent="0.2">
      <c r="K27281"/>
    </row>
    <row r="27282" spans="11:11" x14ac:dyDescent="0.2">
      <c r="K27282"/>
    </row>
    <row r="27283" spans="11:11" x14ac:dyDescent="0.2">
      <c r="K27283"/>
    </row>
    <row r="27284" spans="11:11" x14ac:dyDescent="0.2">
      <c r="K27284"/>
    </row>
    <row r="27285" spans="11:11" x14ac:dyDescent="0.2">
      <c r="K27285"/>
    </row>
    <row r="27286" spans="11:11" x14ac:dyDescent="0.2">
      <c r="K27286"/>
    </row>
    <row r="27287" spans="11:11" x14ac:dyDescent="0.2">
      <c r="K27287"/>
    </row>
    <row r="27288" spans="11:11" x14ac:dyDescent="0.2">
      <c r="K27288"/>
    </row>
    <row r="27289" spans="11:11" x14ac:dyDescent="0.2">
      <c r="K27289"/>
    </row>
    <row r="27290" spans="11:11" x14ac:dyDescent="0.2">
      <c r="K27290"/>
    </row>
    <row r="27291" spans="11:11" x14ac:dyDescent="0.2">
      <c r="K27291"/>
    </row>
    <row r="27292" spans="11:11" x14ac:dyDescent="0.2">
      <c r="K27292"/>
    </row>
    <row r="27293" spans="11:11" x14ac:dyDescent="0.2">
      <c r="K27293"/>
    </row>
    <row r="27294" spans="11:11" x14ac:dyDescent="0.2">
      <c r="K27294"/>
    </row>
    <row r="27295" spans="11:11" x14ac:dyDescent="0.2">
      <c r="K27295"/>
    </row>
    <row r="27296" spans="11:11" x14ac:dyDescent="0.2">
      <c r="K27296"/>
    </row>
    <row r="27297" spans="11:11" x14ac:dyDescent="0.2">
      <c r="K27297"/>
    </row>
    <row r="27298" spans="11:11" x14ac:dyDescent="0.2">
      <c r="K27298"/>
    </row>
    <row r="27299" spans="11:11" x14ac:dyDescent="0.2">
      <c r="K27299"/>
    </row>
    <row r="27300" spans="11:11" x14ac:dyDescent="0.2">
      <c r="K27300"/>
    </row>
    <row r="27301" spans="11:11" x14ac:dyDescent="0.2">
      <c r="K27301"/>
    </row>
    <row r="27302" spans="11:11" x14ac:dyDescent="0.2">
      <c r="K27302"/>
    </row>
    <row r="27303" spans="11:11" x14ac:dyDescent="0.2">
      <c r="K27303"/>
    </row>
    <row r="27304" spans="11:11" x14ac:dyDescent="0.2">
      <c r="K27304"/>
    </row>
    <row r="27305" spans="11:11" x14ac:dyDescent="0.2">
      <c r="K27305"/>
    </row>
    <row r="27306" spans="11:11" x14ac:dyDescent="0.2">
      <c r="K27306"/>
    </row>
    <row r="27307" spans="11:11" x14ac:dyDescent="0.2">
      <c r="K27307"/>
    </row>
    <row r="27308" spans="11:11" x14ac:dyDescent="0.2">
      <c r="K27308"/>
    </row>
    <row r="27309" spans="11:11" x14ac:dyDescent="0.2">
      <c r="K27309"/>
    </row>
    <row r="27310" spans="11:11" x14ac:dyDescent="0.2">
      <c r="K27310"/>
    </row>
    <row r="27311" spans="11:11" x14ac:dyDescent="0.2">
      <c r="K27311"/>
    </row>
    <row r="27312" spans="11:11" x14ac:dyDescent="0.2">
      <c r="K27312"/>
    </row>
    <row r="27313" spans="11:11" x14ac:dyDescent="0.2">
      <c r="K27313"/>
    </row>
    <row r="27314" spans="11:11" x14ac:dyDescent="0.2">
      <c r="K27314"/>
    </row>
    <row r="27315" spans="11:11" x14ac:dyDescent="0.2">
      <c r="K27315"/>
    </row>
    <row r="27316" spans="11:11" x14ac:dyDescent="0.2">
      <c r="K27316"/>
    </row>
    <row r="27317" spans="11:11" x14ac:dyDescent="0.2">
      <c r="K27317"/>
    </row>
    <row r="27318" spans="11:11" x14ac:dyDescent="0.2">
      <c r="K27318"/>
    </row>
    <row r="27319" spans="11:11" x14ac:dyDescent="0.2">
      <c r="K27319"/>
    </row>
    <row r="27320" spans="11:11" x14ac:dyDescent="0.2">
      <c r="K27320"/>
    </row>
    <row r="27321" spans="11:11" x14ac:dyDescent="0.2">
      <c r="K27321"/>
    </row>
    <row r="27322" spans="11:11" x14ac:dyDescent="0.2">
      <c r="K27322"/>
    </row>
    <row r="27323" spans="11:11" x14ac:dyDescent="0.2">
      <c r="K27323"/>
    </row>
    <row r="27324" spans="11:11" x14ac:dyDescent="0.2">
      <c r="K27324"/>
    </row>
    <row r="27325" spans="11:11" x14ac:dyDescent="0.2">
      <c r="K27325"/>
    </row>
    <row r="27326" spans="11:11" x14ac:dyDescent="0.2">
      <c r="K27326"/>
    </row>
    <row r="27327" spans="11:11" x14ac:dyDescent="0.2">
      <c r="K27327"/>
    </row>
    <row r="27328" spans="11:11" x14ac:dyDescent="0.2">
      <c r="K27328"/>
    </row>
    <row r="27329" spans="11:11" x14ac:dyDescent="0.2">
      <c r="K27329"/>
    </row>
    <row r="27330" spans="11:11" x14ac:dyDescent="0.2">
      <c r="K27330"/>
    </row>
    <row r="27331" spans="11:11" x14ac:dyDescent="0.2">
      <c r="K27331"/>
    </row>
    <row r="27332" spans="11:11" x14ac:dyDescent="0.2">
      <c r="K27332"/>
    </row>
    <row r="27333" spans="11:11" x14ac:dyDescent="0.2">
      <c r="K27333"/>
    </row>
    <row r="27334" spans="11:11" x14ac:dyDescent="0.2">
      <c r="K27334"/>
    </row>
    <row r="27335" spans="11:11" x14ac:dyDescent="0.2">
      <c r="K27335"/>
    </row>
    <row r="27336" spans="11:11" x14ac:dyDescent="0.2">
      <c r="K27336"/>
    </row>
    <row r="27337" spans="11:11" x14ac:dyDescent="0.2">
      <c r="K27337"/>
    </row>
    <row r="27338" spans="11:11" x14ac:dyDescent="0.2">
      <c r="K27338"/>
    </row>
    <row r="27339" spans="11:11" x14ac:dyDescent="0.2">
      <c r="K27339"/>
    </row>
    <row r="27340" spans="11:11" x14ac:dyDescent="0.2">
      <c r="K27340"/>
    </row>
    <row r="27341" spans="11:11" x14ac:dyDescent="0.2">
      <c r="K27341"/>
    </row>
    <row r="27342" spans="11:11" x14ac:dyDescent="0.2">
      <c r="K27342"/>
    </row>
    <row r="27343" spans="11:11" x14ac:dyDescent="0.2">
      <c r="K27343"/>
    </row>
    <row r="27344" spans="11:11" x14ac:dyDescent="0.2">
      <c r="K27344"/>
    </row>
    <row r="27345" spans="11:11" x14ac:dyDescent="0.2">
      <c r="K27345"/>
    </row>
    <row r="27346" spans="11:11" x14ac:dyDescent="0.2">
      <c r="K27346"/>
    </row>
    <row r="27347" spans="11:11" x14ac:dyDescent="0.2">
      <c r="K27347"/>
    </row>
    <row r="27348" spans="11:11" x14ac:dyDescent="0.2">
      <c r="K27348"/>
    </row>
    <row r="27349" spans="11:11" x14ac:dyDescent="0.2">
      <c r="K27349"/>
    </row>
    <row r="27350" spans="11:11" x14ac:dyDescent="0.2">
      <c r="K27350"/>
    </row>
    <row r="27351" spans="11:11" x14ac:dyDescent="0.2">
      <c r="K27351"/>
    </row>
    <row r="27352" spans="11:11" x14ac:dyDescent="0.2">
      <c r="K27352"/>
    </row>
    <row r="27353" spans="11:11" x14ac:dyDescent="0.2">
      <c r="K27353"/>
    </row>
    <row r="27354" spans="11:11" x14ac:dyDescent="0.2">
      <c r="K27354"/>
    </row>
    <row r="27355" spans="11:11" x14ac:dyDescent="0.2">
      <c r="K27355"/>
    </row>
    <row r="27356" spans="11:11" x14ac:dyDescent="0.2">
      <c r="K27356"/>
    </row>
    <row r="27357" spans="11:11" x14ac:dyDescent="0.2">
      <c r="K27357"/>
    </row>
    <row r="27358" spans="11:11" x14ac:dyDescent="0.2">
      <c r="K27358"/>
    </row>
    <row r="27359" spans="11:11" x14ac:dyDescent="0.2">
      <c r="K27359"/>
    </row>
    <row r="27360" spans="11:11" x14ac:dyDescent="0.2">
      <c r="K27360"/>
    </row>
    <row r="27361" spans="11:11" x14ac:dyDescent="0.2">
      <c r="K27361"/>
    </row>
    <row r="27362" spans="11:11" x14ac:dyDescent="0.2">
      <c r="K27362"/>
    </row>
    <row r="27363" spans="11:11" x14ac:dyDescent="0.2">
      <c r="K27363"/>
    </row>
    <row r="27364" spans="11:11" x14ac:dyDescent="0.2">
      <c r="K27364"/>
    </row>
    <row r="27365" spans="11:11" x14ac:dyDescent="0.2">
      <c r="K27365"/>
    </row>
    <row r="27366" spans="11:11" x14ac:dyDescent="0.2">
      <c r="K27366"/>
    </row>
    <row r="27367" spans="11:11" x14ac:dyDescent="0.2">
      <c r="K27367"/>
    </row>
    <row r="27368" spans="11:11" x14ac:dyDescent="0.2">
      <c r="K27368"/>
    </row>
    <row r="27369" spans="11:11" x14ac:dyDescent="0.2">
      <c r="K27369"/>
    </row>
    <row r="27370" spans="11:11" x14ac:dyDescent="0.2">
      <c r="K27370"/>
    </row>
    <row r="27371" spans="11:11" x14ac:dyDescent="0.2">
      <c r="K27371"/>
    </row>
    <row r="27372" spans="11:11" x14ac:dyDescent="0.2">
      <c r="K27372"/>
    </row>
    <row r="27373" spans="11:11" x14ac:dyDescent="0.2">
      <c r="K27373"/>
    </row>
    <row r="27374" spans="11:11" x14ac:dyDescent="0.2">
      <c r="K27374"/>
    </row>
    <row r="27375" spans="11:11" x14ac:dyDescent="0.2">
      <c r="K27375"/>
    </row>
    <row r="27376" spans="11:11" x14ac:dyDescent="0.2">
      <c r="K27376"/>
    </row>
    <row r="27377" spans="11:11" x14ac:dyDescent="0.2">
      <c r="K27377"/>
    </row>
    <row r="27378" spans="11:11" x14ac:dyDescent="0.2">
      <c r="K27378"/>
    </row>
    <row r="27379" spans="11:11" x14ac:dyDescent="0.2">
      <c r="K27379"/>
    </row>
    <row r="27380" spans="11:11" x14ac:dyDescent="0.2">
      <c r="K27380"/>
    </row>
    <row r="27381" spans="11:11" x14ac:dyDescent="0.2">
      <c r="K27381"/>
    </row>
    <row r="27382" spans="11:11" x14ac:dyDescent="0.2">
      <c r="K27382"/>
    </row>
    <row r="27383" spans="11:11" x14ac:dyDescent="0.2">
      <c r="K27383"/>
    </row>
    <row r="27384" spans="11:11" x14ac:dyDescent="0.2">
      <c r="K27384"/>
    </row>
    <row r="27385" spans="11:11" x14ac:dyDescent="0.2">
      <c r="K27385"/>
    </row>
    <row r="27386" spans="11:11" x14ac:dyDescent="0.2">
      <c r="K27386"/>
    </row>
    <row r="27387" spans="11:11" x14ac:dyDescent="0.2">
      <c r="K27387"/>
    </row>
    <row r="27388" spans="11:11" x14ac:dyDescent="0.2">
      <c r="K27388"/>
    </row>
    <row r="27389" spans="11:11" x14ac:dyDescent="0.2">
      <c r="K27389"/>
    </row>
    <row r="27390" spans="11:11" x14ac:dyDescent="0.2">
      <c r="K27390"/>
    </row>
    <row r="27391" spans="11:11" x14ac:dyDescent="0.2">
      <c r="K27391"/>
    </row>
    <row r="27392" spans="11:11" x14ac:dyDescent="0.2">
      <c r="K27392"/>
    </row>
    <row r="27393" spans="11:11" x14ac:dyDescent="0.2">
      <c r="K27393"/>
    </row>
    <row r="27394" spans="11:11" x14ac:dyDescent="0.2">
      <c r="K27394"/>
    </row>
    <row r="27395" spans="11:11" x14ac:dyDescent="0.2">
      <c r="K27395"/>
    </row>
    <row r="27396" spans="11:11" x14ac:dyDescent="0.2">
      <c r="K27396"/>
    </row>
    <row r="27397" spans="11:11" x14ac:dyDescent="0.2">
      <c r="K27397"/>
    </row>
    <row r="27398" spans="11:11" x14ac:dyDescent="0.2">
      <c r="K27398"/>
    </row>
    <row r="27399" spans="11:11" x14ac:dyDescent="0.2">
      <c r="K27399"/>
    </row>
    <row r="27400" spans="11:11" x14ac:dyDescent="0.2">
      <c r="K27400"/>
    </row>
    <row r="27401" spans="11:11" x14ac:dyDescent="0.2">
      <c r="K27401"/>
    </row>
    <row r="27402" spans="11:11" x14ac:dyDescent="0.2">
      <c r="K27402"/>
    </row>
    <row r="27403" spans="11:11" x14ac:dyDescent="0.2">
      <c r="K27403"/>
    </row>
    <row r="27404" spans="11:11" x14ac:dyDescent="0.2">
      <c r="K27404"/>
    </row>
    <row r="27405" spans="11:11" x14ac:dyDescent="0.2">
      <c r="K27405"/>
    </row>
    <row r="27406" spans="11:11" x14ac:dyDescent="0.2">
      <c r="K27406"/>
    </row>
    <row r="27407" spans="11:11" x14ac:dyDescent="0.2">
      <c r="K27407"/>
    </row>
    <row r="27408" spans="11:11" x14ac:dyDescent="0.2">
      <c r="K27408"/>
    </row>
    <row r="27409" spans="11:11" x14ac:dyDescent="0.2">
      <c r="K27409"/>
    </row>
    <row r="27410" spans="11:11" x14ac:dyDescent="0.2">
      <c r="K27410"/>
    </row>
    <row r="27411" spans="11:11" x14ac:dyDescent="0.2">
      <c r="K27411"/>
    </row>
    <row r="27412" spans="11:11" x14ac:dyDescent="0.2">
      <c r="K27412"/>
    </row>
    <row r="27413" spans="11:11" x14ac:dyDescent="0.2">
      <c r="K27413"/>
    </row>
    <row r="27414" spans="11:11" x14ac:dyDescent="0.2">
      <c r="K27414"/>
    </row>
    <row r="27415" spans="11:11" x14ac:dyDescent="0.2">
      <c r="K27415"/>
    </row>
    <row r="27416" spans="11:11" x14ac:dyDescent="0.2">
      <c r="K27416"/>
    </row>
    <row r="27417" spans="11:11" x14ac:dyDescent="0.2">
      <c r="K27417"/>
    </row>
    <row r="27418" spans="11:11" x14ac:dyDescent="0.2">
      <c r="K27418"/>
    </row>
    <row r="27419" spans="11:11" x14ac:dyDescent="0.2">
      <c r="K27419"/>
    </row>
    <row r="27420" spans="11:11" x14ac:dyDescent="0.2">
      <c r="K27420"/>
    </row>
    <row r="27421" spans="11:11" x14ac:dyDescent="0.2">
      <c r="K27421"/>
    </row>
    <row r="27422" spans="11:11" x14ac:dyDescent="0.2">
      <c r="K27422"/>
    </row>
    <row r="27423" spans="11:11" x14ac:dyDescent="0.2">
      <c r="K27423"/>
    </row>
    <row r="27424" spans="11:11" x14ac:dyDescent="0.2">
      <c r="K27424"/>
    </row>
    <row r="27425" spans="11:11" x14ac:dyDescent="0.2">
      <c r="K27425"/>
    </row>
    <row r="27426" spans="11:11" x14ac:dyDescent="0.2">
      <c r="K27426"/>
    </row>
    <row r="27427" spans="11:11" x14ac:dyDescent="0.2">
      <c r="K27427"/>
    </row>
    <row r="27428" spans="11:11" x14ac:dyDescent="0.2">
      <c r="K27428"/>
    </row>
    <row r="27429" spans="11:11" x14ac:dyDescent="0.2">
      <c r="K27429"/>
    </row>
    <row r="27430" spans="11:11" x14ac:dyDescent="0.2">
      <c r="K27430"/>
    </row>
    <row r="27431" spans="11:11" x14ac:dyDescent="0.2">
      <c r="K27431"/>
    </row>
    <row r="27432" spans="11:11" x14ac:dyDescent="0.2">
      <c r="K27432"/>
    </row>
    <row r="27433" spans="11:11" x14ac:dyDescent="0.2">
      <c r="K27433"/>
    </row>
    <row r="27434" spans="11:11" x14ac:dyDescent="0.2">
      <c r="K27434"/>
    </row>
    <row r="27435" spans="11:11" x14ac:dyDescent="0.2">
      <c r="K27435"/>
    </row>
    <row r="27436" spans="11:11" x14ac:dyDescent="0.2">
      <c r="K27436"/>
    </row>
    <row r="27437" spans="11:11" x14ac:dyDescent="0.2">
      <c r="K27437"/>
    </row>
    <row r="27438" spans="11:11" x14ac:dyDescent="0.2">
      <c r="K27438"/>
    </row>
    <row r="27439" spans="11:11" x14ac:dyDescent="0.2">
      <c r="K27439"/>
    </row>
    <row r="27440" spans="11:11" x14ac:dyDescent="0.2">
      <c r="K27440"/>
    </row>
    <row r="27441" spans="11:11" x14ac:dyDescent="0.2">
      <c r="K27441"/>
    </row>
    <row r="27442" spans="11:11" x14ac:dyDescent="0.2">
      <c r="K27442"/>
    </row>
    <row r="27443" spans="11:11" x14ac:dyDescent="0.2">
      <c r="K27443"/>
    </row>
    <row r="27444" spans="11:11" x14ac:dyDescent="0.2">
      <c r="K27444"/>
    </row>
    <row r="27445" spans="11:11" x14ac:dyDescent="0.2">
      <c r="K27445"/>
    </row>
    <row r="27446" spans="11:11" x14ac:dyDescent="0.2">
      <c r="K27446"/>
    </row>
    <row r="27447" spans="11:11" x14ac:dyDescent="0.2">
      <c r="K27447"/>
    </row>
    <row r="27448" spans="11:11" x14ac:dyDescent="0.2">
      <c r="K27448"/>
    </row>
    <row r="27449" spans="11:11" x14ac:dyDescent="0.2">
      <c r="K27449"/>
    </row>
    <row r="27450" spans="11:11" x14ac:dyDescent="0.2">
      <c r="K27450"/>
    </row>
    <row r="27451" spans="11:11" x14ac:dyDescent="0.2">
      <c r="K27451"/>
    </row>
    <row r="27452" spans="11:11" x14ac:dyDescent="0.2">
      <c r="K27452"/>
    </row>
    <row r="27453" spans="11:11" x14ac:dyDescent="0.2">
      <c r="K27453"/>
    </row>
    <row r="27454" spans="11:11" x14ac:dyDescent="0.2">
      <c r="K27454"/>
    </row>
    <row r="27455" spans="11:11" x14ac:dyDescent="0.2">
      <c r="K27455"/>
    </row>
    <row r="27456" spans="11:11" x14ac:dyDescent="0.2">
      <c r="K27456"/>
    </row>
    <row r="27457" spans="11:11" x14ac:dyDescent="0.2">
      <c r="K27457"/>
    </row>
    <row r="27458" spans="11:11" x14ac:dyDescent="0.2">
      <c r="K27458"/>
    </row>
    <row r="27459" spans="11:11" x14ac:dyDescent="0.2">
      <c r="K27459"/>
    </row>
    <row r="27460" spans="11:11" x14ac:dyDescent="0.2">
      <c r="K27460"/>
    </row>
    <row r="27461" spans="11:11" x14ac:dyDescent="0.2">
      <c r="K27461"/>
    </row>
    <row r="27462" spans="11:11" x14ac:dyDescent="0.2">
      <c r="K27462"/>
    </row>
    <row r="27463" spans="11:11" x14ac:dyDescent="0.2">
      <c r="K27463"/>
    </row>
    <row r="27464" spans="11:11" x14ac:dyDescent="0.2">
      <c r="K27464"/>
    </row>
    <row r="27465" spans="11:11" x14ac:dyDescent="0.2">
      <c r="K27465"/>
    </row>
    <row r="27466" spans="11:11" x14ac:dyDescent="0.2">
      <c r="K27466"/>
    </row>
    <row r="27467" spans="11:11" x14ac:dyDescent="0.2">
      <c r="K27467"/>
    </row>
    <row r="27468" spans="11:11" x14ac:dyDescent="0.2">
      <c r="K27468"/>
    </row>
    <row r="27469" spans="11:11" x14ac:dyDescent="0.2">
      <c r="K27469"/>
    </row>
    <row r="27470" spans="11:11" x14ac:dyDescent="0.2">
      <c r="K27470"/>
    </row>
    <row r="27471" spans="11:11" x14ac:dyDescent="0.2">
      <c r="K27471"/>
    </row>
    <row r="27472" spans="11:11" x14ac:dyDescent="0.2">
      <c r="K27472"/>
    </row>
    <row r="27473" spans="11:11" x14ac:dyDescent="0.2">
      <c r="K27473"/>
    </row>
    <row r="27474" spans="11:11" x14ac:dyDescent="0.2">
      <c r="K27474"/>
    </row>
    <row r="27475" spans="11:11" x14ac:dyDescent="0.2">
      <c r="K27475"/>
    </row>
    <row r="27476" spans="11:11" x14ac:dyDescent="0.2">
      <c r="K27476"/>
    </row>
    <row r="27477" spans="11:11" x14ac:dyDescent="0.2">
      <c r="K27477"/>
    </row>
    <row r="27478" spans="11:11" x14ac:dyDescent="0.2">
      <c r="K27478"/>
    </row>
    <row r="27479" spans="11:11" x14ac:dyDescent="0.2">
      <c r="K27479"/>
    </row>
    <row r="27480" spans="11:11" x14ac:dyDescent="0.2">
      <c r="K27480"/>
    </row>
    <row r="27481" spans="11:11" x14ac:dyDescent="0.2">
      <c r="K27481"/>
    </row>
    <row r="27482" spans="11:11" x14ac:dyDescent="0.2">
      <c r="K27482"/>
    </row>
    <row r="27483" spans="11:11" x14ac:dyDescent="0.2">
      <c r="K27483"/>
    </row>
    <row r="27484" spans="11:11" x14ac:dyDescent="0.2">
      <c r="K27484"/>
    </row>
    <row r="27485" spans="11:11" x14ac:dyDescent="0.2">
      <c r="K27485"/>
    </row>
    <row r="27486" spans="11:11" x14ac:dyDescent="0.2">
      <c r="K27486"/>
    </row>
    <row r="27487" spans="11:11" x14ac:dyDescent="0.2">
      <c r="K27487"/>
    </row>
    <row r="27488" spans="11:11" x14ac:dyDescent="0.2">
      <c r="K27488"/>
    </row>
    <row r="27489" spans="11:11" x14ac:dyDescent="0.2">
      <c r="K27489"/>
    </row>
    <row r="27490" spans="11:11" x14ac:dyDescent="0.2">
      <c r="K27490"/>
    </row>
    <row r="27491" spans="11:11" x14ac:dyDescent="0.2">
      <c r="K27491"/>
    </row>
    <row r="27492" spans="11:11" x14ac:dyDescent="0.2">
      <c r="K27492"/>
    </row>
    <row r="27493" spans="11:11" x14ac:dyDescent="0.2">
      <c r="K27493"/>
    </row>
    <row r="27494" spans="11:11" x14ac:dyDescent="0.2">
      <c r="K27494"/>
    </row>
    <row r="27495" spans="11:11" x14ac:dyDescent="0.2">
      <c r="K27495"/>
    </row>
    <row r="27496" spans="11:11" x14ac:dyDescent="0.2">
      <c r="K27496"/>
    </row>
    <row r="27497" spans="11:11" x14ac:dyDescent="0.2">
      <c r="K27497"/>
    </row>
    <row r="27498" spans="11:11" x14ac:dyDescent="0.2">
      <c r="K27498"/>
    </row>
    <row r="27499" spans="11:11" x14ac:dyDescent="0.2">
      <c r="K27499"/>
    </row>
    <row r="27500" spans="11:11" x14ac:dyDescent="0.2">
      <c r="K27500"/>
    </row>
    <row r="27501" spans="11:11" x14ac:dyDescent="0.2">
      <c r="K27501"/>
    </row>
    <row r="27502" spans="11:11" x14ac:dyDescent="0.2">
      <c r="K27502"/>
    </row>
    <row r="27503" spans="11:11" x14ac:dyDescent="0.2">
      <c r="K27503"/>
    </row>
    <row r="27504" spans="11:11" x14ac:dyDescent="0.2">
      <c r="K27504"/>
    </row>
    <row r="27505" spans="11:11" x14ac:dyDescent="0.2">
      <c r="K27505"/>
    </row>
    <row r="27506" spans="11:11" x14ac:dyDescent="0.2">
      <c r="K27506"/>
    </row>
    <row r="27507" spans="11:11" x14ac:dyDescent="0.2">
      <c r="K27507"/>
    </row>
    <row r="27508" spans="11:11" x14ac:dyDescent="0.2">
      <c r="K27508"/>
    </row>
    <row r="27509" spans="11:11" x14ac:dyDescent="0.2">
      <c r="K27509"/>
    </row>
    <row r="27510" spans="11:11" x14ac:dyDescent="0.2">
      <c r="K27510"/>
    </row>
    <row r="27511" spans="11:11" x14ac:dyDescent="0.2">
      <c r="K27511"/>
    </row>
    <row r="27512" spans="11:11" x14ac:dyDescent="0.2">
      <c r="K27512"/>
    </row>
    <row r="27513" spans="11:11" x14ac:dyDescent="0.2">
      <c r="K27513"/>
    </row>
    <row r="27514" spans="11:11" x14ac:dyDescent="0.2">
      <c r="K27514"/>
    </row>
    <row r="27515" spans="11:11" x14ac:dyDescent="0.2">
      <c r="K27515"/>
    </row>
    <row r="27516" spans="11:11" x14ac:dyDescent="0.2">
      <c r="K27516"/>
    </row>
    <row r="27517" spans="11:11" x14ac:dyDescent="0.2">
      <c r="K27517"/>
    </row>
    <row r="27518" spans="11:11" x14ac:dyDescent="0.2">
      <c r="K27518"/>
    </row>
    <row r="27519" spans="11:11" x14ac:dyDescent="0.2">
      <c r="K27519"/>
    </row>
    <row r="27520" spans="11:11" x14ac:dyDescent="0.2">
      <c r="K27520"/>
    </row>
    <row r="27521" spans="11:11" x14ac:dyDescent="0.2">
      <c r="K27521"/>
    </row>
    <row r="27522" spans="11:11" x14ac:dyDescent="0.2">
      <c r="K27522"/>
    </row>
    <row r="27523" spans="11:11" x14ac:dyDescent="0.2">
      <c r="K27523"/>
    </row>
    <row r="27524" spans="11:11" x14ac:dyDescent="0.2">
      <c r="K27524"/>
    </row>
    <row r="27525" spans="11:11" x14ac:dyDescent="0.2">
      <c r="K27525"/>
    </row>
    <row r="27526" spans="11:11" x14ac:dyDescent="0.2">
      <c r="K27526"/>
    </row>
    <row r="27527" spans="11:11" x14ac:dyDescent="0.2">
      <c r="K27527"/>
    </row>
    <row r="27528" spans="11:11" x14ac:dyDescent="0.2">
      <c r="K27528"/>
    </row>
    <row r="27529" spans="11:11" x14ac:dyDescent="0.2">
      <c r="K27529"/>
    </row>
    <row r="27530" spans="11:11" x14ac:dyDescent="0.2">
      <c r="K27530"/>
    </row>
    <row r="27531" spans="11:11" x14ac:dyDescent="0.2">
      <c r="K27531"/>
    </row>
    <row r="27532" spans="11:11" x14ac:dyDescent="0.2">
      <c r="K27532"/>
    </row>
    <row r="27533" spans="11:11" x14ac:dyDescent="0.2">
      <c r="K27533"/>
    </row>
    <row r="27534" spans="11:11" x14ac:dyDescent="0.2">
      <c r="K27534"/>
    </row>
    <row r="27535" spans="11:11" x14ac:dyDescent="0.2">
      <c r="K27535"/>
    </row>
    <row r="27536" spans="11:11" x14ac:dyDescent="0.2">
      <c r="K27536"/>
    </row>
    <row r="27537" spans="11:11" x14ac:dyDescent="0.2">
      <c r="K27537"/>
    </row>
    <row r="27538" spans="11:11" x14ac:dyDescent="0.2">
      <c r="K27538"/>
    </row>
    <row r="27539" spans="11:11" x14ac:dyDescent="0.2">
      <c r="K27539"/>
    </row>
    <row r="27540" spans="11:11" x14ac:dyDescent="0.2">
      <c r="K27540"/>
    </row>
    <row r="27541" spans="11:11" x14ac:dyDescent="0.2">
      <c r="K27541"/>
    </row>
    <row r="27542" spans="11:11" x14ac:dyDescent="0.2">
      <c r="K27542"/>
    </row>
    <row r="27543" spans="11:11" x14ac:dyDescent="0.2">
      <c r="K27543"/>
    </row>
    <row r="27544" spans="11:11" x14ac:dyDescent="0.2">
      <c r="K27544"/>
    </row>
    <row r="27545" spans="11:11" x14ac:dyDescent="0.2">
      <c r="K27545"/>
    </row>
    <row r="27546" spans="11:11" x14ac:dyDescent="0.2">
      <c r="K27546"/>
    </row>
    <row r="27547" spans="11:11" x14ac:dyDescent="0.2">
      <c r="K27547"/>
    </row>
    <row r="27548" spans="11:11" x14ac:dyDescent="0.2">
      <c r="K27548"/>
    </row>
    <row r="27549" spans="11:11" x14ac:dyDescent="0.2">
      <c r="K27549"/>
    </row>
    <row r="27550" spans="11:11" x14ac:dyDescent="0.2">
      <c r="K27550"/>
    </row>
    <row r="27551" spans="11:11" x14ac:dyDescent="0.2">
      <c r="K27551"/>
    </row>
    <row r="27552" spans="11:11" x14ac:dyDescent="0.2">
      <c r="K27552"/>
    </row>
    <row r="27553" spans="11:11" x14ac:dyDescent="0.2">
      <c r="K27553"/>
    </row>
    <row r="27554" spans="11:11" x14ac:dyDescent="0.2">
      <c r="K27554"/>
    </row>
    <row r="27555" spans="11:11" x14ac:dyDescent="0.2">
      <c r="K27555"/>
    </row>
    <row r="27556" spans="11:11" x14ac:dyDescent="0.2">
      <c r="K27556"/>
    </row>
    <row r="27557" spans="11:11" x14ac:dyDescent="0.2">
      <c r="K27557"/>
    </row>
    <row r="27558" spans="11:11" x14ac:dyDescent="0.2">
      <c r="K27558"/>
    </row>
    <row r="27559" spans="11:11" x14ac:dyDescent="0.2">
      <c r="K27559"/>
    </row>
    <row r="27560" spans="11:11" x14ac:dyDescent="0.2">
      <c r="K27560"/>
    </row>
    <row r="27561" spans="11:11" x14ac:dyDescent="0.2">
      <c r="K27561"/>
    </row>
    <row r="27562" spans="11:11" x14ac:dyDescent="0.2">
      <c r="K27562"/>
    </row>
    <row r="27563" spans="11:11" x14ac:dyDescent="0.2">
      <c r="K27563"/>
    </row>
    <row r="27564" spans="11:11" x14ac:dyDescent="0.2">
      <c r="K27564"/>
    </row>
    <row r="27565" spans="11:11" x14ac:dyDescent="0.2">
      <c r="K27565"/>
    </row>
    <row r="27566" spans="11:11" x14ac:dyDescent="0.2">
      <c r="K27566"/>
    </row>
    <row r="27567" spans="11:11" x14ac:dyDescent="0.2">
      <c r="K27567"/>
    </row>
    <row r="27568" spans="11:11" x14ac:dyDescent="0.2">
      <c r="K27568"/>
    </row>
    <row r="27569" spans="11:11" x14ac:dyDescent="0.2">
      <c r="K27569"/>
    </row>
    <row r="27570" spans="11:11" x14ac:dyDescent="0.2">
      <c r="K27570"/>
    </row>
    <row r="27571" spans="11:11" x14ac:dyDescent="0.2">
      <c r="K27571"/>
    </row>
    <row r="27572" spans="11:11" x14ac:dyDescent="0.2">
      <c r="K27572"/>
    </row>
    <row r="27573" spans="11:11" x14ac:dyDescent="0.2">
      <c r="K27573"/>
    </row>
    <row r="27574" spans="11:11" x14ac:dyDescent="0.2">
      <c r="K27574"/>
    </row>
    <row r="27575" spans="11:11" x14ac:dyDescent="0.2">
      <c r="K27575"/>
    </row>
    <row r="27576" spans="11:11" x14ac:dyDescent="0.2">
      <c r="K27576"/>
    </row>
    <row r="27577" spans="11:11" x14ac:dyDescent="0.2">
      <c r="K27577"/>
    </row>
    <row r="27578" spans="11:11" x14ac:dyDescent="0.2">
      <c r="K27578"/>
    </row>
    <row r="27579" spans="11:11" x14ac:dyDescent="0.2">
      <c r="K27579"/>
    </row>
    <row r="27580" spans="11:11" x14ac:dyDescent="0.2">
      <c r="K27580"/>
    </row>
    <row r="27581" spans="11:11" x14ac:dyDescent="0.2">
      <c r="K27581"/>
    </row>
    <row r="27582" spans="11:11" x14ac:dyDescent="0.2">
      <c r="K27582"/>
    </row>
    <row r="27583" spans="11:11" x14ac:dyDescent="0.2">
      <c r="K27583"/>
    </row>
    <row r="27584" spans="11:11" x14ac:dyDescent="0.2">
      <c r="K27584"/>
    </row>
    <row r="27585" spans="11:11" x14ac:dyDescent="0.2">
      <c r="K27585"/>
    </row>
    <row r="27586" spans="11:11" x14ac:dyDescent="0.2">
      <c r="K27586"/>
    </row>
    <row r="27587" spans="11:11" x14ac:dyDescent="0.2">
      <c r="K27587"/>
    </row>
    <row r="27588" spans="11:11" x14ac:dyDescent="0.2">
      <c r="K27588"/>
    </row>
    <row r="27589" spans="11:11" x14ac:dyDescent="0.2">
      <c r="K27589"/>
    </row>
    <row r="27590" spans="11:11" x14ac:dyDescent="0.2">
      <c r="K27590"/>
    </row>
    <row r="27591" spans="11:11" x14ac:dyDescent="0.2">
      <c r="K27591"/>
    </row>
    <row r="27592" spans="11:11" x14ac:dyDescent="0.2">
      <c r="K27592"/>
    </row>
    <row r="27593" spans="11:11" x14ac:dyDescent="0.2">
      <c r="K27593"/>
    </row>
    <row r="27594" spans="11:11" x14ac:dyDescent="0.2">
      <c r="K27594"/>
    </row>
    <row r="27595" spans="11:11" x14ac:dyDescent="0.2">
      <c r="K27595"/>
    </row>
    <row r="27596" spans="11:11" x14ac:dyDescent="0.2">
      <c r="K27596"/>
    </row>
    <row r="27597" spans="11:11" x14ac:dyDescent="0.2">
      <c r="K27597"/>
    </row>
    <row r="27598" spans="11:11" x14ac:dyDescent="0.2">
      <c r="K27598"/>
    </row>
    <row r="27599" spans="11:11" x14ac:dyDescent="0.2">
      <c r="K27599"/>
    </row>
    <row r="27600" spans="11:11" x14ac:dyDescent="0.2">
      <c r="K27600"/>
    </row>
    <row r="27601" spans="11:11" x14ac:dyDescent="0.2">
      <c r="K27601"/>
    </row>
    <row r="27602" spans="11:11" x14ac:dyDescent="0.2">
      <c r="K27602"/>
    </row>
    <row r="27603" spans="11:11" x14ac:dyDescent="0.2">
      <c r="K27603"/>
    </row>
    <row r="27604" spans="11:11" x14ac:dyDescent="0.2">
      <c r="K27604"/>
    </row>
    <row r="27605" spans="11:11" x14ac:dyDescent="0.2">
      <c r="K27605"/>
    </row>
    <row r="27606" spans="11:11" x14ac:dyDescent="0.2">
      <c r="K27606"/>
    </row>
    <row r="27607" spans="11:11" x14ac:dyDescent="0.2">
      <c r="K27607"/>
    </row>
    <row r="27608" spans="11:11" x14ac:dyDescent="0.2">
      <c r="K27608"/>
    </row>
    <row r="27609" spans="11:11" x14ac:dyDescent="0.2">
      <c r="K27609"/>
    </row>
    <row r="27610" spans="11:11" x14ac:dyDescent="0.2">
      <c r="K27610"/>
    </row>
    <row r="27611" spans="11:11" x14ac:dyDescent="0.2">
      <c r="K27611"/>
    </row>
    <row r="27612" spans="11:11" x14ac:dyDescent="0.2">
      <c r="K27612"/>
    </row>
    <row r="27613" spans="11:11" x14ac:dyDescent="0.2">
      <c r="K27613"/>
    </row>
    <row r="27614" spans="11:11" x14ac:dyDescent="0.2">
      <c r="K27614"/>
    </row>
    <row r="27615" spans="11:11" x14ac:dyDescent="0.2">
      <c r="K27615"/>
    </row>
    <row r="27616" spans="11:11" x14ac:dyDescent="0.2">
      <c r="K27616"/>
    </row>
    <row r="27617" spans="11:11" x14ac:dyDescent="0.2">
      <c r="K27617"/>
    </row>
    <row r="27618" spans="11:11" x14ac:dyDescent="0.2">
      <c r="K27618"/>
    </row>
    <row r="27619" spans="11:11" x14ac:dyDescent="0.2">
      <c r="K27619"/>
    </row>
    <row r="27620" spans="11:11" x14ac:dyDescent="0.2">
      <c r="K27620"/>
    </row>
    <row r="27621" spans="11:11" x14ac:dyDescent="0.2">
      <c r="K27621"/>
    </row>
    <row r="27622" spans="11:11" x14ac:dyDescent="0.2">
      <c r="K27622"/>
    </row>
    <row r="27623" spans="11:11" x14ac:dyDescent="0.2">
      <c r="K27623"/>
    </row>
    <row r="27624" spans="11:11" x14ac:dyDescent="0.2">
      <c r="K27624"/>
    </row>
    <row r="27625" spans="11:11" x14ac:dyDescent="0.2">
      <c r="K27625"/>
    </row>
    <row r="27626" spans="11:11" x14ac:dyDescent="0.2">
      <c r="K27626"/>
    </row>
    <row r="27627" spans="11:11" x14ac:dyDescent="0.2">
      <c r="K27627"/>
    </row>
    <row r="27628" spans="11:11" x14ac:dyDescent="0.2">
      <c r="K27628"/>
    </row>
    <row r="27629" spans="11:11" x14ac:dyDescent="0.2">
      <c r="K27629"/>
    </row>
    <row r="27630" spans="11:11" x14ac:dyDescent="0.2">
      <c r="K27630"/>
    </row>
    <row r="27631" spans="11:11" x14ac:dyDescent="0.2">
      <c r="K27631"/>
    </row>
    <row r="27632" spans="11:11" x14ac:dyDescent="0.2">
      <c r="K27632"/>
    </row>
    <row r="27633" spans="11:11" x14ac:dyDescent="0.2">
      <c r="K27633"/>
    </row>
    <row r="27634" spans="11:11" x14ac:dyDescent="0.2">
      <c r="K27634"/>
    </row>
    <row r="27635" spans="11:11" x14ac:dyDescent="0.2">
      <c r="K27635"/>
    </row>
    <row r="27636" spans="11:11" x14ac:dyDescent="0.2">
      <c r="K27636"/>
    </row>
    <row r="27637" spans="11:11" x14ac:dyDescent="0.2">
      <c r="K27637"/>
    </row>
    <row r="27638" spans="11:11" x14ac:dyDescent="0.2">
      <c r="K27638"/>
    </row>
    <row r="27639" spans="11:11" x14ac:dyDescent="0.2">
      <c r="K27639"/>
    </row>
    <row r="27640" spans="11:11" x14ac:dyDescent="0.2">
      <c r="K27640"/>
    </row>
    <row r="27641" spans="11:11" x14ac:dyDescent="0.2">
      <c r="K27641"/>
    </row>
    <row r="27642" spans="11:11" x14ac:dyDescent="0.2">
      <c r="K27642"/>
    </row>
    <row r="27643" spans="11:11" x14ac:dyDescent="0.2">
      <c r="K27643"/>
    </row>
    <row r="27644" spans="11:11" x14ac:dyDescent="0.2">
      <c r="K27644"/>
    </row>
    <row r="27645" spans="11:11" x14ac:dyDescent="0.2">
      <c r="K27645"/>
    </row>
    <row r="27646" spans="11:11" x14ac:dyDescent="0.2">
      <c r="K27646"/>
    </row>
    <row r="27647" spans="11:11" x14ac:dyDescent="0.2">
      <c r="K27647"/>
    </row>
    <row r="27648" spans="11:11" x14ac:dyDescent="0.2">
      <c r="K27648"/>
    </row>
    <row r="27649" spans="11:11" x14ac:dyDescent="0.2">
      <c r="K27649"/>
    </row>
    <row r="27650" spans="11:11" x14ac:dyDescent="0.2">
      <c r="K27650"/>
    </row>
    <row r="27651" spans="11:11" x14ac:dyDescent="0.2">
      <c r="K27651"/>
    </row>
    <row r="27652" spans="11:11" x14ac:dyDescent="0.2">
      <c r="K27652"/>
    </row>
    <row r="27653" spans="11:11" x14ac:dyDescent="0.2">
      <c r="K27653"/>
    </row>
    <row r="27654" spans="11:11" x14ac:dyDescent="0.2">
      <c r="K27654"/>
    </row>
    <row r="27655" spans="11:11" x14ac:dyDescent="0.2">
      <c r="K27655"/>
    </row>
    <row r="27656" spans="11:11" x14ac:dyDescent="0.2">
      <c r="K27656"/>
    </row>
    <row r="27657" spans="11:11" x14ac:dyDescent="0.2">
      <c r="K27657"/>
    </row>
    <row r="27658" spans="11:11" x14ac:dyDescent="0.2">
      <c r="K27658"/>
    </row>
    <row r="27659" spans="11:11" x14ac:dyDescent="0.2">
      <c r="K27659"/>
    </row>
    <row r="27660" spans="11:11" x14ac:dyDescent="0.2">
      <c r="K27660"/>
    </row>
    <row r="27661" spans="11:11" x14ac:dyDescent="0.2">
      <c r="K27661"/>
    </row>
    <row r="27662" spans="11:11" x14ac:dyDescent="0.2">
      <c r="K27662"/>
    </row>
    <row r="27663" spans="11:11" x14ac:dyDescent="0.2">
      <c r="K27663"/>
    </row>
    <row r="27664" spans="11:11" x14ac:dyDescent="0.2">
      <c r="K27664"/>
    </row>
    <row r="27665" spans="11:11" x14ac:dyDescent="0.2">
      <c r="K27665"/>
    </row>
    <row r="27666" spans="11:11" x14ac:dyDescent="0.2">
      <c r="K27666"/>
    </row>
    <row r="27667" spans="11:11" x14ac:dyDescent="0.2">
      <c r="K27667"/>
    </row>
    <row r="27668" spans="11:11" x14ac:dyDescent="0.2">
      <c r="K27668"/>
    </row>
    <row r="27669" spans="11:11" x14ac:dyDescent="0.2">
      <c r="K27669"/>
    </row>
    <row r="27670" spans="11:11" x14ac:dyDescent="0.2">
      <c r="K27670"/>
    </row>
    <row r="27671" spans="11:11" x14ac:dyDescent="0.2">
      <c r="K27671"/>
    </row>
    <row r="27672" spans="11:11" x14ac:dyDescent="0.2">
      <c r="K27672"/>
    </row>
    <row r="27673" spans="11:11" x14ac:dyDescent="0.2">
      <c r="K27673"/>
    </row>
    <row r="27674" spans="11:11" x14ac:dyDescent="0.2">
      <c r="K27674"/>
    </row>
    <row r="27675" spans="11:11" x14ac:dyDescent="0.2">
      <c r="K27675"/>
    </row>
    <row r="27676" spans="11:11" x14ac:dyDescent="0.2">
      <c r="K27676"/>
    </row>
    <row r="27677" spans="11:11" x14ac:dyDescent="0.2">
      <c r="K27677"/>
    </row>
    <row r="27678" spans="11:11" x14ac:dyDescent="0.2">
      <c r="K27678"/>
    </row>
    <row r="27679" spans="11:11" x14ac:dyDescent="0.2">
      <c r="K27679"/>
    </row>
    <row r="27680" spans="11:11" x14ac:dyDescent="0.2">
      <c r="K27680"/>
    </row>
    <row r="27681" spans="11:11" x14ac:dyDescent="0.2">
      <c r="K27681"/>
    </row>
    <row r="27682" spans="11:11" x14ac:dyDescent="0.2">
      <c r="K27682"/>
    </row>
    <row r="27683" spans="11:11" x14ac:dyDescent="0.2">
      <c r="K27683"/>
    </row>
    <row r="27684" spans="11:11" x14ac:dyDescent="0.2">
      <c r="K27684"/>
    </row>
    <row r="27685" spans="11:11" x14ac:dyDescent="0.2">
      <c r="K27685"/>
    </row>
    <row r="27686" spans="11:11" x14ac:dyDescent="0.2">
      <c r="K27686"/>
    </row>
    <row r="27687" spans="11:11" x14ac:dyDescent="0.2">
      <c r="K27687"/>
    </row>
    <row r="27688" spans="11:11" x14ac:dyDescent="0.2">
      <c r="K27688"/>
    </row>
    <row r="27689" spans="11:11" x14ac:dyDescent="0.2">
      <c r="K27689"/>
    </row>
    <row r="27690" spans="11:11" x14ac:dyDescent="0.2">
      <c r="K27690"/>
    </row>
    <row r="27691" spans="11:11" x14ac:dyDescent="0.2">
      <c r="K27691"/>
    </row>
    <row r="27692" spans="11:11" x14ac:dyDescent="0.2">
      <c r="K27692"/>
    </row>
    <row r="27693" spans="11:11" x14ac:dyDescent="0.2">
      <c r="K27693"/>
    </row>
    <row r="27694" spans="11:11" x14ac:dyDescent="0.2">
      <c r="K27694"/>
    </row>
    <row r="27695" spans="11:11" x14ac:dyDescent="0.2">
      <c r="K27695"/>
    </row>
    <row r="27696" spans="11:11" x14ac:dyDescent="0.2">
      <c r="K27696"/>
    </row>
    <row r="27697" spans="11:11" x14ac:dyDescent="0.2">
      <c r="K27697"/>
    </row>
    <row r="27698" spans="11:11" x14ac:dyDescent="0.2">
      <c r="K27698"/>
    </row>
    <row r="27699" spans="11:11" x14ac:dyDescent="0.2">
      <c r="K27699"/>
    </row>
    <row r="27700" spans="11:11" x14ac:dyDescent="0.2">
      <c r="K27700"/>
    </row>
    <row r="27701" spans="11:11" x14ac:dyDescent="0.2">
      <c r="K27701"/>
    </row>
    <row r="27702" spans="11:11" x14ac:dyDescent="0.2">
      <c r="K27702"/>
    </row>
    <row r="27703" spans="11:11" x14ac:dyDescent="0.2">
      <c r="K27703"/>
    </row>
    <row r="27704" spans="11:11" x14ac:dyDescent="0.2">
      <c r="K27704"/>
    </row>
    <row r="27705" spans="11:11" x14ac:dyDescent="0.2">
      <c r="K27705"/>
    </row>
    <row r="27706" spans="11:11" x14ac:dyDescent="0.2">
      <c r="K27706"/>
    </row>
    <row r="27707" spans="11:11" x14ac:dyDescent="0.2">
      <c r="K27707"/>
    </row>
    <row r="27708" spans="11:11" x14ac:dyDescent="0.2">
      <c r="K27708"/>
    </row>
    <row r="27709" spans="11:11" x14ac:dyDescent="0.2">
      <c r="K27709"/>
    </row>
    <row r="27710" spans="11:11" x14ac:dyDescent="0.2">
      <c r="K27710"/>
    </row>
    <row r="27711" spans="11:11" x14ac:dyDescent="0.2">
      <c r="K27711"/>
    </row>
    <row r="27712" spans="11:11" x14ac:dyDescent="0.2">
      <c r="K27712"/>
    </row>
    <row r="27713" spans="11:11" x14ac:dyDescent="0.2">
      <c r="K27713"/>
    </row>
    <row r="27714" spans="11:11" x14ac:dyDescent="0.2">
      <c r="K27714"/>
    </row>
    <row r="27715" spans="11:11" x14ac:dyDescent="0.2">
      <c r="K27715"/>
    </row>
    <row r="27716" spans="11:11" x14ac:dyDescent="0.2">
      <c r="K27716"/>
    </row>
    <row r="27717" spans="11:11" x14ac:dyDescent="0.2">
      <c r="K27717"/>
    </row>
    <row r="27718" spans="11:11" x14ac:dyDescent="0.2">
      <c r="K27718"/>
    </row>
    <row r="27719" spans="11:11" x14ac:dyDescent="0.2">
      <c r="K27719"/>
    </row>
    <row r="27720" spans="11:11" x14ac:dyDescent="0.2">
      <c r="K27720"/>
    </row>
    <row r="27721" spans="11:11" x14ac:dyDescent="0.2">
      <c r="K27721"/>
    </row>
    <row r="27722" spans="11:11" x14ac:dyDescent="0.2">
      <c r="K27722"/>
    </row>
    <row r="27723" spans="11:11" x14ac:dyDescent="0.2">
      <c r="K27723"/>
    </row>
    <row r="27724" spans="11:11" x14ac:dyDescent="0.2">
      <c r="K27724"/>
    </row>
    <row r="27725" spans="11:11" x14ac:dyDescent="0.2">
      <c r="K27725"/>
    </row>
    <row r="27726" spans="11:11" x14ac:dyDescent="0.2">
      <c r="K27726"/>
    </row>
    <row r="27727" spans="11:11" x14ac:dyDescent="0.2">
      <c r="K27727"/>
    </row>
    <row r="27728" spans="11:11" x14ac:dyDescent="0.2">
      <c r="K27728"/>
    </row>
    <row r="27729" spans="11:11" x14ac:dyDescent="0.2">
      <c r="K27729"/>
    </row>
    <row r="27730" spans="11:11" x14ac:dyDescent="0.2">
      <c r="K27730"/>
    </row>
    <row r="27731" spans="11:11" x14ac:dyDescent="0.2">
      <c r="K27731"/>
    </row>
    <row r="27732" spans="11:11" x14ac:dyDescent="0.2">
      <c r="K27732"/>
    </row>
    <row r="27733" spans="11:11" x14ac:dyDescent="0.2">
      <c r="K27733"/>
    </row>
    <row r="27734" spans="11:11" x14ac:dyDescent="0.2">
      <c r="K27734"/>
    </row>
    <row r="27735" spans="11:11" x14ac:dyDescent="0.2">
      <c r="K27735"/>
    </row>
    <row r="27736" spans="11:11" x14ac:dyDescent="0.2">
      <c r="K27736"/>
    </row>
    <row r="27737" spans="11:11" x14ac:dyDescent="0.2">
      <c r="K27737"/>
    </row>
    <row r="27738" spans="11:11" x14ac:dyDescent="0.2">
      <c r="K27738"/>
    </row>
    <row r="27739" spans="11:11" x14ac:dyDescent="0.2">
      <c r="K27739"/>
    </row>
    <row r="27740" spans="11:11" x14ac:dyDescent="0.2">
      <c r="K27740"/>
    </row>
    <row r="27741" spans="11:11" x14ac:dyDescent="0.2">
      <c r="K27741"/>
    </row>
    <row r="27742" spans="11:11" x14ac:dyDescent="0.2">
      <c r="K27742"/>
    </row>
    <row r="27743" spans="11:11" x14ac:dyDescent="0.2">
      <c r="K27743"/>
    </row>
    <row r="27744" spans="11:11" x14ac:dyDescent="0.2">
      <c r="K27744"/>
    </row>
    <row r="27745" spans="11:11" x14ac:dyDescent="0.2">
      <c r="K27745"/>
    </row>
    <row r="27746" spans="11:11" x14ac:dyDescent="0.2">
      <c r="K27746"/>
    </row>
    <row r="27747" spans="11:11" x14ac:dyDescent="0.2">
      <c r="K27747"/>
    </row>
    <row r="27748" spans="11:11" x14ac:dyDescent="0.2">
      <c r="K27748"/>
    </row>
    <row r="27749" spans="11:11" x14ac:dyDescent="0.2">
      <c r="K27749"/>
    </row>
    <row r="27750" spans="11:11" x14ac:dyDescent="0.2">
      <c r="K27750"/>
    </row>
    <row r="27751" spans="11:11" x14ac:dyDescent="0.2">
      <c r="K27751"/>
    </row>
    <row r="27752" spans="11:11" x14ac:dyDescent="0.2">
      <c r="K27752"/>
    </row>
    <row r="27753" spans="11:11" x14ac:dyDescent="0.2">
      <c r="K27753"/>
    </row>
    <row r="27754" spans="11:11" x14ac:dyDescent="0.2">
      <c r="K27754"/>
    </row>
    <row r="27755" spans="11:11" x14ac:dyDescent="0.2">
      <c r="K27755"/>
    </row>
    <row r="27756" spans="11:11" x14ac:dyDescent="0.2">
      <c r="K27756"/>
    </row>
    <row r="27757" spans="11:11" x14ac:dyDescent="0.2">
      <c r="K27757"/>
    </row>
    <row r="27758" spans="11:11" x14ac:dyDescent="0.2">
      <c r="K27758"/>
    </row>
    <row r="27759" spans="11:11" x14ac:dyDescent="0.2">
      <c r="K27759"/>
    </row>
    <row r="27760" spans="11:11" x14ac:dyDescent="0.2">
      <c r="K27760"/>
    </row>
    <row r="27761" spans="11:11" x14ac:dyDescent="0.2">
      <c r="K27761"/>
    </row>
    <row r="27762" spans="11:11" x14ac:dyDescent="0.2">
      <c r="K27762"/>
    </row>
    <row r="27763" spans="11:11" x14ac:dyDescent="0.2">
      <c r="K27763"/>
    </row>
    <row r="27764" spans="11:11" x14ac:dyDescent="0.2">
      <c r="K27764"/>
    </row>
    <row r="27765" spans="11:11" x14ac:dyDescent="0.2">
      <c r="K27765"/>
    </row>
    <row r="27766" spans="11:11" x14ac:dyDescent="0.2">
      <c r="K27766"/>
    </row>
    <row r="27767" spans="11:11" x14ac:dyDescent="0.2">
      <c r="K27767"/>
    </row>
    <row r="27768" spans="11:11" x14ac:dyDescent="0.2">
      <c r="K27768"/>
    </row>
    <row r="27769" spans="11:11" x14ac:dyDescent="0.2">
      <c r="K27769"/>
    </row>
    <row r="27770" spans="11:11" x14ac:dyDescent="0.2">
      <c r="K27770"/>
    </row>
    <row r="27771" spans="11:11" x14ac:dyDescent="0.2">
      <c r="K27771"/>
    </row>
    <row r="27772" spans="11:11" x14ac:dyDescent="0.2">
      <c r="K27772"/>
    </row>
    <row r="27773" spans="11:11" x14ac:dyDescent="0.2">
      <c r="K27773"/>
    </row>
    <row r="27774" spans="11:11" x14ac:dyDescent="0.2">
      <c r="K27774"/>
    </row>
    <row r="27775" spans="11:11" x14ac:dyDescent="0.2">
      <c r="K27775"/>
    </row>
    <row r="27776" spans="11:11" x14ac:dyDescent="0.2">
      <c r="K27776"/>
    </row>
    <row r="27777" spans="11:11" x14ac:dyDescent="0.2">
      <c r="K27777"/>
    </row>
    <row r="27778" spans="11:11" x14ac:dyDescent="0.2">
      <c r="K27778"/>
    </row>
    <row r="27779" spans="11:11" x14ac:dyDescent="0.2">
      <c r="K27779"/>
    </row>
    <row r="27780" spans="11:11" x14ac:dyDescent="0.2">
      <c r="K27780"/>
    </row>
    <row r="27781" spans="11:11" x14ac:dyDescent="0.2">
      <c r="K27781"/>
    </row>
    <row r="27782" spans="11:11" x14ac:dyDescent="0.2">
      <c r="K27782"/>
    </row>
    <row r="27783" spans="11:11" x14ac:dyDescent="0.2">
      <c r="K27783"/>
    </row>
    <row r="27784" spans="11:11" x14ac:dyDescent="0.2">
      <c r="K27784"/>
    </row>
    <row r="27785" spans="11:11" x14ac:dyDescent="0.2">
      <c r="K27785"/>
    </row>
    <row r="27786" spans="11:11" x14ac:dyDescent="0.2">
      <c r="K27786"/>
    </row>
    <row r="27787" spans="11:11" x14ac:dyDescent="0.2">
      <c r="K27787"/>
    </row>
    <row r="27788" spans="11:11" x14ac:dyDescent="0.2">
      <c r="K27788"/>
    </row>
    <row r="27789" spans="11:11" x14ac:dyDescent="0.2">
      <c r="K27789"/>
    </row>
    <row r="27790" spans="11:11" x14ac:dyDescent="0.2">
      <c r="K27790"/>
    </row>
    <row r="27791" spans="11:11" x14ac:dyDescent="0.2">
      <c r="K27791"/>
    </row>
    <row r="27792" spans="11:11" x14ac:dyDescent="0.2">
      <c r="K27792"/>
    </row>
    <row r="27793" spans="11:11" x14ac:dyDescent="0.2">
      <c r="K27793"/>
    </row>
    <row r="27794" spans="11:11" x14ac:dyDescent="0.2">
      <c r="K27794"/>
    </row>
    <row r="27795" spans="11:11" x14ac:dyDescent="0.2">
      <c r="K27795"/>
    </row>
    <row r="27796" spans="11:11" x14ac:dyDescent="0.2">
      <c r="K27796"/>
    </row>
    <row r="27797" spans="11:11" x14ac:dyDescent="0.2">
      <c r="K27797"/>
    </row>
    <row r="27798" spans="11:11" x14ac:dyDescent="0.2">
      <c r="K27798"/>
    </row>
    <row r="27799" spans="11:11" x14ac:dyDescent="0.2">
      <c r="K27799"/>
    </row>
    <row r="27800" spans="11:11" x14ac:dyDescent="0.2">
      <c r="K27800"/>
    </row>
    <row r="27801" spans="11:11" x14ac:dyDescent="0.2">
      <c r="K27801"/>
    </row>
    <row r="27802" spans="11:11" x14ac:dyDescent="0.2">
      <c r="K27802"/>
    </row>
    <row r="27803" spans="11:11" x14ac:dyDescent="0.2">
      <c r="K27803"/>
    </row>
    <row r="27804" spans="11:11" x14ac:dyDescent="0.2">
      <c r="K27804"/>
    </row>
    <row r="27805" spans="11:11" x14ac:dyDescent="0.2">
      <c r="K27805"/>
    </row>
    <row r="27806" spans="11:11" x14ac:dyDescent="0.2">
      <c r="K27806"/>
    </row>
    <row r="27807" spans="11:11" x14ac:dyDescent="0.2">
      <c r="K27807"/>
    </row>
    <row r="27808" spans="11:11" x14ac:dyDescent="0.2">
      <c r="K27808"/>
    </row>
    <row r="27809" spans="11:11" x14ac:dyDescent="0.2">
      <c r="K27809"/>
    </row>
    <row r="27810" spans="11:11" x14ac:dyDescent="0.2">
      <c r="K27810"/>
    </row>
    <row r="27811" spans="11:11" x14ac:dyDescent="0.2">
      <c r="K27811"/>
    </row>
    <row r="27812" spans="11:11" x14ac:dyDescent="0.2">
      <c r="K27812"/>
    </row>
    <row r="27813" spans="11:11" x14ac:dyDescent="0.2">
      <c r="K27813"/>
    </row>
    <row r="27814" spans="11:11" x14ac:dyDescent="0.2">
      <c r="K27814"/>
    </row>
    <row r="27815" spans="11:11" x14ac:dyDescent="0.2">
      <c r="K27815"/>
    </row>
    <row r="27816" spans="11:11" x14ac:dyDescent="0.2">
      <c r="K27816"/>
    </row>
    <row r="27817" spans="11:11" x14ac:dyDescent="0.2">
      <c r="K27817"/>
    </row>
    <row r="27818" spans="11:11" x14ac:dyDescent="0.2">
      <c r="K27818"/>
    </row>
    <row r="27819" spans="11:11" x14ac:dyDescent="0.2">
      <c r="K27819"/>
    </row>
    <row r="27820" spans="11:11" x14ac:dyDescent="0.2">
      <c r="K27820"/>
    </row>
    <row r="27821" spans="11:11" x14ac:dyDescent="0.2">
      <c r="K27821"/>
    </row>
    <row r="27822" spans="11:11" x14ac:dyDescent="0.2">
      <c r="K27822"/>
    </row>
    <row r="27823" spans="11:11" x14ac:dyDescent="0.2">
      <c r="K27823"/>
    </row>
    <row r="27824" spans="11:11" x14ac:dyDescent="0.2">
      <c r="K27824"/>
    </row>
    <row r="27825" spans="11:11" x14ac:dyDescent="0.2">
      <c r="K27825"/>
    </row>
    <row r="27826" spans="11:11" x14ac:dyDescent="0.2">
      <c r="K27826"/>
    </row>
    <row r="27827" spans="11:11" x14ac:dyDescent="0.2">
      <c r="K27827"/>
    </row>
    <row r="27828" spans="11:11" x14ac:dyDescent="0.2">
      <c r="K27828"/>
    </row>
    <row r="27829" spans="11:11" x14ac:dyDescent="0.2">
      <c r="K27829"/>
    </row>
    <row r="27830" spans="11:11" x14ac:dyDescent="0.2">
      <c r="K27830"/>
    </row>
    <row r="27831" spans="11:11" x14ac:dyDescent="0.2">
      <c r="K27831"/>
    </row>
    <row r="27832" spans="11:11" x14ac:dyDescent="0.2">
      <c r="K27832"/>
    </row>
    <row r="27833" spans="11:11" x14ac:dyDescent="0.2">
      <c r="K27833"/>
    </row>
    <row r="27834" spans="11:11" x14ac:dyDescent="0.2">
      <c r="K27834"/>
    </row>
    <row r="27835" spans="11:11" x14ac:dyDescent="0.2">
      <c r="K27835"/>
    </row>
    <row r="27836" spans="11:11" x14ac:dyDescent="0.2">
      <c r="K27836"/>
    </row>
    <row r="27837" spans="11:11" x14ac:dyDescent="0.2">
      <c r="K27837"/>
    </row>
    <row r="27838" spans="11:11" x14ac:dyDescent="0.2">
      <c r="K27838"/>
    </row>
    <row r="27839" spans="11:11" x14ac:dyDescent="0.2">
      <c r="K27839"/>
    </row>
    <row r="27840" spans="11:11" x14ac:dyDescent="0.2">
      <c r="K27840"/>
    </row>
    <row r="27841" spans="11:11" x14ac:dyDescent="0.2">
      <c r="K27841"/>
    </row>
    <row r="27842" spans="11:11" x14ac:dyDescent="0.2">
      <c r="K27842"/>
    </row>
    <row r="27843" spans="11:11" x14ac:dyDescent="0.2">
      <c r="K27843"/>
    </row>
    <row r="27844" spans="11:11" x14ac:dyDescent="0.2">
      <c r="K27844"/>
    </row>
    <row r="27845" spans="11:11" x14ac:dyDescent="0.2">
      <c r="K27845"/>
    </row>
    <row r="27846" spans="11:11" x14ac:dyDescent="0.2">
      <c r="K27846"/>
    </row>
    <row r="27847" spans="11:11" x14ac:dyDescent="0.2">
      <c r="K27847"/>
    </row>
    <row r="27848" spans="11:11" x14ac:dyDescent="0.2">
      <c r="K27848"/>
    </row>
    <row r="27849" spans="11:11" x14ac:dyDescent="0.2">
      <c r="K27849"/>
    </row>
    <row r="27850" spans="11:11" x14ac:dyDescent="0.2">
      <c r="K27850"/>
    </row>
    <row r="27851" spans="11:11" x14ac:dyDescent="0.2">
      <c r="K27851"/>
    </row>
    <row r="27852" spans="11:11" x14ac:dyDescent="0.2">
      <c r="K27852"/>
    </row>
    <row r="27853" spans="11:11" x14ac:dyDescent="0.2">
      <c r="K27853"/>
    </row>
    <row r="27854" spans="11:11" x14ac:dyDescent="0.2">
      <c r="K27854"/>
    </row>
    <row r="27855" spans="11:11" x14ac:dyDescent="0.2">
      <c r="K27855"/>
    </row>
    <row r="27856" spans="11:11" x14ac:dyDescent="0.2">
      <c r="K27856"/>
    </row>
    <row r="27857" spans="11:11" x14ac:dyDescent="0.2">
      <c r="K27857"/>
    </row>
    <row r="27858" spans="11:11" x14ac:dyDescent="0.2">
      <c r="K27858"/>
    </row>
    <row r="27859" spans="11:11" x14ac:dyDescent="0.2">
      <c r="K27859"/>
    </row>
    <row r="27860" spans="11:11" x14ac:dyDescent="0.2">
      <c r="K27860"/>
    </row>
    <row r="27861" spans="11:11" x14ac:dyDescent="0.2">
      <c r="K27861"/>
    </row>
    <row r="27862" spans="11:11" x14ac:dyDescent="0.2">
      <c r="K27862"/>
    </row>
    <row r="27863" spans="11:11" x14ac:dyDescent="0.2">
      <c r="K27863"/>
    </row>
    <row r="27864" spans="11:11" x14ac:dyDescent="0.2">
      <c r="K27864"/>
    </row>
    <row r="27865" spans="11:11" x14ac:dyDescent="0.2">
      <c r="K27865"/>
    </row>
    <row r="27866" spans="11:11" x14ac:dyDescent="0.2">
      <c r="K27866"/>
    </row>
    <row r="27867" spans="11:11" x14ac:dyDescent="0.2">
      <c r="K27867"/>
    </row>
    <row r="27868" spans="11:11" x14ac:dyDescent="0.2">
      <c r="K27868"/>
    </row>
    <row r="27869" spans="11:11" x14ac:dyDescent="0.2">
      <c r="K27869"/>
    </row>
    <row r="27870" spans="11:11" x14ac:dyDescent="0.2">
      <c r="K27870"/>
    </row>
    <row r="27871" spans="11:11" x14ac:dyDescent="0.2">
      <c r="K27871"/>
    </row>
    <row r="27872" spans="11:11" x14ac:dyDescent="0.2">
      <c r="K27872"/>
    </row>
    <row r="27873" spans="11:11" x14ac:dyDescent="0.2">
      <c r="K27873"/>
    </row>
    <row r="27874" spans="11:11" x14ac:dyDescent="0.2">
      <c r="K27874"/>
    </row>
    <row r="27875" spans="11:11" x14ac:dyDescent="0.2">
      <c r="K27875"/>
    </row>
    <row r="27876" spans="11:11" x14ac:dyDescent="0.2">
      <c r="K27876"/>
    </row>
    <row r="27877" spans="11:11" x14ac:dyDescent="0.2">
      <c r="K27877"/>
    </row>
    <row r="27878" spans="11:11" x14ac:dyDescent="0.2">
      <c r="K27878"/>
    </row>
    <row r="27879" spans="11:11" x14ac:dyDescent="0.2">
      <c r="K27879"/>
    </row>
    <row r="27880" spans="11:11" x14ac:dyDescent="0.2">
      <c r="K27880"/>
    </row>
    <row r="27881" spans="11:11" x14ac:dyDescent="0.2">
      <c r="K27881"/>
    </row>
    <row r="27882" spans="11:11" x14ac:dyDescent="0.2">
      <c r="K27882"/>
    </row>
    <row r="27883" spans="11:11" x14ac:dyDescent="0.2">
      <c r="K27883"/>
    </row>
    <row r="27884" spans="11:11" x14ac:dyDescent="0.2">
      <c r="K27884"/>
    </row>
    <row r="27885" spans="11:11" x14ac:dyDescent="0.2">
      <c r="K27885"/>
    </row>
    <row r="27886" spans="11:11" x14ac:dyDescent="0.2">
      <c r="K27886"/>
    </row>
    <row r="27887" spans="11:11" x14ac:dyDescent="0.2">
      <c r="K27887"/>
    </row>
    <row r="27888" spans="11:11" x14ac:dyDescent="0.2">
      <c r="K27888"/>
    </row>
    <row r="27889" spans="11:11" x14ac:dyDescent="0.2">
      <c r="K27889"/>
    </row>
    <row r="27890" spans="11:11" x14ac:dyDescent="0.2">
      <c r="K27890"/>
    </row>
    <row r="27891" spans="11:11" x14ac:dyDescent="0.2">
      <c r="K27891"/>
    </row>
    <row r="27892" spans="11:11" x14ac:dyDescent="0.2">
      <c r="K27892"/>
    </row>
    <row r="27893" spans="11:11" x14ac:dyDescent="0.2">
      <c r="K27893"/>
    </row>
    <row r="27894" spans="11:11" x14ac:dyDescent="0.2">
      <c r="K27894"/>
    </row>
    <row r="27895" spans="11:11" x14ac:dyDescent="0.2">
      <c r="K27895"/>
    </row>
    <row r="27896" spans="11:11" x14ac:dyDescent="0.2">
      <c r="K27896"/>
    </row>
    <row r="27897" spans="11:11" x14ac:dyDescent="0.2">
      <c r="K27897"/>
    </row>
    <row r="27898" spans="11:11" x14ac:dyDescent="0.2">
      <c r="K27898"/>
    </row>
    <row r="27899" spans="11:11" x14ac:dyDescent="0.2">
      <c r="K27899"/>
    </row>
    <row r="27900" spans="11:11" x14ac:dyDescent="0.2">
      <c r="K27900"/>
    </row>
    <row r="27901" spans="11:11" x14ac:dyDescent="0.2">
      <c r="K27901"/>
    </row>
    <row r="27902" spans="11:11" x14ac:dyDescent="0.2">
      <c r="K27902"/>
    </row>
    <row r="27903" spans="11:11" x14ac:dyDescent="0.2">
      <c r="K27903"/>
    </row>
    <row r="27904" spans="11:11" x14ac:dyDescent="0.2">
      <c r="K27904"/>
    </row>
    <row r="27905" spans="11:11" x14ac:dyDescent="0.2">
      <c r="K27905"/>
    </row>
    <row r="27906" spans="11:11" x14ac:dyDescent="0.2">
      <c r="K27906"/>
    </row>
    <row r="27907" spans="11:11" x14ac:dyDescent="0.2">
      <c r="K27907"/>
    </row>
    <row r="27908" spans="11:11" x14ac:dyDescent="0.2">
      <c r="K27908"/>
    </row>
    <row r="27909" spans="11:11" x14ac:dyDescent="0.2">
      <c r="K27909"/>
    </row>
    <row r="27910" spans="11:11" x14ac:dyDescent="0.2">
      <c r="K27910"/>
    </row>
    <row r="27911" spans="11:11" x14ac:dyDescent="0.2">
      <c r="K27911"/>
    </row>
    <row r="27912" spans="11:11" x14ac:dyDescent="0.2">
      <c r="K27912"/>
    </row>
    <row r="27913" spans="11:11" x14ac:dyDescent="0.2">
      <c r="K27913"/>
    </row>
    <row r="27914" spans="11:11" x14ac:dyDescent="0.2">
      <c r="K27914"/>
    </row>
    <row r="27915" spans="11:11" x14ac:dyDescent="0.2">
      <c r="K27915"/>
    </row>
    <row r="27916" spans="11:11" x14ac:dyDescent="0.2">
      <c r="K27916"/>
    </row>
    <row r="27917" spans="11:11" x14ac:dyDescent="0.2">
      <c r="K27917"/>
    </row>
    <row r="27918" spans="11:11" x14ac:dyDescent="0.2">
      <c r="K27918"/>
    </row>
    <row r="27919" spans="11:11" x14ac:dyDescent="0.2">
      <c r="K27919"/>
    </row>
    <row r="27920" spans="11:11" x14ac:dyDescent="0.2">
      <c r="K27920"/>
    </row>
    <row r="27921" spans="11:11" x14ac:dyDescent="0.2">
      <c r="K27921"/>
    </row>
    <row r="27922" spans="11:11" x14ac:dyDescent="0.2">
      <c r="K27922"/>
    </row>
    <row r="27923" spans="11:11" x14ac:dyDescent="0.2">
      <c r="K27923"/>
    </row>
    <row r="27924" spans="11:11" x14ac:dyDescent="0.2">
      <c r="K27924"/>
    </row>
    <row r="27925" spans="11:11" x14ac:dyDescent="0.2">
      <c r="K27925"/>
    </row>
    <row r="27926" spans="11:11" x14ac:dyDescent="0.2">
      <c r="K27926"/>
    </row>
    <row r="27927" spans="11:11" x14ac:dyDescent="0.2">
      <c r="K27927"/>
    </row>
    <row r="27928" spans="11:11" x14ac:dyDescent="0.2">
      <c r="K27928"/>
    </row>
    <row r="27929" spans="11:11" x14ac:dyDescent="0.2">
      <c r="K27929"/>
    </row>
    <row r="27930" spans="11:11" x14ac:dyDescent="0.2">
      <c r="K27930"/>
    </row>
    <row r="27931" spans="11:11" x14ac:dyDescent="0.2">
      <c r="K27931"/>
    </row>
    <row r="27932" spans="11:11" x14ac:dyDescent="0.2">
      <c r="K27932"/>
    </row>
    <row r="27933" spans="11:11" x14ac:dyDescent="0.2">
      <c r="K27933"/>
    </row>
    <row r="27934" spans="11:11" x14ac:dyDescent="0.2">
      <c r="K27934"/>
    </row>
    <row r="27935" spans="11:11" x14ac:dyDescent="0.2">
      <c r="K27935"/>
    </row>
    <row r="27936" spans="11:11" x14ac:dyDescent="0.2">
      <c r="K27936"/>
    </row>
    <row r="27937" spans="11:11" x14ac:dyDescent="0.2">
      <c r="K27937"/>
    </row>
    <row r="27938" spans="11:11" x14ac:dyDescent="0.2">
      <c r="K27938"/>
    </row>
    <row r="27939" spans="11:11" x14ac:dyDescent="0.2">
      <c r="K27939"/>
    </row>
    <row r="27940" spans="11:11" x14ac:dyDescent="0.2">
      <c r="K27940"/>
    </row>
    <row r="27941" spans="11:11" x14ac:dyDescent="0.2">
      <c r="K27941"/>
    </row>
    <row r="27942" spans="11:11" x14ac:dyDescent="0.2">
      <c r="K27942"/>
    </row>
    <row r="27943" spans="11:11" x14ac:dyDescent="0.2">
      <c r="K27943"/>
    </row>
    <row r="27944" spans="11:11" x14ac:dyDescent="0.2">
      <c r="K27944"/>
    </row>
    <row r="27945" spans="11:11" x14ac:dyDescent="0.2">
      <c r="K27945"/>
    </row>
    <row r="27946" spans="11:11" x14ac:dyDescent="0.2">
      <c r="K27946"/>
    </row>
    <row r="27947" spans="11:11" x14ac:dyDescent="0.2">
      <c r="K27947"/>
    </row>
    <row r="27948" spans="11:11" x14ac:dyDescent="0.2">
      <c r="K27948"/>
    </row>
    <row r="27949" spans="11:11" x14ac:dyDescent="0.2">
      <c r="K27949"/>
    </row>
    <row r="27950" spans="11:11" x14ac:dyDescent="0.2">
      <c r="K27950"/>
    </row>
    <row r="27951" spans="11:11" x14ac:dyDescent="0.2">
      <c r="K27951"/>
    </row>
    <row r="27952" spans="11:11" x14ac:dyDescent="0.2">
      <c r="K27952"/>
    </row>
    <row r="27953" spans="11:11" x14ac:dyDescent="0.2">
      <c r="K27953"/>
    </row>
    <row r="27954" spans="11:11" x14ac:dyDescent="0.2">
      <c r="K27954"/>
    </row>
    <row r="27955" spans="11:11" x14ac:dyDescent="0.2">
      <c r="K27955"/>
    </row>
    <row r="27956" spans="11:11" x14ac:dyDescent="0.2">
      <c r="K27956"/>
    </row>
    <row r="27957" spans="11:11" x14ac:dyDescent="0.2">
      <c r="K27957"/>
    </row>
    <row r="27958" spans="11:11" x14ac:dyDescent="0.2">
      <c r="K27958"/>
    </row>
    <row r="27959" spans="11:11" x14ac:dyDescent="0.2">
      <c r="K27959"/>
    </row>
    <row r="27960" spans="11:11" x14ac:dyDescent="0.2">
      <c r="K27960"/>
    </row>
    <row r="27961" spans="11:11" x14ac:dyDescent="0.2">
      <c r="K27961"/>
    </row>
    <row r="27962" spans="11:11" x14ac:dyDescent="0.2">
      <c r="K27962"/>
    </row>
    <row r="27963" spans="11:11" x14ac:dyDescent="0.2">
      <c r="K27963"/>
    </row>
    <row r="27964" spans="11:11" x14ac:dyDescent="0.2">
      <c r="K27964"/>
    </row>
    <row r="27965" spans="11:11" x14ac:dyDescent="0.2">
      <c r="K27965"/>
    </row>
    <row r="27966" spans="11:11" x14ac:dyDescent="0.2">
      <c r="K27966"/>
    </row>
    <row r="27967" spans="11:11" x14ac:dyDescent="0.2">
      <c r="K27967"/>
    </row>
    <row r="27968" spans="11:11" x14ac:dyDescent="0.2">
      <c r="K27968"/>
    </row>
    <row r="27969" spans="11:11" x14ac:dyDescent="0.2">
      <c r="K27969"/>
    </row>
    <row r="27970" spans="11:11" x14ac:dyDescent="0.2">
      <c r="K27970"/>
    </row>
    <row r="27971" spans="11:11" x14ac:dyDescent="0.2">
      <c r="K27971"/>
    </row>
    <row r="27972" spans="11:11" x14ac:dyDescent="0.2">
      <c r="K27972"/>
    </row>
    <row r="27973" spans="11:11" x14ac:dyDescent="0.2">
      <c r="K27973"/>
    </row>
    <row r="27974" spans="11:11" x14ac:dyDescent="0.2">
      <c r="K27974"/>
    </row>
    <row r="27975" spans="11:11" x14ac:dyDescent="0.2">
      <c r="K27975"/>
    </row>
    <row r="27976" spans="11:11" x14ac:dyDescent="0.2">
      <c r="K27976"/>
    </row>
    <row r="27977" spans="11:11" x14ac:dyDescent="0.2">
      <c r="K27977"/>
    </row>
    <row r="27978" spans="11:11" x14ac:dyDescent="0.2">
      <c r="K27978"/>
    </row>
    <row r="27979" spans="11:11" x14ac:dyDescent="0.2">
      <c r="K27979"/>
    </row>
    <row r="27980" spans="11:11" x14ac:dyDescent="0.2">
      <c r="K27980"/>
    </row>
    <row r="27981" spans="11:11" x14ac:dyDescent="0.2">
      <c r="K27981"/>
    </row>
    <row r="27982" spans="11:11" x14ac:dyDescent="0.2">
      <c r="K27982"/>
    </row>
    <row r="27983" spans="11:11" x14ac:dyDescent="0.2">
      <c r="K27983"/>
    </row>
    <row r="27984" spans="11:11" x14ac:dyDescent="0.2">
      <c r="K27984"/>
    </row>
    <row r="27985" spans="11:11" x14ac:dyDescent="0.2">
      <c r="K27985"/>
    </row>
    <row r="27986" spans="11:11" x14ac:dyDescent="0.2">
      <c r="K27986"/>
    </row>
    <row r="27987" spans="11:11" x14ac:dyDescent="0.2">
      <c r="K27987"/>
    </row>
    <row r="27988" spans="11:11" x14ac:dyDescent="0.2">
      <c r="K27988"/>
    </row>
    <row r="27989" spans="11:11" x14ac:dyDescent="0.2">
      <c r="K27989"/>
    </row>
    <row r="27990" spans="11:11" x14ac:dyDescent="0.2">
      <c r="K27990"/>
    </row>
    <row r="27991" spans="11:11" x14ac:dyDescent="0.2">
      <c r="K27991"/>
    </row>
    <row r="27992" spans="11:11" x14ac:dyDescent="0.2">
      <c r="K27992"/>
    </row>
    <row r="27993" spans="11:11" x14ac:dyDescent="0.2">
      <c r="K27993"/>
    </row>
    <row r="27994" spans="11:11" x14ac:dyDescent="0.2">
      <c r="K27994"/>
    </row>
    <row r="27995" spans="11:11" x14ac:dyDescent="0.2">
      <c r="K27995"/>
    </row>
    <row r="27996" spans="11:11" x14ac:dyDescent="0.2">
      <c r="K27996"/>
    </row>
    <row r="27997" spans="11:11" x14ac:dyDescent="0.2">
      <c r="K27997"/>
    </row>
    <row r="27998" spans="11:11" x14ac:dyDescent="0.2">
      <c r="K27998"/>
    </row>
    <row r="27999" spans="11:11" x14ac:dyDescent="0.2">
      <c r="K27999"/>
    </row>
    <row r="28000" spans="11:11" x14ac:dyDescent="0.2">
      <c r="K28000"/>
    </row>
    <row r="28001" spans="11:11" x14ac:dyDescent="0.2">
      <c r="K28001"/>
    </row>
    <row r="28002" spans="11:11" x14ac:dyDescent="0.2">
      <c r="K28002"/>
    </row>
    <row r="28003" spans="11:11" x14ac:dyDescent="0.2">
      <c r="K28003"/>
    </row>
    <row r="28004" spans="11:11" x14ac:dyDescent="0.2">
      <c r="K28004"/>
    </row>
    <row r="28005" spans="11:11" x14ac:dyDescent="0.2">
      <c r="K28005"/>
    </row>
    <row r="28006" spans="11:11" x14ac:dyDescent="0.2">
      <c r="K28006"/>
    </row>
    <row r="28007" spans="11:11" x14ac:dyDescent="0.2">
      <c r="K28007"/>
    </row>
    <row r="28008" spans="11:11" x14ac:dyDescent="0.2">
      <c r="K28008"/>
    </row>
    <row r="28009" spans="11:11" x14ac:dyDescent="0.2">
      <c r="K28009"/>
    </row>
    <row r="28010" spans="11:11" x14ac:dyDescent="0.2">
      <c r="K28010"/>
    </row>
    <row r="28011" spans="11:11" x14ac:dyDescent="0.2">
      <c r="K28011"/>
    </row>
    <row r="28012" spans="11:11" x14ac:dyDescent="0.2">
      <c r="K28012"/>
    </row>
    <row r="28013" spans="11:11" x14ac:dyDescent="0.2">
      <c r="K28013"/>
    </row>
    <row r="28014" spans="11:11" x14ac:dyDescent="0.2">
      <c r="K28014"/>
    </row>
    <row r="28015" spans="11:11" x14ac:dyDescent="0.2">
      <c r="K28015"/>
    </row>
    <row r="28016" spans="11:11" x14ac:dyDescent="0.2">
      <c r="K28016"/>
    </row>
    <row r="28017" spans="11:11" x14ac:dyDescent="0.2">
      <c r="K28017"/>
    </row>
    <row r="28018" spans="11:11" x14ac:dyDescent="0.2">
      <c r="K28018"/>
    </row>
    <row r="28019" spans="11:11" x14ac:dyDescent="0.2">
      <c r="K28019"/>
    </row>
    <row r="28020" spans="11:11" x14ac:dyDescent="0.2">
      <c r="K28020"/>
    </row>
    <row r="28021" spans="11:11" x14ac:dyDescent="0.2">
      <c r="K28021"/>
    </row>
    <row r="28022" spans="11:11" x14ac:dyDescent="0.2">
      <c r="K28022"/>
    </row>
    <row r="28023" spans="11:11" x14ac:dyDescent="0.2">
      <c r="K28023"/>
    </row>
    <row r="28024" spans="11:11" x14ac:dyDescent="0.2">
      <c r="K28024"/>
    </row>
    <row r="28025" spans="11:11" x14ac:dyDescent="0.2">
      <c r="K28025"/>
    </row>
    <row r="28026" spans="11:11" x14ac:dyDescent="0.2">
      <c r="K28026"/>
    </row>
    <row r="28027" spans="11:11" x14ac:dyDescent="0.2">
      <c r="K28027"/>
    </row>
    <row r="28028" spans="11:11" x14ac:dyDescent="0.2">
      <c r="K28028"/>
    </row>
    <row r="28029" spans="11:11" x14ac:dyDescent="0.2">
      <c r="K28029"/>
    </row>
    <row r="28030" spans="11:11" x14ac:dyDescent="0.2">
      <c r="K28030"/>
    </row>
    <row r="28031" spans="11:11" x14ac:dyDescent="0.2">
      <c r="K28031"/>
    </row>
    <row r="28032" spans="11:11" x14ac:dyDescent="0.2">
      <c r="K28032"/>
    </row>
    <row r="28033" spans="11:11" x14ac:dyDescent="0.2">
      <c r="K28033"/>
    </row>
    <row r="28034" spans="11:11" x14ac:dyDescent="0.2">
      <c r="K28034"/>
    </row>
    <row r="28035" spans="11:11" x14ac:dyDescent="0.2">
      <c r="K28035"/>
    </row>
    <row r="28036" spans="11:11" x14ac:dyDescent="0.2">
      <c r="K28036"/>
    </row>
    <row r="28037" spans="11:11" x14ac:dyDescent="0.2">
      <c r="K28037"/>
    </row>
    <row r="28038" spans="11:11" x14ac:dyDescent="0.2">
      <c r="K28038"/>
    </row>
    <row r="28039" spans="11:11" x14ac:dyDescent="0.2">
      <c r="K28039"/>
    </row>
    <row r="28040" spans="11:11" x14ac:dyDescent="0.2">
      <c r="K28040"/>
    </row>
    <row r="28041" spans="11:11" x14ac:dyDescent="0.2">
      <c r="K28041"/>
    </row>
    <row r="28042" spans="11:11" x14ac:dyDescent="0.2">
      <c r="K28042"/>
    </row>
    <row r="28043" spans="11:11" x14ac:dyDescent="0.2">
      <c r="K28043"/>
    </row>
    <row r="28044" spans="11:11" x14ac:dyDescent="0.2">
      <c r="K28044"/>
    </row>
    <row r="28045" spans="11:11" x14ac:dyDescent="0.2">
      <c r="K28045"/>
    </row>
    <row r="28046" spans="11:11" x14ac:dyDescent="0.2">
      <c r="K28046"/>
    </row>
    <row r="28047" spans="11:11" x14ac:dyDescent="0.2">
      <c r="K28047"/>
    </row>
    <row r="28048" spans="11:11" x14ac:dyDescent="0.2">
      <c r="K28048"/>
    </row>
    <row r="28049" spans="11:11" x14ac:dyDescent="0.2">
      <c r="K28049"/>
    </row>
    <row r="28050" spans="11:11" x14ac:dyDescent="0.2">
      <c r="K28050"/>
    </row>
    <row r="28051" spans="11:11" x14ac:dyDescent="0.2">
      <c r="K28051"/>
    </row>
    <row r="28052" spans="11:11" x14ac:dyDescent="0.2">
      <c r="K28052"/>
    </row>
    <row r="28053" spans="11:11" x14ac:dyDescent="0.2">
      <c r="K28053"/>
    </row>
    <row r="28054" spans="11:11" x14ac:dyDescent="0.2">
      <c r="K28054"/>
    </row>
    <row r="28055" spans="11:11" x14ac:dyDescent="0.2">
      <c r="K28055"/>
    </row>
    <row r="28056" spans="11:11" x14ac:dyDescent="0.2">
      <c r="K28056"/>
    </row>
    <row r="28057" spans="11:11" x14ac:dyDescent="0.2">
      <c r="K28057"/>
    </row>
    <row r="28058" spans="11:11" x14ac:dyDescent="0.2">
      <c r="K28058"/>
    </row>
    <row r="28059" spans="11:11" x14ac:dyDescent="0.2">
      <c r="K28059"/>
    </row>
    <row r="28060" spans="11:11" x14ac:dyDescent="0.2">
      <c r="K28060"/>
    </row>
    <row r="28061" spans="11:11" x14ac:dyDescent="0.2">
      <c r="K28061"/>
    </row>
    <row r="28062" spans="11:11" x14ac:dyDescent="0.2">
      <c r="K28062"/>
    </row>
    <row r="28063" spans="11:11" x14ac:dyDescent="0.2">
      <c r="K28063"/>
    </row>
    <row r="28064" spans="11:11" x14ac:dyDescent="0.2">
      <c r="K28064"/>
    </row>
    <row r="28065" spans="11:11" x14ac:dyDescent="0.2">
      <c r="K28065"/>
    </row>
    <row r="28066" spans="11:11" x14ac:dyDescent="0.2">
      <c r="K28066"/>
    </row>
    <row r="28067" spans="11:11" x14ac:dyDescent="0.2">
      <c r="K28067"/>
    </row>
    <row r="28068" spans="11:11" x14ac:dyDescent="0.2">
      <c r="K28068"/>
    </row>
    <row r="28069" spans="11:11" x14ac:dyDescent="0.2">
      <c r="K28069"/>
    </row>
    <row r="28070" spans="11:11" x14ac:dyDescent="0.2">
      <c r="K28070"/>
    </row>
    <row r="28071" spans="11:11" x14ac:dyDescent="0.2">
      <c r="K28071"/>
    </row>
    <row r="28072" spans="11:11" x14ac:dyDescent="0.2">
      <c r="K28072"/>
    </row>
    <row r="28073" spans="11:11" x14ac:dyDescent="0.2">
      <c r="K28073"/>
    </row>
    <row r="28074" spans="11:11" x14ac:dyDescent="0.2">
      <c r="K28074"/>
    </row>
    <row r="28075" spans="11:11" x14ac:dyDescent="0.2">
      <c r="K28075"/>
    </row>
    <row r="28076" spans="11:11" x14ac:dyDescent="0.2">
      <c r="K28076"/>
    </row>
    <row r="28077" spans="11:11" x14ac:dyDescent="0.2">
      <c r="K28077"/>
    </row>
    <row r="28078" spans="11:11" x14ac:dyDescent="0.2">
      <c r="K28078"/>
    </row>
    <row r="28079" spans="11:11" x14ac:dyDescent="0.2">
      <c r="K28079"/>
    </row>
    <row r="28080" spans="11:11" x14ac:dyDescent="0.2">
      <c r="K28080"/>
    </row>
    <row r="28081" spans="11:11" x14ac:dyDescent="0.2">
      <c r="K28081"/>
    </row>
    <row r="28082" spans="11:11" x14ac:dyDescent="0.2">
      <c r="K28082"/>
    </row>
    <row r="28083" spans="11:11" x14ac:dyDescent="0.2">
      <c r="K28083"/>
    </row>
    <row r="28084" spans="11:11" x14ac:dyDescent="0.2">
      <c r="K28084"/>
    </row>
    <row r="28085" spans="11:11" x14ac:dyDescent="0.2">
      <c r="K28085"/>
    </row>
    <row r="28086" spans="11:11" x14ac:dyDescent="0.2">
      <c r="K28086"/>
    </row>
    <row r="28087" spans="11:11" x14ac:dyDescent="0.2">
      <c r="K28087"/>
    </row>
    <row r="28088" spans="11:11" x14ac:dyDescent="0.2">
      <c r="K28088"/>
    </row>
    <row r="28089" spans="11:11" x14ac:dyDescent="0.2">
      <c r="K28089"/>
    </row>
    <row r="28090" spans="11:11" x14ac:dyDescent="0.2">
      <c r="K28090"/>
    </row>
    <row r="28091" spans="11:11" x14ac:dyDescent="0.2">
      <c r="K28091"/>
    </row>
    <row r="28092" spans="11:11" x14ac:dyDescent="0.2">
      <c r="K28092"/>
    </row>
    <row r="28093" spans="11:11" x14ac:dyDescent="0.2">
      <c r="K28093"/>
    </row>
    <row r="28094" spans="11:11" x14ac:dyDescent="0.2">
      <c r="K28094"/>
    </row>
    <row r="28095" spans="11:11" x14ac:dyDescent="0.2">
      <c r="K28095"/>
    </row>
    <row r="28096" spans="11:11" x14ac:dyDescent="0.2">
      <c r="K28096"/>
    </row>
    <row r="28097" spans="11:11" x14ac:dyDescent="0.2">
      <c r="K28097"/>
    </row>
    <row r="28098" spans="11:11" x14ac:dyDescent="0.2">
      <c r="K28098"/>
    </row>
    <row r="28099" spans="11:11" x14ac:dyDescent="0.2">
      <c r="K28099"/>
    </row>
    <row r="28100" spans="11:11" x14ac:dyDescent="0.2">
      <c r="K28100"/>
    </row>
    <row r="28101" spans="11:11" x14ac:dyDescent="0.2">
      <c r="K28101"/>
    </row>
    <row r="28102" spans="11:11" x14ac:dyDescent="0.2">
      <c r="K28102"/>
    </row>
    <row r="28103" spans="11:11" x14ac:dyDescent="0.2">
      <c r="K28103"/>
    </row>
    <row r="28104" spans="11:11" x14ac:dyDescent="0.2">
      <c r="K28104"/>
    </row>
    <row r="28105" spans="11:11" x14ac:dyDescent="0.2">
      <c r="K28105"/>
    </row>
    <row r="28106" spans="11:11" x14ac:dyDescent="0.2">
      <c r="K28106"/>
    </row>
    <row r="28107" spans="11:11" x14ac:dyDescent="0.2">
      <c r="K28107"/>
    </row>
    <row r="28108" spans="11:11" x14ac:dyDescent="0.2">
      <c r="K28108"/>
    </row>
    <row r="28109" spans="11:11" x14ac:dyDescent="0.2">
      <c r="K28109"/>
    </row>
    <row r="28110" spans="11:11" x14ac:dyDescent="0.2">
      <c r="K28110"/>
    </row>
    <row r="28111" spans="11:11" x14ac:dyDescent="0.2">
      <c r="K28111"/>
    </row>
    <row r="28112" spans="11:11" x14ac:dyDescent="0.2">
      <c r="K28112"/>
    </row>
    <row r="28113" spans="11:11" x14ac:dyDescent="0.2">
      <c r="K28113"/>
    </row>
    <row r="28114" spans="11:11" x14ac:dyDescent="0.2">
      <c r="K28114"/>
    </row>
    <row r="28115" spans="11:11" x14ac:dyDescent="0.2">
      <c r="K28115"/>
    </row>
    <row r="28116" spans="11:11" x14ac:dyDescent="0.2">
      <c r="K28116"/>
    </row>
    <row r="28117" spans="11:11" x14ac:dyDescent="0.2">
      <c r="K28117"/>
    </row>
    <row r="28118" spans="11:11" x14ac:dyDescent="0.2">
      <c r="K28118"/>
    </row>
    <row r="28119" spans="11:11" x14ac:dyDescent="0.2">
      <c r="K28119"/>
    </row>
    <row r="28120" spans="11:11" x14ac:dyDescent="0.2">
      <c r="K28120"/>
    </row>
    <row r="28121" spans="11:11" x14ac:dyDescent="0.2">
      <c r="K28121"/>
    </row>
    <row r="28122" spans="11:11" x14ac:dyDescent="0.2">
      <c r="K28122"/>
    </row>
    <row r="28123" spans="11:11" x14ac:dyDescent="0.2">
      <c r="K28123"/>
    </row>
    <row r="28124" spans="11:11" x14ac:dyDescent="0.2">
      <c r="K28124"/>
    </row>
    <row r="28125" spans="11:11" x14ac:dyDescent="0.2">
      <c r="K28125"/>
    </row>
    <row r="28126" spans="11:11" x14ac:dyDescent="0.2">
      <c r="K28126"/>
    </row>
    <row r="28127" spans="11:11" x14ac:dyDescent="0.2">
      <c r="K28127"/>
    </row>
    <row r="28128" spans="11:11" x14ac:dyDescent="0.2">
      <c r="K28128"/>
    </row>
    <row r="28129" spans="11:11" x14ac:dyDescent="0.2">
      <c r="K28129"/>
    </row>
    <row r="28130" spans="11:11" x14ac:dyDescent="0.2">
      <c r="K28130"/>
    </row>
    <row r="28131" spans="11:11" x14ac:dyDescent="0.2">
      <c r="K28131"/>
    </row>
    <row r="28132" spans="11:11" x14ac:dyDescent="0.2">
      <c r="K28132"/>
    </row>
    <row r="28133" spans="11:11" x14ac:dyDescent="0.2">
      <c r="K28133"/>
    </row>
    <row r="28134" spans="11:11" x14ac:dyDescent="0.2">
      <c r="K28134"/>
    </row>
    <row r="28135" spans="11:11" x14ac:dyDescent="0.2">
      <c r="K28135"/>
    </row>
    <row r="28136" spans="11:11" x14ac:dyDescent="0.2">
      <c r="K28136"/>
    </row>
    <row r="28137" spans="11:11" x14ac:dyDescent="0.2">
      <c r="K28137"/>
    </row>
    <row r="28138" spans="11:11" x14ac:dyDescent="0.2">
      <c r="K28138"/>
    </row>
    <row r="28139" spans="11:11" x14ac:dyDescent="0.2">
      <c r="K28139"/>
    </row>
    <row r="28140" spans="11:11" x14ac:dyDescent="0.2">
      <c r="K28140"/>
    </row>
    <row r="28141" spans="11:11" x14ac:dyDescent="0.2">
      <c r="K28141"/>
    </row>
    <row r="28142" spans="11:11" x14ac:dyDescent="0.2">
      <c r="K28142"/>
    </row>
    <row r="28143" spans="11:11" x14ac:dyDescent="0.2">
      <c r="K28143"/>
    </row>
    <row r="28144" spans="11:11" x14ac:dyDescent="0.2">
      <c r="K28144"/>
    </row>
    <row r="28145" spans="11:11" x14ac:dyDescent="0.2">
      <c r="K28145"/>
    </row>
    <row r="28146" spans="11:11" x14ac:dyDescent="0.2">
      <c r="K28146"/>
    </row>
    <row r="28147" spans="11:11" x14ac:dyDescent="0.2">
      <c r="K28147"/>
    </row>
    <row r="28148" spans="11:11" x14ac:dyDescent="0.2">
      <c r="K28148"/>
    </row>
    <row r="28149" spans="11:11" x14ac:dyDescent="0.2">
      <c r="K28149"/>
    </row>
    <row r="28150" spans="11:11" x14ac:dyDescent="0.2">
      <c r="K28150"/>
    </row>
    <row r="28151" spans="11:11" x14ac:dyDescent="0.2">
      <c r="K28151"/>
    </row>
    <row r="28152" spans="11:11" x14ac:dyDescent="0.2">
      <c r="K28152"/>
    </row>
    <row r="28153" spans="11:11" x14ac:dyDescent="0.2">
      <c r="K28153"/>
    </row>
    <row r="28154" spans="11:11" x14ac:dyDescent="0.2">
      <c r="K28154"/>
    </row>
    <row r="28155" spans="11:11" x14ac:dyDescent="0.2">
      <c r="K28155"/>
    </row>
    <row r="28156" spans="11:11" x14ac:dyDescent="0.2">
      <c r="K28156"/>
    </row>
    <row r="28157" spans="11:11" x14ac:dyDescent="0.2">
      <c r="K28157"/>
    </row>
    <row r="28158" spans="11:11" x14ac:dyDescent="0.2">
      <c r="K28158"/>
    </row>
    <row r="28159" spans="11:11" x14ac:dyDescent="0.2">
      <c r="K28159"/>
    </row>
    <row r="28160" spans="11:11" x14ac:dyDescent="0.2">
      <c r="K28160"/>
    </row>
    <row r="28161" spans="11:11" x14ac:dyDescent="0.2">
      <c r="K28161"/>
    </row>
    <row r="28162" spans="11:11" x14ac:dyDescent="0.2">
      <c r="K28162"/>
    </row>
    <row r="28163" spans="11:11" x14ac:dyDescent="0.2">
      <c r="K28163"/>
    </row>
    <row r="28164" spans="11:11" x14ac:dyDescent="0.2">
      <c r="K28164"/>
    </row>
    <row r="28165" spans="11:11" x14ac:dyDescent="0.2">
      <c r="K28165"/>
    </row>
    <row r="28166" spans="11:11" x14ac:dyDescent="0.2">
      <c r="K28166"/>
    </row>
    <row r="28167" spans="11:11" x14ac:dyDescent="0.2">
      <c r="K28167"/>
    </row>
    <row r="28168" spans="11:11" x14ac:dyDescent="0.2">
      <c r="K28168"/>
    </row>
    <row r="28169" spans="11:11" x14ac:dyDescent="0.2">
      <c r="K28169"/>
    </row>
    <row r="28170" spans="11:11" x14ac:dyDescent="0.2">
      <c r="K28170"/>
    </row>
    <row r="28171" spans="11:11" x14ac:dyDescent="0.2">
      <c r="K28171"/>
    </row>
    <row r="28172" spans="11:11" x14ac:dyDescent="0.2">
      <c r="K28172"/>
    </row>
    <row r="28173" spans="11:11" x14ac:dyDescent="0.2">
      <c r="K28173"/>
    </row>
    <row r="28174" spans="11:11" x14ac:dyDescent="0.2">
      <c r="K28174"/>
    </row>
    <row r="28175" spans="11:11" x14ac:dyDescent="0.2">
      <c r="K28175"/>
    </row>
    <row r="28176" spans="11:11" x14ac:dyDescent="0.2">
      <c r="K28176"/>
    </row>
    <row r="28177" spans="11:11" x14ac:dyDescent="0.2">
      <c r="K28177"/>
    </row>
    <row r="28178" spans="11:11" x14ac:dyDescent="0.2">
      <c r="K28178"/>
    </row>
    <row r="28179" spans="11:11" x14ac:dyDescent="0.2">
      <c r="K28179"/>
    </row>
    <row r="28180" spans="11:11" x14ac:dyDescent="0.2">
      <c r="K28180"/>
    </row>
    <row r="28181" spans="11:11" x14ac:dyDescent="0.2">
      <c r="K28181"/>
    </row>
    <row r="28182" spans="11:11" x14ac:dyDescent="0.2">
      <c r="K28182"/>
    </row>
    <row r="28183" spans="11:11" x14ac:dyDescent="0.2">
      <c r="K28183"/>
    </row>
    <row r="28184" spans="11:11" x14ac:dyDescent="0.2">
      <c r="K28184"/>
    </row>
    <row r="28185" spans="11:11" x14ac:dyDescent="0.2">
      <c r="K28185"/>
    </row>
    <row r="28186" spans="11:11" x14ac:dyDescent="0.2">
      <c r="K28186"/>
    </row>
    <row r="28187" spans="11:11" x14ac:dyDescent="0.2">
      <c r="K28187"/>
    </row>
    <row r="28188" spans="11:11" x14ac:dyDescent="0.2">
      <c r="K28188"/>
    </row>
    <row r="28189" spans="11:11" x14ac:dyDescent="0.2">
      <c r="K28189"/>
    </row>
    <row r="28190" spans="11:11" x14ac:dyDescent="0.2">
      <c r="K28190"/>
    </row>
    <row r="28191" spans="11:11" x14ac:dyDescent="0.2">
      <c r="K28191"/>
    </row>
    <row r="28192" spans="11:11" x14ac:dyDescent="0.2">
      <c r="K28192"/>
    </row>
    <row r="28193" spans="11:11" x14ac:dyDescent="0.2">
      <c r="K28193"/>
    </row>
    <row r="28194" spans="11:11" x14ac:dyDescent="0.2">
      <c r="K28194"/>
    </row>
    <row r="28195" spans="11:11" x14ac:dyDescent="0.2">
      <c r="K28195"/>
    </row>
    <row r="28196" spans="11:11" x14ac:dyDescent="0.2">
      <c r="K28196"/>
    </row>
    <row r="28197" spans="11:11" x14ac:dyDescent="0.2">
      <c r="K28197"/>
    </row>
    <row r="28198" spans="11:11" x14ac:dyDescent="0.2">
      <c r="K28198"/>
    </row>
    <row r="28199" spans="11:11" x14ac:dyDescent="0.2">
      <c r="K28199"/>
    </row>
    <row r="28200" spans="11:11" x14ac:dyDescent="0.2">
      <c r="K28200"/>
    </row>
    <row r="28201" spans="11:11" x14ac:dyDescent="0.2">
      <c r="K28201"/>
    </row>
    <row r="28202" spans="11:11" x14ac:dyDescent="0.2">
      <c r="K28202"/>
    </row>
    <row r="28203" spans="11:11" x14ac:dyDescent="0.2">
      <c r="K28203"/>
    </row>
    <row r="28204" spans="11:11" x14ac:dyDescent="0.2">
      <c r="K28204"/>
    </row>
    <row r="28205" spans="11:11" x14ac:dyDescent="0.2">
      <c r="K28205"/>
    </row>
    <row r="28206" spans="11:11" x14ac:dyDescent="0.2">
      <c r="K28206"/>
    </row>
    <row r="28207" spans="11:11" x14ac:dyDescent="0.2">
      <c r="K28207"/>
    </row>
    <row r="28208" spans="11:11" x14ac:dyDescent="0.2">
      <c r="K28208"/>
    </row>
    <row r="28209" spans="11:11" x14ac:dyDescent="0.2">
      <c r="K28209"/>
    </row>
    <row r="28210" spans="11:11" x14ac:dyDescent="0.2">
      <c r="K28210"/>
    </row>
    <row r="28211" spans="11:11" x14ac:dyDescent="0.2">
      <c r="K28211"/>
    </row>
    <row r="28212" spans="11:11" x14ac:dyDescent="0.2">
      <c r="K28212"/>
    </row>
    <row r="28213" spans="11:11" x14ac:dyDescent="0.2">
      <c r="K28213"/>
    </row>
    <row r="28214" spans="11:11" x14ac:dyDescent="0.2">
      <c r="K28214"/>
    </row>
    <row r="28215" spans="11:11" x14ac:dyDescent="0.2">
      <c r="K28215"/>
    </row>
    <row r="28216" spans="11:11" x14ac:dyDescent="0.2">
      <c r="K28216"/>
    </row>
    <row r="28217" spans="11:11" x14ac:dyDescent="0.2">
      <c r="K28217"/>
    </row>
    <row r="28218" spans="11:11" x14ac:dyDescent="0.2">
      <c r="K28218"/>
    </row>
    <row r="28219" spans="11:11" x14ac:dyDescent="0.2">
      <c r="K28219"/>
    </row>
    <row r="28220" spans="11:11" x14ac:dyDescent="0.2">
      <c r="K28220"/>
    </row>
    <row r="28221" spans="11:11" x14ac:dyDescent="0.2">
      <c r="K28221"/>
    </row>
    <row r="28222" spans="11:11" x14ac:dyDescent="0.2">
      <c r="K28222"/>
    </row>
    <row r="28223" spans="11:11" x14ac:dyDescent="0.2">
      <c r="K28223"/>
    </row>
    <row r="28224" spans="11:11" x14ac:dyDescent="0.2">
      <c r="K28224"/>
    </row>
    <row r="28225" spans="11:11" x14ac:dyDescent="0.2">
      <c r="K28225"/>
    </row>
    <row r="28226" spans="11:11" x14ac:dyDescent="0.2">
      <c r="K28226"/>
    </row>
    <row r="28227" spans="11:11" x14ac:dyDescent="0.2">
      <c r="K28227"/>
    </row>
    <row r="28228" spans="11:11" x14ac:dyDescent="0.2">
      <c r="K28228"/>
    </row>
    <row r="28229" spans="11:11" x14ac:dyDescent="0.2">
      <c r="K28229"/>
    </row>
    <row r="28230" spans="11:11" x14ac:dyDescent="0.2">
      <c r="K28230"/>
    </row>
    <row r="28231" spans="11:11" x14ac:dyDescent="0.2">
      <c r="K28231"/>
    </row>
    <row r="28232" spans="11:11" x14ac:dyDescent="0.2">
      <c r="K28232"/>
    </row>
    <row r="28233" spans="11:11" x14ac:dyDescent="0.2">
      <c r="K28233"/>
    </row>
    <row r="28234" spans="11:11" x14ac:dyDescent="0.2">
      <c r="K28234"/>
    </row>
    <row r="28235" spans="11:11" x14ac:dyDescent="0.2">
      <c r="K28235"/>
    </row>
    <row r="28236" spans="11:11" x14ac:dyDescent="0.2">
      <c r="K28236"/>
    </row>
    <row r="28237" spans="11:11" x14ac:dyDescent="0.2">
      <c r="K28237"/>
    </row>
    <row r="28238" spans="11:11" x14ac:dyDescent="0.2">
      <c r="K28238"/>
    </row>
    <row r="28239" spans="11:11" x14ac:dyDescent="0.2">
      <c r="K28239"/>
    </row>
    <row r="28240" spans="11:11" x14ac:dyDescent="0.2">
      <c r="K28240"/>
    </row>
    <row r="28241" spans="11:11" x14ac:dyDescent="0.2">
      <c r="K28241"/>
    </row>
    <row r="28242" spans="11:11" x14ac:dyDescent="0.2">
      <c r="K28242"/>
    </row>
    <row r="28243" spans="11:11" x14ac:dyDescent="0.2">
      <c r="K28243"/>
    </row>
    <row r="28244" spans="11:11" x14ac:dyDescent="0.2">
      <c r="K28244"/>
    </row>
    <row r="28245" spans="11:11" x14ac:dyDescent="0.2">
      <c r="K28245"/>
    </row>
    <row r="28246" spans="11:11" x14ac:dyDescent="0.2">
      <c r="K28246"/>
    </row>
    <row r="28247" spans="11:11" x14ac:dyDescent="0.2">
      <c r="K28247"/>
    </row>
    <row r="28248" spans="11:11" x14ac:dyDescent="0.2">
      <c r="K28248"/>
    </row>
    <row r="28249" spans="11:11" x14ac:dyDescent="0.2">
      <c r="K28249"/>
    </row>
    <row r="28250" spans="11:11" x14ac:dyDescent="0.2">
      <c r="K28250"/>
    </row>
    <row r="28251" spans="11:11" x14ac:dyDescent="0.2">
      <c r="K28251"/>
    </row>
    <row r="28252" spans="11:11" x14ac:dyDescent="0.2">
      <c r="K28252"/>
    </row>
    <row r="28253" spans="11:11" x14ac:dyDescent="0.2">
      <c r="K28253"/>
    </row>
    <row r="28254" spans="11:11" x14ac:dyDescent="0.2">
      <c r="K28254"/>
    </row>
    <row r="28255" spans="11:11" x14ac:dyDescent="0.2">
      <c r="K28255"/>
    </row>
    <row r="28256" spans="11:11" x14ac:dyDescent="0.2">
      <c r="K28256"/>
    </row>
    <row r="28257" spans="11:11" x14ac:dyDescent="0.2">
      <c r="K28257"/>
    </row>
    <row r="28258" spans="11:11" x14ac:dyDescent="0.2">
      <c r="K28258"/>
    </row>
    <row r="28259" spans="11:11" x14ac:dyDescent="0.2">
      <c r="K28259"/>
    </row>
    <row r="28260" spans="11:11" x14ac:dyDescent="0.2">
      <c r="K28260"/>
    </row>
    <row r="28261" spans="11:11" x14ac:dyDescent="0.2">
      <c r="K28261"/>
    </row>
    <row r="28262" spans="11:11" x14ac:dyDescent="0.2">
      <c r="K28262"/>
    </row>
    <row r="28263" spans="11:11" x14ac:dyDescent="0.2">
      <c r="K28263"/>
    </row>
    <row r="28264" spans="11:11" x14ac:dyDescent="0.2">
      <c r="K28264"/>
    </row>
    <row r="28265" spans="11:11" x14ac:dyDescent="0.2">
      <c r="K28265"/>
    </row>
    <row r="28266" spans="11:11" x14ac:dyDescent="0.2">
      <c r="K28266"/>
    </row>
    <row r="28267" spans="11:11" x14ac:dyDescent="0.2">
      <c r="K28267"/>
    </row>
    <row r="28268" spans="11:11" x14ac:dyDescent="0.2">
      <c r="K28268"/>
    </row>
    <row r="28269" spans="11:11" x14ac:dyDescent="0.2">
      <c r="K28269"/>
    </row>
    <row r="28270" spans="11:11" x14ac:dyDescent="0.2">
      <c r="K28270"/>
    </row>
    <row r="28271" spans="11:11" x14ac:dyDescent="0.2">
      <c r="K28271"/>
    </row>
    <row r="28272" spans="11:11" x14ac:dyDescent="0.2">
      <c r="K28272"/>
    </row>
    <row r="28273" spans="11:11" x14ac:dyDescent="0.2">
      <c r="K28273"/>
    </row>
    <row r="28274" spans="11:11" x14ac:dyDescent="0.2">
      <c r="K28274"/>
    </row>
    <row r="28275" spans="11:11" x14ac:dyDescent="0.2">
      <c r="K28275"/>
    </row>
    <row r="28276" spans="11:11" x14ac:dyDescent="0.2">
      <c r="K28276"/>
    </row>
    <row r="28277" spans="11:11" x14ac:dyDescent="0.2">
      <c r="K28277"/>
    </row>
    <row r="28278" spans="11:11" x14ac:dyDescent="0.2">
      <c r="K28278"/>
    </row>
    <row r="28279" spans="11:11" x14ac:dyDescent="0.2">
      <c r="K28279"/>
    </row>
    <row r="28280" spans="11:11" x14ac:dyDescent="0.2">
      <c r="K28280"/>
    </row>
    <row r="28281" spans="11:11" x14ac:dyDescent="0.2">
      <c r="K28281"/>
    </row>
    <row r="28282" spans="11:11" x14ac:dyDescent="0.2">
      <c r="K28282"/>
    </row>
    <row r="28283" spans="11:11" x14ac:dyDescent="0.2">
      <c r="K28283"/>
    </row>
    <row r="28284" spans="11:11" x14ac:dyDescent="0.2">
      <c r="K28284"/>
    </row>
    <row r="28285" spans="11:11" x14ac:dyDescent="0.2">
      <c r="K28285"/>
    </row>
    <row r="28286" spans="11:11" x14ac:dyDescent="0.2">
      <c r="K28286"/>
    </row>
    <row r="28287" spans="11:11" x14ac:dyDescent="0.2">
      <c r="K28287"/>
    </row>
    <row r="28288" spans="11:11" x14ac:dyDescent="0.2">
      <c r="K28288"/>
    </row>
    <row r="28289" spans="11:11" x14ac:dyDescent="0.2">
      <c r="K28289"/>
    </row>
    <row r="28290" spans="11:11" x14ac:dyDescent="0.2">
      <c r="K28290"/>
    </row>
    <row r="28291" spans="11:11" x14ac:dyDescent="0.2">
      <c r="K28291"/>
    </row>
    <row r="28292" spans="11:11" x14ac:dyDescent="0.2">
      <c r="K28292"/>
    </row>
    <row r="28293" spans="11:11" x14ac:dyDescent="0.2">
      <c r="K28293"/>
    </row>
    <row r="28294" spans="11:11" x14ac:dyDescent="0.2">
      <c r="K28294"/>
    </row>
    <row r="28295" spans="11:11" x14ac:dyDescent="0.2">
      <c r="K28295"/>
    </row>
    <row r="28296" spans="11:11" x14ac:dyDescent="0.2">
      <c r="K28296"/>
    </row>
    <row r="28297" spans="11:11" x14ac:dyDescent="0.2">
      <c r="K28297"/>
    </row>
    <row r="28298" spans="11:11" x14ac:dyDescent="0.2">
      <c r="K28298"/>
    </row>
    <row r="28299" spans="11:11" x14ac:dyDescent="0.2">
      <c r="K28299"/>
    </row>
    <row r="28300" spans="11:11" x14ac:dyDescent="0.2">
      <c r="K28300"/>
    </row>
    <row r="28301" spans="11:11" x14ac:dyDescent="0.2">
      <c r="K28301"/>
    </row>
    <row r="28302" spans="11:11" x14ac:dyDescent="0.2">
      <c r="K28302"/>
    </row>
    <row r="28303" spans="11:11" x14ac:dyDescent="0.2">
      <c r="K28303"/>
    </row>
    <row r="28304" spans="11:11" x14ac:dyDescent="0.2">
      <c r="K28304"/>
    </row>
    <row r="28305" spans="11:11" x14ac:dyDescent="0.2">
      <c r="K28305"/>
    </row>
    <row r="28306" spans="11:11" x14ac:dyDescent="0.2">
      <c r="K28306"/>
    </row>
    <row r="28307" spans="11:11" x14ac:dyDescent="0.2">
      <c r="K28307"/>
    </row>
    <row r="28308" spans="11:11" x14ac:dyDescent="0.2">
      <c r="K28308"/>
    </row>
    <row r="28309" spans="11:11" x14ac:dyDescent="0.2">
      <c r="K28309"/>
    </row>
    <row r="28310" spans="11:11" x14ac:dyDescent="0.2">
      <c r="K28310"/>
    </row>
    <row r="28311" spans="11:11" x14ac:dyDescent="0.2">
      <c r="K28311"/>
    </row>
    <row r="28312" spans="11:11" x14ac:dyDescent="0.2">
      <c r="K28312"/>
    </row>
    <row r="28313" spans="11:11" x14ac:dyDescent="0.2">
      <c r="K28313"/>
    </row>
    <row r="28314" spans="11:11" x14ac:dyDescent="0.2">
      <c r="K28314"/>
    </row>
    <row r="28315" spans="11:11" x14ac:dyDescent="0.2">
      <c r="K28315"/>
    </row>
    <row r="28316" spans="11:11" x14ac:dyDescent="0.2">
      <c r="K28316"/>
    </row>
    <row r="28317" spans="11:11" x14ac:dyDescent="0.2">
      <c r="K28317"/>
    </row>
    <row r="28318" spans="11:11" x14ac:dyDescent="0.2">
      <c r="K28318"/>
    </row>
    <row r="28319" spans="11:11" x14ac:dyDescent="0.2">
      <c r="K28319"/>
    </row>
    <row r="28320" spans="11:11" x14ac:dyDescent="0.2">
      <c r="K28320"/>
    </row>
    <row r="28321" spans="11:11" x14ac:dyDescent="0.2">
      <c r="K28321"/>
    </row>
    <row r="28322" spans="11:11" x14ac:dyDescent="0.2">
      <c r="K28322"/>
    </row>
    <row r="28323" spans="11:11" x14ac:dyDescent="0.2">
      <c r="K28323"/>
    </row>
    <row r="28324" spans="11:11" x14ac:dyDescent="0.2">
      <c r="K28324"/>
    </row>
    <row r="28325" spans="11:11" x14ac:dyDescent="0.2">
      <c r="K28325"/>
    </row>
    <row r="28326" spans="11:11" x14ac:dyDescent="0.2">
      <c r="K28326"/>
    </row>
    <row r="28327" spans="11:11" x14ac:dyDescent="0.2">
      <c r="K28327"/>
    </row>
    <row r="28328" spans="11:11" x14ac:dyDescent="0.2">
      <c r="K28328"/>
    </row>
    <row r="28329" spans="11:11" x14ac:dyDescent="0.2">
      <c r="K28329"/>
    </row>
    <row r="28330" spans="11:11" x14ac:dyDescent="0.2">
      <c r="K28330"/>
    </row>
    <row r="28331" spans="11:11" x14ac:dyDescent="0.2">
      <c r="K28331"/>
    </row>
    <row r="28332" spans="11:11" x14ac:dyDescent="0.2">
      <c r="K28332"/>
    </row>
    <row r="28333" spans="11:11" x14ac:dyDescent="0.2">
      <c r="K28333"/>
    </row>
    <row r="28334" spans="11:11" x14ac:dyDescent="0.2">
      <c r="K28334"/>
    </row>
    <row r="28335" spans="11:11" x14ac:dyDescent="0.2">
      <c r="K28335"/>
    </row>
    <row r="28336" spans="11:11" x14ac:dyDescent="0.2">
      <c r="K28336"/>
    </row>
    <row r="28337" spans="11:11" x14ac:dyDescent="0.2">
      <c r="K28337"/>
    </row>
    <row r="28338" spans="11:11" x14ac:dyDescent="0.2">
      <c r="K28338"/>
    </row>
    <row r="28339" spans="11:11" x14ac:dyDescent="0.2">
      <c r="K28339"/>
    </row>
    <row r="28340" spans="11:11" x14ac:dyDescent="0.2">
      <c r="K28340"/>
    </row>
    <row r="28341" spans="11:11" x14ac:dyDescent="0.2">
      <c r="K28341"/>
    </row>
    <row r="28342" spans="11:11" x14ac:dyDescent="0.2">
      <c r="K28342"/>
    </row>
    <row r="28343" spans="11:11" x14ac:dyDescent="0.2">
      <c r="K28343"/>
    </row>
    <row r="28344" spans="11:11" x14ac:dyDescent="0.2">
      <c r="K28344"/>
    </row>
    <row r="28345" spans="11:11" x14ac:dyDescent="0.2">
      <c r="K28345"/>
    </row>
    <row r="28346" spans="11:11" x14ac:dyDescent="0.2">
      <c r="K28346"/>
    </row>
    <row r="28347" spans="11:11" x14ac:dyDescent="0.2">
      <c r="K28347"/>
    </row>
    <row r="28348" spans="11:11" x14ac:dyDescent="0.2">
      <c r="K28348"/>
    </row>
    <row r="28349" spans="11:11" x14ac:dyDescent="0.2">
      <c r="K28349"/>
    </row>
    <row r="28350" spans="11:11" x14ac:dyDescent="0.2">
      <c r="K28350"/>
    </row>
    <row r="28351" spans="11:11" x14ac:dyDescent="0.2">
      <c r="K28351"/>
    </row>
    <row r="28352" spans="11:11" x14ac:dyDescent="0.2">
      <c r="K28352"/>
    </row>
    <row r="28353" spans="11:11" x14ac:dyDescent="0.2">
      <c r="K28353"/>
    </row>
    <row r="28354" spans="11:11" x14ac:dyDescent="0.2">
      <c r="K28354"/>
    </row>
    <row r="28355" spans="11:11" x14ac:dyDescent="0.2">
      <c r="K28355"/>
    </row>
    <row r="28356" spans="11:11" x14ac:dyDescent="0.2">
      <c r="K28356"/>
    </row>
    <row r="28357" spans="11:11" x14ac:dyDescent="0.2">
      <c r="K28357"/>
    </row>
    <row r="28358" spans="11:11" x14ac:dyDescent="0.2">
      <c r="K28358"/>
    </row>
    <row r="28359" spans="11:11" x14ac:dyDescent="0.2">
      <c r="K28359"/>
    </row>
    <row r="28360" spans="11:11" x14ac:dyDescent="0.2">
      <c r="K28360"/>
    </row>
    <row r="28361" spans="11:11" x14ac:dyDescent="0.2">
      <c r="K28361"/>
    </row>
    <row r="28362" spans="11:11" x14ac:dyDescent="0.2">
      <c r="K28362"/>
    </row>
    <row r="28363" spans="11:11" x14ac:dyDescent="0.2">
      <c r="K28363"/>
    </row>
    <row r="28364" spans="11:11" x14ac:dyDescent="0.2">
      <c r="K28364"/>
    </row>
    <row r="28365" spans="11:11" x14ac:dyDescent="0.2">
      <c r="K28365"/>
    </row>
    <row r="28366" spans="11:11" x14ac:dyDescent="0.2">
      <c r="K28366"/>
    </row>
    <row r="28367" spans="11:11" x14ac:dyDescent="0.2">
      <c r="K28367"/>
    </row>
    <row r="28368" spans="11:11" x14ac:dyDescent="0.2">
      <c r="K28368"/>
    </row>
    <row r="28369" spans="11:11" x14ac:dyDescent="0.2">
      <c r="K28369"/>
    </row>
    <row r="28370" spans="11:11" x14ac:dyDescent="0.2">
      <c r="K28370"/>
    </row>
    <row r="28371" spans="11:11" x14ac:dyDescent="0.2">
      <c r="K28371"/>
    </row>
    <row r="28372" spans="11:11" x14ac:dyDescent="0.2">
      <c r="K28372"/>
    </row>
    <row r="28373" spans="11:11" x14ac:dyDescent="0.2">
      <c r="K28373"/>
    </row>
    <row r="28374" spans="11:11" x14ac:dyDescent="0.2">
      <c r="K28374"/>
    </row>
    <row r="28375" spans="11:11" x14ac:dyDescent="0.2">
      <c r="K28375"/>
    </row>
    <row r="28376" spans="11:11" x14ac:dyDescent="0.2">
      <c r="K28376"/>
    </row>
    <row r="28377" spans="11:11" x14ac:dyDescent="0.2">
      <c r="K28377"/>
    </row>
    <row r="28378" spans="11:11" x14ac:dyDescent="0.2">
      <c r="K28378"/>
    </row>
    <row r="28379" spans="11:11" x14ac:dyDescent="0.2">
      <c r="K28379"/>
    </row>
    <row r="28380" spans="11:11" x14ac:dyDescent="0.2">
      <c r="K28380"/>
    </row>
    <row r="28381" spans="11:11" x14ac:dyDescent="0.2">
      <c r="K28381"/>
    </row>
    <row r="28382" spans="11:11" x14ac:dyDescent="0.2">
      <c r="K28382"/>
    </row>
    <row r="28383" spans="11:11" x14ac:dyDescent="0.2">
      <c r="K28383"/>
    </row>
    <row r="28384" spans="11:11" x14ac:dyDescent="0.2">
      <c r="K28384"/>
    </row>
    <row r="28385" spans="11:11" x14ac:dyDescent="0.2">
      <c r="K28385"/>
    </row>
    <row r="28386" spans="11:11" x14ac:dyDescent="0.2">
      <c r="K28386"/>
    </row>
    <row r="28387" spans="11:11" x14ac:dyDescent="0.2">
      <c r="K28387"/>
    </row>
    <row r="28388" spans="11:11" x14ac:dyDescent="0.2">
      <c r="K28388"/>
    </row>
    <row r="28389" spans="11:11" x14ac:dyDescent="0.2">
      <c r="K28389"/>
    </row>
    <row r="28390" spans="11:11" x14ac:dyDescent="0.2">
      <c r="K28390"/>
    </row>
    <row r="28391" spans="11:11" x14ac:dyDescent="0.2">
      <c r="K28391"/>
    </row>
    <row r="28392" spans="11:11" x14ac:dyDescent="0.2">
      <c r="K28392"/>
    </row>
    <row r="28393" spans="11:11" x14ac:dyDescent="0.2">
      <c r="K28393"/>
    </row>
    <row r="28394" spans="11:11" x14ac:dyDescent="0.2">
      <c r="K28394"/>
    </row>
    <row r="28395" spans="11:11" x14ac:dyDescent="0.2">
      <c r="K28395"/>
    </row>
    <row r="28396" spans="11:11" x14ac:dyDescent="0.2">
      <c r="K28396"/>
    </row>
    <row r="28397" spans="11:11" x14ac:dyDescent="0.2">
      <c r="K28397"/>
    </row>
    <row r="28398" spans="11:11" x14ac:dyDescent="0.2">
      <c r="K28398"/>
    </row>
    <row r="28399" spans="11:11" x14ac:dyDescent="0.2">
      <c r="K28399"/>
    </row>
    <row r="28400" spans="11:11" x14ac:dyDescent="0.2">
      <c r="K28400"/>
    </row>
    <row r="28401" spans="11:11" x14ac:dyDescent="0.2">
      <c r="K28401"/>
    </row>
    <row r="28402" spans="11:11" x14ac:dyDescent="0.2">
      <c r="K28402"/>
    </row>
    <row r="28403" spans="11:11" x14ac:dyDescent="0.2">
      <c r="K28403"/>
    </row>
    <row r="28404" spans="11:11" x14ac:dyDescent="0.2">
      <c r="K28404"/>
    </row>
    <row r="28405" spans="11:11" x14ac:dyDescent="0.2">
      <c r="K28405"/>
    </row>
    <row r="28406" spans="11:11" x14ac:dyDescent="0.2">
      <c r="K28406"/>
    </row>
    <row r="28407" spans="11:11" x14ac:dyDescent="0.2">
      <c r="K28407"/>
    </row>
    <row r="28408" spans="11:11" x14ac:dyDescent="0.2">
      <c r="K28408"/>
    </row>
    <row r="28409" spans="11:11" x14ac:dyDescent="0.2">
      <c r="K28409"/>
    </row>
    <row r="28410" spans="11:11" x14ac:dyDescent="0.2">
      <c r="K28410"/>
    </row>
    <row r="28411" spans="11:11" x14ac:dyDescent="0.2">
      <c r="K28411"/>
    </row>
    <row r="28412" spans="11:11" x14ac:dyDescent="0.2">
      <c r="K28412"/>
    </row>
    <row r="28413" spans="11:11" x14ac:dyDescent="0.2">
      <c r="K28413"/>
    </row>
    <row r="28414" spans="11:11" x14ac:dyDescent="0.2">
      <c r="K28414"/>
    </row>
    <row r="28415" spans="11:11" x14ac:dyDescent="0.2">
      <c r="K28415"/>
    </row>
    <row r="28416" spans="11:11" x14ac:dyDescent="0.2">
      <c r="K28416"/>
    </row>
    <row r="28417" spans="11:11" x14ac:dyDescent="0.2">
      <c r="K28417"/>
    </row>
    <row r="28418" spans="11:11" x14ac:dyDescent="0.2">
      <c r="K28418"/>
    </row>
    <row r="28419" spans="11:11" x14ac:dyDescent="0.2">
      <c r="K28419"/>
    </row>
    <row r="28420" spans="11:11" x14ac:dyDescent="0.2">
      <c r="K28420"/>
    </row>
    <row r="28421" spans="11:11" x14ac:dyDescent="0.2">
      <c r="K28421"/>
    </row>
    <row r="28422" spans="11:11" x14ac:dyDescent="0.2">
      <c r="K28422"/>
    </row>
    <row r="28423" spans="11:11" x14ac:dyDescent="0.2">
      <c r="K28423"/>
    </row>
    <row r="28424" spans="11:11" x14ac:dyDescent="0.2">
      <c r="K28424"/>
    </row>
    <row r="28425" spans="11:11" x14ac:dyDescent="0.2">
      <c r="K28425"/>
    </row>
    <row r="28426" spans="11:11" x14ac:dyDescent="0.2">
      <c r="K28426"/>
    </row>
    <row r="28427" spans="11:11" x14ac:dyDescent="0.2">
      <c r="K28427"/>
    </row>
    <row r="28428" spans="11:11" x14ac:dyDescent="0.2">
      <c r="K28428"/>
    </row>
    <row r="28429" spans="11:11" x14ac:dyDescent="0.2">
      <c r="K28429"/>
    </row>
    <row r="28430" spans="11:11" x14ac:dyDescent="0.2">
      <c r="K28430"/>
    </row>
    <row r="28431" spans="11:11" x14ac:dyDescent="0.2">
      <c r="K28431"/>
    </row>
    <row r="28432" spans="11:11" x14ac:dyDescent="0.2">
      <c r="K28432"/>
    </row>
    <row r="28433" spans="11:11" x14ac:dyDescent="0.2">
      <c r="K28433"/>
    </row>
    <row r="28434" spans="11:11" x14ac:dyDescent="0.2">
      <c r="K28434"/>
    </row>
    <row r="28435" spans="11:11" x14ac:dyDescent="0.2">
      <c r="K28435"/>
    </row>
    <row r="28436" spans="11:11" x14ac:dyDescent="0.2">
      <c r="K28436"/>
    </row>
    <row r="28437" spans="11:11" x14ac:dyDescent="0.2">
      <c r="K28437"/>
    </row>
    <row r="28438" spans="11:11" x14ac:dyDescent="0.2">
      <c r="K28438"/>
    </row>
    <row r="28439" spans="11:11" x14ac:dyDescent="0.2">
      <c r="K28439"/>
    </row>
    <row r="28440" spans="11:11" x14ac:dyDescent="0.2">
      <c r="K28440"/>
    </row>
    <row r="28441" spans="11:11" x14ac:dyDescent="0.2">
      <c r="K28441"/>
    </row>
    <row r="28442" spans="11:11" x14ac:dyDescent="0.2">
      <c r="K28442"/>
    </row>
    <row r="28443" spans="11:11" x14ac:dyDescent="0.2">
      <c r="K28443"/>
    </row>
    <row r="28444" spans="11:11" x14ac:dyDescent="0.2">
      <c r="K28444"/>
    </row>
    <row r="28445" spans="11:11" x14ac:dyDescent="0.2">
      <c r="K28445"/>
    </row>
    <row r="28446" spans="11:11" x14ac:dyDescent="0.2">
      <c r="K28446"/>
    </row>
    <row r="28447" spans="11:11" x14ac:dyDescent="0.2">
      <c r="K28447"/>
    </row>
    <row r="28448" spans="11:11" x14ac:dyDescent="0.2">
      <c r="K28448"/>
    </row>
    <row r="28449" spans="11:11" x14ac:dyDescent="0.2">
      <c r="K28449"/>
    </row>
    <row r="28450" spans="11:11" x14ac:dyDescent="0.2">
      <c r="K28450"/>
    </row>
    <row r="28451" spans="11:11" x14ac:dyDescent="0.2">
      <c r="K28451"/>
    </row>
    <row r="28452" spans="11:11" x14ac:dyDescent="0.2">
      <c r="K28452"/>
    </row>
    <row r="28453" spans="11:11" x14ac:dyDescent="0.2">
      <c r="K28453"/>
    </row>
    <row r="28454" spans="11:11" x14ac:dyDescent="0.2">
      <c r="K28454"/>
    </row>
    <row r="28455" spans="11:11" x14ac:dyDescent="0.2">
      <c r="K28455"/>
    </row>
    <row r="28456" spans="11:11" x14ac:dyDescent="0.2">
      <c r="K28456"/>
    </row>
    <row r="28457" spans="11:11" x14ac:dyDescent="0.2">
      <c r="K28457"/>
    </row>
    <row r="28458" spans="11:11" x14ac:dyDescent="0.2">
      <c r="K28458"/>
    </row>
    <row r="28459" spans="11:11" x14ac:dyDescent="0.2">
      <c r="K28459"/>
    </row>
    <row r="28460" spans="11:11" x14ac:dyDescent="0.2">
      <c r="K28460"/>
    </row>
    <row r="28461" spans="11:11" x14ac:dyDescent="0.2">
      <c r="K28461"/>
    </row>
    <row r="28462" spans="11:11" x14ac:dyDescent="0.2">
      <c r="K28462"/>
    </row>
    <row r="28463" spans="11:11" x14ac:dyDescent="0.2">
      <c r="K28463"/>
    </row>
    <row r="28464" spans="11:11" x14ac:dyDescent="0.2">
      <c r="K28464"/>
    </row>
    <row r="28465" spans="11:11" x14ac:dyDescent="0.2">
      <c r="K28465"/>
    </row>
    <row r="28466" spans="11:11" x14ac:dyDescent="0.2">
      <c r="K28466"/>
    </row>
    <row r="28467" spans="11:11" x14ac:dyDescent="0.2">
      <c r="K28467"/>
    </row>
    <row r="28468" spans="11:11" x14ac:dyDescent="0.2">
      <c r="K28468"/>
    </row>
    <row r="28469" spans="11:11" x14ac:dyDescent="0.2">
      <c r="K28469"/>
    </row>
    <row r="28470" spans="11:11" x14ac:dyDescent="0.2">
      <c r="K28470"/>
    </row>
    <row r="28471" spans="11:11" x14ac:dyDescent="0.2">
      <c r="K28471"/>
    </row>
    <row r="28472" spans="11:11" x14ac:dyDescent="0.2">
      <c r="K28472"/>
    </row>
    <row r="28473" spans="11:11" x14ac:dyDescent="0.2">
      <c r="K28473"/>
    </row>
    <row r="28474" spans="11:11" x14ac:dyDescent="0.2">
      <c r="K28474"/>
    </row>
    <row r="28475" spans="11:11" x14ac:dyDescent="0.2">
      <c r="K28475"/>
    </row>
    <row r="28476" spans="11:11" x14ac:dyDescent="0.2">
      <c r="K28476"/>
    </row>
    <row r="28477" spans="11:11" x14ac:dyDescent="0.2">
      <c r="K28477"/>
    </row>
    <row r="28478" spans="11:11" x14ac:dyDescent="0.2">
      <c r="K28478"/>
    </row>
    <row r="28479" spans="11:11" x14ac:dyDescent="0.2">
      <c r="K28479"/>
    </row>
    <row r="28480" spans="11:11" x14ac:dyDescent="0.2">
      <c r="K28480"/>
    </row>
    <row r="28481" spans="11:11" x14ac:dyDescent="0.2">
      <c r="K28481"/>
    </row>
    <row r="28482" spans="11:11" x14ac:dyDescent="0.2">
      <c r="K28482"/>
    </row>
    <row r="28483" spans="11:11" x14ac:dyDescent="0.2">
      <c r="K28483"/>
    </row>
    <row r="28484" spans="11:11" x14ac:dyDescent="0.2">
      <c r="K28484"/>
    </row>
    <row r="28485" spans="11:11" x14ac:dyDescent="0.2">
      <c r="K28485"/>
    </row>
    <row r="28486" spans="11:11" x14ac:dyDescent="0.2">
      <c r="K28486"/>
    </row>
    <row r="28487" spans="11:11" x14ac:dyDescent="0.2">
      <c r="K28487"/>
    </row>
    <row r="28488" spans="11:11" x14ac:dyDescent="0.2">
      <c r="K28488"/>
    </row>
    <row r="28489" spans="11:11" x14ac:dyDescent="0.2">
      <c r="K28489"/>
    </row>
    <row r="28490" spans="11:11" x14ac:dyDescent="0.2">
      <c r="K28490"/>
    </row>
    <row r="28491" spans="11:11" x14ac:dyDescent="0.2">
      <c r="K28491"/>
    </row>
    <row r="28492" spans="11:11" x14ac:dyDescent="0.2">
      <c r="K28492"/>
    </row>
    <row r="28493" spans="11:11" x14ac:dyDescent="0.2">
      <c r="K28493"/>
    </row>
    <row r="28494" spans="11:11" x14ac:dyDescent="0.2">
      <c r="K28494"/>
    </row>
    <row r="28495" spans="11:11" x14ac:dyDescent="0.2">
      <c r="K28495"/>
    </row>
    <row r="28496" spans="11:11" x14ac:dyDescent="0.2">
      <c r="K28496"/>
    </row>
    <row r="28497" spans="11:11" x14ac:dyDescent="0.2">
      <c r="K28497"/>
    </row>
    <row r="28498" spans="11:11" x14ac:dyDescent="0.2">
      <c r="K28498"/>
    </row>
    <row r="28499" spans="11:11" x14ac:dyDescent="0.2">
      <c r="K28499"/>
    </row>
    <row r="28500" spans="11:11" x14ac:dyDescent="0.2">
      <c r="K28500"/>
    </row>
    <row r="28501" spans="11:11" x14ac:dyDescent="0.2">
      <c r="K28501"/>
    </row>
    <row r="28502" spans="11:11" x14ac:dyDescent="0.2">
      <c r="K28502"/>
    </row>
    <row r="28503" spans="11:11" x14ac:dyDescent="0.2">
      <c r="K28503"/>
    </row>
    <row r="28504" spans="11:11" x14ac:dyDescent="0.2">
      <c r="K28504"/>
    </row>
    <row r="28505" spans="11:11" x14ac:dyDescent="0.2">
      <c r="K28505"/>
    </row>
    <row r="28506" spans="11:11" x14ac:dyDescent="0.2">
      <c r="K28506"/>
    </row>
    <row r="28507" spans="11:11" x14ac:dyDescent="0.2">
      <c r="K28507"/>
    </row>
    <row r="28508" spans="11:11" x14ac:dyDescent="0.2">
      <c r="K28508"/>
    </row>
    <row r="28509" spans="11:11" x14ac:dyDescent="0.2">
      <c r="K28509"/>
    </row>
    <row r="28510" spans="11:11" x14ac:dyDescent="0.2">
      <c r="K28510"/>
    </row>
    <row r="28511" spans="11:11" x14ac:dyDescent="0.2">
      <c r="K28511"/>
    </row>
    <row r="28512" spans="11:11" x14ac:dyDescent="0.2">
      <c r="K28512"/>
    </row>
    <row r="28513" spans="11:11" x14ac:dyDescent="0.2">
      <c r="K28513"/>
    </row>
    <row r="28514" spans="11:11" x14ac:dyDescent="0.2">
      <c r="K28514"/>
    </row>
    <row r="28515" spans="11:11" x14ac:dyDescent="0.2">
      <c r="K28515"/>
    </row>
    <row r="28516" spans="11:11" x14ac:dyDescent="0.2">
      <c r="K28516"/>
    </row>
    <row r="28517" spans="11:11" x14ac:dyDescent="0.2">
      <c r="K28517"/>
    </row>
    <row r="28518" spans="11:11" x14ac:dyDescent="0.2">
      <c r="K28518"/>
    </row>
    <row r="28519" spans="11:11" x14ac:dyDescent="0.2">
      <c r="K28519"/>
    </row>
    <row r="28520" spans="11:11" x14ac:dyDescent="0.2">
      <c r="K28520"/>
    </row>
    <row r="28521" spans="11:11" x14ac:dyDescent="0.2">
      <c r="K28521"/>
    </row>
    <row r="28522" spans="11:11" x14ac:dyDescent="0.2">
      <c r="K28522"/>
    </row>
    <row r="28523" spans="11:11" x14ac:dyDescent="0.2">
      <c r="K28523"/>
    </row>
    <row r="28524" spans="11:11" x14ac:dyDescent="0.2">
      <c r="K28524"/>
    </row>
    <row r="28525" spans="11:11" x14ac:dyDescent="0.2">
      <c r="K28525"/>
    </row>
    <row r="28526" spans="11:11" x14ac:dyDescent="0.2">
      <c r="K28526"/>
    </row>
    <row r="28527" spans="11:11" x14ac:dyDescent="0.2">
      <c r="K28527"/>
    </row>
    <row r="28528" spans="11:11" x14ac:dyDescent="0.2">
      <c r="K28528"/>
    </row>
    <row r="28529" spans="11:11" x14ac:dyDescent="0.2">
      <c r="K28529"/>
    </row>
    <row r="28530" spans="11:11" x14ac:dyDescent="0.2">
      <c r="K28530"/>
    </row>
    <row r="28531" spans="11:11" x14ac:dyDescent="0.2">
      <c r="K28531"/>
    </row>
    <row r="28532" spans="11:11" x14ac:dyDescent="0.2">
      <c r="K28532"/>
    </row>
    <row r="28533" spans="11:11" x14ac:dyDescent="0.2">
      <c r="K28533"/>
    </row>
    <row r="28534" spans="11:11" x14ac:dyDescent="0.2">
      <c r="K28534"/>
    </row>
    <row r="28535" spans="11:11" x14ac:dyDescent="0.2">
      <c r="K28535"/>
    </row>
    <row r="28536" spans="11:11" x14ac:dyDescent="0.2">
      <c r="K28536"/>
    </row>
    <row r="28537" spans="11:11" x14ac:dyDescent="0.2">
      <c r="K28537"/>
    </row>
    <row r="28538" spans="11:11" x14ac:dyDescent="0.2">
      <c r="K28538"/>
    </row>
    <row r="28539" spans="11:11" x14ac:dyDescent="0.2">
      <c r="K28539"/>
    </row>
    <row r="28540" spans="11:11" x14ac:dyDescent="0.2">
      <c r="K28540"/>
    </row>
    <row r="28541" spans="11:11" x14ac:dyDescent="0.2">
      <c r="K28541"/>
    </row>
    <row r="28542" spans="11:11" x14ac:dyDescent="0.2">
      <c r="K28542"/>
    </row>
    <row r="28543" spans="11:11" x14ac:dyDescent="0.2">
      <c r="K28543"/>
    </row>
    <row r="28544" spans="11:11" x14ac:dyDescent="0.2">
      <c r="K28544"/>
    </row>
    <row r="28545" spans="11:11" x14ac:dyDescent="0.2">
      <c r="K28545"/>
    </row>
    <row r="28546" spans="11:11" x14ac:dyDescent="0.2">
      <c r="K28546"/>
    </row>
    <row r="28547" spans="11:11" x14ac:dyDescent="0.2">
      <c r="K28547"/>
    </row>
    <row r="28548" spans="11:11" x14ac:dyDescent="0.2">
      <c r="K28548"/>
    </row>
    <row r="28549" spans="11:11" x14ac:dyDescent="0.2">
      <c r="K28549"/>
    </row>
    <row r="28550" spans="11:11" x14ac:dyDescent="0.2">
      <c r="K28550"/>
    </row>
    <row r="28551" spans="11:11" x14ac:dyDescent="0.2">
      <c r="K28551"/>
    </row>
    <row r="28552" spans="11:11" x14ac:dyDescent="0.2">
      <c r="K28552"/>
    </row>
    <row r="28553" spans="11:11" x14ac:dyDescent="0.2">
      <c r="K28553"/>
    </row>
    <row r="28554" spans="11:11" x14ac:dyDescent="0.2">
      <c r="K28554"/>
    </row>
    <row r="28555" spans="11:11" x14ac:dyDescent="0.2">
      <c r="K28555"/>
    </row>
    <row r="28556" spans="11:11" x14ac:dyDescent="0.2">
      <c r="K28556"/>
    </row>
    <row r="28557" spans="11:11" x14ac:dyDescent="0.2">
      <c r="K28557"/>
    </row>
    <row r="28558" spans="11:11" x14ac:dyDescent="0.2">
      <c r="K28558"/>
    </row>
    <row r="28559" spans="11:11" x14ac:dyDescent="0.2">
      <c r="K28559"/>
    </row>
    <row r="28560" spans="11:11" x14ac:dyDescent="0.2">
      <c r="K28560"/>
    </row>
    <row r="28561" spans="11:11" x14ac:dyDescent="0.2">
      <c r="K28561"/>
    </row>
    <row r="28562" spans="11:11" x14ac:dyDescent="0.2">
      <c r="K28562"/>
    </row>
    <row r="28563" spans="11:11" x14ac:dyDescent="0.2">
      <c r="K28563"/>
    </row>
    <row r="28564" spans="11:11" x14ac:dyDescent="0.2">
      <c r="K28564"/>
    </row>
    <row r="28565" spans="11:11" x14ac:dyDescent="0.2">
      <c r="K28565"/>
    </row>
    <row r="28566" spans="11:11" x14ac:dyDescent="0.2">
      <c r="K28566"/>
    </row>
    <row r="28567" spans="11:11" x14ac:dyDescent="0.2">
      <c r="K28567"/>
    </row>
    <row r="28568" spans="11:11" x14ac:dyDescent="0.2">
      <c r="K28568"/>
    </row>
    <row r="28569" spans="11:11" x14ac:dyDescent="0.2">
      <c r="K28569"/>
    </row>
    <row r="28570" spans="11:11" x14ac:dyDescent="0.2">
      <c r="K28570"/>
    </row>
    <row r="28571" spans="11:11" x14ac:dyDescent="0.2">
      <c r="K28571"/>
    </row>
    <row r="28572" spans="11:11" x14ac:dyDescent="0.2">
      <c r="K28572"/>
    </row>
    <row r="28573" spans="11:11" x14ac:dyDescent="0.2">
      <c r="K28573"/>
    </row>
    <row r="28574" spans="11:11" x14ac:dyDescent="0.2">
      <c r="K28574"/>
    </row>
    <row r="28575" spans="11:11" x14ac:dyDescent="0.2">
      <c r="K28575"/>
    </row>
    <row r="28576" spans="11:11" x14ac:dyDescent="0.2">
      <c r="K28576"/>
    </row>
    <row r="28577" spans="11:11" x14ac:dyDescent="0.2">
      <c r="K28577"/>
    </row>
    <row r="28578" spans="11:11" x14ac:dyDescent="0.2">
      <c r="K28578"/>
    </row>
    <row r="28579" spans="11:11" x14ac:dyDescent="0.2">
      <c r="K28579"/>
    </row>
    <row r="28580" spans="11:11" x14ac:dyDescent="0.2">
      <c r="K28580"/>
    </row>
    <row r="28581" spans="11:11" x14ac:dyDescent="0.2">
      <c r="K28581"/>
    </row>
    <row r="28582" spans="11:11" x14ac:dyDescent="0.2">
      <c r="K28582"/>
    </row>
    <row r="28583" spans="11:11" x14ac:dyDescent="0.2">
      <c r="K28583"/>
    </row>
    <row r="28584" spans="11:11" x14ac:dyDescent="0.2">
      <c r="K28584"/>
    </row>
    <row r="28585" spans="11:11" x14ac:dyDescent="0.2">
      <c r="K28585"/>
    </row>
    <row r="28586" spans="11:11" x14ac:dyDescent="0.2">
      <c r="K28586"/>
    </row>
    <row r="28587" spans="11:11" x14ac:dyDescent="0.2">
      <c r="K28587"/>
    </row>
    <row r="28588" spans="11:11" x14ac:dyDescent="0.2">
      <c r="K28588"/>
    </row>
    <row r="28589" spans="11:11" x14ac:dyDescent="0.2">
      <c r="K28589"/>
    </row>
    <row r="28590" spans="11:11" x14ac:dyDescent="0.2">
      <c r="K28590"/>
    </row>
    <row r="28591" spans="11:11" x14ac:dyDescent="0.2">
      <c r="K28591"/>
    </row>
    <row r="28592" spans="11:11" x14ac:dyDescent="0.2">
      <c r="K28592"/>
    </row>
    <row r="28593" spans="11:11" x14ac:dyDescent="0.2">
      <c r="K28593"/>
    </row>
    <row r="28594" spans="11:11" x14ac:dyDescent="0.2">
      <c r="K28594"/>
    </row>
    <row r="28595" spans="11:11" x14ac:dyDescent="0.2">
      <c r="K28595"/>
    </row>
    <row r="28596" spans="11:11" x14ac:dyDescent="0.2">
      <c r="K28596"/>
    </row>
    <row r="28597" spans="11:11" x14ac:dyDescent="0.2">
      <c r="K28597"/>
    </row>
    <row r="28598" spans="11:11" x14ac:dyDescent="0.2">
      <c r="K28598"/>
    </row>
    <row r="28599" spans="11:11" x14ac:dyDescent="0.2">
      <c r="K28599"/>
    </row>
    <row r="28600" spans="11:11" x14ac:dyDescent="0.2">
      <c r="K28600"/>
    </row>
    <row r="28601" spans="11:11" x14ac:dyDescent="0.2">
      <c r="K28601"/>
    </row>
    <row r="28602" spans="11:11" x14ac:dyDescent="0.2">
      <c r="K28602"/>
    </row>
    <row r="28603" spans="11:11" x14ac:dyDescent="0.2">
      <c r="K28603"/>
    </row>
    <row r="28604" spans="11:11" x14ac:dyDescent="0.2">
      <c r="K28604"/>
    </row>
    <row r="28605" spans="11:11" x14ac:dyDescent="0.2">
      <c r="K28605"/>
    </row>
    <row r="28606" spans="11:11" x14ac:dyDescent="0.2">
      <c r="K28606"/>
    </row>
    <row r="28607" spans="11:11" x14ac:dyDescent="0.2">
      <c r="K28607"/>
    </row>
    <row r="28608" spans="11:11" x14ac:dyDescent="0.2">
      <c r="K28608"/>
    </row>
    <row r="28609" spans="11:11" x14ac:dyDescent="0.2">
      <c r="K28609"/>
    </row>
    <row r="28610" spans="11:11" x14ac:dyDescent="0.2">
      <c r="K28610"/>
    </row>
    <row r="28611" spans="11:11" x14ac:dyDescent="0.2">
      <c r="K28611"/>
    </row>
    <row r="28612" spans="11:11" x14ac:dyDescent="0.2">
      <c r="K28612"/>
    </row>
    <row r="28613" spans="11:11" x14ac:dyDescent="0.2">
      <c r="K28613"/>
    </row>
    <row r="28614" spans="11:11" x14ac:dyDescent="0.2">
      <c r="K28614"/>
    </row>
    <row r="28615" spans="11:11" x14ac:dyDescent="0.2">
      <c r="K28615"/>
    </row>
    <row r="28616" spans="11:11" x14ac:dyDescent="0.2">
      <c r="K28616"/>
    </row>
    <row r="28617" spans="11:11" x14ac:dyDescent="0.2">
      <c r="K28617"/>
    </row>
    <row r="28618" spans="11:11" x14ac:dyDescent="0.2">
      <c r="K28618"/>
    </row>
    <row r="28619" spans="11:11" x14ac:dyDescent="0.2">
      <c r="K28619"/>
    </row>
    <row r="28620" spans="11:11" x14ac:dyDescent="0.2">
      <c r="K28620"/>
    </row>
    <row r="28621" spans="11:11" x14ac:dyDescent="0.2">
      <c r="K28621"/>
    </row>
    <row r="28622" spans="11:11" x14ac:dyDescent="0.2">
      <c r="K28622"/>
    </row>
    <row r="28623" spans="11:11" x14ac:dyDescent="0.2">
      <c r="K28623"/>
    </row>
    <row r="28624" spans="11:11" x14ac:dyDescent="0.2">
      <c r="K28624"/>
    </row>
    <row r="28625" spans="11:11" x14ac:dyDescent="0.2">
      <c r="K28625"/>
    </row>
    <row r="28626" spans="11:11" x14ac:dyDescent="0.2">
      <c r="K28626"/>
    </row>
    <row r="28627" spans="11:11" x14ac:dyDescent="0.2">
      <c r="K28627"/>
    </row>
    <row r="28628" spans="11:11" x14ac:dyDescent="0.2">
      <c r="K28628"/>
    </row>
    <row r="28629" spans="11:11" x14ac:dyDescent="0.2">
      <c r="K28629"/>
    </row>
    <row r="28630" spans="11:11" x14ac:dyDescent="0.2">
      <c r="K28630"/>
    </row>
    <row r="28631" spans="11:11" x14ac:dyDescent="0.2">
      <c r="K28631"/>
    </row>
    <row r="28632" spans="11:11" x14ac:dyDescent="0.2">
      <c r="K28632"/>
    </row>
    <row r="28633" spans="11:11" x14ac:dyDescent="0.2">
      <c r="K28633"/>
    </row>
    <row r="28634" spans="11:11" x14ac:dyDescent="0.2">
      <c r="K28634"/>
    </row>
    <row r="28635" spans="11:11" x14ac:dyDescent="0.2">
      <c r="K28635"/>
    </row>
    <row r="28636" spans="11:11" x14ac:dyDescent="0.2">
      <c r="K28636"/>
    </row>
    <row r="28637" spans="11:11" x14ac:dyDescent="0.2">
      <c r="K28637"/>
    </row>
    <row r="28638" spans="11:11" x14ac:dyDescent="0.2">
      <c r="K28638"/>
    </row>
    <row r="28639" spans="11:11" x14ac:dyDescent="0.2">
      <c r="K28639"/>
    </row>
    <row r="28640" spans="11:11" x14ac:dyDescent="0.2">
      <c r="K28640"/>
    </row>
    <row r="28641" spans="11:11" x14ac:dyDescent="0.2">
      <c r="K28641"/>
    </row>
    <row r="28642" spans="11:11" x14ac:dyDescent="0.2">
      <c r="K28642"/>
    </row>
    <row r="28643" spans="11:11" x14ac:dyDescent="0.2">
      <c r="K28643"/>
    </row>
    <row r="28644" spans="11:11" x14ac:dyDescent="0.2">
      <c r="K28644"/>
    </row>
    <row r="28645" spans="11:11" x14ac:dyDescent="0.2">
      <c r="K28645"/>
    </row>
    <row r="28646" spans="11:11" x14ac:dyDescent="0.2">
      <c r="K28646"/>
    </row>
    <row r="28647" spans="11:11" x14ac:dyDescent="0.2">
      <c r="K28647"/>
    </row>
    <row r="28648" spans="11:11" x14ac:dyDescent="0.2">
      <c r="K28648"/>
    </row>
    <row r="28649" spans="11:11" x14ac:dyDescent="0.2">
      <c r="K28649"/>
    </row>
    <row r="28650" spans="11:11" x14ac:dyDescent="0.2">
      <c r="K28650"/>
    </row>
    <row r="28651" spans="11:11" x14ac:dyDescent="0.2">
      <c r="K28651"/>
    </row>
    <row r="28652" spans="11:11" x14ac:dyDescent="0.2">
      <c r="K28652"/>
    </row>
    <row r="28653" spans="11:11" x14ac:dyDescent="0.2">
      <c r="K28653"/>
    </row>
    <row r="28654" spans="11:11" x14ac:dyDescent="0.2">
      <c r="K28654"/>
    </row>
    <row r="28655" spans="11:11" x14ac:dyDescent="0.2">
      <c r="K28655"/>
    </row>
    <row r="28656" spans="11:11" x14ac:dyDescent="0.2">
      <c r="K28656"/>
    </row>
    <row r="28657" spans="11:11" x14ac:dyDescent="0.2">
      <c r="K28657"/>
    </row>
    <row r="28658" spans="11:11" x14ac:dyDescent="0.2">
      <c r="K28658"/>
    </row>
    <row r="28659" spans="11:11" x14ac:dyDescent="0.2">
      <c r="K28659"/>
    </row>
    <row r="28660" spans="11:11" x14ac:dyDescent="0.2">
      <c r="K28660"/>
    </row>
    <row r="28661" spans="11:11" x14ac:dyDescent="0.2">
      <c r="K28661"/>
    </row>
    <row r="28662" spans="11:11" x14ac:dyDescent="0.2">
      <c r="K28662"/>
    </row>
    <row r="28663" spans="11:11" x14ac:dyDescent="0.2">
      <c r="K28663"/>
    </row>
    <row r="28664" spans="11:11" x14ac:dyDescent="0.2">
      <c r="K28664"/>
    </row>
    <row r="28665" spans="11:11" x14ac:dyDescent="0.2">
      <c r="K28665"/>
    </row>
    <row r="28666" spans="11:11" x14ac:dyDescent="0.2">
      <c r="K28666"/>
    </row>
    <row r="28667" spans="11:11" x14ac:dyDescent="0.2">
      <c r="K28667"/>
    </row>
    <row r="28668" spans="11:11" x14ac:dyDescent="0.2">
      <c r="K28668"/>
    </row>
    <row r="28669" spans="11:11" x14ac:dyDescent="0.2">
      <c r="K28669"/>
    </row>
    <row r="28670" spans="11:11" x14ac:dyDescent="0.2">
      <c r="K28670"/>
    </row>
    <row r="28671" spans="11:11" x14ac:dyDescent="0.2">
      <c r="K28671"/>
    </row>
    <row r="28672" spans="11:11" x14ac:dyDescent="0.2">
      <c r="K28672"/>
    </row>
    <row r="28673" spans="11:11" x14ac:dyDescent="0.2">
      <c r="K28673"/>
    </row>
    <row r="28674" spans="11:11" x14ac:dyDescent="0.2">
      <c r="K28674"/>
    </row>
    <row r="28675" spans="11:11" x14ac:dyDescent="0.2">
      <c r="K28675"/>
    </row>
    <row r="28676" spans="11:11" x14ac:dyDescent="0.2">
      <c r="K28676"/>
    </row>
    <row r="28677" spans="11:11" x14ac:dyDescent="0.2">
      <c r="K28677"/>
    </row>
    <row r="28678" spans="11:11" x14ac:dyDescent="0.2">
      <c r="K28678"/>
    </row>
    <row r="28679" spans="11:11" x14ac:dyDescent="0.2">
      <c r="K28679"/>
    </row>
    <row r="28680" spans="11:11" x14ac:dyDescent="0.2">
      <c r="K28680"/>
    </row>
    <row r="28681" spans="11:11" x14ac:dyDescent="0.2">
      <c r="K28681"/>
    </row>
    <row r="28682" spans="11:11" x14ac:dyDescent="0.2">
      <c r="K28682"/>
    </row>
    <row r="28683" spans="11:11" x14ac:dyDescent="0.2">
      <c r="K28683"/>
    </row>
    <row r="28684" spans="11:11" x14ac:dyDescent="0.2">
      <c r="K28684"/>
    </row>
    <row r="28685" spans="11:11" x14ac:dyDescent="0.2">
      <c r="K28685"/>
    </row>
    <row r="28686" spans="11:11" x14ac:dyDescent="0.2">
      <c r="K28686"/>
    </row>
    <row r="28687" spans="11:11" x14ac:dyDescent="0.2">
      <c r="K28687"/>
    </row>
    <row r="28688" spans="11:11" x14ac:dyDescent="0.2">
      <c r="K28688"/>
    </row>
    <row r="28689" spans="11:11" x14ac:dyDescent="0.2">
      <c r="K28689"/>
    </row>
    <row r="28690" spans="11:11" x14ac:dyDescent="0.2">
      <c r="K28690"/>
    </row>
    <row r="28691" spans="11:11" x14ac:dyDescent="0.2">
      <c r="K28691"/>
    </row>
    <row r="28692" spans="11:11" x14ac:dyDescent="0.2">
      <c r="K28692"/>
    </row>
    <row r="28693" spans="11:11" x14ac:dyDescent="0.2">
      <c r="K28693"/>
    </row>
    <row r="28694" spans="11:11" x14ac:dyDescent="0.2">
      <c r="K28694"/>
    </row>
    <row r="28695" spans="11:11" x14ac:dyDescent="0.2">
      <c r="K28695"/>
    </row>
    <row r="28696" spans="11:11" x14ac:dyDescent="0.2">
      <c r="K28696"/>
    </row>
    <row r="28697" spans="11:11" x14ac:dyDescent="0.2">
      <c r="K28697"/>
    </row>
    <row r="28698" spans="11:11" x14ac:dyDescent="0.2">
      <c r="K28698"/>
    </row>
    <row r="28699" spans="11:11" x14ac:dyDescent="0.2">
      <c r="K28699"/>
    </row>
    <row r="28700" spans="11:11" x14ac:dyDescent="0.2">
      <c r="K28700"/>
    </row>
    <row r="28701" spans="11:11" x14ac:dyDescent="0.2">
      <c r="K28701"/>
    </row>
    <row r="28702" spans="11:11" x14ac:dyDescent="0.2">
      <c r="K28702"/>
    </row>
    <row r="28703" spans="11:11" x14ac:dyDescent="0.2">
      <c r="K28703"/>
    </row>
    <row r="28704" spans="11:11" x14ac:dyDescent="0.2">
      <c r="K28704"/>
    </row>
    <row r="28705" spans="11:11" x14ac:dyDescent="0.2">
      <c r="K28705"/>
    </row>
    <row r="28706" spans="11:11" x14ac:dyDescent="0.2">
      <c r="K28706"/>
    </row>
    <row r="28707" spans="11:11" x14ac:dyDescent="0.2">
      <c r="K28707"/>
    </row>
    <row r="28708" spans="11:11" x14ac:dyDescent="0.2">
      <c r="K28708"/>
    </row>
    <row r="28709" spans="11:11" x14ac:dyDescent="0.2">
      <c r="K28709"/>
    </row>
    <row r="28710" spans="11:11" x14ac:dyDescent="0.2">
      <c r="K28710"/>
    </row>
    <row r="28711" spans="11:11" x14ac:dyDescent="0.2">
      <c r="K28711"/>
    </row>
    <row r="28712" spans="11:11" x14ac:dyDescent="0.2">
      <c r="K28712"/>
    </row>
    <row r="28713" spans="11:11" x14ac:dyDescent="0.2">
      <c r="K28713"/>
    </row>
    <row r="28714" spans="11:11" x14ac:dyDescent="0.2">
      <c r="K28714"/>
    </row>
    <row r="28715" spans="11:11" x14ac:dyDescent="0.2">
      <c r="K28715"/>
    </row>
    <row r="28716" spans="11:11" x14ac:dyDescent="0.2">
      <c r="K28716"/>
    </row>
    <row r="28717" spans="11:11" x14ac:dyDescent="0.2">
      <c r="K28717"/>
    </row>
    <row r="28718" spans="11:11" x14ac:dyDescent="0.2">
      <c r="K28718"/>
    </row>
    <row r="28719" spans="11:11" x14ac:dyDescent="0.2">
      <c r="K28719"/>
    </row>
    <row r="28720" spans="11:11" x14ac:dyDescent="0.2">
      <c r="K28720"/>
    </row>
    <row r="28721" spans="11:11" x14ac:dyDescent="0.2">
      <c r="K28721"/>
    </row>
    <row r="28722" spans="11:11" x14ac:dyDescent="0.2">
      <c r="K28722"/>
    </row>
    <row r="28723" spans="11:11" x14ac:dyDescent="0.2">
      <c r="K28723"/>
    </row>
    <row r="28724" spans="11:11" x14ac:dyDescent="0.2">
      <c r="K28724"/>
    </row>
    <row r="28725" spans="11:11" x14ac:dyDescent="0.2">
      <c r="K28725"/>
    </row>
    <row r="28726" spans="11:11" x14ac:dyDescent="0.2">
      <c r="K28726"/>
    </row>
    <row r="28727" spans="11:11" x14ac:dyDescent="0.2">
      <c r="K28727"/>
    </row>
    <row r="28728" spans="11:11" x14ac:dyDescent="0.2">
      <c r="K28728"/>
    </row>
    <row r="28729" spans="11:11" x14ac:dyDescent="0.2">
      <c r="K28729"/>
    </row>
    <row r="28730" spans="11:11" x14ac:dyDescent="0.2">
      <c r="K28730"/>
    </row>
    <row r="28731" spans="11:11" x14ac:dyDescent="0.2">
      <c r="K28731"/>
    </row>
    <row r="28732" spans="11:11" x14ac:dyDescent="0.2">
      <c r="K28732"/>
    </row>
    <row r="28733" spans="11:11" x14ac:dyDescent="0.2">
      <c r="K28733"/>
    </row>
    <row r="28734" spans="11:11" x14ac:dyDescent="0.2">
      <c r="K28734"/>
    </row>
    <row r="28735" spans="11:11" x14ac:dyDescent="0.2">
      <c r="K28735"/>
    </row>
    <row r="28736" spans="11:11" x14ac:dyDescent="0.2">
      <c r="K28736"/>
    </row>
    <row r="28737" spans="11:11" x14ac:dyDescent="0.2">
      <c r="K28737"/>
    </row>
    <row r="28738" spans="11:11" x14ac:dyDescent="0.2">
      <c r="K28738"/>
    </row>
    <row r="28739" spans="11:11" x14ac:dyDescent="0.2">
      <c r="K28739"/>
    </row>
    <row r="28740" spans="11:11" x14ac:dyDescent="0.2">
      <c r="K28740"/>
    </row>
    <row r="28741" spans="11:11" x14ac:dyDescent="0.2">
      <c r="K28741"/>
    </row>
    <row r="28742" spans="11:11" x14ac:dyDescent="0.2">
      <c r="K28742"/>
    </row>
    <row r="28743" spans="11:11" x14ac:dyDescent="0.2">
      <c r="K28743"/>
    </row>
    <row r="28744" spans="11:11" x14ac:dyDescent="0.2">
      <c r="K28744"/>
    </row>
    <row r="28745" spans="11:11" x14ac:dyDescent="0.2">
      <c r="K28745"/>
    </row>
    <row r="28746" spans="11:11" x14ac:dyDescent="0.2">
      <c r="K28746"/>
    </row>
    <row r="28747" spans="11:11" x14ac:dyDescent="0.2">
      <c r="K28747"/>
    </row>
    <row r="28748" spans="11:11" x14ac:dyDescent="0.2">
      <c r="K28748"/>
    </row>
    <row r="28749" spans="11:11" x14ac:dyDescent="0.2">
      <c r="K28749"/>
    </row>
    <row r="28750" spans="11:11" x14ac:dyDescent="0.2">
      <c r="K28750"/>
    </row>
    <row r="28751" spans="11:11" x14ac:dyDescent="0.2">
      <c r="K28751"/>
    </row>
    <row r="28752" spans="11:11" x14ac:dyDescent="0.2">
      <c r="K28752"/>
    </row>
    <row r="28753" spans="11:11" x14ac:dyDescent="0.2">
      <c r="K28753"/>
    </row>
    <row r="28754" spans="11:11" x14ac:dyDescent="0.2">
      <c r="K28754"/>
    </row>
    <row r="28755" spans="11:11" x14ac:dyDescent="0.2">
      <c r="K28755"/>
    </row>
    <row r="28756" spans="11:11" x14ac:dyDescent="0.2">
      <c r="K28756"/>
    </row>
    <row r="28757" spans="11:11" x14ac:dyDescent="0.2">
      <c r="K28757"/>
    </row>
    <row r="28758" spans="11:11" x14ac:dyDescent="0.2">
      <c r="K28758"/>
    </row>
    <row r="28759" spans="11:11" x14ac:dyDescent="0.2">
      <c r="K28759"/>
    </row>
    <row r="28760" spans="11:11" x14ac:dyDescent="0.2">
      <c r="K28760"/>
    </row>
    <row r="28761" spans="11:11" x14ac:dyDescent="0.2">
      <c r="K28761"/>
    </row>
    <row r="28762" spans="11:11" x14ac:dyDescent="0.2">
      <c r="K28762"/>
    </row>
    <row r="28763" spans="11:11" x14ac:dyDescent="0.2">
      <c r="K28763"/>
    </row>
    <row r="28764" spans="11:11" x14ac:dyDescent="0.2">
      <c r="K28764"/>
    </row>
    <row r="28765" spans="11:11" x14ac:dyDescent="0.2">
      <c r="K28765"/>
    </row>
    <row r="28766" spans="11:11" x14ac:dyDescent="0.2">
      <c r="K28766"/>
    </row>
    <row r="28767" spans="11:11" x14ac:dyDescent="0.2">
      <c r="K28767"/>
    </row>
    <row r="28768" spans="11:11" x14ac:dyDescent="0.2">
      <c r="K28768"/>
    </row>
    <row r="28769" spans="11:11" x14ac:dyDescent="0.2">
      <c r="K28769"/>
    </row>
    <row r="28770" spans="11:11" x14ac:dyDescent="0.2">
      <c r="K28770"/>
    </row>
    <row r="28771" spans="11:11" x14ac:dyDescent="0.2">
      <c r="K28771"/>
    </row>
    <row r="28772" spans="11:11" x14ac:dyDescent="0.2">
      <c r="K28772"/>
    </row>
    <row r="28773" spans="11:11" x14ac:dyDescent="0.2">
      <c r="K28773"/>
    </row>
    <row r="28774" spans="11:11" x14ac:dyDescent="0.2">
      <c r="K28774"/>
    </row>
    <row r="28775" spans="11:11" x14ac:dyDescent="0.2">
      <c r="K28775"/>
    </row>
    <row r="28776" spans="11:11" x14ac:dyDescent="0.2">
      <c r="K28776"/>
    </row>
    <row r="28777" spans="11:11" x14ac:dyDescent="0.2">
      <c r="K28777"/>
    </row>
    <row r="28778" spans="11:11" x14ac:dyDescent="0.2">
      <c r="K28778"/>
    </row>
    <row r="28779" spans="11:11" x14ac:dyDescent="0.2">
      <c r="K28779"/>
    </row>
    <row r="28780" spans="11:11" x14ac:dyDescent="0.2">
      <c r="K28780"/>
    </row>
    <row r="28781" spans="11:11" x14ac:dyDescent="0.2">
      <c r="K28781"/>
    </row>
    <row r="28782" spans="11:11" x14ac:dyDescent="0.2">
      <c r="K28782"/>
    </row>
    <row r="28783" spans="11:11" x14ac:dyDescent="0.2">
      <c r="K28783"/>
    </row>
    <row r="28784" spans="11:11" x14ac:dyDescent="0.2">
      <c r="K28784"/>
    </row>
    <row r="28785" spans="11:11" x14ac:dyDescent="0.2">
      <c r="K28785"/>
    </row>
    <row r="28786" spans="11:11" x14ac:dyDescent="0.2">
      <c r="K28786"/>
    </row>
    <row r="28787" spans="11:11" x14ac:dyDescent="0.2">
      <c r="K28787"/>
    </row>
    <row r="28788" spans="11:11" x14ac:dyDescent="0.2">
      <c r="K28788"/>
    </row>
    <row r="28789" spans="11:11" x14ac:dyDescent="0.2">
      <c r="K28789"/>
    </row>
    <row r="28790" spans="11:11" x14ac:dyDescent="0.2">
      <c r="K28790"/>
    </row>
    <row r="28791" spans="11:11" x14ac:dyDescent="0.2">
      <c r="K28791"/>
    </row>
    <row r="28792" spans="11:11" x14ac:dyDescent="0.2">
      <c r="K28792"/>
    </row>
    <row r="28793" spans="11:11" x14ac:dyDescent="0.2">
      <c r="K28793"/>
    </row>
    <row r="28794" spans="11:11" x14ac:dyDescent="0.2">
      <c r="K28794"/>
    </row>
    <row r="28795" spans="11:11" x14ac:dyDescent="0.2">
      <c r="K28795"/>
    </row>
    <row r="28796" spans="11:11" x14ac:dyDescent="0.2">
      <c r="K28796"/>
    </row>
    <row r="28797" spans="11:11" x14ac:dyDescent="0.2">
      <c r="K28797"/>
    </row>
    <row r="28798" spans="11:11" x14ac:dyDescent="0.2">
      <c r="K28798"/>
    </row>
    <row r="28799" spans="11:11" x14ac:dyDescent="0.2">
      <c r="K28799"/>
    </row>
    <row r="28800" spans="11:11" x14ac:dyDescent="0.2">
      <c r="K28800"/>
    </row>
    <row r="28801" spans="11:11" x14ac:dyDescent="0.2">
      <c r="K28801"/>
    </row>
    <row r="28802" spans="11:11" x14ac:dyDescent="0.2">
      <c r="K28802"/>
    </row>
    <row r="28803" spans="11:11" x14ac:dyDescent="0.2">
      <c r="K28803"/>
    </row>
    <row r="28804" spans="11:11" x14ac:dyDescent="0.2">
      <c r="K28804"/>
    </row>
    <row r="28805" spans="11:11" x14ac:dyDescent="0.2">
      <c r="K28805"/>
    </row>
    <row r="28806" spans="11:11" x14ac:dyDescent="0.2">
      <c r="K28806"/>
    </row>
    <row r="28807" spans="11:11" x14ac:dyDescent="0.2">
      <c r="K28807"/>
    </row>
    <row r="28808" spans="11:11" x14ac:dyDescent="0.2">
      <c r="K28808"/>
    </row>
    <row r="28809" spans="11:11" x14ac:dyDescent="0.2">
      <c r="K28809"/>
    </row>
    <row r="28810" spans="11:11" x14ac:dyDescent="0.2">
      <c r="K28810"/>
    </row>
    <row r="28811" spans="11:11" x14ac:dyDescent="0.2">
      <c r="K28811"/>
    </row>
    <row r="28812" spans="11:11" x14ac:dyDescent="0.2">
      <c r="K28812"/>
    </row>
    <row r="28813" spans="11:11" x14ac:dyDescent="0.2">
      <c r="K28813"/>
    </row>
    <row r="28814" spans="11:11" x14ac:dyDescent="0.2">
      <c r="K28814"/>
    </row>
    <row r="28815" spans="11:11" x14ac:dyDescent="0.2">
      <c r="K28815"/>
    </row>
    <row r="28816" spans="11:11" x14ac:dyDescent="0.2">
      <c r="K28816"/>
    </row>
    <row r="28817" spans="11:11" x14ac:dyDescent="0.2">
      <c r="K28817"/>
    </row>
    <row r="28818" spans="11:11" x14ac:dyDescent="0.2">
      <c r="K28818"/>
    </row>
    <row r="28819" spans="11:11" x14ac:dyDescent="0.2">
      <c r="K28819"/>
    </row>
    <row r="28820" spans="11:11" x14ac:dyDescent="0.2">
      <c r="K28820"/>
    </row>
    <row r="28821" spans="11:11" x14ac:dyDescent="0.2">
      <c r="K28821"/>
    </row>
    <row r="28822" spans="11:11" x14ac:dyDescent="0.2">
      <c r="K28822"/>
    </row>
    <row r="28823" spans="11:11" x14ac:dyDescent="0.2">
      <c r="K28823"/>
    </row>
    <row r="28824" spans="11:11" x14ac:dyDescent="0.2">
      <c r="K28824"/>
    </row>
    <row r="28825" spans="11:11" x14ac:dyDescent="0.2">
      <c r="K28825"/>
    </row>
    <row r="28826" spans="11:11" x14ac:dyDescent="0.2">
      <c r="K28826"/>
    </row>
    <row r="28827" spans="11:11" x14ac:dyDescent="0.2">
      <c r="K28827"/>
    </row>
    <row r="28828" spans="11:11" x14ac:dyDescent="0.2">
      <c r="K28828"/>
    </row>
    <row r="28829" spans="11:11" x14ac:dyDescent="0.2">
      <c r="K28829"/>
    </row>
    <row r="28830" spans="11:11" x14ac:dyDescent="0.2">
      <c r="K28830"/>
    </row>
    <row r="28831" spans="11:11" x14ac:dyDescent="0.2">
      <c r="K28831"/>
    </row>
    <row r="28832" spans="11:11" x14ac:dyDescent="0.2">
      <c r="K28832"/>
    </row>
    <row r="28833" spans="11:11" x14ac:dyDescent="0.2">
      <c r="K28833"/>
    </row>
    <row r="28834" spans="11:11" x14ac:dyDescent="0.2">
      <c r="K28834"/>
    </row>
    <row r="28835" spans="11:11" x14ac:dyDescent="0.2">
      <c r="K28835"/>
    </row>
    <row r="28836" spans="11:11" x14ac:dyDescent="0.2">
      <c r="K28836"/>
    </row>
    <row r="28837" spans="11:11" x14ac:dyDescent="0.2">
      <c r="K28837"/>
    </row>
    <row r="28838" spans="11:11" x14ac:dyDescent="0.2">
      <c r="K28838"/>
    </row>
    <row r="28839" spans="11:11" x14ac:dyDescent="0.2">
      <c r="K28839"/>
    </row>
    <row r="28840" spans="11:11" x14ac:dyDescent="0.2">
      <c r="K28840"/>
    </row>
    <row r="28841" spans="11:11" x14ac:dyDescent="0.2">
      <c r="K28841"/>
    </row>
    <row r="28842" spans="11:11" x14ac:dyDescent="0.2">
      <c r="K28842"/>
    </row>
    <row r="28843" spans="11:11" x14ac:dyDescent="0.2">
      <c r="K28843"/>
    </row>
    <row r="28844" spans="11:11" x14ac:dyDescent="0.2">
      <c r="K28844"/>
    </row>
    <row r="28845" spans="11:11" x14ac:dyDescent="0.2">
      <c r="K28845"/>
    </row>
    <row r="28846" spans="11:11" x14ac:dyDescent="0.2">
      <c r="K28846"/>
    </row>
    <row r="28847" spans="11:11" x14ac:dyDescent="0.2">
      <c r="K28847"/>
    </row>
    <row r="28848" spans="11:11" x14ac:dyDescent="0.2">
      <c r="K28848"/>
    </row>
    <row r="28849" spans="11:11" x14ac:dyDescent="0.2">
      <c r="K28849"/>
    </row>
    <row r="28850" spans="11:11" x14ac:dyDescent="0.2">
      <c r="K28850"/>
    </row>
    <row r="28851" spans="11:11" x14ac:dyDescent="0.2">
      <c r="K28851"/>
    </row>
    <row r="28852" spans="11:11" x14ac:dyDescent="0.2">
      <c r="K28852"/>
    </row>
    <row r="28853" spans="11:11" x14ac:dyDescent="0.2">
      <c r="K28853"/>
    </row>
    <row r="28854" spans="11:11" x14ac:dyDescent="0.2">
      <c r="K28854"/>
    </row>
    <row r="28855" spans="11:11" x14ac:dyDescent="0.2">
      <c r="K28855"/>
    </row>
    <row r="28856" spans="11:11" x14ac:dyDescent="0.2">
      <c r="K28856"/>
    </row>
    <row r="28857" spans="11:11" x14ac:dyDescent="0.2">
      <c r="K28857"/>
    </row>
    <row r="28858" spans="11:11" x14ac:dyDescent="0.2">
      <c r="K28858"/>
    </row>
    <row r="28859" spans="11:11" x14ac:dyDescent="0.2">
      <c r="K28859"/>
    </row>
    <row r="28860" spans="11:11" x14ac:dyDescent="0.2">
      <c r="K28860"/>
    </row>
    <row r="28861" spans="11:11" x14ac:dyDescent="0.2">
      <c r="K28861"/>
    </row>
    <row r="28862" spans="11:11" x14ac:dyDescent="0.2">
      <c r="K28862"/>
    </row>
    <row r="28863" spans="11:11" x14ac:dyDescent="0.2">
      <c r="K28863"/>
    </row>
    <row r="28864" spans="11:11" x14ac:dyDescent="0.2">
      <c r="K28864"/>
    </row>
    <row r="28865" spans="11:11" x14ac:dyDescent="0.2">
      <c r="K28865"/>
    </row>
    <row r="28866" spans="11:11" x14ac:dyDescent="0.2">
      <c r="K28866"/>
    </row>
    <row r="28867" spans="11:11" x14ac:dyDescent="0.2">
      <c r="K28867"/>
    </row>
    <row r="28868" spans="11:11" x14ac:dyDescent="0.2">
      <c r="K28868"/>
    </row>
    <row r="28869" spans="11:11" x14ac:dyDescent="0.2">
      <c r="K28869"/>
    </row>
    <row r="28870" spans="11:11" x14ac:dyDescent="0.2">
      <c r="K28870"/>
    </row>
    <row r="28871" spans="11:11" x14ac:dyDescent="0.2">
      <c r="K28871"/>
    </row>
    <row r="28872" spans="11:11" x14ac:dyDescent="0.2">
      <c r="K28872"/>
    </row>
    <row r="28873" spans="11:11" x14ac:dyDescent="0.2">
      <c r="K28873"/>
    </row>
    <row r="28874" spans="11:11" x14ac:dyDescent="0.2">
      <c r="K28874"/>
    </row>
    <row r="28875" spans="11:11" x14ac:dyDescent="0.2">
      <c r="K28875"/>
    </row>
    <row r="28876" spans="11:11" x14ac:dyDescent="0.2">
      <c r="K28876"/>
    </row>
    <row r="28877" spans="11:11" x14ac:dyDescent="0.2">
      <c r="K28877"/>
    </row>
    <row r="28878" spans="11:11" x14ac:dyDescent="0.2">
      <c r="K28878"/>
    </row>
    <row r="28879" spans="11:11" x14ac:dyDescent="0.2">
      <c r="K28879"/>
    </row>
    <row r="28880" spans="11:11" x14ac:dyDescent="0.2">
      <c r="K28880"/>
    </row>
    <row r="28881" spans="11:11" x14ac:dyDescent="0.2">
      <c r="K28881"/>
    </row>
    <row r="28882" spans="11:11" x14ac:dyDescent="0.2">
      <c r="K28882"/>
    </row>
    <row r="28883" spans="11:11" x14ac:dyDescent="0.2">
      <c r="K28883"/>
    </row>
    <row r="28884" spans="11:11" x14ac:dyDescent="0.2">
      <c r="K28884"/>
    </row>
    <row r="28885" spans="11:11" x14ac:dyDescent="0.2">
      <c r="K28885"/>
    </row>
    <row r="28886" spans="11:11" x14ac:dyDescent="0.2">
      <c r="K28886"/>
    </row>
    <row r="28887" spans="11:11" x14ac:dyDescent="0.2">
      <c r="K28887"/>
    </row>
    <row r="28888" spans="11:11" x14ac:dyDescent="0.2">
      <c r="K28888"/>
    </row>
    <row r="28889" spans="11:11" x14ac:dyDescent="0.2">
      <c r="K28889"/>
    </row>
    <row r="28890" spans="11:11" x14ac:dyDescent="0.2">
      <c r="K28890"/>
    </row>
    <row r="28891" spans="11:11" x14ac:dyDescent="0.2">
      <c r="K28891"/>
    </row>
    <row r="28892" spans="11:11" x14ac:dyDescent="0.2">
      <c r="K28892"/>
    </row>
    <row r="28893" spans="11:11" x14ac:dyDescent="0.2">
      <c r="K28893"/>
    </row>
    <row r="28894" spans="11:11" x14ac:dyDescent="0.2">
      <c r="K28894"/>
    </row>
    <row r="28895" spans="11:11" x14ac:dyDescent="0.2">
      <c r="K28895"/>
    </row>
    <row r="28896" spans="11:11" x14ac:dyDescent="0.2">
      <c r="K28896"/>
    </row>
    <row r="28897" spans="11:11" x14ac:dyDescent="0.2">
      <c r="K28897"/>
    </row>
    <row r="28898" spans="11:11" x14ac:dyDescent="0.2">
      <c r="K28898"/>
    </row>
    <row r="28899" spans="11:11" x14ac:dyDescent="0.2">
      <c r="K28899"/>
    </row>
    <row r="28900" spans="11:11" x14ac:dyDescent="0.2">
      <c r="K28900"/>
    </row>
    <row r="28901" spans="11:11" x14ac:dyDescent="0.2">
      <c r="K28901"/>
    </row>
    <row r="28902" spans="11:11" x14ac:dyDescent="0.2">
      <c r="K28902"/>
    </row>
    <row r="28903" spans="11:11" x14ac:dyDescent="0.2">
      <c r="K28903"/>
    </row>
    <row r="28904" spans="11:11" x14ac:dyDescent="0.2">
      <c r="K28904"/>
    </row>
    <row r="28905" spans="11:11" x14ac:dyDescent="0.2">
      <c r="K28905"/>
    </row>
    <row r="28906" spans="11:11" x14ac:dyDescent="0.2">
      <c r="K28906"/>
    </row>
    <row r="28907" spans="11:11" x14ac:dyDescent="0.2">
      <c r="K28907"/>
    </row>
    <row r="28908" spans="11:11" x14ac:dyDescent="0.2">
      <c r="K28908"/>
    </row>
    <row r="28909" spans="11:11" x14ac:dyDescent="0.2">
      <c r="K28909"/>
    </row>
    <row r="28910" spans="11:11" x14ac:dyDescent="0.2">
      <c r="K28910"/>
    </row>
    <row r="28911" spans="11:11" x14ac:dyDescent="0.2">
      <c r="K28911"/>
    </row>
    <row r="28912" spans="11:11" x14ac:dyDescent="0.2">
      <c r="K28912"/>
    </row>
    <row r="28913" spans="11:11" x14ac:dyDescent="0.2">
      <c r="K28913"/>
    </row>
    <row r="28914" spans="11:11" x14ac:dyDescent="0.2">
      <c r="K28914"/>
    </row>
    <row r="28915" spans="11:11" x14ac:dyDescent="0.2">
      <c r="K28915"/>
    </row>
    <row r="28916" spans="11:11" x14ac:dyDescent="0.2">
      <c r="K28916"/>
    </row>
    <row r="28917" spans="11:11" x14ac:dyDescent="0.2">
      <c r="K28917"/>
    </row>
    <row r="28918" spans="11:11" x14ac:dyDescent="0.2">
      <c r="K28918"/>
    </row>
    <row r="28919" spans="11:11" x14ac:dyDescent="0.2">
      <c r="K28919"/>
    </row>
    <row r="28920" spans="11:11" x14ac:dyDescent="0.2">
      <c r="K28920"/>
    </row>
    <row r="28921" spans="11:11" x14ac:dyDescent="0.2">
      <c r="K28921"/>
    </row>
    <row r="28922" spans="11:11" x14ac:dyDescent="0.2">
      <c r="K28922"/>
    </row>
    <row r="28923" spans="11:11" x14ac:dyDescent="0.2">
      <c r="K28923"/>
    </row>
    <row r="28924" spans="11:11" x14ac:dyDescent="0.2">
      <c r="K28924"/>
    </row>
    <row r="28925" spans="11:11" x14ac:dyDescent="0.2">
      <c r="K28925"/>
    </row>
    <row r="28926" spans="11:11" x14ac:dyDescent="0.2">
      <c r="K28926"/>
    </row>
    <row r="28927" spans="11:11" x14ac:dyDescent="0.2">
      <c r="K28927"/>
    </row>
    <row r="28928" spans="11:11" x14ac:dyDescent="0.2">
      <c r="K28928"/>
    </row>
    <row r="28929" spans="11:11" x14ac:dyDescent="0.2">
      <c r="K28929"/>
    </row>
    <row r="28930" spans="11:11" x14ac:dyDescent="0.2">
      <c r="K28930"/>
    </row>
    <row r="28931" spans="11:11" x14ac:dyDescent="0.2">
      <c r="K28931"/>
    </row>
    <row r="28932" spans="11:11" x14ac:dyDescent="0.2">
      <c r="K28932"/>
    </row>
    <row r="28933" spans="11:11" x14ac:dyDescent="0.2">
      <c r="K28933"/>
    </row>
    <row r="28934" spans="11:11" x14ac:dyDescent="0.2">
      <c r="K28934"/>
    </row>
    <row r="28935" spans="11:11" x14ac:dyDescent="0.2">
      <c r="K28935"/>
    </row>
    <row r="28936" spans="11:11" x14ac:dyDescent="0.2">
      <c r="K28936"/>
    </row>
    <row r="28937" spans="11:11" x14ac:dyDescent="0.2">
      <c r="K28937"/>
    </row>
    <row r="28938" spans="11:11" x14ac:dyDescent="0.2">
      <c r="K28938"/>
    </row>
    <row r="28939" spans="11:11" x14ac:dyDescent="0.2">
      <c r="K28939"/>
    </row>
    <row r="28940" spans="11:11" x14ac:dyDescent="0.2">
      <c r="K28940"/>
    </row>
    <row r="28941" spans="11:11" x14ac:dyDescent="0.2">
      <c r="K28941"/>
    </row>
    <row r="28942" spans="11:11" x14ac:dyDescent="0.2">
      <c r="K28942"/>
    </row>
    <row r="28943" spans="11:11" x14ac:dyDescent="0.2">
      <c r="K28943"/>
    </row>
    <row r="28944" spans="11:11" x14ac:dyDescent="0.2">
      <c r="K28944"/>
    </row>
    <row r="28945" spans="11:11" x14ac:dyDescent="0.2">
      <c r="K28945"/>
    </row>
    <row r="28946" spans="11:11" x14ac:dyDescent="0.2">
      <c r="K28946"/>
    </row>
    <row r="28947" spans="11:11" x14ac:dyDescent="0.2">
      <c r="K28947"/>
    </row>
    <row r="28948" spans="11:11" x14ac:dyDescent="0.2">
      <c r="K28948"/>
    </row>
    <row r="28949" spans="11:11" x14ac:dyDescent="0.2">
      <c r="K28949"/>
    </row>
    <row r="28950" spans="11:11" x14ac:dyDescent="0.2">
      <c r="K28950"/>
    </row>
    <row r="28951" spans="11:11" x14ac:dyDescent="0.2">
      <c r="K28951"/>
    </row>
    <row r="28952" spans="11:11" x14ac:dyDescent="0.2">
      <c r="K28952"/>
    </row>
    <row r="28953" spans="11:11" x14ac:dyDescent="0.2">
      <c r="K28953"/>
    </row>
    <row r="28954" spans="11:11" x14ac:dyDescent="0.2">
      <c r="K28954"/>
    </row>
    <row r="28955" spans="11:11" x14ac:dyDescent="0.2">
      <c r="K28955"/>
    </row>
    <row r="28956" spans="11:11" x14ac:dyDescent="0.2">
      <c r="K28956"/>
    </row>
    <row r="28957" spans="11:11" x14ac:dyDescent="0.2">
      <c r="K28957"/>
    </row>
    <row r="28958" spans="11:11" x14ac:dyDescent="0.2">
      <c r="K28958"/>
    </row>
    <row r="28959" spans="11:11" x14ac:dyDescent="0.2">
      <c r="K28959"/>
    </row>
    <row r="28960" spans="11:11" x14ac:dyDescent="0.2">
      <c r="K28960"/>
    </row>
    <row r="28961" spans="11:11" x14ac:dyDescent="0.2">
      <c r="K28961"/>
    </row>
    <row r="28962" spans="11:11" x14ac:dyDescent="0.2">
      <c r="K28962"/>
    </row>
    <row r="28963" spans="11:11" x14ac:dyDescent="0.2">
      <c r="K28963"/>
    </row>
    <row r="28964" spans="11:11" x14ac:dyDescent="0.2">
      <c r="K28964"/>
    </row>
    <row r="28965" spans="11:11" x14ac:dyDescent="0.2">
      <c r="K28965"/>
    </row>
    <row r="28966" spans="11:11" x14ac:dyDescent="0.2">
      <c r="K28966"/>
    </row>
    <row r="28967" spans="11:11" x14ac:dyDescent="0.2">
      <c r="K28967"/>
    </row>
    <row r="28968" spans="11:11" x14ac:dyDescent="0.2">
      <c r="K28968"/>
    </row>
    <row r="28969" spans="11:11" x14ac:dyDescent="0.2">
      <c r="K28969"/>
    </row>
    <row r="28970" spans="11:11" x14ac:dyDescent="0.2">
      <c r="K28970"/>
    </row>
    <row r="28971" spans="11:11" x14ac:dyDescent="0.2">
      <c r="K28971"/>
    </row>
    <row r="28972" spans="11:11" x14ac:dyDescent="0.2">
      <c r="K28972"/>
    </row>
    <row r="28973" spans="11:11" x14ac:dyDescent="0.2">
      <c r="K28973"/>
    </row>
    <row r="28974" spans="11:11" x14ac:dyDescent="0.2">
      <c r="K28974"/>
    </row>
    <row r="28975" spans="11:11" x14ac:dyDescent="0.2">
      <c r="K28975"/>
    </row>
    <row r="28976" spans="11:11" x14ac:dyDescent="0.2">
      <c r="K28976"/>
    </row>
    <row r="28977" spans="11:11" x14ac:dyDescent="0.2">
      <c r="K28977"/>
    </row>
    <row r="28978" spans="11:11" x14ac:dyDescent="0.2">
      <c r="K28978"/>
    </row>
    <row r="28979" spans="11:11" x14ac:dyDescent="0.2">
      <c r="K28979"/>
    </row>
    <row r="28980" spans="11:11" x14ac:dyDescent="0.2">
      <c r="K28980"/>
    </row>
    <row r="28981" spans="11:11" x14ac:dyDescent="0.2">
      <c r="K28981"/>
    </row>
    <row r="28982" spans="11:11" x14ac:dyDescent="0.2">
      <c r="K28982"/>
    </row>
    <row r="28983" spans="11:11" x14ac:dyDescent="0.2">
      <c r="K28983"/>
    </row>
    <row r="28984" spans="11:11" x14ac:dyDescent="0.2">
      <c r="K28984"/>
    </row>
    <row r="28985" spans="11:11" x14ac:dyDescent="0.2">
      <c r="K28985"/>
    </row>
    <row r="28986" spans="11:11" x14ac:dyDescent="0.2">
      <c r="K28986"/>
    </row>
    <row r="28987" spans="11:11" x14ac:dyDescent="0.2">
      <c r="K28987"/>
    </row>
    <row r="28988" spans="11:11" x14ac:dyDescent="0.2">
      <c r="K28988"/>
    </row>
    <row r="28989" spans="11:11" x14ac:dyDescent="0.2">
      <c r="K28989"/>
    </row>
    <row r="28990" spans="11:11" x14ac:dyDescent="0.2">
      <c r="K28990"/>
    </row>
    <row r="28991" spans="11:11" x14ac:dyDescent="0.2">
      <c r="K28991"/>
    </row>
    <row r="28992" spans="11:11" x14ac:dyDescent="0.2">
      <c r="K28992"/>
    </row>
    <row r="28993" spans="11:11" x14ac:dyDescent="0.2">
      <c r="K28993"/>
    </row>
    <row r="28994" spans="11:11" x14ac:dyDescent="0.2">
      <c r="K28994"/>
    </row>
    <row r="28995" spans="11:11" x14ac:dyDescent="0.2">
      <c r="K28995"/>
    </row>
    <row r="28996" spans="11:11" x14ac:dyDescent="0.2">
      <c r="K28996"/>
    </row>
    <row r="28997" spans="11:11" x14ac:dyDescent="0.2">
      <c r="K28997"/>
    </row>
    <row r="28998" spans="11:11" x14ac:dyDescent="0.2">
      <c r="K28998"/>
    </row>
    <row r="28999" spans="11:11" x14ac:dyDescent="0.2">
      <c r="K28999"/>
    </row>
    <row r="29000" spans="11:11" x14ac:dyDescent="0.2">
      <c r="K29000"/>
    </row>
    <row r="29001" spans="11:11" x14ac:dyDescent="0.2">
      <c r="K29001"/>
    </row>
    <row r="29002" spans="11:11" x14ac:dyDescent="0.2">
      <c r="K29002"/>
    </row>
    <row r="29003" spans="11:11" x14ac:dyDescent="0.2">
      <c r="K29003"/>
    </row>
    <row r="29004" spans="11:11" x14ac:dyDescent="0.2">
      <c r="K29004"/>
    </row>
    <row r="29005" spans="11:11" x14ac:dyDescent="0.2">
      <c r="K29005"/>
    </row>
    <row r="29006" spans="11:11" x14ac:dyDescent="0.2">
      <c r="K29006"/>
    </row>
    <row r="29007" spans="11:11" x14ac:dyDescent="0.2">
      <c r="K29007"/>
    </row>
    <row r="29008" spans="11:11" x14ac:dyDescent="0.2">
      <c r="K29008"/>
    </row>
    <row r="29009" spans="11:11" x14ac:dyDescent="0.2">
      <c r="K29009"/>
    </row>
    <row r="29010" spans="11:11" x14ac:dyDescent="0.2">
      <c r="K29010"/>
    </row>
    <row r="29011" spans="11:11" x14ac:dyDescent="0.2">
      <c r="K29011"/>
    </row>
    <row r="29012" spans="11:11" x14ac:dyDescent="0.2">
      <c r="K29012"/>
    </row>
    <row r="29013" spans="11:11" x14ac:dyDescent="0.2">
      <c r="K29013"/>
    </row>
    <row r="29014" spans="11:11" x14ac:dyDescent="0.2">
      <c r="K29014"/>
    </row>
    <row r="29015" spans="11:11" x14ac:dyDescent="0.2">
      <c r="K29015"/>
    </row>
    <row r="29016" spans="11:11" x14ac:dyDescent="0.2">
      <c r="K29016"/>
    </row>
    <row r="29017" spans="11:11" x14ac:dyDescent="0.2">
      <c r="K29017"/>
    </row>
    <row r="29018" spans="11:11" x14ac:dyDescent="0.2">
      <c r="K29018"/>
    </row>
    <row r="29019" spans="11:11" x14ac:dyDescent="0.2">
      <c r="K29019"/>
    </row>
    <row r="29020" spans="11:11" x14ac:dyDescent="0.2">
      <c r="K29020"/>
    </row>
    <row r="29021" spans="11:11" x14ac:dyDescent="0.2">
      <c r="K29021"/>
    </row>
    <row r="29022" spans="11:11" x14ac:dyDescent="0.2">
      <c r="K29022"/>
    </row>
    <row r="29023" spans="11:11" x14ac:dyDescent="0.2">
      <c r="K29023"/>
    </row>
    <row r="29024" spans="11:11" x14ac:dyDescent="0.2">
      <c r="K29024"/>
    </row>
    <row r="29025" spans="11:11" x14ac:dyDescent="0.2">
      <c r="K29025"/>
    </row>
    <row r="29026" spans="11:11" x14ac:dyDescent="0.2">
      <c r="K29026"/>
    </row>
    <row r="29027" spans="11:11" x14ac:dyDescent="0.2">
      <c r="K29027"/>
    </row>
    <row r="29028" spans="11:11" x14ac:dyDescent="0.2">
      <c r="K29028"/>
    </row>
    <row r="29029" spans="11:11" x14ac:dyDescent="0.2">
      <c r="K29029"/>
    </row>
    <row r="29030" spans="11:11" x14ac:dyDescent="0.2">
      <c r="K29030"/>
    </row>
    <row r="29031" spans="11:11" x14ac:dyDescent="0.2">
      <c r="K29031"/>
    </row>
    <row r="29032" spans="11:11" x14ac:dyDescent="0.2">
      <c r="K29032"/>
    </row>
    <row r="29033" spans="11:11" x14ac:dyDescent="0.2">
      <c r="K29033"/>
    </row>
    <row r="29034" spans="11:11" x14ac:dyDescent="0.2">
      <c r="K29034"/>
    </row>
    <row r="29035" spans="11:11" x14ac:dyDescent="0.2">
      <c r="K29035"/>
    </row>
    <row r="29036" spans="11:11" x14ac:dyDescent="0.2">
      <c r="K29036"/>
    </row>
    <row r="29037" spans="11:11" x14ac:dyDescent="0.2">
      <c r="K29037"/>
    </row>
    <row r="29038" spans="11:11" x14ac:dyDescent="0.2">
      <c r="K29038"/>
    </row>
    <row r="29039" spans="11:11" x14ac:dyDescent="0.2">
      <c r="K29039"/>
    </row>
    <row r="29040" spans="11:11" x14ac:dyDescent="0.2">
      <c r="K29040"/>
    </row>
    <row r="29041" spans="11:11" x14ac:dyDescent="0.2">
      <c r="K29041"/>
    </row>
    <row r="29042" spans="11:11" x14ac:dyDescent="0.2">
      <c r="K29042"/>
    </row>
    <row r="29043" spans="11:11" x14ac:dyDescent="0.2">
      <c r="K29043"/>
    </row>
    <row r="29044" spans="11:11" x14ac:dyDescent="0.2">
      <c r="K29044"/>
    </row>
    <row r="29045" spans="11:11" x14ac:dyDescent="0.2">
      <c r="K29045"/>
    </row>
    <row r="29046" spans="11:11" x14ac:dyDescent="0.2">
      <c r="K29046"/>
    </row>
    <row r="29047" spans="11:11" x14ac:dyDescent="0.2">
      <c r="K29047"/>
    </row>
    <row r="29048" spans="11:11" x14ac:dyDescent="0.2">
      <c r="K29048"/>
    </row>
    <row r="29049" spans="11:11" x14ac:dyDescent="0.2">
      <c r="K29049"/>
    </row>
    <row r="29050" spans="11:11" x14ac:dyDescent="0.2">
      <c r="K29050"/>
    </row>
    <row r="29051" spans="11:11" x14ac:dyDescent="0.2">
      <c r="K29051"/>
    </row>
    <row r="29052" spans="11:11" x14ac:dyDescent="0.2">
      <c r="K29052"/>
    </row>
    <row r="29053" spans="11:11" x14ac:dyDescent="0.2">
      <c r="K29053"/>
    </row>
    <row r="29054" spans="11:11" x14ac:dyDescent="0.2">
      <c r="K29054"/>
    </row>
    <row r="29055" spans="11:11" x14ac:dyDescent="0.2">
      <c r="K29055"/>
    </row>
    <row r="29056" spans="11:11" x14ac:dyDescent="0.2">
      <c r="K29056"/>
    </row>
    <row r="29057" spans="11:11" x14ac:dyDescent="0.2">
      <c r="K29057"/>
    </row>
    <row r="29058" spans="11:11" x14ac:dyDescent="0.2">
      <c r="K29058"/>
    </row>
    <row r="29059" spans="11:11" x14ac:dyDescent="0.2">
      <c r="K29059"/>
    </row>
    <row r="29060" spans="11:11" x14ac:dyDescent="0.2">
      <c r="K29060"/>
    </row>
    <row r="29061" spans="11:11" x14ac:dyDescent="0.2">
      <c r="K29061"/>
    </row>
    <row r="29062" spans="11:11" x14ac:dyDescent="0.2">
      <c r="K29062"/>
    </row>
    <row r="29063" spans="11:11" x14ac:dyDescent="0.2">
      <c r="K29063"/>
    </row>
    <row r="29064" spans="11:11" x14ac:dyDescent="0.2">
      <c r="K29064"/>
    </row>
    <row r="29065" spans="11:11" x14ac:dyDescent="0.2">
      <c r="K29065"/>
    </row>
    <row r="29066" spans="11:11" x14ac:dyDescent="0.2">
      <c r="K29066"/>
    </row>
    <row r="29067" spans="11:11" x14ac:dyDescent="0.2">
      <c r="K29067"/>
    </row>
    <row r="29068" spans="11:11" x14ac:dyDescent="0.2">
      <c r="K29068"/>
    </row>
    <row r="29069" spans="11:11" x14ac:dyDescent="0.2">
      <c r="K29069"/>
    </row>
    <row r="29070" spans="11:11" x14ac:dyDescent="0.2">
      <c r="K29070"/>
    </row>
    <row r="29071" spans="11:11" x14ac:dyDescent="0.2">
      <c r="K29071"/>
    </row>
    <row r="29072" spans="11:11" x14ac:dyDescent="0.2">
      <c r="K29072"/>
    </row>
    <row r="29073" spans="11:11" x14ac:dyDescent="0.2">
      <c r="K29073"/>
    </row>
    <row r="29074" spans="11:11" x14ac:dyDescent="0.2">
      <c r="K29074"/>
    </row>
    <row r="29075" spans="11:11" x14ac:dyDescent="0.2">
      <c r="K29075"/>
    </row>
    <row r="29076" spans="11:11" x14ac:dyDescent="0.2">
      <c r="K29076"/>
    </row>
    <row r="29077" spans="11:11" x14ac:dyDescent="0.2">
      <c r="K29077"/>
    </row>
    <row r="29078" spans="11:11" x14ac:dyDescent="0.2">
      <c r="K29078"/>
    </row>
    <row r="29079" spans="11:11" x14ac:dyDescent="0.2">
      <c r="K29079"/>
    </row>
    <row r="29080" spans="11:11" x14ac:dyDescent="0.2">
      <c r="K29080"/>
    </row>
    <row r="29081" spans="11:11" x14ac:dyDescent="0.2">
      <c r="K29081"/>
    </row>
    <row r="29082" spans="11:11" x14ac:dyDescent="0.2">
      <c r="K29082"/>
    </row>
    <row r="29083" spans="11:11" x14ac:dyDescent="0.2">
      <c r="K29083"/>
    </row>
    <row r="29084" spans="11:11" x14ac:dyDescent="0.2">
      <c r="K29084"/>
    </row>
    <row r="29085" spans="11:11" x14ac:dyDescent="0.2">
      <c r="K29085"/>
    </row>
    <row r="29086" spans="11:11" x14ac:dyDescent="0.2">
      <c r="K29086"/>
    </row>
    <row r="29087" spans="11:11" x14ac:dyDescent="0.2">
      <c r="K29087"/>
    </row>
    <row r="29088" spans="11:11" x14ac:dyDescent="0.2">
      <c r="K29088"/>
    </row>
    <row r="29089" spans="11:11" x14ac:dyDescent="0.2">
      <c r="K29089"/>
    </row>
    <row r="29090" spans="11:11" x14ac:dyDescent="0.2">
      <c r="K29090"/>
    </row>
    <row r="29091" spans="11:11" x14ac:dyDescent="0.2">
      <c r="K29091"/>
    </row>
    <row r="29092" spans="11:11" x14ac:dyDescent="0.2">
      <c r="K29092"/>
    </row>
    <row r="29093" spans="11:11" x14ac:dyDescent="0.2">
      <c r="K29093"/>
    </row>
    <row r="29094" spans="11:11" x14ac:dyDescent="0.2">
      <c r="K29094"/>
    </row>
    <row r="29095" spans="11:11" x14ac:dyDescent="0.2">
      <c r="K29095"/>
    </row>
    <row r="29096" spans="11:11" x14ac:dyDescent="0.2">
      <c r="K29096"/>
    </row>
    <row r="29097" spans="11:11" x14ac:dyDescent="0.2">
      <c r="K29097"/>
    </row>
    <row r="29098" spans="11:11" x14ac:dyDescent="0.2">
      <c r="K29098"/>
    </row>
    <row r="29099" spans="11:11" x14ac:dyDescent="0.2">
      <c r="K29099"/>
    </row>
    <row r="29100" spans="11:11" x14ac:dyDescent="0.2">
      <c r="K29100"/>
    </row>
    <row r="29101" spans="11:11" x14ac:dyDescent="0.2">
      <c r="K29101"/>
    </row>
    <row r="29102" spans="11:11" x14ac:dyDescent="0.2">
      <c r="K29102"/>
    </row>
    <row r="29103" spans="11:11" x14ac:dyDescent="0.2">
      <c r="K29103"/>
    </row>
    <row r="29104" spans="11:11" x14ac:dyDescent="0.2">
      <c r="K29104"/>
    </row>
    <row r="29105" spans="11:11" x14ac:dyDescent="0.2">
      <c r="K29105"/>
    </row>
    <row r="29106" spans="11:11" x14ac:dyDescent="0.2">
      <c r="K29106"/>
    </row>
    <row r="29107" spans="11:11" x14ac:dyDescent="0.2">
      <c r="K29107"/>
    </row>
    <row r="29108" spans="11:11" x14ac:dyDescent="0.2">
      <c r="K29108"/>
    </row>
    <row r="29109" spans="11:11" x14ac:dyDescent="0.2">
      <c r="K29109"/>
    </row>
    <row r="29110" spans="11:11" x14ac:dyDescent="0.2">
      <c r="K29110"/>
    </row>
    <row r="29111" spans="11:11" x14ac:dyDescent="0.2">
      <c r="K29111"/>
    </row>
    <row r="29112" spans="11:11" x14ac:dyDescent="0.2">
      <c r="K29112"/>
    </row>
    <row r="29113" spans="11:11" x14ac:dyDescent="0.2">
      <c r="K29113"/>
    </row>
    <row r="29114" spans="11:11" x14ac:dyDescent="0.2">
      <c r="K29114"/>
    </row>
    <row r="29115" spans="11:11" x14ac:dyDescent="0.2">
      <c r="K29115"/>
    </row>
    <row r="29116" spans="11:11" x14ac:dyDescent="0.2">
      <c r="K29116"/>
    </row>
    <row r="29117" spans="11:11" x14ac:dyDescent="0.2">
      <c r="K29117"/>
    </row>
    <row r="29118" spans="11:11" x14ac:dyDescent="0.2">
      <c r="K29118"/>
    </row>
    <row r="29119" spans="11:11" x14ac:dyDescent="0.2">
      <c r="K29119"/>
    </row>
    <row r="29120" spans="11:11" x14ac:dyDescent="0.2">
      <c r="K29120"/>
    </row>
    <row r="29121" spans="11:11" x14ac:dyDescent="0.2">
      <c r="K29121"/>
    </row>
    <row r="29122" spans="11:11" x14ac:dyDescent="0.2">
      <c r="K29122"/>
    </row>
    <row r="29123" spans="11:11" x14ac:dyDescent="0.2">
      <c r="K29123"/>
    </row>
    <row r="29124" spans="11:11" x14ac:dyDescent="0.2">
      <c r="K29124"/>
    </row>
    <row r="29125" spans="11:11" x14ac:dyDescent="0.2">
      <c r="K29125"/>
    </row>
    <row r="29126" spans="11:11" x14ac:dyDescent="0.2">
      <c r="K29126"/>
    </row>
    <row r="29127" spans="11:11" x14ac:dyDescent="0.2">
      <c r="K29127"/>
    </row>
    <row r="29128" spans="11:11" x14ac:dyDescent="0.2">
      <c r="K29128"/>
    </row>
    <row r="29129" spans="11:11" x14ac:dyDescent="0.2">
      <c r="K29129"/>
    </row>
    <row r="29130" spans="11:11" x14ac:dyDescent="0.2">
      <c r="K29130"/>
    </row>
    <row r="29131" spans="11:11" x14ac:dyDescent="0.2">
      <c r="K29131"/>
    </row>
    <row r="29132" spans="11:11" x14ac:dyDescent="0.2">
      <c r="K29132"/>
    </row>
    <row r="29133" spans="11:11" x14ac:dyDescent="0.2">
      <c r="K29133"/>
    </row>
    <row r="29134" spans="11:11" x14ac:dyDescent="0.2">
      <c r="K29134"/>
    </row>
    <row r="29135" spans="11:11" x14ac:dyDescent="0.2">
      <c r="K29135"/>
    </row>
    <row r="29136" spans="11:11" x14ac:dyDescent="0.2">
      <c r="K29136"/>
    </row>
    <row r="29137" spans="11:11" x14ac:dyDescent="0.2">
      <c r="K29137"/>
    </row>
    <row r="29138" spans="11:11" x14ac:dyDescent="0.2">
      <c r="K29138"/>
    </row>
    <row r="29139" spans="11:11" x14ac:dyDescent="0.2">
      <c r="K29139"/>
    </row>
    <row r="29140" spans="11:11" x14ac:dyDescent="0.2">
      <c r="K29140"/>
    </row>
    <row r="29141" spans="11:11" x14ac:dyDescent="0.2">
      <c r="K29141"/>
    </row>
    <row r="29142" spans="11:11" x14ac:dyDescent="0.2">
      <c r="K29142"/>
    </row>
    <row r="29143" spans="11:11" x14ac:dyDescent="0.2">
      <c r="K29143"/>
    </row>
    <row r="29144" spans="11:11" x14ac:dyDescent="0.2">
      <c r="K29144"/>
    </row>
    <row r="29145" spans="11:11" x14ac:dyDescent="0.2">
      <c r="K29145"/>
    </row>
    <row r="29146" spans="11:11" x14ac:dyDescent="0.2">
      <c r="K29146"/>
    </row>
    <row r="29147" spans="11:11" x14ac:dyDescent="0.2">
      <c r="K29147"/>
    </row>
    <row r="29148" spans="11:11" x14ac:dyDescent="0.2">
      <c r="K29148"/>
    </row>
    <row r="29149" spans="11:11" x14ac:dyDescent="0.2">
      <c r="K29149"/>
    </row>
    <row r="29150" spans="11:11" x14ac:dyDescent="0.2">
      <c r="K29150"/>
    </row>
    <row r="29151" spans="11:11" x14ac:dyDescent="0.2">
      <c r="K29151"/>
    </row>
    <row r="29152" spans="11:11" x14ac:dyDescent="0.2">
      <c r="K29152"/>
    </row>
    <row r="29153" spans="11:11" x14ac:dyDescent="0.2">
      <c r="K29153"/>
    </row>
    <row r="29154" spans="11:11" x14ac:dyDescent="0.2">
      <c r="K29154"/>
    </row>
    <row r="29155" spans="11:11" x14ac:dyDescent="0.2">
      <c r="K29155"/>
    </row>
    <row r="29156" spans="11:11" x14ac:dyDescent="0.2">
      <c r="K29156"/>
    </row>
    <row r="29157" spans="11:11" x14ac:dyDescent="0.2">
      <c r="K29157"/>
    </row>
    <row r="29158" spans="11:11" x14ac:dyDescent="0.2">
      <c r="K29158"/>
    </row>
    <row r="29159" spans="11:11" x14ac:dyDescent="0.2">
      <c r="K29159"/>
    </row>
    <row r="29160" spans="11:11" x14ac:dyDescent="0.2">
      <c r="K29160"/>
    </row>
    <row r="29161" spans="11:11" x14ac:dyDescent="0.2">
      <c r="K29161"/>
    </row>
    <row r="29162" spans="11:11" x14ac:dyDescent="0.2">
      <c r="K29162"/>
    </row>
    <row r="29163" spans="11:11" x14ac:dyDescent="0.2">
      <c r="K29163"/>
    </row>
    <row r="29164" spans="11:11" x14ac:dyDescent="0.2">
      <c r="K29164"/>
    </row>
    <row r="29165" spans="11:11" x14ac:dyDescent="0.2">
      <c r="K29165"/>
    </row>
    <row r="29166" spans="11:11" x14ac:dyDescent="0.2">
      <c r="K29166"/>
    </row>
    <row r="29167" spans="11:11" x14ac:dyDescent="0.2">
      <c r="K29167"/>
    </row>
    <row r="29168" spans="11:11" x14ac:dyDescent="0.2">
      <c r="K29168"/>
    </row>
    <row r="29169" spans="11:11" x14ac:dyDescent="0.2">
      <c r="K29169"/>
    </row>
    <row r="29170" spans="11:11" x14ac:dyDescent="0.2">
      <c r="K29170"/>
    </row>
    <row r="29171" spans="11:11" x14ac:dyDescent="0.2">
      <c r="K29171"/>
    </row>
    <row r="29172" spans="11:11" x14ac:dyDescent="0.2">
      <c r="K29172"/>
    </row>
    <row r="29173" spans="11:11" x14ac:dyDescent="0.2">
      <c r="K29173"/>
    </row>
    <row r="29174" spans="11:11" x14ac:dyDescent="0.2">
      <c r="K29174"/>
    </row>
    <row r="29175" spans="11:11" x14ac:dyDescent="0.2">
      <c r="K29175"/>
    </row>
    <row r="29176" spans="11:11" x14ac:dyDescent="0.2">
      <c r="K29176"/>
    </row>
    <row r="29177" spans="11:11" x14ac:dyDescent="0.2">
      <c r="K29177"/>
    </row>
    <row r="29178" spans="11:11" x14ac:dyDescent="0.2">
      <c r="K29178"/>
    </row>
    <row r="29179" spans="11:11" x14ac:dyDescent="0.2">
      <c r="K29179"/>
    </row>
    <row r="29180" spans="11:11" x14ac:dyDescent="0.2">
      <c r="K29180"/>
    </row>
    <row r="29181" spans="11:11" x14ac:dyDescent="0.2">
      <c r="K29181"/>
    </row>
    <row r="29182" spans="11:11" x14ac:dyDescent="0.2">
      <c r="K29182"/>
    </row>
    <row r="29183" spans="11:11" x14ac:dyDescent="0.2">
      <c r="K29183"/>
    </row>
    <row r="29184" spans="11:11" x14ac:dyDescent="0.2">
      <c r="K29184"/>
    </row>
    <row r="29185" spans="11:11" x14ac:dyDescent="0.2">
      <c r="K29185"/>
    </row>
    <row r="29186" spans="11:11" x14ac:dyDescent="0.2">
      <c r="K29186"/>
    </row>
    <row r="29187" spans="11:11" x14ac:dyDescent="0.2">
      <c r="K29187"/>
    </row>
    <row r="29188" spans="11:11" x14ac:dyDescent="0.2">
      <c r="K29188"/>
    </row>
    <row r="29189" spans="11:11" x14ac:dyDescent="0.2">
      <c r="K29189"/>
    </row>
    <row r="29190" spans="11:11" x14ac:dyDescent="0.2">
      <c r="K29190"/>
    </row>
    <row r="29191" spans="11:11" x14ac:dyDescent="0.2">
      <c r="K29191"/>
    </row>
    <row r="29192" spans="11:11" x14ac:dyDescent="0.2">
      <c r="K29192"/>
    </row>
    <row r="29193" spans="11:11" x14ac:dyDescent="0.2">
      <c r="K29193"/>
    </row>
    <row r="29194" spans="11:11" x14ac:dyDescent="0.2">
      <c r="K29194"/>
    </row>
    <row r="29195" spans="11:11" x14ac:dyDescent="0.2">
      <c r="K29195"/>
    </row>
    <row r="29196" spans="11:11" x14ac:dyDescent="0.2">
      <c r="K29196"/>
    </row>
    <row r="29197" spans="11:11" x14ac:dyDescent="0.2">
      <c r="K29197"/>
    </row>
    <row r="29198" spans="11:11" x14ac:dyDescent="0.2">
      <c r="K29198"/>
    </row>
    <row r="29199" spans="11:11" x14ac:dyDescent="0.2">
      <c r="K29199"/>
    </row>
    <row r="29200" spans="11:11" x14ac:dyDescent="0.2">
      <c r="K29200"/>
    </row>
    <row r="29201" spans="11:11" x14ac:dyDescent="0.2">
      <c r="K29201"/>
    </row>
    <row r="29202" spans="11:11" x14ac:dyDescent="0.2">
      <c r="K29202"/>
    </row>
    <row r="29203" spans="11:11" x14ac:dyDescent="0.2">
      <c r="K29203"/>
    </row>
    <row r="29204" spans="11:11" x14ac:dyDescent="0.2">
      <c r="K29204"/>
    </row>
    <row r="29205" spans="11:11" x14ac:dyDescent="0.2">
      <c r="K29205"/>
    </row>
    <row r="29206" spans="11:11" x14ac:dyDescent="0.2">
      <c r="K29206"/>
    </row>
    <row r="29207" spans="11:11" x14ac:dyDescent="0.2">
      <c r="K29207"/>
    </row>
    <row r="29208" spans="11:11" x14ac:dyDescent="0.2">
      <c r="K29208"/>
    </row>
    <row r="29209" spans="11:11" x14ac:dyDescent="0.2">
      <c r="K29209"/>
    </row>
    <row r="29210" spans="11:11" x14ac:dyDescent="0.2">
      <c r="K29210"/>
    </row>
    <row r="29211" spans="11:11" x14ac:dyDescent="0.2">
      <c r="K29211"/>
    </row>
    <row r="29212" spans="11:11" x14ac:dyDescent="0.2">
      <c r="K29212"/>
    </row>
    <row r="29213" spans="11:11" x14ac:dyDescent="0.2">
      <c r="K29213"/>
    </row>
    <row r="29214" spans="11:11" x14ac:dyDescent="0.2">
      <c r="K29214"/>
    </row>
    <row r="29215" spans="11:11" x14ac:dyDescent="0.2">
      <c r="K29215"/>
    </row>
    <row r="29216" spans="11:11" x14ac:dyDescent="0.2">
      <c r="K29216"/>
    </row>
    <row r="29217" spans="11:11" x14ac:dyDescent="0.2">
      <c r="K29217"/>
    </row>
    <row r="29218" spans="11:11" x14ac:dyDescent="0.2">
      <c r="K29218"/>
    </row>
    <row r="29219" spans="11:11" x14ac:dyDescent="0.2">
      <c r="K29219"/>
    </row>
    <row r="29220" spans="11:11" x14ac:dyDescent="0.2">
      <c r="K29220"/>
    </row>
    <row r="29221" spans="11:11" x14ac:dyDescent="0.2">
      <c r="K29221"/>
    </row>
    <row r="29222" spans="11:11" x14ac:dyDescent="0.2">
      <c r="K29222"/>
    </row>
    <row r="29223" spans="11:11" x14ac:dyDescent="0.2">
      <c r="K29223"/>
    </row>
    <row r="29224" spans="11:11" x14ac:dyDescent="0.2">
      <c r="K29224"/>
    </row>
    <row r="29225" spans="11:11" x14ac:dyDescent="0.2">
      <c r="K29225"/>
    </row>
    <row r="29226" spans="11:11" x14ac:dyDescent="0.2">
      <c r="K29226"/>
    </row>
    <row r="29227" spans="11:11" x14ac:dyDescent="0.2">
      <c r="K29227"/>
    </row>
    <row r="29228" spans="11:11" x14ac:dyDescent="0.2">
      <c r="K29228"/>
    </row>
    <row r="29229" spans="11:11" x14ac:dyDescent="0.2">
      <c r="K29229"/>
    </row>
    <row r="29230" spans="11:11" x14ac:dyDescent="0.2">
      <c r="K29230"/>
    </row>
    <row r="29231" spans="11:11" x14ac:dyDescent="0.2">
      <c r="K29231"/>
    </row>
    <row r="29232" spans="11:11" x14ac:dyDescent="0.2">
      <c r="K29232"/>
    </row>
    <row r="29233" spans="11:11" x14ac:dyDescent="0.2">
      <c r="K29233"/>
    </row>
    <row r="29234" spans="11:11" x14ac:dyDescent="0.2">
      <c r="K29234"/>
    </row>
    <row r="29235" spans="11:11" x14ac:dyDescent="0.2">
      <c r="K29235"/>
    </row>
    <row r="29236" spans="11:11" x14ac:dyDescent="0.2">
      <c r="K29236"/>
    </row>
    <row r="29237" spans="11:11" x14ac:dyDescent="0.2">
      <c r="K29237"/>
    </row>
    <row r="29238" spans="11:11" x14ac:dyDescent="0.2">
      <c r="K29238"/>
    </row>
    <row r="29239" spans="11:11" x14ac:dyDescent="0.2">
      <c r="K29239"/>
    </row>
    <row r="29240" spans="11:11" x14ac:dyDescent="0.2">
      <c r="K29240"/>
    </row>
    <row r="29241" spans="11:11" x14ac:dyDescent="0.2">
      <c r="K29241"/>
    </row>
    <row r="29242" spans="11:11" x14ac:dyDescent="0.2">
      <c r="K29242"/>
    </row>
    <row r="29243" spans="11:11" x14ac:dyDescent="0.2">
      <c r="K29243"/>
    </row>
    <row r="29244" spans="11:11" x14ac:dyDescent="0.2">
      <c r="K29244"/>
    </row>
    <row r="29245" spans="11:11" x14ac:dyDescent="0.2">
      <c r="K29245"/>
    </row>
    <row r="29246" spans="11:11" x14ac:dyDescent="0.2">
      <c r="K29246"/>
    </row>
    <row r="29247" spans="11:11" x14ac:dyDescent="0.2">
      <c r="K29247"/>
    </row>
    <row r="29248" spans="11:11" x14ac:dyDescent="0.2">
      <c r="K29248"/>
    </row>
    <row r="29249" spans="11:11" x14ac:dyDescent="0.2">
      <c r="K29249"/>
    </row>
    <row r="29250" spans="11:11" x14ac:dyDescent="0.2">
      <c r="K29250"/>
    </row>
    <row r="29251" spans="11:11" x14ac:dyDescent="0.2">
      <c r="K29251"/>
    </row>
    <row r="29252" spans="11:11" x14ac:dyDescent="0.2">
      <c r="K29252"/>
    </row>
    <row r="29253" spans="11:11" x14ac:dyDescent="0.2">
      <c r="K29253"/>
    </row>
    <row r="29254" spans="11:11" x14ac:dyDescent="0.2">
      <c r="K29254"/>
    </row>
    <row r="29255" spans="11:11" x14ac:dyDescent="0.2">
      <c r="K29255"/>
    </row>
    <row r="29256" spans="11:11" x14ac:dyDescent="0.2">
      <c r="K29256"/>
    </row>
    <row r="29257" spans="11:11" x14ac:dyDescent="0.2">
      <c r="K29257"/>
    </row>
    <row r="29258" spans="11:11" x14ac:dyDescent="0.2">
      <c r="K29258"/>
    </row>
    <row r="29259" spans="11:11" x14ac:dyDescent="0.2">
      <c r="K29259"/>
    </row>
    <row r="29260" spans="11:11" x14ac:dyDescent="0.2">
      <c r="K29260"/>
    </row>
    <row r="29261" spans="11:11" x14ac:dyDescent="0.2">
      <c r="K29261"/>
    </row>
    <row r="29262" spans="11:11" x14ac:dyDescent="0.2">
      <c r="K29262"/>
    </row>
    <row r="29263" spans="11:11" x14ac:dyDescent="0.2">
      <c r="K29263"/>
    </row>
    <row r="29264" spans="11:11" x14ac:dyDescent="0.2">
      <c r="K29264"/>
    </row>
    <row r="29265" spans="11:11" x14ac:dyDescent="0.2">
      <c r="K29265"/>
    </row>
    <row r="29266" spans="11:11" x14ac:dyDescent="0.2">
      <c r="K29266"/>
    </row>
    <row r="29267" spans="11:11" x14ac:dyDescent="0.2">
      <c r="K29267"/>
    </row>
    <row r="29268" spans="11:11" x14ac:dyDescent="0.2">
      <c r="K29268"/>
    </row>
    <row r="29269" spans="11:11" x14ac:dyDescent="0.2">
      <c r="K29269"/>
    </row>
    <row r="29270" spans="11:11" x14ac:dyDescent="0.2">
      <c r="K29270"/>
    </row>
    <row r="29271" spans="11:11" x14ac:dyDescent="0.2">
      <c r="K29271"/>
    </row>
    <row r="29272" spans="11:11" x14ac:dyDescent="0.2">
      <c r="K29272"/>
    </row>
    <row r="29273" spans="11:11" x14ac:dyDescent="0.2">
      <c r="K29273"/>
    </row>
    <row r="29274" spans="11:11" x14ac:dyDescent="0.2">
      <c r="K29274"/>
    </row>
    <row r="29275" spans="11:11" x14ac:dyDescent="0.2">
      <c r="K29275"/>
    </row>
    <row r="29276" spans="11:11" x14ac:dyDescent="0.2">
      <c r="K29276"/>
    </row>
    <row r="29277" spans="11:11" x14ac:dyDescent="0.2">
      <c r="K29277"/>
    </row>
    <row r="29278" spans="11:11" x14ac:dyDescent="0.2">
      <c r="K29278"/>
    </row>
    <row r="29279" spans="11:11" x14ac:dyDescent="0.2">
      <c r="K29279"/>
    </row>
    <row r="29280" spans="11:11" x14ac:dyDescent="0.2">
      <c r="K29280"/>
    </row>
    <row r="29281" spans="11:11" x14ac:dyDescent="0.2">
      <c r="K29281"/>
    </row>
    <row r="29282" spans="11:11" x14ac:dyDescent="0.2">
      <c r="K29282"/>
    </row>
    <row r="29283" spans="11:11" x14ac:dyDescent="0.2">
      <c r="K29283"/>
    </row>
    <row r="29284" spans="11:11" x14ac:dyDescent="0.2">
      <c r="K29284"/>
    </row>
    <row r="29285" spans="11:11" x14ac:dyDescent="0.2">
      <c r="K29285"/>
    </row>
    <row r="29286" spans="11:11" x14ac:dyDescent="0.2">
      <c r="K29286"/>
    </row>
    <row r="29287" spans="11:11" x14ac:dyDescent="0.2">
      <c r="K29287"/>
    </row>
    <row r="29288" spans="11:11" x14ac:dyDescent="0.2">
      <c r="K29288"/>
    </row>
    <row r="29289" spans="11:11" x14ac:dyDescent="0.2">
      <c r="K29289"/>
    </row>
    <row r="29290" spans="11:11" x14ac:dyDescent="0.2">
      <c r="K29290"/>
    </row>
    <row r="29291" spans="11:11" x14ac:dyDescent="0.2">
      <c r="K29291"/>
    </row>
    <row r="29292" spans="11:11" x14ac:dyDescent="0.2">
      <c r="K29292"/>
    </row>
    <row r="29293" spans="11:11" x14ac:dyDescent="0.2">
      <c r="K29293"/>
    </row>
    <row r="29294" spans="11:11" x14ac:dyDescent="0.2">
      <c r="K29294"/>
    </row>
    <row r="29295" spans="11:11" x14ac:dyDescent="0.2">
      <c r="K29295"/>
    </row>
    <row r="29296" spans="11:11" x14ac:dyDescent="0.2">
      <c r="K29296"/>
    </row>
    <row r="29297" spans="11:11" x14ac:dyDescent="0.2">
      <c r="K29297"/>
    </row>
    <row r="29298" spans="11:11" x14ac:dyDescent="0.2">
      <c r="K29298"/>
    </row>
    <row r="29299" spans="11:11" x14ac:dyDescent="0.2">
      <c r="K29299"/>
    </row>
    <row r="29300" spans="11:11" x14ac:dyDescent="0.2">
      <c r="K29300"/>
    </row>
    <row r="29301" spans="11:11" x14ac:dyDescent="0.2">
      <c r="K29301"/>
    </row>
    <row r="29302" spans="11:11" x14ac:dyDescent="0.2">
      <c r="K29302"/>
    </row>
    <row r="29303" spans="11:11" x14ac:dyDescent="0.2">
      <c r="K29303"/>
    </row>
    <row r="29304" spans="11:11" x14ac:dyDescent="0.2">
      <c r="K29304"/>
    </row>
    <row r="29305" spans="11:11" x14ac:dyDescent="0.2">
      <c r="K29305"/>
    </row>
    <row r="29306" spans="11:11" x14ac:dyDescent="0.2">
      <c r="K29306"/>
    </row>
    <row r="29307" spans="11:11" x14ac:dyDescent="0.2">
      <c r="K29307"/>
    </row>
    <row r="29308" spans="11:11" x14ac:dyDescent="0.2">
      <c r="K29308"/>
    </row>
    <row r="29309" spans="11:11" x14ac:dyDescent="0.2">
      <c r="K29309"/>
    </row>
    <row r="29310" spans="11:11" x14ac:dyDescent="0.2">
      <c r="K29310"/>
    </row>
    <row r="29311" spans="11:11" x14ac:dyDescent="0.2">
      <c r="K29311"/>
    </row>
    <row r="29312" spans="11:11" x14ac:dyDescent="0.2">
      <c r="K29312"/>
    </row>
    <row r="29313" spans="11:11" x14ac:dyDescent="0.2">
      <c r="K29313"/>
    </row>
    <row r="29314" spans="11:11" x14ac:dyDescent="0.2">
      <c r="K29314"/>
    </row>
    <row r="29315" spans="11:11" x14ac:dyDescent="0.2">
      <c r="K29315"/>
    </row>
    <row r="29316" spans="11:11" x14ac:dyDescent="0.2">
      <c r="K29316"/>
    </row>
    <row r="29317" spans="11:11" x14ac:dyDescent="0.2">
      <c r="K29317"/>
    </row>
    <row r="29318" spans="11:11" x14ac:dyDescent="0.2">
      <c r="K29318"/>
    </row>
    <row r="29319" spans="11:11" x14ac:dyDescent="0.2">
      <c r="K29319"/>
    </row>
    <row r="29320" spans="11:11" x14ac:dyDescent="0.2">
      <c r="K29320"/>
    </row>
    <row r="29321" spans="11:11" x14ac:dyDescent="0.2">
      <c r="K29321"/>
    </row>
    <row r="29322" spans="11:11" x14ac:dyDescent="0.2">
      <c r="K29322"/>
    </row>
    <row r="29323" spans="11:11" x14ac:dyDescent="0.2">
      <c r="K29323"/>
    </row>
    <row r="29324" spans="11:11" x14ac:dyDescent="0.2">
      <c r="K29324"/>
    </row>
    <row r="29325" spans="11:11" x14ac:dyDescent="0.2">
      <c r="K29325"/>
    </row>
    <row r="29326" spans="11:11" x14ac:dyDescent="0.2">
      <c r="K29326"/>
    </row>
    <row r="29327" spans="11:11" x14ac:dyDescent="0.2">
      <c r="K29327"/>
    </row>
    <row r="29328" spans="11:11" x14ac:dyDescent="0.2">
      <c r="K29328"/>
    </row>
    <row r="29329" spans="11:11" x14ac:dyDescent="0.2">
      <c r="K29329"/>
    </row>
    <row r="29330" spans="11:11" x14ac:dyDescent="0.2">
      <c r="K29330"/>
    </row>
    <row r="29331" spans="11:11" x14ac:dyDescent="0.2">
      <c r="K29331"/>
    </row>
    <row r="29332" spans="11:11" x14ac:dyDescent="0.2">
      <c r="K29332"/>
    </row>
    <row r="29333" spans="11:11" x14ac:dyDescent="0.2">
      <c r="K29333"/>
    </row>
    <row r="29334" spans="11:11" x14ac:dyDescent="0.2">
      <c r="K29334"/>
    </row>
    <row r="29335" spans="11:11" x14ac:dyDescent="0.2">
      <c r="K29335"/>
    </row>
    <row r="29336" spans="11:11" x14ac:dyDescent="0.2">
      <c r="K29336"/>
    </row>
    <row r="29337" spans="11:11" x14ac:dyDescent="0.2">
      <c r="K29337"/>
    </row>
    <row r="29338" spans="11:11" x14ac:dyDescent="0.2">
      <c r="K29338"/>
    </row>
    <row r="29339" spans="11:11" x14ac:dyDescent="0.2">
      <c r="K29339"/>
    </row>
    <row r="29340" spans="11:11" x14ac:dyDescent="0.2">
      <c r="K29340"/>
    </row>
    <row r="29341" spans="11:11" x14ac:dyDescent="0.2">
      <c r="K29341"/>
    </row>
    <row r="29342" spans="11:11" x14ac:dyDescent="0.2">
      <c r="K29342"/>
    </row>
    <row r="29343" spans="11:11" x14ac:dyDescent="0.2">
      <c r="K29343"/>
    </row>
    <row r="29344" spans="11:11" x14ac:dyDescent="0.2">
      <c r="K29344"/>
    </row>
    <row r="29345" spans="11:11" x14ac:dyDescent="0.2">
      <c r="K29345"/>
    </row>
    <row r="29346" spans="11:11" x14ac:dyDescent="0.2">
      <c r="K29346"/>
    </row>
    <row r="29347" spans="11:11" x14ac:dyDescent="0.2">
      <c r="K29347"/>
    </row>
    <row r="29348" spans="11:11" x14ac:dyDescent="0.2">
      <c r="K29348"/>
    </row>
    <row r="29349" spans="11:11" x14ac:dyDescent="0.2">
      <c r="K29349"/>
    </row>
    <row r="29350" spans="11:11" x14ac:dyDescent="0.2">
      <c r="K29350"/>
    </row>
    <row r="29351" spans="11:11" x14ac:dyDescent="0.2">
      <c r="K29351"/>
    </row>
    <row r="29352" spans="11:11" x14ac:dyDescent="0.2">
      <c r="K29352"/>
    </row>
    <row r="29353" spans="11:11" x14ac:dyDescent="0.2">
      <c r="K29353"/>
    </row>
    <row r="29354" spans="11:11" x14ac:dyDescent="0.2">
      <c r="K29354"/>
    </row>
    <row r="29355" spans="11:11" x14ac:dyDescent="0.2">
      <c r="K29355"/>
    </row>
    <row r="29356" spans="11:11" x14ac:dyDescent="0.2">
      <c r="K29356"/>
    </row>
    <row r="29357" spans="11:11" x14ac:dyDescent="0.2">
      <c r="K29357"/>
    </row>
    <row r="29358" spans="11:11" x14ac:dyDescent="0.2">
      <c r="K29358"/>
    </row>
    <row r="29359" spans="11:11" x14ac:dyDescent="0.2">
      <c r="K29359"/>
    </row>
    <row r="29360" spans="11:11" x14ac:dyDescent="0.2">
      <c r="K29360"/>
    </row>
    <row r="29361" spans="11:11" x14ac:dyDescent="0.2">
      <c r="K29361"/>
    </row>
    <row r="29362" spans="11:11" x14ac:dyDescent="0.2">
      <c r="K29362"/>
    </row>
    <row r="29363" spans="11:11" x14ac:dyDescent="0.2">
      <c r="K29363"/>
    </row>
    <row r="29364" spans="11:11" x14ac:dyDescent="0.2">
      <c r="K29364"/>
    </row>
    <row r="29365" spans="11:11" x14ac:dyDescent="0.2">
      <c r="K29365"/>
    </row>
    <row r="29366" spans="11:11" x14ac:dyDescent="0.2">
      <c r="K29366"/>
    </row>
    <row r="29367" spans="11:11" x14ac:dyDescent="0.2">
      <c r="K29367"/>
    </row>
    <row r="29368" spans="11:11" x14ac:dyDescent="0.2">
      <c r="K29368"/>
    </row>
    <row r="29369" spans="11:11" x14ac:dyDescent="0.2">
      <c r="K29369"/>
    </row>
    <row r="29370" spans="11:11" x14ac:dyDescent="0.2">
      <c r="K29370"/>
    </row>
    <row r="29371" spans="11:11" x14ac:dyDescent="0.2">
      <c r="K29371"/>
    </row>
    <row r="29372" spans="11:11" x14ac:dyDescent="0.2">
      <c r="K29372"/>
    </row>
    <row r="29373" spans="11:11" x14ac:dyDescent="0.2">
      <c r="K29373"/>
    </row>
    <row r="29374" spans="11:11" x14ac:dyDescent="0.2">
      <c r="K29374"/>
    </row>
    <row r="29375" spans="11:11" x14ac:dyDescent="0.2">
      <c r="K29375"/>
    </row>
    <row r="29376" spans="11:11" x14ac:dyDescent="0.2">
      <c r="K29376"/>
    </row>
    <row r="29377" spans="11:11" x14ac:dyDescent="0.2">
      <c r="K29377"/>
    </row>
    <row r="29378" spans="11:11" x14ac:dyDescent="0.2">
      <c r="K29378"/>
    </row>
    <row r="29379" spans="11:11" x14ac:dyDescent="0.2">
      <c r="K29379"/>
    </row>
    <row r="29380" spans="11:11" x14ac:dyDescent="0.2">
      <c r="K29380"/>
    </row>
    <row r="29381" spans="11:11" x14ac:dyDescent="0.2">
      <c r="K29381"/>
    </row>
    <row r="29382" spans="11:11" x14ac:dyDescent="0.2">
      <c r="K29382"/>
    </row>
    <row r="29383" spans="11:11" x14ac:dyDescent="0.2">
      <c r="K29383"/>
    </row>
    <row r="29384" spans="11:11" x14ac:dyDescent="0.2">
      <c r="K29384"/>
    </row>
    <row r="29385" spans="11:11" x14ac:dyDescent="0.2">
      <c r="K29385"/>
    </row>
    <row r="29386" spans="11:11" x14ac:dyDescent="0.2">
      <c r="K29386"/>
    </row>
    <row r="29387" spans="11:11" x14ac:dyDescent="0.2">
      <c r="K29387"/>
    </row>
    <row r="29388" spans="11:11" x14ac:dyDescent="0.2">
      <c r="K29388"/>
    </row>
    <row r="29389" spans="11:11" x14ac:dyDescent="0.2">
      <c r="K29389"/>
    </row>
    <row r="29390" spans="11:11" x14ac:dyDescent="0.2">
      <c r="K29390"/>
    </row>
    <row r="29391" spans="11:11" x14ac:dyDescent="0.2">
      <c r="K29391"/>
    </row>
    <row r="29392" spans="11:11" x14ac:dyDescent="0.2">
      <c r="K29392"/>
    </row>
    <row r="29393" spans="11:11" x14ac:dyDescent="0.2">
      <c r="K29393"/>
    </row>
    <row r="29394" spans="11:11" x14ac:dyDescent="0.2">
      <c r="K29394"/>
    </row>
    <row r="29395" spans="11:11" x14ac:dyDescent="0.2">
      <c r="K29395"/>
    </row>
    <row r="29396" spans="11:11" x14ac:dyDescent="0.2">
      <c r="K29396"/>
    </row>
    <row r="29397" spans="11:11" x14ac:dyDescent="0.2">
      <c r="K29397"/>
    </row>
    <row r="29398" spans="11:11" x14ac:dyDescent="0.2">
      <c r="K29398"/>
    </row>
    <row r="29399" spans="11:11" x14ac:dyDescent="0.2">
      <c r="K29399"/>
    </row>
    <row r="29400" spans="11:11" x14ac:dyDescent="0.2">
      <c r="K29400"/>
    </row>
    <row r="29401" spans="11:11" x14ac:dyDescent="0.2">
      <c r="K29401"/>
    </row>
    <row r="29402" spans="11:11" x14ac:dyDescent="0.2">
      <c r="K29402"/>
    </row>
    <row r="29403" spans="11:11" x14ac:dyDescent="0.2">
      <c r="K29403"/>
    </row>
    <row r="29404" spans="11:11" x14ac:dyDescent="0.2">
      <c r="K29404"/>
    </row>
    <row r="29405" spans="11:11" x14ac:dyDescent="0.2">
      <c r="K29405"/>
    </row>
    <row r="29406" spans="11:11" x14ac:dyDescent="0.2">
      <c r="K29406"/>
    </row>
    <row r="29407" spans="11:11" x14ac:dyDescent="0.2">
      <c r="K29407"/>
    </row>
    <row r="29408" spans="11:11" x14ac:dyDescent="0.2">
      <c r="K29408"/>
    </row>
    <row r="29409" spans="11:11" x14ac:dyDescent="0.2">
      <c r="K29409"/>
    </row>
    <row r="29410" spans="11:11" x14ac:dyDescent="0.2">
      <c r="K29410"/>
    </row>
    <row r="29411" spans="11:11" x14ac:dyDescent="0.2">
      <c r="K29411"/>
    </row>
    <row r="29412" spans="11:11" x14ac:dyDescent="0.2">
      <c r="K29412"/>
    </row>
    <row r="29413" spans="11:11" x14ac:dyDescent="0.2">
      <c r="K29413"/>
    </row>
    <row r="29414" spans="11:11" x14ac:dyDescent="0.2">
      <c r="K29414"/>
    </row>
    <row r="29415" spans="11:11" x14ac:dyDescent="0.2">
      <c r="K29415"/>
    </row>
    <row r="29416" spans="11:11" x14ac:dyDescent="0.2">
      <c r="K29416"/>
    </row>
    <row r="29417" spans="11:11" x14ac:dyDescent="0.2">
      <c r="K29417"/>
    </row>
    <row r="29418" spans="11:11" x14ac:dyDescent="0.2">
      <c r="K29418"/>
    </row>
    <row r="29419" spans="11:11" x14ac:dyDescent="0.2">
      <c r="K29419"/>
    </row>
    <row r="29420" spans="11:11" x14ac:dyDescent="0.2">
      <c r="K29420"/>
    </row>
    <row r="29421" spans="11:11" x14ac:dyDescent="0.2">
      <c r="K29421"/>
    </row>
    <row r="29422" spans="11:11" x14ac:dyDescent="0.2">
      <c r="K29422"/>
    </row>
    <row r="29423" spans="11:11" x14ac:dyDescent="0.2">
      <c r="K29423"/>
    </row>
    <row r="29424" spans="11:11" x14ac:dyDescent="0.2">
      <c r="K29424"/>
    </row>
    <row r="29425" spans="11:11" x14ac:dyDescent="0.2">
      <c r="K29425"/>
    </row>
    <row r="29426" spans="11:11" x14ac:dyDescent="0.2">
      <c r="K29426"/>
    </row>
    <row r="29427" spans="11:11" x14ac:dyDescent="0.2">
      <c r="K29427"/>
    </row>
    <row r="29428" spans="11:11" x14ac:dyDescent="0.2">
      <c r="K29428"/>
    </row>
    <row r="29429" spans="11:11" x14ac:dyDescent="0.2">
      <c r="K29429"/>
    </row>
    <row r="29430" spans="11:11" x14ac:dyDescent="0.2">
      <c r="K29430"/>
    </row>
    <row r="29431" spans="11:11" x14ac:dyDescent="0.2">
      <c r="K29431"/>
    </row>
    <row r="29432" spans="11:11" x14ac:dyDescent="0.2">
      <c r="K29432"/>
    </row>
    <row r="29433" spans="11:11" x14ac:dyDescent="0.2">
      <c r="K29433"/>
    </row>
    <row r="29434" spans="11:11" x14ac:dyDescent="0.2">
      <c r="K29434"/>
    </row>
    <row r="29435" spans="11:11" x14ac:dyDescent="0.2">
      <c r="K29435"/>
    </row>
    <row r="29436" spans="11:11" x14ac:dyDescent="0.2">
      <c r="K29436"/>
    </row>
    <row r="29437" spans="11:11" x14ac:dyDescent="0.2">
      <c r="K29437"/>
    </row>
    <row r="29438" spans="11:11" x14ac:dyDescent="0.2">
      <c r="K29438"/>
    </row>
    <row r="29439" spans="11:11" x14ac:dyDescent="0.2">
      <c r="K29439"/>
    </row>
    <row r="29440" spans="11:11" x14ac:dyDescent="0.2">
      <c r="K29440"/>
    </row>
    <row r="29441" spans="11:11" x14ac:dyDescent="0.2">
      <c r="K29441"/>
    </row>
    <row r="29442" spans="11:11" x14ac:dyDescent="0.2">
      <c r="K29442"/>
    </row>
    <row r="29443" spans="11:11" x14ac:dyDescent="0.2">
      <c r="K29443"/>
    </row>
    <row r="29444" spans="11:11" x14ac:dyDescent="0.2">
      <c r="K29444"/>
    </row>
    <row r="29445" spans="11:11" x14ac:dyDescent="0.2">
      <c r="K29445"/>
    </row>
    <row r="29446" spans="11:11" x14ac:dyDescent="0.2">
      <c r="K29446"/>
    </row>
    <row r="29447" spans="11:11" x14ac:dyDescent="0.2">
      <c r="K29447"/>
    </row>
    <row r="29448" spans="11:11" x14ac:dyDescent="0.2">
      <c r="K29448"/>
    </row>
    <row r="29449" spans="11:11" x14ac:dyDescent="0.2">
      <c r="K29449"/>
    </row>
    <row r="29450" spans="11:11" x14ac:dyDescent="0.2">
      <c r="K29450"/>
    </row>
    <row r="29451" spans="11:11" x14ac:dyDescent="0.2">
      <c r="K29451"/>
    </row>
    <row r="29452" spans="11:11" x14ac:dyDescent="0.2">
      <c r="K29452"/>
    </row>
    <row r="29453" spans="11:11" x14ac:dyDescent="0.2">
      <c r="K29453"/>
    </row>
    <row r="29454" spans="11:11" x14ac:dyDescent="0.2">
      <c r="K29454"/>
    </row>
    <row r="29455" spans="11:11" x14ac:dyDescent="0.2">
      <c r="K29455"/>
    </row>
    <row r="29456" spans="11:11" x14ac:dyDescent="0.2">
      <c r="K29456"/>
    </row>
    <row r="29457" spans="11:11" x14ac:dyDescent="0.2">
      <c r="K29457"/>
    </row>
    <row r="29458" spans="11:11" x14ac:dyDescent="0.2">
      <c r="K29458"/>
    </row>
    <row r="29459" spans="11:11" x14ac:dyDescent="0.2">
      <c r="K29459"/>
    </row>
    <row r="29460" spans="11:11" x14ac:dyDescent="0.2">
      <c r="K29460"/>
    </row>
    <row r="29461" spans="11:11" x14ac:dyDescent="0.2">
      <c r="K29461"/>
    </row>
    <row r="29462" spans="11:11" x14ac:dyDescent="0.2">
      <c r="K29462"/>
    </row>
    <row r="29463" spans="11:11" x14ac:dyDescent="0.2">
      <c r="K29463"/>
    </row>
    <row r="29464" spans="11:11" x14ac:dyDescent="0.2">
      <c r="K29464"/>
    </row>
    <row r="29465" spans="11:11" x14ac:dyDescent="0.2">
      <c r="K29465"/>
    </row>
    <row r="29466" spans="11:11" x14ac:dyDescent="0.2">
      <c r="K29466"/>
    </row>
    <row r="29467" spans="11:11" x14ac:dyDescent="0.2">
      <c r="K29467"/>
    </row>
    <row r="29468" spans="11:11" x14ac:dyDescent="0.2">
      <c r="K29468"/>
    </row>
    <row r="29469" spans="11:11" x14ac:dyDescent="0.2">
      <c r="K29469"/>
    </row>
    <row r="29470" spans="11:11" x14ac:dyDescent="0.2">
      <c r="K29470"/>
    </row>
    <row r="29471" spans="11:11" x14ac:dyDescent="0.2">
      <c r="K29471"/>
    </row>
    <row r="29472" spans="11:11" x14ac:dyDescent="0.2">
      <c r="K29472"/>
    </row>
    <row r="29473" spans="11:11" x14ac:dyDescent="0.2">
      <c r="K29473"/>
    </row>
    <row r="29474" spans="11:11" x14ac:dyDescent="0.2">
      <c r="K29474"/>
    </row>
    <row r="29475" spans="11:11" x14ac:dyDescent="0.2">
      <c r="K29475"/>
    </row>
    <row r="29476" spans="11:11" x14ac:dyDescent="0.2">
      <c r="K29476"/>
    </row>
    <row r="29477" spans="11:11" x14ac:dyDescent="0.2">
      <c r="K29477"/>
    </row>
    <row r="29478" spans="11:11" x14ac:dyDescent="0.2">
      <c r="K29478"/>
    </row>
    <row r="29479" spans="11:11" x14ac:dyDescent="0.2">
      <c r="K29479"/>
    </row>
    <row r="29480" spans="11:11" x14ac:dyDescent="0.2">
      <c r="K29480"/>
    </row>
    <row r="29481" spans="11:11" x14ac:dyDescent="0.2">
      <c r="K29481"/>
    </row>
    <row r="29482" spans="11:11" x14ac:dyDescent="0.2">
      <c r="K29482"/>
    </row>
    <row r="29483" spans="11:11" x14ac:dyDescent="0.2">
      <c r="K29483"/>
    </row>
    <row r="29484" spans="11:11" x14ac:dyDescent="0.2">
      <c r="K29484"/>
    </row>
    <row r="29485" spans="11:11" x14ac:dyDescent="0.2">
      <c r="K29485"/>
    </row>
    <row r="29486" spans="11:11" x14ac:dyDescent="0.2">
      <c r="K29486"/>
    </row>
    <row r="29487" spans="11:11" x14ac:dyDescent="0.2">
      <c r="K29487"/>
    </row>
    <row r="29488" spans="11:11" x14ac:dyDescent="0.2">
      <c r="K29488"/>
    </row>
    <row r="29489" spans="11:11" x14ac:dyDescent="0.2">
      <c r="K29489"/>
    </row>
    <row r="29490" spans="11:11" x14ac:dyDescent="0.2">
      <c r="K29490"/>
    </row>
    <row r="29491" spans="11:11" x14ac:dyDescent="0.2">
      <c r="K29491"/>
    </row>
    <row r="29492" spans="11:11" x14ac:dyDescent="0.2">
      <c r="K29492"/>
    </row>
    <row r="29493" spans="11:11" x14ac:dyDescent="0.2">
      <c r="K29493"/>
    </row>
    <row r="29494" spans="11:11" x14ac:dyDescent="0.2">
      <c r="K29494"/>
    </row>
    <row r="29495" spans="11:11" x14ac:dyDescent="0.2">
      <c r="K29495"/>
    </row>
    <row r="29496" spans="11:11" x14ac:dyDescent="0.2">
      <c r="K29496"/>
    </row>
    <row r="29497" spans="11:11" x14ac:dyDescent="0.2">
      <c r="K29497"/>
    </row>
    <row r="29498" spans="11:11" x14ac:dyDescent="0.2">
      <c r="K29498"/>
    </row>
    <row r="29499" spans="11:11" x14ac:dyDescent="0.2">
      <c r="K29499"/>
    </row>
    <row r="29500" spans="11:11" x14ac:dyDescent="0.2">
      <c r="K29500"/>
    </row>
    <row r="29501" spans="11:11" x14ac:dyDescent="0.2">
      <c r="K29501"/>
    </row>
    <row r="29502" spans="11:11" x14ac:dyDescent="0.2">
      <c r="K29502"/>
    </row>
    <row r="29503" spans="11:11" x14ac:dyDescent="0.2">
      <c r="K29503"/>
    </row>
    <row r="29504" spans="11:11" x14ac:dyDescent="0.2">
      <c r="K29504"/>
    </row>
    <row r="29505" spans="11:11" x14ac:dyDescent="0.2">
      <c r="K29505"/>
    </row>
    <row r="29506" spans="11:11" x14ac:dyDescent="0.2">
      <c r="K29506"/>
    </row>
    <row r="29507" spans="11:11" x14ac:dyDescent="0.2">
      <c r="K29507"/>
    </row>
    <row r="29508" spans="11:11" x14ac:dyDescent="0.2">
      <c r="K29508"/>
    </row>
    <row r="29509" spans="11:11" x14ac:dyDescent="0.2">
      <c r="K29509"/>
    </row>
    <row r="29510" spans="11:11" x14ac:dyDescent="0.2">
      <c r="K29510"/>
    </row>
    <row r="29511" spans="11:11" x14ac:dyDescent="0.2">
      <c r="K29511"/>
    </row>
    <row r="29512" spans="11:11" x14ac:dyDescent="0.2">
      <c r="K29512"/>
    </row>
    <row r="29513" spans="11:11" x14ac:dyDescent="0.2">
      <c r="K29513"/>
    </row>
    <row r="29514" spans="11:11" x14ac:dyDescent="0.2">
      <c r="K29514"/>
    </row>
    <row r="29515" spans="11:11" x14ac:dyDescent="0.2">
      <c r="K29515"/>
    </row>
    <row r="29516" spans="11:11" x14ac:dyDescent="0.2">
      <c r="K29516"/>
    </row>
    <row r="29517" spans="11:11" x14ac:dyDescent="0.2">
      <c r="K29517"/>
    </row>
    <row r="29518" spans="11:11" x14ac:dyDescent="0.2">
      <c r="K29518"/>
    </row>
    <row r="29519" spans="11:11" x14ac:dyDescent="0.2">
      <c r="K29519"/>
    </row>
    <row r="29520" spans="11:11" x14ac:dyDescent="0.2">
      <c r="K29520"/>
    </row>
    <row r="29521" spans="11:11" x14ac:dyDescent="0.2">
      <c r="K29521"/>
    </row>
    <row r="29522" spans="11:11" x14ac:dyDescent="0.2">
      <c r="K29522"/>
    </row>
    <row r="29523" spans="11:11" x14ac:dyDescent="0.2">
      <c r="K29523"/>
    </row>
    <row r="29524" spans="11:11" x14ac:dyDescent="0.2">
      <c r="K29524"/>
    </row>
    <row r="29525" spans="11:11" x14ac:dyDescent="0.2">
      <c r="K29525"/>
    </row>
    <row r="29526" spans="11:11" x14ac:dyDescent="0.2">
      <c r="K29526"/>
    </row>
    <row r="29527" spans="11:11" x14ac:dyDescent="0.2">
      <c r="K29527"/>
    </row>
    <row r="29528" spans="11:11" x14ac:dyDescent="0.2">
      <c r="K29528"/>
    </row>
    <row r="29529" spans="11:11" x14ac:dyDescent="0.2">
      <c r="K29529"/>
    </row>
    <row r="29530" spans="11:11" x14ac:dyDescent="0.2">
      <c r="K29530"/>
    </row>
    <row r="29531" spans="11:11" x14ac:dyDescent="0.2">
      <c r="K29531"/>
    </row>
    <row r="29532" spans="11:11" x14ac:dyDescent="0.2">
      <c r="K29532"/>
    </row>
    <row r="29533" spans="11:11" x14ac:dyDescent="0.2">
      <c r="K29533"/>
    </row>
    <row r="29534" spans="11:11" x14ac:dyDescent="0.2">
      <c r="K29534"/>
    </row>
    <row r="29535" spans="11:11" x14ac:dyDescent="0.2">
      <c r="K29535"/>
    </row>
    <row r="29536" spans="11:11" x14ac:dyDescent="0.2">
      <c r="K29536"/>
    </row>
    <row r="29537" spans="11:11" x14ac:dyDescent="0.2">
      <c r="K29537"/>
    </row>
    <row r="29538" spans="11:11" x14ac:dyDescent="0.2">
      <c r="K29538"/>
    </row>
    <row r="29539" spans="11:11" x14ac:dyDescent="0.2">
      <c r="K29539"/>
    </row>
    <row r="29540" spans="11:11" x14ac:dyDescent="0.2">
      <c r="K29540"/>
    </row>
    <row r="29541" spans="11:11" x14ac:dyDescent="0.2">
      <c r="K29541"/>
    </row>
    <row r="29542" spans="11:11" x14ac:dyDescent="0.2">
      <c r="K29542"/>
    </row>
    <row r="29543" spans="11:11" x14ac:dyDescent="0.2">
      <c r="K29543"/>
    </row>
    <row r="29544" spans="11:11" x14ac:dyDescent="0.2">
      <c r="K29544"/>
    </row>
    <row r="29545" spans="11:11" x14ac:dyDescent="0.2">
      <c r="K29545"/>
    </row>
    <row r="29546" spans="11:11" x14ac:dyDescent="0.2">
      <c r="K29546"/>
    </row>
    <row r="29547" spans="11:11" x14ac:dyDescent="0.2">
      <c r="K29547"/>
    </row>
    <row r="29548" spans="11:11" x14ac:dyDescent="0.2">
      <c r="K29548"/>
    </row>
    <row r="29549" spans="11:11" x14ac:dyDescent="0.2">
      <c r="K29549"/>
    </row>
    <row r="29550" spans="11:11" x14ac:dyDescent="0.2">
      <c r="K29550"/>
    </row>
    <row r="29551" spans="11:11" x14ac:dyDescent="0.2">
      <c r="K29551"/>
    </row>
    <row r="29552" spans="11:11" x14ac:dyDescent="0.2">
      <c r="K29552"/>
    </row>
    <row r="29553" spans="11:11" x14ac:dyDescent="0.2">
      <c r="K29553"/>
    </row>
    <row r="29554" spans="11:11" x14ac:dyDescent="0.2">
      <c r="K29554"/>
    </row>
    <row r="29555" spans="11:11" x14ac:dyDescent="0.2">
      <c r="K29555"/>
    </row>
    <row r="29556" spans="11:11" x14ac:dyDescent="0.2">
      <c r="K29556"/>
    </row>
    <row r="29557" spans="11:11" x14ac:dyDescent="0.2">
      <c r="K29557"/>
    </row>
    <row r="29558" spans="11:11" x14ac:dyDescent="0.2">
      <c r="K29558"/>
    </row>
    <row r="29559" spans="11:11" x14ac:dyDescent="0.2">
      <c r="K29559"/>
    </row>
    <row r="29560" spans="11:11" x14ac:dyDescent="0.2">
      <c r="K29560"/>
    </row>
    <row r="29561" spans="11:11" x14ac:dyDescent="0.2">
      <c r="K29561"/>
    </row>
    <row r="29562" spans="11:11" x14ac:dyDescent="0.2">
      <c r="K29562"/>
    </row>
    <row r="29563" spans="11:11" x14ac:dyDescent="0.2">
      <c r="K29563"/>
    </row>
    <row r="29564" spans="11:11" x14ac:dyDescent="0.2">
      <c r="K29564"/>
    </row>
    <row r="29565" spans="11:11" x14ac:dyDescent="0.2">
      <c r="K29565"/>
    </row>
    <row r="29566" spans="11:11" x14ac:dyDescent="0.2">
      <c r="K29566"/>
    </row>
    <row r="29567" spans="11:11" x14ac:dyDescent="0.2">
      <c r="K29567"/>
    </row>
    <row r="29568" spans="11:11" x14ac:dyDescent="0.2">
      <c r="K29568"/>
    </row>
    <row r="29569" spans="11:11" x14ac:dyDescent="0.2">
      <c r="K29569"/>
    </row>
    <row r="29570" spans="11:11" x14ac:dyDescent="0.2">
      <c r="K29570"/>
    </row>
    <row r="29571" spans="11:11" x14ac:dyDescent="0.2">
      <c r="K29571"/>
    </row>
    <row r="29572" spans="11:11" x14ac:dyDescent="0.2">
      <c r="K29572"/>
    </row>
    <row r="29573" spans="11:11" x14ac:dyDescent="0.2">
      <c r="K29573"/>
    </row>
    <row r="29574" spans="11:11" x14ac:dyDescent="0.2">
      <c r="K29574"/>
    </row>
    <row r="29575" spans="11:11" x14ac:dyDescent="0.2">
      <c r="K29575"/>
    </row>
    <row r="29576" spans="11:11" x14ac:dyDescent="0.2">
      <c r="K29576"/>
    </row>
    <row r="29577" spans="11:11" x14ac:dyDescent="0.2">
      <c r="K29577"/>
    </row>
    <row r="29578" spans="11:11" x14ac:dyDescent="0.2">
      <c r="K29578"/>
    </row>
    <row r="29579" spans="11:11" x14ac:dyDescent="0.2">
      <c r="K29579"/>
    </row>
    <row r="29580" spans="11:11" x14ac:dyDescent="0.2">
      <c r="K29580"/>
    </row>
    <row r="29581" spans="11:11" x14ac:dyDescent="0.2">
      <c r="K29581"/>
    </row>
    <row r="29582" spans="11:11" x14ac:dyDescent="0.2">
      <c r="K29582"/>
    </row>
    <row r="29583" spans="11:11" x14ac:dyDescent="0.2">
      <c r="K29583"/>
    </row>
    <row r="29584" spans="11:11" x14ac:dyDescent="0.2">
      <c r="K29584"/>
    </row>
    <row r="29585" spans="11:11" x14ac:dyDescent="0.2">
      <c r="K29585"/>
    </row>
    <row r="29586" spans="11:11" x14ac:dyDescent="0.2">
      <c r="K29586"/>
    </row>
    <row r="29587" spans="11:11" x14ac:dyDescent="0.2">
      <c r="K29587"/>
    </row>
    <row r="29588" spans="11:11" x14ac:dyDescent="0.2">
      <c r="K29588"/>
    </row>
    <row r="29589" spans="11:11" x14ac:dyDescent="0.2">
      <c r="K29589"/>
    </row>
    <row r="29590" spans="11:11" x14ac:dyDescent="0.2">
      <c r="K29590"/>
    </row>
    <row r="29591" spans="11:11" x14ac:dyDescent="0.2">
      <c r="K29591"/>
    </row>
    <row r="29592" spans="11:11" x14ac:dyDescent="0.2">
      <c r="K29592"/>
    </row>
    <row r="29593" spans="11:11" x14ac:dyDescent="0.2">
      <c r="K29593"/>
    </row>
    <row r="29594" spans="11:11" x14ac:dyDescent="0.2">
      <c r="K29594"/>
    </row>
    <row r="29595" spans="11:11" x14ac:dyDescent="0.2">
      <c r="K29595"/>
    </row>
    <row r="29596" spans="11:11" x14ac:dyDescent="0.2">
      <c r="K29596"/>
    </row>
    <row r="29597" spans="11:11" x14ac:dyDescent="0.2">
      <c r="K29597"/>
    </row>
    <row r="29598" spans="11:11" x14ac:dyDescent="0.2">
      <c r="K29598"/>
    </row>
    <row r="29599" spans="11:11" x14ac:dyDescent="0.2">
      <c r="K29599"/>
    </row>
    <row r="29600" spans="11:11" x14ac:dyDescent="0.2">
      <c r="K29600"/>
    </row>
    <row r="29601" spans="11:11" x14ac:dyDescent="0.2">
      <c r="K29601"/>
    </row>
    <row r="29602" spans="11:11" x14ac:dyDescent="0.2">
      <c r="K29602"/>
    </row>
    <row r="29603" spans="11:11" x14ac:dyDescent="0.2">
      <c r="K29603"/>
    </row>
    <row r="29604" spans="11:11" x14ac:dyDescent="0.2">
      <c r="K29604"/>
    </row>
    <row r="29605" spans="11:11" x14ac:dyDescent="0.2">
      <c r="K29605"/>
    </row>
    <row r="29606" spans="11:11" x14ac:dyDescent="0.2">
      <c r="K29606"/>
    </row>
  </sheetData>
  <pageMargins left="0.23622047244094491" right="0.23622047244094491" top="0.74803149606299213" bottom="0.74803149606299213" header="0.31496062992125984" footer="0.31496062992125984"/>
  <pageSetup scale="59" fitToHeight="9999" orientation="landscape" horizontalDpi="0" verticalDpi="0" r:id="rId2"/>
  <headerFooter>
    <oddFoote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0465C-660D-476B-9411-E6A6E3DDBCFE}">
  <dimension ref="A3:J7"/>
  <sheetViews>
    <sheetView workbookViewId="0">
      <selection activeCell="G7" sqref="G7"/>
    </sheetView>
  </sheetViews>
  <sheetFormatPr defaultRowHeight="14.25" x14ac:dyDescent="0.2"/>
  <cols>
    <col min="1" max="1" width="9" style="1"/>
    <col min="2" max="2" width="13.75" style="1" bestFit="1" customWidth="1"/>
    <col min="3" max="3" width="12.625" style="1" bestFit="1" customWidth="1"/>
    <col min="4" max="4" width="13.75" style="1" bestFit="1" customWidth="1"/>
    <col min="5" max="5" width="12.625" style="1" bestFit="1" customWidth="1"/>
    <col min="6" max="6" width="19" style="1" bestFit="1" customWidth="1"/>
    <col min="7" max="7" width="15.875" style="1" bestFit="1" customWidth="1"/>
    <col min="8" max="8" width="16.375" style="1" bestFit="1" customWidth="1"/>
    <col min="9" max="10" width="15.875" style="1" bestFit="1" customWidth="1"/>
    <col min="11" max="16384" width="9" style="1"/>
  </cols>
  <sheetData>
    <row r="3" spans="1:10" x14ac:dyDescent="0.2">
      <c r="B3" s="1" t="s">
        <v>0</v>
      </c>
      <c r="C3" s="1" t="s">
        <v>490</v>
      </c>
      <c r="D3" s="1" t="s">
        <v>491</v>
      </c>
      <c r="E3" s="1" t="s">
        <v>492</v>
      </c>
      <c r="F3" s="1" t="s">
        <v>498</v>
      </c>
      <c r="G3" s="1" t="s">
        <v>493</v>
      </c>
      <c r="H3" s="1" t="s">
        <v>494</v>
      </c>
      <c r="I3" s="1" t="s">
        <v>496</v>
      </c>
      <c r="J3" s="1" t="s">
        <v>495</v>
      </c>
    </row>
    <row r="4" spans="1:10" ht="24.75" customHeight="1" x14ac:dyDescent="0.2">
      <c r="A4" s="1" t="s">
        <v>497</v>
      </c>
      <c r="B4" s="2">
        <v>13270000</v>
      </c>
      <c r="C4" s="2">
        <f>'10239 - Billed'!G19</f>
        <v>2550973.25</v>
      </c>
      <c r="D4" s="29">
        <f>'10239 - Estimation'!H38</f>
        <v>19169616.11115988</v>
      </c>
      <c r="E4" s="32">
        <f>GETPIVOTDATA("Sum of مديــن",'Actual Costs'!$A$3)</f>
        <v>1511345.0305900001</v>
      </c>
      <c r="F4" s="33">
        <f>G4-E4</f>
        <v>171444.64054217003</v>
      </c>
      <c r="G4" s="32">
        <f>E4*'10239 - Estimation'!H37</f>
        <v>1682789.6711321701</v>
      </c>
      <c r="H4" s="34">
        <f>G4/D4</f>
        <v>8.7784213380909012E-2</v>
      </c>
      <c r="I4" s="33">
        <f>B4*H4</f>
        <v>1164896.5115646627</v>
      </c>
      <c r="J4" s="33">
        <f>I4-C4</f>
        <v>-1386076.7384353373</v>
      </c>
    </row>
    <row r="5" spans="1:10" ht="24.75" customHeight="1" x14ac:dyDescent="0.2">
      <c r="A5" s="1" t="s">
        <v>436</v>
      </c>
    </row>
    <row r="6" spans="1:10" x14ac:dyDescent="0.2">
      <c r="F6" s="33"/>
    </row>
    <row r="7" spans="1:10" x14ac:dyDescent="0.2">
      <c r="G7" s="33">
        <f>G4/1.09</f>
        <v>1543843.7349836421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87864-DCAC-4A1B-8DFD-4AB266C7B0D0}">
  <dimension ref="B3:K273"/>
  <sheetViews>
    <sheetView topLeftCell="A124" workbookViewId="0">
      <selection activeCell="J7" sqref="J7"/>
    </sheetView>
  </sheetViews>
  <sheetFormatPr defaultRowHeight="14.25" x14ac:dyDescent="0.2"/>
  <cols>
    <col min="2" max="2" width="14.125" bestFit="1" customWidth="1"/>
    <col min="4" max="4" width="13.25" bestFit="1" customWidth="1"/>
    <col min="5" max="5" width="11.625" customWidth="1"/>
    <col min="6" max="6" width="33.75" bestFit="1" customWidth="1"/>
    <col min="7" max="7" width="11.25" customWidth="1"/>
    <col min="8" max="8" width="65.25" bestFit="1" customWidth="1"/>
    <col min="9" max="10" width="13" customWidth="1"/>
    <col min="11" max="11" width="10.5" customWidth="1"/>
  </cols>
  <sheetData>
    <row r="3" spans="2:11" x14ac:dyDescent="0.2">
      <c r="B3" t="s">
        <v>9</v>
      </c>
      <c r="C3" t="s">
        <v>4</v>
      </c>
      <c r="D3" t="s">
        <v>5</v>
      </c>
      <c r="E3" t="s">
        <v>6</v>
      </c>
      <c r="F3" t="s">
        <v>7</v>
      </c>
      <c r="G3" t="s">
        <v>8</v>
      </c>
      <c r="H3" t="s">
        <v>10</v>
      </c>
      <c r="I3" t="s">
        <v>11</v>
      </c>
      <c r="J3" t="s">
        <v>12</v>
      </c>
      <c r="K3" t="s">
        <v>504</v>
      </c>
    </row>
    <row r="4" spans="2:11" x14ac:dyDescent="0.2">
      <c r="B4" t="s">
        <v>33</v>
      </c>
      <c r="C4">
        <v>2496</v>
      </c>
      <c r="D4" t="s">
        <v>126</v>
      </c>
      <c r="E4">
        <v>3050010</v>
      </c>
      <c r="F4" t="s">
        <v>18</v>
      </c>
      <c r="G4">
        <v>911</v>
      </c>
      <c r="H4" t="s">
        <v>34</v>
      </c>
      <c r="I4">
        <v>1</v>
      </c>
      <c r="J4">
        <v>172.08016000000001</v>
      </c>
      <c r="K4">
        <f>Table1[[#This Row],[Sum of مديــن]]/Table1[[#This Row],[Sum of الكمية]]</f>
        <v>172.08016000000001</v>
      </c>
    </row>
    <row r="5" spans="2:11" x14ac:dyDescent="0.2">
      <c r="B5" t="s">
        <v>43</v>
      </c>
      <c r="C5">
        <v>2577</v>
      </c>
      <c r="D5" t="s">
        <v>127</v>
      </c>
      <c r="E5">
        <v>3050004</v>
      </c>
      <c r="F5" t="s">
        <v>37</v>
      </c>
      <c r="G5">
        <v>989</v>
      </c>
      <c r="H5" t="s">
        <v>44</v>
      </c>
      <c r="I5">
        <v>8</v>
      </c>
      <c r="J5">
        <v>710.22843999999998</v>
      </c>
      <c r="K5">
        <f>Table1[[#This Row],[Sum of مديــن]]/Table1[[#This Row],[Sum of الكمية]]</f>
        <v>88.778554999999997</v>
      </c>
    </row>
    <row r="6" spans="2:11" x14ac:dyDescent="0.2">
      <c r="B6" t="s">
        <v>35</v>
      </c>
      <c r="C6">
        <v>2599</v>
      </c>
      <c r="D6" t="s">
        <v>128</v>
      </c>
      <c r="E6">
        <v>3050007</v>
      </c>
      <c r="F6" t="s">
        <v>16</v>
      </c>
      <c r="G6">
        <v>1008</v>
      </c>
      <c r="H6" t="s">
        <v>36</v>
      </c>
      <c r="I6">
        <v>1</v>
      </c>
      <c r="J6">
        <v>202.08678</v>
      </c>
      <c r="K6">
        <f>Table1[[#This Row],[Sum of مديــن]]/Table1[[#This Row],[Sum of الكمية]]</f>
        <v>202.08678</v>
      </c>
    </row>
    <row r="7" spans="2:11" x14ac:dyDescent="0.2">
      <c r="B7" t="s">
        <v>130</v>
      </c>
      <c r="C7">
        <v>2836</v>
      </c>
      <c r="D7" t="s">
        <v>129</v>
      </c>
      <c r="E7">
        <v>3050008</v>
      </c>
      <c r="F7" t="s">
        <v>40</v>
      </c>
      <c r="G7">
        <v>1165</v>
      </c>
      <c r="H7" t="s">
        <v>131</v>
      </c>
      <c r="I7">
        <v>1</v>
      </c>
      <c r="K7">
        <f>Table1[[#This Row],[Sum of مديــن]]/Table1[[#This Row],[Sum of الكمية]]</f>
        <v>0</v>
      </c>
    </row>
    <row r="8" spans="2:11" x14ac:dyDescent="0.2">
      <c r="B8" t="s">
        <v>41</v>
      </c>
      <c r="C8">
        <v>4316</v>
      </c>
      <c r="D8" t="s">
        <v>132</v>
      </c>
      <c r="E8">
        <v>3050008</v>
      </c>
      <c r="F8" t="s">
        <v>40</v>
      </c>
      <c r="G8">
        <v>1534</v>
      </c>
      <c r="H8" t="s">
        <v>42</v>
      </c>
      <c r="I8">
        <v>2</v>
      </c>
      <c r="J8">
        <v>1531.4485999999999</v>
      </c>
      <c r="K8">
        <f>Table1[[#This Row],[Sum of مديــن]]/Table1[[#This Row],[Sum of الكمية]]</f>
        <v>765.72429999999997</v>
      </c>
    </row>
    <row r="9" spans="2:11" x14ac:dyDescent="0.2">
      <c r="B9" t="s">
        <v>134</v>
      </c>
      <c r="C9">
        <v>5361</v>
      </c>
      <c r="D9" t="s">
        <v>133</v>
      </c>
      <c r="E9">
        <v>3050003</v>
      </c>
      <c r="F9" t="s">
        <v>17</v>
      </c>
      <c r="G9">
        <v>1818</v>
      </c>
      <c r="H9" t="s">
        <v>135</v>
      </c>
      <c r="I9">
        <v>1</v>
      </c>
      <c r="J9">
        <v>1768.6499600000002</v>
      </c>
      <c r="K9">
        <f>Table1[[#This Row],[Sum of مديــن]]/Table1[[#This Row],[Sum of الكمية]]</f>
        <v>1768.6499600000002</v>
      </c>
    </row>
    <row r="10" spans="2:11" x14ac:dyDescent="0.2">
      <c r="B10" t="s">
        <v>119</v>
      </c>
      <c r="C10">
        <v>5373</v>
      </c>
      <c r="D10" t="s">
        <v>136</v>
      </c>
      <c r="E10">
        <v>3050003</v>
      </c>
      <c r="F10" t="s">
        <v>17</v>
      </c>
      <c r="G10">
        <v>1830</v>
      </c>
      <c r="H10" t="s">
        <v>120</v>
      </c>
      <c r="I10">
        <v>3</v>
      </c>
      <c r="J10">
        <v>113.90529000000001</v>
      </c>
      <c r="K10">
        <f>Table1[[#This Row],[Sum of مديــن]]/Table1[[#This Row],[Sum of الكمية]]</f>
        <v>37.968430000000005</v>
      </c>
    </row>
    <row r="11" spans="2:11" x14ac:dyDescent="0.2">
      <c r="B11" t="s">
        <v>61</v>
      </c>
      <c r="C11">
        <v>5482</v>
      </c>
      <c r="D11" t="s">
        <v>137</v>
      </c>
      <c r="E11">
        <v>3050003</v>
      </c>
      <c r="F11" t="s">
        <v>17</v>
      </c>
      <c r="G11">
        <v>1929</v>
      </c>
      <c r="H11" t="s">
        <v>62</v>
      </c>
      <c r="I11">
        <v>1</v>
      </c>
      <c r="J11">
        <v>34.524949999999997</v>
      </c>
      <c r="K11">
        <f>Table1[[#This Row],[Sum of مديــن]]/Table1[[#This Row],[Sum of الكمية]]</f>
        <v>34.524949999999997</v>
      </c>
    </row>
    <row r="12" spans="2:11" x14ac:dyDescent="0.2">
      <c r="B12" t="s">
        <v>43</v>
      </c>
      <c r="C12">
        <v>5514</v>
      </c>
      <c r="D12" t="s">
        <v>138</v>
      </c>
      <c r="E12">
        <v>3050004</v>
      </c>
      <c r="F12" t="s">
        <v>37</v>
      </c>
      <c r="G12">
        <v>1959</v>
      </c>
      <c r="H12" t="s">
        <v>44</v>
      </c>
      <c r="I12">
        <v>1</v>
      </c>
      <c r="J12">
        <v>88.778559999999999</v>
      </c>
      <c r="K12">
        <f>Table1[[#This Row],[Sum of مديــن]]/Table1[[#This Row],[Sum of الكمية]]</f>
        <v>88.778559999999999</v>
      </c>
    </row>
    <row r="13" spans="2:11" x14ac:dyDescent="0.2">
      <c r="B13" t="s">
        <v>134</v>
      </c>
      <c r="C13">
        <v>6129</v>
      </c>
      <c r="D13" t="s">
        <v>139</v>
      </c>
      <c r="E13">
        <v>3050003</v>
      </c>
      <c r="F13" t="s">
        <v>17</v>
      </c>
      <c r="G13">
        <v>2148</v>
      </c>
      <c r="H13" t="s">
        <v>135</v>
      </c>
      <c r="I13">
        <v>1</v>
      </c>
      <c r="J13">
        <v>1423.8451000000002</v>
      </c>
      <c r="K13">
        <f>Table1[[#This Row],[Sum of مديــن]]/Table1[[#This Row],[Sum of الكمية]]</f>
        <v>1423.8451000000002</v>
      </c>
    </row>
    <row r="14" spans="2:11" x14ac:dyDescent="0.2">
      <c r="B14" t="s">
        <v>51</v>
      </c>
      <c r="C14">
        <v>6139</v>
      </c>
      <c r="D14" t="s">
        <v>140</v>
      </c>
      <c r="E14">
        <v>3050003</v>
      </c>
      <c r="F14" t="s">
        <v>17</v>
      </c>
      <c r="G14">
        <v>2154</v>
      </c>
      <c r="H14" t="s">
        <v>52</v>
      </c>
      <c r="I14">
        <v>1</v>
      </c>
      <c r="J14">
        <v>185.6627</v>
      </c>
      <c r="K14">
        <f>Table1[[#This Row],[Sum of مديــن]]/Table1[[#This Row],[Sum of الكمية]]</f>
        <v>185.6627</v>
      </c>
    </row>
    <row r="15" spans="2:11" x14ac:dyDescent="0.2">
      <c r="B15" t="s">
        <v>61</v>
      </c>
      <c r="C15">
        <v>6140</v>
      </c>
      <c r="D15" t="s">
        <v>141</v>
      </c>
      <c r="E15">
        <v>3050003</v>
      </c>
      <c r="F15" t="s">
        <v>17</v>
      </c>
      <c r="G15">
        <v>2155</v>
      </c>
      <c r="H15" t="s">
        <v>62</v>
      </c>
      <c r="I15">
        <v>1</v>
      </c>
      <c r="J15">
        <v>837.71566999999993</v>
      </c>
      <c r="K15">
        <f>Table1[[#This Row],[Sum of مديــن]]/Table1[[#This Row],[Sum of الكمية]]</f>
        <v>837.71566999999993</v>
      </c>
    </row>
    <row r="16" spans="2:11" x14ac:dyDescent="0.2">
      <c r="B16" t="s">
        <v>25</v>
      </c>
      <c r="C16">
        <v>6646</v>
      </c>
      <c r="D16" t="s">
        <v>142</v>
      </c>
      <c r="E16">
        <v>3050002</v>
      </c>
      <c r="F16" t="s">
        <v>14</v>
      </c>
      <c r="G16">
        <v>2397</v>
      </c>
      <c r="H16" t="s">
        <v>26</v>
      </c>
      <c r="I16">
        <v>1</v>
      </c>
      <c r="J16">
        <v>84.804640000000006</v>
      </c>
      <c r="K16">
        <f>Table1[[#This Row],[Sum of مديــن]]/Table1[[#This Row],[Sum of الكمية]]</f>
        <v>84.804640000000006</v>
      </c>
    </row>
    <row r="17" spans="2:11" x14ac:dyDescent="0.2">
      <c r="B17" t="s">
        <v>81</v>
      </c>
      <c r="C17">
        <v>6718</v>
      </c>
      <c r="D17" t="s">
        <v>143</v>
      </c>
      <c r="E17">
        <v>3050003</v>
      </c>
      <c r="F17" t="s">
        <v>17</v>
      </c>
      <c r="G17">
        <v>2465</v>
      </c>
      <c r="H17" t="s">
        <v>82</v>
      </c>
      <c r="I17">
        <v>1</v>
      </c>
      <c r="J17">
        <v>310.92</v>
      </c>
      <c r="K17">
        <f>Table1[[#This Row],[Sum of مديــن]]/Table1[[#This Row],[Sum of الكمية]]</f>
        <v>310.92</v>
      </c>
    </row>
    <row r="18" spans="2:11" x14ac:dyDescent="0.2">
      <c r="B18" t="s">
        <v>67</v>
      </c>
      <c r="C18">
        <v>7513</v>
      </c>
      <c r="D18" t="s">
        <v>144</v>
      </c>
      <c r="E18">
        <v>3050003</v>
      </c>
      <c r="F18" t="s">
        <v>17</v>
      </c>
      <c r="G18">
        <v>2645</v>
      </c>
      <c r="H18" t="s">
        <v>68</v>
      </c>
      <c r="I18">
        <v>12</v>
      </c>
      <c r="J18">
        <v>8663.2752899999996</v>
      </c>
      <c r="K18">
        <f>Table1[[#This Row],[Sum of مديــن]]/Table1[[#This Row],[Sum of الكمية]]</f>
        <v>721.93960749999997</v>
      </c>
    </row>
    <row r="19" spans="2:11" x14ac:dyDescent="0.2">
      <c r="B19" t="s">
        <v>113</v>
      </c>
      <c r="C19">
        <v>7534</v>
      </c>
      <c r="D19" t="s">
        <v>145</v>
      </c>
      <c r="E19">
        <v>3050003</v>
      </c>
      <c r="F19" t="s">
        <v>17</v>
      </c>
      <c r="G19">
        <v>2666</v>
      </c>
      <c r="H19" t="s">
        <v>114</v>
      </c>
      <c r="I19">
        <v>8</v>
      </c>
      <c r="J19">
        <v>6479.6265500000009</v>
      </c>
      <c r="K19">
        <f>Table1[[#This Row],[Sum of مديــن]]/Table1[[#This Row],[Sum of الكمية]]</f>
        <v>809.95331875000011</v>
      </c>
    </row>
    <row r="20" spans="2:11" x14ac:dyDescent="0.2">
      <c r="B20" t="s">
        <v>77</v>
      </c>
      <c r="C20">
        <v>7556</v>
      </c>
      <c r="D20" t="s">
        <v>146</v>
      </c>
      <c r="E20">
        <v>3050003</v>
      </c>
      <c r="F20" t="s">
        <v>17</v>
      </c>
      <c r="G20">
        <v>2689</v>
      </c>
      <c r="H20" t="s">
        <v>78</v>
      </c>
      <c r="I20">
        <v>41</v>
      </c>
      <c r="J20">
        <v>34657.008000000002</v>
      </c>
      <c r="K20">
        <f>Table1[[#This Row],[Sum of مديــن]]/Table1[[#This Row],[Sum of الكمية]]</f>
        <v>845.29287804878049</v>
      </c>
    </row>
    <row r="21" spans="2:11" x14ac:dyDescent="0.2">
      <c r="B21" t="s">
        <v>21</v>
      </c>
      <c r="C21">
        <v>7625</v>
      </c>
      <c r="D21" t="s">
        <v>147</v>
      </c>
      <c r="E21">
        <v>3050006</v>
      </c>
      <c r="F21" t="s">
        <v>20</v>
      </c>
      <c r="G21">
        <v>2746</v>
      </c>
      <c r="H21" t="s">
        <v>22</v>
      </c>
      <c r="I21">
        <v>8</v>
      </c>
      <c r="J21">
        <v>1173.7505800000001</v>
      </c>
      <c r="K21">
        <f>Table1[[#This Row],[Sum of مديــن]]/Table1[[#This Row],[Sum of الكمية]]</f>
        <v>146.71882250000002</v>
      </c>
    </row>
    <row r="22" spans="2:11" x14ac:dyDescent="0.2">
      <c r="B22" t="s">
        <v>95</v>
      </c>
      <c r="C22">
        <v>7626</v>
      </c>
      <c r="D22" t="s">
        <v>148</v>
      </c>
      <c r="E22">
        <v>3050003</v>
      </c>
      <c r="F22" t="s">
        <v>17</v>
      </c>
      <c r="G22">
        <v>2747</v>
      </c>
      <c r="H22" t="s">
        <v>96</v>
      </c>
      <c r="I22">
        <v>1</v>
      </c>
      <c r="J22">
        <v>2363.39804</v>
      </c>
      <c r="K22">
        <f>Table1[[#This Row],[Sum of مديــن]]/Table1[[#This Row],[Sum of الكمية]]</f>
        <v>2363.39804</v>
      </c>
    </row>
    <row r="23" spans="2:11" x14ac:dyDescent="0.2">
      <c r="B23" t="s">
        <v>27</v>
      </c>
      <c r="C23">
        <v>7627</v>
      </c>
      <c r="D23" t="s">
        <v>149</v>
      </c>
      <c r="E23">
        <v>3050010</v>
      </c>
      <c r="F23" t="s">
        <v>18</v>
      </c>
      <c r="G23">
        <v>2748</v>
      </c>
      <c r="H23" t="s">
        <v>28</v>
      </c>
      <c r="I23">
        <v>1</v>
      </c>
      <c r="J23">
        <v>221.88172</v>
      </c>
      <c r="K23">
        <f>Table1[[#This Row],[Sum of مديــن]]/Table1[[#This Row],[Sum of الكمية]]</f>
        <v>221.88172</v>
      </c>
    </row>
    <row r="24" spans="2:11" x14ac:dyDescent="0.2">
      <c r="B24" t="s">
        <v>33</v>
      </c>
      <c r="C24">
        <v>7628</v>
      </c>
      <c r="D24" t="s">
        <v>150</v>
      </c>
      <c r="E24">
        <v>3050010</v>
      </c>
      <c r="F24" t="s">
        <v>18</v>
      </c>
      <c r="G24">
        <v>2749</v>
      </c>
      <c r="H24" t="s">
        <v>34</v>
      </c>
      <c r="I24">
        <v>8</v>
      </c>
      <c r="J24">
        <v>1376.6412899999998</v>
      </c>
      <c r="K24">
        <f>Table1[[#This Row],[Sum of مديــن]]/Table1[[#This Row],[Sum of الكمية]]</f>
        <v>172.08016124999997</v>
      </c>
    </row>
    <row r="25" spans="2:11" x14ac:dyDescent="0.2">
      <c r="B25" t="s">
        <v>63</v>
      </c>
      <c r="C25">
        <v>7633</v>
      </c>
      <c r="D25" t="s">
        <v>151</v>
      </c>
      <c r="E25">
        <v>3050003</v>
      </c>
      <c r="F25" t="s">
        <v>17</v>
      </c>
      <c r="G25">
        <v>2754</v>
      </c>
      <c r="H25" t="s">
        <v>64</v>
      </c>
      <c r="I25">
        <v>48</v>
      </c>
      <c r="J25">
        <v>10331.186400000001</v>
      </c>
      <c r="K25">
        <f>Table1[[#This Row],[Sum of مديــن]]/Table1[[#This Row],[Sum of الكمية]]</f>
        <v>215.23305000000002</v>
      </c>
    </row>
    <row r="26" spans="2:11" x14ac:dyDescent="0.2">
      <c r="B26" t="s">
        <v>63</v>
      </c>
      <c r="C26">
        <v>7641</v>
      </c>
      <c r="D26" t="s">
        <v>152</v>
      </c>
      <c r="E26">
        <v>3050003</v>
      </c>
      <c r="F26" t="s">
        <v>17</v>
      </c>
      <c r="G26">
        <v>2762</v>
      </c>
      <c r="H26" t="s">
        <v>64</v>
      </c>
      <c r="I26">
        <v>48</v>
      </c>
      <c r="J26">
        <v>21110.234500000002</v>
      </c>
      <c r="K26">
        <f>Table1[[#This Row],[Sum of مديــن]]/Table1[[#This Row],[Sum of الكمية]]</f>
        <v>439.79655208333338</v>
      </c>
    </row>
    <row r="27" spans="2:11" x14ac:dyDescent="0.2">
      <c r="B27" t="s">
        <v>63</v>
      </c>
      <c r="C27">
        <v>7649</v>
      </c>
      <c r="D27" t="s">
        <v>153</v>
      </c>
      <c r="E27">
        <v>3050003</v>
      </c>
      <c r="F27" t="s">
        <v>17</v>
      </c>
      <c r="G27">
        <v>2768</v>
      </c>
      <c r="H27" t="s">
        <v>64</v>
      </c>
      <c r="I27">
        <v>48</v>
      </c>
      <c r="J27">
        <v>10331.186400000001</v>
      </c>
      <c r="K27">
        <f>Table1[[#This Row],[Sum of مديــن]]/Table1[[#This Row],[Sum of الكمية]]</f>
        <v>215.23305000000002</v>
      </c>
    </row>
    <row r="28" spans="2:11" x14ac:dyDescent="0.2">
      <c r="B28" t="s">
        <v>97</v>
      </c>
      <c r="C28">
        <v>7662</v>
      </c>
      <c r="D28" t="s">
        <v>154</v>
      </c>
      <c r="E28">
        <v>3050003</v>
      </c>
      <c r="F28" t="s">
        <v>17</v>
      </c>
      <c r="G28">
        <v>2781</v>
      </c>
      <c r="H28" t="s">
        <v>98</v>
      </c>
      <c r="I28">
        <v>34</v>
      </c>
      <c r="J28">
        <v>12711.67632</v>
      </c>
      <c r="K28">
        <f>Table1[[#This Row],[Sum of مديــن]]/Table1[[#This Row],[Sum of الكمية]]</f>
        <v>373.87283294117651</v>
      </c>
    </row>
    <row r="29" spans="2:11" x14ac:dyDescent="0.2">
      <c r="B29" t="s">
        <v>29</v>
      </c>
      <c r="C29">
        <v>7682</v>
      </c>
      <c r="D29" t="s">
        <v>155</v>
      </c>
      <c r="E29">
        <v>3050003</v>
      </c>
      <c r="F29" t="s">
        <v>17</v>
      </c>
      <c r="G29">
        <v>2785</v>
      </c>
      <c r="H29" t="s">
        <v>30</v>
      </c>
      <c r="I29">
        <v>16</v>
      </c>
      <c r="J29">
        <v>1951.40642</v>
      </c>
      <c r="K29">
        <f>Table1[[#This Row],[Sum of مديــن]]/Table1[[#This Row],[Sum of الكمية]]</f>
        <v>121.96290125</v>
      </c>
    </row>
    <row r="30" spans="2:11" x14ac:dyDescent="0.2">
      <c r="B30" t="s">
        <v>73</v>
      </c>
      <c r="C30">
        <v>7683</v>
      </c>
      <c r="D30" t="s">
        <v>156</v>
      </c>
      <c r="E30">
        <v>3050010</v>
      </c>
      <c r="F30" t="s">
        <v>18</v>
      </c>
      <c r="G30">
        <v>2786</v>
      </c>
      <c r="H30" t="s">
        <v>74</v>
      </c>
      <c r="I30">
        <v>56</v>
      </c>
      <c r="J30">
        <v>475.04239999999999</v>
      </c>
      <c r="K30">
        <f>Table1[[#This Row],[Sum of مديــن]]/Table1[[#This Row],[Sum of الكمية]]</f>
        <v>8.482899999999999</v>
      </c>
    </row>
    <row r="31" spans="2:11" x14ac:dyDescent="0.2">
      <c r="B31" t="s">
        <v>71</v>
      </c>
      <c r="C31">
        <v>7684</v>
      </c>
      <c r="D31" t="s">
        <v>157</v>
      </c>
      <c r="E31">
        <v>3050010</v>
      </c>
      <c r="F31" t="s">
        <v>18</v>
      </c>
      <c r="G31">
        <v>2787</v>
      </c>
      <c r="H31" t="s">
        <v>72</v>
      </c>
      <c r="I31">
        <v>2</v>
      </c>
      <c r="J31">
        <v>916.77929999999992</v>
      </c>
      <c r="K31">
        <f>Table1[[#This Row],[Sum of مديــن]]/Table1[[#This Row],[Sum of الكمية]]</f>
        <v>458.38964999999996</v>
      </c>
    </row>
    <row r="32" spans="2:11" x14ac:dyDescent="0.2">
      <c r="B32" t="s">
        <v>65</v>
      </c>
      <c r="C32">
        <v>7685</v>
      </c>
      <c r="D32" t="s">
        <v>158</v>
      </c>
      <c r="E32">
        <v>3050009</v>
      </c>
      <c r="F32" t="s">
        <v>15</v>
      </c>
      <c r="G32">
        <v>2788</v>
      </c>
      <c r="H32" t="s">
        <v>66</v>
      </c>
      <c r="I32">
        <v>750</v>
      </c>
      <c r="J32">
        <v>153.04774</v>
      </c>
      <c r="K32">
        <f>Table1[[#This Row],[Sum of مديــن]]/Table1[[#This Row],[Sum of الكمية]]</f>
        <v>0.20406365333333334</v>
      </c>
    </row>
    <row r="33" spans="2:11" x14ac:dyDescent="0.2">
      <c r="B33" t="s">
        <v>33</v>
      </c>
      <c r="C33">
        <v>7688</v>
      </c>
      <c r="D33" t="s">
        <v>159</v>
      </c>
      <c r="E33">
        <v>3050010</v>
      </c>
      <c r="F33" t="s">
        <v>18</v>
      </c>
      <c r="G33">
        <v>2791</v>
      </c>
      <c r="H33" t="s">
        <v>34</v>
      </c>
      <c r="I33">
        <v>14</v>
      </c>
      <c r="J33">
        <v>2409.1222499999999</v>
      </c>
      <c r="K33">
        <f>Table1[[#This Row],[Sum of مديــن]]/Table1[[#This Row],[Sum of الكمية]]</f>
        <v>172.08016071428571</v>
      </c>
    </row>
    <row r="34" spans="2:11" x14ac:dyDescent="0.2">
      <c r="B34" t="s">
        <v>161</v>
      </c>
      <c r="C34">
        <v>7696</v>
      </c>
      <c r="D34" t="s">
        <v>160</v>
      </c>
      <c r="E34">
        <v>3050003</v>
      </c>
      <c r="F34" t="s">
        <v>17</v>
      </c>
      <c r="G34">
        <v>2799</v>
      </c>
      <c r="H34" t="s">
        <v>162</v>
      </c>
      <c r="I34">
        <v>48</v>
      </c>
      <c r="J34">
        <v>10527.894190000001</v>
      </c>
      <c r="K34">
        <f>Table1[[#This Row],[Sum of مديــن]]/Table1[[#This Row],[Sum of الكمية]]</f>
        <v>219.33112895833335</v>
      </c>
    </row>
    <row r="35" spans="2:11" x14ac:dyDescent="0.2">
      <c r="B35" t="s">
        <v>97</v>
      </c>
      <c r="C35">
        <v>7709</v>
      </c>
      <c r="D35" t="s">
        <v>163</v>
      </c>
      <c r="E35">
        <v>3050003</v>
      </c>
      <c r="F35" t="s">
        <v>17</v>
      </c>
      <c r="G35">
        <v>2810</v>
      </c>
      <c r="H35" t="s">
        <v>98</v>
      </c>
      <c r="I35">
        <v>18</v>
      </c>
      <c r="J35">
        <v>6729.7109900000005</v>
      </c>
      <c r="K35">
        <f>Table1[[#This Row],[Sum of مديــن]]/Table1[[#This Row],[Sum of الكمية]]</f>
        <v>373.87283277777783</v>
      </c>
    </row>
    <row r="36" spans="2:11" x14ac:dyDescent="0.2">
      <c r="B36" t="s">
        <v>63</v>
      </c>
      <c r="C36">
        <v>7711</v>
      </c>
      <c r="D36" t="s">
        <v>164</v>
      </c>
      <c r="E36">
        <v>3050003</v>
      </c>
      <c r="F36" t="s">
        <v>17</v>
      </c>
      <c r="G36">
        <v>2812</v>
      </c>
      <c r="H36" t="s">
        <v>64</v>
      </c>
      <c r="I36">
        <v>88</v>
      </c>
      <c r="J36">
        <v>25670.219389999998</v>
      </c>
      <c r="K36">
        <f>Table1[[#This Row],[Sum of مديــن]]/Table1[[#This Row],[Sum of الكمية]]</f>
        <v>291.70703852272726</v>
      </c>
    </row>
    <row r="37" spans="2:11" x14ac:dyDescent="0.2">
      <c r="B37" t="s">
        <v>61</v>
      </c>
      <c r="C37">
        <v>7721</v>
      </c>
      <c r="D37" t="s">
        <v>165</v>
      </c>
      <c r="E37">
        <v>3050003</v>
      </c>
      <c r="F37" t="s">
        <v>17</v>
      </c>
      <c r="G37">
        <v>2822</v>
      </c>
      <c r="H37" t="s">
        <v>62</v>
      </c>
      <c r="I37">
        <v>8</v>
      </c>
      <c r="J37">
        <v>559.71572000000003</v>
      </c>
      <c r="K37">
        <f>Table1[[#This Row],[Sum of مديــن]]/Table1[[#This Row],[Sum of الكمية]]</f>
        <v>69.964465000000004</v>
      </c>
    </row>
    <row r="38" spans="2:11" x14ac:dyDescent="0.2">
      <c r="B38" t="s">
        <v>33</v>
      </c>
      <c r="C38">
        <v>7724</v>
      </c>
      <c r="D38" t="s">
        <v>166</v>
      </c>
      <c r="E38">
        <v>3050010</v>
      </c>
      <c r="F38" t="s">
        <v>18</v>
      </c>
      <c r="G38">
        <v>2824</v>
      </c>
      <c r="H38" t="s">
        <v>34</v>
      </c>
      <c r="I38">
        <v>2</v>
      </c>
      <c r="J38">
        <v>344.16032000000001</v>
      </c>
      <c r="K38">
        <f>Table1[[#This Row],[Sum of مديــن]]/Table1[[#This Row],[Sum of الكمية]]</f>
        <v>172.08016000000001</v>
      </c>
    </row>
    <row r="39" spans="2:11" x14ac:dyDescent="0.2">
      <c r="B39" t="s">
        <v>33</v>
      </c>
      <c r="C39">
        <v>7729</v>
      </c>
      <c r="D39" t="s">
        <v>167</v>
      </c>
      <c r="E39">
        <v>3050010</v>
      </c>
      <c r="F39" t="s">
        <v>18</v>
      </c>
      <c r="G39">
        <v>2829</v>
      </c>
      <c r="H39" t="s">
        <v>34</v>
      </c>
      <c r="I39">
        <v>10</v>
      </c>
      <c r="J39">
        <v>1720.80161</v>
      </c>
      <c r="K39">
        <f>Table1[[#This Row],[Sum of مديــن]]/Table1[[#This Row],[Sum of الكمية]]</f>
        <v>172.080161</v>
      </c>
    </row>
    <row r="40" spans="2:11" x14ac:dyDescent="0.2">
      <c r="B40" t="s">
        <v>161</v>
      </c>
      <c r="C40">
        <v>7743</v>
      </c>
      <c r="D40" t="s">
        <v>168</v>
      </c>
      <c r="E40">
        <v>3050003</v>
      </c>
      <c r="F40" t="s">
        <v>17</v>
      </c>
      <c r="G40">
        <v>2843</v>
      </c>
      <c r="H40" t="s">
        <v>162</v>
      </c>
      <c r="I40">
        <v>3</v>
      </c>
      <c r="J40">
        <v>657.99339000000009</v>
      </c>
      <c r="K40">
        <f>Table1[[#This Row],[Sum of مديــن]]/Table1[[#This Row],[Sum of الكمية]]</f>
        <v>219.33113000000003</v>
      </c>
    </row>
    <row r="41" spans="2:11" x14ac:dyDescent="0.2">
      <c r="B41" t="s">
        <v>161</v>
      </c>
      <c r="C41">
        <v>7901</v>
      </c>
      <c r="D41" t="s">
        <v>169</v>
      </c>
      <c r="E41">
        <v>3050003</v>
      </c>
      <c r="F41" t="s">
        <v>17</v>
      </c>
      <c r="G41">
        <v>2933</v>
      </c>
      <c r="H41" t="s">
        <v>162</v>
      </c>
      <c r="I41">
        <v>45</v>
      </c>
      <c r="J41">
        <v>10105.35759</v>
      </c>
      <c r="K41">
        <f>Table1[[#This Row],[Sum of مديــن]]/Table1[[#This Row],[Sum of الكمية]]</f>
        <v>224.563502</v>
      </c>
    </row>
    <row r="42" spans="2:11" x14ac:dyDescent="0.2">
      <c r="B42" t="s">
        <v>161</v>
      </c>
      <c r="C42">
        <v>8064</v>
      </c>
      <c r="D42" t="s">
        <v>170</v>
      </c>
      <c r="E42">
        <v>3050003</v>
      </c>
      <c r="F42" t="s">
        <v>17</v>
      </c>
      <c r="G42">
        <v>2947</v>
      </c>
      <c r="H42" t="s">
        <v>162</v>
      </c>
      <c r="I42">
        <v>48</v>
      </c>
      <c r="J42">
        <v>10779.0481</v>
      </c>
      <c r="K42">
        <f>Table1[[#This Row],[Sum of مديــن]]/Table1[[#This Row],[Sum of الكمية]]</f>
        <v>224.56350208333333</v>
      </c>
    </row>
    <row r="43" spans="2:11" x14ac:dyDescent="0.2">
      <c r="B43" t="s">
        <v>161</v>
      </c>
      <c r="C43">
        <v>8097</v>
      </c>
      <c r="D43" t="s">
        <v>171</v>
      </c>
      <c r="E43">
        <v>3050003</v>
      </c>
      <c r="F43" t="s">
        <v>17</v>
      </c>
      <c r="G43">
        <v>2986</v>
      </c>
      <c r="H43" t="s">
        <v>162</v>
      </c>
      <c r="I43">
        <v>144</v>
      </c>
      <c r="J43">
        <v>32337.14429</v>
      </c>
      <c r="K43">
        <f>Table1[[#This Row],[Sum of مديــن]]/Table1[[#This Row],[Sum of الكمية]]</f>
        <v>224.56350201388889</v>
      </c>
    </row>
    <row r="44" spans="2:11" x14ac:dyDescent="0.2">
      <c r="B44" t="s">
        <v>33</v>
      </c>
      <c r="C44">
        <v>8101</v>
      </c>
      <c r="D44" t="s">
        <v>172</v>
      </c>
      <c r="E44">
        <v>3050010</v>
      </c>
      <c r="F44" t="s">
        <v>18</v>
      </c>
      <c r="G44">
        <v>2974</v>
      </c>
      <c r="H44" t="s">
        <v>34</v>
      </c>
      <c r="I44">
        <v>1</v>
      </c>
      <c r="J44">
        <v>145.29261</v>
      </c>
      <c r="K44">
        <f>Table1[[#This Row],[Sum of مديــن]]/Table1[[#This Row],[Sum of الكمية]]</f>
        <v>145.29261</v>
      </c>
    </row>
    <row r="45" spans="2:11" x14ac:dyDescent="0.2">
      <c r="B45" t="s">
        <v>87</v>
      </c>
      <c r="C45">
        <v>8105</v>
      </c>
      <c r="D45" t="s">
        <v>173</v>
      </c>
      <c r="E45">
        <v>3050003</v>
      </c>
      <c r="F45" t="s">
        <v>17</v>
      </c>
      <c r="G45">
        <v>2978</v>
      </c>
      <c r="H45" t="s">
        <v>88</v>
      </c>
      <c r="I45">
        <v>45</v>
      </c>
      <c r="J45">
        <v>894.91032999999993</v>
      </c>
      <c r="K45">
        <f>Table1[[#This Row],[Sum of مديــن]]/Table1[[#This Row],[Sum of الكمية]]</f>
        <v>19.886896222222219</v>
      </c>
    </row>
    <row r="46" spans="2:11" x14ac:dyDescent="0.2">
      <c r="B46" t="s">
        <v>161</v>
      </c>
      <c r="C46">
        <v>8108</v>
      </c>
      <c r="D46" t="s">
        <v>174</v>
      </c>
      <c r="E46">
        <v>3050003</v>
      </c>
      <c r="F46" t="s">
        <v>17</v>
      </c>
      <c r="G46">
        <v>2989</v>
      </c>
      <c r="H46" t="s">
        <v>162</v>
      </c>
      <c r="I46">
        <v>48</v>
      </c>
      <c r="J46">
        <v>10779.0481</v>
      </c>
      <c r="K46">
        <f>Table1[[#This Row],[Sum of مديــن]]/Table1[[#This Row],[Sum of الكمية]]</f>
        <v>224.56350208333333</v>
      </c>
    </row>
    <row r="47" spans="2:11" x14ac:dyDescent="0.2">
      <c r="B47" t="s">
        <v>161</v>
      </c>
      <c r="C47">
        <v>8110</v>
      </c>
      <c r="D47" t="s">
        <v>175</v>
      </c>
      <c r="E47">
        <v>3050003</v>
      </c>
      <c r="F47" t="s">
        <v>17</v>
      </c>
      <c r="G47">
        <v>2991</v>
      </c>
      <c r="H47" t="s">
        <v>162</v>
      </c>
      <c r="I47">
        <v>21</v>
      </c>
      <c r="J47">
        <v>4715.8335399999996</v>
      </c>
      <c r="K47">
        <f>Table1[[#This Row],[Sum of مديــن]]/Table1[[#This Row],[Sum of الكمية]]</f>
        <v>224.56350190476189</v>
      </c>
    </row>
    <row r="48" spans="2:11" x14ac:dyDescent="0.2">
      <c r="B48" t="s">
        <v>67</v>
      </c>
      <c r="C48">
        <v>8111</v>
      </c>
      <c r="D48" t="s">
        <v>176</v>
      </c>
      <c r="E48">
        <v>3050003</v>
      </c>
      <c r="F48" t="s">
        <v>17</v>
      </c>
      <c r="G48">
        <v>2992</v>
      </c>
      <c r="H48" t="s">
        <v>68</v>
      </c>
      <c r="I48">
        <v>6</v>
      </c>
      <c r="J48">
        <v>4019.61159</v>
      </c>
      <c r="K48">
        <f>Table1[[#This Row],[Sum of مديــن]]/Table1[[#This Row],[Sum of الكمية]]</f>
        <v>669.93526499999996</v>
      </c>
    </row>
    <row r="49" spans="2:11" x14ac:dyDescent="0.2">
      <c r="B49" t="s">
        <v>57</v>
      </c>
      <c r="C49">
        <v>8112</v>
      </c>
      <c r="D49" t="s">
        <v>177</v>
      </c>
      <c r="E49">
        <v>3050009</v>
      </c>
      <c r="F49" t="s">
        <v>15</v>
      </c>
      <c r="G49">
        <v>2993</v>
      </c>
      <c r="H49" t="s">
        <v>58</v>
      </c>
      <c r="I49">
        <v>1008</v>
      </c>
      <c r="J49">
        <v>54695.297529999996</v>
      </c>
      <c r="K49">
        <f>Table1[[#This Row],[Sum of مديــن]]/Table1[[#This Row],[Sum of الكمية]]</f>
        <v>54.26120786706349</v>
      </c>
    </row>
    <row r="50" spans="2:11" x14ac:dyDescent="0.2">
      <c r="B50" t="s">
        <v>99</v>
      </c>
      <c r="C50">
        <v>8113</v>
      </c>
      <c r="D50" t="s">
        <v>178</v>
      </c>
      <c r="E50">
        <v>3050003</v>
      </c>
      <c r="F50" t="s">
        <v>17</v>
      </c>
      <c r="G50">
        <v>2994</v>
      </c>
      <c r="H50" t="s">
        <v>100</v>
      </c>
      <c r="I50">
        <v>100</v>
      </c>
      <c r="J50">
        <v>1706.0501000000002</v>
      </c>
      <c r="K50">
        <f>Table1[[#This Row],[Sum of مديــن]]/Table1[[#This Row],[Sum of الكمية]]</f>
        <v>17.060501000000002</v>
      </c>
    </row>
    <row r="51" spans="2:11" x14ac:dyDescent="0.2">
      <c r="B51" t="s">
        <v>79</v>
      </c>
      <c r="C51">
        <v>8114</v>
      </c>
      <c r="D51" t="s">
        <v>179</v>
      </c>
      <c r="E51">
        <v>3050010</v>
      </c>
      <c r="F51" t="s">
        <v>18</v>
      </c>
      <c r="G51">
        <v>2995</v>
      </c>
      <c r="H51" t="s">
        <v>80</v>
      </c>
      <c r="I51">
        <v>15</v>
      </c>
      <c r="J51">
        <v>9000</v>
      </c>
      <c r="K51">
        <f>Table1[[#This Row],[Sum of مديــن]]/Table1[[#This Row],[Sum of الكمية]]</f>
        <v>600</v>
      </c>
    </row>
    <row r="52" spans="2:11" x14ac:dyDescent="0.2">
      <c r="B52" t="s">
        <v>61</v>
      </c>
      <c r="C52">
        <v>8115</v>
      </c>
      <c r="D52" t="s">
        <v>180</v>
      </c>
      <c r="E52">
        <v>3050003</v>
      </c>
      <c r="F52" t="s">
        <v>17</v>
      </c>
      <c r="G52">
        <v>2996</v>
      </c>
      <c r="H52" t="s">
        <v>62</v>
      </c>
      <c r="I52">
        <v>18</v>
      </c>
      <c r="J52">
        <v>772.06280000000004</v>
      </c>
      <c r="K52">
        <f>Table1[[#This Row],[Sum of مديــن]]/Table1[[#This Row],[Sum of الكمية]]</f>
        <v>42.892377777777781</v>
      </c>
    </row>
    <row r="53" spans="2:11" x14ac:dyDescent="0.2">
      <c r="B53" t="s">
        <v>61</v>
      </c>
      <c r="C53">
        <v>8192</v>
      </c>
      <c r="D53" t="s">
        <v>181</v>
      </c>
      <c r="E53">
        <v>3050003</v>
      </c>
      <c r="F53" t="s">
        <v>17</v>
      </c>
      <c r="G53">
        <v>3004</v>
      </c>
      <c r="H53" t="s">
        <v>62</v>
      </c>
      <c r="I53">
        <v>10</v>
      </c>
      <c r="J53">
        <v>345.24953999999997</v>
      </c>
      <c r="K53">
        <f>Table1[[#This Row],[Sum of مديــن]]/Table1[[#This Row],[Sum of الكمية]]</f>
        <v>34.524953999999994</v>
      </c>
    </row>
    <row r="54" spans="2:11" x14ac:dyDescent="0.2">
      <c r="B54" t="s">
        <v>183</v>
      </c>
      <c r="C54">
        <v>8193</v>
      </c>
      <c r="D54" t="s">
        <v>182</v>
      </c>
      <c r="E54">
        <v>3050003</v>
      </c>
      <c r="F54" t="s">
        <v>17</v>
      </c>
      <c r="G54">
        <v>3005</v>
      </c>
      <c r="H54" t="s">
        <v>184</v>
      </c>
      <c r="I54">
        <v>4</v>
      </c>
      <c r="J54">
        <v>860</v>
      </c>
      <c r="K54">
        <f>Table1[[#This Row],[Sum of مديــن]]/Table1[[#This Row],[Sum of الكمية]]</f>
        <v>215</v>
      </c>
    </row>
    <row r="55" spans="2:11" x14ac:dyDescent="0.2">
      <c r="B55" t="s">
        <v>63</v>
      </c>
      <c r="C55">
        <v>8196</v>
      </c>
      <c r="D55" t="s">
        <v>185</v>
      </c>
      <c r="E55">
        <v>3050003</v>
      </c>
      <c r="F55" t="s">
        <v>17</v>
      </c>
      <c r="G55">
        <v>3015</v>
      </c>
      <c r="H55" t="s">
        <v>64</v>
      </c>
      <c r="I55">
        <v>114</v>
      </c>
      <c r="J55">
        <v>24536.5677</v>
      </c>
      <c r="K55">
        <f>Table1[[#This Row],[Sum of مديــن]]/Table1[[#This Row],[Sum of الكمية]]</f>
        <v>215.23304999999999</v>
      </c>
    </row>
    <row r="56" spans="2:11" x14ac:dyDescent="0.2">
      <c r="B56" t="s">
        <v>29</v>
      </c>
      <c r="C56">
        <v>8218</v>
      </c>
      <c r="D56" t="s">
        <v>186</v>
      </c>
      <c r="E56">
        <v>3050003</v>
      </c>
      <c r="F56" t="s">
        <v>17</v>
      </c>
      <c r="G56">
        <v>3037</v>
      </c>
      <c r="H56" t="s">
        <v>30</v>
      </c>
      <c r="I56">
        <v>60</v>
      </c>
      <c r="J56">
        <v>7270.2896400000009</v>
      </c>
      <c r="K56">
        <f>Table1[[#This Row],[Sum of مديــن]]/Table1[[#This Row],[Sum of الكمية]]</f>
        <v>121.17149400000001</v>
      </c>
    </row>
    <row r="57" spans="2:11" x14ac:dyDescent="0.2">
      <c r="B57" t="s">
        <v>65</v>
      </c>
      <c r="C57">
        <v>8220</v>
      </c>
      <c r="D57" t="s">
        <v>187</v>
      </c>
      <c r="E57">
        <v>3050009</v>
      </c>
      <c r="F57" t="s">
        <v>15</v>
      </c>
      <c r="G57">
        <v>3039</v>
      </c>
      <c r="H57" t="s">
        <v>66</v>
      </c>
      <c r="I57">
        <v>2000</v>
      </c>
      <c r="J57">
        <v>304.52</v>
      </c>
      <c r="K57">
        <f>Table1[[#This Row],[Sum of مديــن]]/Table1[[#This Row],[Sum of الكمية]]</f>
        <v>0.15225999999999998</v>
      </c>
    </row>
    <row r="58" spans="2:11" x14ac:dyDescent="0.2">
      <c r="B58" t="s">
        <v>189</v>
      </c>
      <c r="C58">
        <v>8232</v>
      </c>
      <c r="D58" t="s">
        <v>188</v>
      </c>
      <c r="E58">
        <v>3050009</v>
      </c>
      <c r="F58" t="s">
        <v>15</v>
      </c>
      <c r="G58">
        <v>3051</v>
      </c>
      <c r="H58" t="s">
        <v>190</v>
      </c>
      <c r="I58">
        <v>200</v>
      </c>
      <c r="J58">
        <v>1307.97</v>
      </c>
      <c r="K58">
        <f>Table1[[#This Row],[Sum of مديــن]]/Table1[[#This Row],[Sum of الكمية]]</f>
        <v>6.5398500000000004</v>
      </c>
    </row>
    <row r="59" spans="2:11" x14ac:dyDescent="0.2">
      <c r="B59" t="s">
        <v>192</v>
      </c>
      <c r="C59">
        <v>8995</v>
      </c>
      <c r="D59" t="s">
        <v>191</v>
      </c>
      <c r="E59">
        <v>3050003</v>
      </c>
      <c r="F59" t="s">
        <v>17</v>
      </c>
      <c r="G59">
        <v>3055</v>
      </c>
      <c r="H59" t="s">
        <v>193</v>
      </c>
      <c r="I59">
        <v>24</v>
      </c>
      <c r="J59">
        <v>12301.7592</v>
      </c>
      <c r="K59">
        <f>Table1[[#This Row],[Sum of مديــن]]/Table1[[#This Row],[Sum of الكمية]]</f>
        <v>512.57330000000002</v>
      </c>
    </row>
    <row r="60" spans="2:11" x14ac:dyDescent="0.2">
      <c r="B60" t="s">
        <v>31</v>
      </c>
      <c r="C60">
        <v>9115</v>
      </c>
      <c r="D60" t="s">
        <v>194</v>
      </c>
      <c r="E60">
        <v>3050012</v>
      </c>
      <c r="F60" t="s">
        <v>19</v>
      </c>
      <c r="G60">
        <v>3161</v>
      </c>
      <c r="H60" t="s">
        <v>32</v>
      </c>
      <c r="I60">
        <v>30</v>
      </c>
      <c r="J60">
        <v>455.01015000000001</v>
      </c>
      <c r="K60">
        <f>Table1[[#This Row],[Sum of مديــن]]/Table1[[#This Row],[Sum of الكمية]]</f>
        <v>15.167005</v>
      </c>
    </row>
    <row r="61" spans="2:11" x14ac:dyDescent="0.2">
      <c r="B61" t="s">
        <v>95</v>
      </c>
      <c r="C61">
        <v>9116</v>
      </c>
      <c r="D61" t="s">
        <v>195</v>
      </c>
      <c r="E61">
        <v>3050003</v>
      </c>
      <c r="F61" t="s">
        <v>17</v>
      </c>
      <c r="G61">
        <v>3162</v>
      </c>
      <c r="H61" t="s">
        <v>96</v>
      </c>
      <c r="I61">
        <v>1</v>
      </c>
      <c r="J61">
        <v>821.8042999999999</v>
      </c>
      <c r="K61">
        <f>Table1[[#This Row],[Sum of مديــن]]/Table1[[#This Row],[Sum of الكمية]]</f>
        <v>821.8042999999999</v>
      </c>
    </row>
    <row r="62" spans="2:11" x14ac:dyDescent="0.2">
      <c r="B62" t="s">
        <v>63</v>
      </c>
      <c r="C62">
        <v>9125</v>
      </c>
      <c r="D62" t="s">
        <v>196</v>
      </c>
      <c r="E62">
        <v>3050003</v>
      </c>
      <c r="F62" t="s">
        <v>17</v>
      </c>
      <c r="G62">
        <v>3171</v>
      </c>
      <c r="H62" t="s">
        <v>64</v>
      </c>
      <c r="I62">
        <v>20</v>
      </c>
      <c r="J62">
        <v>4192.4873600000001</v>
      </c>
      <c r="K62">
        <f>Table1[[#This Row],[Sum of مديــن]]/Table1[[#This Row],[Sum of الكمية]]</f>
        <v>209.624368</v>
      </c>
    </row>
    <row r="63" spans="2:11" x14ac:dyDescent="0.2">
      <c r="B63" t="s">
        <v>33</v>
      </c>
      <c r="C63">
        <v>9130</v>
      </c>
      <c r="D63" t="s">
        <v>197</v>
      </c>
      <c r="E63">
        <v>3050010</v>
      </c>
      <c r="F63" t="s">
        <v>18</v>
      </c>
      <c r="G63">
        <v>3176</v>
      </c>
      <c r="H63" t="s">
        <v>34</v>
      </c>
      <c r="I63">
        <v>7</v>
      </c>
      <c r="J63">
        <v>1017.04829</v>
      </c>
      <c r="K63">
        <f>Table1[[#This Row],[Sum of مديــن]]/Table1[[#This Row],[Sum of الكمية]]</f>
        <v>145.29261285714284</v>
      </c>
    </row>
    <row r="64" spans="2:11" x14ac:dyDescent="0.2">
      <c r="B64" t="s">
        <v>55</v>
      </c>
      <c r="C64">
        <v>9137</v>
      </c>
      <c r="D64" t="s">
        <v>198</v>
      </c>
      <c r="E64">
        <v>3050003</v>
      </c>
      <c r="F64" t="s">
        <v>17</v>
      </c>
      <c r="G64">
        <v>3183</v>
      </c>
      <c r="H64" t="s">
        <v>56</v>
      </c>
      <c r="I64">
        <v>2</v>
      </c>
      <c r="J64">
        <v>113.08985000000001</v>
      </c>
      <c r="K64">
        <f>Table1[[#This Row],[Sum of مديــن]]/Table1[[#This Row],[Sum of الكمية]]</f>
        <v>56.544925000000006</v>
      </c>
    </row>
    <row r="65" spans="2:11" x14ac:dyDescent="0.2">
      <c r="B65" t="s">
        <v>21</v>
      </c>
      <c r="C65">
        <v>9140</v>
      </c>
      <c r="D65" t="s">
        <v>199</v>
      </c>
      <c r="E65">
        <v>3050006</v>
      </c>
      <c r="F65" t="s">
        <v>20</v>
      </c>
      <c r="G65">
        <v>3186</v>
      </c>
      <c r="H65" t="s">
        <v>22</v>
      </c>
      <c r="I65">
        <v>8</v>
      </c>
      <c r="J65">
        <v>1173.7505800000001</v>
      </c>
      <c r="K65">
        <f>Table1[[#This Row],[Sum of مديــن]]/Table1[[#This Row],[Sum of الكمية]]</f>
        <v>146.71882250000002</v>
      </c>
    </row>
    <row r="66" spans="2:11" x14ac:dyDescent="0.2">
      <c r="B66" t="s">
        <v>61</v>
      </c>
      <c r="C66">
        <v>9150</v>
      </c>
      <c r="D66" t="s">
        <v>200</v>
      </c>
      <c r="E66">
        <v>3050003</v>
      </c>
      <c r="F66" t="s">
        <v>17</v>
      </c>
      <c r="G66">
        <v>3196</v>
      </c>
      <c r="H66" t="s">
        <v>62</v>
      </c>
      <c r="I66">
        <v>1</v>
      </c>
      <c r="J66">
        <v>34.524949999999997</v>
      </c>
      <c r="K66">
        <f>Table1[[#This Row],[Sum of مديــن]]/Table1[[#This Row],[Sum of الكمية]]</f>
        <v>34.524949999999997</v>
      </c>
    </row>
    <row r="67" spans="2:11" x14ac:dyDescent="0.2">
      <c r="B67" t="s">
        <v>33</v>
      </c>
      <c r="C67">
        <v>9164</v>
      </c>
      <c r="D67" t="s">
        <v>201</v>
      </c>
      <c r="E67">
        <v>3050010</v>
      </c>
      <c r="F67" t="s">
        <v>18</v>
      </c>
      <c r="G67">
        <v>3211</v>
      </c>
      <c r="H67" t="s">
        <v>34</v>
      </c>
      <c r="I67">
        <v>8</v>
      </c>
      <c r="J67">
        <v>1162.3408999999999</v>
      </c>
      <c r="K67">
        <f>Table1[[#This Row],[Sum of مديــن]]/Table1[[#This Row],[Sum of الكمية]]</f>
        <v>145.29261249999999</v>
      </c>
    </row>
    <row r="68" spans="2:11" x14ac:dyDescent="0.2">
      <c r="B68" t="s">
        <v>63</v>
      </c>
      <c r="C68">
        <v>9201</v>
      </c>
      <c r="D68" t="s">
        <v>202</v>
      </c>
      <c r="E68">
        <v>3050003</v>
      </c>
      <c r="F68" t="s">
        <v>17</v>
      </c>
      <c r="G68">
        <v>3240</v>
      </c>
      <c r="H68" t="s">
        <v>64</v>
      </c>
      <c r="I68">
        <v>84</v>
      </c>
      <c r="J68">
        <v>17608.446910000002</v>
      </c>
      <c r="K68">
        <f>Table1[[#This Row],[Sum of مديــن]]/Table1[[#This Row],[Sum of الكمية]]</f>
        <v>209.62436797619051</v>
      </c>
    </row>
    <row r="69" spans="2:11" x14ac:dyDescent="0.2">
      <c r="B69" t="s">
        <v>29</v>
      </c>
      <c r="C69">
        <v>9249</v>
      </c>
      <c r="D69" t="s">
        <v>203</v>
      </c>
      <c r="E69">
        <v>3050003</v>
      </c>
      <c r="F69" t="s">
        <v>17</v>
      </c>
      <c r="G69">
        <v>3256</v>
      </c>
      <c r="H69" t="s">
        <v>30</v>
      </c>
      <c r="I69">
        <v>7</v>
      </c>
      <c r="J69">
        <v>845.85726</v>
      </c>
      <c r="K69">
        <f>Table1[[#This Row],[Sum of مديــن]]/Table1[[#This Row],[Sum of الكمية]]</f>
        <v>120.83675142857143</v>
      </c>
    </row>
    <row r="70" spans="2:11" x14ac:dyDescent="0.2">
      <c r="B70" t="s">
        <v>29</v>
      </c>
      <c r="C70">
        <v>9250</v>
      </c>
      <c r="D70" t="s">
        <v>204</v>
      </c>
      <c r="E70">
        <v>3050003</v>
      </c>
      <c r="F70" t="s">
        <v>17</v>
      </c>
      <c r="G70">
        <v>3257</v>
      </c>
      <c r="H70" t="s">
        <v>30</v>
      </c>
      <c r="I70">
        <v>4</v>
      </c>
      <c r="J70">
        <v>483.34701000000001</v>
      </c>
      <c r="K70">
        <f>Table1[[#This Row],[Sum of مديــن]]/Table1[[#This Row],[Sum of الكمية]]</f>
        <v>120.8367525</v>
      </c>
    </row>
    <row r="71" spans="2:11" x14ac:dyDescent="0.2">
      <c r="B71" t="s">
        <v>33</v>
      </c>
      <c r="C71">
        <v>9275</v>
      </c>
      <c r="D71" t="s">
        <v>205</v>
      </c>
      <c r="E71">
        <v>3050010</v>
      </c>
      <c r="F71" t="s">
        <v>18</v>
      </c>
      <c r="G71">
        <v>3281</v>
      </c>
      <c r="H71" t="s">
        <v>34</v>
      </c>
      <c r="I71">
        <v>6</v>
      </c>
      <c r="J71">
        <v>871.75567999999998</v>
      </c>
      <c r="K71">
        <f>Table1[[#This Row],[Sum of مديــن]]/Table1[[#This Row],[Sum of الكمية]]</f>
        <v>145.29261333333332</v>
      </c>
    </row>
    <row r="72" spans="2:11" x14ac:dyDescent="0.2">
      <c r="B72" t="s">
        <v>123</v>
      </c>
      <c r="C72">
        <v>9307</v>
      </c>
      <c r="D72" t="s">
        <v>206</v>
      </c>
      <c r="E72">
        <v>3050009</v>
      </c>
      <c r="F72" t="s">
        <v>15</v>
      </c>
      <c r="G72">
        <v>3310</v>
      </c>
      <c r="H72" t="s">
        <v>124</v>
      </c>
      <c r="I72">
        <v>600</v>
      </c>
      <c r="J72">
        <v>878.46539999999993</v>
      </c>
      <c r="K72">
        <f>Table1[[#This Row],[Sum of مديــن]]/Table1[[#This Row],[Sum of الكمية]]</f>
        <v>1.4641089999999999</v>
      </c>
    </row>
    <row r="73" spans="2:11" x14ac:dyDescent="0.2">
      <c r="B73" t="s">
        <v>63</v>
      </c>
      <c r="C73">
        <v>9316</v>
      </c>
      <c r="D73" t="s">
        <v>207</v>
      </c>
      <c r="E73">
        <v>3050003</v>
      </c>
      <c r="F73" t="s">
        <v>17</v>
      </c>
      <c r="G73">
        <v>3321</v>
      </c>
      <c r="H73" t="s">
        <v>64</v>
      </c>
      <c r="I73">
        <v>47</v>
      </c>
      <c r="J73">
        <v>10698.202560000002</v>
      </c>
      <c r="K73">
        <f>Table1[[#This Row],[Sum of مديــن]]/Table1[[#This Row],[Sum of الكمية]]</f>
        <v>227.62133106382981</v>
      </c>
    </row>
    <row r="74" spans="2:11" x14ac:dyDescent="0.2">
      <c r="B74" t="s">
        <v>63</v>
      </c>
      <c r="C74">
        <v>9323</v>
      </c>
      <c r="D74" t="s">
        <v>208</v>
      </c>
      <c r="E74">
        <v>3050003</v>
      </c>
      <c r="F74" t="s">
        <v>17</v>
      </c>
      <c r="G74">
        <v>3328</v>
      </c>
      <c r="H74" t="s">
        <v>64</v>
      </c>
      <c r="I74">
        <v>25</v>
      </c>
      <c r="J74">
        <v>5240.6091999999999</v>
      </c>
      <c r="K74">
        <f>Table1[[#This Row],[Sum of مديــن]]/Table1[[#This Row],[Sum of الكمية]]</f>
        <v>209.624368</v>
      </c>
    </row>
    <row r="75" spans="2:11" x14ac:dyDescent="0.2">
      <c r="B75" t="s">
        <v>33</v>
      </c>
      <c r="C75">
        <v>9334</v>
      </c>
      <c r="D75" t="s">
        <v>209</v>
      </c>
      <c r="E75">
        <v>3050010</v>
      </c>
      <c r="F75" t="s">
        <v>18</v>
      </c>
      <c r="G75">
        <v>3338</v>
      </c>
      <c r="H75" t="s">
        <v>34</v>
      </c>
      <c r="I75">
        <v>4</v>
      </c>
      <c r="J75">
        <v>581.17044999999996</v>
      </c>
      <c r="K75">
        <f>Table1[[#This Row],[Sum of مديــن]]/Table1[[#This Row],[Sum of الكمية]]</f>
        <v>145.29261249999999</v>
      </c>
    </row>
    <row r="76" spans="2:11" x14ac:dyDescent="0.2">
      <c r="B76" t="s">
        <v>63</v>
      </c>
      <c r="C76">
        <v>9380</v>
      </c>
      <c r="D76" t="s">
        <v>210</v>
      </c>
      <c r="E76">
        <v>3050003</v>
      </c>
      <c r="F76" t="s">
        <v>17</v>
      </c>
      <c r="G76">
        <v>3365</v>
      </c>
      <c r="H76" t="s">
        <v>64</v>
      </c>
      <c r="I76">
        <v>41</v>
      </c>
      <c r="J76">
        <v>8594.5990899999997</v>
      </c>
      <c r="K76">
        <f>Table1[[#This Row],[Sum of مديــن]]/Table1[[#This Row],[Sum of الكمية]]</f>
        <v>209.62436804878047</v>
      </c>
    </row>
    <row r="77" spans="2:11" x14ac:dyDescent="0.2">
      <c r="B77" t="s">
        <v>161</v>
      </c>
      <c r="C77">
        <v>9398</v>
      </c>
      <c r="D77" t="s">
        <v>211</v>
      </c>
      <c r="E77">
        <v>3050003</v>
      </c>
      <c r="F77" t="s">
        <v>17</v>
      </c>
      <c r="G77">
        <v>3381</v>
      </c>
      <c r="H77" t="s">
        <v>162</v>
      </c>
      <c r="I77">
        <v>48</v>
      </c>
      <c r="J77">
        <v>10527.894190000001</v>
      </c>
      <c r="K77">
        <f>Table1[[#This Row],[Sum of مديــن]]/Table1[[#This Row],[Sum of الكمية]]</f>
        <v>219.33112895833335</v>
      </c>
    </row>
    <row r="78" spans="2:11" x14ac:dyDescent="0.2">
      <c r="B78" t="s">
        <v>61</v>
      </c>
      <c r="C78">
        <v>9413</v>
      </c>
      <c r="D78" t="s">
        <v>212</v>
      </c>
      <c r="E78">
        <v>3050003</v>
      </c>
      <c r="F78" t="s">
        <v>17</v>
      </c>
      <c r="G78">
        <v>3395</v>
      </c>
      <c r="H78" t="s">
        <v>62</v>
      </c>
      <c r="I78">
        <v>10</v>
      </c>
      <c r="J78">
        <v>345.24953999999997</v>
      </c>
      <c r="K78">
        <f>Table1[[#This Row],[Sum of مديــن]]/Table1[[#This Row],[Sum of الكمية]]</f>
        <v>34.524953999999994</v>
      </c>
    </row>
    <row r="79" spans="2:11" x14ac:dyDescent="0.2">
      <c r="B79" t="s">
        <v>95</v>
      </c>
      <c r="C79">
        <v>9414</v>
      </c>
      <c r="D79" t="s">
        <v>213</v>
      </c>
      <c r="E79">
        <v>3050006</v>
      </c>
      <c r="F79" t="s">
        <v>20</v>
      </c>
      <c r="G79">
        <v>3396</v>
      </c>
      <c r="H79" t="s">
        <v>96</v>
      </c>
      <c r="I79">
        <v>1</v>
      </c>
      <c r="J79">
        <v>821.8042999999999</v>
      </c>
      <c r="K79">
        <f>Table1[[#This Row],[Sum of مديــن]]/Table1[[#This Row],[Sum of الكمية]]</f>
        <v>821.8042999999999</v>
      </c>
    </row>
    <row r="80" spans="2:11" x14ac:dyDescent="0.2">
      <c r="B80" t="s">
        <v>21</v>
      </c>
      <c r="C80">
        <v>9415</v>
      </c>
      <c r="D80" t="s">
        <v>214</v>
      </c>
      <c r="E80">
        <v>3050006</v>
      </c>
      <c r="F80" t="s">
        <v>20</v>
      </c>
      <c r="G80">
        <v>3397</v>
      </c>
      <c r="H80" t="s">
        <v>22</v>
      </c>
      <c r="I80">
        <v>8</v>
      </c>
      <c r="J80">
        <v>1173.7505800000001</v>
      </c>
      <c r="K80">
        <f>Table1[[#This Row],[Sum of مديــن]]/Table1[[#This Row],[Sum of الكمية]]</f>
        <v>146.71882250000002</v>
      </c>
    </row>
    <row r="81" spans="2:11" x14ac:dyDescent="0.2">
      <c r="B81" t="s">
        <v>63</v>
      </c>
      <c r="C81">
        <v>9416</v>
      </c>
      <c r="D81" t="s">
        <v>215</v>
      </c>
      <c r="E81">
        <v>3050003</v>
      </c>
      <c r="F81" t="s">
        <v>17</v>
      </c>
      <c r="G81">
        <v>3398</v>
      </c>
      <c r="H81" t="s">
        <v>64</v>
      </c>
      <c r="I81">
        <v>1</v>
      </c>
      <c r="J81">
        <v>209.62437000000003</v>
      </c>
      <c r="K81">
        <f>Table1[[#This Row],[Sum of مديــن]]/Table1[[#This Row],[Sum of الكمية]]</f>
        <v>209.62437000000003</v>
      </c>
    </row>
    <row r="82" spans="2:11" x14ac:dyDescent="0.2">
      <c r="B82" t="s">
        <v>123</v>
      </c>
      <c r="C82">
        <v>9419</v>
      </c>
      <c r="D82" t="s">
        <v>216</v>
      </c>
      <c r="E82">
        <v>3050009</v>
      </c>
      <c r="F82" t="s">
        <v>15</v>
      </c>
      <c r="G82">
        <v>3402</v>
      </c>
      <c r="H82" t="s">
        <v>124</v>
      </c>
      <c r="I82">
        <v>600</v>
      </c>
      <c r="J82">
        <v>878.46539999999993</v>
      </c>
      <c r="K82">
        <f>Table1[[#This Row],[Sum of مديــن]]/Table1[[#This Row],[Sum of الكمية]]</f>
        <v>1.4641089999999999</v>
      </c>
    </row>
    <row r="83" spans="2:11" x14ac:dyDescent="0.2">
      <c r="B83" t="s">
        <v>33</v>
      </c>
      <c r="C83">
        <v>9426</v>
      </c>
      <c r="D83" t="s">
        <v>217</v>
      </c>
      <c r="E83">
        <v>3050010</v>
      </c>
      <c r="F83" t="s">
        <v>18</v>
      </c>
      <c r="G83">
        <v>3409</v>
      </c>
      <c r="H83" t="s">
        <v>34</v>
      </c>
      <c r="I83">
        <v>4</v>
      </c>
      <c r="J83">
        <v>581.17044999999996</v>
      </c>
      <c r="K83">
        <f>Table1[[#This Row],[Sum of مديــن]]/Table1[[#This Row],[Sum of الكمية]]</f>
        <v>145.29261249999999</v>
      </c>
    </row>
    <row r="84" spans="2:11" x14ac:dyDescent="0.2">
      <c r="B84" t="s">
        <v>31</v>
      </c>
      <c r="C84">
        <v>9427</v>
      </c>
      <c r="D84" t="s">
        <v>218</v>
      </c>
      <c r="E84">
        <v>3050012</v>
      </c>
      <c r="F84" t="s">
        <v>19</v>
      </c>
      <c r="G84">
        <v>3410</v>
      </c>
      <c r="H84" t="s">
        <v>32</v>
      </c>
      <c r="I84">
        <v>50</v>
      </c>
      <c r="J84">
        <v>758.35024999999996</v>
      </c>
      <c r="K84">
        <f>Table1[[#This Row],[Sum of مديــن]]/Table1[[#This Row],[Sum of الكمية]]</f>
        <v>15.167005</v>
      </c>
    </row>
    <row r="85" spans="2:11" x14ac:dyDescent="0.2">
      <c r="B85" t="s">
        <v>63</v>
      </c>
      <c r="C85">
        <v>9437</v>
      </c>
      <c r="D85" t="s">
        <v>219</v>
      </c>
      <c r="E85">
        <v>3050003</v>
      </c>
      <c r="F85" t="s">
        <v>17</v>
      </c>
      <c r="G85">
        <v>3419</v>
      </c>
      <c r="H85" t="s">
        <v>64</v>
      </c>
      <c r="I85">
        <v>48</v>
      </c>
      <c r="J85">
        <v>10061.969660000001</v>
      </c>
      <c r="K85">
        <f>Table1[[#This Row],[Sum of مديــن]]/Table1[[#This Row],[Sum of الكمية]]</f>
        <v>209.62436791666667</v>
      </c>
    </row>
    <row r="86" spans="2:11" x14ac:dyDescent="0.2">
      <c r="B86" t="s">
        <v>63</v>
      </c>
      <c r="C86">
        <v>9439</v>
      </c>
      <c r="D86" t="s">
        <v>220</v>
      </c>
      <c r="E86">
        <v>3050003</v>
      </c>
      <c r="F86" t="s">
        <v>17</v>
      </c>
      <c r="G86">
        <v>3421</v>
      </c>
      <c r="H86" t="s">
        <v>64</v>
      </c>
      <c r="I86">
        <v>95</v>
      </c>
      <c r="J86">
        <v>19914.31496</v>
      </c>
      <c r="K86">
        <f>Table1[[#This Row],[Sum of مديــن]]/Table1[[#This Row],[Sum of الكمية]]</f>
        <v>209.624368</v>
      </c>
    </row>
    <row r="87" spans="2:11" x14ac:dyDescent="0.2">
      <c r="B87" t="s">
        <v>87</v>
      </c>
      <c r="C87">
        <v>9452</v>
      </c>
      <c r="D87" t="s">
        <v>221</v>
      </c>
      <c r="E87">
        <v>3050003</v>
      </c>
      <c r="F87" t="s">
        <v>17</v>
      </c>
      <c r="G87">
        <v>3435</v>
      </c>
      <c r="H87" t="s">
        <v>88</v>
      </c>
      <c r="I87">
        <v>3</v>
      </c>
      <c r="J87">
        <v>30.669800000000002</v>
      </c>
      <c r="K87">
        <f>Table1[[#This Row],[Sum of مديــن]]/Table1[[#This Row],[Sum of الكمية]]</f>
        <v>10.223266666666667</v>
      </c>
    </row>
    <row r="88" spans="2:11" x14ac:dyDescent="0.2">
      <c r="B88" t="s">
        <v>33</v>
      </c>
      <c r="C88">
        <v>9453</v>
      </c>
      <c r="D88" t="s">
        <v>222</v>
      </c>
      <c r="E88">
        <v>3050010</v>
      </c>
      <c r="F88" t="s">
        <v>18</v>
      </c>
      <c r="G88">
        <v>3436</v>
      </c>
      <c r="H88" t="s">
        <v>34</v>
      </c>
      <c r="I88">
        <v>2</v>
      </c>
      <c r="J88">
        <v>290.58523000000002</v>
      </c>
      <c r="K88">
        <f>Table1[[#This Row],[Sum of مديــن]]/Table1[[#This Row],[Sum of الكمية]]</f>
        <v>145.29261500000001</v>
      </c>
    </row>
    <row r="89" spans="2:11" x14ac:dyDescent="0.2">
      <c r="B89" t="s">
        <v>123</v>
      </c>
      <c r="C89">
        <v>9454</v>
      </c>
      <c r="D89" t="s">
        <v>223</v>
      </c>
      <c r="E89">
        <v>3050009</v>
      </c>
      <c r="F89" t="s">
        <v>15</v>
      </c>
      <c r="G89">
        <v>3437</v>
      </c>
      <c r="H89" t="s">
        <v>124</v>
      </c>
      <c r="I89">
        <v>600</v>
      </c>
      <c r="J89">
        <v>878.46539999999993</v>
      </c>
      <c r="K89">
        <f>Table1[[#This Row],[Sum of مديــن]]/Table1[[#This Row],[Sum of الكمية]]</f>
        <v>1.4641089999999999</v>
      </c>
    </row>
    <row r="90" spans="2:11" x14ac:dyDescent="0.2">
      <c r="B90" t="s">
        <v>29</v>
      </c>
      <c r="C90">
        <v>9455</v>
      </c>
      <c r="D90" t="s">
        <v>224</v>
      </c>
      <c r="E90">
        <v>3050009</v>
      </c>
      <c r="F90" t="s">
        <v>15</v>
      </c>
      <c r="G90">
        <v>3438</v>
      </c>
      <c r="H90" t="s">
        <v>30</v>
      </c>
      <c r="I90">
        <v>16</v>
      </c>
      <c r="J90">
        <v>1933.3880300000001</v>
      </c>
      <c r="K90">
        <f>Table1[[#This Row],[Sum of مديــن]]/Table1[[#This Row],[Sum of الكمية]]</f>
        <v>120.836751875</v>
      </c>
    </row>
    <row r="91" spans="2:11" x14ac:dyDescent="0.2">
      <c r="B91" t="s">
        <v>31</v>
      </c>
      <c r="C91">
        <v>9456</v>
      </c>
      <c r="D91" t="s">
        <v>225</v>
      </c>
      <c r="E91">
        <v>3050012</v>
      </c>
      <c r="F91" t="s">
        <v>19</v>
      </c>
      <c r="G91">
        <v>3439</v>
      </c>
      <c r="H91" t="s">
        <v>32</v>
      </c>
      <c r="I91">
        <v>20</v>
      </c>
      <c r="J91">
        <v>303.34010000000001</v>
      </c>
      <c r="K91">
        <f>Table1[[#This Row],[Sum of مديــن]]/Table1[[#This Row],[Sum of الكمية]]</f>
        <v>15.167005</v>
      </c>
    </row>
    <row r="92" spans="2:11" x14ac:dyDescent="0.2">
      <c r="B92" t="s">
        <v>33</v>
      </c>
      <c r="C92">
        <v>9457</v>
      </c>
      <c r="D92" t="s">
        <v>226</v>
      </c>
      <c r="E92">
        <v>3050010</v>
      </c>
      <c r="F92" t="s">
        <v>18</v>
      </c>
      <c r="G92">
        <v>3440</v>
      </c>
      <c r="H92" t="s">
        <v>34</v>
      </c>
      <c r="I92">
        <v>5</v>
      </c>
      <c r="J92">
        <v>726.46307000000002</v>
      </c>
      <c r="K92">
        <f>Table1[[#This Row],[Sum of مديــن]]/Table1[[#This Row],[Sum of الكمية]]</f>
        <v>145.29261400000001</v>
      </c>
    </row>
    <row r="93" spans="2:11" x14ac:dyDescent="0.2">
      <c r="B93" t="s">
        <v>33</v>
      </c>
      <c r="C93">
        <v>9473</v>
      </c>
      <c r="D93" t="s">
        <v>227</v>
      </c>
      <c r="E93">
        <v>3050010</v>
      </c>
      <c r="F93" t="s">
        <v>18</v>
      </c>
      <c r="G93">
        <v>3459</v>
      </c>
      <c r="H93" t="s">
        <v>34</v>
      </c>
      <c r="I93">
        <v>10</v>
      </c>
      <c r="J93">
        <v>1452.9261300000001</v>
      </c>
      <c r="K93">
        <f>Table1[[#This Row],[Sum of مديــن]]/Table1[[#This Row],[Sum of الكمية]]</f>
        <v>145.29261300000002</v>
      </c>
    </row>
    <row r="94" spans="2:11" x14ac:dyDescent="0.2">
      <c r="B94" t="s">
        <v>192</v>
      </c>
      <c r="C94">
        <v>9485</v>
      </c>
      <c r="D94" t="s">
        <v>228</v>
      </c>
      <c r="E94">
        <v>3050003</v>
      </c>
      <c r="F94" t="s">
        <v>17</v>
      </c>
      <c r="G94">
        <v>3221</v>
      </c>
      <c r="H94" t="s">
        <v>193</v>
      </c>
      <c r="I94">
        <v>24</v>
      </c>
      <c r="J94">
        <v>12301.7592</v>
      </c>
      <c r="K94">
        <f>Table1[[#This Row],[Sum of مديــن]]/Table1[[#This Row],[Sum of الكمية]]</f>
        <v>512.57330000000002</v>
      </c>
    </row>
    <row r="95" spans="2:11" x14ac:dyDescent="0.2">
      <c r="B95" t="s">
        <v>161</v>
      </c>
      <c r="C95">
        <v>9644</v>
      </c>
      <c r="D95" t="s">
        <v>229</v>
      </c>
      <c r="E95">
        <v>3050003</v>
      </c>
      <c r="F95" t="s">
        <v>17</v>
      </c>
      <c r="G95">
        <v>3466</v>
      </c>
      <c r="H95" t="s">
        <v>162</v>
      </c>
      <c r="I95">
        <v>52</v>
      </c>
      <c r="J95">
        <v>11405.218710000001</v>
      </c>
      <c r="K95">
        <f>Table1[[#This Row],[Sum of مديــن]]/Table1[[#This Row],[Sum of الكمية]]</f>
        <v>219.33112903846157</v>
      </c>
    </row>
    <row r="96" spans="2:11" x14ac:dyDescent="0.2">
      <c r="B96" t="s">
        <v>123</v>
      </c>
      <c r="C96">
        <v>9653</v>
      </c>
      <c r="D96" t="s">
        <v>230</v>
      </c>
      <c r="E96">
        <v>3050009</v>
      </c>
      <c r="F96" t="s">
        <v>15</v>
      </c>
      <c r="G96">
        <v>3475</v>
      </c>
      <c r="H96" t="s">
        <v>124</v>
      </c>
      <c r="I96">
        <v>600</v>
      </c>
      <c r="J96">
        <v>878.46539999999993</v>
      </c>
      <c r="K96">
        <f>Table1[[#This Row],[Sum of مديــن]]/Table1[[#This Row],[Sum of الكمية]]</f>
        <v>1.4641089999999999</v>
      </c>
    </row>
    <row r="97" spans="2:11" x14ac:dyDescent="0.2">
      <c r="B97" t="s">
        <v>21</v>
      </c>
      <c r="C97">
        <v>9660</v>
      </c>
      <c r="D97" t="s">
        <v>231</v>
      </c>
      <c r="E97">
        <v>3050006</v>
      </c>
      <c r="F97" t="s">
        <v>20</v>
      </c>
      <c r="G97">
        <v>3480</v>
      </c>
      <c r="H97" t="s">
        <v>22</v>
      </c>
      <c r="I97">
        <v>3</v>
      </c>
      <c r="J97">
        <v>440.15646999999996</v>
      </c>
      <c r="K97">
        <f>Table1[[#This Row],[Sum of مديــن]]/Table1[[#This Row],[Sum of الكمية]]</f>
        <v>146.71882333333332</v>
      </c>
    </row>
    <row r="98" spans="2:11" x14ac:dyDescent="0.2">
      <c r="B98" t="s">
        <v>31</v>
      </c>
      <c r="C98">
        <v>9667</v>
      </c>
      <c r="D98" t="s">
        <v>232</v>
      </c>
      <c r="E98">
        <v>3050012</v>
      </c>
      <c r="F98" t="s">
        <v>19</v>
      </c>
      <c r="G98">
        <v>3487</v>
      </c>
      <c r="H98" t="s">
        <v>32</v>
      </c>
      <c r="I98">
        <v>20</v>
      </c>
      <c r="J98">
        <v>303.34010000000001</v>
      </c>
      <c r="K98">
        <f>Table1[[#This Row],[Sum of مديــن]]/Table1[[#This Row],[Sum of الكمية]]</f>
        <v>15.167005</v>
      </c>
    </row>
    <row r="99" spans="2:11" x14ac:dyDescent="0.2">
      <c r="B99" t="s">
        <v>123</v>
      </c>
      <c r="C99">
        <v>9671</v>
      </c>
      <c r="D99" t="s">
        <v>233</v>
      </c>
      <c r="E99">
        <v>3050009</v>
      </c>
      <c r="F99" t="s">
        <v>15</v>
      </c>
      <c r="G99">
        <v>3491</v>
      </c>
      <c r="H99" t="s">
        <v>124</v>
      </c>
      <c r="I99">
        <v>600</v>
      </c>
      <c r="J99">
        <v>878.46539999999993</v>
      </c>
      <c r="K99">
        <f>Table1[[#This Row],[Sum of مديــن]]/Table1[[#This Row],[Sum of الكمية]]</f>
        <v>1.4641089999999999</v>
      </c>
    </row>
    <row r="100" spans="2:11" x14ac:dyDescent="0.2">
      <c r="B100" t="s">
        <v>33</v>
      </c>
      <c r="C100">
        <v>9675</v>
      </c>
      <c r="D100" t="s">
        <v>234</v>
      </c>
      <c r="E100">
        <v>3050010</v>
      </c>
      <c r="F100" t="s">
        <v>18</v>
      </c>
      <c r="G100">
        <v>3495</v>
      </c>
      <c r="H100" t="s">
        <v>34</v>
      </c>
      <c r="I100">
        <v>4</v>
      </c>
      <c r="J100">
        <v>581.17044999999996</v>
      </c>
      <c r="K100">
        <f>Table1[[#This Row],[Sum of مديــن]]/Table1[[#This Row],[Sum of الكمية]]</f>
        <v>145.29261249999999</v>
      </c>
    </row>
    <row r="101" spans="2:11" x14ac:dyDescent="0.2">
      <c r="B101" t="s">
        <v>161</v>
      </c>
      <c r="C101">
        <v>9686</v>
      </c>
      <c r="D101" t="s">
        <v>235</v>
      </c>
      <c r="E101">
        <v>3050003</v>
      </c>
      <c r="F101" t="s">
        <v>17</v>
      </c>
      <c r="G101">
        <v>3507</v>
      </c>
      <c r="H101" t="s">
        <v>162</v>
      </c>
      <c r="I101">
        <v>52</v>
      </c>
      <c r="J101">
        <v>11405.218710000001</v>
      </c>
      <c r="K101">
        <f>Table1[[#This Row],[Sum of مديــن]]/Table1[[#This Row],[Sum of الكمية]]</f>
        <v>219.33112903846157</v>
      </c>
    </row>
    <row r="102" spans="2:11" x14ac:dyDescent="0.2">
      <c r="B102" t="s">
        <v>192</v>
      </c>
      <c r="C102">
        <v>9697</v>
      </c>
      <c r="D102" t="s">
        <v>236</v>
      </c>
      <c r="E102">
        <v>3050003</v>
      </c>
      <c r="F102" t="s">
        <v>17</v>
      </c>
      <c r="G102">
        <v>3518</v>
      </c>
      <c r="H102" t="s">
        <v>193</v>
      </c>
      <c r="I102">
        <v>20</v>
      </c>
      <c r="J102">
        <v>10251.466</v>
      </c>
      <c r="K102">
        <f>Table1[[#This Row],[Sum of مديــن]]/Table1[[#This Row],[Sum of الكمية]]</f>
        <v>512.57330000000002</v>
      </c>
    </row>
    <row r="103" spans="2:11" x14ac:dyDescent="0.2">
      <c r="B103" t="s">
        <v>63</v>
      </c>
      <c r="C103">
        <v>9698</v>
      </c>
      <c r="D103" t="s">
        <v>237</v>
      </c>
      <c r="E103">
        <v>3050003</v>
      </c>
      <c r="F103" t="s">
        <v>17</v>
      </c>
      <c r="G103">
        <v>3519</v>
      </c>
      <c r="H103" t="s">
        <v>64</v>
      </c>
      <c r="I103">
        <v>29</v>
      </c>
      <c r="J103">
        <v>6079.1066700000001</v>
      </c>
      <c r="K103">
        <f>Table1[[#This Row],[Sum of مديــن]]/Table1[[#This Row],[Sum of الكمية]]</f>
        <v>209.6243679310345</v>
      </c>
    </row>
    <row r="104" spans="2:11" x14ac:dyDescent="0.2">
      <c r="B104" t="s">
        <v>101</v>
      </c>
      <c r="C104">
        <v>9699</v>
      </c>
      <c r="D104" t="s">
        <v>238</v>
      </c>
      <c r="E104">
        <v>3050003</v>
      </c>
      <c r="F104" t="s">
        <v>17</v>
      </c>
      <c r="G104">
        <v>3520</v>
      </c>
      <c r="H104" t="s">
        <v>102</v>
      </c>
      <c r="I104">
        <v>6</v>
      </c>
      <c r="J104">
        <v>470.33873</v>
      </c>
      <c r="K104">
        <f>Table1[[#This Row],[Sum of مديــن]]/Table1[[#This Row],[Sum of الكمية]]</f>
        <v>78.389788333333328</v>
      </c>
    </row>
    <row r="105" spans="2:11" x14ac:dyDescent="0.2">
      <c r="B105" t="s">
        <v>87</v>
      </c>
      <c r="C105">
        <v>9705</v>
      </c>
      <c r="D105" t="s">
        <v>239</v>
      </c>
      <c r="E105">
        <v>3050003</v>
      </c>
      <c r="F105" t="s">
        <v>17</v>
      </c>
      <c r="G105">
        <v>3526</v>
      </c>
      <c r="H105" t="s">
        <v>88</v>
      </c>
      <c r="I105">
        <v>4</v>
      </c>
      <c r="J105">
        <v>40.893059999999998</v>
      </c>
      <c r="K105">
        <f>Table1[[#This Row],[Sum of مديــن]]/Table1[[#This Row],[Sum of الكمية]]</f>
        <v>10.223265</v>
      </c>
    </row>
    <row r="106" spans="2:11" x14ac:dyDescent="0.2">
      <c r="B106" t="s">
        <v>63</v>
      </c>
      <c r="C106">
        <v>9712</v>
      </c>
      <c r="D106" t="s">
        <v>240</v>
      </c>
      <c r="E106">
        <v>3050003</v>
      </c>
      <c r="F106" t="s">
        <v>17</v>
      </c>
      <c r="G106">
        <v>3533</v>
      </c>
      <c r="H106" t="s">
        <v>64</v>
      </c>
      <c r="I106">
        <v>5</v>
      </c>
      <c r="J106">
        <v>1048.12184</v>
      </c>
      <c r="K106">
        <f>Table1[[#This Row],[Sum of مديــن]]/Table1[[#This Row],[Sum of الكمية]]</f>
        <v>209.624368</v>
      </c>
    </row>
    <row r="107" spans="2:11" x14ac:dyDescent="0.2">
      <c r="B107" t="s">
        <v>63</v>
      </c>
      <c r="C107">
        <v>9718</v>
      </c>
      <c r="D107" t="s">
        <v>241</v>
      </c>
      <c r="E107">
        <v>3050003</v>
      </c>
      <c r="F107" t="s">
        <v>17</v>
      </c>
      <c r="G107">
        <v>3538</v>
      </c>
      <c r="H107" t="s">
        <v>64</v>
      </c>
      <c r="I107">
        <v>120</v>
      </c>
      <c r="J107">
        <v>25154.924160000002</v>
      </c>
      <c r="K107">
        <f>Table1[[#This Row],[Sum of مديــن]]/Table1[[#This Row],[Sum of الكمية]]</f>
        <v>209.62436800000003</v>
      </c>
    </row>
    <row r="108" spans="2:11" x14ac:dyDescent="0.2">
      <c r="B108" t="s">
        <v>63</v>
      </c>
      <c r="C108">
        <v>9719</v>
      </c>
      <c r="D108" t="s">
        <v>242</v>
      </c>
      <c r="E108">
        <v>3050003</v>
      </c>
      <c r="F108" t="s">
        <v>17</v>
      </c>
      <c r="G108">
        <v>3539</v>
      </c>
      <c r="H108" t="s">
        <v>64</v>
      </c>
      <c r="I108">
        <v>96</v>
      </c>
      <c r="J108">
        <v>20123.939330000001</v>
      </c>
      <c r="K108">
        <f>Table1[[#This Row],[Sum of مديــن]]/Table1[[#This Row],[Sum of الكمية]]</f>
        <v>209.62436802083334</v>
      </c>
    </row>
    <row r="109" spans="2:11" x14ac:dyDescent="0.2">
      <c r="B109" t="s">
        <v>63</v>
      </c>
      <c r="C109">
        <v>9726</v>
      </c>
      <c r="D109" t="s">
        <v>243</v>
      </c>
      <c r="E109">
        <v>3050003</v>
      </c>
      <c r="F109" t="s">
        <v>17</v>
      </c>
      <c r="G109">
        <v>3546</v>
      </c>
      <c r="H109" t="s">
        <v>64</v>
      </c>
      <c r="I109">
        <v>27</v>
      </c>
      <c r="J109">
        <v>5659.8579399999999</v>
      </c>
      <c r="K109">
        <f>Table1[[#This Row],[Sum of مديــن]]/Table1[[#This Row],[Sum of الكمية]]</f>
        <v>209.62436814814814</v>
      </c>
    </row>
    <row r="110" spans="2:11" x14ac:dyDescent="0.2">
      <c r="B110" t="s">
        <v>63</v>
      </c>
      <c r="C110">
        <v>9727</v>
      </c>
      <c r="D110" t="s">
        <v>244</v>
      </c>
      <c r="E110">
        <v>3050003</v>
      </c>
      <c r="F110" t="s">
        <v>17</v>
      </c>
      <c r="G110">
        <v>3547</v>
      </c>
      <c r="H110" t="s">
        <v>64</v>
      </c>
      <c r="I110">
        <v>144</v>
      </c>
      <c r="J110">
        <v>30185.908990000004</v>
      </c>
      <c r="K110">
        <f>Table1[[#This Row],[Sum of مديــن]]/Table1[[#This Row],[Sum of الكمية]]</f>
        <v>209.62436798611114</v>
      </c>
    </row>
    <row r="111" spans="2:11" x14ac:dyDescent="0.2">
      <c r="B111" t="s">
        <v>63</v>
      </c>
      <c r="C111">
        <v>9728</v>
      </c>
      <c r="D111" t="s">
        <v>245</v>
      </c>
      <c r="E111">
        <v>3050003</v>
      </c>
      <c r="F111" t="s">
        <v>17</v>
      </c>
      <c r="G111">
        <v>3548</v>
      </c>
      <c r="H111" t="s">
        <v>64</v>
      </c>
      <c r="I111">
        <v>101</v>
      </c>
      <c r="J111">
        <v>21172.061170000001</v>
      </c>
      <c r="K111">
        <f>Table1[[#This Row],[Sum of مديــن]]/Table1[[#This Row],[Sum of الكمية]]</f>
        <v>209.62436801980198</v>
      </c>
    </row>
    <row r="112" spans="2:11" x14ac:dyDescent="0.2">
      <c r="B112" t="s">
        <v>192</v>
      </c>
      <c r="C112">
        <v>9730</v>
      </c>
      <c r="D112" t="s">
        <v>246</v>
      </c>
      <c r="E112">
        <v>3050003</v>
      </c>
      <c r="F112" t="s">
        <v>17</v>
      </c>
      <c r="G112">
        <v>3550</v>
      </c>
      <c r="H112" t="s">
        <v>193</v>
      </c>
      <c r="I112">
        <v>11</v>
      </c>
      <c r="J112">
        <v>5638.3063000000002</v>
      </c>
      <c r="K112">
        <f>Table1[[#This Row],[Sum of مديــن]]/Table1[[#This Row],[Sum of الكمية]]</f>
        <v>512.57330000000002</v>
      </c>
    </row>
    <row r="113" spans="2:11" x14ac:dyDescent="0.2">
      <c r="B113" t="s">
        <v>65</v>
      </c>
      <c r="C113">
        <v>9741</v>
      </c>
      <c r="D113" t="s">
        <v>247</v>
      </c>
      <c r="E113">
        <v>3050009</v>
      </c>
      <c r="F113" t="s">
        <v>15</v>
      </c>
      <c r="G113">
        <v>3555</v>
      </c>
      <c r="H113" t="s">
        <v>66</v>
      </c>
      <c r="I113">
        <v>3000</v>
      </c>
      <c r="J113">
        <v>1335.2454</v>
      </c>
      <c r="K113">
        <f>Table1[[#This Row],[Sum of مديــن]]/Table1[[#This Row],[Sum of الكمية]]</f>
        <v>0.44508180000000003</v>
      </c>
    </row>
    <row r="114" spans="2:11" x14ac:dyDescent="0.2">
      <c r="B114" t="s">
        <v>87</v>
      </c>
      <c r="C114">
        <v>9745</v>
      </c>
      <c r="D114" t="s">
        <v>248</v>
      </c>
      <c r="E114">
        <v>3050003</v>
      </c>
      <c r="F114" t="s">
        <v>17</v>
      </c>
      <c r="G114">
        <v>3559</v>
      </c>
      <c r="H114" t="s">
        <v>88</v>
      </c>
      <c r="I114">
        <v>10</v>
      </c>
      <c r="J114">
        <v>102.23266</v>
      </c>
      <c r="K114">
        <f>Table1[[#This Row],[Sum of مديــن]]/Table1[[#This Row],[Sum of الكمية]]</f>
        <v>10.223265999999999</v>
      </c>
    </row>
    <row r="115" spans="2:11" x14ac:dyDescent="0.2">
      <c r="B115" t="s">
        <v>33</v>
      </c>
      <c r="C115">
        <v>9746</v>
      </c>
      <c r="D115" t="s">
        <v>249</v>
      </c>
      <c r="E115">
        <v>3050010</v>
      </c>
      <c r="F115" t="s">
        <v>18</v>
      </c>
      <c r="G115">
        <v>3560</v>
      </c>
      <c r="H115" t="s">
        <v>34</v>
      </c>
      <c r="I115">
        <v>14</v>
      </c>
      <c r="J115">
        <v>2034.0965799999999</v>
      </c>
      <c r="K115">
        <f>Table1[[#This Row],[Sum of مديــن]]/Table1[[#This Row],[Sum of الكمية]]</f>
        <v>145.29261285714284</v>
      </c>
    </row>
    <row r="116" spans="2:11" x14ac:dyDescent="0.2">
      <c r="B116" t="s">
        <v>21</v>
      </c>
      <c r="C116">
        <v>9748</v>
      </c>
      <c r="D116" t="s">
        <v>250</v>
      </c>
      <c r="E116">
        <v>3050006</v>
      </c>
      <c r="F116" t="s">
        <v>20</v>
      </c>
      <c r="G116">
        <v>3562</v>
      </c>
      <c r="H116" t="s">
        <v>22</v>
      </c>
      <c r="I116">
        <v>8</v>
      </c>
      <c r="J116">
        <v>1173.7505800000001</v>
      </c>
      <c r="K116">
        <f>Table1[[#This Row],[Sum of مديــن]]/Table1[[#This Row],[Sum of الكمية]]</f>
        <v>146.71882250000002</v>
      </c>
    </row>
    <row r="117" spans="2:11" x14ac:dyDescent="0.2">
      <c r="B117" t="s">
        <v>63</v>
      </c>
      <c r="C117">
        <v>10541</v>
      </c>
      <c r="D117" t="s">
        <v>251</v>
      </c>
      <c r="E117">
        <v>3050003</v>
      </c>
      <c r="F117" t="s">
        <v>17</v>
      </c>
      <c r="G117">
        <v>3566</v>
      </c>
      <c r="H117" t="s">
        <v>64</v>
      </c>
      <c r="I117">
        <v>96</v>
      </c>
      <c r="J117">
        <v>20123.939330000001</v>
      </c>
      <c r="K117">
        <f>Table1[[#This Row],[Sum of مديــن]]/Table1[[#This Row],[Sum of الكمية]]</f>
        <v>209.62436802083334</v>
      </c>
    </row>
    <row r="118" spans="2:11" x14ac:dyDescent="0.2">
      <c r="B118" t="s">
        <v>29</v>
      </c>
      <c r="C118">
        <v>10553</v>
      </c>
      <c r="D118" t="s">
        <v>252</v>
      </c>
      <c r="E118">
        <v>3050003</v>
      </c>
      <c r="F118" t="s">
        <v>17</v>
      </c>
      <c r="G118">
        <v>3578</v>
      </c>
      <c r="H118" t="s">
        <v>30</v>
      </c>
      <c r="I118">
        <v>17</v>
      </c>
      <c r="J118">
        <v>2054.22478</v>
      </c>
      <c r="K118">
        <f>Table1[[#This Row],[Sum of مديــن]]/Table1[[#This Row],[Sum of الكمية]]</f>
        <v>120.83675176470588</v>
      </c>
    </row>
    <row r="119" spans="2:11" x14ac:dyDescent="0.2">
      <c r="B119" t="s">
        <v>21</v>
      </c>
      <c r="C119">
        <v>10555</v>
      </c>
      <c r="D119" t="s">
        <v>253</v>
      </c>
      <c r="E119">
        <v>3050003</v>
      </c>
      <c r="F119" t="s">
        <v>17</v>
      </c>
      <c r="G119">
        <v>3580</v>
      </c>
      <c r="H119" t="s">
        <v>22</v>
      </c>
      <c r="I119">
        <v>8</v>
      </c>
      <c r="J119">
        <v>1173.7505800000001</v>
      </c>
      <c r="K119">
        <f>Table1[[#This Row],[Sum of مديــن]]/Table1[[#This Row],[Sum of الكمية]]</f>
        <v>146.71882250000002</v>
      </c>
    </row>
    <row r="120" spans="2:11" x14ac:dyDescent="0.2">
      <c r="B120" t="s">
        <v>95</v>
      </c>
      <c r="C120">
        <v>10557</v>
      </c>
      <c r="D120" t="s">
        <v>254</v>
      </c>
      <c r="E120">
        <v>3050003</v>
      </c>
      <c r="F120" t="s">
        <v>17</v>
      </c>
      <c r="G120">
        <v>3582</v>
      </c>
      <c r="H120" t="s">
        <v>96</v>
      </c>
      <c r="I120">
        <v>1</v>
      </c>
      <c r="J120">
        <v>821.8042999999999</v>
      </c>
      <c r="K120">
        <f>Table1[[#This Row],[Sum of مديــن]]/Table1[[#This Row],[Sum of الكمية]]</f>
        <v>821.8042999999999</v>
      </c>
    </row>
    <row r="121" spans="2:11" x14ac:dyDescent="0.2">
      <c r="B121" t="s">
        <v>29</v>
      </c>
      <c r="C121">
        <v>10558</v>
      </c>
      <c r="D121" t="s">
        <v>255</v>
      </c>
      <c r="E121">
        <v>3050003</v>
      </c>
      <c r="F121" t="s">
        <v>17</v>
      </c>
      <c r="G121">
        <v>3583</v>
      </c>
      <c r="H121" t="s">
        <v>30</v>
      </c>
      <c r="I121">
        <v>16</v>
      </c>
      <c r="J121">
        <v>1933.3880300000001</v>
      </c>
      <c r="K121">
        <f>Table1[[#This Row],[Sum of مديــن]]/Table1[[#This Row],[Sum of الكمية]]</f>
        <v>120.836751875</v>
      </c>
    </row>
    <row r="122" spans="2:11" x14ac:dyDescent="0.2">
      <c r="B122" t="s">
        <v>33</v>
      </c>
      <c r="C122">
        <v>10559</v>
      </c>
      <c r="D122" t="s">
        <v>256</v>
      </c>
      <c r="E122">
        <v>3050010</v>
      </c>
      <c r="F122" t="s">
        <v>18</v>
      </c>
      <c r="G122">
        <v>3584</v>
      </c>
      <c r="H122" t="s">
        <v>34</v>
      </c>
      <c r="I122">
        <v>10</v>
      </c>
      <c r="J122">
        <v>1452.9261300000001</v>
      </c>
      <c r="K122">
        <f>Table1[[#This Row],[Sum of مديــن]]/Table1[[#This Row],[Sum of الكمية]]</f>
        <v>145.29261300000002</v>
      </c>
    </row>
    <row r="123" spans="2:11" x14ac:dyDescent="0.2">
      <c r="B123" t="s">
        <v>95</v>
      </c>
      <c r="C123">
        <v>10560</v>
      </c>
      <c r="D123" t="s">
        <v>257</v>
      </c>
      <c r="E123">
        <v>3050003</v>
      </c>
      <c r="F123" t="s">
        <v>17</v>
      </c>
      <c r="G123">
        <v>3585</v>
      </c>
      <c r="H123" t="s">
        <v>96</v>
      </c>
      <c r="I123">
        <v>1</v>
      </c>
      <c r="J123">
        <v>2030.17182</v>
      </c>
      <c r="K123">
        <f>Table1[[#This Row],[Sum of مديــن]]/Table1[[#This Row],[Sum of الكمية]]</f>
        <v>2030.17182</v>
      </c>
    </row>
    <row r="124" spans="2:11" x14ac:dyDescent="0.2">
      <c r="B124" t="s">
        <v>33</v>
      </c>
      <c r="C124">
        <v>10561</v>
      </c>
      <c r="D124" t="s">
        <v>258</v>
      </c>
      <c r="E124">
        <v>3050010</v>
      </c>
      <c r="F124" t="s">
        <v>18</v>
      </c>
      <c r="G124">
        <v>3586</v>
      </c>
      <c r="H124" t="s">
        <v>34</v>
      </c>
      <c r="I124">
        <v>5</v>
      </c>
      <c r="J124">
        <v>726.46307000000002</v>
      </c>
      <c r="K124">
        <f>Table1[[#This Row],[Sum of مديــن]]/Table1[[#This Row],[Sum of الكمية]]</f>
        <v>145.29261400000001</v>
      </c>
    </row>
    <row r="125" spans="2:11" x14ac:dyDescent="0.2">
      <c r="B125" t="s">
        <v>123</v>
      </c>
      <c r="C125">
        <v>10566</v>
      </c>
      <c r="D125" t="s">
        <v>259</v>
      </c>
      <c r="E125">
        <v>3050009</v>
      </c>
      <c r="F125" t="s">
        <v>15</v>
      </c>
      <c r="G125">
        <v>3591</v>
      </c>
      <c r="H125" t="s">
        <v>124</v>
      </c>
      <c r="I125">
        <v>600</v>
      </c>
      <c r="J125">
        <v>878.46539999999993</v>
      </c>
      <c r="K125">
        <f>Table1[[#This Row],[Sum of مديــن]]/Table1[[#This Row],[Sum of الكمية]]</f>
        <v>1.4641089999999999</v>
      </c>
    </row>
    <row r="126" spans="2:11" x14ac:dyDescent="0.2">
      <c r="B126" t="s">
        <v>21</v>
      </c>
      <c r="C126">
        <v>10567</v>
      </c>
      <c r="D126" t="s">
        <v>260</v>
      </c>
      <c r="E126">
        <v>3050006</v>
      </c>
      <c r="F126" t="s">
        <v>20</v>
      </c>
      <c r="G126">
        <v>3592</v>
      </c>
      <c r="H126" t="s">
        <v>22</v>
      </c>
      <c r="I126">
        <v>16</v>
      </c>
      <c r="J126">
        <v>2347.50117</v>
      </c>
      <c r="K126">
        <f>Table1[[#This Row],[Sum of مديــن]]/Table1[[#This Row],[Sum of الكمية]]</f>
        <v>146.718823125</v>
      </c>
    </row>
    <row r="127" spans="2:11" x14ac:dyDescent="0.2">
      <c r="B127" t="s">
        <v>109</v>
      </c>
      <c r="C127">
        <v>10568</v>
      </c>
      <c r="D127" t="s">
        <v>261</v>
      </c>
      <c r="E127">
        <v>3050003</v>
      </c>
      <c r="F127" t="s">
        <v>17</v>
      </c>
      <c r="G127">
        <v>3593</v>
      </c>
      <c r="H127" t="s">
        <v>110</v>
      </c>
      <c r="I127">
        <v>68</v>
      </c>
      <c r="J127">
        <v>2423.0457700000002</v>
      </c>
      <c r="K127">
        <f>Table1[[#This Row],[Sum of مديــن]]/Table1[[#This Row],[Sum of الكمية]]</f>
        <v>35.633026029411766</v>
      </c>
    </row>
    <row r="128" spans="2:11" x14ac:dyDescent="0.2">
      <c r="B128" t="s">
        <v>33</v>
      </c>
      <c r="C128">
        <v>10573</v>
      </c>
      <c r="D128" t="s">
        <v>262</v>
      </c>
      <c r="E128">
        <v>3050010</v>
      </c>
      <c r="F128" t="s">
        <v>18</v>
      </c>
      <c r="G128">
        <v>3598</v>
      </c>
      <c r="H128" t="s">
        <v>34</v>
      </c>
      <c r="I128">
        <v>5</v>
      </c>
      <c r="J128">
        <v>726.46307000000002</v>
      </c>
      <c r="K128">
        <f>Table1[[#This Row],[Sum of مديــن]]/Table1[[#This Row],[Sum of الكمية]]</f>
        <v>145.29261400000001</v>
      </c>
    </row>
    <row r="129" spans="2:11" x14ac:dyDescent="0.2">
      <c r="B129" t="s">
        <v>31</v>
      </c>
      <c r="C129">
        <v>10574</v>
      </c>
      <c r="D129" t="s">
        <v>263</v>
      </c>
      <c r="E129">
        <v>3050012</v>
      </c>
      <c r="F129" t="s">
        <v>19</v>
      </c>
      <c r="G129">
        <v>3599</v>
      </c>
      <c r="H129" t="s">
        <v>32</v>
      </c>
      <c r="I129">
        <v>57</v>
      </c>
      <c r="J129">
        <v>842.54282000000012</v>
      </c>
      <c r="K129">
        <f>Table1[[#This Row],[Sum of مديــن]]/Table1[[#This Row],[Sum of الكمية]]</f>
        <v>14.781452982456143</v>
      </c>
    </row>
    <row r="130" spans="2:11" x14ac:dyDescent="0.2">
      <c r="B130" t="s">
        <v>45</v>
      </c>
      <c r="C130">
        <v>10576</v>
      </c>
      <c r="D130" t="s">
        <v>264</v>
      </c>
      <c r="E130">
        <v>3050009</v>
      </c>
      <c r="F130" t="s">
        <v>15</v>
      </c>
      <c r="G130">
        <v>3601</v>
      </c>
      <c r="H130" t="s">
        <v>46</v>
      </c>
      <c r="I130">
        <v>6800</v>
      </c>
      <c r="J130">
        <v>1549.1760000000002</v>
      </c>
      <c r="K130">
        <f>Table1[[#This Row],[Sum of مديــن]]/Table1[[#This Row],[Sum of الكمية]]</f>
        <v>0.22782000000000002</v>
      </c>
    </row>
    <row r="131" spans="2:11" x14ac:dyDescent="0.2">
      <c r="B131" t="s">
        <v>49</v>
      </c>
      <c r="C131">
        <v>10584</v>
      </c>
      <c r="D131" t="s">
        <v>265</v>
      </c>
      <c r="E131">
        <v>3050007</v>
      </c>
      <c r="F131" t="s">
        <v>16</v>
      </c>
      <c r="G131">
        <v>3604</v>
      </c>
      <c r="H131" t="s">
        <v>50</v>
      </c>
      <c r="I131">
        <v>20</v>
      </c>
      <c r="J131">
        <v>5199.9193599999999</v>
      </c>
      <c r="K131">
        <f>Table1[[#This Row],[Sum of مديــن]]/Table1[[#This Row],[Sum of الكمية]]</f>
        <v>259.995968</v>
      </c>
    </row>
    <row r="132" spans="2:11" x14ac:dyDescent="0.2">
      <c r="B132" t="s">
        <v>29</v>
      </c>
      <c r="C132">
        <v>10589</v>
      </c>
      <c r="D132" t="s">
        <v>266</v>
      </c>
      <c r="E132">
        <v>3050003</v>
      </c>
      <c r="F132" t="s">
        <v>17</v>
      </c>
      <c r="G132">
        <v>3609</v>
      </c>
      <c r="H132" t="s">
        <v>30</v>
      </c>
      <c r="I132">
        <v>6</v>
      </c>
      <c r="J132">
        <v>725.02051000000006</v>
      </c>
      <c r="K132">
        <f>Table1[[#This Row],[Sum of مديــن]]/Table1[[#This Row],[Sum of الكمية]]</f>
        <v>120.83675166666667</v>
      </c>
    </row>
    <row r="133" spans="2:11" x14ac:dyDescent="0.2">
      <c r="B133" t="s">
        <v>33</v>
      </c>
      <c r="C133">
        <v>10595</v>
      </c>
      <c r="D133" t="s">
        <v>267</v>
      </c>
      <c r="E133">
        <v>3050010</v>
      </c>
      <c r="F133" t="s">
        <v>18</v>
      </c>
      <c r="G133">
        <v>3615</v>
      </c>
      <c r="H133" t="s">
        <v>34</v>
      </c>
      <c r="I133">
        <v>4</v>
      </c>
      <c r="J133">
        <v>581.17044999999996</v>
      </c>
      <c r="K133">
        <f>Table1[[#This Row],[Sum of مديــن]]/Table1[[#This Row],[Sum of الكمية]]</f>
        <v>145.29261249999999</v>
      </c>
    </row>
    <row r="134" spans="2:11" x14ac:dyDescent="0.2">
      <c r="B134" t="s">
        <v>33</v>
      </c>
      <c r="C134">
        <v>10599</v>
      </c>
      <c r="D134" t="s">
        <v>268</v>
      </c>
      <c r="E134">
        <v>3050010</v>
      </c>
      <c r="F134" t="s">
        <v>18</v>
      </c>
      <c r="G134">
        <v>3619</v>
      </c>
      <c r="H134" t="s">
        <v>34</v>
      </c>
      <c r="I134">
        <v>4</v>
      </c>
      <c r="J134">
        <v>581.17044999999996</v>
      </c>
      <c r="K134">
        <f>Table1[[#This Row],[Sum of مديــن]]/Table1[[#This Row],[Sum of الكمية]]</f>
        <v>145.29261249999999</v>
      </c>
    </row>
    <row r="135" spans="2:11" x14ac:dyDescent="0.2">
      <c r="B135" t="s">
        <v>43</v>
      </c>
      <c r="C135">
        <v>10600</v>
      </c>
      <c r="D135" t="s">
        <v>269</v>
      </c>
      <c r="E135">
        <v>3050004</v>
      </c>
      <c r="F135" t="s">
        <v>37</v>
      </c>
      <c r="G135">
        <v>3620</v>
      </c>
      <c r="H135" t="s">
        <v>44</v>
      </c>
      <c r="I135">
        <v>52</v>
      </c>
      <c r="J135">
        <v>4616.4848599999996</v>
      </c>
      <c r="K135">
        <f>Table1[[#This Row],[Sum of مديــن]]/Table1[[#This Row],[Sum of الكمية]]</f>
        <v>88.778554999999997</v>
      </c>
    </row>
    <row r="136" spans="2:11" x14ac:dyDescent="0.2">
      <c r="B136" t="s">
        <v>73</v>
      </c>
      <c r="C136">
        <v>10649</v>
      </c>
      <c r="D136" t="s">
        <v>270</v>
      </c>
      <c r="E136">
        <v>3050010</v>
      </c>
      <c r="F136" t="s">
        <v>18</v>
      </c>
      <c r="G136">
        <v>3664</v>
      </c>
      <c r="H136" t="s">
        <v>74</v>
      </c>
      <c r="I136">
        <v>504</v>
      </c>
      <c r="J136">
        <v>4275.3815999999997</v>
      </c>
      <c r="K136">
        <f>Table1[[#This Row],[Sum of مديــن]]/Table1[[#This Row],[Sum of الكمية]]</f>
        <v>8.482899999999999</v>
      </c>
    </row>
    <row r="137" spans="2:11" x14ac:dyDescent="0.2">
      <c r="B137" t="s">
        <v>71</v>
      </c>
      <c r="C137">
        <v>10650</v>
      </c>
      <c r="D137" t="s">
        <v>271</v>
      </c>
      <c r="E137">
        <v>3050010</v>
      </c>
      <c r="F137" t="s">
        <v>18</v>
      </c>
      <c r="G137">
        <v>3665</v>
      </c>
      <c r="H137" t="s">
        <v>72</v>
      </c>
      <c r="I137">
        <v>2</v>
      </c>
      <c r="J137">
        <v>459.96747000000005</v>
      </c>
      <c r="K137">
        <f>Table1[[#This Row],[Sum of مديــن]]/Table1[[#This Row],[Sum of الكمية]]</f>
        <v>229.98373500000002</v>
      </c>
    </row>
    <row r="138" spans="2:11" x14ac:dyDescent="0.2">
      <c r="B138" t="s">
        <v>38</v>
      </c>
      <c r="C138">
        <v>10732</v>
      </c>
      <c r="D138" t="s">
        <v>272</v>
      </c>
      <c r="E138">
        <v>3050003</v>
      </c>
      <c r="F138" t="s">
        <v>17</v>
      </c>
      <c r="G138">
        <v>3741</v>
      </c>
      <c r="H138" t="s">
        <v>39</v>
      </c>
      <c r="I138">
        <v>10</v>
      </c>
      <c r="J138">
        <v>522.53815000000009</v>
      </c>
      <c r="K138">
        <f>Table1[[#This Row],[Sum of مديــن]]/Table1[[#This Row],[Sum of الكمية]]</f>
        <v>52.25381500000001</v>
      </c>
    </row>
    <row r="139" spans="2:11" x14ac:dyDescent="0.2">
      <c r="B139" t="s">
        <v>85</v>
      </c>
      <c r="C139">
        <v>10741</v>
      </c>
      <c r="D139" t="s">
        <v>273</v>
      </c>
      <c r="E139">
        <v>3050003</v>
      </c>
      <c r="F139" t="s">
        <v>17</v>
      </c>
      <c r="G139">
        <v>3750</v>
      </c>
      <c r="H139" t="s">
        <v>86</v>
      </c>
      <c r="I139">
        <v>1</v>
      </c>
      <c r="J139">
        <v>103.40842000000001</v>
      </c>
      <c r="K139">
        <f>Table1[[#This Row],[Sum of مديــن]]/Table1[[#This Row],[Sum of الكمية]]</f>
        <v>103.40842000000001</v>
      </c>
    </row>
    <row r="140" spans="2:11" x14ac:dyDescent="0.2">
      <c r="B140" t="s">
        <v>192</v>
      </c>
      <c r="C140">
        <v>10816</v>
      </c>
      <c r="D140" t="s">
        <v>274</v>
      </c>
      <c r="E140">
        <v>3050003</v>
      </c>
      <c r="F140" t="s">
        <v>17</v>
      </c>
      <c r="G140">
        <v>3796</v>
      </c>
      <c r="H140" t="s">
        <v>193</v>
      </c>
      <c r="I140">
        <v>20</v>
      </c>
      <c r="J140">
        <v>9060.5537999999997</v>
      </c>
      <c r="K140">
        <f>Table1[[#This Row],[Sum of مديــن]]/Table1[[#This Row],[Sum of الكمية]]</f>
        <v>453.02769000000001</v>
      </c>
    </row>
    <row r="141" spans="2:11" x14ac:dyDescent="0.2">
      <c r="B141" t="s">
        <v>103</v>
      </c>
      <c r="C141">
        <v>10822</v>
      </c>
      <c r="D141" t="s">
        <v>275</v>
      </c>
      <c r="E141">
        <v>3050009</v>
      </c>
      <c r="F141" t="s">
        <v>15</v>
      </c>
      <c r="G141">
        <v>3802</v>
      </c>
      <c r="H141" t="s">
        <v>104</v>
      </c>
      <c r="I141">
        <v>480</v>
      </c>
      <c r="J141">
        <v>447.20862</v>
      </c>
      <c r="K141">
        <f>Table1[[#This Row],[Sum of مديــن]]/Table1[[#This Row],[Sum of الكمية]]</f>
        <v>0.93168462500000004</v>
      </c>
    </row>
    <row r="142" spans="2:11" x14ac:dyDescent="0.2">
      <c r="B142" t="s">
        <v>277</v>
      </c>
      <c r="C142">
        <v>10823</v>
      </c>
      <c r="D142" t="s">
        <v>276</v>
      </c>
      <c r="E142">
        <v>3050009</v>
      </c>
      <c r="F142" t="s">
        <v>15</v>
      </c>
      <c r="G142">
        <v>3803</v>
      </c>
      <c r="H142" t="s">
        <v>278</v>
      </c>
      <c r="I142">
        <v>100</v>
      </c>
      <c r="J142">
        <v>2273.9998999999998</v>
      </c>
      <c r="K142">
        <f>Table1[[#This Row],[Sum of مديــن]]/Table1[[#This Row],[Sum of الكمية]]</f>
        <v>22.739998999999997</v>
      </c>
    </row>
    <row r="143" spans="2:11" x14ac:dyDescent="0.2">
      <c r="B143" t="s">
        <v>192</v>
      </c>
      <c r="C143">
        <v>10854</v>
      </c>
      <c r="D143" t="s">
        <v>279</v>
      </c>
      <c r="E143">
        <v>3050003</v>
      </c>
      <c r="F143" t="s">
        <v>17</v>
      </c>
      <c r="G143">
        <v>3834</v>
      </c>
      <c r="H143" t="s">
        <v>193</v>
      </c>
      <c r="I143">
        <v>19</v>
      </c>
      <c r="J143">
        <v>8607.5261100000007</v>
      </c>
      <c r="K143">
        <f>Table1[[#This Row],[Sum of مديــن]]/Table1[[#This Row],[Sum of الكمية]]</f>
        <v>453.02769000000006</v>
      </c>
    </row>
    <row r="144" spans="2:11" x14ac:dyDescent="0.2">
      <c r="B144" t="s">
        <v>41</v>
      </c>
      <c r="C144">
        <v>10863</v>
      </c>
      <c r="D144" t="s">
        <v>280</v>
      </c>
      <c r="E144">
        <v>3050008</v>
      </c>
      <c r="F144" t="s">
        <v>40</v>
      </c>
      <c r="G144">
        <v>3843</v>
      </c>
      <c r="H144" t="s">
        <v>42</v>
      </c>
      <c r="I144">
        <v>2</v>
      </c>
      <c r="J144">
        <v>1531.4485999999999</v>
      </c>
      <c r="K144">
        <f>Table1[[#This Row],[Sum of مديــن]]/Table1[[#This Row],[Sum of الكمية]]</f>
        <v>765.72429999999997</v>
      </c>
    </row>
    <row r="145" spans="2:11" x14ac:dyDescent="0.2">
      <c r="B145" t="s">
        <v>109</v>
      </c>
      <c r="C145">
        <v>11089</v>
      </c>
      <c r="D145" t="s">
        <v>281</v>
      </c>
      <c r="E145">
        <v>3050003</v>
      </c>
      <c r="F145" t="s">
        <v>17</v>
      </c>
      <c r="G145">
        <v>4060</v>
      </c>
      <c r="H145" t="s">
        <v>110</v>
      </c>
      <c r="I145">
        <v>38</v>
      </c>
      <c r="J145">
        <v>1335.17419</v>
      </c>
      <c r="K145">
        <f>Table1[[#This Row],[Sum of مديــن]]/Table1[[#This Row],[Sum of الكمية]]</f>
        <v>35.136162894736842</v>
      </c>
    </row>
    <row r="146" spans="2:11" x14ac:dyDescent="0.2">
      <c r="B146" t="s">
        <v>33</v>
      </c>
      <c r="C146">
        <v>11121</v>
      </c>
      <c r="D146" t="s">
        <v>282</v>
      </c>
      <c r="E146">
        <v>3050010</v>
      </c>
      <c r="F146" t="s">
        <v>18</v>
      </c>
      <c r="G146">
        <v>4089</v>
      </c>
      <c r="H146" t="s">
        <v>34</v>
      </c>
      <c r="I146">
        <v>2</v>
      </c>
      <c r="J146">
        <v>290.58523000000002</v>
      </c>
      <c r="K146">
        <f>Table1[[#This Row],[Sum of مديــن]]/Table1[[#This Row],[Sum of الكمية]]</f>
        <v>145.29261500000001</v>
      </c>
    </row>
    <row r="147" spans="2:11" x14ac:dyDescent="0.2">
      <c r="B147" t="s">
        <v>284</v>
      </c>
      <c r="C147">
        <v>11245</v>
      </c>
      <c r="D147" t="s">
        <v>283</v>
      </c>
      <c r="E147">
        <v>3050003</v>
      </c>
      <c r="F147" t="s">
        <v>17</v>
      </c>
      <c r="G147">
        <v>4126</v>
      </c>
      <c r="H147" t="s">
        <v>285</v>
      </c>
      <c r="I147">
        <v>137</v>
      </c>
      <c r="J147">
        <v>25991.118459999998</v>
      </c>
      <c r="K147">
        <f>Table1[[#This Row],[Sum of مديــن]]/Table1[[#This Row],[Sum of الكمية]]</f>
        <v>189.71619313868612</v>
      </c>
    </row>
    <row r="148" spans="2:11" x14ac:dyDescent="0.2">
      <c r="B148" t="s">
        <v>284</v>
      </c>
      <c r="C148">
        <v>11250</v>
      </c>
      <c r="D148" t="s">
        <v>286</v>
      </c>
      <c r="E148">
        <v>3050003</v>
      </c>
      <c r="F148" t="s">
        <v>17</v>
      </c>
      <c r="G148">
        <v>4131</v>
      </c>
      <c r="H148" t="s">
        <v>285</v>
      </c>
      <c r="I148">
        <v>13</v>
      </c>
      <c r="J148">
        <v>148.08430000000001</v>
      </c>
      <c r="K148">
        <f>Table1[[#This Row],[Sum of مديــن]]/Table1[[#This Row],[Sum of الكمية]]</f>
        <v>11.391100000000002</v>
      </c>
    </row>
    <row r="149" spans="2:11" x14ac:dyDescent="0.2">
      <c r="B149" t="s">
        <v>65</v>
      </c>
      <c r="C149">
        <v>11288</v>
      </c>
      <c r="D149" t="s">
        <v>287</v>
      </c>
      <c r="E149">
        <v>3050009</v>
      </c>
      <c r="F149" t="s">
        <v>15</v>
      </c>
      <c r="G149">
        <v>4169</v>
      </c>
      <c r="H149" t="s">
        <v>66</v>
      </c>
      <c r="I149">
        <v>5000</v>
      </c>
      <c r="J149">
        <v>761.30000000000007</v>
      </c>
      <c r="K149">
        <f>Table1[[#This Row],[Sum of مديــن]]/Table1[[#This Row],[Sum of الكمية]]</f>
        <v>0.15226000000000001</v>
      </c>
    </row>
    <row r="150" spans="2:11" x14ac:dyDescent="0.2">
      <c r="B150" t="s">
        <v>289</v>
      </c>
      <c r="C150">
        <v>11290</v>
      </c>
      <c r="D150" t="s">
        <v>288</v>
      </c>
      <c r="E150">
        <v>3050003</v>
      </c>
      <c r="F150" t="s">
        <v>17</v>
      </c>
      <c r="G150">
        <v>4171</v>
      </c>
      <c r="H150" t="s">
        <v>290</v>
      </c>
      <c r="I150">
        <v>139</v>
      </c>
      <c r="J150">
        <v>12658.324820000002</v>
      </c>
      <c r="K150">
        <f>Table1[[#This Row],[Sum of مديــن]]/Table1[[#This Row],[Sum of الكمية]]</f>
        <v>91.067085035971232</v>
      </c>
    </row>
    <row r="151" spans="2:11" x14ac:dyDescent="0.2">
      <c r="B151" t="s">
        <v>77</v>
      </c>
      <c r="C151">
        <v>11304</v>
      </c>
      <c r="D151" t="s">
        <v>291</v>
      </c>
      <c r="E151">
        <v>3050003</v>
      </c>
      <c r="F151" t="s">
        <v>17</v>
      </c>
      <c r="G151">
        <v>4185</v>
      </c>
      <c r="H151" t="s">
        <v>78</v>
      </c>
      <c r="I151">
        <v>3</v>
      </c>
      <c r="J151">
        <v>2322.9912899999999</v>
      </c>
      <c r="K151">
        <f>Table1[[#This Row],[Sum of مديــن]]/Table1[[#This Row],[Sum of الكمية]]</f>
        <v>774.33042999999998</v>
      </c>
    </row>
    <row r="152" spans="2:11" x14ac:dyDescent="0.2">
      <c r="B152" t="s">
        <v>63</v>
      </c>
      <c r="C152">
        <v>11323</v>
      </c>
      <c r="D152" t="s">
        <v>292</v>
      </c>
      <c r="E152">
        <v>3050003</v>
      </c>
      <c r="F152" t="s">
        <v>17</v>
      </c>
      <c r="G152">
        <v>4204</v>
      </c>
      <c r="H152" t="s">
        <v>64</v>
      </c>
      <c r="I152">
        <v>96</v>
      </c>
      <c r="J152">
        <v>30118.877230000002</v>
      </c>
      <c r="K152">
        <f>Table1[[#This Row],[Sum of مديــن]]/Table1[[#This Row],[Sum of الكمية]]</f>
        <v>313.73830447916669</v>
      </c>
    </row>
    <row r="153" spans="2:11" x14ac:dyDescent="0.2">
      <c r="B153" t="s">
        <v>294</v>
      </c>
      <c r="C153">
        <v>11328</v>
      </c>
      <c r="D153" t="s">
        <v>293</v>
      </c>
      <c r="E153">
        <v>3050003</v>
      </c>
      <c r="F153" t="s">
        <v>17</v>
      </c>
      <c r="G153">
        <v>4220</v>
      </c>
      <c r="H153" t="s">
        <v>295</v>
      </c>
      <c r="I153">
        <v>40</v>
      </c>
      <c r="J153">
        <v>7627.3550000000005</v>
      </c>
      <c r="K153">
        <f>Table1[[#This Row],[Sum of مديــن]]/Table1[[#This Row],[Sum of الكمية]]</f>
        <v>190.683875</v>
      </c>
    </row>
    <row r="154" spans="2:11" x14ac:dyDescent="0.2">
      <c r="B154" t="s">
        <v>63</v>
      </c>
      <c r="C154">
        <v>11334</v>
      </c>
      <c r="D154" t="s">
        <v>296</v>
      </c>
      <c r="E154">
        <v>3050003</v>
      </c>
      <c r="F154" t="s">
        <v>17</v>
      </c>
      <c r="G154">
        <v>4215</v>
      </c>
      <c r="H154" t="s">
        <v>64</v>
      </c>
      <c r="I154">
        <v>96</v>
      </c>
      <c r="J154">
        <v>31384.144900000003</v>
      </c>
      <c r="K154">
        <f>Table1[[#This Row],[Sum of مديــن]]/Table1[[#This Row],[Sum of الكمية]]</f>
        <v>326.9181760416667</v>
      </c>
    </row>
    <row r="155" spans="2:11" x14ac:dyDescent="0.2">
      <c r="B155" t="s">
        <v>33</v>
      </c>
      <c r="C155">
        <v>11339</v>
      </c>
      <c r="D155" t="s">
        <v>297</v>
      </c>
      <c r="E155">
        <v>3050003</v>
      </c>
      <c r="F155" t="s">
        <v>17</v>
      </c>
      <c r="G155">
        <v>4222</v>
      </c>
      <c r="H155" t="s">
        <v>34</v>
      </c>
      <c r="I155">
        <v>10</v>
      </c>
      <c r="J155">
        <v>1452.9261300000001</v>
      </c>
      <c r="K155">
        <f>Table1[[#This Row],[Sum of مديــن]]/Table1[[#This Row],[Sum of الكمية]]</f>
        <v>145.29261300000002</v>
      </c>
    </row>
    <row r="156" spans="2:11" x14ac:dyDescent="0.2">
      <c r="B156" t="s">
        <v>134</v>
      </c>
      <c r="C156">
        <v>11350</v>
      </c>
      <c r="D156" t="s">
        <v>298</v>
      </c>
      <c r="E156">
        <v>3050003</v>
      </c>
      <c r="F156" t="s">
        <v>17</v>
      </c>
      <c r="G156">
        <v>4232</v>
      </c>
      <c r="H156" t="s">
        <v>135</v>
      </c>
      <c r="I156">
        <v>60</v>
      </c>
      <c r="J156">
        <v>15242.468929999999</v>
      </c>
      <c r="K156">
        <f>Table1[[#This Row],[Sum of مديــن]]/Table1[[#This Row],[Sum of الكمية]]</f>
        <v>254.04114883333332</v>
      </c>
    </row>
    <row r="157" spans="2:11" x14ac:dyDescent="0.2">
      <c r="B157" t="s">
        <v>41</v>
      </c>
      <c r="C157">
        <v>11357</v>
      </c>
      <c r="D157" t="s">
        <v>299</v>
      </c>
      <c r="E157">
        <v>3050008</v>
      </c>
      <c r="F157" t="s">
        <v>40</v>
      </c>
      <c r="G157">
        <v>4239</v>
      </c>
      <c r="H157" t="s">
        <v>42</v>
      </c>
      <c r="I157">
        <v>4</v>
      </c>
      <c r="J157">
        <v>3062.8971999999999</v>
      </c>
      <c r="K157">
        <f>Table1[[#This Row],[Sum of مديــن]]/Table1[[#This Row],[Sum of الكمية]]</f>
        <v>765.72429999999997</v>
      </c>
    </row>
    <row r="158" spans="2:11" x14ac:dyDescent="0.2">
      <c r="B158" t="s">
        <v>33</v>
      </c>
      <c r="C158">
        <v>11362</v>
      </c>
      <c r="D158" t="s">
        <v>300</v>
      </c>
      <c r="E158">
        <v>3050010</v>
      </c>
      <c r="F158" t="s">
        <v>18</v>
      </c>
      <c r="G158">
        <v>4244</v>
      </c>
      <c r="H158" t="s">
        <v>34</v>
      </c>
      <c r="I158">
        <v>6</v>
      </c>
      <c r="J158">
        <v>871.75567999999998</v>
      </c>
      <c r="K158">
        <f>Table1[[#This Row],[Sum of مديــن]]/Table1[[#This Row],[Sum of الكمية]]</f>
        <v>145.29261333333332</v>
      </c>
    </row>
    <row r="159" spans="2:11" x14ac:dyDescent="0.2">
      <c r="B159" t="s">
        <v>31</v>
      </c>
      <c r="C159">
        <v>11364</v>
      </c>
      <c r="D159" t="s">
        <v>301</v>
      </c>
      <c r="E159">
        <v>3050012</v>
      </c>
      <c r="F159" t="s">
        <v>19</v>
      </c>
      <c r="G159">
        <v>4246</v>
      </c>
      <c r="H159" t="s">
        <v>32</v>
      </c>
      <c r="I159">
        <v>30</v>
      </c>
      <c r="J159">
        <v>443.44358999999997</v>
      </c>
      <c r="K159">
        <f>Table1[[#This Row],[Sum of مديــن]]/Table1[[#This Row],[Sum of الكمية]]</f>
        <v>14.781452999999999</v>
      </c>
    </row>
    <row r="160" spans="2:11" x14ac:dyDescent="0.2">
      <c r="B160" t="s">
        <v>65</v>
      </c>
      <c r="C160">
        <v>11379</v>
      </c>
      <c r="D160" t="s">
        <v>302</v>
      </c>
      <c r="E160">
        <v>3050009</v>
      </c>
      <c r="F160" t="s">
        <v>15</v>
      </c>
      <c r="G160">
        <v>4261</v>
      </c>
      <c r="H160" t="s">
        <v>66</v>
      </c>
      <c r="I160">
        <v>3000</v>
      </c>
      <c r="J160">
        <v>456.78000000000003</v>
      </c>
      <c r="K160">
        <f>Table1[[#This Row],[Sum of مديــن]]/Table1[[#This Row],[Sum of الكمية]]</f>
        <v>0.15226000000000001</v>
      </c>
    </row>
    <row r="161" spans="2:11" x14ac:dyDescent="0.2">
      <c r="B161" t="s">
        <v>33</v>
      </c>
      <c r="C161">
        <v>11594</v>
      </c>
      <c r="D161" t="s">
        <v>303</v>
      </c>
      <c r="E161">
        <v>3050010</v>
      </c>
      <c r="F161" t="s">
        <v>18</v>
      </c>
      <c r="G161">
        <v>4271</v>
      </c>
      <c r="H161" t="s">
        <v>34</v>
      </c>
      <c r="I161">
        <v>5</v>
      </c>
      <c r="J161">
        <v>726.46307000000002</v>
      </c>
      <c r="K161">
        <f>Table1[[#This Row],[Sum of مديــن]]/Table1[[#This Row],[Sum of الكمية]]</f>
        <v>145.29261400000001</v>
      </c>
    </row>
    <row r="162" spans="2:11" x14ac:dyDescent="0.2">
      <c r="B162" t="s">
        <v>21</v>
      </c>
      <c r="C162">
        <v>11615</v>
      </c>
      <c r="D162" t="s">
        <v>304</v>
      </c>
      <c r="E162">
        <v>3050006</v>
      </c>
      <c r="F162" t="s">
        <v>20</v>
      </c>
      <c r="G162">
        <v>4292</v>
      </c>
      <c r="H162" t="s">
        <v>22</v>
      </c>
      <c r="I162">
        <v>16</v>
      </c>
      <c r="J162">
        <v>2347.50117</v>
      </c>
      <c r="K162">
        <f>Table1[[#This Row],[Sum of مديــن]]/Table1[[#This Row],[Sum of الكمية]]</f>
        <v>146.718823125</v>
      </c>
    </row>
    <row r="163" spans="2:11" x14ac:dyDescent="0.2">
      <c r="B163" t="s">
        <v>306</v>
      </c>
      <c r="C163">
        <v>11649</v>
      </c>
      <c r="D163" t="s">
        <v>305</v>
      </c>
      <c r="E163">
        <v>3050004</v>
      </c>
      <c r="F163" t="s">
        <v>37</v>
      </c>
      <c r="G163">
        <v>4333</v>
      </c>
      <c r="H163" t="s">
        <v>307</v>
      </c>
      <c r="I163">
        <v>3</v>
      </c>
      <c r="J163">
        <v>1105.4592</v>
      </c>
      <c r="K163">
        <f>Table1[[#This Row],[Sum of مديــن]]/Table1[[#This Row],[Sum of الكمية]]</f>
        <v>368.4864</v>
      </c>
    </row>
    <row r="164" spans="2:11" x14ac:dyDescent="0.2">
      <c r="B164" t="s">
        <v>89</v>
      </c>
      <c r="C164">
        <v>11668</v>
      </c>
      <c r="D164" t="s">
        <v>308</v>
      </c>
      <c r="E164">
        <v>3050009</v>
      </c>
      <c r="F164" t="s">
        <v>15</v>
      </c>
      <c r="G164">
        <v>4349</v>
      </c>
      <c r="H164" t="s">
        <v>90</v>
      </c>
      <c r="I164">
        <v>3</v>
      </c>
      <c r="J164">
        <v>3829.2073200000004</v>
      </c>
      <c r="K164">
        <f>Table1[[#This Row],[Sum of مديــن]]/Table1[[#This Row],[Sum of الكمية]]</f>
        <v>1276.4024400000001</v>
      </c>
    </row>
    <row r="165" spans="2:11" x14ac:dyDescent="0.2">
      <c r="B165" t="s">
        <v>117</v>
      </c>
      <c r="C165">
        <v>11672</v>
      </c>
      <c r="D165" t="s">
        <v>309</v>
      </c>
      <c r="E165">
        <v>3050003</v>
      </c>
      <c r="F165" t="s">
        <v>17</v>
      </c>
      <c r="G165">
        <v>4353</v>
      </c>
      <c r="H165" t="s">
        <v>118</v>
      </c>
      <c r="I165">
        <v>48</v>
      </c>
      <c r="J165">
        <v>1389.20794</v>
      </c>
      <c r="K165">
        <f>Table1[[#This Row],[Sum of مديــن]]/Table1[[#This Row],[Sum of الكمية]]</f>
        <v>28.941832083333335</v>
      </c>
    </row>
    <row r="166" spans="2:11" x14ac:dyDescent="0.2">
      <c r="B166" t="s">
        <v>95</v>
      </c>
      <c r="C166">
        <v>11688</v>
      </c>
      <c r="D166" t="s">
        <v>310</v>
      </c>
      <c r="E166">
        <v>3050003</v>
      </c>
      <c r="F166" t="s">
        <v>17</v>
      </c>
      <c r="G166">
        <v>4366</v>
      </c>
      <c r="H166" t="s">
        <v>96</v>
      </c>
      <c r="I166">
        <v>2</v>
      </c>
      <c r="J166">
        <v>4593.99568</v>
      </c>
      <c r="K166">
        <f>Table1[[#This Row],[Sum of مديــن]]/Table1[[#This Row],[Sum of الكمية]]</f>
        <v>2296.99784</v>
      </c>
    </row>
    <row r="167" spans="2:11" x14ac:dyDescent="0.2">
      <c r="B167" t="s">
        <v>33</v>
      </c>
      <c r="C167">
        <v>11690</v>
      </c>
      <c r="D167" t="s">
        <v>311</v>
      </c>
      <c r="E167">
        <v>3050010</v>
      </c>
      <c r="F167" t="s">
        <v>18</v>
      </c>
      <c r="G167">
        <v>4368</v>
      </c>
      <c r="H167" t="s">
        <v>34</v>
      </c>
      <c r="I167">
        <v>10</v>
      </c>
      <c r="J167">
        <v>1452.9261300000001</v>
      </c>
      <c r="K167">
        <f>Table1[[#This Row],[Sum of مديــن]]/Table1[[#This Row],[Sum of الكمية]]</f>
        <v>145.29261300000002</v>
      </c>
    </row>
    <row r="168" spans="2:11" x14ac:dyDescent="0.2">
      <c r="B168" t="s">
        <v>107</v>
      </c>
      <c r="C168">
        <v>11713</v>
      </c>
      <c r="D168" t="s">
        <v>312</v>
      </c>
      <c r="E168">
        <v>3050003</v>
      </c>
      <c r="F168" t="s">
        <v>17</v>
      </c>
      <c r="G168">
        <v>4391</v>
      </c>
      <c r="H168" t="s">
        <v>108</v>
      </c>
      <c r="I168">
        <v>33</v>
      </c>
      <c r="J168">
        <v>7595.1538700000001</v>
      </c>
      <c r="K168">
        <f>Table1[[#This Row],[Sum of مديــن]]/Table1[[#This Row],[Sum of الكمية]]</f>
        <v>230.15617787878787</v>
      </c>
    </row>
    <row r="169" spans="2:11" x14ac:dyDescent="0.2">
      <c r="B169" t="s">
        <v>101</v>
      </c>
      <c r="C169">
        <v>11776</v>
      </c>
      <c r="D169" t="s">
        <v>313</v>
      </c>
      <c r="E169">
        <v>3050003</v>
      </c>
      <c r="F169" t="s">
        <v>17</v>
      </c>
      <c r="G169">
        <v>4447</v>
      </c>
      <c r="H169" t="s">
        <v>102</v>
      </c>
      <c r="I169">
        <v>2</v>
      </c>
      <c r="J169">
        <v>214.66324</v>
      </c>
      <c r="K169">
        <f>Table1[[#This Row],[Sum of مديــن]]/Table1[[#This Row],[Sum of الكمية]]</f>
        <v>107.33162</v>
      </c>
    </row>
    <row r="170" spans="2:11" x14ac:dyDescent="0.2">
      <c r="B170" t="s">
        <v>33</v>
      </c>
      <c r="C170">
        <v>11778</v>
      </c>
      <c r="D170" t="s">
        <v>314</v>
      </c>
      <c r="E170">
        <v>3050010</v>
      </c>
      <c r="F170" t="s">
        <v>18</v>
      </c>
      <c r="G170">
        <v>4449</v>
      </c>
      <c r="H170" t="s">
        <v>34</v>
      </c>
      <c r="I170">
        <v>6</v>
      </c>
      <c r="J170">
        <v>871.75567999999998</v>
      </c>
      <c r="K170">
        <f>Table1[[#This Row],[Sum of مديــن]]/Table1[[#This Row],[Sum of الكمية]]</f>
        <v>145.29261333333332</v>
      </c>
    </row>
    <row r="171" spans="2:11" x14ac:dyDescent="0.2">
      <c r="B171" t="s">
        <v>31</v>
      </c>
      <c r="C171">
        <v>11779</v>
      </c>
      <c r="D171" t="s">
        <v>315</v>
      </c>
      <c r="E171">
        <v>3050012</v>
      </c>
      <c r="F171" t="s">
        <v>19</v>
      </c>
      <c r="G171">
        <v>4450</v>
      </c>
      <c r="H171" t="s">
        <v>32</v>
      </c>
      <c r="I171">
        <v>50</v>
      </c>
      <c r="J171">
        <v>730.27725000000009</v>
      </c>
      <c r="K171">
        <f>Table1[[#This Row],[Sum of مديــن]]/Table1[[#This Row],[Sum of الكمية]]</f>
        <v>14.605545000000001</v>
      </c>
    </row>
    <row r="172" spans="2:11" x14ac:dyDescent="0.2">
      <c r="B172" t="s">
        <v>63</v>
      </c>
      <c r="C172">
        <v>12433</v>
      </c>
      <c r="D172" t="s">
        <v>317</v>
      </c>
      <c r="E172">
        <v>3050003</v>
      </c>
      <c r="F172" t="s">
        <v>17</v>
      </c>
      <c r="G172">
        <v>4479</v>
      </c>
      <c r="H172" t="s">
        <v>64</v>
      </c>
      <c r="I172">
        <v>96</v>
      </c>
      <c r="J172">
        <v>20873.893540000001</v>
      </c>
      <c r="K172">
        <f>Table1[[#This Row],[Sum of مديــن]]/Table1[[#This Row],[Sum of الكمية]]</f>
        <v>217.43639104166667</v>
      </c>
    </row>
    <row r="173" spans="2:11" x14ac:dyDescent="0.2">
      <c r="B173" t="s">
        <v>105</v>
      </c>
      <c r="C173">
        <v>12447</v>
      </c>
      <c r="D173" t="s">
        <v>318</v>
      </c>
      <c r="E173">
        <v>3050009</v>
      </c>
      <c r="F173" t="s">
        <v>15</v>
      </c>
      <c r="G173">
        <v>4493</v>
      </c>
      <c r="H173" t="s">
        <v>106</v>
      </c>
      <c r="I173">
        <v>1000</v>
      </c>
      <c r="J173">
        <v>1210.7650000000001</v>
      </c>
      <c r="K173">
        <f>Table1[[#This Row],[Sum of مديــن]]/Table1[[#This Row],[Sum of الكمية]]</f>
        <v>1.2107650000000001</v>
      </c>
    </row>
    <row r="174" spans="2:11" x14ac:dyDescent="0.2">
      <c r="B174" t="s">
        <v>95</v>
      </c>
      <c r="C174">
        <v>12456</v>
      </c>
      <c r="D174" t="s">
        <v>319</v>
      </c>
      <c r="E174">
        <v>3050003</v>
      </c>
      <c r="F174" t="s">
        <v>17</v>
      </c>
      <c r="G174">
        <v>4502</v>
      </c>
      <c r="H174" t="s">
        <v>96</v>
      </c>
      <c r="I174">
        <v>4</v>
      </c>
      <c r="J174">
        <v>3287.2171999999996</v>
      </c>
      <c r="K174">
        <f>Table1[[#This Row],[Sum of مديــن]]/Table1[[#This Row],[Sum of الكمية]]</f>
        <v>821.8042999999999</v>
      </c>
    </row>
    <row r="175" spans="2:11" x14ac:dyDescent="0.2">
      <c r="B175" t="s">
        <v>95</v>
      </c>
      <c r="C175">
        <v>12457</v>
      </c>
      <c r="D175" t="s">
        <v>320</v>
      </c>
      <c r="E175">
        <v>3050003</v>
      </c>
      <c r="F175" t="s">
        <v>17</v>
      </c>
      <c r="G175">
        <v>4503</v>
      </c>
      <c r="H175" t="s">
        <v>96</v>
      </c>
      <c r="I175">
        <v>6</v>
      </c>
      <c r="J175">
        <v>4930.8258000000005</v>
      </c>
      <c r="K175">
        <f>Table1[[#This Row],[Sum of مديــن]]/Table1[[#This Row],[Sum of الكمية]]</f>
        <v>821.80430000000013</v>
      </c>
    </row>
    <row r="176" spans="2:11" x14ac:dyDescent="0.2">
      <c r="B176" t="s">
        <v>33</v>
      </c>
      <c r="C176">
        <v>12458</v>
      </c>
      <c r="D176" t="s">
        <v>321</v>
      </c>
      <c r="E176">
        <v>3050010</v>
      </c>
      <c r="F176" t="s">
        <v>18</v>
      </c>
      <c r="G176">
        <v>4504</v>
      </c>
      <c r="H176" t="s">
        <v>34</v>
      </c>
      <c r="I176">
        <v>6</v>
      </c>
      <c r="J176">
        <v>871.75567999999998</v>
      </c>
      <c r="K176">
        <f>Table1[[#This Row],[Sum of مديــن]]/Table1[[#This Row],[Sum of الكمية]]</f>
        <v>145.29261333333332</v>
      </c>
    </row>
    <row r="177" spans="2:11" x14ac:dyDescent="0.2">
      <c r="B177" t="s">
        <v>63</v>
      </c>
      <c r="C177">
        <v>12469</v>
      </c>
      <c r="D177" t="s">
        <v>322</v>
      </c>
      <c r="E177">
        <v>3050003</v>
      </c>
      <c r="F177" t="s">
        <v>17</v>
      </c>
      <c r="G177">
        <v>4515</v>
      </c>
      <c r="H177" t="s">
        <v>64</v>
      </c>
      <c r="I177">
        <v>132</v>
      </c>
      <c r="J177">
        <v>28701.603610000002</v>
      </c>
      <c r="K177">
        <f>Table1[[#This Row],[Sum of مديــن]]/Table1[[#This Row],[Sum of الكمية]]</f>
        <v>217.43639098484849</v>
      </c>
    </row>
    <row r="178" spans="2:11" x14ac:dyDescent="0.2">
      <c r="B178" t="s">
        <v>33</v>
      </c>
      <c r="C178">
        <v>12477</v>
      </c>
      <c r="D178" t="s">
        <v>323</v>
      </c>
      <c r="E178">
        <v>3050010</v>
      </c>
      <c r="F178" t="s">
        <v>18</v>
      </c>
      <c r="G178">
        <v>4523</v>
      </c>
      <c r="H178" t="s">
        <v>34</v>
      </c>
      <c r="I178">
        <v>6</v>
      </c>
      <c r="J178">
        <v>871.75567999999998</v>
      </c>
      <c r="K178">
        <f>Table1[[#This Row],[Sum of مديــن]]/Table1[[#This Row],[Sum of الكمية]]</f>
        <v>145.29261333333332</v>
      </c>
    </row>
    <row r="179" spans="2:11" x14ac:dyDescent="0.2">
      <c r="B179" t="s">
        <v>21</v>
      </c>
      <c r="C179">
        <v>12478</v>
      </c>
      <c r="D179" t="s">
        <v>324</v>
      </c>
      <c r="E179">
        <v>3050006</v>
      </c>
      <c r="F179" t="s">
        <v>20</v>
      </c>
      <c r="G179">
        <v>4524</v>
      </c>
      <c r="H179" t="s">
        <v>22</v>
      </c>
      <c r="I179">
        <v>16</v>
      </c>
      <c r="J179">
        <v>2347.50117</v>
      </c>
      <c r="K179">
        <f>Table1[[#This Row],[Sum of مديــن]]/Table1[[#This Row],[Sum of الكمية]]</f>
        <v>146.718823125</v>
      </c>
    </row>
    <row r="180" spans="2:11" x14ac:dyDescent="0.2">
      <c r="B180" t="s">
        <v>87</v>
      </c>
      <c r="C180">
        <v>12493</v>
      </c>
      <c r="D180" t="s">
        <v>325</v>
      </c>
      <c r="E180">
        <v>3050003</v>
      </c>
      <c r="F180" t="s">
        <v>17</v>
      </c>
      <c r="G180">
        <v>4539</v>
      </c>
      <c r="H180" t="s">
        <v>88</v>
      </c>
      <c r="I180">
        <v>1</v>
      </c>
      <c r="J180">
        <v>16.235109999999999</v>
      </c>
      <c r="K180">
        <f>Table1[[#This Row],[Sum of مديــن]]/Table1[[#This Row],[Sum of الكمية]]</f>
        <v>16.235109999999999</v>
      </c>
    </row>
    <row r="181" spans="2:11" x14ac:dyDescent="0.2">
      <c r="B181" t="s">
        <v>63</v>
      </c>
      <c r="C181">
        <v>12496</v>
      </c>
      <c r="D181" t="s">
        <v>326</v>
      </c>
      <c r="E181">
        <v>3050003</v>
      </c>
      <c r="F181" t="s">
        <v>17</v>
      </c>
      <c r="G181">
        <v>4542</v>
      </c>
      <c r="H181" t="s">
        <v>64</v>
      </c>
      <c r="I181">
        <v>96</v>
      </c>
      <c r="J181">
        <v>31229.413629999999</v>
      </c>
      <c r="K181">
        <f>Table1[[#This Row],[Sum of مديــن]]/Table1[[#This Row],[Sum of الكمية]]</f>
        <v>325.30639197916668</v>
      </c>
    </row>
    <row r="182" spans="2:11" x14ac:dyDescent="0.2">
      <c r="B182" t="s">
        <v>65</v>
      </c>
      <c r="C182">
        <v>12506</v>
      </c>
      <c r="D182" t="s">
        <v>327</v>
      </c>
      <c r="E182">
        <v>3050009</v>
      </c>
      <c r="F182" t="s">
        <v>15</v>
      </c>
      <c r="G182">
        <v>4552</v>
      </c>
      <c r="H182" t="s">
        <v>66</v>
      </c>
      <c r="I182">
        <v>5000</v>
      </c>
      <c r="J182">
        <v>761.30000000000007</v>
      </c>
      <c r="K182">
        <f>Table1[[#This Row],[Sum of مديــن]]/Table1[[#This Row],[Sum of الكمية]]</f>
        <v>0.15226000000000001</v>
      </c>
    </row>
    <row r="183" spans="2:11" x14ac:dyDescent="0.2">
      <c r="B183" t="s">
        <v>95</v>
      </c>
      <c r="C183">
        <v>12511</v>
      </c>
      <c r="D183" t="s">
        <v>328</v>
      </c>
      <c r="E183">
        <v>3050003</v>
      </c>
      <c r="F183" t="s">
        <v>17</v>
      </c>
      <c r="G183">
        <v>4557</v>
      </c>
      <c r="H183" t="s">
        <v>96</v>
      </c>
      <c r="I183">
        <v>4</v>
      </c>
      <c r="J183">
        <v>3287.2171999999996</v>
      </c>
      <c r="K183">
        <f>Table1[[#This Row],[Sum of مديــن]]/Table1[[#This Row],[Sum of الكمية]]</f>
        <v>821.8042999999999</v>
      </c>
    </row>
    <row r="184" spans="2:11" x14ac:dyDescent="0.2">
      <c r="B184" t="s">
        <v>33</v>
      </c>
      <c r="C184">
        <v>12513</v>
      </c>
      <c r="D184" t="s">
        <v>329</v>
      </c>
      <c r="E184">
        <v>3050010</v>
      </c>
      <c r="F184" t="s">
        <v>18</v>
      </c>
      <c r="G184">
        <v>4559</v>
      </c>
      <c r="H184" t="s">
        <v>34</v>
      </c>
      <c r="I184">
        <v>10</v>
      </c>
      <c r="J184">
        <v>1452.9261300000001</v>
      </c>
      <c r="K184">
        <f>Table1[[#This Row],[Sum of مديــن]]/Table1[[#This Row],[Sum of الكمية]]</f>
        <v>145.29261300000002</v>
      </c>
    </row>
    <row r="185" spans="2:11" x14ac:dyDescent="0.2">
      <c r="B185" t="s">
        <v>63</v>
      </c>
      <c r="C185">
        <v>12538</v>
      </c>
      <c r="D185" t="s">
        <v>330</v>
      </c>
      <c r="E185">
        <v>3050003</v>
      </c>
      <c r="F185" t="s">
        <v>17</v>
      </c>
      <c r="G185">
        <v>4564</v>
      </c>
      <c r="H185" t="s">
        <v>64</v>
      </c>
      <c r="I185">
        <v>131</v>
      </c>
      <c r="J185">
        <v>28481.844849999998</v>
      </c>
      <c r="K185">
        <f>Table1[[#This Row],[Sum of مديــن]]/Table1[[#This Row],[Sum of الكمية]]</f>
        <v>217.41866297709922</v>
      </c>
    </row>
    <row r="186" spans="2:11" x14ac:dyDescent="0.2">
      <c r="B186" t="s">
        <v>33</v>
      </c>
      <c r="C186">
        <v>12553</v>
      </c>
      <c r="D186" t="s">
        <v>331</v>
      </c>
      <c r="E186">
        <v>3050010</v>
      </c>
      <c r="F186" t="s">
        <v>18</v>
      </c>
      <c r="G186">
        <v>4578</v>
      </c>
      <c r="H186" t="s">
        <v>34</v>
      </c>
      <c r="I186">
        <v>10</v>
      </c>
      <c r="J186">
        <v>1452.9261300000001</v>
      </c>
      <c r="K186">
        <f>Table1[[#This Row],[Sum of مديــن]]/Table1[[#This Row],[Sum of الكمية]]</f>
        <v>145.29261300000002</v>
      </c>
    </row>
    <row r="187" spans="2:11" x14ac:dyDescent="0.2">
      <c r="B187" t="s">
        <v>51</v>
      </c>
      <c r="C187">
        <v>12579</v>
      </c>
      <c r="D187" t="s">
        <v>332</v>
      </c>
      <c r="E187">
        <v>3050003</v>
      </c>
      <c r="F187" t="s">
        <v>17</v>
      </c>
      <c r="G187">
        <v>4604</v>
      </c>
      <c r="H187" t="s">
        <v>52</v>
      </c>
      <c r="I187">
        <v>1</v>
      </c>
      <c r="J187">
        <v>333.17690000000005</v>
      </c>
      <c r="K187">
        <f>Table1[[#This Row],[Sum of مديــن]]/Table1[[#This Row],[Sum of الكمية]]</f>
        <v>333.17690000000005</v>
      </c>
    </row>
    <row r="188" spans="2:11" x14ac:dyDescent="0.2">
      <c r="B188" t="s">
        <v>25</v>
      </c>
      <c r="C188">
        <v>12595</v>
      </c>
      <c r="D188" t="s">
        <v>333</v>
      </c>
      <c r="E188">
        <v>3050002</v>
      </c>
      <c r="F188" t="s">
        <v>14</v>
      </c>
      <c r="G188">
        <v>4620</v>
      </c>
      <c r="H188" t="s">
        <v>26</v>
      </c>
      <c r="I188">
        <v>205</v>
      </c>
      <c r="J188">
        <v>18061.776710000002</v>
      </c>
      <c r="K188">
        <f>Table1[[#This Row],[Sum of مديــن]]/Table1[[#This Row],[Sum of الكمية]]</f>
        <v>88.106227853658552</v>
      </c>
    </row>
    <row r="189" spans="2:11" x14ac:dyDescent="0.2">
      <c r="B189" t="s">
        <v>75</v>
      </c>
      <c r="C189">
        <v>12596</v>
      </c>
      <c r="D189" t="s">
        <v>334</v>
      </c>
      <c r="E189">
        <v>3050010</v>
      </c>
      <c r="F189" t="s">
        <v>18</v>
      </c>
      <c r="G189">
        <v>4621</v>
      </c>
      <c r="H189" t="s">
        <v>76</v>
      </c>
      <c r="I189">
        <v>1</v>
      </c>
      <c r="J189">
        <v>2752.1790299999998</v>
      </c>
      <c r="K189">
        <f>Table1[[#This Row],[Sum of مديــن]]/Table1[[#This Row],[Sum of الكمية]]</f>
        <v>2752.1790299999998</v>
      </c>
    </row>
    <row r="190" spans="2:11" x14ac:dyDescent="0.2">
      <c r="B190" t="s">
        <v>33</v>
      </c>
      <c r="C190">
        <v>12602</v>
      </c>
      <c r="D190" t="s">
        <v>335</v>
      </c>
      <c r="E190">
        <v>3050010</v>
      </c>
      <c r="F190" t="s">
        <v>18</v>
      </c>
      <c r="G190">
        <v>4627</v>
      </c>
      <c r="H190" t="s">
        <v>34</v>
      </c>
      <c r="I190">
        <v>5</v>
      </c>
      <c r="J190">
        <v>726.46307000000002</v>
      </c>
      <c r="K190">
        <f>Table1[[#This Row],[Sum of مديــن]]/Table1[[#This Row],[Sum of الكمية]]</f>
        <v>145.29261400000001</v>
      </c>
    </row>
    <row r="191" spans="2:11" x14ac:dyDescent="0.2">
      <c r="B191" t="s">
        <v>59</v>
      </c>
      <c r="C191">
        <v>12603</v>
      </c>
      <c r="D191" t="s">
        <v>336</v>
      </c>
      <c r="E191">
        <v>3050003</v>
      </c>
      <c r="F191" t="s">
        <v>17</v>
      </c>
      <c r="G191">
        <v>4628</v>
      </c>
      <c r="H191" t="s">
        <v>60</v>
      </c>
      <c r="I191">
        <v>5</v>
      </c>
      <c r="J191">
        <v>1019.3086199999999</v>
      </c>
      <c r="K191">
        <f>Table1[[#This Row],[Sum of مديــن]]/Table1[[#This Row],[Sum of الكمية]]</f>
        <v>203.86172399999998</v>
      </c>
    </row>
    <row r="192" spans="2:11" x14ac:dyDescent="0.2">
      <c r="B192" t="s">
        <v>69</v>
      </c>
      <c r="C192">
        <v>12607</v>
      </c>
      <c r="D192" t="s">
        <v>337</v>
      </c>
      <c r="E192">
        <v>3050003</v>
      </c>
      <c r="F192" t="s">
        <v>17</v>
      </c>
      <c r="G192">
        <v>4632</v>
      </c>
      <c r="H192" t="s">
        <v>70</v>
      </c>
      <c r="I192">
        <v>102</v>
      </c>
      <c r="J192">
        <v>4645.6239299999997</v>
      </c>
      <c r="K192">
        <f>Table1[[#This Row],[Sum of مديــن]]/Table1[[#This Row],[Sum of الكمية]]</f>
        <v>45.545332647058821</v>
      </c>
    </row>
    <row r="193" spans="2:11" x14ac:dyDescent="0.2">
      <c r="B193" t="s">
        <v>31</v>
      </c>
      <c r="C193">
        <v>12608</v>
      </c>
      <c r="D193" t="s">
        <v>338</v>
      </c>
      <c r="E193">
        <v>3050012</v>
      </c>
      <c r="F193" t="s">
        <v>19</v>
      </c>
      <c r="G193">
        <v>4633</v>
      </c>
      <c r="H193" t="s">
        <v>32</v>
      </c>
      <c r="I193">
        <v>50</v>
      </c>
      <c r="J193">
        <v>730.27725000000009</v>
      </c>
      <c r="K193">
        <f>Table1[[#This Row],[Sum of مديــن]]/Table1[[#This Row],[Sum of الكمية]]</f>
        <v>14.605545000000001</v>
      </c>
    </row>
    <row r="194" spans="2:11" x14ac:dyDescent="0.2">
      <c r="B194" t="s">
        <v>57</v>
      </c>
      <c r="C194">
        <v>12617</v>
      </c>
      <c r="D194" t="s">
        <v>339</v>
      </c>
      <c r="E194">
        <v>3050009</v>
      </c>
      <c r="F194" t="s">
        <v>15</v>
      </c>
      <c r="G194">
        <v>4642</v>
      </c>
      <c r="H194" t="s">
        <v>58</v>
      </c>
      <c r="I194">
        <v>96</v>
      </c>
      <c r="J194">
        <v>749.63107000000002</v>
      </c>
      <c r="K194">
        <f>Table1[[#This Row],[Sum of مديــن]]/Table1[[#This Row],[Sum of الكمية]]</f>
        <v>7.8086569791666669</v>
      </c>
    </row>
    <row r="195" spans="2:11" x14ac:dyDescent="0.2">
      <c r="B195" t="s">
        <v>21</v>
      </c>
      <c r="C195">
        <v>12623</v>
      </c>
      <c r="D195" t="s">
        <v>340</v>
      </c>
      <c r="E195">
        <v>3050006</v>
      </c>
      <c r="F195" t="s">
        <v>20</v>
      </c>
      <c r="G195">
        <v>4648</v>
      </c>
      <c r="H195" t="s">
        <v>22</v>
      </c>
      <c r="I195">
        <v>8</v>
      </c>
      <c r="J195">
        <v>1345.9928</v>
      </c>
      <c r="K195">
        <f>Table1[[#This Row],[Sum of مديــن]]/Table1[[#This Row],[Sum of الكمية]]</f>
        <v>168.2491</v>
      </c>
    </row>
    <row r="196" spans="2:11" x14ac:dyDescent="0.2">
      <c r="B196" t="s">
        <v>83</v>
      </c>
      <c r="C196">
        <v>12633</v>
      </c>
      <c r="D196" t="s">
        <v>341</v>
      </c>
      <c r="E196">
        <v>3050010</v>
      </c>
      <c r="F196" t="s">
        <v>18</v>
      </c>
      <c r="G196">
        <v>4658</v>
      </c>
      <c r="H196" t="s">
        <v>84</v>
      </c>
      <c r="I196">
        <v>1</v>
      </c>
      <c r="J196">
        <v>277.04730000000001</v>
      </c>
      <c r="K196">
        <f>Table1[[#This Row],[Sum of مديــن]]/Table1[[#This Row],[Sum of الكمية]]</f>
        <v>277.04730000000001</v>
      </c>
    </row>
    <row r="197" spans="2:11" x14ac:dyDescent="0.2">
      <c r="B197" t="s">
        <v>23</v>
      </c>
      <c r="C197">
        <v>12640</v>
      </c>
      <c r="D197" t="s">
        <v>342</v>
      </c>
      <c r="E197">
        <v>3050010</v>
      </c>
      <c r="F197" t="s">
        <v>18</v>
      </c>
      <c r="G197">
        <v>4665</v>
      </c>
      <c r="H197" t="s">
        <v>24</v>
      </c>
      <c r="I197">
        <v>1</v>
      </c>
      <c r="J197">
        <v>225.02070000000001</v>
      </c>
      <c r="K197">
        <f>Table1[[#This Row],[Sum of مديــن]]/Table1[[#This Row],[Sum of الكمية]]</f>
        <v>225.02070000000001</v>
      </c>
    </row>
    <row r="198" spans="2:11" x14ac:dyDescent="0.2">
      <c r="B198" t="s">
        <v>33</v>
      </c>
      <c r="C198">
        <v>12641</v>
      </c>
      <c r="D198" t="s">
        <v>343</v>
      </c>
      <c r="E198">
        <v>3050010</v>
      </c>
      <c r="F198" t="s">
        <v>18</v>
      </c>
      <c r="G198">
        <v>4666</v>
      </c>
      <c r="H198" t="s">
        <v>34</v>
      </c>
      <c r="I198">
        <v>4</v>
      </c>
      <c r="J198">
        <v>581.17044999999996</v>
      </c>
      <c r="K198">
        <f>Table1[[#This Row],[Sum of مديــن]]/Table1[[#This Row],[Sum of الكمية]]</f>
        <v>145.29261249999999</v>
      </c>
    </row>
    <row r="199" spans="2:11" x14ac:dyDescent="0.2">
      <c r="B199" t="s">
        <v>31</v>
      </c>
      <c r="C199">
        <v>12642</v>
      </c>
      <c r="D199" t="s">
        <v>344</v>
      </c>
      <c r="E199">
        <v>3050012</v>
      </c>
      <c r="F199" t="s">
        <v>19</v>
      </c>
      <c r="G199">
        <v>4667</v>
      </c>
      <c r="H199" t="s">
        <v>32</v>
      </c>
      <c r="I199">
        <v>50</v>
      </c>
      <c r="J199">
        <v>730.27725000000009</v>
      </c>
      <c r="K199">
        <f>Table1[[#This Row],[Sum of مديــن]]/Table1[[#This Row],[Sum of الكمية]]</f>
        <v>14.605545000000001</v>
      </c>
    </row>
    <row r="200" spans="2:11" x14ac:dyDescent="0.2">
      <c r="B200" t="s">
        <v>161</v>
      </c>
      <c r="C200">
        <v>12656</v>
      </c>
      <c r="D200" t="s">
        <v>345</v>
      </c>
      <c r="E200">
        <v>3050003</v>
      </c>
      <c r="F200" t="s">
        <v>17</v>
      </c>
      <c r="G200">
        <v>4681</v>
      </c>
      <c r="H200" t="s">
        <v>162</v>
      </c>
      <c r="I200">
        <v>26</v>
      </c>
      <c r="J200">
        <v>5609.2400500000003</v>
      </c>
      <c r="K200">
        <f>Table1[[#This Row],[Sum of مديــن]]/Table1[[#This Row],[Sum of الكمية]]</f>
        <v>215.74000192307693</v>
      </c>
    </row>
    <row r="201" spans="2:11" x14ac:dyDescent="0.2">
      <c r="B201" t="s">
        <v>73</v>
      </c>
      <c r="C201">
        <v>12661</v>
      </c>
      <c r="D201" t="s">
        <v>346</v>
      </c>
      <c r="E201">
        <v>3050010</v>
      </c>
      <c r="F201" t="s">
        <v>18</v>
      </c>
      <c r="G201">
        <v>4686</v>
      </c>
      <c r="H201" t="s">
        <v>74</v>
      </c>
      <c r="I201">
        <v>500</v>
      </c>
      <c r="J201">
        <v>4241.45</v>
      </c>
      <c r="K201">
        <f>Table1[[#This Row],[Sum of مديــن]]/Table1[[#This Row],[Sum of الكمية]]</f>
        <v>8.482899999999999</v>
      </c>
    </row>
    <row r="202" spans="2:11" x14ac:dyDescent="0.2">
      <c r="B202" t="s">
        <v>71</v>
      </c>
      <c r="C202">
        <v>12662</v>
      </c>
      <c r="D202" t="s">
        <v>347</v>
      </c>
      <c r="E202">
        <v>3050010</v>
      </c>
      <c r="F202" t="s">
        <v>18</v>
      </c>
      <c r="G202">
        <v>4687</v>
      </c>
      <c r="H202" t="s">
        <v>72</v>
      </c>
      <c r="I202">
        <v>5</v>
      </c>
      <c r="J202">
        <v>1149.91868</v>
      </c>
      <c r="K202">
        <f>Table1[[#This Row],[Sum of مديــن]]/Table1[[#This Row],[Sum of الكمية]]</f>
        <v>229.98373599999999</v>
      </c>
    </row>
    <row r="203" spans="2:11" x14ac:dyDescent="0.2">
      <c r="B203" t="s">
        <v>53</v>
      </c>
      <c r="C203">
        <v>12665</v>
      </c>
      <c r="D203" t="s">
        <v>348</v>
      </c>
      <c r="E203">
        <v>3050003</v>
      </c>
      <c r="F203" t="s">
        <v>17</v>
      </c>
      <c r="G203">
        <v>4690</v>
      </c>
      <c r="H203" t="s">
        <v>54</v>
      </c>
      <c r="I203">
        <v>2</v>
      </c>
      <c r="J203">
        <v>1555.4374900000003</v>
      </c>
      <c r="K203">
        <f>Table1[[#This Row],[Sum of مديــن]]/Table1[[#This Row],[Sum of الكمية]]</f>
        <v>777.71874500000013</v>
      </c>
    </row>
    <row r="204" spans="2:11" x14ac:dyDescent="0.2">
      <c r="B204" t="s">
        <v>115</v>
      </c>
      <c r="C204">
        <v>12681</v>
      </c>
      <c r="D204" t="s">
        <v>349</v>
      </c>
      <c r="E204">
        <v>3050006</v>
      </c>
      <c r="F204" t="s">
        <v>20</v>
      </c>
      <c r="G204">
        <v>4706</v>
      </c>
      <c r="H204" t="s">
        <v>116</v>
      </c>
      <c r="I204">
        <v>8</v>
      </c>
      <c r="J204">
        <v>5111.8944100001827</v>
      </c>
      <c r="K204">
        <f>Table1[[#This Row],[Sum of مديــن]]/Table1[[#This Row],[Sum of الكمية]]</f>
        <v>638.98680125002284</v>
      </c>
    </row>
    <row r="205" spans="2:11" x14ac:dyDescent="0.2">
      <c r="B205" t="s">
        <v>65</v>
      </c>
      <c r="C205">
        <v>13032</v>
      </c>
      <c r="D205" t="s">
        <v>350</v>
      </c>
      <c r="E205">
        <v>3050009</v>
      </c>
      <c r="F205" t="s">
        <v>15</v>
      </c>
      <c r="G205">
        <v>4754</v>
      </c>
      <c r="H205" t="s">
        <v>66</v>
      </c>
      <c r="I205">
        <v>1000</v>
      </c>
      <c r="J205">
        <v>272.13099999999997</v>
      </c>
      <c r="K205">
        <f>Table1[[#This Row],[Sum of مديــن]]/Table1[[#This Row],[Sum of الكمية]]</f>
        <v>0.27213099999999996</v>
      </c>
    </row>
    <row r="206" spans="2:11" x14ac:dyDescent="0.2">
      <c r="B206" t="s">
        <v>75</v>
      </c>
      <c r="C206">
        <v>13043</v>
      </c>
      <c r="D206" t="s">
        <v>351</v>
      </c>
      <c r="E206">
        <v>3050010</v>
      </c>
      <c r="F206" t="s">
        <v>18</v>
      </c>
      <c r="G206">
        <v>4765</v>
      </c>
      <c r="H206" t="s">
        <v>76</v>
      </c>
      <c r="I206">
        <v>3</v>
      </c>
      <c r="J206">
        <v>669.18712000000005</v>
      </c>
      <c r="K206">
        <f>Table1[[#This Row],[Sum of مديــن]]/Table1[[#This Row],[Sum of الكمية]]</f>
        <v>223.06237333333334</v>
      </c>
    </row>
    <row r="207" spans="2:11" x14ac:dyDescent="0.2">
      <c r="B207" t="s">
        <v>134</v>
      </c>
      <c r="C207">
        <v>13054</v>
      </c>
      <c r="D207" t="s">
        <v>352</v>
      </c>
      <c r="E207">
        <v>3050003</v>
      </c>
      <c r="F207" t="s">
        <v>17</v>
      </c>
      <c r="G207">
        <v>4776</v>
      </c>
      <c r="H207" t="s">
        <v>135</v>
      </c>
      <c r="I207">
        <v>4</v>
      </c>
      <c r="J207">
        <v>401.40893</v>
      </c>
      <c r="K207">
        <f>Table1[[#This Row],[Sum of مديــن]]/Table1[[#This Row],[Sum of الكمية]]</f>
        <v>100.3522325</v>
      </c>
    </row>
    <row r="208" spans="2:11" x14ac:dyDescent="0.2">
      <c r="B208" t="s">
        <v>63</v>
      </c>
      <c r="C208">
        <v>13056</v>
      </c>
      <c r="D208" t="s">
        <v>353</v>
      </c>
      <c r="E208">
        <v>3050003</v>
      </c>
      <c r="F208" t="s">
        <v>17</v>
      </c>
      <c r="G208">
        <v>4778</v>
      </c>
      <c r="H208" t="s">
        <v>64</v>
      </c>
      <c r="I208">
        <v>7</v>
      </c>
      <c r="J208">
        <v>1521.9306400000003</v>
      </c>
      <c r="K208">
        <f>Table1[[#This Row],[Sum of مديــن]]/Table1[[#This Row],[Sum of الكمية]]</f>
        <v>217.41866285714289</v>
      </c>
    </row>
    <row r="209" spans="2:11" x14ac:dyDescent="0.2">
      <c r="B209" t="s">
        <v>75</v>
      </c>
      <c r="C209">
        <v>13076</v>
      </c>
      <c r="D209" t="s">
        <v>354</v>
      </c>
      <c r="E209">
        <v>3050010</v>
      </c>
      <c r="F209" t="s">
        <v>18</v>
      </c>
      <c r="G209">
        <v>4798</v>
      </c>
      <c r="H209" t="s">
        <v>76</v>
      </c>
      <c r="I209">
        <v>5</v>
      </c>
      <c r="J209">
        <v>1115.31187</v>
      </c>
      <c r="K209">
        <f>Table1[[#This Row],[Sum of مديــن]]/Table1[[#This Row],[Sum of الكمية]]</f>
        <v>223.06237400000001</v>
      </c>
    </row>
    <row r="210" spans="2:11" x14ac:dyDescent="0.2">
      <c r="B210" t="s">
        <v>95</v>
      </c>
      <c r="C210">
        <v>13208</v>
      </c>
      <c r="D210" t="s">
        <v>355</v>
      </c>
      <c r="E210">
        <v>3050003</v>
      </c>
      <c r="F210" t="s">
        <v>17</v>
      </c>
      <c r="G210">
        <v>4890</v>
      </c>
      <c r="H210" t="s">
        <v>96</v>
      </c>
      <c r="I210">
        <v>1</v>
      </c>
      <c r="J210">
        <v>22134.210469999998</v>
      </c>
      <c r="K210">
        <f>Table1[[#This Row],[Sum of مديــن]]/Table1[[#This Row],[Sum of الكمية]]</f>
        <v>22134.210469999998</v>
      </c>
    </row>
    <row r="211" spans="2:11" x14ac:dyDescent="0.2">
      <c r="B211" t="s">
        <v>63</v>
      </c>
      <c r="C211">
        <v>13211</v>
      </c>
      <c r="D211" t="s">
        <v>356</v>
      </c>
      <c r="E211">
        <v>3050003</v>
      </c>
      <c r="F211" t="s">
        <v>17</v>
      </c>
      <c r="G211">
        <v>4893</v>
      </c>
      <c r="H211" t="s">
        <v>64</v>
      </c>
      <c r="I211">
        <v>20</v>
      </c>
      <c r="J211">
        <v>4348.3732600000003</v>
      </c>
      <c r="K211">
        <f>Table1[[#This Row],[Sum of مديــن]]/Table1[[#This Row],[Sum of الكمية]]</f>
        <v>217.41866300000001</v>
      </c>
    </row>
    <row r="212" spans="2:11" x14ac:dyDescent="0.2">
      <c r="B212" t="s">
        <v>63</v>
      </c>
      <c r="C212">
        <v>13938</v>
      </c>
      <c r="D212" t="s">
        <v>357</v>
      </c>
      <c r="E212">
        <v>3050003</v>
      </c>
      <c r="F212" t="s">
        <v>17</v>
      </c>
      <c r="G212">
        <v>4897</v>
      </c>
      <c r="H212" t="s">
        <v>64</v>
      </c>
      <c r="I212">
        <v>8</v>
      </c>
      <c r="J212">
        <v>1739.3492999999999</v>
      </c>
      <c r="K212">
        <f>Table1[[#This Row],[Sum of مديــن]]/Table1[[#This Row],[Sum of الكمية]]</f>
        <v>217.41866249999998</v>
      </c>
    </row>
    <row r="213" spans="2:11" x14ac:dyDescent="0.2">
      <c r="B213" t="s">
        <v>359</v>
      </c>
      <c r="C213">
        <v>13963</v>
      </c>
      <c r="D213" t="s">
        <v>358</v>
      </c>
      <c r="E213">
        <v>3050008</v>
      </c>
      <c r="F213" t="s">
        <v>40</v>
      </c>
      <c r="G213">
        <v>4922</v>
      </c>
      <c r="H213" t="s">
        <v>360</v>
      </c>
      <c r="I213">
        <v>396</v>
      </c>
      <c r="J213">
        <v>202076.63982000001</v>
      </c>
      <c r="K213">
        <f>Table1[[#This Row],[Sum of مديــن]]/Table1[[#This Row],[Sum of الكمية]]</f>
        <v>510.29454500000003</v>
      </c>
    </row>
    <row r="214" spans="2:11" x14ac:dyDescent="0.2">
      <c r="B214" t="s">
        <v>111</v>
      </c>
      <c r="C214">
        <v>14015</v>
      </c>
      <c r="D214" t="s">
        <v>361</v>
      </c>
      <c r="E214">
        <v>3050003</v>
      </c>
      <c r="F214" t="s">
        <v>17</v>
      </c>
      <c r="G214">
        <v>4974</v>
      </c>
      <c r="H214" t="s">
        <v>112</v>
      </c>
      <c r="I214">
        <v>5</v>
      </c>
      <c r="J214">
        <v>10771.581640000002</v>
      </c>
      <c r="K214">
        <f>Table1[[#This Row],[Sum of مديــن]]/Table1[[#This Row],[Sum of الكمية]]</f>
        <v>2154.3163280000003</v>
      </c>
    </row>
    <row r="215" spans="2:11" x14ac:dyDescent="0.2">
      <c r="B215" t="s">
        <v>38</v>
      </c>
      <c r="C215">
        <v>14017</v>
      </c>
      <c r="D215" t="s">
        <v>362</v>
      </c>
      <c r="E215">
        <v>3050003</v>
      </c>
      <c r="F215" t="s">
        <v>17</v>
      </c>
      <c r="G215">
        <v>4976</v>
      </c>
      <c r="H215" t="s">
        <v>39</v>
      </c>
      <c r="I215">
        <v>560</v>
      </c>
      <c r="J215">
        <v>25716.036080000002</v>
      </c>
      <c r="K215">
        <f>Table1[[#This Row],[Sum of مديــن]]/Table1[[#This Row],[Sum of الكمية]]</f>
        <v>45.921493000000005</v>
      </c>
    </row>
    <row r="216" spans="2:11" x14ac:dyDescent="0.2">
      <c r="B216" t="s">
        <v>31</v>
      </c>
      <c r="C216">
        <v>14019</v>
      </c>
      <c r="D216" t="s">
        <v>363</v>
      </c>
      <c r="E216">
        <v>3050012</v>
      </c>
      <c r="F216" t="s">
        <v>19</v>
      </c>
      <c r="G216">
        <v>4978</v>
      </c>
      <c r="H216" t="s">
        <v>32</v>
      </c>
      <c r="I216">
        <v>50</v>
      </c>
      <c r="J216">
        <v>725</v>
      </c>
      <c r="K216">
        <f>Table1[[#This Row],[Sum of مديــن]]/Table1[[#This Row],[Sum of الكمية]]</f>
        <v>14.5</v>
      </c>
    </row>
    <row r="217" spans="2:11" x14ac:dyDescent="0.2">
      <c r="B217" t="s">
        <v>123</v>
      </c>
      <c r="C217">
        <v>14021</v>
      </c>
      <c r="D217" t="s">
        <v>364</v>
      </c>
      <c r="E217">
        <v>3050009</v>
      </c>
      <c r="F217" t="s">
        <v>15</v>
      </c>
      <c r="G217">
        <v>4980</v>
      </c>
      <c r="H217" t="s">
        <v>124</v>
      </c>
      <c r="I217">
        <v>600</v>
      </c>
      <c r="J217">
        <v>878.46539999999993</v>
      </c>
      <c r="K217">
        <f>Table1[[#This Row],[Sum of مديــن]]/Table1[[#This Row],[Sum of الكمية]]</f>
        <v>1.4641089999999999</v>
      </c>
    </row>
    <row r="218" spans="2:11" x14ac:dyDescent="0.2">
      <c r="B218" t="s">
        <v>33</v>
      </c>
      <c r="C218">
        <v>14024</v>
      </c>
      <c r="D218" t="s">
        <v>365</v>
      </c>
      <c r="E218">
        <v>3050010</v>
      </c>
      <c r="F218" t="s">
        <v>18</v>
      </c>
      <c r="G218">
        <v>4983</v>
      </c>
      <c r="H218" t="s">
        <v>34</v>
      </c>
      <c r="I218">
        <v>4</v>
      </c>
      <c r="J218">
        <v>581.17044999999996</v>
      </c>
      <c r="K218">
        <f>Table1[[#This Row],[Sum of مديــن]]/Table1[[#This Row],[Sum of الكمية]]</f>
        <v>145.29261249999999</v>
      </c>
    </row>
    <row r="219" spans="2:11" x14ac:dyDescent="0.2">
      <c r="B219" t="s">
        <v>99</v>
      </c>
      <c r="C219">
        <v>14026</v>
      </c>
      <c r="D219" t="s">
        <v>366</v>
      </c>
      <c r="E219">
        <v>3050003</v>
      </c>
      <c r="F219" t="s">
        <v>17</v>
      </c>
      <c r="G219">
        <v>4985</v>
      </c>
      <c r="H219" t="s">
        <v>100</v>
      </c>
      <c r="I219">
        <v>9</v>
      </c>
      <c r="J219">
        <v>76.092380000000006</v>
      </c>
      <c r="K219">
        <f>Table1[[#This Row],[Sum of مديــن]]/Table1[[#This Row],[Sum of الكمية]]</f>
        <v>8.4547088888888897</v>
      </c>
    </row>
    <row r="220" spans="2:11" x14ac:dyDescent="0.2">
      <c r="B220" t="s">
        <v>33</v>
      </c>
      <c r="C220">
        <v>14027</v>
      </c>
      <c r="D220" t="s">
        <v>367</v>
      </c>
      <c r="E220">
        <v>3050010</v>
      </c>
      <c r="F220" t="s">
        <v>18</v>
      </c>
      <c r="G220">
        <v>4986</v>
      </c>
      <c r="H220" t="s">
        <v>34</v>
      </c>
      <c r="I220">
        <v>5</v>
      </c>
      <c r="J220">
        <v>726.46307000000002</v>
      </c>
      <c r="K220">
        <f>Table1[[#This Row],[Sum of مديــن]]/Table1[[#This Row],[Sum of الكمية]]</f>
        <v>145.29261400000001</v>
      </c>
    </row>
    <row r="221" spans="2:11" x14ac:dyDescent="0.2">
      <c r="B221" t="s">
        <v>65</v>
      </c>
      <c r="C221">
        <v>14055</v>
      </c>
      <c r="D221" t="s">
        <v>368</v>
      </c>
      <c r="E221">
        <v>3050009</v>
      </c>
      <c r="F221" t="s">
        <v>15</v>
      </c>
      <c r="G221">
        <v>5013</v>
      </c>
      <c r="H221" t="s">
        <v>66</v>
      </c>
      <c r="I221">
        <v>4000</v>
      </c>
      <c r="J221">
        <v>609.04</v>
      </c>
      <c r="K221">
        <f>Table1[[#This Row],[Sum of مديــن]]/Table1[[#This Row],[Sum of الكمية]]</f>
        <v>0.15225999999999998</v>
      </c>
    </row>
    <row r="222" spans="2:11" x14ac:dyDescent="0.2">
      <c r="B222" t="s">
        <v>33</v>
      </c>
      <c r="C222">
        <v>14059</v>
      </c>
      <c r="D222" t="s">
        <v>369</v>
      </c>
      <c r="E222">
        <v>3050010</v>
      </c>
      <c r="F222" t="s">
        <v>18</v>
      </c>
      <c r="G222">
        <v>5017</v>
      </c>
      <c r="H222" t="s">
        <v>34</v>
      </c>
      <c r="I222">
        <v>2</v>
      </c>
      <c r="J222">
        <v>290.58523000000002</v>
      </c>
      <c r="K222">
        <f>Table1[[#This Row],[Sum of مديــن]]/Table1[[#This Row],[Sum of الكمية]]</f>
        <v>145.29261500000001</v>
      </c>
    </row>
    <row r="223" spans="2:11" x14ac:dyDescent="0.2">
      <c r="B223" t="s">
        <v>121</v>
      </c>
      <c r="C223">
        <v>14060</v>
      </c>
      <c r="D223" t="s">
        <v>370</v>
      </c>
      <c r="E223">
        <v>3050003</v>
      </c>
      <c r="F223" t="s">
        <v>17</v>
      </c>
      <c r="G223">
        <v>5018</v>
      </c>
      <c r="H223" t="s">
        <v>122</v>
      </c>
      <c r="I223">
        <v>361</v>
      </c>
      <c r="J223">
        <v>16376.57042</v>
      </c>
      <c r="K223">
        <f>Table1[[#This Row],[Sum of مديــن]]/Table1[[#This Row],[Sum of الكمية]]</f>
        <v>45.364460997229919</v>
      </c>
    </row>
    <row r="224" spans="2:11" x14ac:dyDescent="0.2">
      <c r="B224" t="s">
        <v>63</v>
      </c>
      <c r="C224">
        <v>14081</v>
      </c>
      <c r="D224" t="s">
        <v>371</v>
      </c>
      <c r="E224">
        <v>3050003</v>
      </c>
      <c r="F224" t="s">
        <v>17</v>
      </c>
      <c r="G224">
        <v>5039</v>
      </c>
      <c r="H224" t="s">
        <v>64</v>
      </c>
      <c r="I224">
        <v>76</v>
      </c>
      <c r="J224">
        <v>16523.81839</v>
      </c>
      <c r="K224">
        <f>Table1[[#This Row],[Sum of مديــن]]/Table1[[#This Row],[Sum of الكمية]]</f>
        <v>217.41866302631578</v>
      </c>
    </row>
    <row r="225" spans="2:11" x14ac:dyDescent="0.2">
      <c r="B225" t="s">
        <v>63</v>
      </c>
      <c r="C225">
        <v>14082</v>
      </c>
      <c r="D225" t="s">
        <v>372</v>
      </c>
      <c r="E225">
        <v>3050003</v>
      </c>
      <c r="F225" t="s">
        <v>17</v>
      </c>
      <c r="G225">
        <v>5040</v>
      </c>
      <c r="H225" t="s">
        <v>64</v>
      </c>
      <c r="I225">
        <v>1</v>
      </c>
      <c r="J225">
        <v>217.41866000000002</v>
      </c>
      <c r="K225">
        <f>Table1[[#This Row],[Sum of مديــن]]/Table1[[#This Row],[Sum of الكمية]]</f>
        <v>217.41866000000002</v>
      </c>
    </row>
    <row r="226" spans="2:11" x14ac:dyDescent="0.2">
      <c r="B226" t="s">
        <v>105</v>
      </c>
      <c r="C226">
        <v>14085</v>
      </c>
      <c r="D226" t="s">
        <v>373</v>
      </c>
      <c r="E226">
        <v>3050009</v>
      </c>
      <c r="F226" t="s">
        <v>15</v>
      </c>
      <c r="G226">
        <v>5043</v>
      </c>
      <c r="H226" t="s">
        <v>106</v>
      </c>
      <c r="I226">
        <v>600</v>
      </c>
      <c r="J226">
        <v>726.45899999999995</v>
      </c>
      <c r="K226">
        <f>Table1[[#This Row],[Sum of مديــن]]/Table1[[#This Row],[Sum of الكمية]]</f>
        <v>1.2107649999999999</v>
      </c>
    </row>
    <row r="227" spans="2:11" x14ac:dyDescent="0.2">
      <c r="B227" t="s">
        <v>65</v>
      </c>
      <c r="C227">
        <v>14088</v>
      </c>
      <c r="D227" t="s">
        <v>374</v>
      </c>
      <c r="E227">
        <v>3050009</v>
      </c>
      <c r="F227" t="s">
        <v>15</v>
      </c>
      <c r="G227">
        <v>5046</v>
      </c>
      <c r="H227" t="s">
        <v>66</v>
      </c>
      <c r="I227">
        <v>2000</v>
      </c>
      <c r="J227">
        <v>304.52</v>
      </c>
      <c r="K227">
        <f>Table1[[#This Row],[Sum of مديــن]]/Table1[[#This Row],[Sum of الكمية]]</f>
        <v>0.15225999999999998</v>
      </c>
    </row>
    <row r="228" spans="2:11" x14ac:dyDescent="0.2">
      <c r="B228" t="s">
        <v>95</v>
      </c>
      <c r="C228">
        <v>14090</v>
      </c>
      <c r="D228" t="s">
        <v>375</v>
      </c>
      <c r="E228">
        <v>3050003</v>
      </c>
      <c r="F228" t="s">
        <v>17</v>
      </c>
      <c r="G228">
        <v>5048</v>
      </c>
      <c r="H228" t="s">
        <v>96</v>
      </c>
      <c r="I228">
        <v>5</v>
      </c>
      <c r="J228">
        <v>4463.0679499999997</v>
      </c>
      <c r="K228">
        <f>Table1[[#This Row],[Sum of مديــن]]/Table1[[#This Row],[Sum of الكمية]]</f>
        <v>892.61358999999993</v>
      </c>
    </row>
    <row r="229" spans="2:11" x14ac:dyDescent="0.2">
      <c r="B229" t="s">
        <v>77</v>
      </c>
      <c r="C229">
        <v>14114</v>
      </c>
      <c r="D229" t="s">
        <v>376</v>
      </c>
      <c r="E229">
        <v>3050003</v>
      </c>
      <c r="F229" t="s">
        <v>17</v>
      </c>
      <c r="G229">
        <v>5072</v>
      </c>
      <c r="H229" t="s">
        <v>78</v>
      </c>
      <c r="I229">
        <v>8</v>
      </c>
      <c r="J229">
        <v>6121.0568400000002</v>
      </c>
      <c r="K229">
        <f>Table1[[#This Row],[Sum of مديــن]]/Table1[[#This Row],[Sum of الكمية]]</f>
        <v>765.13210500000002</v>
      </c>
    </row>
    <row r="230" spans="2:11" x14ac:dyDescent="0.2">
      <c r="B230" t="s">
        <v>49</v>
      </c>
      <c r="C230">
        <v>14131</v>
      </c>
      <c r="D230" t="s">
        <v>377</v>
      </c>
      <c r="E230">
        <v>3050007</v>
      </c>
      <c r="F230" t="s">
        <v>16</v>
      </c>
      <c r="G230">
        <v>5089</v>
      </c>
      <c r="H230" t="s">
        <v>50</v>
      </c>
      <c r="I230">
        <v>40</v>
      </c>
      <c r="J230">
        <v>10399.91308</v>
      </c>
      <c r="K230">
        <f>Table1[[#This Row],[Sum of مديــن]]/Table1[[#This Row],[Sum of الكمية]]</f>
        <v>259.99782700000003</v>
      </c>
    </row>
    <row r="231" spans="2:11" x14ac:dyDescent="0.2">
      <c r="B231" t="s">
        <v>134</v>
      </c>
      <c r="C231">
        <v>14148</v>
      </c>
      <c r="D231" t="s">
        <v>378</v>
      </c>
      <c r="E231">
        <v>3050003</v>
      </c>
      <c r="F231" t="s">
        <v>17</v>
      </c>
      <c r="G231">
        <v>5106</v>
      </c>
      <c r="H231" t="s">
        <v>135</v>
      </c>
      <c r="I231">
        <v>42</v>
      </c>
      <c r="J231">
        <v>4214.7937400000001</v>
      </c>
      <c r="K231">
        <f>Table1[[#This Row],[Sum of مديــن]]/Table1[[#This Row],[Sum of الكمية]]</f>
        <v>100.35223190476191</v>
      </c>
    </row>
    <row r="232" spans="2:11" x14ac:dyDescent="0.2">
      <c r="B232" t="s">
        <v>33</v>
      </c>
      <c r="C232">
        <v>14181</v>
      </c>
      <c r="D232" t="s">
        <v>379</v>
      </c>
      <c r="E232">
        <v>3050010</v>
      </c>
      <c r="F232" t="s">
        <v>18</v>
      </c>
      <c r="G232">
        <v>5139</v>
      </c>
      <c r="H232" t="s">
        <v>34</v>
      </c>
      <c r="I232">
        <v>5</v>
      </c>
      <c r="J232">
        <v>726.46307000000002</v>
      </c>
      <c r="K232">
        <f>Table1[[#This Row],[Sum of مديــن]]/Table1[[#This Row],[Sum of الكمية]]</f>
        <v>145.29261400000001</v>
      </c>
    </row>
    <row r="233" spans="2:11" x14ac:dyDescent="0.2">
      <c r="B233" t="s">
        <v>381</v>
      </c>
      <c r="C233">
        <v>14182</v>
      </c>
      <c r="D233" t="s">
        <v>380</v>
      </c>
      <c r="E233">
        <v>3050003</v>
      </c>
      <c r="F233" t="s">
        <v>17</v>
      </c>
      <c r="G233">
        <v>5140</v>
      </c>
      <c r="H233" t="s">
        <v>382</v>
      </c>
      <c r="I233">
        <v>40</v>
      </c>
      <c r="J233">
        <v>645.10951999999997</v>
      </c>
      <c r="K233">
        <f>Table1[[#This Row],[Sum of مديــن]]/Table1[[#This Row],[Sum of الكمية]]</f>
        <v>16.127738000000001</v>
      </c>
    </row>
    <row r="234" spans="2:11" x14ac:dyDescent="0.2">
      <c r="B234" t="s">
        <v>33</v>
      </c>
      <c r="C234">
        <v>14185</v>
      </c>
      <c r="D234" t="s">
        <v>383</v>
      </c>
      <c r="E234">
        <v>3050010</v>
      </c>
      <c r="F234" t="s">
        <v>18</v>
      </c>
      <c r="G234">
        <v>5143</v>
      </c>
      <c r="H234" t="s">
        <v>34</v>
      </c>
      <c r="I234">
        <v>9</v>
      </c>
      <c r="J234">
        <v>1307.6335200000001</v>
      </c>
      <c r="K234">
        <f>Table1[[#This Row],[Sum of مديــن]]/Table1[[#This Row],[Sum of الكمية]]</f>
        <v>145.29261333333335</v>
      </c>
    </row>
    <row r="235" spans="2:11" x14ac:dyDescent="0.2">
      <c r="B235" t="s">
        <v>47</v>
      </c>
      <c r="C235">
        <v>14189</v>
      </c>
      <c r="D235" t="s">
        <v>384</v>
      </c>
      <c r="E235">
        <v>3050009</v>
      </c>
      <c r="F235" t="s">
        <v>15</v>
      </c>
      <c r="G235">
        <v>5147</v>
      </c>
      <c r="H235" t="s">
        <v>48</v>
      </c>
      <c r="I235">
        <v>3760</v>
      </c>
      <c r="J235">
        <v>450.71496000000002</v>
      </c>
      <c r="K235">
        <f>Table1[[#This Row],[Sum of مديــن]]/Table1[[#This Row],[Sum of الكمية]]</f>
        <v>0.11987100000000001</v>
      </c>
    </row>
    <row r="236" spans="2:11" x14ac:dyDescent="0.2">
      <c r="B236" t="s">
        <v>95</v>
      </c>
      <c r="C236">
        <v>14190</v>
      </c>
      <c r="D236" t="s">
        <v>385</v>
      </c>
      <c r="E236">
        <v>3050003</v>
      </c>
      <c r="F236" t="s">
        <v>17</v>
      </c>
      <c r="G236">
        <v>5148</v>
      </c>
      <c r="H236" t="s">
        <v>96</v>
      </c>
      <c r="I236">
        <v>4</v>
      </c>
      <c r="J236">
        <v>43428.863990000005</v>
      </c>
      <c r="K236">
        <f>Table1[[#This Row],[Sum of مديــن]]/Table1[[#This Row],[Sum of الكمية]]</f>
        <v>10857.215997500001</v>
      </c>
    </row>
    <row r="237" spans="2:11" x14ac:dyDescent="0.2">
      <c r="B237" t="s">
        <v>63</v>
      </c>
      <c r="C237">
        <v>14199</v>
      </c>
      <c r="D237" t="s">
        <v>386</v>
      </c>
      <c r="E237">
        <v>3050003</v>
      </c>
      <c r="F237" t="s">
        <v>17</v>
      </c>
      <c r="G237">
        <v>5157</v>
      </c>
      <c r="H237" t="s">
        <v>64</v>
      </c>
      <c r="I237">
        <v>34</v>
      </c>
      <c r="J237">
        <v>10844.074569999999</v>
      </c>
      <c r="K237">
        <f>Table1[[#This Row],[Sum of مديــن]]/Table1[[#This Row],[Sum of الكمية]]</f>
        <v>318.94336970588233</v>
      </c>
    </row>
    <row r="238" spans="2:11" x14ac:dyDescent="0.2">
      <c r="B238" t="s">
        <v>105</v>
      </c>
      <c r="C238">
        <v>14200</v>
      </c>
      <c r="D238" t="s">
        <v>387</v>
      </c>
      <c r="E238">
        <v>3050009</v>
      </c>
      <c r="F238" t="s">
        <v>15</v>
      </c>
      <c r="G238">
        <v>5158</v>
      </c>
      <c r="H238" t="s">
        <v>106</v>
      </c>
      <c r="I238">
        <v>1000</v>
      </c>
      <c r="J238">
        <v>1210.7650000000001</v>
      </c>
      <c r="K238">
        <f>Table1[[#This Row],[Sum of مديــن]]/Table1[[#This Row],[Sum of الكمية]]</f>
        <v>1.2107650000000001</v>
      </c>
    </row>
    <row r="239" spans="2:11" x14ac:dyDescent="0.2">
      <c r="B239" t="s">
        <v>21</v>
      </c>
      <c r="C239">
        <v>14201</v>
      </c>
      <c r="D239" t="s">
        <v>388</v>
      </c>
      <c r="E239">
        <v>3050006</v>
      </c>
      <c r="F239" t="s">
        <v>20</v>
      </c>
      <c r="G239">
        <v>5159</v>
      </c>
      <c r="H239" t="s">
        <v>22</v>
      </c>
      <c r="I239">
        <v>8</v>
      </c>
      <c r="J239">
        <v>1364.2305900000001</v>
      </c>
      <c r="K239">
        <f>Table1[[#This Row],[Sum of مديــن]]/Table1[[#This Row],[Sum of الكمية]]</f>
        <v>170.52882375000002</v>
      </c>
    </row>
    <row r="240" spans="2:11" x14ac:dyDescent="0.2">
      <c r="B240" t="s">
        <v>63</v>
      </c>
      <c r="C240">
        <v>14218</v>
      </c>
      <c r="D240" t="s">
        <v>389</v>
      </c>
      <c r="E240">
        <v>3050003</v>
      </c>
      <c r="F240" t="s">
        <v>17</v>
      </c>
      <c r="G240">
        <v>5176</v>
      </c>
      <c r="H240" t="s">
        <v>64</v>
      </c>
      <c r="I240">
        <v>45</v>
      </c>
      <c r="J240">
        <v>9783.8398400000005</v>
      </c>
      <c r="K240">
        <f>Table1[[#This Row],[Sum of مديــن]]/Table1[[#This Row],[Sum of الكمية]]</f>
        <v>217.41866311111113</v>
      </c>
    </row>
    <row r="241" spans="2:11" x14ac:dyDescent="0.2">
      <c r="B241" t="s">
        <v>33</v>
      </c>
      <c r="C241">
        <v>14226</v>
      </c>
      <c r="D241" t="s">
        <v>390</v>
      </c>
      <c r="E241">
        <v>3050010</v>
      </c>
      <c r="F241" t="s">
        <v>18</v>
      </c>
      <c r="G241">
        <v>5184</v>
      </c>
      <c r="H241" t="s">
        <v>34</v>
      </c>
      <c r="I241">
        <v>10</v>
      </c>
      <c r="J241">
        <v>1452.9261300000001</v>
      </c>
      <c r="K241">
        <f>Table1[[#This Row],[Sum of مديــن]]/Table1[[#This Row],[Sum of الكمية]]</f>
        <v>145.29261300000002</v>
      </c>
    </row>
    <row r="242" spans="2:11" x14ac:dyDescent="0.2">
      <c r="B242" t="s">
        <v>21</v>
      </c>
      <c r="C242">
        <v>14233</v>
      </c>
      <c r="D242" t="s">
        <v>391</v>
      </c>
      <c r="E242">
        <v>3050006</v>
      </c>
      <c r="F242" t="s">
        <v>20</v>
      </c>
      <c r="G242">
        <v>5191</v>
      </c>
      <c r="H242" t="s">
        <v>22</v>
      </c>
      <c r="I242">
        <v>20</v>
      </c>
      <c r="J242">
        <v>3410.5764799999997</v>
      </c>
      <c r="K242">
        <f>Table1[[#This Row],[Sum of مديــن]]/Table1[[#This Row],[Sum of الكمية]]</f>
        <v>170.52882399999999</v>
      </c>
    </row>
    <row r="243" spans="2:11" x14ac:dyDescent="0.2">
      <c r="B243" t="s">
        <v>63</v>
      </c>
      <c r="C243">
        <v>14236</v>
      </c>
      <c r="D243" t="s">
        <v>392</v>
      </c>
      <c r="E243">
        <v>3050003</v>
      </c>
      <c r="F243" t="s">
        <v>17</v>
      </c>
      <c r="G243">
        <v>5194</v>
      </c>
      <c r="H243" t="s">
        <v>64</v>
      </c>
      <c r="I243">
        <v>3</v>
      </c>
      <c r="J243">
        <v>652.25599</v>
      </c>
      <c r="K243">
        <f>Table1[[#This Row],[Sum of مديــن]]/Table1[[#This Row],[Sum of الكمية]]</f>
        <v>217.41866333333334</v>
      </c>
    </row>
    <row r="244" spans="2:11" x14ac:dyDescent="0.2">
      <c r="B244" t="s">
        <v>33</v>
      </c>
      <c r="C244">
        <v>14237</v>
      </c>
      <c r="D244" t="s">
        <v>393</v>
      </c>
      <c r="E244">
        <v>3050010</v>
      </c>
      <c r="F244" t="s">
        <v>18</v>
      </c>
      <c r="G244">
        <v>5195</v>
      </c>
      <c r="H244" t="s">
        <v>34</v>
      </c>
      <c r="I244">
        <v>10</v>
      </c>
      <c r="J244">
        <v>1452.9261300000001</v>
      </c>
      <c r="K244">
        <f>Table1[[#This Row],[Sum of مديــن]]/Table1[[#This Row],[Sum of الكمية]]</f>
        <v>145.29261300000002</v>
      </c>
    </row>
    <row r="245" spans="2:11" x14ac:dyDescent="0.2">
      <c r="B245" t="s">
        <v>95</v>
      </c>
      <c r="C245">
        <v>14238</v>
      </c>
      <c r="D245" t="s">
        <v>394</v>
      </c>
      <c r="E245">
        <v>3050003</v>
      </c>
      <c r="F245" t="s">
        <v>17</v>
      </c>
      <c r="G245">
        <v>5196</v>
      </c>
      <c r="H245" t="s">
        <v>96</v>
      </c>
      <c r="I245">
        <v>2</v>
      </c>
      <c r="J245">
        <v>3531.8563299999996</v>
      </c>
      <c r="K245">
        <f>Table1[[#This Row],[Sum of مديــن]]/Table1[[#This Row],[Sum of الكمية]]</f>
        <v>1765.9281649999998</v>
      </c>
    </row>
    <row r="246" spans="2:11" x14ac:dyDescent="0.2">
      <c r="B246" t="s">
        <v>21</v>
      </c>
      <c r="C246">
        <v>14249</v>
      </c>
      <c r="D246" t="s">
        <v>395</v>
      </c>
      <c r="E246">
        <v>3050006</v>
      </c>
      <c r="F246" t="s">
        <v>20</v>
      </c>
      <c r="G246">
        <v>5207</v>
      </c>
      <c r="H246" t="s">
        <v>22</v>
      </c>
      <c r="I246">
        <v>16</v>
      </c>
      <c r="J246">
        <v>2728.4611800000002</v>
      </c>
      <c r="K246">
        <f>Table1[[#This Row],[Sum of مديــن]]/Table1[[#This Row],[Sum of الكمية]]</f>
        <v>170.52882375000002</v>
      </c>
    </row>
    <row r="247" spans="2:11" x14ac:dyDescent="0.2">
      <c r="B247" t="s">
        <v>63</v>
      </c>
      <c r="C247">
        <v>14256</v>
      </c>
      <c r="D247" t="s">
        <v>396</v>
      </c>
      <c r="E247">
        <v>3050003</v>
      </c>
      <c r="F247" t="s">
        <v>17</v>
      </c>
      <c r="G247">
        <v>5214</v>
      </c>
      <c r="H247" t="s">
        <v>64</v>
      </c>
      <c r="I247">
        <v>84</v>
      </c>
      <c r="J247">
        <v>22975.936760000001</v>
      </c>
      <c r="K247">
        <f>Table1[[#This Row],[Sum of مديــن]]/Table1[[#This Row],[Sum of الكمية]]</f>
        <v>273.52305666666666</v>
      </c>
    </row>
    <row r="248" spans="2:11" x14ac:dyDescent="0.2">
      <c r="B248" t="s">
        <v>33</v>
      </c>
      <c r="C248">
        <v>14258</v>
      </c>
      <c r="D248" t="s">
        <v>397</v>
      </c>
      <c r="E248">
        <v>3050010</v>
      </c>
      <c r="F248" t="s">
        <v>18</v>
      </c>
      <c r="G248">
        <v>5216</v>
      </c>
      <c r="H248" t="s">
        <v>34</v>
      </c>
      <c r="I248">
        <v>10</v>
      </c>
      <c r="J248">
        <v>1452.9261300000001</v>
      </c>
      <c r="K248">
        <f>Table1[[#This Row],[Sum of مديــن]]/Table1[[#This Row],[Sum of الكمية]]</f>
        <v>145.29261300000002</v>
      </c>
    </row>
    <row r="249" spans="2:11" x14ac:dyDescent="0.2">
      <c r="B249" t="s">
        <v>399</v>
      </c>
      <c r="C249">
        <v>14261</v>
      </c>
      <c r="D249" t="s">
        <v>398</v>
      </c>
      <c r="E249">
        <v>3050009</v>
      </c>
      <c r="F249" t="s">
        <v>15</v>
      </c>
      <c r="G249">
        <v>5219</v>
      </c>
      <c r="H249" t="s">
        <v>400</v>
      </c>
      <c r="I249">
        <v>28</v>
      </c>
      <c r="J249">
        <v>105</v>
      </c>
      <c r="K249">
        <f>Table1[[#This Row],[Sum of مديــن]]/Table1[[#This Row],[Sum of الكمية]]</f>
        <v>3.75</v>
      </c>
    </row>
    <row r="250" spans="2:11" x14ac:dyDescent="0.2">
      <c r="B250" t="s">
        <v>161</v>
      </c>
      <c r="C250">
        <v>14268</v>
      </c>
      <c r="D250" t="s">
        <v>401</v>
      </c>
      <c r="E250">
        <v>3050003</v>
      </c>
      <c r="F250" t="s">
        <v>17</v>
      </c>
      <c r="G250">
        <v>5226</v>
      </c>
      <c r="H250" t="s">
        <v>162</v>
      </c>
      <c r="I250">
        <v>25</v>
      </c>
      <c r="J250">
        <v>5393.5000500000006</v>
      </c>
      <c r="K250">
        <f>Table1[[#This Row],[Sum of مديــن]]/Table1[[#This Row],[Sum of الكمية]]</f>
        <v>215.74000200000003</v>
      </c>
    </row>
    <row r="251" spans="2:11" x14ac:dyDescent="0.2">
      <c r="B251" t="s">
        <v>33</v>
      </c>
      <c r="C251">
        <v>14269</v>
      </c>
      <c r="D251" t="s">
        <v>402</v>
      </c>
      <c r="E251">
        <v>3050010</v>
      </c>
      <c r="F251" t="s">
        <v>18</v>
      </c>
      <c r="G251">
        <v>5227</v>
      </c>
      <c r="H251" t="s">
        <v>34</v>
      </c>
      <c r="I251">
        <v>10</v>
      </c>
      <c r="J251">
        <v>1452.9261300000001</v>
      </c>
      <c r="K251">
        <f>Table1[[#This Row],[Sum of مديــن]]/Table1[[#This Row],[Sum of الكمية]]</f>
        <v>145.29261300000002</v>
      </c>
    </row>
    <row r="252" spans="2:11" x14ac:dyDescent="0.2">
      <c r="B252" t="s">
        <v>107</v>
      </c>
      <c r="C252">
        <v>14280</v>
      </c>
      <c r="D252" t="s">
        <v>403</v>
      </c>
      <c r="E252">
        <v>3050003</v>
      </c>
      <c r="F252" t="s">
        <v>17</v>
      </c>
      <c r="G252">
        <v>5238</v>
      </c>
      <c r="H252" t="s">
        <v>108</v>
      </c>
      <c r="I252">
        <v>1</v>
      </c>
      <c r="J252">
        <v>192.57518000000002</v>
      </c>
      <c r="K252">
        <f>Table1[[#This Row],[Sum of مديــن]]/Table1[[#This Row],[Sum of الكمية]]</f>
        <v>192.57518000000002</v>
      </c>
    </row>
    <row r="253" spans="2:11" x14ac:dyDescent="0.2">
      <c r="B253" t="s">
        <v>33</v>
      </c>
      <c r="C253">
        <v>14281</v>
      </c>
      <c r="D253" t="s">
        <v>404</v>
      </c>
      <c r="E253">
        <v>3050010</v>
      </c>
      <c r="F253" t="s">
        <v>18</v>
      </c>
      <c r="G253">
        <v>5239</v>
      </c>
      <c r="H253" t="s">
        <v>34</v>
      </c>
      <c r="I253">
        <v>1</v>
      </c>
      <c r="J253">
        <v>460.10535000000004</v>
      </c>
      <c r="K253">
        <f>Table1[[#This Row],[Sum of مديــن]]/Table1[[#This Row],[Sum of الكمية]]</f>
        <v>460.10535000000004</v>
      </c>
    </row>
    <row r="254" spans="2:11" x14ac:dyDescent="0.2">
      <c r="B254" t="s">
        <v>63</v>
      </c>
      <c r="C254">
        <v>14287</v>
      </c>
      <c r="D254" t="s">
        <v>405</v>
      </c>
      <c r="E254">
        <v>3050003</v>
      </c>
      <c r="F254" t="s">
        <v>17</v>
      </c>
      <c r="G254">
        <v>5245</v>
      </c>
      <c r="H254" t="s">
        <v>64</v>
      </c>
      <c r="I254">
        <v>2</v>
      </c>
      <c r="J254">
        <v>434.83733000000001</v>
      </c>
      <c r="K254">
        <f>Table1[[#This Row],[Sum of مديــن]]/Table1[[#This Row],[Sum of الكمية]]</f>
        <v>217.418665</v>
      </c>
    </row>
    <row r="255" spans="2:11" x14ac:dyDescent="0.2">
      <c r="B255" t="s">
        <v>381</v>
      </c>
      <c r="C255">
        <v>14291</v>
      </c>
      <c r="D255" t="s">
        <v>406</v>
      </c>
      <c r="E255">
        <v>3050003</v>
      </c>
      <c r="F255" t="s">
        <v>17</v>
      </c>
      <c r="G255">
        <v>5249</v>
      </c>
      <c r="H255" t="s">
        <v>382</v>
      </c>
      <c r="I255">
        <v>40</v>
      </c>
      <c r="J255">
        <v>645.10951999999997</v>
      </c>
      <c r="K255">
        <f>Table1[[#This Row],[Sum of مديــن]]/Table1[[#This Row],[Sum of الكمية]]</f>
        <v>16.127738000000001</v>
      </c>
    </row>
    <row r="256" spans="2:11" x14ac:dyDescent="0.2">
      <c r="B256" t="s">
        <v>63</v>
      </c>
      <c r="C256">
        <v>14297</v>
      </c>
      <c r="D256" t="s">
        <v>407</v>
      </c>
      <c r="E256">
        <v>3050003</v>
      </c>
      <c r="F256" t="s">
        <v>17</v>
      </c>
      <c r="G256">
        <v>5255</v>
      </c>
      <c r="H256" t="s">
        <v>64</v>
      </c>
      <c r="I256">
        <v>10</v>
      </c>
      <c r="J256">
        <v>2174.1866300000002</v>
      </c>
      <c r="K256">
        <f>Table1[[#This Row],[Sum of مديــن]]/Table1[[#This Row],[Sum of الكمية]]</f>
        <v>217.41866300000001</v>
      </c>
    </row>
    <row r="257" spans="2:11" x14ac:dyDescent="0.2">
      <c r="B257" t="s">
        <v>93</v>
      </c>
      <c r="C257">
        <v>14340</v>
      </c>
      <c r="D257" t="s">
        <v>408</v>
      </c>
      <c r="E257">
        <v>3050002</v>
      </c>
      <c r="F257" t="s">
        <v>14</v>
      </c>
      <c r="G257">
        <v>5266</v>
      </c>
      <c r="H257" t="s">
        <v>94</v>
      </c>
      <c r="I257">
        <v>1900</v>
      </c>
      <c r="J257">
        <v>2765.0509999999999</v>
      </c>
      <c r="K257">
        <f>Table1[[#This Row],[Sum of مديــن]]/Table1[[#This Row],[Sum of الكمية]]</f>
        <v>1.45529</v>
      </c>
    </row>
    <row r="258" spans="2:11" x14ac:dyDescent="0.2">
      <c r="B258" t="s">
        <v>107</v>
      </c>
      <c r="C258">
        <v>14348</v>
      </c>
      <c r="D258" t="s">
        <v>409</v>
      </c>
      <c r="E258">
        <v>3050003</v>
      </c>
      <c r="F258" t="s">
        <v>17</v>
      </c>
      <c r="G258">
        <v>5274</v>
      </c>
      <c r="H258" t="s">
        <v>108</v>
      </c>
      <c r="I258">
        <v>1</v>
      </c>
      <c r="J258">
        <v>19.339200000000002</v>
      </c>
      <c r="K258">
        <f>Table1[[#This Row],[Sum of مديــن]]/Table1[[#This Row],[Sum of الكمية]]</f>
        <v>19.339200000000002</v>
      </c>
    </row>
    <row r="259" spans="2:11" x14ac:dyDescent="0.2">
      <c r="B259" t="s">
        <v>411</v>
      </c>
      <c r="C259">
        <v>14349</v>
      </c>
      <c r="D259" t="s">
        <v>410</v>
      </c>
      <c r="E259">
        <v>3050003</v>
      </c>
      <c r="F259" t="s">
        <v>17</v>
      </c>
      <c r="G259">
        <v>5275</v>
      </c>
      <c r="H259" t="s">
        <v>412</v>
      </c>
      <c r="I259">
        <v>1</v>
      </c>
      <c r="J259">
        <v>610.94440000000009</v>
      </c>
      <c r="K259">
        <f>Table1[[#This Row],[Sum of مديــن]]/Table1[[#This Row],[Sum of الكمية]]</f>
        <v>610.94440000000009</v>
      </c>
    </row>
    <row r="260" spans="2:11" x14ac:dyDescent="0.2">
      <c r="B260" t="s">
        <v>414</v>
      </c>
      <c r="C260">
        <v>14351</v>
      </c>
      <c r="D260" t="s">
        <v>413</v>
      </c>
      <c r="E260">
        <v>3050003</v>
      </c>
      <c r="F260" t="s">
        <v>17</v>
      </c>
      <c r="G260">
        <v>5277</v>
      </c>
      <c r="H260" t="s">
        <v>415</v>
      </c>
      <c r="I260">
        <v>1</v>
      </c>
      <c r="J260">
        <v>333.93599</v>
      </c>
      <c r="K260">
        <f>Table1[[#This Row],[Sum of مديــن]]/Table1[[#This Row],[Sum of الكمية]]</f>
        <v>333.93599</v>
      </c>
    </row>
    <row r="261" spans="2:11" x14ac:dyDescent="0.2">
      <c r="B261" t="s">
        <v>71</v>
      </c>
      <c r="C261">
        <v>14355</v>
      </c>
      <c r="D261" t="s">
        <v>416</v>
      </c>
      <c r="E261">
        <v>3050010</v>
      </c>
      <c r="F261" t="s">
        <v>18</v>
      </c>
      <c r="G261">
        <v>5281</v>
      </c>
      <c r="H261" t="s">
        <v>72</v>
      </c>
      <c r="I261">
        <v>1</v>
      </c>
      <c r="J261">
        <v>357.22724000000005</v>
      </c>
      <c r="K261">
        <f>Table1[[#This Row],[Sum of مديــن]]/Table1[[#This Row],[Sum of الكمية]]</f>
        <v>357.22724000000005</v>
      </c>
    </row>
    <row r="262" spans="2:11" x14ac:dyDescent="0.2">
      <c r="B262" t="s">
        <v>91</v>
      </c>
      <c r="C262">
        <v>14359</v>
      </c>
      <c r="D262" t="s">
        <v>417</v>
      </c>
      <c r="E262">
        <v>3050003</v>
      </c>
      <c r="F262" t="s">
        <v>17</v>
      </c>
      <c r="G262">
        <v>5285</v>
      </c>
      <c r="H262" t="s">
        <v>92</v>
      </c>
      <c r="I262">
        <v>1</v>
      </c>
      <c r="J262">
        <v>169.68779999999998</v>
      </c>
      <c r="K262">
        <f>Table1[[#This Row],[Sum of مديــن]]/Table1[[#This Row],[Sum of الكمية]]</f>
        <v>169.68779999999998</v>
      </c>
    </row>
    <row r="263" spans="2:11" x14ac:dyDescent="0.2">
      <c r="B263" t="s">
        <v>31</v>
      </c>
      <c r="C263">
        <v>14365</v>
      </c>
      <c r="D263" t="s">
        <v>418</v>
      </c>
      <c r="E263">
        <v>3050012</v>
      </c>
      <c r="F263" t="s">
        <v>19</v>
      </c>
      <c r="G263">
        <v>5291</v>
      </c>
      <c r="H263" t="s">
        <v>32</v>
      </c>
      <c r="I263">
        <v>30</v>
      </c>
      <c r="J263">
        <v>435</v>
      </c>
      <c r="K263">
        <f>Table1[[#This Row],[Sum of مديــن]]/Table1[[#This Row],[Sum of الكمية]]</f>
        <v>14.5</v>
      </c>
    </row>
    <row r="264" spans="2:11" x14ac:dyDescent="0.2">
      <c r="B264" t="s">
        <v>33</v>
      </c>
      <c r="C264">
        <v>14366</v>
      </c>
      <c r="D264" t="s">
        <v>419</v>
      </c>
      <c r="E264">
        <v>3050010</v>
      </c>
      <c r="F264" t="s">
        <v>18</v>
      </c>
      <c r="G264">
        <v>5292</v>
      </c>
      <c r="H264" t="s">
        <v>34</v>
      </c>
      <c r="I264">
        <v>9</v>
      </c>
      <c r="J264">
        <v>1307.6335200000001</v>
      </c>
      <c r="K264">
        <f>Table1[[#This Row],[Sum of مديــن]]/Table1[[#This Row],[Sum of الكمية]]</f>
        <v>145.29261333333335</v>
      </c>
    </row>
    <row r="265" spans="2:11" x14ac:dyDescent="0.2">
      <c r="B265" t="s">
        <v>63</v>
      </c>
      <c r="C265">
        <v>14367</v>
      </c>
      <c r="D265" t="s">
        <v>420</v>
      </c>
      <c r="E265">
        <v>3050003</v>
      </c>
      <c r="F265" t="s">
        <v>17</v>
      </c>
      <c r="G265">
        <v>5294</v>
      </c>
      <c r="H265" t="s">
        <v>64</v>
      </c>
      <c r="I265">
        <v>4</v>
      </c>
      <c r="J265">
        <v>869.67464999999993</v>
      </c>
      <c r="K265">
        <f>Table1[[#This Row],[Sum of مديــن]]/Table1[[#This Row],[Sum of الكمية]]</f>
        <v>217.41866249999998</v>
      </c>
    </row>
    <row r="266" spans="2:11" x14ac:dyDescent="0.2">
      <c r="B266" t="s">
        <v>65</v>
      </c>
      <c r="C266">
        <v>14370</v>
      </c>
      <c r="D266" t="s">
        <v>421</v>
      </c>
      <c r="E266">
        <v>3050003</v>
      </c>
      <c r="F266" t="s">
        <v>17</v>
      </c>
      <c r="G266">
        <v>5297</v>
      </c>
      <c r="H266" t="s">
        <v>66</v>
      </c>
      <c r="I266">
        <v>330</v>
      </c>
      <c r="J266">
        <v>50.245800000000003</v>
      </c>
      <c r="K266">
        <f>Table1[[#This Row],[Sum of مديــن]]/Table1[[#This Row],[Sum of الكمية]]</f>
        <v>0.15226000000000001</v>
      </c>
    </row>
    <row r="267" spans="2:11" x14ac:dyDescent="0.2">
      <c r="B267" t="s">
        <v>29</v>
      </c>
      <c r="C267">
        <v>14627</v>
      </c>
      <c r="D267" t="s">
        <v>422</v>
      </c>
      <c r="E267">
        <v>3050003</v>
      </c>
      <c r="F267" t="s">
        <v>17</v>
      </c>
      <c r="G267">
        <v>5327</v>
      </c>
      <c r="H267" t="s">
        <v>30</v>
      </c>
      <c r="I267">
        <v>2</v>
      </c>
      <c r="J267">
        <v>236.03097000000002</v>
      </c>
      <c r="K267">
        <f>Table1[[#This Row],[Sum of مديــن]]/Table1[[#This Row],[Sum of الكمية]]</f>
        <v>118.01548500000001</v>
      </c>
    </row>
    <row r="268" spans="2:11" x14ac:dyDescent="0.2">
      <c r="B268" t="s">
        <v>29</v>
      </c>
      <c r="C268">
        <v>14628</v>
      </c>
      <c r="D268" t="s">
        <v>423</v>
      </c>
      <c r="E268">
        <v>3050003</v>
      </c>
      <c r="F268" t="s">
        <v>17</v>
      </c>
      <c r="G268">
        <v>5328</v>
      </c>
      <c r="H268" t="s">
        <v>30</v>
      </c>
      <c r="I268">
        <v>2</v>
      </c>
      <c r="J268">
        <v>236.03097000000002</v>
      </c>
      <c r="K268">
        <f>Table1[[#This Row],[Sum of مديــن]]/Table1[[#This Row],[Sum of الكمية]]</f>
        <v>118.01548500000001</v>
      </c>
    </row>
    <row r="269" spans="2:11" x14ac:dyDescent="0.2">
      <c r="B269" t="s">
        <v>47</v>
      </c>
      <c r="C269">
        <v>14690</v>
      </c>
      <c r="D269" t="s">
        <v>424</v>
      </c>
      <c r="E269">
        <v>3050009</v>
      </c>
      <c r="F269" t="s">
        <v>15</v>
      </c>
      <c r="G269">
        <v>5374</v>
      </c>
      <c r="H269" t="s">
        <v>48</v>
      </c>
      <c r="I269">
        <v>1000</v>
      </c>
      <c r="J269">
        <v>119.87100000000001</v>
      </c>
      <c r="K269">
        <f>Table1[[#This Row],[Sum of مديــن]]/Table1[[#This Row],[Sum of الكمية]]</f>
        <v>0.11987100000000001</v>
      </c>
    </row>
    <row r="270" spans="2:11" x14ac:dyDescent="0.2">
      <c r="B270" t="s">
        <v>38</v>
      </c>
      <c r="C270">
        <v>14693</v>
      </c>
      <c r="D270" t="s">
        <v>425</v>
      </c>
      <c r="E270">
        <v>3050003</v>
      </c>
      <c r="F270" t="s">
        <v>17</v>
      </c>
      <c r="G270">
        <v>5377</v>
      </c>
      <c r="H270" t="s">
        <v>39</v>
      </c>
      <c r="I270">
        <v>134</v>
      </c>
      <c r="J270">
        <v>7148.9069900000004</v>
      </c>
      <c r="K270">
        <f>Table1[[#This Row],[Sum of مديــن]]/Table1[[#This Row],[Sum of الكمية]]</f>
        <v>53.350052164179111</v>
      </c>
    </row>
    <row r="271" spans="2:11" x14ac:dyDescent="0.2">
      <c r="B271" t="s">
        <v>49</v>
      </c>
      <c r="C271">
        <v>14701</v>
      </c>
      <c r="D271" t="s">
        <v>426</v>
      </c>
      <c r="E271">
        <v>3050007</v>
      </c>
      <c r="F271" t="s">
        <v>16</v>
      </c>
      <c r="G271">
        <v>5385</v>
      </c>
      <c r="H271" t="s">
        <v>50</v>
      </c>
      <c r="I271">
        <v>10</v>
      </c>
      <c r="J271">
        <v>2599.9782700000001</v>
      </c>
      <c r="K271">
        <f>Table1[[#This Row],[Sum of مديــن]]/Table1[[#This Row],[Sum of الكمية]]</f>
        <v>259.99782700000003</v>
      </c>
    </row>
    <row r="272" spans="2:11" x14ac:dyDescent="0.2">
      <c r="I272">
        <v>56352</v>
      </c>
      <c r="J272">
        <v>1511345.0305900001</v>
      </c>
      <c r="K272">
        <f>SUM(J4:J271)</f>
        <v>1516456.9250000003</v>
      </c>
    </row>
    <row r="273" spans="9:11" x14ac:dyDescent="0.2">
      <c r="I273">
        <f>I272*2</f>
        <v>112704</v>
      </c>
      <c r="J273">
        <f t="shared" ref="J273:K273" si="0">J272*2</f>
        <v>3022690.0611800002</v>
      </c>
      <c r="K273">
        <f t="shared" si="0"/>
        <v>3032913.8500000006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D26AC-9B96-4578-9EE4-80CD545C0DDC}">
  <sheetPr filterMode="1"/>
  <dimension ref="A2:H71"/>
  <sheetViews>
    <sheetView workbookViewId="0">
      <selection activeCell="A3" sqref="A3:H49"/>
    </sheetView>
  </sheetViews>
  <sheetFormatPr defaultRowHeight="14.25" x14ac:dyDescent="0.2"/>
  <cols>
    <col min="2" max="2" width="48.375" customWidth="1"/>
    <col min="3" max="3" width="10.125" customWidth="1"/>
    <col min="4" max="4" width="7.625" bestFit="1" customWidth="1"/>
    <col min="5" max="5" width="12.625" bestFit="1" customWidth="1"/>
    <col min="6" max="6" width="10.75" bestFit="1" customWidth="1"/>
  </cols>
  <sheetData>
    <row r="2" spans="1:8" x14ac:dyDescent="0.2">
      <c r="D2" t="s">
        <v>1</v>
      </c>
    </row>
    <row r="3" spans="1:8" x14ac:dyDescent="0.2">
      <c r="A3" t="s">
        <v>505</v>
      </c>
      <c r="B3" t="s">
        <v>10</v>
      </c>
      <c r="C3" t="s">
        <v>9</v>
      </c>
      <c r="D3" t="s">
        <v>436</v>
      </c>
      <c r="E3" t="s">
        <v>497</v>
      </c>
    </row>
    <row r="4" spans="1:8" x14ac:dyDescent="0.2">
      <c r="B4" s="42" t="s">
        <v>26</v>
      </c>
      <c r="C4" s="42" t="s">
        <v>25</v>
      </c>
      <c r="D4" s="43">
        <v>206</v>
      </c>
      <c r="E4" s="44">
        <v>18146.58135</v>
      </c>
      <c r="F4" s="40">
        <f>D4-G4</f>
        <v>1</v>
      </c>
      <c r="G4">
        <v>205</v>
      </c>
      <c r="H4" s="47">
        <f>F4/G4</f>
        <v>4.8780487804878049E-3</v>
      </c>
    </row>
    <row r="5" spans="1:8" hidden="1" x14ac:dyDescent="0.2">
      <c r="B5" t="s">
        <v>94</v>
      </c>
      <c r="C5" t="s">
        <v>93</v>
      </c>
      <c r="D5" s="38">
        <v>1900</v>
      </c>
      <c r="E5" s="3">
        <v>2765.0509999999999</v>
      </c>
    </row>
    <row r="6" spans="1:8" hidden="1" x14ac:dyDescent="0.2">
      <c r="B6" t="s">
        <v>96</v>
      </c>
      <c r="C6" t="s">
        <v>95</v>
      </c>
      <c r="D6" s="38">
        <v>33</v>
      </c>
      <c r="E6" s="3">
        <v>96516.237379999991</v>
      </c>
    </row>
    <row r="7" spans="1:8" hidden="1" x14ac:dyDescent="0.2">
      <c r="B7" t="s">
        <v>135</v>
      </c>
      <c r="C7" t="s">
        <v>134</v>
      </c>
      <c r="D7" s="38">
        <v>108</v>
      </c>
      <c r="E7" s="3">
        <v>23051.166660000003</v>
      </c>
    </row>
    <row r="8" spans="1:8" hidden="1" x14ac:dyDescent="0.2">
      <c r="B8" t="s">
        <v>52</v>
      </c>
      <c r="C8" t="s">
        <v>51</v>
      </c>
      <c r="D8" s="38">
        <v>2</v>
      </c>
      <c r="E8" s="3">
        <v>518.83960000000002</v>
      </c>
    </row>
    <row r="9" spans="1:8" hidden="1" x14ac:dyDescent="0.2">
      <c r="B9" t="s">
        <v>64</v>
      </c>
      <c r="C9" t="s">
        <v>63</v>
      </c>
      <c r="D9" s="38">
        <v>2266</v>
      </c>
      <c r="E9" s="3">
        <v>540922.98170999996</v>
      </c>
    </row>
    <row r="10" spans="1:8" hidden="1" x14ac:dyDescent="0.2">
      <c r="B10" t="s">
        <v>295</v>
      </c>
      <c r="C10" t="s">
        <v>294</v>
      </c>
      <c r="D10" s="38">
        <v>40</v>
      </c>
      <c r="E10" s="3">
        <v>7627.3550000000005</v>
      </c>
    </row>
    <row r="11" spans="1:8" hidden="1" x14ac:dyDescent="0.2">
      <c r="B11" t="s">
        <v>108</v>
      </c>
      <c r="C11" t="s">
        <v>107</v>
      </c>
      <c r="D11" s="38">
        <v>35</v>
      </c>
      <c r="E11" s="3">
        <v>7807.0682500000003</v>
      </c>
    </row>
    <row r="12" spans="1:8" hidden="1" x14ac:dyDescent="0.2">
      <c r="B12" t="s">
        <v>162</v>
      </c>
      <c r="C12" t="s">
        <v>161</v>
      </c>
      <c r="D12" s="38">
        <v>560</v>
      </c>
      <c r="E12" s="3">
        <v>124243.39091000002</v>
      </c>
    </row>
    <row r="13" spans="1:8" hidden="1" x14ac:dyDescent="0.2">
      <c r="B13" t="s">
        <v>62</v>
      </c>
      <c r="C13" t="s">
        <v>61</v>
      </c>
      <c r="D13" s="38">
        <v>49</v>
      </c>
      <c r="E13" s="3">
        <v>2929.0431699999995</v>
      </c>
    </row>
    <row r="14" spans="1:8" hidden="1" x14ac:dyDescent="0.2">
      <c r="B14" t="s">
        <v>30</v>
      </c>
      <c r="C14" t="s">
        <v>29</v>
      </c>
      <c r="D14" s="38">
        <v>146</v>
      </c>
      <c r="E14" s="3">
        <v>17668.983619999999</v>
      </c>
    </row>
    <row r="15" spans="1:8" hidden="1" x14ac:dyDescent="0.2">
      <c r="B15" t="s">
        <v>82</v>
      </c>
      <c r="C15" t="s">
        <v>81</v>
      </c>
      <c r="D15" s="38">
        <v>1</v>
      </c>
      <c r="E15" s="3">
        <v>310.92</v>
      </c>
    </row>
    <row r="16" spans="1:8" x14ac:dyDescent="0.2">
      <c r="A16">
        <v>7</v>
      </c>
      <c r="B16" s="42" t="s">
        <v>60</v>
      </c>
      <c r="C16" s="42" t="s">
        <v>59</v>
      </c>
      <c r="D16" s="43">
        <v>5</v>
      </c>
      <c r="E16" s="44">
        <v>1019.3086199999999</v>
      </c>
      <c r="F16" s="40">
        <f>D16-G16</f>
        <v>-5</v>
      </c>
      <c r="G16">
        <v>10</v>
      </c>
      <c r="H16" s="47">
        <f>F16/G16</f>
        <v>-0.5</v>
      </c>
    </row>
    <row r="17" spans="1:8" hidden="1" x14ac:dyDescent="0.2">
      <c r="B17" t="s">
        <v>92</v>
      </c>
      <c r="C17" t="s">
        <v>91</v>
      </c>
      <c r="D17" s="38">
        <v>1</v>
      </c>
      <c r="E17" s="3">
        <v>169.68779999999998</v>
      </c>
    </row>
    <row r="18" spans="1:8" hidden="1" x14ac:dyDescent="0.2">
      <c r="B18" t="s">
        <v>54</v>
      </c>
      <c r="C18" t="s">
        <v>53</v>
      </c>
      <c r="D18" s="38">
        <v>2</v>
      </c>
      <c r="E18" s="3">
        <v>1555.4374900000003</v>
      </c>
    </row>
    <row r="19" spans="1:8" hidden="1" x14ac:dyDescent="0.2">
      <c r="B19" t="s">
        <v>68</v>
      </c>
      <c r="C19" t="s">
        <v>67</v>
      </c>
      <c r="D19" s="38">
        <v>18</v>
      </c>
      <c r="E19" s="3">
        <v>12682.88688</v>
      </c>
    </row>
    <row r="20" spans="1:8" hidden="1" x14ac:dyDescent="0.2">
      <c r="B20" t="s">
        <v>110</v>
      </c>
      <c r="C20" t="s">
        <v>109</v>
      </c>
      <c r="D20" s="38">
        <v>106</v>
      </c>
      <c r="E20" s="3">
        <v>3758.2199600000004</v>
      </c>
    </row>
    <row r="21" spans="1:8" hidden="1" x14ac:dyDescent="0.2">
      <c r="B21" t="s">
        <v>112</v>
      </c>
      <c r="C21" t="s">
        <v>111</v>
      </c>
      <c r="D21" s="38">
        <v>5</v>
      </c>
      <c r="E21" s="3">
        <v>10771.581640000002</v>
      </c>
    </row>
    <row r="22" spans="1:8" hidden="1" x14ac:dyDescent="0.2">
      <c r="B22" t="s">
        <v>86</v>
      </c>
      <c r="C22" t="s">
        <v>85</v>
      </c>
      <c r="D22" s="38">
        <v>1</v>
      </c>
      <c r="E22" s="3">
        <v>103.40842000000001</v>
      </c>
    </row>
    <row r="23" spans="1:8" hidden="1" x14ac:dyDescent="0.2">
      <c r="B23" t="s">
        <v>39</v>
      </c>
      <c r="C23" t="s">
        <v>38</v>
      </c>
      <c r="D23" s="38">
        <v>704</v>
      </c>
      <c r="E23" s="3">
        <v>33387.481220000001</v>
      </c>
    </row>
    <row r="24" spans="1:8" hidden="1" x14ac:dyDescent="0.2">
      <c r="B24" t="s">
        <v>88</v>
      </c>
      <c r="C24" t="s">
        <v>87</v>
      </c>
      <c r="D24" s="38">
        <v>63</v>
      </c>
      <c r="E24" s="3">
        <v>1084.9409599999999</v>
      </c>
    </row>
    <row r="25" spans="1:8" hidden="1" x14ac:dyDescent="0.2">
      <c r="B25" t="s">
        <v>56</v>
      </c>
      <c r="C25" t="s">
        <v>55</v>
      </c>
      <c r="D25" s="38">
        <v>2</v>
      </c>
      <c r="E25" s="3">
        <v>113.08985000000001</v>
      </c>
    </row>
    <row r="26" spans="1:8" hidden="1" x14ac:dyDescent="0.2">
      <c r="B26" t="s">
        <v>102</v>
      </c>
      <c r="C26" t="s">
        <v>101</v>
      </c>
      <c r="D26" s="38">
        <v>8</v>
      </c>
      <c r="E26" s="3">
        <v>685.00197000000003</v>
      </c>
    </row>
    <row r="27" spans="1:8" hidden="1" x14ac:dyDescent="0.2">
      <c r="B27" t="s">
        <v>285</v>
      </c>
      <c r="C27" t="s">
        <v>284</v>
      </c>
      <c r="D27" s="38">
        <v>150</v>
      </c>
      <c r="E27" s="3">
        <v>26139.202759999996</v>
      </c>
    </row>
    <row r="28" spans="1:8" hidden="1" x14ac:dyDescent="0.2">
      <c r="B28" t="s">
        <v>415</v>
      </c>
      <c r="C28" t="s">
        <v>414</v>
      </c>
      <c r="D28" s="38">
        <v>1</v>
      </c>
      <c r="E28" s="3">
        <v>333.93599</v>
      </c>
    </row>
    <row r="29" spans="1:8" hidden="1" x14ac:dyDescent="0.2">
      <c r="B29" t="s">
        <v>412</v>
      </c>
      <c r="C29" t="s">
        <v>411</v>
      </c>
      <c r="D29" s="38">
        <v>1</v>
      </c>
      <c r="E29" s="3">
        <v>610.94440000000009</v>
      </c>
    </row>
    <row r="30" spans="1:8" hidden="1" x14ac:dyDescent="0.2">
      <c r="B30" t="s">
        <v>100</v>
      </c>
      <c r="C30" t="s">
        <v>99</v>
      </c>
      <c r="D30" s="38">
        <v>109</v>
      </c>
      <c r="E30" s="3">
        <v>1782.1424800000002</v>
      </c>
    </row>
    <row r="31" spans="1:8" x14ac:dyDescent="0.2">
      <c r="A31">
        <v>9</v>
      </c>
      <c r="B31" s="42" t="s">
        <v>70</v>
      </c>
      <c r="C31" s="42" t="s">
        <v>69</v>
      </c>
      <c r="D31" s="43">
        <v>102</v>
      </c>
      <c r="E31" s="44">
        <v>4645.6239299999997</v>
      </c>
      <c r="F31" s="40">
        <f>D31-G31</f>
        <v>6</v>
      </c>
      <c r="G31">
        <v>96</v>
      </c>
      <c r="H31" s="47">
        <f>F31/G31</f>
        <v>6.25E-2</v>
      </c>
    </row>
    <row r="32" spans="1:8" hidden="1" x14ac:dyDescent="0.2">
      <c r="B32" t="s">
        <v>193</v>
      </c>
      <c r="C32" t="s">
        <v>192</v>
      </c>
      <c r="D32" s="38">
        <v>118</v>
      </c>
      <c r="E32" s="3">
        <v>58161.370609999998</v>
      </c>
    </row>
    <row r="33" spans="1:8" hidden="1" x14ac:dyDescent="0.2">
      <c r="B33" t="s">
        <v>98</v>
      </c>
      <c r="C33" t="s">
        <v>97</v>
      </c>
      <c r="D33" s="38">
        <v>52</v>
      </c>
      <c r="E33" s="3">
        <v>19441.387310000002</v>
      </c>
    </row>
    <row r="34" spans="1:8" hidden="1" x14ac:dyDescent="0.2">
      <c r="B34" t="s">
        <v>120</v>
      </c>
      <c r="C34" t="s">
        <v>119</v>
      </c>
      <c r="D34" s="38">
        <v>3</v>
      </c>
      <c r="E34" s="3">
        <v>113.90529000000001</v>
      </c>
    </row>
    <row r="35" spans="1:8" hidden="1" x14ac:dyDescent="0.2">
      <c r="B35" t="s">
        <v>114</v>
      </c>
      <c r="C35" t="s">
        <v>113</v>
      </c>
      <c r="D35" s="45">
        <v>8</v>
      </c>
      <c r="E35" s="46">
        <v>6479.6265500000009</v>
      </c>
    </row>
    <row r="36" spans="1:8" hidden="1" x14ac:dyDescent="0.2">
      <c r="B36" t="s">
        <v>78</v>
      </c>
      <c r="C36" t="s">
        <v>77</v>
      </c>
      <c r="D36" s="38">
        <v>52</v>
      </c>
      <c r="E36" s="3">
        <v>43101.056129999997</v>
      </c>
    </row>
    <row r="37" spans="1:8" x14ac:dyDescent="0.2">
      <c r="A37">
        <v>4</v>
      </c>
      <c r="B37" s="42" t="s">
        <v>118</v>
      </c>
      <c r="C37" s="42" t="s">
        <v>117</v>
      </c>
      <c r="D37" s="43">
        <v>48</v>
      </c>
      <c r="E37" s="44">
        <v>1389.20794</v>
      </c>
      <c r="F37" s="40">
        <f t="shared" ref="F37:F38" si="0">D37-G37</f>
        <v>-42</v>
      </c>
      <c r="G37">
        <v>90</v>
      </c>
      <c r="H37" s="47">
        <f t="shared" ref="H37:H38" si="1">F37/G37</f>
        <v>-0.46666666666666667</v>
      </c>
    </row>
    <row r="38" spans="1:8" x14ac:dyDescent="0.2">
      <c r="A38">
        <v>2</v>
      </c>
      <c r="B38" s="42" t="s">
        <v>290</v>
      </c>
      <c r="C38" s="42" t="s">
        <v>289</v>
      </c>
      <c r="D38" s="43">
        <v>139</v>
      </c>
      <c r="E38" s="44">
        <v>12658.324820000002</v>
      </c>
      <c r="F38" s="40">
        <f t="shared" si="0"/>
        <v>-1</v>
      </c>
      <c r="G38">
        <v>140</v>
      </c>
      <c r="H38" s="47">
        <f t="shared" si="1"/>
        <v>-7.1428571428571426E-3</v>
      </c>
    </row>
    <row r="39" spans="1:8" hidden="1" x14ac:dyDescent="0.2">
      <c r="B39" t="s">
        <v>122</v>
      </c>
      <c r="C39" t="s">
        <v>121</v>
      </c>
      <c r="D39" s="38">
        <v>361</v>
      </c>
      <c r="E39" s="3">
        <v>16376.57042</v>
      </c>
    </row>
    <row r="40" spans="1:8" hidden="1" x14ac:dyDescent="0.2">
      <c r="B40" t="s">
        <v>382</v>
      </c>
      <c r="C40" t="s">
        <v>381</v>
      </c>
      <c r="D40" s="38">
        <v>80</v>
      </c>
      <c r="E40" s="3">
        <v>1290.2190399999999</v>
      </c>
    </row>
    <row r="41" spans="1:8" hidden="1" x14ac:dyDescent="0.2">
      <c r="B41" t="s">
        <v>42</v>
      </c>
      <c r="C41" t="s">
        <v>41</v>
      </c>
      <c r="D41" s="38">
        <v>8</v>
      </c>
      <c r="E41" s="3">
        <v>6125.7943999999998</v>
      </c>
    </row>
    <row r="42" spans="1:8" hidden="1" x14ac:dyDescent="0.2">
      <c r="B42" t="s">
        <v>131</v>
      </c>
      <c r="C42" t="s">
        <v>130</v>
      </c>
      <c r="D42" s="38">
        <v>1</v>
      </c>
      <c r="E42" s="3"/>
    </row>
    <row r="43" spans="1:8" hidden="1" x14ac:dyDescent="0.2">
      <c r="B43" t="s">
        <v>360</v>
      </c>
      <c r="C43" t="s">
        <v>359</v>
      </c>
      <c r="D43" s="38">
        <v>396</v>
      </c>
      <c r="E43" s="3">
        <v>202076.63982000001</v>
      </c>
    </row>
    <row r="44" spans="1:8" hidden="1" x14ac:dyDescent="0.2">
      <c r="B44" t="s">
        <v>24</v>
      </c>
      <c r="C44" t="s">
        <v>23</v>
      </c>
      <c r="D44" s="38">
        <v>1</v>
      </c>
      <c r="E44" s="3">
        <v>225.02070000000001</v>
      </c>
    </row>
    <row r="45" spans="1:8" hidden="1" x14ac:dyDescent="0.2">
      <c r="B45" t="s">
        <v>34</v>
      </c>
      <c r="C45" t="s">
        <v>33</v>
      </c>
      <c r="D45" s="38">
        <v>283</v>
      </c>
      <c r="E45" s="3">
        <v>42370.186430000009</v>
      </c>
    </row>
    <row r="46" spans="1:8" hidden="1" x14ac:dyDescent="0.2">
      <c r="B46" t="s">
        <v>72</v>
      </c>
      <c r="C46" t="s">
        <v>71</v>
      </c>
      <c r="D46" s="38">
        <v>10</v>
      </c>
      <c r="E46" s="3">
        <v>2883.8926900000001</v>
      </c>
    </row>
    <row r="47" spans="1:8" hidden="1" x14ac:dyDescent="0.2">
      <c r="A47">
        <v>11</v>
      </c>
      <c r="B47" s="42" t="s">
        <v>76</v>
      </c>
      <c r="C47" s="42" t="s">
        <v>75</v>
      </c>
      <c r="D47" s="43">
        <v>9</v>
      </c>
      <c r="E47" s="44">
        <v>4536.6780199999994</v>
      </c>
    </row>
    <row r="48" spans="1:8" x14ac:dyDescent="0.2">
      <c r="A48">
        <v>11</v>
      </c>
      <c r="B48" s="42" t="s">
        <v>84</v>
      </c>
      <c r="C48" s="42" t="s">
        <v>83</v>
      </c>
      <c r="D48" s="43">
        <v>1</v>
      </c>
      <c r="E48" s="44">
        <v>277.04730000000001</v>
      </c>
      <c r="F48" s="40">
        <f t="shared" ref="F48:F49" si="2">D48-G48</f>
        <v>0</v>
      </c>
      <c r="G48">
        <v>1</v>
      </c>
      <c r="H48" s="47">
        <f t="shared" ref="H48:H49" si="3">F48/G48</f>
        <v>0</v>
      </c>
    </row>
    <row r="49" spans="1:8" x14ac:dyDescent="0.2">
      <c r="A49">
        <v>12</v>
      </c>
      <c r="B49" s="42" t="s">
        <v>28</v>
      </c>
      <c r="C49" s="42" t="s">
        <v>27</v>
      </c>
      <c r="D49" s="43">
        <v>1</v>
      </c>
      <c r="E49" s="44">
        <v>221.88172</v>
      </c>
      <c r="F49" s="40">
        <f t="shared" si="2"/>
        <v>0</v>
      </c>
      <c r="G49">
        <v>1</v>
      </c>
      <c r="H49" s="47">
        <f t="shared" si="3"/>
        <v>0</v>
      </c>
    </row>
    <row r="50" spans="1:8" hidden="1" x14ac:dyDescent="0.2">
      <c r="B50" t="s">
        <v>74</v>
      </c>
      <c r="C50" t="s">
        <v>73</v>
      </c>
      <c r="D50" s="38">
        <v>1060</v>
      </c>
      <c r="E50" s="3">
        <v>8991.8739999999998</v>
      </c>
    </row>
    <row r="51" spans="1:8" hidden="1" x14ac:dyDescent="0.2">
      <c r="B51" t="s">
        <v>80</v>
      </c>
      <c r="C51" t="s">
        <v>79</v>
      </c>
      <c r="D51" s="38">
        <v>15</v>
      </c>
      <c r="E51" s="3">
        <v>9000</v>
      </c>
    </row>
    <row r="52" spans="1:8" hidden="1" x14ac:dyDescent="0.2">
      <c r="B52" t="s">
        <v>22</v>
      </c>
      <c r="C52" t="s">
        <v>21</v>
      </c>
      <c r="D52" s="38">
        <v>143</v>
      </c>
      <c r="E52" s="3">
        <v>22200.673929999997</v>
      </c>
    </row>
    <row r="53" spans="1:8" hidden="1" x14ac:dyDescent="0.2">
      <c r="B53" t="s">
        <v>116</v>
      </c>
      <c r="C53" t="s">
        <v>115</v>
      </c>
      <c r="D53" s="38">
        <v>8</v>
      </c>
      <c r="E53" s="3">
        <v>5111.8944100001827</v>
      </c>
    </row>
    <row r="54" spans="1:8" hidden="1" x14ac:dyDescent="0.2">
      <c r="B54" t="s">
        <v>44</v>
      </c>
      <c r="C54" t="s">
        <v>43</v>
      </c>
      <c r="D54" s="38">
        <v>61</v>
      </c>
      <c r="E54" s="3">
        <v>5415.4918599999992</v>
      </c>
    </row>
    <row r="55" spans="1:8" hidden="1" x14ac:dyDescent="0.2">
      <c r="B55" t="s">
        <v>307</v>
      </c>
      <c r="C55" t="s">
        <v>306</v>
      </c>
      <c r="D55" s="38">
        <v>3</v>
      </c>
      <c r="E55" s="3">
        <v>1105.4592</v>
      </c>
    </row>
    <row r="56" spans="1:8" hidden="1" x14ac:dyDescent="0.2">
      <c r="B56" t="s">
        <v>50</v>
      </c>
      <c r="C56" t="s">
        <v>49</v>
      </c>
      <c r="D56" s="38">
        <v>70</v>
      </c>
      <c r="E56" s="3">
        <v>18199.810710000002</v>
      </c>
    </row>
    <row r="57" spans="1:8" hidden="1" x14ac:dyDescent="0.2">
      <c r="B57" t="s">
        <v>36</v>
      </c>
      <c r="C57" t="s">
        <v>35</v>
      </c>
      <c r="D57" s="38">
        <v>1</v>
      </c>
      <c r="E57" s="3">
        <v>202.08678</v>
      </c>
    </row>
    <row r="58" spans="1:8" hidden="1" x14ac:dyDescent="0.2">
      <c r="B58" t="s">
        <v>184</v>
      </c>
      <c r="C58" t="s">
        <v>183</v>
      </c>
      <c r="D58" s="38">
        <v>4</v>
      </c>
      <c r="E58" s="3">
        <v>860</v>
      </c>
    </row>
    <row r="59" spans="1:8" hidden="1" x14ac:dyDescent="0.2">
      <c r="B59" t="s">
        <v>32</v>
      </c>
      <c r="C59" t="s">
        <v>31</v>
      </c>
      <c r="D59" s="38">
        <v>437</v>
      </c>
      <c r="E59" s="3">
        <v>6456.8587600000001</v>
      </c>
    </row>
    <row r="60" spans="1:8" hidden="1" x14ac:dyDescent="0.2">
      <c r="B60" t="s">
        <v>58</v>
      </c>
      <c r="C60" t="s">
        <v>57</v>
      </c>
      <c r="D60" s="38">
        <v>1104</v>
      </c>
      <c r="E60" s="3">
        <v>55444.928599999999</v>
      </c>
    </row>
    <row r="61" spans="1:8" hidden="1" x14ac:dyDescent="0.2">
      <c r="B61" t="s">
        <v>104</v>
      </c>
      <c r="C61" t="s">
        <v>103</v>
      </c>
      <c r="D61" s="38">
        <v>480</v>
      </c>
      <c r="E61" s="3">
        <v>447.20862</v>
      </c>
    </row>
    <row r="62" spans="1:8" hidden="1" x14ac:dyDescent="0.2">
      <c r="B62" t="s">
        <v>46</v>
      </c>
      <c r="C62" t="s">
        <v>45</v>
      </c>
      <c r="D62" s="38">
        <v>6800</v>
      </c>
      <c r="E62" s="3">
        <v>1549.1760000000002</v>
      </c>
    </row>
    <row r="63" spans="1:8" hidden="1" x14ac:dyDescent="0.2">
      <c r="B63" t="s">
        <v>400</v>
      </c>
      <c r="C63" t="s">
        <v>399</v>
      </c>
      <c r="D63" s="38">
        <v>28</v>
      </c>
      <c r="E63" s="3">
        <v>105</v>
      </c>
    </row>
    <row r="64" spans="1:8" hidden="1" x14ac:dyDescent="0.2">
      <c r="B64" t="s">
        <v>90</v>
      </c>
      <c r="C64" t="s">
        <v>89</v>
      </c>
      <c r="D64" s="38">
        <v>3</v>
      </c>
      <c r="E64" s="3">
        <v>3829.2073200000004</v>
      </c>
    </row>
    <row r="65" spans="2:5" hidden="1" x14ac:dyDescent="0.2">
      <c r="B65" t="s">
        <v>106</v>
      </c>
      <c r="C65" t="s">
        <v>105</v>
      </c>
      <c r="D65" s="38">
        <v>2600</v>
      </c>
      <c r="E65" s="3">
        <v>3147.9890000000005</v>
      </c>
    </row>
    <row r="66" spans="2:5" hidden="1" x14ac:dyDescent="0.2">
      <c r="B66" t="s">
        <v>66</v>
      </c>
      <c r="C66" t="s">
        <v>65</v>
      </c>
      <c r="D66" s="38">
        <v>26080</v>
      </c>
      <c r="E66" s="3">
        <v>5008.1299399999998</v>
      </c>
    </row>
    <row r="67" spans="2:5" hidden="1" x14ac:dyDescent="0.2">
      <c r="B67" t="s">
        <v>190</v>
      </c>
      <c r="C67" t="s">
        <v>189</v>
      </c>
      <c r="D67" s="38">
        <v>200</v>
      </c>
      <c r="E67" s="3">
        <v>1307.97</v>
      </c>
    </row>
    <row r="68" spans="2:5" hidden="1" x14ac:dyDescent="0.2">
      <c r="B68" t="s">
        <v>48</v>
      </c>
      <c r="C68" t="s">
        <v>47</v>
      </c>
      <c r="D68" s="38">
        <v>4760</v>
      </c>
      <c r="E68" s="3">
        <v>570.58596</v>
      </c>
    </row>
    <row r="69" spans="2:5" hidden="1" x14ac:dyDescent="0.2">
      <c r="B69" t="s">
        <v>124</v>
      </c>
      <c r="C69" t="s">
        <v>123</v>
      </c>
      <c r="D69" s="38">
        <v>4200</v>
      </c>
      <c r="E69" s="3">
        <v>6149.2577999999994</v>
      </c>
    </row>
    <row r="70" spans="2:5" hidden="1" x14ac:dyDescent="0.2">
      <c r="B70" t="s">
        <v>278</v>
      </c>
      <c r="C70" t="s">
        <v>277</v>
      </c>
      <c r="D70" s="38">
        <v>100</v>
      </c>
      <c r="E70" s="3">
        <v>2273.9998999999998</v>
      </c>
    </row>
    <row r="71" spans="2:5" hidden="1" x14ac:dyDescent="0.2">
      <c r="B71" t="s">
        <v>429</v>
      </c>
      <c r="D71" s="38">
        <f>SUM(D4:D70)</f>
        <v>56352</v>
      </c>
      <c r="E71" s="38">
        <f>SUM(E4:E70)</f>
        <v>1516456.925</v>
      </c>
    </row>
  </sheetData>
  <autoFilter ref="A3:H71" xr:uid="{25ED26AC-9B96-4578-9EE4-80CD545C0DDC}">
    <filterColumn colId="6">
      <customFilters>
        <customFilter operator="notEqual" val=" "/>
      </customFilters>
    </filterColumn>
    <sortState xmlns:xlrd2="http://schemas.microsoft.com/office/spreadsheetml/2017/richdata2" ref="A4:H71">
      <sortCondition ref="C3:C71"/>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53F8A-3C78-4D83-9110-960E7A0AEEA6}">
  <dimension ref="A3:D72"/>
  <sheetViews>
    <sheetView workbookViewId="0">
      <selection activeCell="A3" sqref="A3"/>
    </sheetView>
  </sheetViews>
  <sheetFormatPr defaultRowHeight="14.25" x14ac:dyDescent="0.2"/>
  <cols>
    <col min="1" max="1" width="63.5" customWidth="1"/>
    <col min="2" max="2" width="14.125" bestFit="1" customWidth="1"/>
    <col min="3" max="5" width="18" bestFit="1" customWidth="1"/>
  </cols>
  <sheetData>
    <row r="3" spans="1:4" x14ac:dyDescent="0.2">
      <c r="C3" s="31" t="s">
        <v>1</v>
      </c>
    </row>
    <row r="4" spans="1:4" x14ac:dyDescent="0.2">
      <c r="A4" s="31" t="s">
        <v>10</v>
      </c>
      <c r="B4" s="31" t="s">
        <v>9</v>
      </c>
      <c r="C4" t="s">
        <v>502</v>
      </c>
      <c r="D4" t="s">
        <v>503</v>
      </c>
    </row>
    <row r="5" spans="1:4" x14ac:dyDescent="0.2">
      <c r="A5" t="s">
        <v>46</v>
      </c>
      <c r="B5" t="s">
        <v>45</v>
      </c>
      <c r="C5">
        <v>6800</v>
      </c>
      <c r="D5" s="39">
        <v>1549.1760000000002</v>
      </c>
    </row>
    <row r="6" spans="1:4" x14ac:dyDescent="0.2">
      <c r="A6" t="s">
        <v>26</v>
      </c>
      <c r="B6" t="s">
        <v>25</v>
      </c>
      <c r="C6">
        <v>206</v>
      </c>
      <c r="D6" s="39">
        <v>18146.58135</v>
      </c>
    </row>
    <row r="7" spans="1:4" x14ac:dyDescent="0.2">
      <c r="A7" t="s">
        <v>104</v>
      </c>
      <c r="B7" t="s">
        <v>103</v>
      </c>
      <c r="C7">
        <v>480</v>
      </c>
      <c r="D7" s="39">
        <v>447.20862</v>
      </c>
    </row>
    <row r="8" spans="1:4" x14ac:dyDescent="0.2">
      <c r="A8" t="s">
        <v>80</v>
      </c>
      <c r="B8" t="s">
        <v>79</v>
      </c>
      <c r="C8">
        <v>15</v>
      </c>
      <c r="D8" s="39">
        <v>9000</v>
      </c>
    </row>
    <row r="9" spans="1:4" x14ac:dyDescent="0.2">
      <c r="A9" t="s">
        <v>42</v>
      </c>
      <c r="B9" t="s">
        <v>41</v>
      </c>
      <c r="C9">
        <v>8</v>
      </c>
      <c r="D9" s="39">
        <v>6125.7943999999998</v>
      </c>
    </row>
    <row r="10" spans="1:4" x14ac:dyDescent="0.2">
      <c r="A10" t="s">
        <v>60</v>
      </c>
      <c r="B10" t="s">
        <v>59</v>
      </c>
      <c r="C10">
        <v>5</v>
      </c>
      <c r="D10" s="39">
        <v>1019.3086199999999</v>
      </c>
    </row>
    <row r="11" spans="1:4" x14ac:dyDescent="0.2">
      <c r="A11" t="s">
        <v>58</v>
      </c>
      <c r="B11" t="s">
        <v>57</v>
      </c>
      <c r="C11">
        <v>1104</v>
      </c>
      <c r="D11" s="39">
        <v>55444.928599999999</v>
      </c>
    </row>
    <row r="12" spans="1:4" x14ac:dyDescent="0.2">
      <c r="A12" t="s">
        <v>88</v>
      </c>
      <c r="B12" t="s">
        <v>87</v>
      </c>
      <c r="C12">
        <v>63</v>
      </c>
      <c r="D12" s="39">
        <v>1084.9409599999999</v>
      </c>
    </row>
    <row r="13" spans="1:4" x14ac:dyDescent="0.2">
      <c r="A13" t="s">
        <v>22</v>
      </c>
      <c r="B13" t="s">
        <v>21</v>
      </c>
      <c r="C13">
        <v>143</v>
      </c>
      <c r="D13" s="39">
        <v>22200.673929999997</v>
      </c>
    </row>
    <row r="14" spans="1:4" x14ac:dyDescent="0.2">
      <c r="A14" t="s">
        <v>94</v>
      </c>
      <c r="B14" t="s">
        <v>93</v>
      </c>
      <c r="C14">
        <v>1900</v>
      </c>
      <c r="D14" s="39">
        <v>2765.0509999999999</v>
      </c>
    </row>
    <row r="15" spans="1:4" x14ac:dyDescent="0.2">
      <c r="A15" t="s">
        <v>112</v>
      </c>
      <c r="B15" t="s">
        <v>111</v>
      </c>
      <c r="C15">
        <v>5</v>
      </c>
      <c r="D15" s="39">
        <v>10771.581640000002</v>
      </c>
    </row>
    <row r="16" spans="1:4" x14ac:dyDescent="0.2">
      <c r="A16" t="s">
        <v>30</v>
      </c>
      <c r="B16" t="s">
        <v>29</v>
      </c>
      <c r="C16">
        <v>146</v>
      </c>
      <c r="D16" s="39">
        <v>17668.983619999999</v>
      </c>
    </row>
    <row r="17" spans="1:4" x14ac:dyDescent="0.2">
      <c r="A17" t="s">
        <v>68</v>
      </c>
      <c r="B17" t="s">
        <v>67</v>
      </c>
      <c r="C17">
        <v>18</v>
      </c>
      <c r="D17" s="39">
        <v>12682.88688</v>
      </c>
    </row>
    <row r="18" spans="1:4" x14ac:dyDescent="0.2">
      <c r="A18" t="s">
        <v>110</v>
      </c>
      <c r="B18" t="s">
        <v>109</v>
      </c>
      <c r="C18">
        <v>106</v>
      </c>
      <c r="D18" s="39">
        <v>3758.2199600000004</v>
      </c>
    </row>
    <row r="19" spans="1:4" x14ac:dyDescent="0.2">
      <c r="A19" t="s">
        <v>56</v>
      </c>
      <c r="B19" t="s">
        <v>55</v>
      </c>
      <c r="C19">
        <v>2</v>
      </c>
      <c r="D19" s="39">
        <v>113.08985000000001</v>
      </c>
    </row>
    <row r="20" spans="1:4" x14ac:dyDescent="0.2">
      <c r="A20" t="s">
        <v>360</v>
      </c>
      <c r="B20" t="s">
        <v>359</v>
      </c>
      <c r="C20">
        <v>396</v>
      </c>
      <c r="D20" s="39">
        <v>202076.63982000001</v>
      </c>
    </row>
    <row r="21" spans="1:4" x14ac:dyDescent="0.2">
      <c r="A21" t="s">
        <v>39</v>
      </c>
      <c r="B21" t="s">
        <v>38</v>
      </c>
      <c r="C21">
        <v>704</v>
      </c>
      <c r="D21" s="39">
        <v>33387.481220000001</v>
      </c>
    </row>
    <row r="22" spans="1:4" x14ac:dyDescent="0.2">
      <c r="A22" t="s">
        <v>86</v>
      </c>
      <c r="B22" t="s">
        <v>85</v>
      </c>
      <c r="C22">
        <v>1</v>
      </c>
      <c r="D22" s="39">
        <v>103.40842000000001</v>
      </c>
    </row>
    <row r="23" spans="1:4" x14ac:dyDescent="0.2">
      <c r="A23" t="s">
        <v>72</v>
      </c>
      <c r="B23" t="s">
        <v>71</v>
      </c>
      <c r="C23">
        <v>10</v>
      </c>
      <c r="D23" s="39">
        <v>2883.8926900000001</v>
      </c>
    </row>
    <row r="24" spans="1:4" x14ac:dyDescent="0.2">
      <c r="A24" t="s">
        <v>76</v>
      </c>
      <c r="B24" t="s">
        <v>75</v>
      </c>
      <c r="C24">
        <v>9</v>
      </c>
      <c r="D24" s="39">
        <v>4536.6780199999994</v>
      </c>
    </row>
    <row r="25" spans="1:4" x14ac:dyDescent="0.2">
      <c r="A25" t="s">
        <v>84</v>
      </c>
      <c r="B25" t="s">
        <v>83</v>
      </c>
      <c r="C25">
        <v>1</v>
      </c>
      <c r="D25" s="39">
        <v>277.04730000000001</v>
      </c>
    </row>
    <row r="26" spans="1:4" x14ac:dyDescent="0.2">
      <c r="A26" t="s">
        <v>28</v>
      </c>
      <c r="B26" t="s">
        <v>27</v>
      </c>
      <c r="C26">
        <v>1</v>
      </c>
      <c r="D26" s="39">
        <v>221.88172</v>
      </c>
    </row>
    <row r="27" spans="1:4" x14ac:dyDescent="0.2">
      <c r="A27" t="s">
        <v>62</v>
      </c>
      <c r="B27" t="s">
        <v>61</v>
      </c>
      <c r="C27">
        <v>49</v>
      </c>
      <c r="D27" s="39">
        <v>2929.0431699999995</v>
      </c>
    </row>
    <row r="28" spans="1:4" x14ac:dyDescent="0.2">
      <c r="A28" t="s">
        <v>285</v>
      </c>
      <c r="B28" t="s">
        <v>284</v>
      </c>
      <c r="C28">
        <v>150</v>
      </c>
      <c r="D28" s="39">
        <v>26139.202759999996</v>
      </c>
    </row>
    <row r="29" spans="1:4" x14ac:dyDescent="0.2">
      <c r="A29" t="s">
        <v>70</v>
      </c>
      <c r="B29" t="s">
        <v>69</v>
      </c>
      <c r="C29">
        <v>102</v>
      </c>
      <c r="D29" s="39">
        <v>4645.6239299999997</v>
      </c>
    </row>
    <row r="30" spans="1:4" x14ac:dyDescent="0.2">
      <c r="A30" t="s">
        <v>100</v>
      </c>
      <c r="B30" t="s">
        <v>99</v>
      </c>
      <c r="C30">
        <v>109</v>
      </c>
      <c r="D30" s="39">
        <v>1782.1424800000002</v>
      </c>
    </row>
    <row r="31" spans="1:4" x14ac:dyDescent="0.2">
      <c r="A31" t="s">
        <v>122</v>
      </c>
      <c r="B31" t="s">
        <v>121</v>
      </c>
      <c r="C31">
        <v>361</v>
      </c>
      <c r="D31" s="39">
        <v>16376.57042</v>
      </c>
    </row>
    <row r="32" spans="1:4" x14ac:dyDescent="0.2">
      <c r="A32" t="s">
        <v>131</v>
      </c>
      <c r="B32" t="s">
        <v>130</v>
      </c>
      <c r="C32">
        <v>1</v>
      </c>
      <c r="D32" s="39"/>
    </row>
    <row r="33" spans="1:4" x14ac:dyDescent="0.2">
      <c r="A33" t="s">
        <v>92</v>
      </c>
      <c r="B33" t="s">
        <v>91</v>
      </c>
      <c r="C33">
        <v>1</v>
      </c>
      <c r="D33" s="39">
        <v>169.68779999999998</v>
      </c>
    </row>
    <row r="34" spans="1:4" x14ac:dyDescent="0.2">
      <c r="A34" t="s">
        <v>120</v>
      </c>
      <c r="B34" t="s">
        <v>119</v>
      </c>
      <c r="C34">
        <v>3</v>
      </c>
      <c r="D34" s="39">
        <v>113.90529000000001</v>
      </c>
    </row>
    <row r="35" spans="1:4" x14ac:dyDescent="0.2">
      <c r="A35" t="s">
        <v>412</v>
      </c>
      <c r="B35" t="s">
        <v>411</v>
      </c>
      <c r="C35">
        <v>1</v>
      </c>
      <c r="D35" s="39">
        <v>610.94440000000009</v>
      </c>
    </row>
    <row r="36" spans="1:4" x14ac:dyDescent="0.2">
      <c r="A36" t="s">
        <v>415</v>
      </c>
      <c r="B36" t="s">
        <v>414</v>
      </c>
      <c r="C36">
        <v>1</v>
      </c>
      <c r="D36" s="39">
        <v>333.93599</v>
      </c>
    </row>
    <row r="37" spans="1:4" x14ac:dyDescent="0.2">
      <c r="A37" t="s">
        <v>290</v>
      </c>
      <c r="B37" t="s">
        <v>289</v>
      </c>
      <c r="C37">
        <v>139</v>
      </c>
      <c r="D37" s="39">
        <v>12658.324820000002</v>
      </c>
    </row>
    <row r="38" spans="1:4" x14ac:dyDescent="0.2">
      <c r="A38" t="s">
        <v>98</v>
      </c>
      <c r="B38" t="s">
        <v>97</v>
      </c>
      <c r="C38">
        <v>52</v>
      </c>
      <c r="D38" s="39">
        <v>19441.387310000002</v>
      </c>
    </row>
    <row r="39" spans="1:4" x14ac:dyDescent="0.2">
      <c r="A39" t="s">
        <v>278</v>
      </c>
      <c r="B39" t="s">
        <v>277</v>
      </c>
      <c r="C39">
        <v>100</v>
      </c>
      <c r="D39" s="39">
        <v>2273.9998999999998</v>
      </c>
    </row>
    <row r="40" spans="1:4" x14ac:dyDescent="0.2">
      <c r="A40" t="s">
        <v>82</v>
      </c>
      <c r="B40" t="s">
        <v>81</v>
      </c>
      <c r="C40">
        <v>1</v>
      </c>
      <c r="D40" s="39">
        <v>310.92</v>
      </c>
    </row>
    <row r="41" spans="1:4" x14ac:dyDescent="0.2">
      <c r="A41" t="s">
        <v>193</v>
      </c>
      <c r="B41" t="s">
        <v>192</v>
      </c>
      <c r="C41">
        <v>118</v>
      </c>
      <c r="D41" s="39">
        <v>58161.370609999998</v>
      </c>
    </row>
    <row r="42" spans="1:4" x14ac:dyDescent="0.2">
      <c r="A42" t="s">
        <v>52</v>
      </c>
      <c r="B42" t="s">
        <v>51</v>
      </c>
      <c r="C42">
        <v>2</v>
      </c>
      <c r="D42" s="39">
        <v>518.83960000000002</v>
      </c>
    </row>
    <row r="43" spans="1:4" x14ac:dyDescent="0.2">
      <c r="A43" t="s">
        <v>54</v>
      </c>
      <c r="B43" t="s">
        <v>53</v>
      </c>
      <c r="C43">
        <v>2</v>
      </c>
      <c r="D43" s="39">
        <v>1555.4374900000003</v>
      </c>
    </row>
    <row r="44" spans="1:4" x14ac:dyDescent="0.2">
      <c r="A44" t="s">
        <v>44</v>
      </c>
      <c r="B44" t="s">
        <v>43</v>
      </c>
      <c r="C44">
        <v>61</v>
      </c>
      <c r="D44" s="39">
        <v>5415.4918599999992</v>
      </c>
    </row>
    <row r="45" spans="1:4" x14ac:dyDescent="0.2">
      <c r="A45" t="s">
        <v>190</v>
      </c>
      <c r="B45" t="s">
        <v>189</v>
      </c>
      <c r="C45">
        <v>200</v>
      </c>
      <c r="D45" s="39">
        <v>1307.97</v>
      </c>
    </row>
    <row r="46" spans="1:4" x14ac:dyDescent="0.2">
      <c r="A46" t="s">
        <v>48</v>
      </c>
      <c r="B46" t="s">
        <v>47</v>
      </c>
      <c r="C46">
        <v>4760</v>
      </c>
      <c r="D46" s="39">
        <v>570.58596</v>
      </c>
    </row>
    <row r="47" spans="1:4" x14ac:dyDescent="0.2">
      <c r="A47" t="s">
        <v>66</v>
      </c>
      <c r="B47" t="s">
        <v>65</v>
      </c>
      <c r="C47">
        <v>26080</v>
      </c>
      <c r="D47" s="39">
        <v>5008.1299399999998</v>
      </c>
    </row>
    <row r="48" spans="1:4" x14ac:dyDescent="0.2">
      <c r="A48" t="s">
        <v>106</v>
      </c>
      <c r="B48" t="s">
        <v>105</v>
      </c>
      <c r="C48">
        <v>2600</v>
      </c>
      <c r="D48" s="39">
        <v>3147.9890000000005</v>
      </c>
    </row>
    <row r="49" spans="1:4" x14ac:dyDescent="0.2">
      <c r="A49" t="s">
        <v>36</v>
      </c>
      <c r="B49" t="s">
        <v>35</v>
      </c>
      <c r="C49">
        <v>1</v>
      </c>
      <c r="D49" s="39">
        <v>202.08678</v>
      </c>
    </row>
    <row r="50" spans="1:4" x14ac:dyDescent="0.2">
      <c r="A50" t="s">
        <v>34</v>
      </c>
      <c r="B50" t="s">
        <v>33</v>
      </c>
      <c r="C50">
        <v>283</v>
      </c>
      <c r="D50" s="39">
        <v>42370.186430000009</v>
      </c>
    </row>
    <row r="51" spans="1:4" x14ac:dyDescent="0.2">
      <c r="A51" t="s">
        <v>96</v>
      </c>
      <c r="B51" t="s">
        <v>95</v>
      </c>
      <c r="C51">
        <v>33</v>
      </c>
      <c r="D51" s="39">
        <v>96516.237379999991</v>
      </c>
    </row>
    <row r="52" spans="1:4" x14ac:dyDescent="0.2">
      <c r="A52" t="s">
        <v>78</v>
      </c>
      <c r="B52" t="s">
        <v>77</v>
      </c>
      <c r="C52">
        <v>52</v>
      </c>
      <c r="D52" s="39">
        <v>43101.056129999997</v>
      </c>
    </row>
    <row r="53" spans="1:4" x14ac:dyDescent="0.2">
      <c r="A53" t="s">
        <v>24</v>
      </c>
      <c r="B53" t="s">
        <v>23</v>
      </c>
      <c r="C53">
        <v>1</v>
      </c>
      <c r="D53" s="39">
        <v>225.02070000000001</v>
      </c>
    </row>
    <row r="54" spans="1:4" x14ac:dyDescent="0.2">
      <c r="A54" t="s">
        <v>108</v>
      </c>
      <c r="B54" t="s">
        <v>107</v>
      </c>
      <c r="C54">
        <v>35</v>
      </c>
      <c r="D54" s="39">
        <v>7807.0682500000003</v>
      </c>
    </row>
    <row r="55" spans="1:4" x14ac:dyDescent="0.2">
      <c r="A55" t="s">
        <v>114</v>
      </c>
      <c r="B55" t="s">
        <v>113</v>
      </c>
      <c r="C55">
        <v>8</v>
      </c>
      <c r="D55" s="39">
        <v>6479.6265500000009</v>
      </c>
    </row>
    <row r="56" spans="1:4" x14ac:dyDescent="0.2">
      <c r="A56" t="s">
        <v>400</v>
      </c>
      <c r="B56" t="s">
        <v>399</v>
      </c>
      <c r="C56">
        <v>28</v>
      </c>
      <c r="D56" s="39">
        <v>105</v>
      </c>
    </row>
    <row r="57" spans="1:4" x14ac:dyDescent="0.2">
      <c r="A57" t="s">
        <v>124</v>
      </c>
      <c r="B57" t="s">
        <v>123</v>
      </c>
      <c r="C57">
        <v>4200</v>
      </c>
      <c r="D57" s="39">
        <v>6149.2577999999994</v>
      </c>
    </row>
    <row r="58" spans="1:4" x14ac:dyDescent="0.2">
      <c r="A58" t="s">
        <v>74</v>
      </c>
      <c r="B58" t="s">
        <v>73</v>
      </c>
      <c r="C58">
        <v>1060</v>
      </c>
      <c r="D58" s="39">
        <v>8991.8739999999998</v>
      </c>
    </row>
    <row r="59" spans="1:4" x14ac:dyDescent="0.2">
      <c r="A59" t="s">
        <v>64</v>
      </c>
      <c r="B59" t="s">
        <v>63</v>
      </c>
      <c r="C59">
        <v>2266</v>
      </c>
      <c r="D59" s="39">
        <v>540922.98170999996</v>
      </c>
    </row>
    <row r="60" spans="1:4" x14ac:dyDescent="0.2">
      <c r="A60" t="s">
        <v>295</v>
      </c>
      <c r="B60" t="s">
        <v>294</v>
      </c>
      <c r="C60">
        <v>40</v>
      </c>
      <c r="D60" s="39">
        <v>7627.3550000000005</v>
      </c>
    </row>
    <row r="61" spans="1:4" x14ac:dyDescent="0.2">
      <c r="A61" t="s">
        <v>102</v>
      </c>
      <c r="B61" t="s">
        <v>101</v>
      </c>
      <c r="C61">
        <v>8</v>
      </c>
      <c r="D61" s="39">
        <v>685.00197000000003</v>
      </c>
    </row>
    <row r="62" spans="1:4" x14ac:dyDescent="0.2">
      <c r="A62" t="s">
        <v>116</v>
      </c>
      <c r="B62" t="s">
        <v>115</v>
      </c>
      <c r="C62">
        <v>8</v>
      </c>
      <c r="D62" s="39">
        <v>5111.8944100001827</v>
      </c>
    </row>
    <row r="63" spans="1:4" x14ac:dyDescent="0.2">
      <c r="A63" t="s">
        <v>90</v>
      </c>
      <c r="B63" t="s">
        <v>89</v>
      </c>
      <c r="C63">
        <v>3</v>
      </c>
      <c r="D63" s="39">
        <v>3829.2073200000004</v>
      </c>
    </row>
    <row r="64" spans="1:4" x14ac:dyDescent="0.2">
      <c r="A64" t="s">
        <v>307</v>
      </c>
      <c r="B64" t="s">
        <v>306</v>
      </c>
      <c r="C64">
        <v>3</v>
      </c>
      <c r="D64" s="39">
        <v>1105.4592</v>
      </c>
    </row>
    <row r="65" spans="1:4" x14ac:dyDescent="0.2">
      <c r="A65" t="s">
        <v>118</v>
      </c>
      <c r="B65" t="s">
        <v>117</v>
      </c>
      <c r="C65">
        <v>48</v>
      </c>
      <c r="D65" s="39">
        <v>1389.20794</v>
      </c>
    </row>
    <row r="66" spans="1:4" x14ac:dyDescent="0.2">
      <c r="A66" t="s">
        <v>32</v>
      </c>
      <c r="B66" t="s">
        <v>31</v>
      </c>
      <c r="C66">
        <v>437</v>
      </c>
      <c r="D66" s="39">
        <v>6456.8587600000001</v>
      </c>
    </row>
    <row r="67" spans="1:4" x14ac:dyDescent="0.2">
      <c r="A67" t="s">
        <v>50</v>
      </c>
      <c r="B67" t="s">
        <v>49</v>
      </c>
      <c r="C67">
        <v>70</v>
      </c>
      <c r="D67" s="39">
        <v>18199.810710000002</v>
      </c>
    </row>
    <row r="68" spans="1:4" x14ac:dyDescent="0.2">
      <c r="A68" t="s">
        <v>382</v>
      </c>
      <c r="B68" t="s">
        <v>381</v>
      </c>
      <c r="C68">
        <v>80</v>
      </c>
      <c r="D68" s="39">
        <v>1290.2190399999999</v>
      </c>
    </row>
    <row r="69" spans="1:4" x14ac:dyDescent="0.2">
      <c r="A69" t="s">
        <v>162</v>
      </c>
      <c r="B69" t="s">
        <v>161</v>
      </c>
      <c r="C69">
        <v>560</v>
      </c>
      <c r="D69" s="39">
        <v>124243.39091000002</v>
      </c>
    </row>
    <row r="70" spans="1:4" x14ac:dyDescent="0.2">
      <c r="A70" t="s">
        <v>135</v>
      </c>
      <c r="B70" t="s">
        <v>134</v>
      </c>
      <c r="C70">
        <v>108</v>
      </c>
      <c r="D70" s="39">
        <v>23051.166660000003</v>
      </c>
    </row>
    <row r="71" spans="1:4" x14ac:dyDescent="0.2">
      <c r="A71" t="s">
        <v>184</v>
      </c>
      <c r="B71" t="s">
        <v>183</v>
      </c>
      <c r="C71">
        <v>4</v>
      </c>
      <c r="D71" s="39">
        <v>860</v>
      </c>
    </row>
    <row r="72" spans="1:4" x14ac:dyDescent="0.2">
      <c r="A72" t="s">
        <v>429</v>
      </c>
      <c r="C72">
        <v>56352</v>
      </c>
      <c r="D72" s="39">
        <v>1516456.9250000005</v>
      </c>
    </row>
  </sheetData>
  <printOptions horizontalCentered="1"/>
  <pageMargins left="0.23622047244094491" right="0.23622047244094491" top="0.74803149606299213" bottom="0.74803149606299213" header="0.31496062992125984" footer="0.31496062992125984"/>
  <pageSetup orientation="portrait" horizontalDpi="0" verticalDpi="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7D238-3096-4E71-A4AF-C9ED77F53183}">
  <dimension ref="A3:F75"/>
  <sheetViews>
    <sheetView workbookViewId="0">
      <selection activeCell="D42" sqref="D42"/>
    </sheetView>
  </sheetViews>
  <sheetFormatPr defaultRowHeight="14.25" x14ac:dyDescent="0.2"/>
  <cols>
    <col min="1" max="1" width="14.125" bestFit="1" customWidth="1"/>
    <col min="2" max="2" width="65.25" bestFit="1" customWidth="1"/>
    <col min="3" max="3" width="33.75" bestFit="1" customWidth="1"/>
    <col min="4" max="4" width="8.625" bestFit="1" customWidth="1"/>
    <col min="5" max="5" width="12.625" bestFit="1" customWidth="1"/>
    <col min="6" max="6" width="10.125" bestFit="1" customWidth="1"/>
  </cols>
  <sheetData>
    <row r="3" spans="1:6" x14ac:dyDescent="0.2">
      <c r="A3" t="s">
        <v>9</v>
      </c>
      <c r="B3" t="s">
        <v>10</v>
      </c>
      <c r="C3" t="s">
        <v>499</v>
      </c>
      <c r="D3" t="s">
        <v>436</v>
      </c>
      <c r="E3" t="s">
        <v>501</v>
      </c>
      <c r="F3" t="s">
        <v>500</v>
      </c>
    </row>
    <row r="4" spans="1:6" x14ac:dyDescent="0.2">
      <c r="A4" t="s">
        <v>33</v>
      </c>
      <c r="B4" t="s">
        <v>34</v>
      </c>
      <c r="C4" t="str">
        <f>VLOOKUP(A4,Material!$B$3:$J$271,5,FALSE)</f>
        <v>خامات _ربر _ خامات _GAS.</v>
      </c>
      <c r="D4" s="38">
        <f ca="1">SUMIF(Material!$B$3:$J$271,A4,Material!$I$4:$I$271)</f>
        <v>11235</v>
      </c>
      <c r="E4" s="3">
        <f ca="1">SUMIF(Material!$B$3:$J$271,A4,Material!$J$4:$J$271)</f>
        <v>229622.64415000007</v>
      </c>
      <c r="F4" s="3">
        <f ca="1">E4/D4</f>
        <v>20.438152572318653</v>
      </c>
    </row>
    <row r="5" spans="1:6" x14ac:dyDescent="0.2">
      <c r="A5" t="s">
        <v>43</v>
      </c>
      <c r="B5" t="s">
        <v>44</v>
      </c>
      <c r="C5" t="str">
        <f>VLOOKUP(A5,Material!$B$3:$J$271,5,FALSE)</f>
        <v xml:space="preserve"> خامات _صوف صخري   _ROCK.</v>
      </c>
      <c r="D5" s="38">
        <f ca="1">SUMIF(Material!$B$3:$J$271,A5,Material!$I$4:$I$271)</f>
        <v>506</v>
      </c>
      <c r="E5" s="3">
        <f ca="1">SUMIF(Material!$B$3:$J$271,A5,Material!$J$4:$J$271)</f>
        <v>5901.3134799999998</v>
      </c>
      <c r="F5" s="3">
        <f t="shared" ref="F5:F68" ca="1" si="0">E5/D5</f>
        <v>11.662674861660079</v>
      </c>
    </row>
    <row r="6" spans="1:6" x14ac:dyDescent="0.2">
      <c r="A6" t="s">
        <v>35</v>
      </c>
      <c r="B6" t="s">
        <v>36</v>
      </c>
      <c r="C6" t="str">
        <f>VLOOKUP(A6,Material!$B$3:$J$271,5,FALSE)</f>
        <v xml:space="preserve"> خامات _سليكون  _ خامات _SILI.</v>
      </c>
      <c r="D6" s="38">
        <f ca="1">SUMIF(Material!$B$3:$J$271,A6,Material!$I$4:$I$271)</f>
        <v>1</v>
      </c>
      <c r="E6" s="3">
        <f ca="1">SUMIF(Material!$B$3:$J$271,A6,Material!$J$4:$J$271)</f>
        <v>0</v>
      </c>
      <c r="F6" s="3">
        <f t="shared" ca="1" si="0"/>
        <v>0</v>
      </c>
    </row>
    <row r="7" spans="1:6" x14ac:dyDescent="0.2">
      <c r="A7" t="s">
        <v>130</v>
      </c>
      <c r="B7" t="s">
        <v>131</v>
      </c>
      <c r="C7" t="str">
        <f>VLOOKUP(A7,Material!$B$3:$J$271,5,FALSE)</f>
        <v xml:space="preserve"> خامات _كلادينج ولكسان    _ CLA.</v>
      </c>
      <c r="D7" s="38">
        <f ca="1">SUMIF(Material!$B$3:$J$271,A7,Material!$I$4:$I$271)</f>
        <v>2</v>
      </c>
      <c r="E7" s="3">
        <f ca="1">SUMIF(Material!$B$3:$J$271,A7,Material!$J$4:$J$271)</f>
        <v>1531.4485999999999</v>
      </c>
      <c r="F7" s="3">
        <f t="shared" ca="1" si="0"/>
        <v>765.72429999999997</v>
      </c>
    </row>
    <row r="8" spans="1:6" x14ac:dyDescent="0.2">
      <c r="A8" t="s">
        <v>41</v>
      </c>
      <c r="B8" t="s">
        <v>42</v>
      </c>
      <c r="C8" t="str">
        <f>VLOOKUP(A8,Material!$B$3:$J$271,5,FALSE)</f>
        <v xml:space="preserve"> خامات _كلادينج ولكسان    _ CLA.</v>
      </c>
      <c r="D8" s="38">
        <f ca="1">SUMIF(Material!$B$3:$J$271,A8,Material!$I$4:$I$271)</f>
        <v>45</v>
      </c>
      <c r="E8" s="3">
        <f ca="1">SUMIF(Material!$B$3:$J$271,A8,Material!$J$4:$J$271)</f>
        <v>3975.5798300000006</v>
      </c>
      <c r="F8" s="3">
        <f t="shared" ca="1" si="0"/>
        <v>88.34621844444446</v>
      </c>
    </row>
    <row r="9" spans="1:6" x14ac:dyDescent="0.2">
      <c r="A9" t="s">
        <v>134</v>
      </c>
      <c r="B9" t="s">
        <v>135</v>
      </c>
      <c r="C9" t="str">
        <f>VLOOKUP(A9,Material!$B$3:$J$271,5,FALSE)</f>
        <v xml:space="preserve"> خامات _ ألومنيوم _ ALU_ خامات.</v>
      </c>
      <c r="D9" s="38">
        <f ca="1">SUMIF(Material!$B$3:$J$271,A9,Material!$I$4:$I$271)</f>
        <v>20</v>
      </c>
      <c r="E9" s="3">
        <f ca="1">SUMIF(Material!$B$3:$J$271,A9,Material!$J$4:$J$271)</f>
        <v>5610.8589000000002</v>
      </c>
      <c r="F9" s="3">
        <f t="shared" ca="1" si="0"/>
        <v>280.54294500000003</v>
      </c>
    </row>
    <row r="10" spans="1:6" x14ac:dyDescent="0.2">
      <c r="A10" t="s">
        <v>119</v>
      </c>
      <c r="B10" t="s">
        <v>120</v>
      </c>
      <c r="C10" t="str">
        <f>VLOOKUP(A10,Material!$B$3:$J$271,5,FALSE)</f>
        <v xml:space="preserve"> خامات _ ألومنيوم _ ALU_ خامات.</v>
      </c>
      <c r="D10" s="38">
        <f ca="1">SUMIF(Material!$B$3:$J$271,A10,Material!$I$4:$I$271)</f>
        <v>1</v>
      </c>
      <c r="E10" s="3">
        <f ca="1">SUMIF(Material!$B$3:$J$271,A10,Material!$J$4:$J$271)</f>
        <v>34.524949999999997</v>
      </c>
      <c r="F10" s="3">
        <f t="shared" ca="1" si="0"/>
        <v>34.524949999999997</v>
      </c>
    </row>
    <row r="11" spans="1:6" x14ac:dyDescent="0.2">
      <c r="A11" t="s">
        <v>61</v>
      </c>
      <c r="B11" t="s">
        <v>62</v>
      </c>
      <c r="C11" t="str">
        <f>VLOOKUP(A11,Material!$B$3:$J$271,5,FALSE)</f>
        <v xml:space="preserve"> خامات _ ألومنيوم _ ALU_ خامات.</v>
      </c>
      <c r="D11" s="38">
        <f ca="1">SUMIF(Material!$B$3:$J$271,A11,Material!$I$4:$I$271)</f>
        <v>27</v>
      </c>
      <c r="E11" s="3">
        <f ca="1">SUMIF(Material!$B$3:$J$271,A11,Material!$J$4:$J$271)</f>
        <v>3707.1382599999997</v>
      </c>
      <c r="F11" s="3">
        <f t="shared" ca="1" si="0"/>
        <v>137.30141703703703</v>
      </c>
    </row>
    <row r="12" spans="1:6" x14ac:dyDescent="0.2">
      <c r="A12" t="s">
        <v>51</v>
      </c>
      <c r="B12" t="s">
        <v>52</v>
      </c>
      <c r="C12" t="str">
        <f>VLOOKUP(A12,Material!$B$3:$J$271,5,FALSE)</f>
        <v xml:space="preserve"> خامات _ ألومنيوم _ ALU_ خامات.</v>
      </c>
      <c r="D12" s="38">
        <f ca="1">SUMIF(Material!$B$3:$J$271,A12,Material!$I$4:$I$271)</f>
        <v>206</v>
      </c>
      <c r="E12" s="3">
        <f ca="1">SUMIF(Material!$B$3:$J$271,A12,Material!$J$4:$J$271)</f>
        <v>18899.492380000003</v>
      </c>
      <c r="F12" s="3">
        <f t="shared" ca="1" si="0"/>
        <v>91.745108640776721</v>
      </c>
    </row>
    <row r="13" spans="1:6" x14ac:dyDescent="0.2">
      <c r="A13" t="s">
        <v>25</v>
      </c>
      <c r="B13" t="s">
        <v>26</v>
      </c>
      <c r="C13" t="str">
        <f>VLOOKUP(A13,Material!$B$3:$J$271,5,FALSE)</f>
        <v xml:space="preserve"> خامات _ اكسسوارات  _AC.</v>
      </c>
      <c r="D13" s="38">
        <f ca="1">SUMIF(Material!$B$3:$J$271,A13,Material!$I$4:$I$271)</f>
        <v>2</v>
      </c>
      <c r="E13" s="3">
        <f ca="1">SUMIF(Material!$B$3:$J$271,A13,Material!$J$4:$J$271)</f>
        <v>3063.0990299999999</v>
      </c>
      <c r="F13" s="3">
        <f t="shared" ca="1" si="0"/>
        <v>1531.5495149999999</v>
      </c>
    </row>
    <row r="14" spans="1:6" x14ac:dyDescent="0.2">
      <c r="A14" t="s">
        <v>81</v>
      </c>
      <c r="B14" t="s">
        <v>82</v>
      </c>
      <c r="C14" t="str">
        <f>VLOOKUP(A14,Material!$B$3:$J$271,5,FALSE)</f>
        <v xml:space="preserve"> خامات _ ألومنيوم _ ALU_ خامات.</v>
      </c>
      <c r="D14" s="38">
        <f ca="1">SUMIF(Material!$B$3:$J$271,A14,Material!$I$4:$I$271)</f>
        <v>12</v>
      </c>
      <c r="E14" s="3">
        <f ca="1">SUMIF(Material!$B$3:$J$271,A14,Material!$J$4:$J$271)</f>
        <v>8663.2752899999996</v>
      </c>
      <c r="F14" s="3">
        <f t="shared" ca="1" si="0"/>
        <v>721.93960749999997</v>
      </c>
    </row>
    <row r="15" spans="1:6" x14ac:dyDescent="0.2">
      <c r="A15" t="s">
        <v>67</v>
      </c>
      <c r="B15" t="s">
        <v>68</v>
      </c>
      <c r="C15" t="str">
        <f>VLOOKUP(A15,Material!$B$3:$J$271,5,FALSE)</f>
        <v xml:space="preserve"> خامات _ ألومنيوم _ ALU_ خامات.</v>
      </c>
      <c r="D15" s="38">
        <f ca="1">SUMIF(Material!$B$3:$J$271,A15,Material!$I$4:$I$271)</f>
        <v>1016</v>
      </c>
      <c r="E15" s="3">
        <f ca="1">SUMIF(Material!$B$3:$J$271,A15,Material!$J$4:$J$271)</f>
        <v>61174.924079999997</v>
      </c>
      <c r="F15" s="3">
        <f t="shared" ca="1" si="0"/>
        <v>60.211539448818897</v>
      </c>
    </row>
    <row r="16" spans="1:6" x14ac:dyDescent="0.2">
      <c r="A16" t="s">
        <v>113</v>
      </c>
      <c r="B16" t="s">
        <v>114</v>
      </c>
      <c r="C16" t="str">
        <f>VLOOKUP(A16,Material!$B$3:$J$271,5,FALSE)</f>
        <v xml:space="preserve"> خامات _ ألومنيوم _ ALU_ خامات.</v>
      </c>
      <c r="D16" s="38">
        <f ca="1">SUMIF(Material!$B$3:$J$271,A16,Material!$I$4:$I$271)</f>
        <v>41</v>
      </c>
      <c r="E16" s="3">
        <f ca="1">SUMIF(Material!$B$3:$J$271,A16,Material!$J$4:$J$271)</f>
        <v>34657.008000000002</v>
      </c>
      <c r="F16" s="3">
        <f t="shared" ca="1" si="0"/>
        <v>845.29287804878049</v>
      </c>
    </row>
    <row r="17" spans="1:6" x14ac:dyDescent="0.2">
      <c r="A17" t="s">
        <v>77</v>
      </c>
      <c r="B17" t="s">
        <v>78</v>
      </c>
      <c r="C17" t="str">
        <f>VLOOKUP(A17,Material!$B$3:$J$271,5,FALSE)</f>
        <v xml:space="preserve"> خامات _ ألومنيوم _ ALU_ خامات.</v>
      </c>
      <c r="D17" s="38">
        <f ca="1">SUMIF(Material!$B$3:$J$271,A17,Material!$I$4:$I$271)</f>
        <v>144</v>
      </c>
      <c r="E17" s="3">
        <f ca="1">SUMIF(Material!$B$3:$J$271,A17,Material!$J$4:$J$271)</f>
        <v>41692.540890000004</v>
      </c>
      <c r="F17" s="3">
        <f t="shared" ca="1" si="0"/>
        <v>289.53153395833334</v>
      </c>
    </row>
    <row r="18" spans="1:6" x14ac:dyDescent="0.2">
      <c r="A18" t="s">
        <v>21</v>
      </c>
      <c r="B18" t="s">
        <v>22</v>
      </c>
      <c r="C18" t="str">
        <f>VLOOKUP(A18,Material!$B$3:$J$271,5,FALSE)</f>
        <v>خامات _3M لواصق _ خامات -poli</v>
      </c>
      <c r="D18" s="38">
        <f ca="1">SUMIF(Material!$B$3:$J$271,A18,Material!$I$4:$I$271)</f>
        <v>325</v>
      </c>
      <c r="E18" s="3">
        <f ca="1">SUMIF(Material!$B$3:$J$271,A18,Material!$J$4:$J$271)</f>
        <v>61090.451060000007</v>
      </c>
      <c r="F18" s="3">
        <f t="shared" ca="1" si="0"/>
        <v>187.97061864615387</v>
      </c>
    </row>
    <row r="19" spans="1:6" x14ac:dyDescent="0.2">
      <c r="A19" t="s">
        <v>95</v>
      </c>
      <c r="B19" t="s">
        <v>96</v>
      </c>
      <c r="C19" t="str">
        <f>VLOOKUP(A19,Material!$B$3:$J$271,5,FALSE)</f>
        <v xml:space="preserve"> خامات _ ألومنيوم _ ALU_ خامات.</v>
      </c>
      <c r="D19" s="38">
        <f ca="1">SUMIF(Material!$B$3:$J$271,A19,Material!$I$4:$I$271)</f>
        <v>160</v>
      </c>
      <c r="E19" s="3">
        <f ca="1">SUMIF(Material!$B$3:$J$271,A19,Material!$J$4:$J$271)</f>
        <v>40998.370349999997</v>
      </c>
      <c r="F19" s="3">
        <f t="shared" ca="1" si="0"/>
        <v>256.23981468749997</v>
      </c>
    </row>
    <row r="20" spans="1:6" x14ac:dyDescent="0.2">
      <c r="A20" t="s">
        <v>27</v>
      </c>
      <c r="B20" t="s">
        <v>28</v>
      </c>
      <c r="C20" t="str">
        <f>VLOOKUP(A20,Material!$B$3:$J$271,5,FALSE)</f>
        <v>خامات _ربر _ خامات _GAS.</v>
      </c>
      <c r="D20" s="38">
        <f ca="1">SUMIF(Material!$B$3:$J$271,A20,Material!$I$4:$I$271)</f>
        <v>8</v>
      </c>
      <c r="E20" s="3">
        <f ca="1">SUMIF(Material!$B$3:$J$271,A20,Material!$J$4:$J$271)</f>
        <v>1376.6412899999998</v>
      </c>
      <c r="F20" s="3">
        <f t="shared" ca="1" si="0"/>
        <v>172.08016124999997</v>
      </c>
    </row>
    <row r="21" spans="1:6" x14ac:dyDescent="0.2">
      <c r="A21" t="s">
        <v>63</v>
      </c>
      <c r="B21" t="s">
        <v>64</v>
      </c>
      <c r="C21" t="str">
        <f>VLOOKUP(A21,Material!$B$3:$J$271,5,FALSE)</f>
        <v xml:space="preserve"> خامات _ ألومنيوم _ ALU_ خامات.</v>
      </c>
      <c r="D21" s="38">
        <f ca="1">SUMIF(Material!$B$3:$J$271,A21,Material!$I$4:$I$271)</f>
        <v>11885</v>
      </c>
      <c r="E21" s="3">
        <f ca="1">SUMIF(Material!$B$3:$J$271,A21,Material!$J$4:$J$271)</f>
        <v>429760.8498299999</v>
      </c>
      <c r="F21" s="3">
        <f t="shared" ca="1" si="0"/>
        <v>36.159936880942354</v>
      </c>
    </row>
    <row r="22" spans="1:6" x14ac:dyDescent="0.2">
      <c r="A22" t="s">
        <v>97</v>
      </c>
      <c r="B22" t="s">
        <v>98</v>
      </c>
      <c r="C22" t="str">
        <f>VLOOKUP(A22,Material!$B$3:$J$271,5,FALSE)</f>
        <v xml:space="preserve"> خامات _ ألومنيوم _ ALU_ خامات.</v>
      </c>
      <c r="D22" s="38">
        <f ca="1">SUMIF(Material!$B$3:$J$271,A22,Material!$I$4:$I$271)</f>
        <v>104</v>
      </c>
      <c r="E22" s="3">
        <f ca="1">SUMIF(Material!$B$3:$J$271,A22,Material!$J$4:$J$271)</f>
        <v>27621.625809999998</v>
      </c>
      <c r="F22" s="3">
        <f t="shared" ca="1" si="0"/>
        <v>265.59255586538461</v>
      </c>
    </row>
    <row r="23" spans="1:6" x14ac:dyDescent="0.2">
      <c r="A23" t="s">
        <v>29</v>
      </c>
      <c r="B23" t="s">
        <v>30</v>
      </c>
      <c r="C23" t="str">
        <f>VLOOKUP(A23,Material!$B$3:$J$271,5,FALSE)</f>
        <v xml:space="preserve"> خامات _ ألومنيوم _ ALU_ خامات.</v>
      </c>
      <c r="D23" s="38">
        <f ca="1">SUMIF(Material!$B$3:$J$271,A23,Material!$I$4:$I$271)</f>
        <v>3110</v>
      </c>
      <c r="E23" s="3">
        <f ca="1">SUMIF(Material!$B$3:$J$271,A23,Material!$J$4:$J$271)</f>
        <v>6001.7543199999991</v>
      </c>
      <c r="F23" s="3">
        <f t="shared" ca="1" si="0"/>
        <v>1.9298245401929257</v>
      </c>
    </row>
    <row r="24" spans="1:6" x14ac:dyDescent="0.2">
      <c r="A24" t="s">
        <v>73</v>
      </c>
      <c r="B24" t="s">
        <v>74</v>
      </c>
      <c r="C24" t="str">
        <f>VLOOKUP(A24,Material!$B$3:$J$271,5,FALSE)</f>
        <v>خامات _ربر _ خامات _GAS.</v>
      </c>
      <c r="D24" s="38">
        <f ca="1">SUMIF(Material!$B$3:$J$271,A24,Material!$I$4:$I$271)</f>
        <v>9</v>
      </c>
      <c r="E24" s="3">
        <f ca="1">SUMIF(Material!$B$3:$J$271,A24,Material!$J$4:$J$271)</f>
        <v>2526.66545</v>
      </c>
      <c r="F24" s="3">
        <f t="shared" ca="1" si="0"/>
        <v>280.74060555555553</v>
      </c>
    </row>
    <row r="25" spans="1:6" x14ac:dyDescent="0.2">
      <c r="A25" t="s">
        <v>71</v>
      </c>
      <c r="B25" t="s">
        <v>72</v>
      </c>
      <c r="C25" t="str">
        <f>VLOOKUP(A25,Material!$B$3:$J$271,5,FALSE)</f>
        <v>خامات _ربر _ خامات _GAS.</v>
      </c>
      <c r="D25" s="38">
        <f ca="1">SUMIF(Material!$B$3:$J$271,A25,Material!$I$4:$I$271)</f>
        <v>763</v>
      </c>
      <c r="E25" s="3">
        <f ca="1">SUMIF(Material!$B$3:$J$271,A25,Material!$J$4:$J$271)</f>
        <v>2400.7111800000007</v>
      </c>
      <c r="F25" s="3">
        <f t="shared" ca="1" si="0"/>
        <v>3.1464104587155974</v>
      </c>
    </row>
    <row r="26" spans="1:6" x14ac:dyDescent="0.2">
      <c r="A26" t="s">
        <v>65</v>
      </c>
      <c r="B26" t="s">
        <v>66</v>
      </c>
      <c r="C26" t="str">
        <f>VLOOKUP(A26,Material!$B$3:$J$271,5,FALSE)</f>
        <v>خامات_ براغي خابور سنفره اخري   _  TOOL.</v>
      </c>
      <c r="D26" s="38">
        <f ca="1">SUMIF(Material!$B$3:$J$271,A26,Material!$I$4:$I$271)</f>
        <v>384</v>
      </c>
      <c r="E26" s="3">
        <f ca="1">SUMIF(Material!$B$3:$J$271,A26,Material!$J$4:$J$271)</f>
        <v>26150.201270000001</v>
      </c>
      <c r="F26" s="3">
        <f t="shared" ca="1" si="0"/>
        <v>68.099482473958332</v>
      </c>
    </row>
    <row r="27" spans="1:6" x14ac:dyDescent="0.2">
      <c r="A27" t="s">
        <v>161</v>
      </c>
      <c r="B27" t="s">
        <v>162</v>
      </c>
      <c r="C27" t="str">
        <f>VLOOKUP(A27,Material!$B$3:$J$271,5,FALSE)</f>
        <v xml:space="preserve"> خامات _ ألومنيوم _ ALU_ خامات.</v>
      </c>
      <c r="D27" s="38">
        <f ca="1">SUMIF(Material!$B$3:$J$271,A27,Material!$I$4:$I$271)</f>
        <v>1423</v>
      </c>
      <c r="E27" s="3">
        <f ca="1">SUMIF(Material!$B$3:$J$271,A27,Material!$J$4:$J$271)</f>
        <v>86001.55578000001</v>
      </c>
      <c r="F27" s="3">
        <f t="shared" ca="1" si="0"/>
        <v>60.43679253689389</v>
      </c>
    </row>
    <row r="28" spans="1:6" x14ac:dyDescent="0.2">
      <c r="A28" t="s">
        <v>87</v>
      </c>
      <c r="B28" t="s">
        <v>88</v>
      </c>
      <c r="C28" t="str">
        <f>VLOOKUP(A28,Material!$B$3:$J$271,5,FALSE)</f>
        <v xml:space="preserve"> خامات _ ألومنيوم _ ALU_ خامات.</v>
      </c>
      <c r="D28" s="38">
        <f ca="1">SUMIF(Material!$B$3:$J$271,A28,Material!$I$4:$I$271)</f>
        <v>165</v>
      </c>
      <c r="E28" s="3">
        <f ca="1">SUMIF(Material!$B$3:$J$271,A28,Material!$J$4:$J$271)</f>
        <v>45381.265379999997</v>
      </c>
      <c r="F28" s="3">
        <f t="shared" ca="1" si="0"/>
        <v>275.03797199999997</v>
      </c>
    </row>
    <row r="29" spans="1:6" x14ac:dyDescent="0.2">
      <c r="A29" t="s">
        <v>57</v>
      </c>
      <c r="B29" t="s">
        <v>58</v>
      </c>
      <c r="C29" t="str">
        <f>VLOOKUP(A29,Material!$B$3:$J$271,5,FALSE)</f>
        <v>خامات_ براغي خابور سنفره اخري   _  TOOL.</v>
      </c>
      <c r="D29" s="38">
        <f ca="1">SUMIF(Material!$B$3:$J$271,A29,Material!$I$4:$I$271)</f>
        <v>108</v>
      </c>
      <c r="E29" s="3">
        <f ca="1">SUMIF(Material!$B$3:$J$271,A29,Material!$J$4:$J$271)</f>
        <v>3052.0429000000004</v>
      </c>
      <c r="F29" s="3">
        <f t="shared" ca="1" si="0"/>
        <v>28.259656481481485</v>
      </c>
    </row>
    <row r="30" spans="1:6" x14ac:dyDescent="0.2">
      <c r="A30" t="s">
        <v>99</v>
      </c>
      <c r="B30" t="s">
        <v>100</v>
      </c>
      <c r="C30" t="str">
        <f>VLOOKUP(A30,Material!$B$3:$J$271,5,FALSE)</f>
        <v xml:space="preserve"> خامات _ ألومنيوم _ ALU_ خامات.</v>
      </c>
      <c r="D30" s="38">
        <f ca="1">SUMIF(Material!$B$3:$J$271,A30,Material!$I$4:$I$271)</f>
        <v>20</v>
      </c>
      <c r="E30" s="3">
        <f ca="1">SUMIF(Material!$B$3:$J$271,A30,Material!$J$4:$J$271)</f>
        <v>9726.4630699999998</v>
      </c>
      <c r="F30" s="3">
        <f t="shared" ca="1" si="0"/>
        <v>486.32315349999999</v>
      </c>
    </row>
    <row r="31" spans="1:6" x14ac:dyDescent="0.2">
      <c r="A31" t="s">
        <v>79</v>
      </c>
      <c r="B31" t="s">
        <v>80</v>
      </c>
      <c r="C31" t="str">
        <f>VLOOKUP(A31,Material!$B$3:$J$271,5,FALSE)</f>
        <v>خامات _ربر _ خامات _GAS.</v>
      </c>
      <c r="D31" s="38">
        <f ca="1">SUMIF(Material!$B$3:$J$271,A31,Material!$I$4:$I$271)</f>
        <v>18</v>
      </c>
      <c r="E31" s="3">
        <f ca="1">SUMIF(Material!$B$3:$J$271,A31,Material!$J$4:$J$271)</f>
        <v>772.06280000000004</v>
      </c>
      <c r="F31" s="3">
        <f t="shared" ca="1" si="0"/>
        <v>42.892377777777781</v>
      </c>
    </row>
    <row r="32" spans="1:6" x14ac:dyDescent="0.2">
      <c r="A32" t="s">
        <v>183</v>
      </c>
      <c r="B32" t="s">
        <v>184</v>
      </c>
      <c r="C32" t="str">
        <f>VLOOKUP(A32,Material!$B$3:$J$271,5,FALSE)</f>
        <v xml:space="preserve"> خامات _ ألومنيوم _ ALU_ خامات.</v>
      </c>
      <c r="D32" s="38">
        <f ca="1">SUMIF(Material!$B$3:$J$271,A32,Material!$I$4:$I$271)</f>
        <v>114</v>
      </c>
      <c r="E32" s="3">
        <f ca="1">SUMIF(Material!$B$3:$J$271,A32,Material!$J$4:$J$271)</f>
        <v>24536.5677</v>
      </c>
      <c r="F32" s="3">
        <f t="shared" ca="1" si="0"/>
        <v>215.23304999999999</v>
      </c>
    </row>
    <row r="33" spans="1:6" x14ac:dyDescent="0.2">
      <c r="A33" t="s">
        <v>189</v>
      </c>
      <c r="B33" t="s">
        <v>190</v>
      </c>
      <c r="C33" t="str">
        <f>VLOOKUP(A33,Material!$B$3:$J$271,5,FALSE)</f>
        <v>خامات_ براغي خابور سنفره اخري   _  TOOL.</v>
      </c>
      <c r="D33" s="38">
        <f ca="1">SUMIF(Material!$B$3:$J$271,A33,Material!$I$4:$I$271)</f>
        <v>24</v>
      </c>
      <c r="E33" s="3">
        <f ca="1">SUMIF(Material!$B$3:$J$271,A33,Material!$J$4:$J$271)</f>
        <v>12301.7592</v>
      </c>
      <c r="F33" s="3">
        <f t="shared" ca="1" si="0"/>
        <v>512.57330000000002</v>
      </c>
    </row>
    <row r="34" spans="1:6" x14ac:dyDescent="0.2">
      <c r="A34" t="s">
        <v>192</v>
      </c>
      <c r="B34" t="s">
        <v>193</v>
      </c>
      <c r="C34" t="str">
        <f>VLOOKUP(A34,Material!$B$3:$J$271,5,FALSE)</f>
        <v xml:space="preserve"> خامات _ ألومنيوم _ ALU_ خامات.</v>
      </c>
      <c r="D34" s="38">
        <f ca="1">SUMIF(Material!$B$3:$J$271,A34,Material!$I$4:$I$271)</f>
        <v>3593</v>
      </c>
      <c r="E34" s="3">
        <f ca="1">SUMIF(Material!$B$3:$J$271,A34,Material!$J$4:$J$271)</f>
        <v>21253.238150000001</v>
      </c>
      <c r="F34" s="3">
        <f t="shared" ca="1" si="0"/>
        <v>5.9151790008349572</v>
      </c>
    </row>
    <row r="35" spans="1:6" x14ac:dyDescent="0.2">
      <c r="A35" t="s">
        <v>31</v>
      </c>
      <c r="B35" t="s">
        <v>32</v>
      </c>
      <c r="C35" t="str">
        <f>VLOOKUP(A35,Material!$B$3:$J$271,5,FALSE)</f>
        <v>خامات _رول تيب و ستريتش_ خامات ST_ROOL</v>
      </c>
      <c r="D35" s="38">
        <f ca="1">SUMIF(Material!$B$3:$J$271,A35,Material!$I$4:$I$271)</f>
        <v>11281</v>
      </c>
      <c r="E35" s="3">
        <f ca="1">SUMIF(Material!$B$3:$J$271,A35,Material!$J$4:$J$271)</f>
        <v>43913.522010000008</v>
      </c>
      <c r="F35" s="3">
        <f t="shared" ca="1" si="0"/>
        <v>3.8926976340749939</v>
      </c>
    </row>
    <row r="36" spans="1:6" x14ac:dyDescent="0.2">
      <c r="A36" t="s">
        <v>55</v>
      </c>
      <c r="B36" t="s">
        <v>56</v>
      </c>
      <c r="C36" t="str">
        <f>VLOOKUP(A36,Material!$B$3:$J$271,5,FALSE)</f>
        <v xml:space="preserve"> خامات _ ألومنيوم _ ALU_ خامات.</v>
      </c>
      <c r="D36" s="38">
        <f ca="1">SUMIF(Material!$B$3:$J$271,A36,Material!$I$4:$I$271)</f>
        <v>8</v>
      </c>
      <c r="E36" s="3">
        <f ca="1">SUMIF(Material!$B$3:$J$271,A36,Material!$J$4:$J$271)</f>
        <v>1173.7505800000001</v>
      </c>
      <c r="F36" s="3">
        <f t="shared" ca="1" si="0"/>
        <v>146.71882250000002</v>
      </c>
    </row>
    <row r="37" spans="1:6" x14ac:dyDescent="0.2">
      <c r="A37" t="s">
        <v>123</v>
      </c>
      <c r="B37" t="s">
        <v>124</v>
      </c>
      <c r="C37" t="str">
        <f>VLOOKUP(A37,Material!$B$3:$J$271,5,FALSE)</f>
        <v>خامات_ براغي خابور سنفره اخري   _  TOOL.</v>
      </c>
      <c r="D37" s="38">
        <f ca="1">SUMIF(Material!$B$3:$J$271,A37,Material!$I$4:$I$271)</f>
        <v>94</v>
      </c>
      <c r="E37" s="3">
        <f ca="1">SUMIF(Material!$B$3:$J$271,A37,Material!$J$4:$J$271)</f>
        <v>17162.759580000002</v>
      </c>
      <c r="F37" s="3">
        <f t="shared" ca="1" si="0"/>
        <v>182.58254872340427</v>
      </c>
    </row>
    <row r="38" spans="1:6" x14ac:dyDescent="0.2">
      <c r="A38" t="s">
        <v>101</v>
      </c>
      <c r="B38" t="s">
        <v>102</v>
      </c>
      <c r="C38" t="str">
        <f>VLOOKUP(A38,Material!$B$3:$J$271,5,FALSE)</f>
        <v xml:space="preserve"> خامات _ ألومنيوم _ ALU_ خامات.</v>
      </c>
      <c r="D38" s="38">
        <f ca="1">SUMIF(Material!$B$3:$J$271,A38,Material!$I$4:$I$271)</f>
        <v>10</v>
      </c>
      <c r="E38" s="3">
        <f ca="1">SUMIF(Material!$B$3:$J$271,A38,Material!$J$4:$J$271)</f>
        <v>912.64873999999998</v>
      </c>
      <c r="F38" s="3">
        <f t="shared" ca="1" si="0"/>
        <v>91.264873999999992</v>
      </c>
    </row>
    <row r="39" spans="1:6" x14ac:dyDescent="0.2">
      <c r="A39" t="s">
        <v>109</v>
      </c>
      <c r="B39" t="s">
        <v>110</v>
      </c>
      <c r="C39" t="str">
        <f>VLOOKUP(A39,Material!$B$3:$J$271,5,FALSE)</f>
        <v xml:space="preserve"> خامات _ ألومنيوم _ ALU_ خامات.</v>
      </c>
      <c r="D39" s="38">
        <f ca="1">SUMIF(Material!$B$3:$J$271,A39,Material!$I$4:$I$271)</f>
        <v>7</v>
      </c>
      <c r="E39" s="3">
        <f ca="1">SUMIF(Material!$B$3:$J$271,A39,Material!$J$4:$J$271)</f>
        <v>1017.0483</v>
      </c>
      <c r="F39" s="3">
        <f t="shared" ca="1" si="0"/>
        <v>145.29261428571428</v>
      </c>
    </row>
    <row r="40" spans="1:6" x14ac:dyDescent="0.2">
      <c r="A40" t="s">
        <v>45</v>
      </c>
      <c r="B40" t="s">
        <v>46</v>
      </c>
      <c r="C40" t="str">
        <f>VLOOKUP(A40,Material!$B$3:$J$271,5,FALSE)</f>
        <v>خامات_ براغي خابور سنفره اخري   _  TOOL.</v>
      </c>
      <c r="D40" s="38">
        <f ca="1">SUMIF(Material!$B$3:$J$271,A40,Material!$I$4:$I$271)</f>
        <v>20</v>
      </c>
      <c r="E40" s="3">
        <f ca="1">SUMIF(Material!$B$3:$J$271,A40,Material!$J$4:$J$271)</f>
        <v>5199.9193599999999</v>
      </c>
      <c r="F40" s="3">
        <f t="shared" ca="1" si="0"/>
        <v>259.995968</v>
      </c>
    </row>
    <row r="41" spans="1:6" x14ac:dyDescent="0.2">
      <c r="A41" t="s">
        <v>49</v>
      </c>
      <c r="B41" t="s">
        <v>50</v>
      </c>
      <c r="C41" t="str">
        <f>VLOOKUP(A41,Material!$B$3:$J$271,5,FALSE)</f>
        <v xml:space="preserve"> خامات _سليكون  _ خامات _SILI.</v>
      </c>
      <c r="D41" s="38">
        <v>10</v>
      </c>
      <c r="E41" s="3">
        <v>2599.9782700000001</v>
      </c>
      <c r="F41" s="3">
        <f t="shared" si="0"/>
        <v>259.99782700000003</v>
      </c>
    </row>
    <row r="42" spans="1:6" x14ac:dyDescent="0.2">
      <c r="A42" t="s">
        <v>38</v>
      </c>
      <c r="B42" t="s">
        <v>39</v>
      </c>
      <c r="C42" t="str">
        <f>VLOOKUP(A42,Material!$B$3:$J$271,5,FALSE)</f>
        <v xml:space="preserve"> خامات _ ألومنيوم _ ALU_ خامات.</v>
      </c>
      <c r="D42" s="38">
        <f ca="1">SUMIF(Material!$B$3:$J$271,A42,Material!$I$4:$I$271)</f>
        <v>61</v>
      </c>
      <c r="E42" s="3">
        <f ca="1">SUMIF(Material!$B$3:$J$271,A42,Material!$J$4:$J$271)</f>
        <v>3428.3866900000003</v>
      </c>
      <c r="F42" s="3">
        <f t="shared" ca="1" si="0"/>
        <v>56.203060491803285</v>
      </c>
    </row>
    <row r="43" spans="1:6" x14ac:dyDescent="0.2">
      <c r="A43" t="s">
        <v>85</v>
      </c>
      <c r="B43" t="s">
        <v>86</v>
      </c>
      <c r="C43" t="str">
        <f>VLOOKUP(A43,Material!$B$3:$J$271,5,FALSE)</f>
        <v xml:space="preserve"> خامات _ ألومنيوم _ ALU_ خامات.</v>
      </c>
      <c r="D43" s="38">
        <f ca="1">SUMIF(Material!$B$3:$J$271,A43,Material!$I$4:$I$271)</f>
        <v>20</v>
      </c>
      <c r="E43" s="3">
        <f ca="1">SUMIF(Material!$B$3:$J$271,A43,Material!$J$4:$J$271)</f>
        <v>9060.5537999999997</v>
      </c>
      <c r="F43" s="3">
        <f t="shared" ca="1" si="0"/>
        <v>453.02769000000001</v>
      </c>
    </row>
    <row r="44" spans="1:6" x14ac:dyDescent="0.2">
      <c r="A44" t="s">
        <v>103</v>
      </c>
      <c r="B44" t="s">
        <v>104</v>
      </c>
      <c r="C44" t="str">
        <f>VLOOKUP(A44,Material!$B$3:$J$271,5,FALSE)</f>
        <v>خامات_ براغي خابور سنفره اخري   _  TOOL.</v>
      </c>
      <c r="D44" s="38">
        <f ca="1">SUMIF(Material!$B$3:$J$271,A44,Material!$I$4:$I$271)</f>
        <v>100</v>
      </c>
      <c r="E44" s="3">
        <f ca="1">SUMIF(Material!$B$3:$J$271,A44,Material!$J$4:$J$271)</f>
        <v>2273.9998999999998</v>
      </c>
      <c r="F44" s="3">
        <f t="shared" ca="1" si="0"/>
        <v>22.739998999999997</v>
      </c>
    </row>
    <row r="45" spans="1:6" x14ac:dyDescent="0.2">
      <c r="A45" t="s">
        <v>277</v>
      </c>
      <c r="B45" t="s">
        <v>278</v>
      </c>
      <c r="C45" t="str">
        <f>VLOOKUP(A45,Material!$B$3:$J$271,5,FALSE)</f>
        <v>خامات_ براغي خابور سنفره اخري   _  TOOL.</v>
      </c>
      <c r="D45" s="38">
        <f ca="1">SUMIF(Material!$B$3:$J$271,A45,Material!$I$4:$I$271)</f>
        <v>19</v>
      </c>
      <c r="E45" s="3">
        <f ca="1">SUMIF(Material!$B$3:$J$271,A45,Material!$J$4:$J$271)</f>
        <v>8607.5261100000007</v>
      </c>
      <c r="F45" s="3">
        <f t="shared" ca="1" si="0"/>
        <v>453.02769000000006</v>
      </c>
    </row>
    <row r="46" spans="1:6" x14ac:dyDescent="0.2">
      <c r="A46" t="s">
        <v>284</v>
      </c>
      <c r="B46" t="s">
        <v>285</v>
      </c>
      <c r="C46" t="str">
        <f>VLOOKUP(A46,Material!$B$3:$J$271,5,FALSE)</f>
        <v xml:space="preserve"> خامات _ ألومنيوم _ ALU_ خامات.</v>
      </c>
      <c r="D46" s="38">
        <f ca="1">SUMIF(Material!$B$3:$J$271,A46,Material!$I$4:$I$271)</f>
        <v>5013</v>
      </c>
      <c r="E46" s="3">
        <f ca="1">SUMIF(Material!$B$3:$J$271,A46,Material!$J$4:$J$271)</f>
        <v>909.38430000000005</v>
      </c>
      <c r="F46" s="3">
        <f t="shared" ca="1" si="0"/>
        <v>0.18140520646319569</v>
      </c>
    </row>
    <row r="47" spans="1:6" x14ac:dyDescent="0.2">
      <c r="A47" t="s">
        <v>289</v>
      </c>
      <c r="B47" t="s">
        <v>290</v>
      </c>
      <c r="C47" t="str">
        <f>VLOOKUP(A47,Material!$B$3:$J$271,5,FALSE)</f>
        <v xml:space="preserve"> خامات _ ألومنيوم _ ALU_ خامات.</v>
      </c>
      <c r="D47" s="38">
        <f ca="1">SUMIF(Material!$B$3:$J$271,A47,Material!$I$4:$I$271)</f>
        <v>3</v>
      </c>
      <c r="E47" s="3">
        <f ca="1">SUMIF(Material!$B$3:$J$271,A47,Material!$J$4:$J$271)</f>
        <v>2322.9912899999999</v>
      </c>
      <c r="F47" s="3">
        <f t="shared" ca="1" si="0"/>
        <v>774.33042999999998</v>
      </c>
    </row>
    <row r="48" spans="1:6" x14ac:dyDescent="0.2">
      <c r="A48" t="s">
        <v>294</v>
      </c>
      <c r="B48" t="s">
        <v>295</v>
      </c>
      <c r="C48" t="str">
        <f>VLOOKUP(A48,Material!$B$3:$J$271,5,FALSE)</f>
        <v xml:space="preserve"> خامات _ ألومنيوم _ ALU_ خامات.</v>
      </c>
      <c r="D48" s="38">
        <f ca="1">SUMIF(Material!$B$3:$J$271,A48,Material!$I$4:$I$271)</f>
        <v>96</v>
      </c>
      <c r="E48" s="3">
        <f ca="1">SUMIF(Material!$B$3:$J$271,A48,Material!$J$4:$J$271)</f>
        <v>31384.144900000003</v>
      </c>
      <c r="F48" s="3">
        <f t="shared" ca="1" si="0"/>
        <v>326.9181760416667</v>
      </c>
    </row>
    <row r="49" spans="1:6" x14ac:dyDescent="0.2">
      <c r="A49" t="s">
        <v>306</v>
      </c>
      <c r="B49" t="s">
        <v>307</v>
      </c>
      <c r="C49" t="str">
        <f>VLOOKUP(A49,Material!$B$3:$J$271,5,FALSE)</f>
        <v xml:space="preserve"> خامات _صوف صخري   _ROCK.</v>
      </c>
      <c r="D49" s="38">
        <f ca="1">SUMIF(Material!$B$3:$J$271,A49,Material!$I$4:$I$271)</f>
        <v>3</v>
      </c>
      <c r="E49" s="3">
        <f ca="1">SUMIF(Material!$B$3:$J$271,A49,Material!$J$4:$J$271)</f>
        <v>3829.2073200000004</v>
      </c>
      <c r="F49" s="3">
        <f t="shared" ca="1" si="0"/>
        <v>1276.4024400000001</v>
      </c>
    </row>
    <row r="50" spans="1:6" x14ac:dyDescent="0.2">
      <c r="A50" t="s">
        <v>89</v>
      </c>
      <c r="B50" t="s">
        <v>90</v>
      </c>
      <c r="C50" t="str">
        <f>VLOOKUP(A50,Material!$B$3:$J$271,5,FALSE)</f>
        <v>خامات_ براغي خابور سنفره اخري   _  TOOL.</v>
      </c>
      <c r="D50" s="38">
        <f ca="1">SUMIF(Material!$B$3:$J$271,A50,Material!$I$4:$I$271)</f>
        <v>48</v>
      </c>
      <c r="E50" s="3">
        <f ca="1">SUMIF(Material!$B$3:$J$271,A50,Material!$J$4:$J$271)</f>
        <v>1389.20794</v>
      </c>
      <c r="F50" s="3">
        <f t="shared" ca="1" si="0"/>
        <v>28.941832083333335</v>
      </c>
    </row>
    <row r="51" spans="1:6" x14ac:dyDescent="0.2">
      <c r="A51" t="s">
        <v>117</v>
      </c>
      <c r="B51" t="s">
        <v>118</v>
      </c>
      <c r="C51" t="str">
        <f>VLOOKUP(A51,Material!$B$3:$J$271,5,FALSE)</f>
        <v xml:space="preserve"> خامات _ ألومنيوم _ ALU_ خامات.</v>
      </c>
      <c r="D51" s="38">
        <f ca="1">SUMIF(Material!$B$3:$J$271,A51,Material!$I$4:$I$271)</f>
        <v>2</v>
      </c>
      <c r="E51" s="3">
        <f ca="1">SUMIF(Material!$B$3:$J$271,A51,Material!$J$4:$J$271)</f>
        <v>4593.99568</v>
      </c>
      <c r="F51" s="3">
        <f t="shared" ca="1" si="0"/>
        <v>2296.99784</v>
      </c>
    </row>
    <row r="52" spans="1:6" x14ac:dyDescent="0.2">
      <c r="A52" t="s">
        <v>107</v>
      </c>
      <c r="B52" t="s">
        <v>108</v>
      </c>
      <c r="C52" t="str">
        <f>VLOOKUP(A52,Material!$B$3:$J$271,5,FALSE)</f>
        <v xml:space="preserve"> خامات _ ألومنيوم _ ALU_ خامات.</v>
      </c>
      <c r="D52" s="38">
        <f ca="1">SUMIF(Material!$B$3:$J$271,A52,Material!$I$4:$I$271)</f>
        <v>4</v>
      </c>
      <c r="E52" s="3">
        <f ca="1">SUMIF(Material!$B$3:$J$271,A52,Material!$J$4:$J$271)</f>
        <v>1285.71299</v>
      </c>
      <c r="F52" s="3">
        <f t="shared" ca="1" si="0"/>
        <v>321.4282475</v>
      </c>
    </row>
    <row r="53" spans="1:6" x14ac:dyDescent="0.2">
      <c r="A53" t="s">
        <v>105</v>
      </c>
      <c r="B53" t="s">
        <v>106</v>
      </c>
      <c r="C53" t="str">
        <f>VLOOKUP(A53,Material!$B$3:$J$271,5,FALSE)</f>
        <v>خامات_ براغي خابور سنفره اخري   _  TOOL.</v>
      </c>
      <c r="D53" s="38">
        <f ca="1">SUMIF(Material!$B$3:$J$271,A53,Material!$I$4:$I$271)</f>
        <v>2012</v>
      </c>
      <c r="E53" s="3">
        <f ca="1">SUMIF(Material!$B$3:$J$271,A53,Material!$J$4:$J$271)</f>
        <v>4955.9677899999997</v>
      </c>
      <c r="F53" s="3">
        <f t="shared" ca="1" si="0"/>
        <v>2.4632046669980117</v>
      </c>
    </row>
    <row r="54" spans="1:6" x14ac:dyDescent="0.2">
      <c r="A54" t="s">
        <v>75</v>
      </c>
      <c r="B54" t="s">
        <v>76</v>
      </c>
      <c r="C54" t="str">
        <f>VLOOKUP(A54,Material!$B$3:$J$271,5,FALSE)</f>
        <v>خامات _ربر _ خامات _GAS.</v>
      </c>
      <c r="D54" s="38">
        <f ca="1">SUMIF(Material!$B$3:$J$271,A54,Material!$I$4:$I$271)</f>
        <v>10</v>
      </c>
      <c r="E54" s="3">
        <f ca="1">SUMIF(Material!$B$3:$J$271,A54,Material!$J$4:$J$271)</f>
        <v>23262.082469999998</v>
      </c>
      <c r="F54" s="3">
        <f t="shared" ca="1" si="0"/>
        <v>2326.2082469999996</v>
      </c>
    </row>
    <row r="55" spans="1:6" x14ac:dyDescent="0.2">
      <c r="A55" t="s">
        <v>59</v>
      </c>
      <c r="B55" t="s">
        <v>60</v>
      </c>
      <c r="C55" t="str">
        <f>VLOOKUP(A55,Material!$B$3:$J$271,5,FALSE)</f>
        <v xml:space="preserve"> خامات _ ألومنيوم _ ALU_ خامات.</v>
      </c>
      <c r="D55" s="38">
        <f ca="1">SUMIF(Material!$B$3:$J$271,A55,Material!$I$4:$I$271)</f>
        <v>102</v>
      </c>
      <c r="E55" s="3">
        <f ca="1">SUMIF(Material!$B$3:$J$271,A55,Material!$J$4:$J$271)</f>
        <v>4645.6239299999997</v>
      </c>
      <c r="F55" s="3">
        <f t="shared" ca="1" si="0"/>
        <v>45.545332647058821</v>
      </c>
    </row>
    <row r="56" spans="1:6" x14ac:dyDescent="0.2">
      <c r="A56" t="s">
        <v>69</v>
      </c>
      <c r="B56" t="s">
        <v>70</v>
      </c>
      <c r="C56" t="str">
        <f>VLOOKUP(A56,Material!$B$3:$J$271,5,FALSE)</f>
        <v xml:space="preserve"> خامات _ ألومنيوم _ ALU_ خامات.</v>
      </c>
      <c r="D56" s="38">
        <f ca="1">SUMIF(Material!$B$3:$J$271,A56,Material!$I$4:$I$271)</f>
        <v>50</v>
      </c>
      <c r="E56" s="3">
        <f ca="1">SUMIF(Material!$B$3:$J$271,A56,Material!$J$4:$J$271)</f>
        <v>730.27725000000009</v>
      </c>
      <c r="F56" s="3">
        <f t="shared" ca="1" si="0"/>
        <v>14.605545000000001</v>
      </c>
    </row>
    <row r="57" spans="1:6" x14ac:dyDescent="0.2">
      <c r="A57" t="s">
        <v>83</v>
      </c>
      <c r="B57" t="s">
        <v>84</v>
      </c>
      <c r="C57" t="str">
        <f>VLOOKUP(A57,Material!$B$3:$J$271,5,FALSE)</f>
        <v>خامات _ربر _ خامات _GAS.</v>
      </c>
      <c r="D57" s="38">
        <f ca="1">SUMIF(Material!$B$3:$J$271,A57,Material!$I$4:$I$271)</f>
        <v>1</v>
      </c>
      <c r="E57" s="3">
        <f ca="1">SUMIF(Material!$B$3:$J$271,A57,Material!$J$4:$J$271)</f>
        <v>225.02070000000001</v>
      </c>
      <c r="F57" s="3">
        <f t="shared" ca="1" si="0"/>
        <v>225.02070000000001</v>
      </c>
    </row>
    <row r="58" spans="1:6" x14ac:dyDescent="0.2">
      <c r="A58" t="s">
        <v>23</v>
      </c>
      <c r="B58" t="s">
        <v>24</v>
      </c>
      <c r="C58" t="str">
        <f>VLOOKUP(A58,Material!$B$3:$J$271,5,FALSE)</f>
        <v>خامات _ربر _ خامات _GAS.</v>
      </c>
      <c r="D58" s="38">
        <f ca="1">SUMIF(Material!$B$3:$J$271,A58,Material!$I$4:$I$271)</f>
        <v>4</v>
      </c>
      <c r="E58" s="3">
        <f ca="1">SUMIF(Material!$B$3:$J$271,A58,Material!$J$4:$J$271)</f>
        <v>581.17044999999996</v>
      </c>
      <c r="F58" s="3">
        <f t="shared" ca="1" si="0"/>
        <v>145.29261249999999</v>
      </c>
    </row>
    <row r="59" spans="1:6" x14ac:dyDescent="0.2">
      <c r="A59" t="s">
        <v>53</v>
      </c>
      <c r="B59" t="s">
        <v>54</v>
      </c>
      <c r="C59" t="str">
        <f>VLOOKUP(A59,Material!$B$3:$J$271,5,FALSE)</f>
        <v xml:space="preserve"> خامات _ ألومنيوم _ ALU_ خامات.</v>
      </c>
      <c r="D59" s="38">
        <f ca="1">SUMIF(Material!$B$3:$J$271,A59,Material!$I$4:$I$271)</f>
        <v>8</v>
      </c>
      <c r="E59" s="3">
        <v>5111.8944100001827</v>
      </c>
      <c r="F59" s="3">
        <f t="shared" ca="1" si="0"/>
        <v>638.98680125002284</v>
      </c>
    </row>
    <row r="60" spans="1:6" x14ac:dyDescent="0.2">
      <c r="A60" t="s">
        <v>115</v>
      </c>
      <c r="B60" t="s">
        <v>116</v>
      </c>
      <c r="C60" t="str">
        <f>VLOOKUP(A60,Material!$B$3:$J$271,5,FALSE)</f>
        <v>خامات _3M لواصق _ خامات -poli</v>
      </c>
      <c r="D60" s="38">
        <f ca="1">SUMIF(Material!$B$3:$J$271,A60,Material!$I$4:$I$271)</f>
        <v>1000</v>
      </c>
      <c r="E60" s="3">
        <f ca="1">SUMIF(Material!$B$3:$J$271,A60,Material!$J$4:$J$271)</f>
        <v>272.13099999999997</v>
      </c>
      <c r="F60" s="3">
        <f t="shared" ca="1" si="0"/>
        <v>0.27213099999999996</v>
      </c>
    </row>
    <row r="61" spans="1:6" x14ac:dyDescent="0.2">
      <c r="A61" t="s">
        <v>359</v>
      </c>
      <c r="B61" t="s">
        <v>360</v>
      </c>
      <c r="C61" t="str">
        <f>VLOOKUP(A61,Material!$B$3:$J$271,5,FALSE)</f>
        <v xml:space="preserve"> خامات _كلادينج ولكسان    _ CLA.</v>
      </c>
      <c r="D61" s="38">
        <f ca="1">SUMIF(Material!$B$3:$J$271,A61,Material!$I$4:$I$271)</f>
        <v>5</v>
      </c>
      <c r="E61" s="3">
        <f ca="1">SUMIF(Material!$B$3:$J$271,A61,Material!$J$4:$J$271)</f>
        <v>10771.581640000002</v>
      </c>
      <c r="F61" s="3">
        <f t="shared" ca="1" si="0"/>
        <v>2154.3163280000003</v>
      </c>
    </row>
    <row r="62" spans="1:6" x14ac:dyDescent="0.2">
      <c r="A62" t="s">
        <v>111</v>
      </c>
      <c r="B62" t="s">
        <v>112</v>
      </c>
      <c r="C62" t="str">
        <f>VLOOKUP(A62,Material!$B$3:$J$271,5,FALSE)</f>
        <v xml:space="preserve"> خامات _ ألومنيوم _ ALU_ خامات.</v>
      </c>
      <c r="D62" s="38">
        <f ca="1">SUMIF(Material!$B$3:$J$271,A62,Material!$I$4:$I$271)</f>
        <v>560</v>
      </c>
      <c r="E62" s="3">
        <f ca="1">SUMIF(Material!$B$3:$J$271,A62,Material!$J$4:$J$271)</f>
        <v>25716.036080000002</v>
      </c>
      <c r="F62" s="3">
        <f t="shared" ca="1" si="0"/>
        <v>45.921493000000005</v>
      </c>
    </row>
    <row r="63" spans="1:6" x14ac:dyDescent="0.2">
      <c r="A63" t="s">
        <v>121</v>
      </c>
      <c r="B63" t="s">
        <v>122</v>
      </c>
      <c r="C63" t="str">
        <f>VLOOKUP(A63,Material!$B$3:$J$271,5,FALSE)</f>
        <v xml:space="preserve"> خامات _ ألومنيوم _ ALU_ خامات.</v>
      </c>
      <c r="D63" s="38">
        <f ca="1">SUMIF(Material!$B$3:$J$271,A63,Material!$I$4:$I$271)</f>
        <v>76</v>
      </c>
      <c r="E63" s="3">
        <f ca="1">SUMIF(Material!$B$3:$J$271,A63,Material!$J$4:$J$271)</f>
        <v>16523.81839</v>
      </c>
      <c r="F63" s="3">
        <f t="shared" ca="1" si="0"/>
        <v>217.41866302631578</v>
      </c>
    </row>
    <row r="64" spans="1:6" x14ac:dyDescent="0.2">
      <c r="A64" t="s">
        <v>381</v>
      </c>
      <c r="B64" t="s">
        <v>382</v>
      </c>
      <c r="C64" t="str">
        <f>VLOOKUP(A64,Material!$B$3:$J$271,5,FALSE)</f>
        <v xml:space="preserve"> خامات _ ألومنيوم _ ALU_ خامات.</v>
      </c>
      <c r="D64" s="38">
        <f ca="1">SUMIF(Material!$B$3:$J$271,A64,Material!$I$4:$I$271)</f>
        <v>19</v>
      </c>
      <c r="E64" s="3">
        <f ca="1">SUMIF(Material!$B$3:$J$271,A64,Material!$J$4:$J$271)</f>
        <v>3481.8201500000005</v>
      </c>
      <c r="F64" s="3">
        <f t="shared" ca="1" si="0"/>
        <v>183.25369210526318</v>
      </c>
    </row>
    <row r="65" spans="1:6" x14ac:dyDescent="0.2">
      <c r="A65" t="s">
        <v>47</v>
      </c>
      <c r="B65" t="s">
        <v>48</v>
      </c>
      <c r="C65" t="str">
        <f>VLOOKUP(A65,Material!$B$3:$J$271,5,FALSE)</f>
        <v>خامات_ براغي خابور سنفره اخري   _  TOOL.</v>
      </c>
      <c r="D65" s="38">
        <f ca="1">SUMIF(Material!$B$3:$J$271,A65,Material!$I$4:$I$271)</f>
        <v>138</v>
      </c>
      <c r="E65" s="3">
        <f ca="1">SUMIF(Material!$B$3:$J$271,A65,Material!$J$4:$J$271)</f>
        <v>50577.770980000008</v>
      </c>
      <c r="F65" s="3">
        <f t="shared" ca="1" si="0"/>
        <v>366.50558681159424</v>
      </c>
    </row>
    <row r="66" spans="1:6" x14ac:dyDescent="0.2">
      <c r="A66" t="s">
        <v>399</v>
      </c>
      <c r="B66" t="s">
        <v>400</v>
      </c>
      <c r="C66" t="str">
        <f>VLOOKUP(A66,Material!$B$3:$J$271,5,FALSE)</f>
        <v>خامات_ براغي خابور سنفره اخري   _  TOOL.</v>
      </c>
      <c r="D66" s="38">
        <f ca="1">SUMIF(Material!$B$3:$J$271,A66,Material!$I$4:$I$271)</f>
        <v>25</v>
      </c>
      <c r="E66" s="3">
        <f ca="1">SUMIF(Material!$B$3:$J$271,A66,Material!$J$4:$J$271)</f>
        <v>5393.5000500000006</v>
      </c>
      <c r="F66" s="3">
        <f t="shared" ca="1" si="0"/>
        <v>215.74000200000003</v>
      </c>
    </row>
    <row r="67" spans="1:6" x14ac:dyDescent="0.2">
      <c r="A67" t="s">
        <v>93</v>
      </c>
      <c r="B67" t="s">
        <v>94</v>
      </c>
      <c r="C67" t="str">
        <f>VLOOKUP(A67,Material!$B$3:$J$271,5,FALSE)</f>
        <v xml:space="preserve"> خامات _ اكسسوارات  _AC.</v>
      </c>
      <c r="D67" s="38">
        <f ca="1">SUMIF(Material!$B$3:$J$271,A67,Material!$I$4:$I$271)</f>
        <v>1</v>
      </c>
      <c r="E67" s="3">
        <f ca="1">SUMIF(Material!$B$3:$J$271,A67,Material!$J$4:$J$271)</f>
        <v>19.339200000000002</v>
      </c>
      <c r="F67" s="3">
        <f t="shared" ca="1" si="0"/>
        <v>19.339200000000002</v>
      </c>
    </row>
    <row r="68" spans="1:6" x14ac:dyDescent="0.2">
      <c r="A68" t="s">
        <v>411</v>
      </c>
      <c r="B68" t="s">
        <v>412</v>
      </c>
      <c r="C68" t="str">
        <f>VLOOKUP(A68,Material!$B$3:$J$271,5,FALSE)</f>
        <v xml:space="preserve"> خامات _ ألومنيوم _ ALU_ خامات.</v>
      </c>
      <c r="D68" s="38">
        <f ca="1">SUMIF(Material!$B$3:$J$271,A68,Material!$I$4:$I$271)</f>
        <v>1</v>
      </c>
      <c r="E68" s="3">
        <f ca="1">SUMIF(Material!$B$3:$J$271,A68,Material!$J$4:$J$271)</f>
        <v>333.93599</v>
      </c>
      <c r="F68" s="3">
        <f t="shared" ca="1" si="0"/>
        <v>333.93599</v>
      </c>
    </row>
    <row r="69" spans="1:6" x14ac:dyDescent="0.2">
      <c r="A69" t="s">
        <v>414</v>
      </c>
      <c r="B69" t="s">
        <v>415</v>
      </c>
      <c r="C69" t="str">
        <f>VLOOKUP(A69,Material!$B$3:$J$271,5,FALSE)</f>
        <v xml:space="preserve"> خامات _ ألومنيوم _ ALU_ خامات.</v>
      </c>
      <c r="D69" s="38">
        <f ca="1">SUMIF(Material!$B$3:$J$271,A69,Material!$I$4:$I$271)</f>
        <v>1</v>
      </c>
      <c r="E69" s="3">
        <f ca="1">SUMIF(Material!$B$3:$J$271,A69,Material!$J$4:$J$271)</f>
        <v>357.22724000000005</v>
      </c>
      <c r="F69" s="3">
        <f t="shared" ref="F69:F70" ca="1" si="1">E69/D69</f>
        <v>357.22724000000005</v>
      </c>
    </row>
    <row r="70" spans="1:6" x14ac:dyDescent="0.2">
      <c r="A70" t="s">
        <v>91</v>
      </c>
      <c r="B70" t="s">
        <v>92</v>
      </c>
      <c r="C70" t="str">
        <f>VLOOKUP(A70,Material!$B$3:$J$271,5,FALSE)</f>
        <v xml:space="preserve"> خامات _ ألومنيوم _ ALU_ خامات.</v>
      </c>
      <c r="D70" s="38">
        <f ca="1">SUMIF(Material!$B$3:$J$271,A70,Material!$I$4:$I$271)</f>
        <v>30</v>
      </c>
      <c r="E70" s="3">
        <f ca="1">SUMIF(Material!$B$3:$J$271,A70,Material!$J$4:$J$271)</f>
        <v>435</v>
      </c>
      <c r="F70" s="3">
        <f t="shared" ca="1" si="1"/>
        <v>14.5</v>
      </c>
    </row>
    <row r="71" spans="1:6" x14ac:dyDescent="0.2">
      <c r="D71" s="40">
        <f ca="1">SUM(D4:D70)</f>
        <v>56313</v>
      </c>
      <c r="E71" s="39">
        <f ca="1">SUM(E4:E70)</f>
        <v>1513945.0088600002</v>
      </c>
      <c r="F71" s="39">
        <f ca="1">SUM(F4:F70)</f>
        <v>22183.938663641282</v>
      </c>
    </row>
    <row r="75" spans="1:6" x14ac:dyDescent="0.2">
      <c r="E75" s="4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29C94-2F6C-4314-8644-8083F31EA715}">
  <sheetPr>
    <pageSetUpPr fitToPage="1"/>
  </sheetPr>
  <dimension ref="A1:Q25"/>
  <sheetViews>
    <sheetView tabSelected="1" workbookViewId="0">
      <selection activeCell="D12" sqref="D12"/>
    </sheetView>
  </sheetViews>
  <sheetFormatPr defaultRowHeight="14.25" x14ac:dyDescent="0.2"/>
  <cols>
    <col min="1" max="1" width="10.75" style="5" bestFit="1" customWidth="1"/>
    <col min="2" max="2" width="9.375" style="5" customWidth="1"/>
    <col min="3" max="3" width="10.25" bestFit="1" customWidth="1"/>
    <col min="4" max="4" width="48.375" style="5" bestFit="1" customWidth="1"/>
    <col min="5" max="7" width="9.75" style="5" customWidth="1"/>
    <col min="8" max="8" width="9.375" style="5" customWidth="1"/>
    <col min="9" max="9" width="15.375" style="5" customWidth="1"/>
    <col min="10" max="10" width="14.5" style="5" customWidth="1"/>
    <col min="11" max="13" width="9.125" style="5" customWidth="1"/>
    <col min="14" max="15" width="9" style="5"/>
    <col min="16" max="16" width="11.125" style="5" bestFit="1" customWidth="1"/>
    <col min="17" max="17" width="9" style="5"/>
    <col min="18" max="18" width="15.875" style="5" bestFit="1" customWidth="1"/>
    <col min="19" max="16384" width="9" style="5"/>
  </cols>
  <sheetData>
    <row r="1" spans="1:17" x14ac:dyDescent="0.2">
      <c r="C1" s="5"/>
    </row>
    <row r="2" spans="1:17" ht="27" customHeight="1" x14ac:dyDescent="0.2">
      <c r="B2" s="5" t="s">
        <v>505</v>
      </c>
      <c r="C2" s="5" t="s">
        <v>506</v>
      </c>
      <c r="D2" s="5" t="s">
        <v>507</v>
      </c>
      <c r="E2" s="5" t="s">
        <v>510</v>
      </c>
      <c r="F2" s="5" t="s">
        <v>511</v>
      </c>
      <c r="G2" s="5" t="s">
        <v>512</v>
      </c>
      <c r="H2" s="5" t="s">
        <v>509</v>
      </c>
      <c r="I2" s="5" t="s">
        <v>508</v>
      </c>
      <c r="J2" s="5" t="s">
        <v>513</v>
      </c>
      <c r="K2" s="5" t="s">
        <v>514</v>
      </c>
      <c r="L2" s="5" t="s">
        <v>515</v>
      </c>
    </row>
    <row r="3" spans="1:17" ht="24.75" customHeight="1" x14ac:dyDescent="0.2">
      <c r="A3" s="16">
        <f>I3/E3</f>
        <v>88.090200728155338</v>
      </c>
      <c r="C3" s="5" t="s">
        <v>25</v>
      </c>
      <c r="D3" s="5" t="s">
        <v>26</v>
      </c>
      <c r="E3" s="5">
        <v>206</v>
      </c>
      <c r="F3" s="5">
        <v>205</v>
      </c>
      <c r="G3" s="5">
        <v>1</v>
      </c>
      <c r="H3" s="48">
        <v>4.8780487804878049E-3</v>
      </c>
      <c r="I3" s="10">
        <v>18146.58135</v>
      </c>
      <c r="J3" s="10"/>
      <c r="K3" s="10"/>
      <c r="L3" s="48"/>
    </row>
    <row r="4" spans="1:17" ht="24.75" customHeight="1" x14ac:dyDescent="0.2">
      <c r="A4" s="16">
        <f t="shared" ref="A4:A9" si="0">I4/E4</f>
        <v>203.86172399999998</v>
      </c>
      <c r="B4" s="5">
        <v>7</v>
      </c>
      <c r="C4" s="5" t="s">
        <v>59</v>
      </c>
      <c r="D4" s="5" t="s">
        <v>60</v>
      </c>
      <c r="E4" s="5">
        <v>5</v>
      </c>
      <c r="F4" s="5">
        <v>10</v>
      </c>
      <c r="G4" s="5">
        <v>-5</v>
      </c>
      <c r="H4" s="48">
        <v>-0.5</v>
      </c>
      <c r="I4" s="10">
        <v>1019.3086199999999</v>
      </c>
      <c r="J4" s="10">
        <v>985</v>
      </c>
      <c r="K4" s="10">
        <f>I4-J4</f>
        <v>34.308619999999905</v>
      </c>
      <c r="L4" s="48">
        <f>K4/Q4</f>
        <v>3.4831086294416148E-2</v>
      </c>
      <c r="P4" s="5">
        <v>197</v>
      </c>
      <c r="Q4" s="5">
        <f>F4*P4/2</f>
        <v>985</v>
      </c>
    </row>
    <row r="5" spans="1:17" ht="24.75" customHeight="1" x14ac:dyDescent="0.2">
      <c r="A5" s="16">
        <f t="shared" si="0"/>
        <v>45.545332647058821</v>
      </c>
      <c r="B5" s="5">
        <v>9</v>
      </c>
      <c r="C5" s="5" t="s">
        <v>69</v>
      </c>
      <c r="D5" s="5" t="s">
        <v>70</v>
      </c>
      <c r="E5" s="5">
        <v>102</v>
      </c>
      <c r="F5" s="5">
        <v>96</v>
      </c>
      <c r="G5" s="5">
        <v>6</v>
      </c>
      <c r="H5" s="48">
        <v>6.25E-2</v>
      </c>
      <c r="I5" s="10">
        <v>4645.6239299999997</v>
      </c>
      <c r="J5" s="10"/>
      <c r="K5" s="10"/>
      <c r="L5" s="48"/>
    </row>
    <row r="6" spans="1:17" ht="24.75" customHeight="1" x14ac:dyDescent="0.2">
      <c r="A6" s="16">
        <f t="shared" si="0"/>
        <v>28.941832083333335</v>
      </c>
      <c r="B6" s="5">
        <v>4</v>
      </c>
      <c r="C6" s="5" t="s">
        <v>117</v>
      </c>
      <c r="D6" s="5" t="s">
        <v>118</v>
      </c>
      <c r="E6" s="5">
        <v>48</v>
      </c>
      <c r="F6" s="5">
        <v>90</v>
      </c>
      <c r="G6" s="5">
        <v>-42</v>
      </c>
      <c r="H6" s="48">
        <v>-0.46666666666666667</v>
      </c>
      <c r="I6" s="10">
        <v>1389.20794</v>
      </c>
      <c r="J6" s="10"/>
      <c r="K6" s="10"/>
      <c r="L6" s="48"/>
    </row>
    <row r="7" spans="1:17" ht="24.75" customHeight="1" x14ac:dyDescent="0.2">
      <c r="A7" s="16">
        <f t="shared" si="0"/>
        <v>91.067085035971232</v>
      </c>
      <c r="B7" s="5">
        <v>2</v>
      </c>
      <c r="C7" s="5" t="s">
        <v>289</v>
      </c>
      <c r="D7" s="5" t="s">
        <v>290</v>
      </c>
      <c r="E7" s="5">
        <v>139</v>
      </c>
      <c r="F7" s="5">
        <v>140</v>
      </c>
      <c r="G7" s="5">
        <v>-1</v>
      </c>
      <c r="H7" s="48">
        <v>-7.1428571428571426E-3</v>
      </c>
      <c r="I7" s="10">
        <v>12658.324820000002</v>
      </c>
      <c r="J7" s="10">
        <v>8504.65</v>
      </c>
      <c r="K7" s="10">
        <f>I7-J7</f>
        <v>4153.674820000002</v>
      </c>
      <c r="L7" s="48">
        <f>K7/Q7</f>
        <v>0.48840044211108069</v>
      </c>
      <c r="M7" s="5">
        <v>0.47</v>
      </c>
      <c r="N7" s="5">
        <v>5.5</v>
      </c>
      <c r="O7" s="10">
        <f>N7*M7*F7</f>
        <v>361.9</v>
      </c>
      <c r="P7" s="5">
        <v>23.5</v>
      </c>
      <c r="Q7" s="16">
        <f>O7*P7</f>
        <v>8504.65</v>
      </c>
    </row>
    <row r="8" spans="1:17" ht="24.75" customHeight="1" x14ac:dyDescent="0.2">
      <c r="A8" s="16">
        <f t="shared" si="0"/>
        <v>277.04730000000001</v>
      </c>
      <c r="B8" s="5">
        <v>11</v>
      </c>
      <c r="C8" s="5" t="s">
        <v>83</v>
      </c>
      <c r="D8" s="5" t="s">
        <v>84</v>
      </c>
      <c r="E8" s="5">
        <v>1</v>
      </c>
      <c r="F8" s="5">
        <v>1</v>
      </c>
      <c r="G8" s="5">
        <v>0</v>
      </c>
      <c r="H8" s="48">
        <v>0</v>
      </c>
      <c r="I8" s="10">
        <v>277.04730000000001</v>
      </c>
      <c r="J8" s="10"/>
      <c r="K8" s="10"/>
      <c r="L8" s="48"/>
    </row>
    <row r="9" spans="1:17" ht="24.75" customHeight="1" x14ac:dyDescent="0.2">
      <c r="A9" s="16">
        <f t="shared" si="0"/>
        <v>221.88172</v>
      </c>
      <c r="B9" s="5">
        <v>12</v>
      </c>
      <c r="C9" s="5" t="s">
        <v>27</v>
      </c>
      <c r="D9" s="5" t="s">
        <v>28</v>
      </c>
      <c r="E9" s="5">
        <v>1</v>
      </c>
      <c r="F9" s="5">
        <v>1</v>
      </c>
      <c r="G9" s="5">
        <v>0</v>
      </c>
      <c r="H9" s="48">
        <v>0</v>
      </c>
      <c r="I9" s="10">
        <v>221.88172</v>
      </c>
      <c r="J9" s="10"/>
      <c r="K9" s="10"/>
      <c r="L9" s="48"/>
    </row>
    <row r="10" spans="1:17" ht="27" customHeight="1" x14ac:dyDescent="0.2">
      <c r="C10" s="5"/>
      <c r="H10" s="49">
        <f>AVERAGE(H3:H9)</f>
        <v>-0.12949021071843372</v>
      </c>
      <c r="I10" s="35">
        <f>SUM(I3:I9)</f>
        <v>38357.975679999996</v>
      </c>
      <c r="J10" s="35">
        <f t="shared" ref="J10:K10" si="1">SUM(J3:J9)</f>
        <v>9489.65</v>
      </c>
      <c r="K10" s="10">
        <f t="shared" si="1"/>
        <v>4187.9834400000018</v>
      </c>
      <c r="L10" s="49">
        <f>AVERAGE(L3:L9)</f>
        <v>0.2616157642027484</v>
      </c>
    </row>
    <row r="16" spans="1:17" x14ac:dyDescent="0.2">
      <c r="E16" s="10"/>
      <c r="J16" s="16"/>
      <c r="K16" s="16"/>
      <c r="L16" s="16"/>
      <c r="M16" s="16"/>
      <c r="N16" s="16"/>
      <c r="O16" s="16"/>
      <c r="P16" s="16"/>
    </row>
    <row r="17" spans="4:13" x14ac:dyDescent="0.2">
      <c r="E17" s="10"/>
      <c r="M17" s="5">
        <f>5*140</f>
        <v>700</v>
      </c>
    </row>
    <row r="18" spans="4:13" x14ac:dyDescent="0.2">
      <c r="E18" s="10"/>
    </row>
    <row r="19" spans="4:13" x14ac:dyDescent="0.2">
      <c r="E19" s="10"/>
    </row>
    <row r="20" spans="4:13" x14ac:dyDescent="0.2">
      <c r="E20" s="10"/>
    </row>
    <row r="21" spans="4:13" x14ac:dyDescent="0.2">
      <c r="E21" s="10"/>
    </row>
    <row r="22" spans="4:13" x14ac:dyDescent="0.2">
      <c r="E22" s="10"/>
    </row>
    <row r="25" spans="4:13" x14ac:dyDescent="0.2">
      <c r="D25" s="10"/>
      <c r="F25" s="10"/>
      <c r="G25" s="10"/>
      <c r="H25" s="10"/>
      <c r="I25" s="10"/>
      <c r="J25" s="10"/>
      <c r="K25" s="10"/>
    </row>
  </sheetData>
  <pageMargins left="0.70866141732283472" right="0.70866141732283472" top="0.74803149606299213" bottom="0.74803149606299213" header="0.31496062992125984" footer="0.31496062992125984"/>
  <pageSetup scale="64" orientation="landscape" horizontalDpi="0"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��1BE 'D5FAE3@D3@DH5A 'DBJ/1BE 'D-3'('3E 'D-3'(1BE 'DE3*F/'3E 'D5FA'DCEJ)E/J@@F1BE 'D5FAE3@D3@DH5A 'DBJ/1BE 'D-3'('3E 'D-3'(1BE 'DE3*F/'3E 'D5FA'DCEJ)E/J@@F
</file>

<file path=customXml/item6.xml>��
</file>

<file path=customXml/item7.xml>��
</file>

<file path=customXml/item8.xml>��
</file>

<file path=customXml/item9.xml>��
</file>

<file path=customXml/item10.xml>��E/J@@FE/J@@F
</file>

<file path=customXml/item11.xml>��1BE 'D5FAE3@D3@DH5A 'DBJ/1BE 'D-3'('3E 'D-3'(1BE 'DE3*F/'3E 'D5FA'DCEJ)E/J@@F
</file>

<file path=customXml/item12.xml>��
</file>

<file path=customXml/item13.xml>��
</file>

<file path=customXml/item14.xml>��1BE 'D5FAE3@D3@DH5A 'DBJ/1BE 'D-3'('3E 'D-3'(1BE 'DE3*F/'3E 'D5FA'DCEJ)E/J@@F1BE 'D5FAE3@D3@DH5A 'DBJ/1BE 'D-3'('3E 'D-3'(1BE 'DE3*F/'3E 'D5FA'DCEJ)E/J@@F
</file>

<file path=customXml/item15.xml>��
</file>

<file path=customXml/item16.xml>��
</file>

<file path=customXml/item17.xml>��
</file>

<file path=customXml/itemProps1.xml><?xml version="1.0" encoding="utf-8"?>
<ds:datastoreItem xmlns:ds="http://schemas.openxmlformats.org/officeDocument/2006/customXml" ds:itemID="{D469088B-5A58-4F3C-BFE2-3525A23F60C1}">
  <ds:schemaRefs/>
</ds:datastoreItem>
</file>

<file path=customXml/itemProps2.xml><?xml version="1.0" encoding="utf-8"?>
<ds:datastoreItem xmlns:ds="http://schemas.openxmlformats.org/officeDocument/2006/customXml" ds:itemID="{97FE5EED-489E-452A-AE80-E71A0FB10C8D}">
  <ds:schemaRefs/>
</ds:datastoreItem>
</file>

<file path=customXml/itemProps3.xml><?xml version="1.0" encoding="utf-8"?>
<ds:datastoreItem xmlns:ds="http://schemas.openxmlformats.org/officeDocument/2006/customXml" ds:itemID="{2F4F5A4F-A2C4-4D50-99A0-BC44D2EB4793}">
  <ds:schemaRefs/>
</ds:datastoreItem>
</file>

<file path=customXml/itemProps4.xml><?xml version="1.0" encoding="utf-8"?>
<ds:datastoreItem xmlns:ds="http://schemas.openxmlformats.org/officeDocument/2006/customXml" ds:itemID="{8BE8C214-0E23-4222-ABA9-6A9715585984}">
  <ds:schemaRefs/>
</ds:datastoreItem>
</file>

<file path=customXml/itemProps5.xml><?xml version="1.0" encoding="utf-8"?>
<ds:datastoreItem xmlns:ds="http://schemas.openxmlformats.org/officeDocument/2006/customXml" ds:itemID="{E860AC32-EF71-4847-B717-1F635DFBFFFA}">
  <ds:schemaRefs/>
</ds:datastoreItem>
</file>

<file path=customXml/itemProps6.xml><?xml version="1.0" encoding="utf-8"?>
<ds:datastoreItem xmlns:ds="http://schemas.openxmlformats.org/officeDocument/2006/customXml" ds:itemID="{1631D81B-8DCC-45F5-B491-62C7C35003F5}">
  <ds:schemaRefs/>
</ds:datastoreItem>
</file>

<file path=customXml/itemProps7.xml><?xml version="1.0" encoding="utf-8"?>
<ds:datastoreItem xmlns:ds="http://schemas.openxmlformats.org/officeDocument/2006/customXml" ds:itemID="{16DEA864-4785-4739-9B6F-3D7D87A9DDDE}">
  <ds:schemaRefs/>
</ds:datastoreItem>
</file>

<file path=customXml/itemProps8.xml><?xml version="1.0" encoding="utf-8"?>
<ds:datastoreItem xmlns:ds="http://schemas.openxmlformats.org/officeDocument/2006/customXml" ds:itemID="{C781497D-E5F3-4931-AE49-DE19A88146A9}">
  <ds:schemaRefs/>
</ds:datastoreItem>
</file>

<file path=customXml/itemProps9.xml><?xml version="1.0" encoding="utf-8"?>
<ds:datastoreItem xmlns:ds="http://schemas.openxmlformats.org/officeDocument/2006/customXml" ds:itemID="{23CB239B-C4B0-4B02-B1A5-C6D605EB9132}">
  <ds:schemaRefs>
    <ds:schemaRef ds:uri="http://schemas.microsoft.com/DataMashup"/>
  </ds:schemaRefs>
</ds:datastoreItem>
</file>

<file path=customXml/itemProps10.xml><?xml version="1.0" encoding="utf-8"?>
<ds:datastoreItem xmlns:ds="http://schemas.openxmlformats.org/officeDocument/2006/customXml" ds:itemID="{A3B1E7A0-A5BB-45A2-860D-41B9F971B9B0}">
  <ds:schemaRefs/>
</ds:datastoreItem>
</file>

<file path=customXml/itemProps11.xml><?xml version="1.0" encoding="utf-8"?>
<ds:datastoreItem xmlns:ds="http://schemas.openxmlformats.org/officeDocument/2006/customXml" ds:itemID="{C86A6F60-663C-44DF-B94A-83B5C800F1D5}">
  <ds:schemaRefs/>
</ds:datastoreItem>
</file>

<file path=customXml/itemProps12.xml><?xml version="1.0" encoding="utf-8"?>
<ds:datastoreItem xmlns:ds="http://schemas.openxmlformats.org/officeDocument/2006/customXml" ds:itemID="{E0290E98-D260-442C-975C-4699AA8B29E8}">
  <ds:schemaRefs/>
</ds:datastoreItem>
</file>

<file path=customXml/itemProps13.xml><?xml version="1.0" encoding="utf-8"?>
<ds:datastoreItem xmlns:ds="http://schemas.openxmlformats.org/officeDocument/2006/customXml" ds:itemID="{DE52EF33-0E50-4520-A073-FE6ECADE2AD4}">
  <ds:schemaRefs/>
</ds:datastoreItem>
</file>

<file path=customXml/itemProps14.xml><?xml version="1.0" encoding="utf-8"?>
<ds:datastoreItem xmlns:ds="http://schemas.openxmlformats.org/officeDocument/2006/customXml" ds:itemID="{5317D25D-936F-4DF4-ACF8-36A6A5F489E0}">
  <ds:schemaRefs/>
</ds:datastoreItem>
</file>

<file path=customXml/itemProps15.xml><?xml version="1.0" encoding="utf-8"?>
<ds:datastoreItem xmlns:ds="http://schemas.openxmlformats.org/officeDocument/2006/customXml" ds:itemID="{E029726D-0BA9-44F1-9837-469029DB7539}">
  <ds:schemaRefs/>
</ds:datastoreItem>
</file>

<file path=customXml/itemProps16.xml><?xml version="1.0" encoding="utf-8"?>
<ds:datastoreItem xmlns:ds="http://schemas.openxmlformats.org/officeDocument/2006/customXml" ds:itemID="{6F293B87-9D3A-4E05-914E-97491632ACFF}">
  <ds:schemaRefs/>
</ds:datastoreItem>
</file>

<file path=customXml/itemProps17.xml><?xml version="1.0" encoding="utf-8"?>
<ds:datastoreItem xmlns:ds="http://schemas.openxmlformats.org/officeDocument/2006/customXml" ds:itemID="{5B9CBA0F-326E-4CBE-BA62-A2730D3A57B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4</vt:i4>
      </vt:variant>
    </vt:vector>
  </HeadingPairs>
  <TitlesOfParts>
    <vt:vector size="13" baseType="lpstr">
      <vt:lpstr>10239 - Billed</vt:lpstr>
      <vt:lpstr>10239 - Estimation</vt:lpstr>
      <vt:lpstr>Actual Costs</vt:lpstr>
      <vt:lpstr>10239 - Ratio</vt:lpstr>
      <vt:lpstr>Material</vt:lpstr>
      <vt:lpstr>Sheet5</vt:lpstr>
      <vt:lpstr>Sheet4</vt:lpstr>
      <vt:lpstr>Material (2)</vt:lpstr>
      <vt:lpstr>Sheet6</vt:lpstr>
      <vt:lpstr>'10239 - Estimation'!Print_Area</vt:lpstr>
      <vt:lpstr>Sheet6!Print_Area</vt:lpstr>
      <vt:lpstr>'Actual Costs'!Print_Titles</vt:lpstr>
      <vt:lpstr>Sheet4!Print_Titles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Abuouf</dc:creator>
  <cp:lastModifiedBy>Ahmed Abuouf</cp:lastModifiedBy>
  <cp:lastPrinted>2024-01-23T13:13:19Z</cp:lastPrinted>
  <dcterms:created xsi:type="dcterms:W3CDTF">2015-06-05T18:17:20Z</dcterms:created>
  <dcterms:modified xsi:type="dcterms:W3CDTF">2024-01-23T14:06:57Z</dcterms:modified>
</cp:coreProperties>
</file>